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C:\Users\vmikhalkina\Desktop\ПРАЙС ЛИСТЫ 2026\ГОРКИ ОТЕЛИ\"/>
    </mc:Choice>
  </mc:AlternateContent>
  <xr:revisionPtr revIDLastSave="0" documentId="13_ncr:1_{110CBCDC-7D3C-46E3-BB25-2556A65B8DD5}" xr6:coauthVersionLast="45" xr6:coauthVersionMax="45" xr10:uidLastSave="{00000000-0000-0000-0000-000000000000}"/>
  <bookViews>
    <workbookView xWindow="-120" yWindow="-120" windowWidth="19440" windowHeight="15000" tabRatio="837" xr2:uid="{00000000-000D-0000-FFFF-FFFF00000000}"/>
  </bookViews>
  <sheets>
    <sheet name="BAR" sheetId="3" r:id="rId1"/>
    <sheet name="RO" sheetId="84" r:id="rId2"/>
    <sheet name="РБ10%" sheetId="70" r:id="rId3"/>
    <sheet name="РБ15%" sheetId="121" r:id="rId4"/>
    <sheet name="ОиК" sheetId="108" state="hidden" r:id="rId5"/>
    <sheet name="КвГ" sheetId="98" state="hidden" r:id="rId6"/>
    <sheet name="НСЛ" sheetId="126" r:id="rId7"/>
    <sheet name="ТЧК" sheetId="135" state="hidden" r:id="rId8"/>
    <sheet name="нетто FIT15" sheetId="12" state="hidden" r:id="rId9"/>
    <sheet name="RO FIT15 " sheetId="82" state="hidden" r:id="rId10"/>
    <sheet name="РБ10%FIT15 " sheetId="68" state="hidden" r:id="rId11"/>
    <sheet name="РБ15%FIT15" sheetId="122" state="hidden" r:id="rId12"/>
    <sheet name="ОиК FIT15 " sheetId="109" state="hidden" r:id="rId13"/>
    <sheet name="Отдыхай и катай 25 | FIT15 +25" sheetId="117" state="hidden" r:id="rId14"/>
    <sheet name="КвГ FIT15" sheetId="95" state="hidden" r:id="rId15"/>
    <sheet name="НСЛ FIT15" sheetId="131" state="hidden" r:id="rId16"/>
    <sheet name="ТЧК FIT15" sheetId="136" state="hidden" r:id="rId17"/>
    <sheet name="нетто FIT18" sheetId="54" state="hidden" r:id="rId18"/>
    <sheet name="RO FIT18" sheetId="83" state="hidden" r:id="rId19"/>
    <sheet name="РБ10%FIT18" sheetId="69" state="hidden" r:id="rId20"/>
    <sheet name="РБ15%FIT18" sheetId="123" state="hidden" r:id="rId21"/>
    <sheet name="ОиК FIT18" sheetId="107" state="hidden" r:id="rId22"/>
    <sheet name="КвГ FIT18" sheetId="97" state="hidden" r:id="rId23"/>
    <sheet name="НСЛ FIT18" sheetId="132" state="hidden" r:id="rId24"/>
    <sheet name="ТЧК FIT18" sheetId="137" state="hidden" r:id="rId25"/>
    <sheet name="нетто FIT18+25" sheetId="87" state="hidden" r:id="rId26"/>
    <sheet name="RO FIT18+25" sheetId="89" state="hidden" r:id="rId27"/>
    <sheet name="РБ10%FIT18+25" sheetId="91" state="hidden" r:id="rId28"/>
    <sheet name="РБ15%FIT18+25" sheetId="124" state="hidden" r:id="rId29"/>
    <sheet name="ОиК FIT18+25" sheetId="106" state="hidden" r:id="rId30"/>
    <sheet name="КвГ FIT18+25" sheetId="96" state="hidden" r:id="rId31"/>
    <sheet name="НСЛ FIT18+25" sheetId="133" state="hidden" r:id="rId32"/>
    <sheet name="ТЧК FIT18+25" sheetId="138" state="hidden" r:id="rId33"/>
    <sheet name="НЕТТО 20 " sheetId="88" state="hidden" r:id="rId34"/>
    <sheet name="RO FIT20" sheetId="90" state="hidden" r:id="rId35"/>
    <sheet name="РБ10% FIT20" sheetId="92" state="hidden" r:id="rId36"/>
    <sheet name="РБ15% FIT20" sheetId="125" state="hidden" r:id="rId37"/>
    <sheet name="ОиК FIT20" sheetId="105" state="hidden" r:id="rId38"/>
    <sheet name="3=4| FIT15" sheetId="77" state="hidden" r:id="rId39"/>
    <sheet name="3=4| FIT18" sheetId="78" state="hidden" r:id="rId40"/>
    <sheet name="НСЛ FIT20" sheetId="134" state="hidden" r:id="rId41"/>
    <sheet name="КвГ FIT20" sheetId="24" state="hidden" r:id="rId42"/>
    <sheet name="ТЧК FIT20" sheetId="139" state="hidden" r:id="rId43"/>
    <sheet name="АVIA25" sheetId="110" state="hidden" r:id="rId44"/>
    <sheet name="AVIA25+25" sheetId="111" state="hidden" r:id="rId45"/>
    <sheet name="Наполни своё лето| comiss" sheetId="99" state="hidden" r:id="rId46"/>
    <sheet name="Наполни своё лето | FIT20" sheetId="101" state="hidden" r:id="rId47"/>
    <sheet name="Наполни своё лето | FIT18+25 " sheetId="103" state="hidden" r:id="rId48"/>
    <sheet name="Наполни своё лето  | FIT18 " sheetId="102" state="hidden" r:id="rId49"/>
    <sheet name="Наполни своё лето | FIT15" sheetId="104" state="hidden" r:id="rId50"/>
    <sheet name="Отдыхай и Катай |FIT15" sheetId="18" state="hidden" r:id="rId51"/>
    <sheet name="Отдыхай и Катай |FIT20+35" sheetId="86" state="hidden" r:id="rId52"/>
    <sheet name="Отдыхай и Катай |FIT18+25" sheetId="85" state="hidden" r:id="rId53"/>
    <sheet name="Отдыхай и Катай |FIT 18" sheetId="74" state="hidden" r:id="rId54"/>
    <sheet name="Отдыхай и Катай | comiss" sheetId="75" state="hidden" r:id="rId55"/>
    <sheet name="Осенние каникулы |FIT15 " sheetId="71" state="hidden" r:id="rId56"/>
    <sheet name="Осенние каникулы |FIT18" sheetId="72" state="hidden" r:id="rId57"/>
    <sheet name="Отель+Сочи Парк| comiss" sheetId="112" state="hidden" r:id="rId58"/>
    <sheet name="Отель+Сочи Парк | FIT15" sheetId="113" state="hidden" r:id="rId59"/>
    <sheet name="Отель+Сочи Парк  | FIT18" sheetId="114" state="hidden" r:id="rId60"/>
    <sheet name="Отель+Сочи Парк | FIT18+25" sheetId="115" state="hidden" r:id="rId61"/>
    <sheet name="Отель+Сочи Парк | FIT20" sheetId="116" state="hidden" r:id="rId62"/>
    <sheet name="НЕТТО 15 +25" sheetId="118" state="hidden" r:id="rId63"/>
    <sheet name="НЕТТО 20" sheetId="11" state="hidden" r:id="rId64"/>
    <sheet name="НЕТТО 20+25руб." sheetId="38" state="hidden" r:id="rId65"/>
    <sheet name="Early Booking10% BB| FIT15" sheetId="29" state="hidden" r:id="rId66"/>
    <sheet name="Early Booking10% BB| FIT20" sheetId="8" state="hidden" r:id="rId67"/>
    <sheet name="Early Booking10%| FIT20+25руб" sheetId="44" state="hidden" r:id="rId68"/>
    <sheet name="Early Booking10% BB| COMMISSION" sheetId="16" state="hidden" r:id="rId69"/>
    <sheet name="EarlyBook10% 2023 |FIT20+25руб" sheetId="39" state="hidden" r:id="rId70"/>
    <sheet name="Early Booking15% BB| FIT15" sheetId="13" state="hidden" r:id="rId71"/>
    <sheet name="Early Booking15% BB| FIT20 " sheetId="30" state="hidden" r:id="rId72"/>
    <sheet name="EarlyBooking15% |FIT20+25руб." sheetId="40" state="hidden" r:id="rId73"/>
    <sheet name="EarlyBooking15% BB| COMMIS" sheetId="31" state="hidden" r:id="rId74"/>
    <sheet name="Room only| FIT15" sheetId="14" state="hidden" r:id="rId75"/>
    <sheet name="Room only| FIT20" sheetId="10" state="hidden" r:id="rId76"/>
    <sheet name="Room only| FIT20+25руб." sheetId="41" state="hidden" r:id="rId77"/>
    <sheet name="Room only| COMMISSION" sheetId="15" state="hidden" r:id="rId78"/>
    <sheet name="Весенние каникулы | commission" sheetId="25" state="hidden" r:id="rId79"/>
    <sheet name="ЗЭГ |FIT20" sheetId="33" state="hidden" r:id="rId80"/>
    <sheet name="ЗЭГ |FIT20+25руб." sheetId="43" state="hidden" r:id="rId81"/>
    <sheet name="ЗЭГ |COMMISSION" sheetId="34" state="hidden" r:id="rId82"/>
    <sheet name="Осенние каникулы | FIT15" sheetId="45" state="hidden" r:id="rId83"/>
    <sheet name="Осенние каникулы | FIT20" sheetId="46" state="hidden" r:id="rId84"/>
    <sheet name="Осенние каникулы | COMMISSION" sheetId="47" state="hidden" r:id="rId85"/>
    <sheet name="отдыхай и катай" sheetId="17" state="hidden" r:id="rId86"/>
    <sheet name="Отдыхай и Катай |FIT18" sheetId="19" state="hidden" r:id="rId87"/>
    <sheet name="Отдыхай и Катай |commission" sheetId="20" state="hidden" r:id="rId88"/>
    <sheet name="Room only 2025 | FIT15 +25" sheetId="119" state="hidden" r:id="rId89"/>
    <sheet name="РБ15% ВВ 2023 | FIT15" sheetId="51" state="hidden" r:id="rId90"/>
    <sheet name="РБ15% ВВ 2023 | FIT18" sheetId="52" state="hidden" r:id="rId91"/>
    <sheet name="РБ15% ВВ 2023 | COMMISSION" sheetId="53" state="hidden" r:id="rId92"/>
    <sheet name="ЯВК 2023 | COMMISSION" sheetId="55" state="hidden" r:id="rId93"/>
    <sheet name="ЯВК 2023 | FIT15" sheetId="56" state="hidden" r:id="rId94"/>
    <sheet name="ЯВК 2023 | FIT18" sheetId="57" state="hidden" r:id="rId95"/>
    <sheet name="ЗЭГ |FIT15" sheetId="32" state="hidden" r:id="rId96"/>
    <sheet name="ЗЭГ |FIT18" sheetId="59" state="hidden" r:id="rId97"/>
    <sheet name="ЗЭГ | COMMISSION" sheetId="60" state="hidden" r:id="rId98"/>
    <sheet name="EarlyBook 10% 2023 |FIT15" sheetId="35" state="hidden" r:id="rId99"/>
    <sheet name="EarlyBook 10% 2023 |FIT18" sheetId="36" state="hidden" r:id="rId100"/>
    <sheet name="EarlyBook 10% 2023 |COMISSION" sheetId="37" state="hidden" r:id="rId101"/>
    <sheet name="EarlyBook 10% 2025 |FIT15 +25" sheetId="120" state="hidden" r:id="rId102"/>
    <sheet name="EarlyBook 15% 2024 |FIT18+25" sheetId="93" state="hidden" r:id="rId103"/>
    <sheet name="EarlyBook 15% 2024 |FIT20+35" sheetId="94" state="hidden" r:id="rId104"/>
    <sheet name="EarlyBook 15% 2024 |FIT18  " sheetId="79" state="hidden" r:id="rId105"/>
    <sheet name="EarlyBook 15% 2024 |FIT15" sheetId="80" state="hidden" r:id="rId106"/>
    <sheet name="EarlyBook 15% 2024 |comis" sheetId="81" state="hidden" r:id="rId107"/>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W21" i="81" l="1"/>
  <c r="AV21" i="81"/>
  <c r="AU21" i="81"/>
  <c r="AT21" i="81"/>
  <c r="AS21" i="81"/>
  <c r="AR21" i="81"/>
  <c r="AQ21" i="81"/>
  <c r="AP21" i="81"/>
  <c r="AO21" i="81"/>
  <c r="AN21" i="81"/>
  <c r="AM21" i="81"/>
  <c r="AL21" i="81"/>
  <c r="AK21" i="81"/>
  <c r="AJ21" i="81"/>
  <c r="AI21" i="81"/>
  <c r="AH21" i="81"/>
  <c r="AG21" i="81"/>
  <c r="AF21" i="81"/>
  <c r="AE21" i="81"/>
  <c r="AD21" i="81"/>
  <c r="AC21" i="81"/>
  <c r="AB21" i="81"/>
  <c r="AA21" i="81"/>
  <c r="Z21" i="81"/>
  <c r="Y21" i="81"/>
  <c r="X21" i="81"/>
  <c r="W21" i="81"/>
  <c r="V21" i="81"/>
  <c r="U21" i="81"/>
  <c r="T21" i="81"/>
  <c r="S21" i="81"/>
  <c r="R21" i="81"/>
  <c r="Q21" i="81"/>
  <c r="P21" i="81"/>
  <c r="O21" i="81"/>
  <c r="N21" i="81"/>
  <c r="M21" i="81"/>
  <c r="L21" i="81"/>
  <c r="K21" i="81"/>
  <c r="J21" i="81"/>
  <c r="I21" i="81"/>
  <c r="H21" i="81"/>
  <c r="G21" i="81"/>
  <c r="F21" i="81"/>
  <c r="E21" i="81"/>
  <c r="D21" i="81"/>
  <c r="C21" i="81"/>
  <c r="B21" i="81"/>
  <c r="AW20" i="81"/>
  <c r="AV20" i="81"/>
  <c r="AU20" i="81"/>
  <c r="AT20" i="81"/>
  <c r="AS20" i="81"/>
  <c r="AR20" i="81"/>
  <c r="AQ20" i="81"/>
  <c r="AP20" i="81"/>
  <c r="AO20" i="81"/>
  <c r="AN20" i="81"/>
  <c r="AM20" i="81"/>
  <c r="AL20" i="81"/>
  <c r="AK20" i="81"/>
  <c r="AJ20" i="81"/>
  <c r="AI20" i="81"/>
  <c r="AH20" i="81"/>
  <c r="AG20" i="81"/>
  <c r="AF20" i="81"/>
  <c r="AE20" i="81"/>
  <c r="AD20" i="81"/>
  <c r="AC20" i="81"/>
  <c r="AB20" i="81"/>
  <c r="AA20" i="81"/>
  <c r="Z20" i="81"/>
  <c r="Y20" i="81"/>
  <c r="X20" i="81"/>
  <c r="W20" i="81"/>
  <c r="V20" i="81"/>
  <c r="U20" i="81"/>
  <c r="T20" i="81"/>
  <c r="S20" i="81"/>
  <c r="R20" i="81"/>
  <c r="Q20" i="81"/>
  <c r="P20" i="81"/>
  <c r="O20" i="81"/>
  <c r="N20" i="81"/>
  <c r="M20" i="81"/>
  <c r="L20" i="81"/>
  <c r="K20" i="81"/>
  <c r="J20" i="81"/>
  <c r="I20" i="81"/>
  <c r="H20" i="81"/>
  <c r="G20" i="81"/>
  <c r="F20" i="81"/>
  <c r="E20" i="81"/>
  <c r="D20" i="81"/>
  <c r="C20" i="81"/>
  <c r="B20" i="81"/>
  <c r="AW18" i="81"/>
  <c r="AV18" i="81"/>
  <c r="AU18" i="81"/>
  <c r="AT18" i="81"/>
  <c r="AS18" i="81"/>
  <c r="AR18" i="81"/>
  <c r="AQ18" i="81"/>
  <c r="AP18" i="81"/>
  <c r="AO18" i="81"/>
  <c r="AN18" i="81"/>
  <c r="AM18" i="81"/>
  <c r="AL18" i="81"/>
  <c r="AK18" i="81"/>
  <c r="AJ18" i="81"/>
  <c r="AI18" i="81"/>
  <c r="AH18" i="81"/>
  <c r="AG18" i="81"/>
  <c r="AF18" i="81"/>
  <c r="AE18" i="81"/>
  <c r="AD18" i="81"/>
  <c r="AC18" i="81"/>
  <c r="AB18" i="81"/>
  <c r="AA18" i="81"/>
  <c r="Z18" i="81"/>
  <c r="Y18" i="81"/>
  <c r="X18" i="81"/>
  <c r="W18" i="81"/>
  <c r="V18" i="81"/>
  <c r="U18" i="81"/>
  <c r="T18" i="81"/>
  <c r="S18" i="81"/>
  <c r="R18" i="81"/>
  <c r="Q18" i="81"/>
  <c r="P18" i="81"/>
  <c r="O18" i="81"/>
  <c r="N18" i="81"/>
  <c r="M18" i="81"/>
  <c r="L18" i="81"/>
  <c r="K18" i="81"/>
  <c r="J18" i="81"/>
  <c r="I18" i="81"/>
  <c r="H18" i="81"/>
  <c r="G18" i="81"/>
  <c r="F18" i="81"/>
  <c r="E18" i="81"/>
  <c r="D18" i="81"/>
  <c r="C18" i="81"/>
  <c r="B18" i="81"/>
  <c r="AW17" i="81"/>
  <c r="AV17" i="81"/>
  <c r="AU17" i="81"/>
  <c r="AT17" i="81"/>
  <c r="AS17" i="81"/>
  <c r="AR17" i="81"/>
  <c r="AQ17" i="81"/>
  <c r="AP17" i="81"/>
  <c r="AO17" i="81"/>
  <c r="AN17" i="81"/>
  <c r="AM17" i="81"/>
  <c r="AL17" i="81"/>
  <c r="AK17" i="81"/>
  <c r="AJ17" i="81"/>
  <c r="AI17" i="81"/>
  <c r="AH17" i="81"/>
  <c r="AG17" i="81"/>
  <c r="AF17" i="81"/>
  <c r="AE17" i="81"/>
  <c r="AD17" i="81"/>
  <c r="AC17" i="81"/>
  <c r="AB17" i="81"/>
  <c r="AA17" i="81"/>
  <c r="Z17" i="81"/>
  <c r="Y17" i="81"/>
  <c r="X17" i="81"/>
  <c r="W17" i="81"/>
  <c r="V17" i="81"/>
  <c r="U17" i="81"/>
  <c r="T17" i="81"/>
  <c r="S17" i="81"/>
  <c r="R17" i="81"/>
  <c r="Q17" i="81"/>
  <c r="P17" i="81"/>
  <c r="O17" i="81"/>
  <c r="N17" i="81"/>
  <c r="M17" i="81"/>
  <c r="L17" i="81"/>
  <c r="K17" i="81"/>
  <c r="J17" i="81"/>
  <c r="I17" i="81"/>
  <c r="H17" i="81"/>
  <c r="G17" i="81"/>
  <c r="F17" i="81"/>
  <c r="E17" i="81"/>
  <c r="D17" i="81"/>
  <c r="C17" i="81"/>
  <c r="B17" i="81"/>
  <c r="AW15" i="81"/>
  <c r="AV15" i="81"/>
  <c r="AU15" i="81"/>
  <c r="AT15" i="81"/>
  <c r="AS15" i="81"/>
  <c r="AR15" i="81"/>
  <c r="AQ15" i="81"/>
  <c r="AP15" i="81"/>
  <c r="AO15" i="81"/>
  <c r="AN15" i="81"/>
  <c r="AM15" i="81"/>
  <c r="AL15" i="81"/>
  <c r="AK15" i="81"/>
  <c r="AJ15" i="81"/>
  <c r="AI15" i="81"/>
  <c r="AH15" i="81"/>
  <c r="AG15" i="81"/>
  <c r="AF15" i="81"/>
  <c r="AE15" i="81"/>
  <c r="AD15" i="81"/>
  <c r="AC15" i="81"/>
  <c r="AB15" i="81"/>
  <c r="AA15" i="81"/>
  <c r="Z15" i="81"/>
  <c r="Y15" i="81"/>
  <c r="X15" i="81"/>
  <c r="W15" i="81"/>
  <c r="V15" i="81"/>
  <c r="U15" i="81"/>
  <c r="T15" i="81"/>
  <c r="S15" i="81"/>
  <c r="R15" i="81"/>
  <c r="Q15" i="81"/>
  <c r="P15" i="81"/>
  <c r="O15" i="81"/>
  <c r="N15" i="81"/>
  <c r="M15" i="81"/>
  <c r="L15" i="81"/>
  <c r="K15" i="81"/>
  <c r="J15" i="81"/>
  <c r="I15" i="81"/>
  <c r="H15" i="81"/>
  <c r="G15" i="81"/>
  <c r="F15" i="81"/>
  <c r="E15" i="81"/>
  <c r="D15" i="81"/>
  <c r="C15" i="81"/>
  <c r="B15" i="81"/>
  <c r="AW14" i="81"/>
  <c r="AV14" i="81"/>
  <c r="AU14" i="81"/>
  <c r="AT14" i="81"/>
  <c r="AS14" i="81"/>
  <c r="AR14" i="81"/>
  <c r="AQ14" i="81"/>
  <c r="AP14" i="81"/>
  <c r="AO14" i="81"/>
  <c r="AN14" i="81"/>
  <c r="AM14" i="81"/>
  <c r="AL14" i="81"/>
  <c r="AK14" i="81"/>
  <c r="AJ14" i="81"/>
  <c r="AI14" i="81"/>
  <c r="AH14" i="81"/>
  <c r="AG14" i="81"/>
  <c r="AF14" i="81"/>
  <c r="AE14" i="81"/>
  <c r="AD14" i="81"/>
  <c r="AC14" i="81"/>
  <c r="AB14" i="81"/>
  <c r="AA14" i="81"/>
  <c r="Z14" i="81"/>
  <c r="Y14" i="81"/>
  <c r="X14" i="81"/>
  <c r="W14" i="81"/>
  <c r="V14" i="81"/>
  <c r="U14" i="81"/>
  <c r="T14" i="81"/>
  <c r="S14" i="81"/>
  <c r="R14" i="81"/>
  <c r="Q14" i="81"/>
  <c r="P14" i="81"/>
  <c r="O14" i="81"/>
  <c r="N14" i="81"/>
  <c r="M14" i="81"/>
  <c r="L14" i="81"/>
  <c r="K14" i="81"/>
  <c r="J14" i="81"/>
  <c r="I14" i="81"/>
  <c r="H14" i="81"/>
  <c r="G14" i="81"/>
  <c r="F14" i="81"/>
  <c r="E14" i="81"/>
  <c r="D14" i="81"/>
  <c r="C14" i="81"/>
  <c r="B14" i="81"/>
  <c r="AW12" i="81"/>
  <c r="AV12" i="81"/>
  <c r="AU12" i="81"/>
  <c r="AT12" i="81"/>
  <c r="AS12" i="81"/>
  <c r="AR12" i="81"/>
  <c r="AQ12" i="81"/>
  <c r="AP12" i="81"/>
  <c r="AO12" i="81"/>
  <c r="AN12" i="81"/>
  <c r="AM12" i="81"/>
  <c r="AL12" i="81"/>
  <c r="AK12" i="81"/>
  <c r="AJ12" i="81"/>
  <c r="AI12" i="81"/>
  <c r="AH12" i="81"/>
  <c r="AG12" i="81"/>
  <c r="AF12" i="81"/>
  <c r="AE12" i="81"/>
  <c r="AD12" i="81"/>
  <c r="AC12" i="81"/>
  <c r="AB12" i="81"/>
  <c r="AA12" i="81"/>
  <c r="Z12" i="81"/>
  <c r="Y12" i="81"/>
  <c r="X12" i="81"/>
  <c r="W12" i="81"/>
  <c r="V12" i="81"/>
  <c r="U12" i="81"/>
  <c r="T12" i="81"/>
  <c r="S12" i="81"/>
  <c r="R12" i="81"/>
  <c r="Q12" i="81"/>
  <c r="P12" i="81"/>
  <c r="O12" i="81"/>
  <c r="N12" i="81"/>
  <c r="M12" i="81"/>
  <c r="L12" i="81"/>
  <c r="K12" i="81"/>
  <c r="J12" i="81"/>
  <c r="I12" i="81"/>
  <c r="H12" i="81"/>
  <c r="G12" i="81"/>
  <c r="F12" i="81"/>
  <c r="E12" i="81"/>
  <c r="D12" i="81"/>
  <c r="C12" i="81"/>
  <c r="B12" i="81"/>
  <c r="AW11" i="81"/>
  <c r="AV11" i="81"/>
  <c r="AU11" i="81"/>
  <c r="AT11" i="81"/>
  <c r="AS11" i="81"/>
  <c r="AR11" i="81"/>
  <c r="AQ11" i="81"/>
  <c r="AP11" i="81"/>
  <c r="AO11" i="81"/>
  <c r="AN11" i="81"/>
  <c r="AM11" i="81"/>
  <c r="AL11" i="81"/>
  <c r="AK11" i="81"/>
  <c r="AJ11" i="81"/>
  <c r="AI11" i="81"/>
  <c r="AH11" i="81"/>
  <c r="AG11" i="81"/>
  <c r="AF11" i="81"/>
  <c r="AE11" i="81"/>
  <c r="AD11" i="81"/>
  <c r="AC11" i="81"/>
  <c r="AB11" i="81"/>
  <c r="AA11" i="81"/>
  <c r="Z11" i="81"/>
  <c r="Y11" i="81"/>
  <c r="X11" i="81"/>
  <c r="W11" i="81"/>
  <c r="V11" i="81"/>
  <c r="U11" i="81"/>
  <c r="T11" i="81"/>
  <c r="S11" i="81"/>
  <c r="R11" i="81"/>
  <c r="Q11" i="81"/>
  <c r="P11" i="81"/>
  <c r="O11" i="81"/>
  <c r="N11" i="81"/>
  <c r="M11" i="81"/>
  <c r="L11" i="81"/>
  <c r="K11" i="81"/>
  <c r="J11" i="81"/>
  <c r="I11" i="81"/>
  <c r="H11" i="81"/>
  <c r="G11" i="81"/>
  <c r="F11" i="81"/>
  <c r="E11" i="81"/>
  <c r="D11" i="81"/>
  <c r="C11" i="81"/>
  <c r="B11" i="81"/>
  <c r="AW9" i="81"/>
  <c r="AV9" i="81"/>
  <c r="AU9" i="81"/>
  <c r="AT9" i="81"/>
  <c r="AS9" i="81"/>
  <c r="AR9" i="81"/>
  <c r="AQ9" i="81"/>
  <c r="AP9" i="81"/>
  <c r="AO9" i="81"/>
  <c r="AN9" i="81"/>
  <c r="AM9" i="81"/>
  <c r="AL9" i="81"/>
  <c r="AK9" i="81"/>
  <c r="AJ9" i="81"/>
  <c r="AI9" i="81"/>
  <c r="AH9" i="81"/>
  <c r="AG9" i="81"/>
  <c r="AF9" i="81"/>
  <c r="AE9" i="81"/>
  <c r="AD9" i="81"/>
  <c r="AC9" i="81"/>
  <c r="AB9" i="81"/>
  <c r="AA9" i="81"/>
  <c r="Z9" i="81"/>
  <c r="Y9" i="81"/>
  <c r="X9" i="81"/>
  <c r="W9" i="81"/>
  <c r="V9" i="81"/>
  <c r="U9" i="81"/>
  <c r="T9" i="81"/>
  <c r="S9" i="81"/>
  <c r="R9" i="81"/>
  <c r="Q9" i="81"/>
  <c r="P9" i="81"/>
  <c r="O9" i="81"/>
  <c r="N9" i="81"/>
  <c r="M9" i="81"/>
  <c r="L9" i="81"/>
  <c r="K9" i="81"/>
  <c r="J9" i="81"/>
  <c r="I9" i="81"/>
  <c r="H9" i="81"/>
  <c r="G9" i="81"/>
  <c r="F9" i="81"/>
  <c r="E9" i="81"/>
  <c r="D9" i="81"/>
  <c r="C9" i="81"/>
  <c r="B9" i="81"/>
  <c r="AW8" i="81"/>
  <c r="AV8" i="81"/>
  <c r="AU8" i="81"/>
  <c r="AT8" i="81"/>
  <c r="AS8" i="81"/>
  <c r="AR8" i="81"/>
  <c r="AQ8" i="81"/>
  <c r="AP8" i="81"/>
  <c r="AO8" i="81"/>
  <c r="AN8" i="81"/>
  <c r="AM8" i="81"/>
  <c r="AL8" i="81"/>
  <c r="AK8" i="81"/>
  <c r="AJ8" i="81"/>
  <c r="AI8" i="81"/>
  <c r="AH8" i="81"/>
  <c r="AG8" i="81"/>
  <c r="AF8" i="81"/>
  <c r="AE8" i="81"/>
  <c r="AD8" i="81"/>
  <c r="AC8" i="81"/>
  <c r="AB8" i="81"/>
  <c r="AA8" i="81"/>
  <c r="Z8" i="81"/>
  <c r="Y8" i="81"/>
  <c r="X8" i="81"/>
  <c r="W8" i="81"/>
  <c r="V8" i="81"/>
  <c r="U8" i="81"/>
  <c r="T8" i="81"/>
  <c r="S8" i="81"/>
  <c r="R8" i="81"/>
  <c r="Q8" i="81"/>
  <c r="P8" i="81"/>
  <c r="O8" i="81"/>
  <c r="N8" i="81"/>
  <c r="M8" i="81"/>
  <c r="L8" i="81"/>
  <c r="K8" i="81"/>
  <c r="J8" i="81"/>
  <c r="I8" i="81"/>
  <c r="H8" i="81"/>
  <c r="G8" i="81"/>
  <c r="F8" i="81"/>
  <c r="E8" i="81"/>
  <c r="D8" i="81"/>
  <c r="C8" i="81"/>
  <c r="B8" i="81"/>
  <c r="AW6" i="81"/>
  <c r="AV6" i="81"/>
  <c r="AU6" i="81"/>
  <c r="AT6" i="81"/>
  <c r="AS6" i="81"/>
  <c r="AR6" i="81"/>
  <c r="AQ6" i="81"/>
  <c r="AP6" i="81"/>
  <c r="AO6" i="81"/>
  <c r="AN6" i="81"/>
  <c r="AM6" i="81"/>
  <c r="AL6" i="81"/>
  <c r="AK6" i="81"/>
  <c r="AJ6" i="81"/>
  <c r="AI6" i="81"/>
  <c r="AH6" i="81"/>
  <c r="AG6" i="81"/>
  <c r="AF6" i="81"/>
  <c r="AE6" i="81"/>
  <c r="AD6" i="81"/>
  <c r="AC6" i="81"/>
  <c r="AB6" i="81"/>
  <c r="AA6" i="81"/>
  <c r="Z6" i="81"/>
  <c r="Y6" i="81"/>
  <c r="X6" i="81"/>
  <c r="W6" i="81"/>
  <c r="V6" i="81"/>
  <c r="U6" i="81"/>
  <c r="T6" i="81"/>
  <c r="S6" i="81"/>
  <c r="R6" i="81"/>
  <c r="Q6" i="81"/>
  <c r="P6" i="81"/>
  <c r="O6" i="81"/>
  <c r="N6" i="81"/>
  <c r="M6" i="81"/>
  <c r="L6" i="81"/>
  <c r="K6" i="81"/>
  <c r="J6" i="81"/>
  <c r="I6" i="81"/>
  <c r="H6" i="81"/>
  <c r="G6" i="81"/>
  <c r="F6" i="81"/>
  <c r="E6" i="81"/>
  <c r="D6" i="81"/>
  <c r="C6" i="81"/>
  <c r="B6" i="81"/>
  <c r="AW5" i="81"/>
  <c r="AV5" i="81"/>
  <c r="AU5" i="81"/>
  <c r="AT5" i="81"/>
  <c r="AS5" i="81"/>
  <c r="AR5" i="81"/>
  <c r="AQ5" i="81"/>
  <c r="AP5" i="81"/>
  <c r="AO5" i="81"/>
  <c r="AN5" i="81"/>
  <c r="AM5" i="81"/>
  <c r="AL5" i="81"/>
  <c r="AK5" i="81"/>
  <c r="AJ5" i="81"/>
  <c r="AI5" i="81"/>
  <c r="AH5" i="81"/>
  <c r="AG5" i="81"/>
  <c r="AF5" i="81"/>
  <c r="AE5" i="81"/>
  <c r="AD5" i="81"/>
  <c r="AC5" i="81"/>
  <c r="AB5" i="81"/>
  <c r="AA5" i="81"/>
  <c r="Z5" i="81"/>
  <c r="Y5" i="81"/>
  <c r="X5" i="81"/>
  <c r="W5" i="81"/>
  <c r="V5" i="81"/>
  <c r="U5" i="81"/>
  <c r="T5" i="81"/>
  <c r="S5" i="81"/>
  <c r="R5" i="81"/>
  <c r="Q5" i="81"/>
  <c r="P5" i="81"/>
  <c r="O5" i="81"/>
  <c r="N5" i="81"/>
  <c r="M5" i="81"/>
  <c r="L5" i="81"/>
  <c r="K5" i="81"/>
  <c r="J5" i="81"/>
  <c r="I5" i="81"/>
  <c r="H5" i="81"/>
  <c r="G5" i="81"/>
  <c r="F5" i="81"/>
  <c r="E5" i="81"/>
  <c r="D5" i="81"/>
  <c r="C5" i="81"/>
  <c r="B5" i="81"/>
  <c r="AW40" i="80"/>
  <c r="AV40" i="80"/>
  <c r="AU40" i="80"/>
  <c r="AT40" i="80"/>
  <c r="AS40" i="80"/>
  <c r="AR40" i="80"/>
  <c r="AQ40" i="80"/>
  <c r="AP40" i="80"/>
  <c r="AO40" i="80"/>
  <c r="AN40" i="80"/>
  <c r="AM40" i="80"/>
  <c r="AL40" i="80"/>
  <c r="AK40" i="80"/>
  <c r="AJ40" i="80"/>
  <c r="AI40" i="80"/>
  <c r="AH40" i="80"/>
  <c r="AG40" i="80"/>
  <c r="AF40" i="80"/>
  <c r="AE40" i="80"/>
  <c r="AD40" i="80"/>
  <c r="AC40" i="80"/>
  <c r="AB40" i="80"/>
  <c r="AA40" i="80"/>
  <c r="Z40" i="80"/>
  <c r="Y40" i="80"/>
  <c r="X40" i="80"/>
  <c r="W40" i="80"/>
  <c r="V40" i="80"/>
  <c r="U40" i="80"/>
  <c r="T40" i="80"/>
  <c r="S40" i="80"/>
  <c r="R40" i="80"/>
  <c r="Q40" i="80"/>
  <c r="P40" i="80"/>
  <c r="O40" i="80"/>
  <c r="N40" i="80"/>
  <c r="M40" i="80"/>
  <c r="L40" i="80"/>
  <c r="K40" i="80"/>
  <c r="J40" i="80"/>
  <c r="I40" i="80"/>
  <c r="H40" i="80"/>
  <c r="G40" i="80"/>
  <c r="F40" i="80"/>
  <c r="E40" i="80"/>
  <c r="D40" i="80"/>
  <c r="C40" i="80"/>
  <c r="B40" i="80"/>
  <c r="AW39" i="80"/>
  <c r="AV39" i="80"/>
  <c r="AU39" i="80"/>
  <c r="AT39" i="80"/>
  <c r="AS39" i="80"/>
  <c r="AR39" i="80"/>
  <c r="AQ39" i="80"/>
  <c r="AP39" i="80"/>
  <c r="AO39" i="80"/>
  <c r="AN39" i="80"/>
  <c r="AM39" i="80"/>
  <c r="AL39" i="80"/>
  <c r="AK39" i="80"/>
  <c r="AJ39" i="80"/>
  <c r="AI39" i="80"/>
  <c r="AH39" i="80"/>
  <c r="AG39" i="80"/>
  <c r="AF39" i="80"/>
  <c r="AE39" i="80"/>
  <c r="AD39" i="80"/>
  <c r="AC39" i="80"/>
  <c r="AB39" i="80"/>
  <c r="AA39" i="80"/>
  <c r="Z39" i="80"/>
  <c r="Y39" i="80"/>
  <c r="X39" i="80"/>
  <c r="W39" i="80"/>
  <c r="V39" i="80"/>
  <c r="U39" i="80"/>
  <c r="T39" i="80"/>
  <c r="S39" i="80"/>
  <c r="R39" i="80"/>
  <c r="Q39" i="80"/>
  <c r="P39" i="80"/>
  <c r="O39" i="80"/>
  <c r="N39" i="80"/>
  <c r="M39" i="80"/>
  <c r="L39" i="80"/>
  <c r="K39" i="80"/>
  <c r="J39" i="80"/>
  <c r="I39" i="80"/>
  <c r="H39" i="80"/>
  <c r="G39" i="80"/>
  <c r="F39" i="80"/>
  <c r="E39" i="80"/>
  <c r="D39" i="80"/>
  <c r="C39" i="80"/>
  <c r="B39" i="80"/>
  <c r="AW37" i="80"/>
  <c r="AV37" i="80"/>
  <c r="AU37" i="80"/>
  <c r="AT37" i="80"/>
  <c r="AS37" i="80"/>
  <c r="AR37" i="80"/>
  <c r="AQ37" i="80"/>
  <c r="AP37" i="80"/>
  <c r="AO37" i="80"/>
  <c r="AN37" i="80"/>
  <c r="AM37" i="80"/>
  <c r="AL37" i="80"/>
  <c r="AK37" i="80"/>
  <c r="AJ37" i="80"/>
  <c r="AI37" i="80"/>
  <c r="AH37" i="80"/>
  <c r="AG37" i="80"/>
  <c r="AF37" i="80"/>
  <c r="AE37" i="80"/>
  <c r="AD37" i="80"/>
  <c r="AC37" i="80"/>
  <c r="AB37" i="80"/>
  <c r="AA37" i="80"/>
  <c r="Z37" i="80"/>
  <c r="Y37" i="80"/>
  <c r="X37" i="80"/>
  <c r="W37" i="80"/>
  <c r="V37" i="80"/>
  <c r="U37" i="80"/>
  <c r="T37" i="80"/>
  <c r="S37" i="80"/>
  <c r="R37" i="80"/>
  <c r="Q37" i="80"/>
  <c r="P37" i="80"/>
  <c r="O37" i="80"/>
  <c r="N37" i="80"/>
  <c r="M37" i="80"/>
  <c r="L37" i="80"/>
  <c r="K37" i="80"/>
  <c r="J37" i="80"/>
  <c r="I37" i="80"/>
  <c r="H37" i="80"/>
  <c r="G37" i="80"/>
  <c r="F37" i="80"/>
  <c r="E37" i="80"/>
  <c r="D37" i="80"/>
  <c r="C37" i="80"/>
  <c r="B37" i="80"/>
  <c r="AW36" i="80"/>
  <c r="AV36" i="80"/>
  <c r="AU36" i="80"/>
  <c r="AT36" i="80"/>
  <c r="AS36" i="80"/>
  <c r="AR36" i="80"/>
  <c r="AQ36" i="80"/>
  <c r="AP36" i="80"/>
  <c r="AO36" i="80"/>
  <c r="AN36" i="80"/>
  <c r="AM36" i="80"/>
  <c r="AL36" i="80"/>
  <c r="AK36" i="80"/>
  <c r="AJ36" i="80"/>
  <c r="AI36" i="80"/>
  <c r="AH36" i="80"/>
  <c r="AG36" i="80"/>
  <c r="AF36" i="80"/>
  <c r="AE36" i="80"/>
  <c r="AD36" i="80"/>
  <c r="AC36" i="80"/>
  <c r="AB36" i="80"/>
  <c r="AA36" i="80"/>
  <c r="Z36" i="80"/>
  <c r="Y36" i="80"/>
  <c r="X36" i="80"/>
  <c r="W36" i="80"/>
  <c r="V36" i="80"/>
  <c r="U36" i="80"/>
  <c r="T36" i="80"/>
  <c r="S36" i="80"/>
  <c r="R36" i="80"/>
  <c r="Q36" i="80"/>
  <c r="P36" i="80"/>
  <c r="O36" i="80"/>
  <c r="N36" i="80"/>
  <c r="M36" i="80"/>
  <c r="L36" i="80"/>
  <c r="K36" i="80"/>
  <c r="J36" i="80"/>
  <c r="I36" i="80"/>
  <c r="H36" i="80"/>
  <c r="G36" i="80"/>
  <c r="F36" i="80"/>
  <c r="E36" i="80"/>
  <c r="D36" i="80"/>
  <c r="C36" i="80"/>
  <c r="B36" i="80"/>
  <c r="AW34" i="80"/>
  <c r="AV34" i="80"/>
  <c r="AU34" i="80"/>
  <c r="AT34" i="80"/>
  <c r="AS34" i="80"/>
  <c r="AR34" i="80"/>
  <c r="AQ34" i="80"/>
  <c r="AP34" i="80"/>
  <c r="AO34" i="80"/>
  <c r="AN34" i="80"/>
  <c r="AM34" i="80"/>
  <c r="AL34" i="80"/>
  <c r="AK34" i="80"/>
  <c r="AJ34" i="80"/>
  <c r="AI34" i="80"/>
  <c r="AH34" i="80"/>
  <c r="AG34" i="80"/>
  <c r="AF34" i="80"/>
  <c r="AE34" i="80"/>
  <c r="AD34" i="80"/>
  <c r="AC34" i="80"/>
  <c r="AB34" i="80"/>
  <c r="AA34" i="80"/>
  <c r="Z34" i="80"/>
  <c r="Y34" i="80"/>
  <c r="X34" i="80"/>
  <c r="W34" i="80"/>
  <c r="V34" i="80"/>
  <c r="U34" i="80"/>
  <c r="T34" i="80"/>
  <c r="S34" i="80"/>
  <c r="R34" i="80"/>
  <c r="Q34" i="80"/>
  <c r="P34" i="80"/>
  <c r="O34" i="80"/>
  <c r="N34" i="80"/>
  <c r="M34" i="80"/>
  <c r="L34" i="80"/>
  <c r="K34" i="80"/>
  <c r="J34" i="80"/>
  <c r="I34" i="80"/>
  <c r="H34" i="80"/>
  <c r="G34" i="80"/>
  <c r="F34" i="80"/>
  <c r="E34" i="80"/>
  <c r="D34" i="80"/>
  <c r="C34" i="80"/>
  <c r="B34" i="80"/>
  <c r="AW33" i="80"/>
  <c r="AV33" i="80"/>
  <c r="AU33" i="80"/>
  <c r="AT33" i="80"/>
  <c r="AS33" i="80"/>
  <c r="AR33" i="80"/>
  <c r="AQ33" i="80"/>
  <c r="AP33" i="80"/>
  <c r="AO33" i="80"/>
  <c r="AN33" i="80"/>
  <c r="AM33" i="80"/>
  <c r="AL33" i="80"/>
  <c r="AK33" i="80"/>
  <c r="AJ33" i="80"/>
  <c r="AI33" i="80"/>
  <c r="AH33" i="80"/>
  <c r="AG33" i="80"/>
  <c r="AF33" i="80"/>
  <c r="AE33" i="80"/>
  <c r="AD33" i="80"/>
  <c r="AC33" i="80"/>
  <c r="AB33" i="80"/>
  <c r="AA33" i="80"/>
  <c r="Z33" i="80"/>
  <c r="Y33" i="80"/>
  <c r="X33" i="80"/>
  <c r="W33" i="80"/>
  <c r="V33" i="80"/>
  <c r="U33" i="80"/>
  <c r="T33" i="80"/>
  <c r="S33" i="80"/>
  <c r="R33" i="80"/>
  <c r="Q33" i="80"/>
  <c r="P33" i="80"/>
  <c r="O33" i="80"/>
  <c r="N33" i="80"/>
  <c r="M33" i="80"/>
  <c r="L33" i="80"/>
  <c r="K33" i="80"/>
  <c r="J33" i="80"/>
  <c r="I33" i="80"/>
  <c r="H33" i="80"/>
  <c r="G33" i="80"/>
  <c r="F33" i="80"/>
  <c r="E33" i="80"/>
  <c r="D33" i="80"/>
  <c r="C33" i="80"/>
  <c r="B33" i="80"/>
  <c r="AW31" i="80"/>
  <c r="AV31" i="80"/>
  <c r="AU31" i="80"/>
  <c r="AT31" i="80"/>
  <c r="AS31" i="80"/>
  <c r="AR31" i="80"/>
  <c r="AQ31" i="80"/>
  <c r="AP31" i="80"/>
  <c r="AO31" i="80"/>
  <c r="AN31" i="80"/>
  <c r="AM31" i="80"/>
  <c r="AL31" i="80"/>
  <c r="AK31" i="80"/>
  <c r="AJ31" i="80"/>
  <c r="AI31" i="80"/>
  <c r="AH31" i="80"/>
  <c r="AG31" i="80"/>
  <c r="AF31" i="80"/>
  <c r="AE31" i="80"/>
  <c r="AD31" i="80"/>
  <c r="AC31" i="80"/>
  <c r="AB31" i="80"/>
  <c r="AA31" i="80"/>
  <c r="Z31" i="80"/>
  <c r="Y31" i="80"/>
  <c r="X31" i="80"/>
  <c r="W31" i="80"/>
  <c r="V31" i="80"/>
  <c r="U31" i="80"/>
  <c r="T31" i="80"/>
  <c r="S31" i="80"/>
  <c r="R31" i="80"/>
  <c r="Q31" i="80"/>
  <c r="P31" i="80"/>
  <c r="O31" i="80"/>
  <c r="N31" i="80"/>
  <c r="M31" i="80"/>
  <c r="L31" i="80"/>
  <c r="K31" i="80"/>
  <c r="J31" i="80"/>
  <c r="I31" i="80"/>
  <c r="H31" i="80"/>
  <c r="G31" i="80"/>
  <c r="F31" i="80"/>
  <c r="E31" i="80"/>
  <c r="D31" i="80"/>
  <c r="C31" i="80"/>
  <c r="B31" i="80"/>
  <c r="AW30" i="80"/>
  <c r="AV30" i="80"/>
  <c r="AU30" i="80"/>
  <c r="AT30" i="80"/>
  <c r="AS30" i="80"/>
  <c r="AR30" i="80"/>
  <c r="AQ30" i="80"/>
  <c r="AP30" i="80"/>
  <c r="AO30" i="80"/>
  <c r="AN30" i="80"/>
  <c r="AM30" i="80"/>
  <c r="AL30" i="80"/>
  <c r="AK30" i="80"/>
  <c r="AJ30" i="80"/>
  <c r="AI30" i="80"/>
  <c r="AH30" i="80"/>
  <c r="AG30" i="80"/>
  <c r="AF30" i="80"/>
  <c r="AE30" i="80"/>
  <c r="AD30" i="80"/>
  <c r="AC30" i="80"/>
  <c r="AB30" i="80"/>
  <c r="AA30" i="80"/>
  <c r="Z30" i="80"/>
  <c r="Y30" i="80"/>
  <c r="X30" i="80"/>
  <c r="W30" i="80"/>
  <c r="V30" i="80"/>
  <c r="U30" i="80"/>
  <c r="T30" i="80"/>
  <c r="S30" i="80"/>
  <c r="R30" i="80"/>
  <c r="Q30" i="80"/>
  <c r="P30" i="80"/>
  <c r="O30" i="80"/>
  <c r="N30" i="80"/>
  <c r="M30" i="80"/>
  <c r="L30" i="80"/>
  <c r="K30" i="80"/>
  <c r="J30" i="80"/>
  <c r="I30" i="80"/>
  <c r="H30" i="80"/>
  <c r="G30" i="80"/>
  <c r="F30" i="80"/>
  <c r="E30" i="80"/>
  <c r="D30" i="80"/>
  <c r="C30" i="80"/>
  <c r="B30" i="80"/>
  <c r="AW28" i="80"/>
  <c r="AV28" i="80"/>
  <c r="AU28" i="80"/>
  <c r="AT28" i="80"/>
  <c r="AS28" i="80"/>
  <c r="AR28" i="80"/>
  <c r="AQ28" i="80"/>
  <c r="AP28" i="80"/>
  <c r="AO28" i="80"/>
  <c r="AN28" i="80"/>
  <c r="AM28" i="80"/>
  <c r="AL28" i="80"/>
  <c r="AK28" i="80"/>
  <c r="AJ28" i="80"/>
  <c r="AI28" i="80"/>
  <c r="AH28" i="80"/>
  <c r="AG28" i="80"/>
  <c r="AF28" i="80"/>
  <c r="AE28" i="80"/>
  <c r="AD28" i="80"/>
  <c r="AC28" i="80"/>
  <c r="AB28" i="80"/>
  <c r="AA28" i="80"/>
  <c r="Z28" i="80"/>
  <c r="Y28" i="80"/>
  <c r="X28" i="80"/>
  <c r="W28" i="80"/>
  <c r="V28" i="80"/>
  <c r="U28" i="80"/>
  <c r="T28" i="80"/>
  <c r="S28" i="80"/>
  <c r="R28" i="80"/>
  <c r="Q28" i="80"/>
  <c r="P28" i="80"/>
  <c r="O28" i="80"/>
  <c r="N28" i="80"/>
  <c r="M28" i="80"/>
  <c r="L28" i="80"/>
  <c r="K28" i="80"/>
  <c r="J28" i="80"/>
  <c r="I28" i="80"/>
  <c r="H28" i="80"/>
  <c r="G28" i="80"/>
  <c r="F28" i="80"/>
  <c r="E28" i="80"/>
  <c r="D28" i="80"/>
  <c r="C28" i="80"/>
  <c r="B28" i="80"/>
  <c r="AW27" i="80"/>
  <c r="AV27" i="80"/>
  <c r="AU27" i="80"/>
  <c r="AT27" i="80"/>
  <c r="AS27" i="80"/>
  <c r="AR27" i="80"/>
  <c r="AQ27" i="80"/>
  <c r="AP27" i="80"/>
  <c r="AO27" i="80"/>
  <c r="AN27" i="80"/>
  <c r="AM27" i="80"/>
  <c r="AL27" i="80"/>
  <c r="AK27" i="80"/>
  <c r="AJ27" i="80"/>
  <c r="AI27" i="80"/>
  <c r="AH27" i="80"/>
  <c r="AG27" i="80"/>
  <c r="AF27" i="80"/>
  <c r="AE27" i="80"/>
  <c r="AD27" i="80"/>
  <c r="AC27" i="80"/>
  <c r="AB27" i="80"/>
  <c r="AA27" i="80"/>
  <c r="Z27" i="80"/>
  <c r="Y27" i="80"/>
  <c r="X27" i="80"/>
  <c r="W27" i="80"/>
  <c r="V27" i="80"/>
  <c r="U27" i="80"/>
  <c r="T27" i="80"/>
  <c r="S27" i="80"/>
  <c r="R27" i="80"/>
  <c r="Q27" i="80"/>
  <c r="P27" i="80"/>
  <c r="O27" i="80"/>
  <c r="N27" i="80"/>
  <c r="M27" i="80"/>
  <c r="L27" i="80"/>
  <c r="K27" i="80"/>
  <c r="J27" i="80"/>
  <c r="I27" i="80"/>
  <c r="H27" i="80"/>
  <c r="G27" i="80"/>
  <c r="F27" i="80"/>
  <c r="E27" i="80"/>
  <c r="D27" i="80"/>
  <c r="C27" i="80"/>
  <c r="B27" i="80"/>
  <c r="AW25" i="80"/>
  <c r="AV25" i="80"/>
  <c r="AU25" i="80"/>
  <c r="AT25" i="80"/>
  <c r="AS25" i="80"/>
  <c r="AR25" i="80"/>
  <c r="AQ25" i="80"/>
  <c r="AP25" i="80"/>
  <c r="AO25" i="80"/>
  <c r="AN25" i="80"/>
  <c r="AM25" i="80"/>
  <c r="AL25" i="80"/>
  <c r="AK25" i="80"/>
  <c r="AJ25" i="80"/>
  <c r="AI25" i="80"/>
  <c r="AH25" i="80"/>
  <c r="AG25" i="80"/>
  <c r="AF25" i="80"/>
  <c r="AE25" i="80"/>
  <c r="AD25" i="80"/>
  <c r="AC25" i="80"/>
  <c r="AB25" i="80"/>
  <c r="AA25" i="80"/>
  <c r="Z25" i="80"/>
  <c r="Y25" i="80"/>
  <c r="X25" i="80"/>
  <c r="W25" i="80"/>
  <c r="V25" i="80"/>
  <c r="U25" i="80"/>
  <c r="T25" i="80"/>
  <c r="S25" i="80"/>
  <c r="R25" i="80"/>
  <c r="Q25" i="80"/>
  <c r="P25" i="80"/>
  <c r="O25" i="80"/>
  <c r="N25" i="80"/>
  <c r="M25" i="80"/>
  <c r="L25" i="80"/>
  <c r="K25" i="80"/>
  <c r="J25" i="80"/>
  <c r="I25" i="80"/>
  <c r="H25" i="80"/>
  <c r="G25" i="80"/>
  <c r="F25" i="80"/>
  <c r="E25" i="80"/>
  <c r="D25" i="80"/>
  <c r="C25" i="80"/>
  <c r="B25" i="80"/>
  <c r="AW24" i="80"/>
  <c r="AV24" i="80"/>
  <c r="AU24" i="80"/>
  <c r="AT24" i="80"/>
  <c r="AS24" i="80"/>
  <c r="AR24" i="80"/>
  <c r="AQ24" i="80"/>
  <c r="AP24" i="80"/>
  <c r="AO24" i="80"/>
  <c r="AN24" i="80"/>
  <c r="AM24" i="80"/>
  <c r="AL24" i="80"/>
  <c r="AK24" i="80"/>
  <c r="AJ24" i="80"/>
  <c r="AI24" i="80"/>
  <c r="AH24" i="80"/>
  <c r="AG24" i="80"/>
  <c r="AF24" i="80"/>
  <c r="AE24" i="80"/>
  <c r="AD24" i="80"/>
  <c r="AC24" i="80"/>
  <c r="AB24" i="80"/>
  <c r="AA24" i="80"/>
  <c r="Z24" i="80"/>
  <c r="Y24" i="80"/>
  <c r="X24" i="80"/>
  <c r="W24" i="80"/>
  <c r="V24" i="80"/>
  <c r="U24" i="80"/>
  <c r="T24" i="80"/>
  <c r="S24" i="80"/>
  <c r="R24" i="80"/>
  <c r="Q24" i="80"/>
  <c r="P24" i="80"/>
  <c r="O24" i="80"/>
  <c r="N24" i="80"/>
  <c r="M24" i="80"/>
  <c r="L24" i="80"/>
  <c r="K24" i="80"/>
  <c r="J24" i="80"/>
  <c r="I24" i="80"/>
  <c r="H24" i="80"/>
  <c r="G24" i="80"/>
  <c r="F24" i="80"/>
  <c r="E24" i="80"/>
  <c r="D24" i="80"/>
  <c r="C24" i="80"/>
  <c r="B24" i="80"/>
  <c r="AW21" i="80"/>
  <c r="AV21" i="80"/>
  <c r="AU21" i="80"/>
  <c r="AT21" i="80"/>
  <c r="AS21" i="80"/>
  <c r="AR21" i="80"/>
  <c r="AQ21" i="80"/>
  <c r="AP21" i="80"/>
  <c r="AO21" i="80"/>
  <c r="AN21" i="80"/>
  <c r="AM21" i="80"/>
  <c r="AL21" i="80"/>
  <c r="AK21" i="80"/>
  <c r="AJ21" i="80"/>
  <c r="AI21" i="80"/>
  <c r="AH21" i="80"/>
  <c r="AG21" i="80"/>
  <c r="AF21" i="80"/>
  <c r="AE21" i="80"/>
  <c r="AD21" i="80"/>
  <c r="AC21" i="80"/>
  <c r="AB21" i="80"/>
  <c r="AA21" i="80"/>
  <c r="Z21" i="80"/>
  <c r="Y21" i="80"/>
  <c r="X21" i="80"/>
  <c r="W21" i="80"/>
  <c r="V21" i="80"/>
  <c r="U21" i="80"/>
  <c r="T21" i="80"/>
  <c r="S21" i="80"/>
  <c r="R21" i="80"/>
  <c r="Q21" i="80"/>
  <c r="P21" i="80"/>
  <c r="O21" i="80"/>
  <c r="N21" i="80"/>
  <c r="M21" i="80"/>
  <c r="L21" i="80"/>
  <c r="K21" i="80"/>
  <c r="J21" i="80"/>
  <c r="I21" i="80"/>
  <c r="H21" i="80"/>
  <c r="G21" i="80"/>
  <c r="F21" i="80"/>
  <c r="E21" i="80"/>
  <c r="D21" i="80"/>
  <c r="C21" i="80"/>
  <c r="B21" i="80"/>
  <c r="AW20" i="80"/>
  <c r="AV20" i="80"/>
  <c r="AU20" i="80"/>
  <c r="AT20" i="80"/>
  <c r="AS20" i="80"/>
  <c r="AR20" i="80"/>
  <c r="AQ20" i="80"/>
  <c r="AP20" i="80"/>
  <c r="AO20" i="80"/>
  <c r="AN20" i="80"/>
  <c r="AM20" i="80"/>
  <c r="AL20" i="80"/>
  <c r="AK20" i="80"/>
  <c r="AJ20" i="80"/>
  <c r="AI20" i="80"/>
  <c r="AH20" i="80"/>
  <c r="AG20" i="80"/>
  <c r="AF20" i="80"/>
  <c r="AE20" i="80"/>
  <c r="AD20" i="80"/>
  <c r="AC20" i="80"/>
  <c r="AB20" i="80"/>
  <c r="AA20" i="80"/>
  <c r="Z20" i="80"/>
  <c r="Y20" i="80"/>
  <c r="X20" i="80"/>
  <c r="W20" i="80"/>
  <c r="V20" i="80"/>
  <c r="U20" i="80"/>
  <c r="T20" i="80"/>
  <c r="S20" i="80"/>
  <c r="R20" i="80"/>
  <c r="Q20" i="80"/>
  <c r="P20" i="80"/>
  <c r="O20" i="80"/>
  <c r="N20" i="80"/>
  <c r="M20" i="80"/>
  <c r="L20" i="80"/>
  <c r="K20" i="80"/>
  <c r="J20" i="80"/>
  <c r="I20" i="80"/>
  <c r="H20" i="80"/>
  <c r="G20" i="80"/>
  <c r="F20" i="80"/>
  <c r="E20" i="80"/>
  <c r="D20" i="80"/>
  <c r="C20" i="80"/>
  <c r="B20" i="80"/>
  <c r="AW18" i="80"/>
  <c r="AV18" i="80"/>
  <c r="AU18" i="80"/>
  <c r="AT18" i="80"/>
  <c r="AS18" i="80"/>
  <c r="AR18" i="80"/>
  <c r="AQ18" i="80"/>
  <c r="AP18" i="80"/>
  <c r="AO18" i="80"/>
  <c r="AN18" i="80"/>
  <c r="AM18" i="80"/>
  <c r="AL18" i="80"/>
  <c r="AK18" i="80"/>
  <c r="AJ18" i="80"/>
  <c r="AI18" i="80"/>
  <c r="AH18" i="80"/>
  <c r="AG18" i="80"/>
  <c r="AF18" i="80"/>
  <c r="AE18" i="80"/>
  <c r="AD18" i="80"/>
  <c r="AC18" i="80"/>
  <c r="AB18" i="80"/>
  <c r="AA18" i="80"/>
  <c r="Z18" i="80"/>
  <c r="Y18" i="80"/>
  <c r="X18" i="80"/>
  <c r="W18" i="80"/>
  <c r="V18" i="80"/>
  <c r="U18" i="80"/>
  <c r="T18" i="80"/>
  <c r="S18" i="80"/>
  <c r="R18" i="80"/>
  <c r="Q18" i="80"/>
  <c r="P18" i="80"/>
  <c r="O18" i="80"/>
  <c r="N18" i="80"/>
  <c r="M18" i="80"/>
  <c r="L18" i="80"/>
  <c r="K18" i="80"/>
  <c r="J18" i="80"/>
  <c r="I18" i="80"/>
  <c r="H18" i="80"/>
  <c r="G18" i="80"/>
  <c r="F18" i="80"/>
  <c r="E18" i="80"/>
  <c r="D18" i="80"/>
  <c r="C18" i="80"/>
  <c r="B18" i="80"/>
  <c r="AW17" i="80"/>
  <c r="AV17" i="80"/>
  <c r="AU17" i="80"/>
  <c r="AT17" i="80"/>
  <c r="AS17" i="80"/>
  <c r="AR17" i="80"/>
  <c r="AQ17" i="80"/>
  <c r="AP17" i="80"/>
  <c r="AO17" i="80"/>
  <c r="AN17" i="80"/>
  <c r="AM17" i="80"/>
  <c r="AL17" i="80"/>
  <c r="AK17" i="80"/>
  <c r="AJ17" i="80"/>
  <c r="AI17" i="80"/>
  <c r="AH17" i="80"/>
  <c r="AG17" i="80"/>
  <c r="AF17" i="80"/>
  <c r="AE17" i="80"/>
  <c r="AD17" i="80"/>
  <c r="AC17" i="80"/>
  <c r="AB17" i="80"/>
  <c r="AA17" i="80"/>
  <c r="Z17" i="80"/>
  <c r="Y17" i="80"/>
  <c r="X17" i="80"/>
  <c r="W17" i="80"/>
  <c r="V17" i="80"/>
  <c r="U17" i="80"/>
  <c r="T17" i="80"/>
  <c r="S17" i="80"/>
  <c r="R17" i="80"/>
  <c r="Q17" i="80"/>
  <c r="P17" i="80"/>
  <c r="O17" i="80"/>
  <c r="N17" i="80"/>
  <c r="M17" i="80"/>
  <c r="L17" i="80"/>
  <c r="K17" i="80"/>
  <c r="J17" i="80"/>
  <c r="I17" i="80"/>
  <c r="H17" i="80"/>
  <c r="G17" i="80"/>
  <c r="F17" i="80"/>
  <c r="E17" i="80"/>
  <c r="D17" i="80"/>
  <c r="C17" i="80"/>
  <c r="B17" i="80"/>
  <c r="AW15" i="80"/>
  <c r="AV15" i="80"/>
  <c r="AU15" i="80"/>
  <c r="AT15" i="80"/>
  <c r="AS15" i="80"/>
  <c r="AR15" i="80"/>
  <c r="AQ15" i="80"/>
  <c r="AP15" i="80"/>
  <c r="AO15" i="80"/>
  <c r="AN15" i="80"/>
  <c r="AM15" i="80"/>
  <c r="AL15" i="80"/>
  <c r="AK15" i="80"/>
  <c r="AJ15" i="80"/>
  <c r="AI15" i="80"/>
  <c r="AH15" i="80"/>
  <c r="AG15" i="80"/>
  <c r="AF15" i="80"/>
  <c r="AE15" i="80"/>
  <c r="AD15" i="80"/>
  <c r="AC15" i="80"/>
  <c r="AB15" i="80"/>
  <c r="AA15" i="80"/>
  <c r="Z15" i="80"/>
  <c r="Y15" i="80"/>
  <c r="X15" i="80"/>
  <c r="W15" i="80"/>
  <c r="V15" i="80"/>
  <c r="U15" i="80"/>
  <c r="T15" i="80"/>
  <c r="S15" i="80"/>
  <c r="R15" i="80"/>
  <c r="Q15" i="80"/>
  <c r="P15" i="80"/>
  <c r="O15" i="80"/>
  <c r="N15" i="80"/>
  <c r="M15" i="80"/>
  <c r="L15" i="80"/>
  <c r="K15" i="80"/>
  <c r="J15" i="80"/>
  <c r="I15" i="80"/>
  <c r="H15" i="80"/>
  <c r="G15" i="80"/>
  <c r="F15" i="80"/>
  <c r="E15" i="80"/>
  <c r="D15" i="80"/>
  <c r="C15" i="80"/>
  <c r="B15" i="80"/>
  <c r="AW14" i="80"/>
  <c r="AV14" i="80"/>
  <c r="AU14" i="80"/>
  <c r="AT14" i="80"/>
  <c r="AS14" i="80"/>
  <c r="AR14" i="80"/>
  <c r="AQ14" i="80"/>
  <c r="AP14" i="80"/>
  <c r="AO14" i="80"/>
  <c r="AN14" i="80"/>
  <c r="AM14" i="80"/>
  <c r="AL14" i="80"/>
  <c r="AK14" i="80"/>
  <c r="AJ14" i="80"/>
  <c r="AI14" i="80"/>
  <c r="AH14" i="80"/>
  <c r="AG14" i="80"/>
  <c r="AF14" i="80"/>
  <c r="AE14" i="80"/>
  <c r="AD14" i="80"/>
  <c r="AC14" i="80"/>
  <c r="AB14" i="80"/>
  <c r="AA14" i="80"/>
  <c r="Z14" i="80"/>
  <c r="Y14" i="80"/>
  <c r="X14" i="80"/>
  <c r="W14" i="80"/>
  <c r="V14" i="80"/>
  <c r="U14" i="80"/>
  <c r="T14" i="80"/>
  <c r="S14" i="80"/>
  <c r="R14" i="80"/>
  <c r="Q14" i="80"/>
  <c r="P14" i="80"/>
  <c r="O14" i="80"/>
  <c r="N14" i="80"/>
  <c r="M14" i="80"/>
  <c r="L14" i="80"/>
  <c r="K14" i="80"/>
  <c r="J14" i="80"/>
  <c r="I14" i="80"/>
  <c r="H14" i="80"/>
  <c r="G14" i="80"/>
  <c r="F14" i="80"/>
  <c r="E14" i="80"/>
  <c r="D14" i="80"/>
  <c r="C14" i="80"/>
  <c r="B14" i="80"/>
  <c r="AW12" i="80"/>
  <c r="AV12" i="80"/>
  <c r="AU12" i="80"/>
  <c r="AT12" i="80"/>
  <c r="AS12" i="80"/>
  <c r="AR12" i="80"/>
  <c r="AQ12" i="80"/>
  <c r="AP12" i="80"/>
  <c r="AO12" i="80"/>
  <c r="AN12" i="80"/>
  <c r="AM12" i="80"/>
  <c r="AL12" i="80"/>
  <c r="AK12" i="80"/>
  <c r="AJ12" i="80"/>
  <c r="AI12" i="80"/>
  <c r="AH12" i="80"/>
  <c r="AG12" i="80"/>
  <c r="AF12" i="80"/>
  <c r="AE12" i="80"/>
  <c r="AD12" i="80"/>
  <c r="AC12" i="80"/>
  <c r="AB12" i="80"/>
  <c r="AA12" i="80"/>
  <c r="Z12" i="80"/>
  <c r="Y12" i="80"/>
  <c r="X12" i="80"/>
  <c r="W12" i="80"/>
  <c r="V12" i="80"/>
  <c r="U12" i="80"/>
  <c r="T12" i="80"/>
  <c r="S12" i="80"/>
  <c r="R12" i="80"/>
  <c r="Q12" i="80"/>
  <c r="P12" i="80"/>
  <c r="O12" i="80"/>
  <c r="N12" i="80"/>
  <c r="M12" i="80"/>
  <c r="L12" i="80"/>
  <c r="K12" i="80"/>
  <c r="J12" i="80"/>
  <c r="I12" i="80"/>
  <c r="H12" i="80"/>
  <c r="G12" i="80"/>
  <c r="F12" i="80"/>
  <c r="E12" i="80"/>
  <c r="D12" i="80"/>
  <c r="C12" i="80"/>
  <c r="B12" i="80"/>
  <c r="AW11" i="80"/>
  <c r="AV11" i="80"/>
  <c r="AU11" i="80"/>
  <c r="AT11" i="80"/>
  <c r="AS11" i="80"/>
  <c r="AR11" i="80"/>
  <c r="AQ11" i="80"/>
  <c r="AP11" i="80"/>
  <c r="AO11" i="80"/>
  <c r="AN11" i="80"/>
  <c r="AM11" i="80"/>
  <c r="AL11" i="80"/>
  <c r="AK11" i="80"/>
  <c r="AJ11" i="80"/>
  <c r="AI11" i="80"/>
  <c r="AH11" i="80"/>
  <c r="AG11" i="80"/>
  <c r="AF11" i="80"/>
  <c r="AE11" i="80"/>
  <c r="AD11" i="80"/>
  <c r="AC11" i="80"/>
  <c r="AB11" i="80"/>
  <c r="AA11" i="80"/>
  <c r="Z11" i="80"/>
  <c r="Y11" i="80"/>
  <c r="X11" i="80"/>
  <c r="W11" i="80"/>
  <c r="V11" i="80"/>
  <c r="U11" i="80"/>
  <c r="T11" i="80"/>
  <c r="S11" i="80"/>
  <c r="R11" i="80"/>
  <c r="Q11" i="80"/>
  <c r="P11" i="80"/>
  <c r="O11" i="80"/>
  <c r="N11" i="80"/>
  <c r="M11" i="80"/>
  <c r="L11" i="80"/>
  <c r="K11" i="80"/>
  <c r="J11" i="80"/>
  <c r="I11" i="80"/>
  <c r="H11" i="80"/>
  <c r="G11" i="80"/>
  <c r="F11" i="80"/>
  <c r="E11" i="80"/>
  <c r="D11" i="80"/>
  <c r="C11" i="80"/>
  <c r="B11" i="80"/>
  <c r="AW9" i="80"/>
  <c r="AV9" i="80"/>
  <c r="AU9" i="80"/>
  <c r="AT9" i="80"/>
  <c r="AS9" i="80"/>
  <c r="AR9" i="80"/>
  <c r="AQ9" i="80"/>
  <c r="AP9" i="80"/>
  <c r="AO9" i="80"/>
  <c r="AN9" i="80"/>
  <c r="AM9" i="80"/>
  <c r="AL9" i="80"/>
  <c r="AK9" i="80"/>
  <c r="AJ9" i="80"/>
  <c r="AI9" i="80"/>
  <c r="AH9" i="80"/>
  <c r="AG9" i="80"/>
  <c r="AF9" i="80"/>
  <c r="AE9" i="80"/>
  <c r="AD9" i="80"/>
  <c r="AC9" i="80"/>
  <c r="AB9" i="80"/>
  <c r="AA9" i="80"/>
  <c r="Z9" i="80"/>
  <c r="Y9" i="80"/>
  <c r="X9" i="80"/>
  <c r="W9" i="80"/>
  <c r="V9" i="80"/>
  <c r="U9" i="80"/>
  <c r="T9" i="80"/>
  <c r="S9" i="80"/>
  <c r="R9" i="80"/>
  <c r="Q9" i="80"/>
  <c r="P9" i="80"/>
  <c r="O9" i="80"/>
  <c r="N9" i="80"/>
  <c r="M9" i="80"/>
  <c r="L9" i="80"/>
  <c r="K9" i="80"/>
  <c r="J9" i="80"/>
  <c r="I9" i="80"/>
  <c r="H9" i="80"/>
  <c r="G9" i="80"/>
  <c r="F9" i="80"/>
  <c r="E9" i="80"/>
  <c r="D9" i="80"/>
  <c r="C9" i="80"/>
  <c r="B9" i="80"/>
  <c r="AW8" i="80"/>
  <c r="AV8" i="80"/>
  <c r="AU8" i="80"/>
  <c r="AT8" i="80"/>
  <c r="AS8" i="80"/>
  <c r="AR8" i="80"/>
  <c r="AQ8" i="80"/>
  <c r="AP8" i="80"/>
  <c r="AO8" i="80"/>
  <c r="AN8" i="80"/>
  <c r="AM8" i="80"/>
  <c r="AL8" i="80"/>
  <c r="AK8" i="80"/>
  <c r="AJ8" i="80"/>
  <c r="AI8" i="80"/>
  <c r="AH8" i="80"/>
  <c r="AG8" i="80"/>
  <c r="AF8" i="80"/>
  <c r="AE8" i="80"/>
  <c r="AD8" i="80"/>
  <c r="AC8" i="80"/>
  <c r="AB8" i="80"/>
  <c r="AA8" i="80"/>
  <c r="Z8" i="80"/>
  <c r="Y8" i="80"/>
  <c r="X8" i="80"/>
  <c r="W8" i="80"/>
  <c r="V8" i="80"/>
  <c r="U8" i="80"/>
  <c r="T8" i="80"/>
  <c r="S8" i="80"/>
  <c r="R8" i="80"/>
  <c r="Q8" i="80"/>
  <c r="P8" i="80"/>
  <c r="O8" i="80"/>
  <c r="N8" i="80"/>
  <c r="M8" i="80"/>
  <c r="L8" i="80"/>
  <c r="K8" i="80"/>
  <c r="J8" i="80"/>
  <c r="I8" i="80"/>
  <c r="H8" i="80"/>
  <c r="G8" i="80"/>
  <c r="F8" i="80"/>
  <c r="E8" i="80"/>
  <c r="D8" i="80"/>
  <c r="C8" i="80"/>
  <c r="B8" i="80"/>
  <c r="AW6" i="80"/>
  <c r="AV6" i="80"/>
  <c r="AU6" i="80"/>
  <c r="AT6" i="80"/>
  <c r="AS6" i="80"/>
  <c r="AR6" i="80"/>
  <c r="AQ6" i="80"/>
  <c r="AP6" i="80"/>
  <c r="AO6" i="80"/>
  <c r="AN6" i="80"/>
  <c r="AM6" i="80"/>
  <c r="AL6" i="80"/>
  <c r="AK6" i="80"/>
  <c r="AJ6" i="80"/>
  <c r="AI6" i="80"/>
  <c r="AH6" i="80"/>
  <c r="AG6" i="80"/>
  <c r="AF6" i="80"/>
  <c r="AE6" i="80"/>
  <c r="AD6" i="80"/>
  <c r="AC6" i="80"/>
  <c r="AB6" i="80"/>
  <c r="AA6" i="80"/>
  <c r="Z6" i="80"/>
  <c r="Y6" i="80"/>
  <c r="X6" i="80"/>
  <c r="W6" i="80"/>
  <c r="V6" i="80"/>
  <c r="U6" i="80"/>
  <c r="T6" i="80"/>
  <c r="S6" i="80"/>
  <c r="R6" i="80"/>
  <c r="Q6" i="80"/>
  <c r="P6" i="80"/>
  <c r="O6" i="80"/>
  <c r="N6" i="80"/>
  <c r="M6" i="80"/>
  <c r="L6" i="80"/>
  <c r="K6" i="80"/>
  <c r="J6" i="80"/>
  <c r="I6" i="80"/>
  <c r="H6" i="80"/>
  <c r="G6" i="80"/>
  <c r="F6" i="80"/>
  <c r="E6" i="80"/>
  <c r="D6" i="80"/>
  <c r="C6" i="80"/>
  <c r="B6" i="80"/>
  <c r="AW5" i="80"/>
  <c r="AV5" i="80"/>
  <c r="AU5" i="80"/>
  <c r="AT5" i="80"/>
  <c r="AS5" i="80"/>
  <c r="AR5" i="80"/>
  <c r="AQ5" i="80"/>
  <c r="AP5" i="80"/>
  <c r="AO5" i="80"/>
  <c r="AN5" i="80"/>
  <c r="AM5" i="80"/>
  <c r="AL5" i="80"/>
  <c r="AK5" i="80"/>
  <c r="AJ5" i="80"/>
  <c r="AI5" i="80"/>
  <c r="AH5" i="80"/>
  <c r="AG5" i="80"/>
  <c r="AF5" i="80"/>
  <c r="AE5" i="80"/>
  <c r="AD5" i="80"/>
  <c r="AC5" i="80"/>
  <c r="AB5" i="80"/>
  <c r="AA5" i="80"/>
  <c r="Z5" i="80"/>
  <c r="Y5" i="80"/>
  <c r="X5" i="80"/>
  <c r="W5" i="80"/>
  <c r="V5" i="80"/>
  <c r="U5" i="80"/>
  <c r="T5" i="80"/>
  <c r="S5" i="80"/>
  <c r="R5" i="80"/>
  <c r="Q5" i="80"/>
  <c r="P5" i="80"/>
  <c r="O5" i="80"/>
  <c r="N5" i="80"/>
  <c r="M5" i="80"/>
  <c r="L5" i="80"/>
  <c r="K5" i="80"/>
  <c r="J5" i="80"/>
  <c r="I5" i="80"/>
  <c r="H5" i="80"/>
  <c r="G5" i="80"/>
  <c r="F5" i="80"/>
  <c r="E5" i="80"/>
  <c r="D5" i="80"/>
  <c r="C5" i="80"/>
  <c r="B5" i="80"/>
  <c r="AW40" i="79"/>
  <c r="AV40" i="79"/>
  <c r="AU40" i="79"/>
  <c r="AT40" i="79"/>
  <c r="AS40" i="79"/>
  <c r="AR40" i="79"/>
  <c r="AQ40" i="79"/>
  <c r="AP40" i="79"/>
  <c r="AO40" i="79"/>
  <c r="AN40" i="79"/>
  <c r="AM40" i="79"/>
  <c r="AL40" i="79"/>
  <c r="AK40" i="79"/>
  <c r="AJ40" i="79"/>
  <c r="AI40" i="79"/>
  <c r="AH40" i="79"/>
  <c r="AG40" i="79"/>
  <c r="AF40" i="79"/>
  <c r="AE40" i="79"/>
  <c r="AD40" i="79"/>
  <c r="AC40" i="79"/>
  <c r="AB40" i="79"/>
  <c r="AA40" i="79"/>
  <c r="Z40" i="79"/>
  <c r="Y40" i="79"/>
  <c r="X40" i="79"/>
  <c r="W40" i="79"/>
  <c r="V40" i="79"/>
  <c r="U40" i="79"/>
  <c r="T40" i="79"/>
  <c r="S40" i="79"/>
  <c r="R40" i="79"/>
  <c r="Q40" i="79"/>
  <c r="P40" i="79"/>
  <c r="O40" i="79"/>
  <c r="N40" i="79"/>
  <c r="M40" i="79"/>
  <c r="L40" i="79"/>
  <c r="K40" i="79"/>
  <c r="J40" i="79"/>
  <c r="I40" i="79"/>
  <c r="H40" i="79"/>
  <c r="G40" i="79"/>
  <c r="F40" i="79"/>
  <c r="E40" i="79"/>
  <c r="D40" i="79"/>
  <c r="C40" i="79"/>
  <c r="B40" i="79"/>
  <c r="AW39" i="79"/>
  <c r="AV39" i="79"/>
  <c r="AU39" i="79"/>
  <c r="AT39" i="79"/>
  <c r="AS39" i="79"/>
  <c r="AR39" i="79"/>
  <c r="AQ39" i="79"/>
  <c r="AP39" i="79"/>
  <c r="AO39" i="79"/>
  <c r="AN39" i="79"/>
  <c r="AM39" i="79"/>
  <c r="AL39" i="79"/>
  <c r="AK39" i="79"/>
  <c r="AJ39" i="79"/>
  <c r="AI39" i="79"/>
  <c r="AH39" i="79"/>
  <c r="AG39" i="79"/>
  <c r="AF39" i="79"/>
  <c r="AE39" i="79"/>
  <c r="AD39" i="79"/>
  <c r="AC39" i="79"/>
  <c r="AB39" i="79"/>
  <c r="AA39" i="79"/>
  <c r="Z39" i="79"/>
  <c r="Y39" i="79"/>
  <c r="X39" i="79"/>
  <c r="W39" i="79"/>
  <c r="V39" i="79"/>
  <c r="U39" i="79"/>
  <c r="T39" i="79"/>
  <c r="S39" i="79"/>
  <c r="R39" i="79"/>
  <c r="Q39" i="79"/>
  <c r="P39" i="79"/>
  <c r="O39" i="79"/>
  <c r="N39" i="79"/>
  <c r="M39" i="79"/>
  <c r="L39" i="79"/>
  <c r="K39" i="79"/>
  <c r="J39" i="79"/>
  <c r="I39" i="79"/>
  <c r="H39" i="79"/>
  <c r="G39" i="79"/>
  <c r="F39" i="79"/>
  <c r="E39" i="79"/>
  <c r="D39" i="79"/>
  <c r="C39" i="79"/>
  <c r="B39" i="79"/>
  <c r="AW37" i="79"/>
  <c r="AV37" i="79"/>
  <c r="AU37" i="79"/>
  <c r="AT37" i="79"/>
  <c r="AS37" i="79"/>
  <c r="AR37" i="79"/>
  <c r="AQ37" i="79"/>
  <c r="AP37" i="79"/>
  <c r="AO37" i="79"/>
  <c r="AN37" i="79"/>
  <c r="AM37" i="79"/>
  <c r="AL37" i="79"/>
  <c r="AK37" i="79"/>
  <c r="AJ37" i="79"/>
  <c r="AI37" i="79"/>
  <c r="AH37" i="79"/>
  <c r="AG37" i="79"/>
  <c r="AF37" i="79"/>
  <c r="AE37" i="79"/>
  <c r="AD37" i="79"/>
  <c r="AC37" i="79"/>
  <c r="AB37" i="79"/>
  <c r="AA37" i="79"/>
  <c r="Z37" i="79"/>
  <c r="Y37" i="79"/>
  <c r="X37" i="79"/>
  <c r="W37" i="79"/>
  <c r="V37" i="79"/>
  <c r="U37" i="79"/>
  <c r="T37" i="79"/>
  <c r="S37" i="79"/>
  <c r="R37" i="79"/>
  <c r="Q37" i="79"/>
  <c r="P37" i="79"/>
  <c r="O37" i="79"/>
  <c r="N37" i="79"/>
  <c r="M37" i="79"/>
  <c r="L37" i="79"/>
  <c r="K37" i="79"/>
  <c r="J37" i="79"/>
  <c r="I37" i="79"/>
  <c r="H37" i="79"/>
  <c r="G37" i="79"/>
  <c r="F37" i="79"/>
  <c r="E37" i="79"/>
  <c r="D37" i="79"/>
  <c r="C37" i="79"/>
  <c r="B37" i="79"/>
  <c r="AW36" i="79"/>
  <c r="AV36" i="79"/>
  <c r="AU36" i="79"/>
  <c r="AT36" i="79"/>
  <c r="AS36" i="79"/>
  <c r="AR36" i="79"/>
  <c r="AQ36" i="79"/>
  <c r="AP36" i="79"/>
  <c r="AO36" i="79"/>
  <c r="AN36" i="79"/>
  <c r="AM36" i="79"/>
  <c r="AL36" i="79"/>
  <c r="AK36" i="79"/>
  <c r="AJ36" i="79"/>
  <c r="AI36" i="79"/>
  <c r="AH36" i="79"/>
  <c r="AG36" i="79"/>
  <c r="AF36" i="79"/>
  <c r="AE36" i="79"/>
  <c r="AD36" i="79"/>
  <c r="AC36" i="79"/>
  <c r="AB36" i="79"/>
  <c r="AA36" i="79"/>
  <c r="Z36" i="79"/>
  <c r="Y36" i="79"/>
  <c r="X36" i="79"/>
  <c r="W36" i="79"/>
  <c r="V36" i="79"/>
  <c r="U36" i="79"/>
  <c r="T36" i="79"/>
  <c r="S36" i="79"/>
  <c r="R36" i="79"/>
  <c r="Q36" i="79"/>
  <c r="P36" i="79"/>
  <c r="O36" i="79"/>
  <c r="N36" i="79"/>
  <c r="M36" i="79"/>
  <c r="L36" i="79"/>
  <c r="K36" i="79"/>
  <c r="J36" i="79"/>
  <c r="I36" i="79"/>
  <c r="H36" i="79"/>
  <c r="G36" i="79"/>
  <c r="F36" i="79"/>
  <c r="E36" i="79"/>
  <c r="D36" i="79"/>
  <c r="C36" i="79"/>
  <c r="B36" i="79"/>
  <c r="AW34" i="79"/>
  <c r="AV34" i="79"/>
  <c r="AU34" i="79"/>
  <c r="AT34" i="79"/>
  <c r="AS34" i="79"/>
  <c r="AR34" i="79"/>
  <c r="AQ34" i="79"/>
  <c r="AP34" i="79"/>
  <c r="AO34" i="79"/>
  <c r="AN34" i="79"/>
  <c r="AM34" i="79"/>
  <c r="AL34" i="79"/>
  <c r="AK34" i="79"/>
  <c r="AJ34" i="79"/>
  <c r="AI34" i="79"/>
  <c r="AH34" i="79"/>
  <c r="AG34" i="79"/>
  <c r="AF34" i="79"/>
  <c r="AE34" i="79"/>
  <c r="AD34" i="79"/>
  <c r="AC34" i="79"/>
  <c r="AB34" i="79"/>
  <c r="AA34" i="79"/>
  <c r="Z34" i="79"/>
  <c r="Y34" i="79"/>
  <c r="X34" i="79"/>
  <c r="W34" i="79"/>
  <c r="V34" i="79"/>
  <c r="U34" i="79"/>
  <c r="T34" i="79"/>
  <c r="S34" i="79"/>
  <c r="R34" i="79"/>
  <c r="Q34" i="79"/>
  <c r="P34" i="79"/>
  <c r="O34" i="79"/>
  <c r="N34" i="79"/>
  <c r="M34" i="79"/>
  <c r="L34" i="79"/>
  <c r="K34" i="79"/>
  <c r="J34" i="79"/>
  <c r="I34" i="79"/>
  <c r="H34" i="79"/>
  <c r="G34" i="79"/>
  <c r="F34" i="79"/>
  <c r="E34" i="79"/>
  <c r="D34" i="79"/>
  <c r="C34" i="79"/>
  <c r="B34" i="79"/>
  <c r="AW33" i="79"/>
  <c r="AV33" i="79"/>
  <c r="AU33" i="79"/>
  <c r="AT33" i="79"/>
  <c r="AS33" i="79"/>
  <c r="AR33" i="79"/>
  <c r="AQ33" i="79"/>
  <c r="AP33" i="79"/>
  <c r="AO33" i="79"/>
  <c r="AN33" i="79"/>
  <c r="AM33" i="79"/>
  <c r="AL33" i="79"/>
  <c r="AK33" i="79"/>
  <c r="AJ33" i="79"/>
  <c r="AI33" i="79"/>
  <c r="AH33" i="79"/>
  <c r="AG33" i="79"/>
  <c r="AF33" i="79"/>
  <c r="AE33" i="79"/>
  <c r="AD33" i="79"/>
  <c r="AC33" i="79"/>
  <c r="AB33" i="79"/>
  <c r="AA33" i="79"/>
  <c r="Z33" i="79"/>
  <c r="Y33" i="79"/>
  <c r="X33" i="79"/>
  <c r="W33" i="79"/>
  <c r="V33" i="79"/>
  <c r="U33" i="79"/>
  <c r="T33" i="79"/>
  <c r="S33" i="79"/>
  <c r="R33" i="79"/>
  <c r="Q33" i="79"/>
  <c r="P33" i="79"/>
  <c r="O33" i="79"/>
  <c r="N33" i="79"/>
  <c r="M33" i="79"/>
  <c r="L33" i="79"/>
  <c r="K33" i="79"/>
  <c r="J33" i="79"/>
  <c r="I33" i="79"/>
  <c r="H33" i="79"/>
  <c r="G33" i="79"/>
  <c r="F33" i="79"/>
  <c r="E33" i="79"/>
  <c r="D33" i="79"/>
  <c r="C33" i="79"/>
  <c r="B33" i="79"/>
  <c r="AW31" i="79"/>
  <c r="AV31" i="79"/>
  <c r="AU31" i="79"/>
  <c r="AT31" i="79"/>
  <c r="AS31" i="79"/>
  <c r="AR31" i="79"/>
  <c r="AQ31" i="79"/>
  <c r="AP31" i="79"/>
  <c r="AO31" i="79"/>
  <c r="AN31" i="79"/>
  <c r="AM31" i="79"/>
  <c r="AL31" i="79"/>
  <c r="AK31" i="79"/>
  <c r="AJ31" i="79"/>
  <c r="AI31" i="79"/>
  <c r="AH31" i="79"/>
  <c r="AG31" i="79"/>
  <c r="AF31" i="79"/>
  <c r="AE31" i="79"/>
  <c r="AD31" i="79"/>
  <c r="AC31" i="79"/>
  <c r="AB31" i="79"/>
  <c r="AA31" i="79"/>
  <c r="Z31" i="79"/>
  <c r="Y31" i="79"/>
  <c r="X31" i="79"/>
  <c r="W31" i="79"/>
  <c r="V31" i="79"/>
  <c r="U31" i="79"/>
  <c r="T31" i="79"/>
  <c r="S31" i="79"/>
  <c r="R31" i="79"/>
  <c r="Q31" i="79"/>
  <c r="P31" i="79"/>
  <c r="O31" i="79"/>
  <c r="N31" i="79"/>
  <c r="M31" i="79"/>
  <c r="L31" i="79"/>
  <c r="K31" i="79"/>
  <c r="J31" i="79"/>
  <c r="I31" i="79"/>
  <c r="H31" i="79"/>
  <c r="G31" i="79"/>
  <c r="F31" i="79"/>
  <c r="E31" i="79"/>
  <c r="D31" i="79"/>
  <c r="C31" i="79"/>
  <c r="B31" i="79"/>
  <c r="AW30" i="79"/>
  <c r="AV30" i="79"/>
  <c r="AU30" i="79"/>
  <c r="AT30" i="79"/>
  <c r="AS30" i="79"/>
  <c r="AR30" i="79"/>
  <c r="AQ30" i="79"/>
  <c r="AP30" i="79"/>
  <c r="AO30" i="79"/>
  <c r="AN30" i="79"/>
  <c r="AM30" i="79"/>
  <c r="AL30" i="79"/>
  <c r="AK30" i="79"/>
  <c r="AJ30" i="79"/>
  <c r="AI30" i="79"/>
  <c r="AH30" i="79"/>
  <c r="AG30" i="79"/>
  <c r="AF30" i="79"/>
  <c r="AE30" i="79"/>
  <c r="AD30" i="79"/>
  <c r="AC30" i="79"/>
  <c r="AB30" i="79"/>
  <c r="AA30" i="79"/>
  <c r="Z30" i="79"/>
  <c r="Y30" i="79"/>
  <c r="X30" i="79"/>
  <c r="W30" i="79"/>
  <c r="V30" i="79"/>
  <c r="U30" i="79"/>
  <c r="T30" i="79"/>
  <c r="S30" i="79"/>
  <c r="R30" i="79"/>
  <c r="Q30" i="79"/>
  <c r="P30" i="79"/>
  <c r="O30" i="79"/>
  <c r="N30" i="79"/>
  <c r="M30" i="79"/>
  <c r="L30" i="79"/>
  <c r="K30" i="79"/>
  <c r="J30" i="79"/>
  <c r="I30" i="79"/>
  <c r="H30" i="79"/>
  <c r="G30" i="79"/>
  <c r="F30" i="79"/>
  <c r="E30" i="79"/>
  <c r="D30" i="79"/>
  <c r="C30" i="79"/>
  <c r="B30" i="79"/>
  <c r="AW28" i="79"/>
  <c r="AV28" i="79"/>
  <c r="AU28" i="79"/>
  <c r="AT28" i="79"/>
  <c r="AS28" i="79"/>
  <c r="AR28" i="79"/>
  <c r="AQ28" i="79"/>
  <c r="AP28" i="79"/>
  <c r="AO28" i="79"/>
  <c r="AN28" i="79"/>
  <c r="AM28" i="79"/>
  <c r="AL28" i="79"/>
  <c r="AK28" i="79"/>
  <c r="AJ28" i="79"/>
  <c r="AI28" i="79"/>
  <c r="AH28" i="79"/>
  <c r="AG28" i="79"/>
  <c r="AF28" i="79"/>
  <c r="AE28" i="79"/>
  <c r="AD28" i="79"/>
  <c r="AC28" i="79"/>
  <c r="AB28" i="79"/>
  <c r="AA28" i="79"/>
  <c r="Z28" i="79"/>
  <c r="Y28" i="79"/>
  <c r="X28" i="79"/>
  <c r="W28" i="79"/>
  <c r="V28" i="79"/>
  <c r="U28" i="79"/>
  <c r="T28" i="79"/>
  <c r="S28" i="79"/>
  <c r="R28" i="79"/>
  <c r="Q28" i="79"/>
  <c r="P28" i="79"/>
  <c r="O28" i="79"/>
  <c r="N28" i="79"/>
  <c r="M28" i="79"/>
  <c r="L28" i="79"/>
  <c r="K28" i="79"/>
  <c r="J28" i="79"/>
  <c r="I28" i="79"/>
  <c r="H28" i="79"/>
  <c r="G28" i="79"/>
  <c r="F28" i="79"/>
  <c r="E28" i="79"/>
  <c r="D28" i="79"/>
  <c r="C28" i="79"/>
  <c r="B28" i="79"/>
  <c r="AW27" i="79"/>
  <c r="AV27" i="79"/>
  <c r="AU27" i="79"/>
  <c r="AT27" i="79"/>
  <c r="AS27" i="79"/>
  <c r="AR27" i="79"/>
  <c r="AQ27" i="79"/>
  <c r="AP27" i="79"/>
  <c r="AO27" i="79"/>
  <c r="AN27" i="79"/>
  <c r="AM27" i="79"/>
  <c r="AL27" i="79"/>
  <c r="AK27" i="79"/>
  <c r="AJ27" i="79"/>
  <c r="AI27" i="79"/>
  <c r="AH27" i="79"/>
  <c r="AG27" i="79"/>
  <c r="AF27" i="79"/>
  <c r="AE27" i="79"/>
  <c r="AD27" i="79"/>
  <c r="AC27" i="79"/>
  <c r="AB27" i="79"/>
  <c r="AA27" i="79"/>
  <c r="Z27" i="79"/>
  <c r="Y27" i="79"/>
  <c r="X27" i="79"/>
  <c r="W27" i="79"/>
  <c r="V27" i="79"/>
  <c r="U27" i="79"/>
  <c r="T27" i="79"/>
  <c r="S27" i="79"/>
  <c r="R27" i="79"/>
  <c r="Q27" i="79"/>
  <c r="P27" i="79"/>
  <c r="O27" i="79"/>
  <c r="N27" i="79"/>
  <c r="M27" i="79"/>
  <c r="L27" i="79"/>
  <c r="K27" i="79"/>
  <c r="J27" i="79"/>
  <c r="I27" i="79"/>
  <c r="H27" i="79"/>
  <c r="G27" i="79"/>
  <c r="F27" i="79"/>
  <c r="E27" i="79"/>
  <c r="D27" i="79"/>
  <c r="C27" i="79"/>
  <c r="B27" i="79"/>
  <c r="AW25" i="79"/>
  <c r="AV25" i="79"/>
  <c r="AU25" i="79"/>
  <c r="AT25" i="79"/>
  <c r="AS25" i="79"/>
  <c r="AR25" i="79"/>
  <c r="AQ25" i="79"/>
  <c r="AP25" i="79"/>
  <c r="AO25" i="79"/>
  <c r="AN25" i="79"/>
  <c r="AM25" i="79"/>
  <c r="AL25" i="79"/>
  <c r="AK25" i="79"/>
  <c r="AJ25" i="79"/>
  <c r="AI25" i="79"/>
  <c r="AH25" i="79"/>
  <c r="AG25" i="79"/>
  <c r="AF25" i="79"/>
  <c r="AE25" i="79"/>
  <c r="AD25" i="79"/>
  <c r="AC25" i="79"/>
  <c r="AB25" i="79"/>
  <c r="AA25" i="79"/>
  <c r="Z25" i="79"/>
  <c r="Y25" i="79"/>
  <c r="X25" i="79"/>
  <c r="W25" i="79"/>
  <c r="V25" i="79"/>
  <c r="U25" i="79"/>
  <c r="T25" i="79"/>
  <c r="S25" i="79"/>
  <c r="R25" i="79"/>
  <c r="Q25" i="79"/>
  <c r="P25" i="79"/>
  <c r="O25" i="79"/>
  <c r="N25" i="79"/>
  <c r="M25" i="79"/>
  <c r="L25" i="79"/>
  <c r="K25" i="79"/>
  <c r="J25" i="79"/>
  <c r="I25" i="79"/>
  <c r="H25" i="79"/>
  <c r="G25" i="79"/>
  <c r="F25" i="79"/>
  <c r="E25" i="79"/>
  <c r="D25" i="79"/>
  <c r="C25" i="79"/>
  <c r="B25" i="79"/>
  <c r="AW24" i="79"/>
  <c r="AV24" i="79"/>
  <c r="AU24" i="79"/>
  <c r="AT24" i="79"/>
  <c r="AS24" i="79"/>
  <c r="AR24" i="79"/>
  <c r="AQ24" i="79"/>
  <c r="AP24" i="79"/>
  <c r="AO24" i="79"/>
  <c r="AN24" i="79"/>
  <c r="AM24" i="79"/>
  <c r="AL24" i="79"/>
  <c r="AK24" i="79"/>
  <c r="AJ24" i="79"/>
  <c r="AI24" i="79"/>
  <c r="AH24" i="79"/>
  <c r="AG24" i="79"/>
  <c r="AF24" i="79"/>
  <c r="AE24" i="79"/>
  <c r="AD24" i="79"/>
  <c r="AC24" i="79"/>
  <c r="AB24" i="79"/>
  <c r="AA24" i="79"/>
  <c r="Z24" i="79"/>
  <c r="Y24" i="79"/>
  <c r="X24" i="79"/>
  <c r="W24" i="79"/>
  <c r="V24" i="79"/>
  <c r="U24" i="79"/>
  <c r="T24" i="79"/>
  <c r="S24" i="79"/>
  <c r="R24" i="79"/>
  <c r="Q24" i="79"/>
  <c r="P24" i="79"/>
  <c r="O24" i="79"/>
  <c r="N24" i="79"/>
  <c r="M24" i="79"/>
  <c r="L24" i="79"/>
  <c r="K24" i="79"/>
  <c r="J24" i="79"/>
  <c r="I24" i="79"/>
  <c r="H24" i="79"/>
  <c r="G24" i="79"/>
  <c r="F24" i="79"/>
  <c r="E24" i="79"/>
  <c r="D24" i="79"/>
  <c r="C24" i="79"/>
  <c r="B24" i="79"/>
  <c r="AW21" i="79"/>
  <c r="AV21" i="79"/>
  <c r="AU21" i="79"/>
  <c r="AT21" i="79"/>
  <c r="AS21" i="79"/>
  <c r="AR21" i="79"/>
  <c r="AQ21" i="79"/>
  <c r="AP21" i="79"/>
  <c r="AO21" i="79"/>
  <c r="AN21" i="79"/>
  <c r="AM21" i="79"/>
  <c r="AL21" i="79"/>
  <c r="AK21" i="79"/>
  <c r="AJ21" i="79"/>
  <c r="AI21" i="79"/>
  <c r="AH21" i="79"/>
  <c r="AG21" i="79"/>
  <c r="AF21" i="79"/>
  <c r="AE21" i="79"/>
  <c r="AD21" i="79"/>
  <c r="AC21" i="79"/>
  <c r="AB21" i="79"/>
  <c r="AA21" i="79"/>
  <c r="Z21" i="79"/>
  <c r="Y21" i="79"/>
  <c r="X21" i="79"/>
  <c r="W21" i="79"/>
  <c r="V21" i="79"/>
  <c r="U21" i="79"/>
  <c r="T21" i="79"/>
  <c r="S21" i="79"/>
  <c r="R21" i="79"/>
  <c r="Q21" i="79"/>
  <c r="P21" i="79"/>
  <c r="O21" i="79"/>
  <c r="N21" i="79"/>
  <c r="M21" i="79"/>
  <c r="L21" i="79"/>
  <c r="K21" i="79"/>
  <c r="J21" i="79"/>
  <c r="I21" i="79"/>
  <c r="H21" i="79"/>
  <c r="G21" i="79"/>
  <c r="F21" i="79"/>
  <c r="E21" i="79"/>
  <c r="D21" i="79"/>
  <c r="C21" i="79"/>
  <c r="B21" i="79"/>
  <c r="AW20" i="79"/>
  <c r="AV20" i="79"/>
  <c r="AU20" i="79"/>
  <c r="AT20" i="79"/>
  <c r="AS20" i="79"/>
  <c r="AR20" i="79"/>
  <c r="AQ20" i="79"/>
  <c r="AP20" i="79"/>
  <c r="AO20" i="79"/>
  <c r="AN20" i="79"/>
  <c r="AM20" i="79"/>
  <c r="AL20" i="79"/>
  <c r="AK20" i="79"/>
  <c r="AJ20" i="79"/>
  <c r="AI20" i="79"/>
  <c r="AH20" i="79"/>
  <c r="AG20" i="79"/>
  <c r="AF20" i="79"/>
  <c r="AE20" i="79"/>
  <c r="AD20" i="79"/>
  <c r="AC20" i="79"/>
  <c r="AB20" i="79"/>
  <c r="AA20" i="79"/>
  <c r="Z20" i="79"/>
  <c r="Y20" i="79"/>
  <c r="X20" i="79"/>
  <c r="W20" i="79"/>
  <c r="V20" i="79"/>
  <c r="U20" i="79"/>
  <c r="T20" i="79"/>
  <c r="S20" i="79"/>
  <c r="R20" i="79"/>
  <c r="Q20" i="79"/>
  <c r="P20" i="79"/>
  <c r="O20" i="79"/>
  <c r="N20" i="79"/>
  <c r="M20" i="79"/>
  <c r="L20" i="79"/>
  <c r="K20" i="79"/>
  <c r="J20" i="79"/>
  <c r="I20" i="79"/>
  <c r="H20" i="79"/>
  <c r="G20" i="79"/>
  <c r="F20" i="79"/>
  <c r="E20" i="79"/>
  <c r="D20" i="79"/>
  <c r="C20" i="79"/>
  <c r="B20" i="79"/>
  <c r="AW18" i="79"/>
  <c r="AV18" i="79"/>
  <c r="AU18" i="79"/>
  <c r="AT18" i="79"/>
  <c r="AS18" i="79"/>
  <c r="AR18" i="79"/>
  <c r="AQ18" i="79"/>
  <c r="AP18" i="79"/>
  <c r="AO18" i="79"/>
  <c r="AN18" i="79"/>
  <c r="AM18" i="79"/>
  <c r="AL18" i="79"/>
  <c r="AK18" i="79"/>
  <c r="AJ18" i="79"/>
  <c r="AI18" i="79"/>
  <c r="AH18" i="79"/>
  <c r="AG18" i="79"/>
  <c r="AF18" i="79"/>
  <c r="AE18" i="79"/>
  <c r="AD18" i="79"/>
  <c r="AC18" i="79"/>
  <c r="AB18" i="79"/>
  <c r="AA18" i="79"/>
  <c r="Z18" i="79"/>
  <c r="Y18" i="79"/>
  <c r="X18" i="79"/>
  <c r="W18" i="79"/>
  <c r="V18" i="79"/>
  <c r="U18" i="79"/>
  <c r="T18" i="79"/>
  <c r="S18" i="79"/>
  <c r="R18" i="79"/>
  <c r="Q18" i="79"/>
  <c r="P18" i="79"/>
  <c r="O18" i="79"/>
  <c r="N18" i="79"/>
  <c r="M18" i="79"/>
  <c r="L18" i="79"/>
  <c r="K18" i="79"/>
  <c r="J18" i="79"/>
  <c r="I18" i="79"/>
  <c r="H18" i="79"/>
  <c r="G18" i="79"/>
  <c r="F18" i="79"/>
  <c r="E18" i="79"/>
  <c r="D18" i="79"/>
  <c r="C18" i="79"/>
  <c r="B18" i="79"/>
  <c r="AW17" i="79"/>
  <c r="AV17" i="79"/>
  <c r="AU17" i="79"/>
  <c r="AT17" i="79"/>
  <c r="AS17" i="79"/>
  <c r="AR17" i="79"/>
  <c r="AQ17" i="79"/>
  <c r="AP17" i="79"/>
  <c r="AO17" i="79"/>
  <c r="AN17" i="79"/>
  <c r="AM17" i="79"/>
  <c r="AL17" i="79"/>
  <c r="AK17" i="79"/>
  <c r="AJ17" i="79"/>
  <c r="AI17" i="79"/>
  <c r="AH17" i="79"/>
  <c r="AG17" i="79"/>
  <c r="AF17" i="79"/>
  <c r="AE17" i="79"/>
  <c r="AD17" i="79"/>
  <c r="AC17" i="79"/>
  <c r="AB17" i="79"/>
  <c r="AA17" i="79"/>
  <c r="Z17" i="79"/>
  <c r="Y17" i="79"/>
  <c r="X17" i="79"/>
  <c r="W17" i="79"/>
  <c r="V17" i="79"/>
  <c r="U17" i="79"/>
  <c r="T17" i="79"/>
  <c r="S17" i="79"/>
  <c r="R17" i="79"/>
  <c r="Q17" i="79"/>
  <c r="P17" i="79"/>
  <c r="O17" i="79"/>
  <c r="N17" i="79"/>
  <c r="M17" i="79"/>
  <c r="L17" i="79"/>
  <c r="K17" i="79"/>
  <c r="J17" i="79"/>
  <c r="I17" i="79"/>
  <c r="H17" i="79"/>
  <c r="G17" i="79"/>
  <c r="F17" i="79"/>
  <c r="E17" i="79"/>
  <c r="D17" i="79"/>
  <c r="C17" i="79"/>
  <c r="B17" i="79"/>
  <c r="AW15" i="79"/>
  <c r="AV15" i="79"/>
  <c r="AU15" i="79"/>
  <c r="AT15" i="79"/>
  <c r="AS15" i="79"/>
  <c r="AR15" i="79"/>
  <c r="AQ15" i="79"/>
  <c r="AP15" i="79"/>
  <c r="AO15" i="79"/>
  <c r="AN15" i="79"/>
  <c r="AM15" i="79"/>
  <c r="AL15" i="79"/>
  <c r="AK15" i="79"/>
  <c r="AJ15" i="79"/>
  <c r="AI15" i="79"/>
  <c r="AH15" i="79"/>
  <c r="AG15" i="79"/>
  <c r="AF15" i="79"/>
  <c r="AE15" i="79"/>
  <c r="AD15" i="79"/>
  <c r="AC15" i="79"/>
  <c r="AB15" i="79"/>
  <c r="AA15" i="79"/>
  <c r="Z15" i="79"/>
  <c r="Y15" i="79"/>
  <c r="X15" i="79"/>
  <c r="W15" i="79"/>
  <c r="V15" i="79"/>
  <c r="U15" i="79"/>
  <c r="T15" i="79"/>
  <c r="S15" i="79"/>
  <c r="R15" i="79"/>
  <c r="Q15" i="79"/>
  <c r="P15" i="79"/>
  <c r="O15" i="79"/>
  <c r="N15" i="79"/>
  <c r="M15" i="79"/>
  <c r="L15" i="79"/>
  <c r="K15" i="79"/>
  <c r="J15" i="79"/>
  <c r="I15" i="79"/>
  <c r="H15" i="79"/>
  <c r="G15" i="79"/>
  <c r="F15" i="79"/>
  <c r="E15" i="79"/>
  <c r="D15" i="79"/>
  <c r="C15" i="79"/>
  <c r="B15" i="79"/>
  <c r="AW14" i="79"/>
  <c r="AV14" i="79"/>
  <c r="AU14" i="79"/>
  <c r="AT14" i="79"/>
  <c r="AS14" i="79"/>
  <c r="AR14" i="79"/>
  <c r="AQ14" i="79"/>
  <c r="AP14" i="79"/>
  <c r="AO14" i="79"/>
  <c r="AN14" i="79"/>
  <c r="AM14" i="79"/>
  <c r="AL14" i="79"/>
  <c r="AK14" i="79"/>
  <c r="AJ14" i="79"/>
  <c r="AI14" i="79"/>
  <c r="AH14" i="79"/>
  <c r="AG14" i="79"/>
  <c r="AF14" i="79"/>
  <c r="AE14" i="79"/>
  <c r="AD14" i="79"/>
  <c r="AC14" i="79"/>
  <c r="AB14" i="79"/>
  <c r="AA14" i="79"/>
  <c r="Z14" i="79"/>
  <c r="Y14" i="79"/>
  <c r="X14" i="79"/>
  <c r="W14" i="79"/>
  <c r="V14" i="79"/>
  <c r="U14" i="79"/>
  <c r="T14" i="79"/>
  <c r="S14" i="79"/>
  <c r="R14" i="79"/>
  <c r="Q14" i="79"/>
  <c r="P14" i="79"/>
  <c r="O14" i="79"/>
  <c r="N14" i="79"/>
  <c r="M14" i="79"/>
  <c r="L14" i="79"/>
  <c r="K14" i="79"/>
  <c r="J14" i="79"/>
  <c r="I14" i="79"/>
  <c r="H14" i="79"/>
  <c r="G14" i="79"/>
  <c r="F14" i="79"/>
  <c r="E14" i="79"/>
  <c r="D14" i="79"/>
  <c r="C14" i="79"/>
  <c r="B14" i="79"/>
  <c r="AW12" i="79"/>
  <c r="AV12" i="79"/>
  <c r="AU12" i="79"/>
  <c r="AT12" i="79"/>
  <c r="AS12" i="79"/>
  <c r="AR12" i="79"/>
  <c r="AQ12" i="79"/>
  <c r="AP12" i="79"/>
  <c r="AO12" i="79"/>
  <c r="AN12" i="79"/>
  <c r="AM12" i="79"/>
  <c r="AL12" i="79"/>
  <c r="AK12" i="79"/>
  <c r="AJ12" i="79"/>
  <c r="AI12" i="79"/>
  <c r="AH12" i="79"/>
  <c r="AG12" i="79"/>
  <c r="AF12" i="79"/>
  <c r="AE12" i="79"/>
  <c r="AD12" i="79"/>
  <c r="AC12" i="79"/>
  <c r="AB12" i="79"/>
  <c r="AA12" i="79"/>
  <c r="Z12" i="79"/>
  <c r="Y12" i="79"/>
  <c r="X12" i="79"/>
  <c r="W12" i="79"/>
  <c r="V12" i="79"/>
  <c r="U12" i="79"/>
  <c r="T12" i="79"/>
  <c r="S12" i="79"/>
  <c r="R12" i="79"/>
  <c r="Q12" i="79"/>
  <c r="P12" i="79"/>
  <c r="O12" i="79"/>
  <c r="N12" i="79"/>
  <c r="M12" i="79"/>
  <c r="L12" i="79"/>
  <c r="K12" i="79"/>
  <c r="J12" i="79"/>
  <c r="I12" i="79"/>
  <c r="H12" i="79"/>
  <c r="G12" i="79"/>
  <c r="F12" i="79"/>
  <c r="E12" i="79"/>
  <c r="D12" i="79"/>
  <c r="C12" i="79"/>
  <c r="B12" i="79"/>
  <c r="AW11" i="79"/>
  <c r="AV11" i="79"/>
  <c r="AU11" i="79"/>
  <c r="AT11" i="79"/>
  <c r="AS11" i="79"/>
  <c r="AR11" i="79"/>
  <c r="AQ11" i="79"/>
  <c r="AP11" i="79"/>
  <c r="AO11" i="79"/>
  <c r="AN11" i="79"/>
  <c r="AM11" i="79"/>
  <c r="AL11" i="79"/>
  <c r="AK11" i="79"/>
  <c r="AJ11" i="79"/>
  <c r="AI11" i="79"/>
  <c r="AH11" i="79"/>
  <c r="AG11" i="79"/>
  <c r="AF11" i="79"/>
  <c r="AE11" i="79"/>
  <c r="AD11" i="79"/>
  <c r="AC11" i="79"/>
  <c r="AB11" i="79"/>
  <c r="AA11" i="79"/>
  <c r="Z11" i="79"/>
  <c r="Y11" i="79"/>
  <c r="X11" i="79"/>
  <c r="W11" i="79"/>
  <c r="V11" i="79"/>
  <c r="U11" i="79"/>
  <c r="T11" i="79"/>
  <c r="S11" i="79"/>
  <c r="R11" i="79"/>
  <c r="Q11" i="79"/>
  <c r="P11" i="79"/>
  <c r="O11" i="79"/>
  <c r="N11" i="79"/>
  <c r="M11" i="79"/>
  <c r="L11" i="79"/>
  <c r="K11" i="79"/>
  <c r="J11" i="79"/>
  <c r="I11" i="79"/>
  <c r="H11" i="79"/>
  <c r="G11" i="79"/>
  <c r="F11" i="79"/>
  <c r="E11" i="79"/>
  <c r="D11" i="79"/>
  <c r="C11" i="79"/>
  <c r="B11" i="79"/>
  <c r="AW9" i="79"/>
  <c r="AV9" i="79"/>
  <c r="AU9" i="79"/>
  <c r="AT9" i="79"/>
  <c r="AS9" i="79"/>
  <c r="AR9" i="79"/>
  <c r="AQ9" i="79"/>
  <c r="AP9" i="79"/>
  <c r="AO9" i="79"/>
  <c r="AN9" i="79"/>
  <c r="AM9" i="79"/>
  <c r="AL9" i="79"/>
  <c r="AK9" i="79"/>
  <c r="AJ9" i="79"/>
  <c r="AI9" i="79"/>
  <c r="AH9" i="79"/>
  <c r="AG9" i="79"/>
  <c r="AF9" i="79"/>
  <c r="AE9" i="79"/>
  <c r="AD9" i="79"/>
  <c r="AC9" i="79"/>
  <c r="AB9" i="79"/>
  <c r="AA9" i="79"/>
  <c r="Z9" i="79"/>
  <c r="Y9" i="79"/>
  <c r="X9" i="79"/>
  <c r="W9" i="79"/>
  <c r="V9" i="79"/>
  <c r="U9" i="79"/>
  <c r="T9" i="79"/>
  <c r="S9" i="79"/>
  <c r="R9" i="79"/>
  <c r="Q9" i="79"/>
  <c r="P9" i="79"/>
  <c r="O9" i="79"/>
  <c r="N9" i="79"/>
  <c r="M9" i="79"/>
  <c r="L9" i="79"/>
  <c r="K9" i="79"/>
  <c r="J9" i="79"/>
  <c r="I9" i="79"/>
  <c r="H9" i="79"/>
  <c r="G9" i="79"/>
  <c r="F9" i="79"/>
  <c r="E9" i="79"/>
  <c r="D9" i="79"/>
  <c r="C9" i="79"/>
  <c r="B9" i="79"/>
  <c r="AW8" i="79"/>
  <c r="AV8" i="79"/>
  <c r="AU8" i="79"/>
  <c r="AT8" i="79"/>
  <c r="AS8" i="79"/>
  <c r="AR8" i="79"/>
  <c r="AQ8" i="79"/>
  <c r="AP8" i="79"/>
  <c r="AO8" i="79"/>
  <c r="AN8" i="79"/>
  <c r="AM8" i="79"/>
  <c r="AL8" i="79"/>
  <c r="AK8" i="79"/>
  <c r="AJ8" i="79"/>
  <c r="AI8" i="79"/>
  <c r="AH8" i="79"/>
  <c r="AG8" i="79"/>
  <c r="AF8" i="79"/>
  <c r="AE8" i="79"/>
  <c r="AD8" i="79"/>
  <c r="AC8" i="79"/>
  <c r="AB8" i="79"/>
  <c r="AA8" i="79"/>
  <c r="Z8" i="79"/>
  <c r="Y8" i="79"/>
  <c r="X8" i="79"/>
  <c r="W8" i="79"/>
  <c r="V8" i="79"/>
  <c r="U8" i="79"/>
  <c r="T8" i="79"/>
  <c r="S8" i="79"/>
  <c r="R8" i="79"/>
  <c r="Q8" i="79"/>
  <c r="P8" i="79"/>
  <c r="O8" i="79"/>
  <c r="N8" i="79"/>
  <c r="M8" i="79"/>
  <c r="L8" i="79"/>
  <c r="K8" i="79"/>
  <c r="J8" i="79"/>
  <c r="I8" i="79"/>
  <c r="H8" i="79"/>
  <c r="G8" i="79"/>
  <c r="F8" i="79"/>
  <c r="E8" i="79"/>
  <c r="D8" i="79"/>
  <c r="C8" i="79"/>
  <c r="B8" i="79"/>
  <c r="AW6" i="79"/>
  <c r="AV6" i="79"/>
  <c r="AU6" i="79"/>
  <c r="AT6" i="79"/>
  <c r="AS6" i="79"/>
  <c r="AR6" i="79"/>
  <c r="AQ6" i="79"/>
  <c r="AP6" i="79"/>
  <c r="AO6" i="79"/>
  <c r="AN6" i="79"/>
  <c r="AM6" i="79"/>
  <c r="AL6" i="79"/>
  <c r="AK6" i="79"/>
  <c r="AJ6" i="79"/>
  <c r="AI6" i="79"/>
  <c r="AH6" i="79"/>
  <c r="AG6" i="79"/>
  <c r="AF6" i="79"/>
  <c r="AE6" i="79"/>
  <c r="AD6" i="79"/>
  <c r="AC6" i="79"/>
  <c r="AB6" i="79"/>
  <c r="AA6" i="79"/>
  <c r="Z6" i="79"/>
  <c r="Y6" i="79"/>
  <c r="X6" i="79"/>
  <c r="W6" i="79"/>
  <c r="V6" i="79"/>
  <c r="U6" i="79"/>
  <c r="T6" i="79"/>
  <c r="S6" i="79"/>
  <c r="R6" i="79"/>
  <c r="Q6" i="79"/>
  <c r="P6" i="79"/>
  <c r="O6" i="79"/>
  <c r="N6" i="79"/>
  <c r="M6" i="79"/>
  <c r="L6" i="79"/>
  <c r="K6" i="79"/>
  <c r="J6" i="79"/>
  <c r="I6" i="79"/>
  <c r="H6" i="79"/>
  <c r="G6" i="79"/>
  <c r="F6" i="79"/>
  <c r="E6" i="79"/>
  <c r="D6" i="79"/>
  <c r="C6" i="79"/>
  <c r="B6" i="79"/>
  <c r="AW5" i="79"/>
  <c r="AV5" i="79"/>
  <c r="AU5" i="79"/>
  <c r="AT5" i="79"/>
  <c r="AS5" i="79"/>
  <c r="AR5" i="79"/>
  <c r="AQ5" i="79"/>
  <c r="AP5" i="79"/>
  <c r="AO5" i="79"/>
  <c r="AN5" i="79"/>
  <c r="AM5" i="79"/>
  <c r="AL5" i="79"/>
  <c r="AK5" i="79"/>
  <c r="AJ5" i="79"/>
  <c r="AI5" i="79"/>
  <c r="AH5" i="79"/>
  <c r="AG5" i="79"/>
  <c r="AF5" i="79"/>
  <c r="AE5" i="79"/>
  <c r="AD5" i="79"/>
  <c r="AC5" i="79"/>
  <c r="AB5" i="79"/>
  <c r="AA5" i="79"/>
  <c r="Z5" i="79"/>
  <c r="Y5" i="79"/>
  <c r="X5" i="79"/>
  <c r="W5" i="79"/>
  <c r="V5" i="79"/>
  <c r="U5" i="79"/>
  <c r="T5" i="79"/>
  <c r="S5" i="79"/>
  <c r="R5" i="79"/>
  <c r="Q5" i="79"/>
  <c r="P5" i="79"/>
  <c r="O5" i="79"/>
  <c r="N5" i="79"/>
  <c r="M5" i="79"/>
  <c r="L5" i="79"/>
  <c r="K5" i="79"/>
  <c r="J5" i="79"/>
  <c r="I5" i="79"/>
  <c r="H5" i="79"/>
  <c r="G5" i="79"/>
  <c r="F5" i="79"/>
  <c r="E5" i="79"/>
  <c r="D5" i="79"/>
  <c r="C5" i="79"/>
  <c r="B5" i="79"/>
  <c r="AW40" i="94"/>
  <c r="AV40" i="94"/>
  <c r="AU40" i="94"/>
  <c r="AT40" i="94"/>
  <c r="AS40" i="94"/>
  <c r="AR40" i="94"/>
  <c r="AQ40" i="94"/>
  <c r="AP40" i="94"/>
  <c r="AO40" i="94"/>
  <c r="AN40" i="94"/>
  <c r="AM40" i="94"/>
  <c r="AL40" i="94"/>
  <c r="AK40" i="94"/>
  <c r="AJ40" i="94"/>
  <c r="AI40" i="94"/>
  <c r="AH40" i="94"/>
  <c r="AG40" i="94"/>
  <c r="AF40" i="94"/>
  <c r="AE40" i="94"/>
  <c r="AD40" i="94"/>
  <c r="AC40" i="94"/>
  <c r="AB40" i="94"/>
  <c r="AA40" i="94"/>
  <c r="Z40" i="94"/>
  <c r="Y40" i="94"/>
  <c r="X40" i="94"/>
  <c r="W40" i="94"/>
  <c r="V40" i="94"/>
  <c r="U40" i="94"/>
  <c r="T40" i="94"/>
  <c r="S40" i="94"/>
  <c r="R40" i="94"/>
  <c r="Q40" i="94"/>
  <c r="P40" i="94"/>
  <c r="O40" i="94"/>
  <c r="N40" i="94"/>
  <c r="M40" i="94"/>
  <c r="L40" i="94"/>
  <c r="K40" i="94"/>
  <c r="J40" i="94"/>
  <c r="I40" i="94"/>
  <c r="H40" i="94"/>
  <c r="G40" i="94"/>
  <c r="F40" i="94"/>
  <c r="E40" i="94"/>
  <c r="D40" i="94"/>
  <c r="C40" i="94"/>
  <c r="B40" i="94"/>
  <c r="AW39" i="94"/>
  <c r="AV39" i="94"/>
  <c r="AU39" i="94"/>
  <c r="AT39" i="94"/>
  <c r="AS39" i="94"/>
  <c r="AR39" i="94"/>
  <c r="AQ39" i="94"/>
  <c r="AP39" i="94"/>
  <c r="AO39" i="94"/>
  <c r="AN39" i="94"/>
  <c r="AM39" i="94"/>
  <c r="AL39" i="94"/>
  <c r="AK39" i="94"/>
  <c r="AJ39" i="94"/>
  <c r="AI39" i="94"/>
  <c r="AH39" i="94"/>
  <c r="AG39" i="94"/>
  <c r="AF39" i="94"/>
  <c r="AE39" i="94"/>
  <c r="AD39" i="94"/>
  <c r="AC39" i="94"/>
  <c r="AB39" i="94"/>
  <c r="AA39" i="94"/>
  <c r="Z39" i="94"/>
  <c r="Y39" i="94"/>
  <c r="X39" i="94"/>
  <c r="W39" i="94"/>
  <c r="V39" i="94"/>
  <c r="U39" i="94"/>
  <c r="T39" i="94"/>
  <c r="S39" i="94"/>
  <c r="R39" i="94"/>
  <c r="Q39" i="94"/>
  <c r="P39" i="94"/>
  <c r="O39" i="94"/>
  <c r="N39" i="94"/>
  <c r="M39" i="94"/>
  <c r="L39" i="94"/>
  <c r="K39" i="94"/>
  <c r="J39" i="94"/>
  <c r="I39" i="94"/>
  <c r="H39" i="94"/>
  <c r="G39" i="94"/>
  <c r="F39" i="94"/>
  <c r="E39" i="94"/>
  <c r="D39" i="94"/>
  <c r="C39" i="94"/>
  <c r="B39" i="94"/>
  <c r="AW37" i="94"/>
  <c r="AV37" i="94"/>
  <c r="AU37" i="94"/>
  <c r="AT37" i="94"/>
  <c r="AS37" i="94"/>
  <c r="AR37" i="94"/>
  <c r="AQ37" i="94"/>
  <c r="AP37" i="94"/>
  <c r="AO37" i="94"/>
  <c r="AN37" i="94"/>
  <c r="AM37" i="94"/>
  <c r="AL37" i="94"/>
  <c r="AK37" i="94"/>
  <c r="AJ37" i="94"/>
  <c r="AI37" i="94"/>
  <c r="AH37" i="94"/>
  <c r="AG37" i="94"/>
  <c r="AF37" i="94"/>
  <c r="AE37" i="94"/>
  <c r="AD37" i="94"/>
  <c r="AC37" i="94"/>
  <c r="AB37" i="94"/>
  <c r="AA37" i="94"/>
  <c r="Z37" i="94"/>
  <c r="Y37" i="94"/>
  <c r="X37" i="94"/>
  <c r="W37" i="94"/>
  <c r="V37" i="94"/>
  <c r="U37" i="94"/>
  <c r="T37" i="94"/>
  <c r="S37" i="94"/>
  <c r="R37" i="94"/>
  <c r="Q37" i="94"/>
  <c r="P37" i="94"/>
  <c r="O37" i="94"/>
  <c r="N37" i="94"/>
  <c r="M37" i="94"/>
  <c r="L37" i="94"/>
  <c r="K37" i="94"/>
  <c r="J37" i="94"/>
  <c r="I37" i="94"/>
  <c r="H37" i="94"/>
  <c r="G37" i="94"/>
  <c r="F37" i="94"/>
  <c r="E37" i="94"/>
  <c r="D37" i="94"/>
  <c r="C37" i="94"/>
  <c r="B37" i="94"/>
  <c r="AW36" i="94"/>
  <c r="AV36" i="94"/>
  <c r="AU36" i="94"/>
  <c r="AT36" i="94"/>
  <c r="AS36" i="94"/>
  <c r="AR36" i="94"/>
  <c r="AQ36" i="94"/>
  <c r="AP36" i="94"/>
  <c r="AO36" i="94"/>
  <c r="AN36" i="94"/>
  <c r="AM36" i="94"/>
  <c r="AL36" i="94"/>
  <c r="AK36" i="94"/>
  <c r="AJ36" i="94"/>
  <c r="AI36" i="94"/>
  <c r="AH36" i="94"/>
  <c r="AG36" i="94"/>
  <c r="AF36" i="94"/>
  <c r="AE36" i="94"/>
  <c r="AD36" i="94"/>
  <c r="AC36" i="94"/>
  <c r="AB36" i="94"/>
  <c r="AA36" i="94"/>
  <c r="Z36" i="94"/>
  <c r="Y36" i="94"/>
  <c r="X36" i="94"/>
  <c r="W36" i="94"/>
  <c r="V36" i="94"/>
  <c r="U36" i="94"/>
  <c r="T36" i="94"/>
  <c r="S36" i="94"/>
  <c r="R36" i="94"/>
  <c r="Q36" i="94"/>
  <c r="P36" i="94"/>
  <c r="O36" i="94"/>
  <c r="N36" i="94"/>
  <c r="M36" i="94"/>
  <c r="L36" i="94"/>
  <c r="K36" i="94"/>
  <c r="J36" i="94"/>
  <c r="I36" i="94"/>
  <c r="H36" i="94"/>
  <c r="G36" i="94"/>
  <c r="F36" i="94"/>
  <c r="E36" i="94"/>
  <c r="D36" i="94"/>
  <c r="C36" i="94"/>
  <c r="B36" i="94"/>
  <c r="AW34" i="94"/>
  <c r="AV34" i="94"/>
  <c r="AU34" i="94"/>
  <c r="AT34" i="94"/>
  <c r="AS34" i="94"/>
  <c r="AR34" i="94"/>
  <c r="AQ34" i="94"/>
  <c r="AP34" i="94"/>
  <c r="AO34" i="94"/>
  <c r="AN34" i="94"/>
  <c r="AM34" i="94"/>
  <c r="AL34" i="94"/>
  <c r="AK34" i="94"/>
  <c r="AJ34" i="94"/>
  <c r="AI34" i="94"/>
  <c r="AH34" i="94"/>
  <c r="AG34" i="94"/>
  <c r="AF34" i="94"/>
  <c r="AE34" i="94"/>
  <c r="AD34" i="94"/>
  <c r="AC34" i="94"/>
  <c r="AB34" i="94"/>
  <c r="AA34" i="94"/>
  <c r="Z34" i="94"/>
  <c r="Y34" i="94"/>
  <c r="X34" i="94"/>
  <c r="W34" i="94"/>
  <c r="V34" i="94"/>
  <c r="U34" i="94"/>
  <c r="T34" i="94"/>
  <c r="S34" i="94"/>
  <c r="R34" i="94"/>
  <c r="Q34" i="94"/>
  <c r="P34" i="94"/>
  <c r="O34" i="94"/>
  <c r="N34" i="94"/>
  <c r="M34" i="94"/>
  <c r="L34" i="94"/>
  <c r="K34" i="94"/>
  <c r="J34" i="94"/>
  <c r="I34" i="94"/>
  <c r="H34" i="94"/>
  <c r="G34" i="94"/>
  <c r="F34" i="94"/>
  <c r="E34" i="94"/>
  <c r="D34" i="94"/>
  <c r="C34" i="94"/>
  <c r="B34" i="94"/>
  <c r="AW33" i="94"/>
  <c r="AV33" i="94"/>
  <c r="AU33" i="94"/>
  <c r="AT33" i="94"/>
  <c r="AS33" i="94"/>
  <c r="AR33" i="94"/>
  <c r="AQ33" i="94"/>
  <c r="AP33" i="94"/>
  <c r="AO33" i="94"/>
  <c r="AN33" i="94"/>
  <c r="AM33" i="94"/>
  <c r="AL33" i="94"/>
  <c r="AK33" i="94"/>
  <c r="AJ33" i="94"/>
  <c r="AI33" i="94"/>
  <c r="AH33" i="94"/>
  <c r="AG33" i="94"/>
  <c r="AF33" i="94"/>
  <c r="AE33" i="94"/>
  <c r="AD33" i="94"/>
  <c r="AC33" i="94"/>
  <c r="AB33" i="94"/>
  <c r="AA33" i="94"/>
  <c r="Z33" i="94"/>
  <c r="Y33" i="94"/>
  <c r="X33" i="94"/>
  <c r="W33" i="94"/>
  <c r="V33" i="94"/>
  <c r="U33" i="94"/>
  <c r="T33" i="94"/>
  <c r="S33" i="94"/>
  <c r="R33" i="94"/>
  <c r="Q33" i="94"/>
  <c r="P33" i="94"/>
  <c r="O33" i="94"/>
  <c r="N33" i="94"/>
  <c r="M33" i="94"/>
  <c r="L33" i="94"/>
  <c r="K33" i="94"/>
  <c r="J33" i="94"/>
  <c r="I33" i="94"/>
  <c r="H33" i="94"/>
  <c r="G33" i="94"/>
  <c r="F33" i="94"/>
  <c r="E33" i="94"/>
  <c r="D33" i="94"/>
  <c r="C33" i="94"/>
  <c r="B33" i="94"/>
  <c r="AW31" i="94"/>
  <c r="AV31" i="94"/>
  <c r="AU31" i="94"/>
  <c r="AT31" i="94"/>
  <c r="AS31" i="94"/>
  <c r="AR31" i="94"/>
  <c r="AQ31" i="94"/>
  <c r="AP31" i="94"/>
  <c r="AO31" i="94"/>
  <c r="AN31" i="94"/>
  <c r="AM31" i="94"/>
  <c r="AL31" i="94"/>
  <c r="AK31"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E31" i="94"/>
  <c r="D31" i="94"/>
  <c r="C31" i="94"/>
  <c r="B31" i="94"/>
  <c r="AW30" i="94"/>
  <c r="AV30" i="94"/>
  <c r="AU30" i="94"/>
  <c r="AT30" i="94"/>
  <c r="AS30" i="94"/>
  <c r="AR30" i="94"/>
  <c r="AQ30" i="94"/>
  <c r="AP30" i="94"/>
  <c r="AO30" i="94"/>
  <c r="AN30" i="94"/>
  <c r="AM30" i="94"/>
  <c r="AL30" i="94"/>
  <c r="AK30" i="94"/>
  <c r="AJ30" i="94"/>
  <c r="AI30" i="94"/>
  <c r="AH30" i="94"/>
  <c r="AG30" i="94"/>
  <c r="AF30" i="94"/>
  <c r="AE30" i="94"/>
  <c r="AD30" i="94"/>
  <c r="AC30" i="94"/>
  <c r="AB30" i="94"/>
  <c r="AA30" i="94"/>
  <c r="Z30" i="94"/>
  <c r="Y30" i="94"/>
  <c r="X30" i="94"/>
  <c r="W30" i="94"/>
  <c r="V30" i="94"/>
  <c r="U30" i="94"/>
  <c r="T30" i="94"/>
  <c r="S30" i="94"/>
  <c r="R30" i="94"/>
  <c r="Q30" i="94"/>
  <c r="P30" i="94"/>
  <c r="O30" i="94"/>
  <c r="N30" i="94"/>
  <c r="M30" i="94"/>
  <c r="L30" i="94"/>
  <c r="K30" i="94"/>
  <c r="J30" i="94"/>
  <c r="I30" i="94"/>
  <c r="H30" i="94"/>
  <c r="G30" i="94"/>
  <c r="F30" i="94"/>
  <c r="E30" i="94"/>
  <c r="D30" i="94"/>
  <c r="C30" i="94"/>
  <c r="B30" i="94"/>
  <c r="AW28" i="94"/>
  <c r="AV28" i="94"/>
  <c r="AU28" i="94"/>
  <c r="AT28" i="94"/>
  <c r="AS28" i="94"/>
  <c r="AR28" i="94"/>
  <c r="AQ28" i="94"/>
  <c r="AP28" i="94"/>
  <c r="AO28" i="94"/>
  <c r="AN28" i="94"/>
  <c r="AM28" i="94"/>
  <c r="AL28" i="94"/>
  <c r="AK28" i="94"/>
  <c r="AJ28" i="94"/>
  <c r="AI28" i="94"/>
  <c r="AH28" i="94"/>
  <c r="AG28" i="94"/>
  <c r="AF28" i="94"/>
  <c r="AE28" i="94"/>
  <c r="AD28" i="94"/>
  <c r="AC28" i="94"/>
  <c r="AB28" i="94"/>
  <c r="AA28" i="94"/>
  <c r="Z28" i="94"/>
  <c r="Y28" i="94"/>
  <c r="X28" i="94"/>
  <c r="W28" i="94"/>
  <c r="V28" i="94"/>
  <c r="U28" i="94"/>
  <c r="T28" i="94"/>
  <c r="S28" i="94"/>
  <c r="R28" i="94"/>
  <c r="Q28" i="94"/>
  <c r="P28" i="94"/>
  <c r="O28" i="94"/>
  <c r="N28" i="94"/>
  <c r="M28" i="94"/>
  <c r="L28" i="94"/>
  <c r="K28" i="94"/>
  <c r="J28" i="94"/>
  <c r="I28" i="94"/>
  <c r="H28" i="94"/>
  <c r="G28" i="94"/>
  <c r="F28" i="94"/>
  <c r="E28" i="94"/>
  <c r="D28" i="94"/>
  <c r="C28" i="94"/>
  <c r="B28" i="94"/>
  <c r="AW27" i="94"/>
  <c r="AV27" i="94"/>
  <c r="AU27" i="94"/>
  <c r="AT27" i="94"/>
  <c r="AS27" i="94"/>
  <c r="AR27" i="94"/>
  <c r="AQ27" i="94"/>
  <c r="AP27" i="94"/>
  <c r="AO27" i="94"/>
  <c r="AN27" i="94"/>
  <c r="AM27" i="94"/>
  <c r="AL27" i="94"/>
  <c r="AK27" i="94"/>
  <c r="AJ27" i="94"/>
  <c r="AI27" i="94"/>
  <c r="AH27" i="94"/>
  <c r="AG27" i="94"/>
  <c r="AF27" i="94"/>
  <c r="AE27" i="94"/>
  <c r="AD27" i="94"/>
  <c r="AC27" i="94"/>
  <c r="AB27" i="94"/>
  <c r="AA27" i="94"/>
  <c r="Z27" i="94"/>
  <c r="Y27" i="94"/>
  <c r="X27" i="94"/>
  <c r="W27" i="94"/>
  <c r="V27" i="94"/>
  <c r="U27" i="94"/>
  <c r="T27" i="94"/>
  <c r="S27" i="94"/>
  <c r="R27" i="94"/>
  <c r="Q27" i="94"/>
  <c r="P27" i="94"/>
  <c r="O27" i="94"/>
  <c r="N27" i="94"/>
  <c r="M27" i="94"/>
  <c r="L27" i="94"/>
  <c r="K27" i="94"/>
  <c r="J27" i="94"/>
  <c r="I27" i="94"/>
  <c r="H27" i="94"/>
  <c r="G27" i="94"/>
  <c r="F27" i="94"/>
  <c r="E27" i="94"/>
  <c r="D27" i="94"/>
  <c r="C27" i="94"/>
  <c r="B27" i="94"/>
  <c r="AW25" i="94"/>
  <c r="AV25" i="94"/>
  <c r="AU25" i="94"/>
  <c r="AT25" i="94"/>
  <c r="AS25" i="94"/>
  <c r="AR25" i="94"/>
  <c r="AQ25" i="94"/>
  <c r="AP25" i="94"/>
  <c r="AO25" i="94"/>
  <c r="AN25" i="94"/>
  <c r="AM25" i="94"/>
  <c r="AL25" i="94"/>
  <c r="AK25" i="94"/>
  <c r="AJ25" i="94"/>
  <c r="AI25" i="94"/>
  <c r="AH25" i="94"/>
  <c r="AG25" i="94"/>
  <c r="AF25" i="94"/>
  <c r="AE25" i="94"/>
  <c r="AD25" i="94"/>
  <c r="AC25" i="94"/>
  <c r="AB25" i="94"/>
  <c r="AA25" i="94"/>
  <c r="Z25" i="94"/>
  <c r="Y25" i="94"/>
  <c r="X25" i="94"/>
  <c r="W25" i="94"/>
  <c r="V25" i="94"/>
  <c r="U25" i="94"/>
  <c r="T25" i="94"/>
  <c r="S25" i="94"/>
  <c r="R25" i="94"/>
  <c r="Q25" i="94"/>
  <c r="P25" i="94"/>
  <c r="O25" i="94"/>
  <c r="N25" i="94"/>
  <c r="M25" i="94"/>
  <c r="L25" i="94"/>
  <c r="K25" i="94"/>
  <c r="J25" i="94"/>
  <c r="I25" i="94"/>
  <c r="H25" i="94"/>
  <c r="G25" i="94"/>
  <c r="F25" i="94"/>
  <c r="E25" i="94"/>
  <c r="D25" i="94"/>
  <c r="C25" i="94"/>
  <c r="B25" i="94"/>
  <c r="AW24" i="94"/>
  <c r="AV24" i="94"/>
  <c r="AU24" i="94"/>
  <c r="AT24" i="94"/>
  <c r="AS24" i="94"/>
  <c r="AR24" i="94"/>
  <c r="AQ24" i="94"/>
  <c r="AP24" i="94"/>
  <c r="AO24" i="94"/>
  <c r="AN24" i="94"/>
  <c r="AM24" i="94"/>
  <c r="AL24" i="94"/>
  <c r="AK24" i="94"/>
  <c r="AJ24" i="94"/>
  <c r="AI24" i="94"/>
  <c r="AH24" i="94"/>
  <c r="AG24" i="94"/>
  <c r="AF24" i="94"/>
  <c r="AE24" i="94"/>
  <c r="AD24" i="94"/>
  <c r="AC24" i="94"/>
  <c r="AB24" i="94"/>
  <c r="AA24" i="94"/>
  <c r="Z24" i="94"/>
  <c r="Y24" i="94"/>
  <c r="X24" i="94"/>
  <c r="W24" i="94"/>
  <c r="V24" i="94"/>
  <c r="U24" i="94"/>
  <c r="T24" i="94"/>
  <c r="S24" i="94"/>
  <c r="R24" i="94"/>
  <c r="Q24" i="94"/>
  <c r="P24" i="94"/>
  <c r="O24" i="94"/>
  <c r="N24" i="94"/>
  <c r="M24" i="94"/>
  <c r="L24" i="94"/>
  <c r="K24" i="94"/>
  <c r="J24" i="94"/>
  <c r="I24" i="94"/>
  <c r="H24" i="94"/>
  <c r="G24" i="94"/>
  <c r="F24" i="94"/>
  <c r="E24" i="94"/>
  <c r="D24" i="94"/>
  <c r="C24" i="94"/>
  <c r="B24" i="94"/>
  <c r="AW21" i="94"/>
  <c r="AV21" i="94"/>
  <c r="AU21" i="94"/>
  <c r="AT21" i="94"/>
  <c r="AS21" i="94"/>
  <c r="AR21" i="94"/>
  <c r="AQ21" i="94"/>
  <c r="AP21" i="94"/>
  <c r="AO21" i="94"/>
  <c r="AN21" i="94"/>
  <c r="AM21" i="94"/>
  <c r="AL21" i="94"/>
  <c r="AK21" i="94"/>
  <c r="AJ21" i="94"/>
  <c r="AI21" i="94"/>
  <c r="AH21" i="94"/>
  <c r="AG21" i="94"/>
  <c r="AF21" i="94"/>
  <c r="AE21" i="94"/>
  <c r="AD21" i="94"/>
  <c r="AC21" i="94"/>
  <c r="AB21" i="94"/>
  <c r="AA21" i="94"/>
  <c r="Z21" i="94"/>
  <c r="Y21" i="94"/>
  <c r="X21" i="94"/>
  <c r="W21" i="94"/>
  <c r="V21" i="94"/>
  <c r="U21" i="94"/>
  <c r="T21" i="94"/>
  <c r="S21" i="94"/>
  <c r="R21" i="94"/>
  <c r="Q21" i="94"/>
  <c r="P21" i="94"/>
  <c r="O21" i="94"/>
  <c r="N21" i="94"/>
  <c r="M21" i="94"/>
  <c r="L21" i="94"/>
  <c r="K21" i="94"/>
  <c r="J21" i="94"/>
  <c r="I21" i="94"/>
  <c r="H21" i="94"/>
  <c r="G21" i="94"/>
  <c r="F21" i="94"/>
  <c r="E21" i="94"/>
  <c r="D21" i="94"/>
  <c r="C21" i="94"/>
  <c r="B21" i="94"/>
  <c r="AW20" i="94"/>
  <c r="AV20" i="94"/>
  <c r="AU20" i="94"/>
  <c r="AT20" i="94"/>
  <c r="AS20" i="94"/>
  <c r="AR20" i="94"/>
  <c r="AQ20" i="94"/>
  <c r="AP20" i="94"/>
  <c r="AO20" i="94"/>
  <c r="AN20" i="94"/>
  <c r="AM20" i="94"/>
  <c r="AL20" i="94"/>
  <c r="AK20" i="94"/>
  <c r="AJ20" i="94"/>
  <c r="AI20" i="94"/>
  <c r="AH20" i="94"/>
  <c r="AG20" i="94"/>
  <c r="AF20" i="94"/>
  <c r="AE20" i="94"/>
  <c r="AD20" i="94"/>
  <c r="AC20" i="94"/>
  <c r="AB20" i="94"/>
  <c r="AA20" i="94"/>
  <c r="Z20" i="94"/>
  <c r="Y20" i="94"/>
  <c r="X20" i="94"/>
  <c r="W20" i="94"/>
  <c r="V20" i="94"/>
  <c r="U20" i="94"/>
  <c r="T20" i="94"/>
  <c r="S20" i="94"/>
  <c r="R20" i="94"/>
  <c r="Q20" i="94"/>
  <c r="P20" i="94"/>
  <c r="O20" i="94"/>
  <c r="N20" i="94"/>
  <c r="M20" i="94"/>
  <c r="L20" i="94"/>
  <c r="K20" i="94"/>
  <c r="J20" i="94"/>
  <c r="I20" i="94"/>
  <c r="H20" i="94"/>
  <c r="G20" i="94"/>
  <c r="F20" i="94"/>
  <c r="E20" i="94"/>
  <c r="D20" i="94"/>
  <c r="C20" i="94"/>
  <c r="B20" i="94"/>
  <c r="AW18" i="94"/>
  <c r="AV18" i="94"/>
  <c r="AU18" i="94"/>
  <c r="AT18" i="94"/>
  <c r="AS18" i="94"/>
  <c r="AR18" i="94"/>
  <c r="AQ18" i="94"/>
  <c r="AP18" i="94"/>
  <c r="AO18" i="94"/>
  <c r="AN18" i="94"/>
  <c r="AM18" i="94"/>
  <c r="AL18" i="94"/>
  <c r="AK18" i="94"/>
  <c r="AJ18" i="94"/>
  <c r="AI18" i="94"/>
  <c r="AH18" i="94"/>
  <c r="AG18" i="94"/>
  <c r="AF18" i="94"/>
  <c r="AE18" i="94"/>
  <c r="AD18" i="94"/>
  <c r="AC18" i="94"/>
  <c r="AB18" i="94"/>
  <c r="AA18" i="94"/>
  <c r="Z18" i="94"/>
  <c r="Y18" i="94"/>
  <c r="X18" i="94"/>
  <c r="W18" i="94"/>
  <c r="V18" i="94"/>
  <c r="U18" i="94"/>
  <c r="T18" i="94"/>
  <c r="S18" i="94"/>
  <c r="R18" i="94"/>
  <c r="Q18" i="94"/>
  <c r="P18" i="94"/>
  <c r="O18" i="94"/>
  <c r="N18" i="94"/>
  <c r="M18" i="94"/>
  <c r="L18" i="94"/>
  <c r="K18" i="94"/>
  <c r="J18" i="94"/>
  <c r="I18" i="94"/>
  <c r="H18" i="94"/>
  <c r="G18" i="94"/>
  <c r="F18" i="94"/>
  <c r="E18" i="94"/>
  <c r="D18" i="94"/>
  <c r="C18" i="94"/>
  <c r="B18" i="94"/>
  <c r="AW17" i="94"/>
  <c r="AV17" i="94"/>
  <c r="AU17" i="94"/>
  <c r="AT17" i="94"/>
  <c r="AS17" i="94"/>
  <c r="AR17" i="94"/>
  <c r="AQ17" i="94"/>
  <c r="AP17" i="94"/>
  <c r="AO17" i="94"/>
  <c r="AN17" i="94"/>
  <c r="AM17" i="94"/>
  <c r="AL17" i="94"/>
  <c r="AK17" i="94"/>
  <c r="AJ17" i="94"/>
  <c r="AI17" i="94"/>
  <c r="AH17" i="94"/>
  <c r="AG17" i="94"/>
  <c r="AF17" i="94"/>
  <c r="AE17" i="94"/>
  <c r="AD17" i="94"/>
  <c r="AC17" i="94"/>
  <c r="AB17" i="94"/>
  <c r="AA17" i="94"/>
  <c r="Z17" i="94"/>
  <c r="Y17" i="94"/>
  <c r="X17" i="94"/>
  <c r="W17" i="94"/>
  <c r="V17" i="94"/>
  <c r="U17" i="94"/>
  <c r="T17" i="94"/>
  <c r="S17" i="94"/>
  <c r="R17" i="94"/>
  <c r="Q17" i="94"/>
  <c r="P17" i="94"/>
  <c r="O17" i="94"/>
  <c r="N17" i="94"/>
  <c r="M17" i="94"/>
  <c r="L17" i="94"/>
  <c r="K17" i="94"/>
  <c r="J17" i="94"/>
  <c r="I17" i="94"/>
  <c r="H17" i="94"/>
  <c r="G17" i="94"/>
  <c r="F17" i="94"/>
  <c r="E17" i="94"/>
  <c r="D17" i="94"/>
  <c r="C17" i="94"/>
  <c r="B17" i="94"/>
  <c r="AW15" i="94"/>
  <c r="AV15" i="94"/>
  <c r="AU15" i="94"/>
  <c r="AT15" i="94"/>
  <c r="AS15" i="94"/>
  <c r="AR15" i="94"/>
  <c r="AQ15" i="94"/>
  <c r="AP15" i="94"/>
  <c r="AO15" i="94"/>
  <c r="AN15" i="94"/>
  <c r="AM15" i="94"/>
  <c r="AL15" i="94"/>
  <c r="AK15" i="94"/>
  <c r="AJ15" i="94"/>
  <c r="AI15" i="94"/>
  <c r="AH15" i="94"/>
  <c r="AG15" i="94"/>
  <c r="AF15" i="94"/>
  <c r="AE15" i="94"/>
  <c r="AD15" i="94"/>
  <c r="AC15" i="94"/>
  <c r="AB15" i="94"/>
  <c r="AA15" i="94"/>
  <c r="Z15" i="94"/>
  <c r="Y15" i="94"/>
  <c r="X15" i="94"/>
  <c r="W15" i="94"/>
  <c r="V15" i="94"/>
  <c r="U15" i="94"/>
  <c r="T15" i="94"/>
  <c r="S15" i="94"/>
  <c r="R15" i="94"/>
  <c r="Q15" i="94"/>
  <c r="P15" i="94"/>
  <c r="O15" i="94"/>
  <c r="N15" i="94"/>
  <c r="M15" i="94"/>
  <c r="L15" i="94"/>
  <c r="K15" i="94"/>
  <c r="J15" i="94"/>
  <c r="I15" i="94"/>
  <c r="H15" i="94"/>
  <c r="G15" i="94"/>
  <c r="F15" i="94"/>
  <c r="E15" i="94"/>
  <c r="D15" i="94"/>
  <c r="C15" i="94"/>
  <c r="B15" i="94"/>
  <c r="AW14" i="94"/>
  <c r="AV14" i="94"/>
  <c r="AU14" i="94"/>
  <c r="AT14" i="94"/>
  <c r="AS14" i="94"/>
  <c r="AR14" i="94"/>
  <c r="AQ14" i="94"/>
  <c r="AP14" i="94"/>
  <c r="AO14" i="94"/>
  <c r="AN14" i="94"/>
  <c r="AM14" i="94"/>
  <c r="AL14" i="94"/>
  <c r="AK14" i="94"/>
  <c r="AJ14" i="94"/>
  <c r="AI14" i="94"/>
  <c r="AH14" i="94"/>
  <c r="AG14" i="94"/>
  <c r="AF14" i="94"/>
  <c r="AE14" i="94"/>
  <c r="AD14" i="94"/>
  <c r="AC14" i="94"/>
  <c r="AB14" i="94"/>
  <c r="AA14" i="94"/>
  <c r="Z14" i="94"/>
  <c r="Y14" i="94"/>
  <c r="X14" i="94"/>
  <c r="W14" i="94"/>
  <c r="V14" i="94"/>
  <c r="U14" i="94"/>
  <c r="T14" i="94"/>
  <c r="S14" i="94"/>
  <c r="R14" i="94"/>
  <c r="Q14" i="94"/>
  <c r="P14" i="94"/>
  <c r="O14" i="94"/>
  <c r="N14" i="94"/>
  <c r="M14" i="94"/>
  <c r="L14" i="94"/>
  <c r="K14" i="94"/>
  <c r="J14" i="94"/>
  <c r="I14" i="94"/>
  <c r="H14" i="94"/>
  <c r="G14" i="94"/>
  <c r="F14" i="94"/>
  <c r="E14" i="94"/>
  <c r="D14" i="94"/>
  <c r="C14" i="94"/>
  <c r="B14" i="94"/>
  <c r="AW12" i="94"/>
  <c r="AV12" i="94"/>
  <c r="AU12" i="94"/>
  <c r="AT12" i="94"/>
  <c r="AS12" i="94"/>
  <c r="AR12" i="94"/>
  <c r="AQ12" i="94"/>
  <c r="AP12" i="94"/>
  <c r="AO12" i="94"/>
  <c r="AN12" i="94"/>
  <c r="AM12" i="94"/>
  <c r="AL12" i="94"/>
  <c r="AK12" i="94"/>
  <c r="AJ12" i="94"/>
  <c r="AI12" i="94"/>
  <c r="AH12" i="94"/>
  <c r="AG12" i="94"/>
  <c r="AF12" i="94"/>
  <c r="AE12" i="94"/>
  <c r="AD12" i="94"/>
  <c r="AC12" i="94"/>
  <c r="AB12" i="94"/>
  <c r="AA12" i="94"/>
  <c r="Z12" i="94"/>
  <c r="Y12" i="94"/>
  <c r="X12" i="94"/>
  <c r="W12" i="94"/>
  <c r="V12" i="94"/>
  <c r="U12" i="94"/>
  <c r="T12" i="94"/>
  <c r="S12" i="94"/>
  <c r="R12" i="94"/>
  <c r="Q12" i="94"/>
  <c r="P12" i="94"/>
  <c r="O12" i="94"/>
  <c r="N12" i="94"/>
  <c r="M12" i="94"/>
  <c r="L12" i="94"/>
  <c r="K12" i="94"/>
  <c r="J12" i="94"/>
  <c r="I12" i="94"/>
  <c r="H12" i="94"/>
  <c r="G12" i="94"/>
  <c r="F12" i="94"/>
  <c r="E12" i="94"/>
  <c r="D12" i="94"/>
  <c r="C12" i="94"/>
  <c r="B12" i="94"/>
  <c r="AW11" i="94"/>
  <c r="AV11" i="94"/>
  <c r="AU11" i="94"/>
  <c r="AT11" i="94"/>
  <c r="AS11" i="94"/>
  <c r="AR11" i="94"/>
  <c r="AQ11" i="94"/>
  <c r="AP11" i="94"/>
  <c r="AO11" i="94"/>
  <c r="AN11" i="94"/>
  <c r="AM11" i="94"/>
  <c r="AL11" i="94"/>
  <c r="AK11" i="94"/>
  <c r="AJ11" i="94"/>
  <c r="AI11" i="94"/>
  <c r="AH11" i="94"/>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E11" i="94"/>
  <c r="D11" i="94"/>
  <c r="C11" i="94"/>
  <c r="B11" i="94"/>
  <c r="AW9" i="94"/>
  <c r="AV9" i="94"/>
  <c r="AU9" i="94"/>
  <c r="AT9" i="94"/>
  <c r="AS9" i="94"/>
  <c r="AR9" i="94"/>
  <c r="AQ9" i="94"/>
  <c r="AP9" i="94"/>
  <c r="AO9" i="94"/>
  <c r="AN9" i="94"/>
  <c r="AM9" i="94"/>
  <c r="AL9" i="94"/>
  <c r="AK9" i="94"/>
  <c r="AJ9" i="94"/>
  <c r="AI9" i="94"/>
  <c r="AH9" i="94"/>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E9" i="94"/>
  <c r="D9" i="94"/>
  <c r="C9" i="94"/>
  <c r="B9" i="94"/>
  <c r="AW8" i="94"/>
  <c r="AV8" i="94"/>
  <c r="AU8" i="94"/>
  <c r="AT8" i="94"/>
  <c r="AS8" i="94"/>
  <c r="AR8" i="94"/>
  <c r="AQ8" i="94"/>
  <c r="AP8" i="94"/>
  <c r="AO8" i="94"/>
  <c r="AN8" i="94"/>
  <c r="AM8" i="94"/>
  <c r="AL8" i="94"/>
  <c r="AK8" i="94"/>
  <c r="AJ8" i="94"/>
  <c r="AI8" i="94"/>
  <c r="AH8" i="94"/>
  <c r="AG8" i="94"/>
  <c r="AF8" i="94"/>
  <c r="AE8" i="94"/>
  <c r="AD8" i="94"/>
  <c r="AC8" i="94"/>
  <c r="AB8" i="94"/>
  <c r="AA8" i="94"/>
  <c r="Z8" i="94"/>
  <c r="Y8" i="94"/>
  <c r="X8" i="94"/>
  <c r="W8" i="94"/>
  <c r="V8" i="94"/>
  <c r="U8" i="94"/>
  <c r="T8" i="94"/>
  <c r="S8" i="94"/>
  <c r="R8" i="94"/>
  <c r="Q8" i="94"/>
  <c r="P8" i="94"/>
  <c r="O8" i="94"/>
  <c r="N8" i="94"/>
  <c r="M8" i="94"/>
  <c r="L8" i="94"/>
  <c r="K8" i="94"/>
  <c r="J8" i="94"/>
  <c r="I8" i="94"/>
  <c r="H8" i="94"/>
  <c r="G8" i="94"/>
  <c r="F8" i="94"/>
  <c r="E8" i="94"/>
  <c r="D8" i="94"/>
  <c r="C8" i="94"/>
  <c r="B8" i="94"/>
  <c r="AW6" i="94"/>
  <c r="AV6" i="94"/>
  <c r="AU6" i="94"/>
  <c r="AT6" i="94"/>
  <c r="AS6" i="94"/>
  <c r="AR6" i="94"/>
  <c r="AQ6" i="94"/>
  <c r="AP6" i="94"/>
  <c r="AO6" i="94"/>
  <c r="AN6" i="94"/>
  <c r="AM6" i="94"/>
  <c r="AL6" i="94"/>
  <c r="AK6" i="94"/>
  <c r="AJ6" i="94"/>
  <c r="AI6" i="94"/>
  <c r="AH6" i="94"/>
  <c r="AG6" i="94"/>
  <c r="AF6" i="94"/>
  <c r="AE6" i="94"/>
  <c r="AD6" i="94"/>
  <c r="AC6" i="94"/>
  <c r="AB6" i="94"/>
  <c r="AA6" i="94"/>
  <c r="Z6" i="94"/>
  <c r="Y6" i="94"/>
  <c r="X6" i="94"/>
  <c r="W6" i="94"/>
  <c r="V6" i="94"/>
  <c r="U6" i="94"/>
  <c r="T6" i="94"/>
  <c r="S6" i="94"/>
  <c r="R6" i="94"/>
  <c r="Q6" i="94"/>
  <c r="P6" i="94"/>
  <c r="O6" i="94"/>
  <c r="N6" i="94"/>
  <c r="M6" i="94"/>
  <c r="L6" i="94"/>
  <c r="K6" i="94"/>
  <c r="J6" i="94"/>
  <c r="I6" i="94"/>
  <c r="H6" i="94"/>
  <c r="G6" i="94"/>
  <c r="F6" i="94"/>
  <c r="E6" i="94"/>
  <c r="D6" i="94"/>
  <c r="C6" i="94"/>
  <c r="B6" i="94"/>
  <c r="AW5" i="94"/>
  <c r="AV5" i="94"/>
  <c r="AU5" i="94"/>
  <c r="AT5" i="94"/>
  <c r="AS5" i="94"/>
  <c r="AR5" i="94"/>
  <c r="AQ5" i="94"/>
  <c r="AP5" i="94"/>
  <c r="AO5" i="94"/>
  <c r="AN5" i="94"/>
  <c r="AM5" i="94"/>
  <c r="AL5" i="94"/>
  <c r="AK5" i="94"/>
  <c r="AJ5" i="94"/>
  <c r="AI5" i="94"/>
  <c r="AH5" i="94"/>
  <c r="AG5" i="94"/>
  <c r="AF5" i="94"/>
  <c r="AE5" i="94"/>
  <c r="AD5" i="94"/>
  <c r="AC5" i="94"/>
  <c r="AB5" i="94"/>
  <c r="AA5" i="94"/>
  <c r="Z5" i="94"/>
  <c r="Y5" i="94"/>
  <c r="X5" i="94"/>
  <c r="W5" i="94"/>
  <c r="V5" i="94"/>
  <c r="U5" i="94"/>
  <c r="T5" i="94"/>
  <c r="S5" i="94"/>
  <c r="R5" i="94"/>
  <c r="Q5" i="94"/>
  <c r="P5" i="94"/>
  <c r="O5" i="94"/>
  <c r="N5" i="94"/>
  <c r="M5" i="94"/>
  <c r="L5" i="94"/>
  <c r="K5" i="94"/>
  <c r="J5" i="94"/>
  <c r="I5" i="94"/>
  <c r="H5" i="94"/>
  <c r="G5" i="94"/>
  <c r="F5" i="94"/>
  <c r="E5" i="94"/>
  <c r="D5" i="94"/>
  <c r="C5" i="94"/>
  <c r="B5" i="94"/>
  <c r="AW40" i="93"/>
  <c r="AV40" i="93"/>
  <c r="AU40" i="93"/>
  <c r="AT40" i="93"/>
  <c r="AS40" i="93"/>
  <c r="AR40" i="93"/>
  <c r="AQ40" i="93"/>
  <c r="AP40" i="93"/>
  <c r="AO40" i="93"/>
  <c r="AN40" i="93"/>
  <c r="AM40" i="93"/>
  <c r="AL40" i="93"/>
  <c r="AK40" i="93"/>
  <c r="AJ40" i="93"/>
  <c r="AI40" i="93"/>
  <c r="AH40" i="93"/>
  <c r="AG40" i="93"/>
  <c r="AF40" i="93"/>
  <c r="AE40" i="93"/>
  <c r="AD40" i="93"/>
  <c r="AC40" i="93"/>
  <c r="AB40" i="93"/>
  <c r="AA40" i="93"/>
  <c r="Z40" i="93"/>
  <c r="Y40" i="93"/>
  <c r="X40" i="93"/>
  <c r="W40" i="93"/>
  <c r="V40" i="93"/>
  <c r="U40" i="93"/>
  <c r="T40" i="93"/>
  <c r="S40" i="93"/>
  <c r="R40" i="93"/>
  <c r="Q40" i="93"/>
  <c r="P40" i="93"/>
  <c r="O40" i="93"/>
  <c r="N40" i="93"/>
  <c r="M40" i="93"/>
  <c r="L40" i="93"/>
  <c r="K40" i="93"/>
  <c r="J40" i="93"/>
  <c r="I40" i="93"/>
  <c r="H40" i="93"/>
  <c r="G40" i="93"/>
  <c r="F40" i="93"/>
  <c r="E40" i="93"/>
  <c r="D40" i="93"/>
  <c r="C40" i="93"/>
  <c r="B40" i="93"/>
  <c r="AW39" i="93"/>
  <c r="AV39" i="93"/>
  <c r="AU39" i="93"/>
  <c r="AT39" i="93"/>
  <c r="AS39" i="93"/>
  <c r="AR39" i="93"/>
  <c r="AQ39" i="93"/>
  <c r="AP39" i="93"/>
  <c r="AO39" i="93"/>
  <c r="AN39" i="93"/>
  <c r="AM39" i="93"/>
  <c r="AL39" i="93"/>
  <c r="AK39" i="93"/>
  <c r="AJ39" i="93"/>
  <c r="AI39" i="93"/>
  <c r="AH39" i="93"/>
  <c r="AG39" i="93"/>
  <c r="AF39" i="93"/>
  <c r="AE39" i="93"/>
  <c r="AD39" i="93"/>
  <c r="AC39" i="93"/>
  <c r="AB39" i="93"/>
  <c r="AA39" i="93"/>
  <c r="Z39" i="93"/>
  <c r="Y39" i="93"/>
  <c r="X39" i="93"/>
  <c r="W39" i="93"/>
  <c r="V39" i="93"/>
  <c r="U39" i="93"/>
  <c r="T39" i="93"/>
  <c r="S39" i="93"/>
  <c r="R39" i="93"/>
  <c r="Q39" i="93"/>
  <c r="P39" i="93"/>
  <c r="O39" i="93"/>
  <c r="N39" i="93"/>
  <c r="M39" i="93"/>
  <c r="L39" i="93"/>
  <c r="K39" i="93"/>
  <c r="J39" i="93"/>
  <c r="I39" i="93"/>
  <c r="H39" i="93"/>
  <c r="G39" i="93"/>
  <c r="F39" i="93"/>
  <c r="E39" i="93"/>
  <c r="D39" i="93"/>
  <c r="C39" i="93"/>
  <c r="B39" i="93"/>
  <c r="AW37" i="93"/>
  <c r="AV37" i="93"/>
  <c r="AU37" i="93"/>
  <c r="AT37" i="93"/>
  <c r="AS37" i="93"/>
  <c r="AR37" i="93"/>
  <c r="AQ37" i="93"/>
  <c r="AP37" i="93"/>
  <c r="AO37" i="93"/>
  <c r="AN37" i="93"/>
  <c r="AM37" i="93"/>
  <c r="AL37"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W36" i="93"/>
  <c r="AV36" i="93"/>
  <c r="AU36" i="93"/>
  <c r="AT36" i="93"/>
  <c r="AS36" i="93"/>
  <c r="AR36" i="93"/>
  <c r="AQ36" i="93"/>
  <c r="AP36" i="93"/>
  <c r="AO36" i="93"/>
  <c r="AN36" i="93"/>
  <c r="AM36" i="93"/>
  <c r="AL36" i="93"/>
  <c r="AK36" i="93"/>
  <c r="AJ36" i="93"/>
  <c r="AI36" i="93"/>
  <c r="AH36" i="93"/>
  <c r="AG36" i="93"/>
  <c r="AF36" i="93"/>
  <c r="AE36" i="93"/>
  <c r="AD36" i="93"/>
  <c r="AC36" i="93"/>
  <c r="AB36" i="93"/>
  <c r="AA36" i="93"/>
  <c r="Z36" i="93"/>
  <c r="Y36" i="93"/>
  <c r="X36" i="93"/>
  <c r="W36" i="93"/>
  <c r="V36" i="93"/>
  <c r="U36" i="93"/>
  <c r="T36" i="93"/>
  <c r="S36" i="93"/>
  <c r="R36" i="93"/>
  <c r="Q36" i="93"/>
  <c r="P36" i="93"/>
  <c r="O36" i="93"/>
  <c r="N36" i="93"/>
  <c r="M36" i="93"/>
  <c r="L36" i="93"/>
  <c r="K36" i="93"/>
  <c r="J36" i="93"/>
  <c r="I36" i="93"/>
  <c r="H36" i="93"/>
  <c r="G36" i="93"/>
  <c r="F36" i="93"/>
  <c r="E36" i="93"/>
  <c r="D36" i="93"/>
  <c r="C36" i="93"/>
  <c r="B36" i="93"/>
  <c r="AW34" i="93"/>
  <c r="AV34" i="93"/>
  <c r="AU34" i="93"/>
  <c r="AT34" i="93"/>
  <c r="AS34" i="93"/>
  <c r="AR34" i="93"/>
  <c r="AQ34" i="93"/>
  <c r="AP34" i="93"/>
  <c r="AO34" i="93"/>
  <c r="AN34" i="93"/>
  <c r="AM34" i="93"/>
  <c r="AL34" i="93"/>
  <c r="AK34" i="93"/>
  <c r="AJ34" i="93"/>
  <c r="AI34" i="93"/>
  <c r="AH34" i="93"/>
  <c r="AG34" i="93"/>
  <c r="AF34" i="93"/>
  <c r="AE34" i="93"/>
  <c r="AD34" i="93"/>
  <c r="AC34" i="93"/>
  <c r="AB34" i="93"/>
  <c r="AA34" i="93"/>
  <c r="Z34" i="93"/>
  <c r="Y34" i="93"/>
  <c r="X34" i="93"/>
  <c r="W34" i="93"/>
  <c r="V34" i="93"/>
  <c r="U34" i="93"/>
  <c r="T34" i="93"/>
  <c r="S34" i="93"/>
  <c r="R34" i="93"/>
  <c r="Q34" i="93"/>
  <c r="P34" i="93"/>
  <c r="O34" i="93"/>
  <c r="N34" i="93"/>
  <c r="M34" i="93"/>
  <c r="L34" i="93"/>
  <c r="K34" i="93"/>
  <c r="J34" i="93"/>
  <c r="I34" i="93"/>
  <c r="H34" i="93"/>
  <c r="G34" i="93"/>
  <c r="F34" i="93"/>
  <c r="E34" i="93"/>
  <c r="D34" i="93"/>
  <c r="C34" i="93"/>
  <c r="B34" i="93"/>
  <c r="AW33" i="93"/>
  <c r="AV33" i="93"/>
  <c r="AU33" i="93"/>
  <c r="AT33" i="93"/>
  <c r="AS33" i="93"/>
  <c r="AR33" i="93"/>
  <c r="AQ33" i="93"/>
  <c r="AP33" i="93"/>
  <c r="AO33" i="93"/>
  <c r="AN33" i="93"/>
  <c r="AM33" i="93"/>
  <c r="AL33" i="93"/>
  <c r="AK33" i="93"/>
  <c r="AJ33" i="93"/>
  <c r="AI33" i="93"/>
  <c r="AH33" i="93"/>
  <c r="AG33" i="93"/>
  <c r="AF33" i="93"/>
  <c r="AE33" i="93"/>
  <c r="AD33" i="93"/>
  <c r="AC33" i="93"/>
  <c r="AB33" i="93"/>
  <c r="AA33" i="93"/>
  <c r="Z33" i="93"/>
  <c r="Y33" i="93"/>
  <c r="X33" i="93"/>
  <c r="W33" i="93"/>
  <c r="V33" i="93"/>
  <c r="U33" i="93"/>
  <c r="T33" i="93"/>
  <c r="S33" i="93"/>
  <c r="R33" i="93"/>
  <c r="Q33" i="93"/>
  <c r="P33" i="93"/>
  <c r="O33" i="93"/>
  <c r="N33" i="93"/>
  <c r="M33" i="93"/>
  <c r="L33" i="93"/>
  <c r="K33" i="93"/>
  <c r="J33" i="93"/>
  <c r="I33" i="93"/>
  <c r="H33" i="93"/>
  <c r="G33" i="93"/>
  <c r="F33" i="93"/>
  <c r="E33" i="93"/>
  <c r="D33" i="93"/>
  <c r="C33" i="93"/>
  <c r="B33" i="93"/>
  <c r="AW31" i="93"/>
  <c r="AV31" i="93"/>
  <c r="AU31" i="93"/>
  <c r="AT31" i="93"/>
  <c r="AS31" i="93"/>
  <c r="AR31" i="93"/>
  <c r="AQ31" i="93"/>
  <c r="AP31" i="93"/>
  <c r="AO31" i="93"/>
  <c r="AN31" i="93"/>
  <c r="AM31" i="93"/>
  <c r="AL31" i="93"/>
  <c r="AK31"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E31" i="93"/>
  <c r="D31" i="93"/>
  <c r="C31" i="93"/>
  <c r="B31" i="93"/>
  <c r="AW30" i="93"/>
  <c r="AV30" i="93"/>
  <c r="AU30" i="93"/>
  <c r="AT30" i="93"/>
  <c r="AS30" i="93"/>
  <c r="AR30" i="93"/>
  <c r="AQ30" i="93"/>
  <c r="AP30" i="93"/>
  <c r="AO30" i="93"/>
  <c r="AN30" i="93"/>
  <c r="AM30" i="93"/>
  <c r="AL30"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F30" i="93"/>
  <c r="E30" i="93"/>
  <c r="D30" i="93"/>
  <c r="C30" i="93"/>
  <c r="B30" i="93"/>
  <c r="AW28" i="93"/>
  <c r="AV28" i="93"/>
  <c r="AU28" i="93"/>
  <c r="AT28" i="93"/>
  <c r="AS28" i="93"/>
  <c r="AR28" i="93"/>
  <c r="AQ28" i="93"/>
  <c r="AP28" i="93"/>
  <c r="AO28" i="93"/>
  <c r="AN28" i="93"/>
  <c r="AM28" i="93"/>
  <c r="AL28" i="93"/>
  <c r="AK28" i="93"/>
  <c r="AJ28" i="93"/>
  <c r="AI28" i="93"/>
  <c r="AH28" i="93"/>
  <c r="AG28" i="93"/>
  <c r="AF28" i="93"/>
  <c r="AE28" i="93"/>
  <c r="AD28" i="93"/>
  <c r="AC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W27" i="93"/>
  <c r="AV27" i="93"/>
  <c r="AU27" i="93"/>
  <c r="AT27" i="93"/>
  <c r="AS27" i="93"/>
  <c r="AR27" i="93"/>
  <c r="AQ27" i="93"/>
  <c r="AP27" i="93"/>
  <c r="AO27" i="93"/>
  <c r="AN27" i="93"/>
  <c r="AM27" i="93"/>
  <c r="AL27" i="93"/>
  <c r="AK27" i="93"/>
  <c r="AJ27" i="93"/>
  <c r="AI27" i="93"/>
  <c r="AH27" i="93"/>
  <c r="AG27" i="93"/>
  <c r="AF27" i="93"/>
  <c r="AE27" i="93"/>
  <c r="AD27" i="93"/>
  <c r="AC27" i="93"/>
  <c r="AB27" i="93"/>
  <c r="AA27" i="93"/>
  <c r="Z27" i="93"/>
  <c r="Y27" i="93"/>
  <c r="X27" i="93"/>
  <c r="W27" i="93"/>
  <c r="V27" i="93"/>
  <c r="U27" i="93"/>
  <c r="T27" i="93"/>
  <c r="S27" i="93"/>
  <c r="R27" i="93"/>
  <c r="Q27" i="93"/>
  <c r="P27" i="93"/>
  <c r="O27" i="93"/>
  <c r="N27" i="93"/>
  <c r="M27" i="93"/>
  <c r="L27" i="93"/>
  <c r="K27" i="93"/>
  <c r="J27" i="93"/>
  <c r="I27" i="93"/>
  <c r="H27" i="93"/>
  <c r="G27" i="93"/>
  <c r="F27" i="93"/>
  <c r="E27" i="93"/>
  <c r="D27" i="93"/>
  <c r="C27" i="93"/>
  <c r="B27" i="93"/>
  <c r="AW25" i="93"/>
  <c r="AV25" i="93"/>
  <c r="AU25" i="93"/>
  <c r="AT25" i="93"/>
  <c r="AS25" i="93"/>
  <c r="AR25" i="93"/>
  <c r="AQ25" i="93"/>
  <c r="AP25" i="93"/>
  <c r="AO25" i="93"/>
  <c r="AN25" i="93"/>
  <c r="AM25" i="93"/>
  <c r="AL25"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F25" i="93"/>
  <c r="E25" i="93"/>
  <c r="D25" i="93"/>
  <c r="C25" i="93"/>
  <c r="B25" i="93"/>
  <c r="AW24" i="93"/>
  <c r="AV24" i="93"/>
  <c r="AU24" i="93"/>
  <c r="AT24" i="93"/>
  <c r="AS24" i="93"/>
  <c r="AR24" i="93"/>
  <c r="AQ24" i="93"/>
  <c r="AP24" i="93"/>
  <c r="AO24" i="93"/>
  <c r="AN24" i="93"/>
  <c r="AM24" i="93"/>
  <c r="AL24" i="93"/>
  <c r="AK24" i="93"/>
  <c r="AJ24" i="93"/>
  <c r="AI24" i="93"/>
  <c r="AH24" i="93"/>
  <c r="AG24" i="93"/>
  <c r="AF24" i="93"/>
  <c r="AE24" i="93"/>
  <c r="AD24" i="93"/>
  <c r="AC24" i="93"/>
  <c r="AB24" i="93"/>
  <c r="AA24" i="93"/>
  <c r="Z24" i="93"/>
  <c r="Y24" i="93"/>
  <c r="X24" i="93"/>
  <c r="W24" i="93"/>
  <c r="V24" i="93"/>
  <c r="U24" i="93"/>
  <c r="T24" i="93"/>
  <c r="S24" i="93"/>
  <c r="R24" i="93"/>
  <c r="Q24" i="93"/>
  <c r="P24" i="93"/>
  <c r="O24" i="93"/>
  <c r="N24" i="93"/>
  <c r="M24" i="93"/>
  <c r="L24" i="93"/>
  <c r="K24" i="93"/>
  <c r="J24" i="93"/>
  <c r="I24" i="93"/>
  <c r="H24" i="93"/>
  <c r="G24" i="93"/>
  <c r="F24" i="93"/>
  <c r="E24" i="93"/>
  <c r="D24" i="93"/>
  <c r="C24" i="93"/>
  <c r="B24" i="93"/>
  <c r="AW21" i="93"/>
  <c r="AV21" i="93"/>
  <c r="AU21" i="93"/>
  <c r="AT21" i="93"/>
  <c r="AS21" i="93"/>
  <c r="AR21" i="93"/>
  <c r="AQ21" i="93"/>
  <c r="AP21" i="93"/>
  <c r="AO21" i="93"/>
  <c r="AN21" i="93"/>
  <c r="AM21" i="93"/>
  <c r="AL21" i="93"/>
  <c r="AK21" i="93"/>
  <c r="AJ21" i="93"/>
  <c r="AI21" i="93"/>
  <c r="AH21" i="93"/>
  <c r="AG21" i="93"/>
  <c r="AF21" i="93"/>
  <c r="AE21" i="93"/>
  <c r="AD21" i="93"/>
  <c r="AC21" i="93"/>
  <c r="AB21" i="93"/>
  <c r="AA21" i="93"/>
  <c r="Z21" i="93"/>
  <c r="Y21" i="93"/>
  <c r="X21" i="93"/>
  <c r="W21" i="93"/>
  <c r="V21" i="93"/>
  <c r="U21" i="93"/>
  <c r="T21" i="93"/>
  <c r="S21" i="93"/>
  <c r="R21" i="93"/>
  <c r="Q21" i="93"/>
  <c r="P21" i="93"/>
  <c r="O21" i="93"/>
  <c r="N21" i="93"/>
  <c r="M21" i="93"/>
  <c r="L21" i="93"/>
  <c r="K21" i="93"/>
  <c r="J21" i="93"/>
  <c r="I21" i="93"/>
  <c r="H21" i="93"/>
  <c r="G21" i="93"/>
  <c r="F21" i="93"/>
  <c r="E21" i="93"/>
  <c r="D21" i="93"/>
  <c r="C21" i="93"/>
  <c r="B21" i="93"/>
  <c r="AW20" i="93"/>
  <c r="AV20" i="93"/>
  <c r="AU20" i="93"/>
  <c r="AT20" i="93"/>
  <c r="AS20" i="93"/>
  <c r="AR20" i="93"/>
  <c r="AQ20" i="93"/>
  <c r="AP20" i="93"/>
  <c r="AO20" i="93"/>
  <c r="AN20" i="93"/>
  <c r="AM20" i="93"/>
  <c r="AL20" i="93"/>
  <c r="AK20" i="93"/>
  <c r="AJ20" i="93"/>
  <c r="AI20" i="93"/>
  <c r="AH20" i="93"/>
  <c r="AG20" i="93"/>
  <c r="AF20" i="93"/>
  <c r="AE20" i="93"/>
  <c r="AD20" i="93"/>
  <c r="AC20" i="93"/>
  <c r="AB20" i="93"/>
  <c r="AA20" i="93"/>
  <c r="Z20" i="93"/>
  <c r="Y20" i="93"/>
  <c r="X20" i="93"/>
  <c r="W20" i="93"/>
  <c r="V20" i="93"/>
  <c r="U20" i="93"/>
  <c r="T20" i="93"/>
  <c r="S20" i="93"/>
  <c r="R20" i="93"/>
  <c r="Q20" i="93"/>
  <c r="P20" i="93"/>
  <c r="O20" i="93"/>
  <c r="N20" i="93"/>
  <c r="M20" i="93"/>
  <c r="L20" i="93"/>
  <c r="K20" i="93"/>
  <c r="J20" i="93"/>
  <c r="I20" i="93"/>
  <c r="H20" i="93"/>
  <c r="G20" i="93"/>
  <c r="F20" i="93"/>
  <c r="E20" i="93"/>
  <c r="D20" i="93"/>
  <c r="C20" i="93"/>
  <c r="B20" i="93"/>
  <c r="AW18" i="93"/>
  <c r="AV18" i="93"/>
  <c r="AU18" i="93"/>
  <c r="AT18" i="93"/>
  <c r="AS18" i="93"/>
  <c r="AR18" i="93"/>
  <c r="AQ18" i="93"/>
  <c r="AP18" i="93"/>
  <c r="AO18" i="93"/>
  <c r="AN18" i="93"/>
  <c r="AM18" i="93"/>
  <c r="AL18" i="93"/>
  <c r="AK18" i="93"/>
  <c r="AJ18" i="93"/>
  <c r="AI18" i="93"/>
  <c r="AH18" i="93"/>
  <c r="AG18" i="93"/>
  <c r="AF18" i="93"/>
  <c r="AE18" i="93"/>
  <c r="AD18" i="93"/>
  <c r="AC18" i="93"/>
  <c r="AB18" i="93"/>
  <c r="AA18" i="93"/>
  <c r="Z18" i="93"/>
  <c r="Y18" i="93"/>
  <c r="X18" i="93"/>
  <c r="W18" i="93"/>
  <c r="V18" i="93"/>
  <c r="U18" i="93"/>
  <c r="T18" i="93"/>
  <c r="S18" i="93"/>
  <c r="R18" i="93"/>
  <c r="Q18" i="93"/>
  <c r="P18" i="93"/>
  <c r="O18" i="93"/>
  <c r="N18" i="93"/>
  <c r="M18" i="93"/>
  <c r="L18" i="93"/>
  <c r="K18" i="93"/>
  <c r="J18" i="93"/>
  <c r="I18" i="93"/>
  <c r="H18" i="93"/>
  <c r="G18" i="93"/>
  <c r="F18" i="93"/>
  <c r="E18" i="93"/>
  <c r="D18" i="93"/>
  <c r="C18" i="93"/>
  <c r="B18" i="93"/>
  <c r="AW17" i="93"/>
  <c r="AV17" i="93"/>
  <c r="AU17" i="93"/>
  <c r="AT17" i="93"/>
  <c r="AS17" i="93"/>
  <c r="AR17" i="93"/>
  <c r="AQ17" i="93"/>
  <c r="AP17" i="93"/>
  <c r="AO17" i="93"/>
  <c r="AN17" i="93"/>
  <c r="AM17" i="93"/>
  <c r="AL17" i="93"/>
  <c r="AK17" i="93"/>
  <c r="AJ17" i="93"/>
  <c r="AI17" i="93"/>
  <c r="AH17" i="93"/>
  <c r="AG17" i="93"/>
  <c r="AF17" i="93"/>
  <c r="AE17" i="93"/>
  <c r="AD17" i="93"/>
  <c r="AC17" i="93"/>
  <c r="AB17" i="93"/>
  <c r="AA17" i="93"/>
  <c r="Z17" i="93"/>
  <c r="Y17" i="93"/>
  <c r="X17" i="93"/>
  <c r="W17" i="93"/>
  <c r="V17" i="93"/>
  <c r="U17" i="93"/>
  <c r="T17" i="93"/>
  <c r="S17" i="93"/>
  <c r="R17" i="93"/>
  <c r="Q17" i="93"/>
  <c r="P17" i="93"/>
  <c r="O17" i="93"/>
  <c r="N17" i="93"/>
  <c r="M17" i="93"/>
  <c r="L17" i="93"/>
  <c r="K17" i="93"/>
  <c r="J17" i="93"/>
  <c r="I17" i="93"/>
  <c r="H17" i="93"/>
  <c r="G17" i="93"/>
  <c r="F17" i="93"/>
  <c r="E17" i="93"/>
  <c r="D17" i="93"/>
  <c r="C17" i="93"/>
  <c r="B17" i="93"/>
  <c r="AW15" i="93"/>
  <c r="AV15" i="93"/>
  <c r="AU15" i="93"/>
  <c r="AT15" i="93"/>
  <c r="AS15" i="93"/>
  <c r="AR15" i="93"/>
  <c r="AQ15" i="93"/>
  <c r="AP15" i="93"/>
  <c r="AO15" i="93"/>
  <c r="AN15" i="93"/>
  <c r="AM15" i="93"/>
  <c r="AL15" i="93"/>
  <c r="AK15" i="93"/>
  <c r="AJ15" i="93"/>
  <c r="AI15" i="93"/>
  <c r="AH15" i="93"/>
  <c r="AG15" i="93"/>
  <c r="AF15" i="93"/>
  <c r="AE15" i="93"/>
  <c r="AD15" i="93"/>
  <c r="AC15" i="93"/>
  <c r="AB15" i="93"/>
  <c r="AA15" i="93"/>
  <c r="Z15" i="93"/>
  <c r="Y15" i="93"/>
  <c r="X15" i="93"/>
  <c r="W15" i="93"/>
  <c r="V15" i="93"/>
  <c r="U15" i="93"/>
  <c r="T15" i="93"/>
  <c r="S15" i="93"/>
  <c r="R15" i="93"/>
  <c r="Q15" i="93"/>
  <c r="P15" i="93"/>
  <c r="O15" i="93"/>
  <c r="N15" i="93"/>
  <c r="M15" i="93"/>
  <c r="L15" i="93"/>
  <c r="K15" i="93"/>
  <c r="J15" i="93"/>
  <c r="I15" i="93"/>
  <c r="H15" i="93"/>
  <c r="G15" i="93"/>
  <c r="F15" i="93"/>
  <c r="E15" i="93"/>
  <c r="D15" i="93"/>
  <c r="C15" i="93"/>
  <c r="B15" i="93"/>
  <c r="AW14" i="93"/>
  <c r="AV14" i="93"/>
  <c r="AU14" i="93"/>
  <c r="AT14" i="93"/>
  <c r="AS14" i="93"/>
  <c r="AR14" i="93"/>
  <c r="AQ14" i="93"/>
  <c r="AP14" i="93"/>
  <c r="AO14" i="93"/>
  <c r="AN14" i="93"/>
  <c r="AM14" i="93"/>
  <c r="AL14" i="93"/>
  <c r="AK14" i="93"/>
  <c r="AJ14" i="93"/>
  <c r="AI14" i="93"/>
  <c r="AH14" i="93"/>
  <c r="AG14" i="93"/>
  <c r="AF14" i="93"/>
  <c r="AE14" i="93"/>
  <c r="AD14" i="93"/>
  <c r="AC14" i="93"/>
  <c r="AB14" i="93"/>
  <c r="AA14" i="93"/>
  <c r="Z14" i="93"/>
  <c r="Y14" i="93"/>
  <c r="X14" i="93"/>
  <c r="W14" i="93"/>
  <c r="V14" i="93"/>
  <c r="U14" i="93"/>
  <c r="T14" i="93"/>
  <c r="S14" i="93"/>
  <c r="R14" i="93"/>
  <c r="Q14" i="93"/>
  <c r="P14" i="93"/>
  <c r="O14" i="93"/>
  <c r="N14" i="93"/>
  <c r="M14" i="93"/>
  <c r="L14" i="93"/>
  <c r="K14" i="93"/>
  <c r="J14" i="93"/>
  <c r="I14" i="93"/>
  <c r="H14" i="93"/>
  <c r="G14" i="93"/>
  <c r="F14" i="93"/>
  <c r="E14" i="93"/>
  <c r="D14" i="93"/>
  <c r="C14" i="93"/>
  <c r="B14" i="93"/>
  <c r="AW12" i="93"/>
  <c r="AV12" i="93"/>
  <c r="AU12" i="93"/>
  <c r="AT12" i="93"/>
  <c r="AS12" i="93"/>
  <c r="AR12" i="93"/>
  <c r="AQ12" i="93"/>
  <c r="AP12" i="93"/>
  <c r="AO12" i="93"/>
  <c r="AN12" i="93"/>
  <c r="AM12" i="93"/>
  <c r="AL12" i="93"/>
  <c r="AK12" i="93"/>
  <c r="AJ12" i="93"/>
  <c r="AI12" i="93"/>
  <c r="AH12" i="93"/>
  <c r="AG12" i="93"/>
  <c r="AF12" i="93"/>
  <c r="AE12" i="93"/>
  <c r="AD12" i="93"/>
  <c r="AC12" i="93"/>
  <c r="AB12" i="93"/>
  <c r="AA12" i="93"/>
  <c r="Z12" i="93"/>
  <c r="Y12" i="93"/>
  <c r="X12" i="93"/>
  <c r="W12" i="93"/>
  <c r="V12" i="93"/>
  <c r="U12" i="93"/>
  <c r="T12" i="93"/>
  <c r="S12" i="93"/>
  <c r="R12" i="93"/>
  <c r="Q12" i="93"/>
  <c r="P12" i="93"/>
  <c r="O12" i="93"/>
  <c r="N12" i="93"/>
  <c r="M12" i="93"/>
  <c r="L12" i="93"/>
  <c r="K12" i="93"/>
  <c r="J12" i="93"/>
  <c r="I12" i="93"/>
  <c r="H12" i="93"/>
  <c r="G12" i="93"/>
  <c r="F12" i="93"/>
  <c r="E12" i="93"/>
  <c r="D12" i="93"/>
  <c r="C12" i="93"/>
  <c r="B12" i="93"/>
  <c r="AW11" i="93"/>
  <c r="AV11" i="93"/>
  <c r="AU11" i="93"/>
  <c r="AT11" i="93"/>
  <c r="AS11" i="93"/>
  <c r="AR11" i="93"/>
  <c r="AQ11" i="93"/>
  <c r="AP11" i="93"/>
  <c r="AO11" i="93"/>
  <c r="AN11" i="93"/>
  <c r="AM11" i="93"/>
  <c r="AL11" i="93"/>
  <c r="AK11" i="93"/>
  <c r="AJ11" i="93"/>
  <c r="AI11" i="93"/>
  <c r="AH11" i="93"/>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E11" i="93"/>
  <c r="D11" i="93"/>
  <c r="C11" i="93"/>
  <c r="B11" i="93"/>
  <c r="AW9" i="93"/>
  <c r="AV9" i="93"/>
  <c r="AU9" i="93"/>
  <c r="AT9" i="93"/>
  <c r="AS9" i="93"/>
  <c r="AR9" i="93"/>
  <c r="AQ9" i="93"/>
  <c r="AP9" i="93"/>
  <c r="AO9" i="93"/>
  <c r="AN9" i="93"/>
  <c r="AM9" i="93"/>
  <c r="AL9" i="93"/>
  <c r="AK9" i="93"/>
  <c r="AJ9" i="93"/>
  <c r="AI9" i="93"/>
  <c r="AH9" i="93"/>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E9" i="93"/>
  <c r="D9" i="93"/>
  <c r="C9" i="93"/>
  <c r="B9" i="93"/>
  <c r="AW8" i="93"/>
  <c r="AV8" i="93"/>
  <c r="AU8" i="93"/>
  <c r="AT8" i="93"/>
  <c r="AS8" i="93"/>
  <c r="AR8" i="93"/>
  <c r="AQ8" i="93"/>
  <c r="AP8" i="93"/>
  <c r="AO8" i="93"/>
  <c r="AN8" i="93"/>
  <c r="AM8" i="93"/>
  <c r="AL8" i="93"/>
  <c r="AK8" i="93"/>
  <c r="AJ8" i="93"/>
  <c r="AI8" i="93"/>
  <c r="AH8" i="93"/>
  <c r="AG8" i="93"/>
  <c r="AF8" i="93"/>
  <c r="AE8" i="93"/>
  <c r="AD8" i="93"/>
  <c r="AC8" i="93"/>
  <c r="AB8" i="93"/>
  <c r="AA8" i="93"/>
  <c r="Z8" i="93"/>
  <c r="Y8" i="93"/>
  <c r="X8" i="93"/>
  <c r="W8" i="93"/>
  <c r="V8" i="93"/>
  <c r="U8" i="93"/>
  <c r="T8" i="93"/>
  <c r="S8" i="93"/>
  <c r="R8" i="93"/>
  <c r="Q8" i="93"/>
  <c r="P8" i="93"/>
  <c r="O8" i="93"/>
  <c r="N8" i="93"/>
  <c r="M8" i="93"/>
  <c r="L8" i="93"/>
  <c r="K8" i="93"/>
  <c r="J8" i="93"/>
  <c r="I8" i="93"/>
  <c r="H8" i="93"/>
  <c r="G8" i="93"/>
  <c r="F8" i="93"/>
  <c r="E8" i="93"/>
  <c r="D8" i="93"/>
  <c r="C8" i="93"/>
  <c r="B8" i="93"/>
  <c r="AW6" i="93"/>
  <c r="AV6" i="93"/>
  <c r="AU6" i="93"/>
  <c r="AT6" i="93"/>
  <c r="AS6" i="93"/>
  <c r="AR6" i="93"/>
  <c r="AQ6" i="93"/>
  <c r="AP6" i="93"/>
  <c r="AO6" i="93"/>
  <c r="AN6" i="93"/>
  <c r="AM6" i="93"/>
  <c r="AL6" i="93"/>
  <c r="AK6" i="93"/>
  <c r="AJ6" i="93"/>
  <c r="AI6" i="93"/>
  <c r="AH6" i="93"/>
  <c r="AG6" i="93"/>
  <c r="AF6" i="93"/>
  <c r="AE6" i="93"/>
  <c r="AD6" i="93"/>
  <c r="AC6" i="93"/>
  <c r="AB6" i="93"/>
  <c r="AA6" i="93"/>
  <c r="Z6" i="93"/>
  <c r="Y6" i="93"/>
  <c r="X6" i="93"/>
  <c r="W6" i="93"/>
  <c r="V6" i="93"/>
  <c r="U6" i="93"/>
  <c r="T6" i="93"/>
  <c r="S6" i="93"/>
  <c r="R6" i="93"/>
  <c r="Q6" i="93"/>
  <c r="P6" i="93"/>
  <c r="O6" i="93"/>
  <c r="N6" i="93"/>
  <c r="M6" i="93"/>
  <c r="L6" i="93"/>
  <c r="K6" i="93"/>
  <c r="J6" i="93"/>
  <c r="I6" i="93"/>
  <c r="H6" i="93"/>
  <c r="G6" i="93"/>
  <c r="F6" i="93"/>
  <c r="E6" i="93"/>
  <c r="D6" i="93"/>
  <c r="C6" i="93"/>
  <c r="B6" i="93"/>
  <c r="AW5" i="93"/>
  <c r="AV5" i="93"/>
  <c r="AU5" i="93"/>
  <c r="AT5" i="93"/>
  <c r="AS5" i="93"/>
  <c r="AR5" i="93"/>
  <c r="AQ5" i="93"/>
  <c r="AP5" i="93"/>
  <c r="AO5" i="93"/>
  <c r="AN5" i="93"/>
  <c r="AM5" i="93"/>
  <c r="AL5" i="93"/>
  <c r="AK5" i="93"/>
  <c r="AJ5" i="93"/>
  <c r="AI5" i="93"/>
  <c r="AH5" i="93"/>
  <c r="AG5" i="93"/>
  <c r="AF5" i="93"/>
  <c r="AE5" i="93"/>
  <c r="AD5" i="93"/>
  <c r="AC5" i="93"/>
  <c r="AB5" i="93"/>
  <c r="AA5" i="93"/>
  <c r="Z5" i="93"/>
  <c r="Y5" i="93"/>
  <c r="X5" i="93"/>
  <c r="W5" i="93"/>
  <c r="V5" i="93"/>
  <c r="U5" i="93"/>
  <c r="T5" i="93"/>
  <c r="S5" i="93"/>
  <c r="R5" i="93"/>
  <c r="Q5" i="93"/>
  <c r="P5" i="93"/>
  <c r="O5" i="93"/>
  <c r="N5" i="93"/>
  <c r="M5" i="93"/>
  <c r="L5" i="93"/>
  <c r="K5" i="93"/>
  <c r="J5" i="93"/>
  <c r="I5" i="93"/>
  <c r="H5" i="93"/>
  <c r="G5" i="93"/>
  <c r="F5" i="93"/>
  <c r="E5" i="93"/>
  <c r="D5" i="93"/>
  <c r="C5" i="93"/>
  <c r="B5" i="93"/>
  <c r="HX40" i="120"/>
  <c r="HW40" i="120"/>
  <c r="HV40" i="120"/>
  <c r="HU40" i="120"/>
  <c r="HT40" i="120"/>
  <c r="HS40" i="120"/>
  <c r="HR40" i="120"/>
  <c r="HQ40" i="120"/>
  <c r="HP40" i="120"/>
  <c r="HO40" i="120"/>
  <c r="HN40" i="120"/>
  <c r="HM40" i="120"/>
  <c r="HL40" i="120"/>
  <c r="HK40" i="120"/>
  <c r="HJ40" i="120"/>
  <c r="HI40" i="120"/>
  <c r="HH40" i="120"/>
  <c r="HG40" i="120"/>
  <c r="HF40" i="120"/>
  <c r="HE40" i="120"/>
  <c r="HD40" i="120"/>
  <c r="HC40" i="120"/>
  <c r="HB40" i="120"/>
  <c r="HA40" i="120"/>
  <c r="GZ40" i="120"/>
  <c r="GY40" i="120"/>
  <c r="GX40" i="120"/>
  <c r="GW40" i="120"/>
  <c r="GV40" i="120"/>
  <c r="GU40" i="120"/>
  <c r="GT40" i="120"/>
  <c r="GS40" i="120"/>
  <c r="GR40" i="120"/>
  <c r="GQ40" i="120"/>
  <c r="GP40" i="120"/>
  <c r="GO40" i="120"/>
  <c r="GN40" i="120"/>
  <c r="GM40" i="120"/>
  <c r="GL40" i="120"/>
  <c r="GK40" i="120"/>
  <c r="GJ40" i="120"/>
  <c r="GI40" i="120"/>
  <c r="GH40" i="120"/>
  <c r="GG40" i="120"/>
  <c r="GF40" i="120"/>
  <c r="GE40" i="120"/>
  <c r="GD40" i="120"/>
  <c r="GC40" i="120"/>
  <c r="GB40" i="120"/>
  <c r="GA40" i="120"/>
  <c r="FZ40" i="120"/>
  <c r="FY40" i="120"/>
  <c r="FX40" i="120"/>
  <c r="FW40" i="120"/>
  <c r="FV40" i="120"/>
  <c r="FU40" i="120"/>
  <c r="FT40" i="120"/>
  <c r="FS40" i="120"/>
  <c r="FR40" i="120"/>
  <c r="FQ40" i="120"/>
  <c r="FP40" i="120"/>
  <c r="FO40" i="120"/>
  <c r="FN40" i="120"/>
  <c r="FM40" i="120"/>
  <c r="FL40" i="120"/>
  <c r="FK40" i="120"/>
  <c r="FJ40" i="120"/>
  <c r="FI40" i="120"/>
  <c r="FH40" i="120"/>
  <c r="FG40" i="120"/>
  <c r="FF40" i="120"/>
  <c r="FE40" i="120"/>
  <c r="FD40" i="120"/>
  <c r="FC40" i="120"/>
  <c r="FB40" i="120"/>
  <c r="FA40" i="120"/>
  <c r="EZ40" i="120"/>
  <c r="EY40" i="120"/>
  <c r="EX40" i="120"/>
  <c r="EW40" i="120"/>
  <c r="EV40" i="120"/>
  <c r="EU40" i="120"/>
  <c r="ET40" i="120"/>
  <c r="ES40" i="120"/>
  <c r="ER40" i="120"/>
  <c r="EQ40" i="120"/>
  <c r="EP40" i="120"/>
  <c r="EO40" i="120"/>
  <c r="EN40" i="120"/>
  <c r="EM40" i="120"/>
  <c r="EL40" i="120"/>
  <c r="EK40" i="120"/>
  <c r="EJ40" i="120"/>
  <c r="EI40" i="120"/>
  <c r="EH40" i="120"/>
  <c r="EG40" i="120"/>
  <c r="EF40" i="120"/>
  <c r="EE40" i="120"/>
  <c r="ED40" i="120"/>
  <c r="EC40" i="120"/>
  <c r="EB40" i="120"/>
  <c r="EA40" i="120"/>
  <c r="DZ40" i="120"/>
  <c r="DY40" i="120"/>
  <c r="DX40" i="120"/>
  <c r="DW40" i="120"/>
  <c r="DV40" i="120"/>
  <c r="DU40" i="120"/>
  <c r="DT40" i="120"/>
  <c r="DS40" i="120"/>
  <c r="DR40" i="120"/>
  <c r="DQ40" i="120"/>
  <c r="DP40" i="120"/>
  <c r="DO40" i="120"/>
  <c r="DN40" i="120"/>
  <c r="DM40" i="120"/>
  <c r="DL40" i="120"/>
  <c r="DK40" i="120"/>
  <c r="DJ40" i="120"/>
  <c r="DI40" i="120"/>
  <c r="DH40" i="120"/>
  <c r="DG40" i="120"/>
  <c r="DF40" i="120"/>
  <c r="DE40" i="120"/>
  <c r="DD40" i="120"/>
  <c r="DC40" i="120"/>
  <c r="DB40" i="120"/>
  <c r="DA40" i="120"/>
  <c r="CZ40" i="120"/>
  <c r="CY40" i="120"/>
  <c r="CX40" i="120"/>
  <c r="CW40" i="120"/>
  <c r="CV40" i="120"/>
  <c r="CU40" i="120"/>
  <c r="CT40" i="120"/>
  <c r="CS40" i="120"/>
  <c r="CR40" i="120"/>
  <c r="CQ40" i="120"/>
  <c r="CP40" i="120"/>
  <c r="CO40" i="120"/>
  <c r="CN40" i="120"/>
  <c r="CM40" i="120"/>
  <c r="CL40" i="120"/>
  <c r="CK40" i="120"/>
  <c r="CJ40" i="120"/>
  <c r="CI40" i="120"/>
  <c r="CH40" i="120"/>
  <c r="CG40" i="120"/>
  <c r="CF40" i="120"/>
  <c r="CE40" i="120"/>
  <c r="CD40" i="120"/>
  <c r="CC40" i="120"/>
  <c r="CB40" i="120"/>
  <c r="CA40" i="120"/>
  <c r="BZ40" i="120"/>
  <c r="BY40" i="120"/>
  <c r="BX40" i="120"/>
  <c r="BW40" i="120"/>
  <c r="BV40" i="120"/>
  <c r="BU40" i="120"/>
  <c r="BT40" i="120"/>
  <c r="BS40" i="120"/>
  <c r="BR40" i="120"/>
  <c r="BQ40" i="120"/>
  <c r="BP40" i="120"/>
  <c r="BO40" i="120"/>
  <c r="BN40" i="120"/>
  <c r="BM40" i="120"/>
  <c r="BL40" i="120"/>
  <c r="BK40" i="120"/>
  <c r="BJ40" i="120"/>
  <c r="BI40" i="120"/>
  <c r="BH40" i="120"/>
  <c r="BG40" i="120"/>
  <c r="BF40" i="120"/>
  <c r="BE40" i="120"/>
  <c r="BD40" i="120"/>
  <c r="BC40" i="120"/>
  <c r="BB40" i="120"/>
  <c r="BA40" i="120"/>
  <c r="AZ40" i="120"/>
  <c r="AY40" i="120"/>
  <c r="AX40" i="120"/>
  <c r="AW40" i="120"/>
  <c r="AV40" i="120"/>
  <c r="AU40" i="120"/>
  <c r="AT40" i="120"/>
  <c r="AS40" i="120"/>
  <c r="AR40" i="120"/>
  <c r="AQ40" i="120"/>
  <c r="AP40" i="120"/>
  <c r="AO40" i="120"/>
  <c r="AN40" i="120"/>
  <c r="AM40" i="120"/>
  <c r="AL40" i="120"/>
  <c r="AK40" i="120"/>
  <c r="AJ40" i="120"/>
  <c r="AI40" i="120"/>
  <c r="AH40" i="120"/>
  <c r="AG40" i="120"/>
  <c r="AF40" i="120"/>
  <c r="AE40" i="120"/>
  <c r="AD40" i="120"/>
  <c r="AC40" i="120"/>
  <c r="AB40" i="120"/>
  <c r="AA40" i="120"/>
  <c r="Z40" i="120"/>
  <c r="Y40" i="120"/>
  <c r="X40" i="120"/>
  <c r="W40" i="120"/>
  <c r="V40" i="120"/>
  <c r="U40" i="120"/>
  <c r="T40" i="120"/>
  <c r="S40" i="120"/>
  <c r="R40" i="120"/>
  <c r="Q40" i="120"/>
  <c r="P40" i="120"/>
  <c r="O40" i="120"/>
  <c r="N40" i="120"/>
  <c r="M40" i="120"/>
  <c r="L40" i="120"/>
  <c r="K40" i="120"/>
  <c r="J40" i="120"/>
  <c r="I40" i="120"/>
  <c r="H40" i="120"/>
  <c r="G40" i="120"/>
  <c r="F40" i="120"/>
  <c r="E40" i="120"/>
  <c r="D40" i="120"/>
  <c r="C40" i="120"/>
  <c r="B40" i="120"/>
  <c r="HX39" i="120"/>
  <c r="HW39" i="120"/>
  <c r="HV39" i="120"/>
  <c r="HU39" i="120"/>
  <c r="HT39" i="120"/>
  <c r="HS39" i="120"/>
  <c r="HR39" i="120"/>
  <c r="HQ39" i="120"/>
  <c r="HP39" i="120"/>
  <c r="HO39" i="120"/>
  <c r="HN39" i="120"/>
  <c r="HM39" i="120"/>
  <c r="HL39" i="120"/>
  <c r="HK39" i="120"/>
  <c r="HJ39" i="120"/>
  <c r="HI39" i="120"/>
  <c r="HH39" i="120"/>
  <c r="HG39" i="120"/>
  <c r="HF39" i="120"/>
  <c r="HE39" i="120"/>
  <c r="HD39" i="120"/>
  <c r="HC39" i="120"/>
  <c r="HB39" i="120"/>
  <c r="HA39" i="120"/>
  <c r="GZ39" i="120"/>
  <c r="GY39" i="120"/>
  <c r="GX39" i="120"/>
  <c r="GW39" i="120"/>
  <c r="GV39" i="120"/>
  <c r="GU39" i="120"/>
  <c r="GT39" i="120"/>
  <c r="GS39" i="120"/>
  <c r="GR39" i="120"/>
  <c r="GQ39" i="120"/>
  <c r="GP39" i="120"/>
  <c r="GO39" i="120"/>
  <c r="GN39" i="120"/>
  <c r="GM39" i="120"/>
  <c r="GL39" i="120"/>
  <c r="GK39" i="120"/>
  <c r="GJ39" i="120"/>
  <c r="GI39" i="120"/>
  <c r="GH39" i="120"/>
  <c r="GG39" i="120"/>
  <c r="GF39" i="120"/>
  <c r="GE39" i="120"/>
  <c r="GD39" i="120"/>
  <c r="GC39" i="120"/>
  <c r="GB39" i="120"/>
  <c r="GA39" i="120"/>
  <c r="FZ39" i="120"/>
  <c r="FY39" i="120"/>
  <c r="FX39" i="120"/>
  <c r="FW39" i="120"/>
  <c r="FV39" i="120"/>
  <c r="FU39" i="120"/>
  <c r="FT39" i="120"/>
  <c r="FS39" i="120"/>
  <c r="FR39" i="120"/>
  <c r="FQ39" i="120"/>
  <c r="FP39" i="120"/>
  <c r="FO39" i="120"/>
  <c r="FN39" i="120"/>
  <c r="FM39" i="120"/>
  <c r="FL39" i="120"/>
  <c r="FK39" i="120"/>
  <c r="FJ39" i="120"/>
  <c r="FI39" i="120"/>
  <c r="FH39" i="120"/>
  <c r="FG39" i="120"/>
  <c r="FF39" i="120"/>
  <c r="FE39" i="120"/>
  <c r="FD39" i="120"/>
  <c r="FC39" i="120"/>
  <c r="FB39" i="120"/>
  <c r="FA39" i="120"/>
  <c r="EZ39" i="120"/>
  <c r="EY39" i="120"/>
  <c r="EX39" i="120"/>
  <c r="EW39" i="120"/>
  <c r="EV39" i="120"/>
  <c r="EU39" i="120"/>
  <c r="ET39" i="120"/>
  <c r="ES39" i="120"/>
  <c r="ER39" i="120"/>
  <c r="EQ39" i="120"/>
  <c r="EP39" i="120"/>
  <c r="EO39" i="120"/>
  <c r="EN39" i="120"/>
  <c r="EM39" i="120"/>
  <c r="EL39" i="120"/>
  <c r="EK39" i="120"/>
  <c r="EJ39" i="120"/>
  <c r="EI39" i="120"/>
  <c r="EH39" i="120"/>
  <c r="EG39" i="120"/>
  <c r="EF39" i="120"/>
  <c r="EE39" i="120"/>
  <c r="ED39" i="120"/>
  <c r="EC39" i="120"/>
  <c r="EB39" i="120"/>
  <c r="EA39" i="120"/>
  <c r="DZ39" i="120"/>
  <c r="DY39" i="120"/>
  <c r="DX39" i="120"/>
  <c r="DW39" i="120"/>
  <c r="DV39" i="120"/>
  <c r="DU39" i="120"/>
  <c r="DT39" i="120"/>
  <c r="DS39" i="120"/>
  <c r="DR39" i="120"/>
  <c r="DQ39" i="120"/>
  <c r="DP39" i="120"/>
  <c r="DO39" i="120"/>
  <c r="DN39" i="120"/>
  <c r="DM39" i="120"/>
  <c r="DL39" i="120"/>
  <c r="DK39" i="120"/>
  <c r="DJ39" i="120"/>
  <c r="DI39" i="120"/>
  <c r="DH39" i="120"/>
  <c r="DG39" i="120"/>
  <c r="DF39" i="120"/>
  <c r="DE39" i="120"/>
  <c r="DD39" i="120"/>
  <c r="DC39" i="120"/>
  <c r="DB39" i="120"/>
  <c r="DA39" i="120"/>
  <c r="CZ39" i="120"/>
  <c r="CY39" i="120"/>
  <c r="CX39" i="120"/>
  <c r="CW39" i="120"/>
  <c r="CV39" i="120"/>
  <c r="CU39" i="120"/>
  <c r="CT39" i="120"/>
  <c r="CS39" i="120"/>
  <c r="CR39" i="120"/>
  <c r="CQ39" i="120"/>
  <c r="CP39" i="120"/>
  <c r="CO39" i="120"/>
  <c r="CN39" i="120"/>
  <c r="CM39" i="120"/>
  <c r="CL39" i="120"/>
  <c r="CK39" i="120"/>
  <c r="CJ39" i="120"/>
  <c r="CI39" i="120"/>
  <c r="CH39" i="120"/>
  <c r="CG39" i="120"/>
  <c r="CF39" i="120"/>
  <c r="CE39" i="120"/>
  <c r="CD39" i="120"/>
  <c r="CC39" i="120"/>
  <c r="CB39" i="120"/>
  <c r="CA39" i="120"/>
  <c r="BZ39" i="120"/>
  <c r="BY39" i="120"/>
  <c r="BX39" i="120"/>
  <c r="BW39" i="120"/>
  <c r="BV39" i="120"/>
  <c r="BU39" i="120"/>
  <c r="BT39" i="120"/>
  <c r="BS39" i="120"/>
  <c r="BR39" i="120"/>
  <c r="BQ39" i="120"/>
  <c r="BP39" i="120"/>
  <c r="BO39" i="120"/>
  <c r="BN39" i="120"/>
  <c r="BM39" i="120"/>
  <c r="BL39" i="120"/>
  <c r="BK39" i="120"/>
  <c r="BJ39" i="120"/>
  <c r="BI39" i="120"/>
  <c r="BH39" i="120"/>
  <c r="BG39" i="120"/>
  <c r="BF39" i="120"/>
  <c r="BE39" i="120"/>
  <c r="BD39" i="120"/>
  <c r="BC39" i="120"/>
  <c r="BB39" i="120"/>
  <c r="BA39" i="120"/>
  <c r="AZ39" i="120"/>
  <c r="AY39" i="120"/>
  <c r="AX39" i="120"/>
  <c r="AW39" i="120"/>
  <c r="AV39" i="120"/>
  <c r="AU39" i="120"/>
  <c r="AT39" i="120"/>
  <c r="AS39" i="120"/>
  <c r="AR39" i="120"/>
  <c r="AQ39" i="120"/>
  <c r="AP39" i="120"/>
  <c r="AO39" i="120"/>
  <c r="AN39" i="120"/>
  <c r="AM39" i="120"/>
  <c r="AL39" i="120"/>
  <c r="AK39" i="120"/>
  <c r="AJ39" i="120"/>
  <c r="AI39" i="120"/>
  <c r="AH39" i="120"/>
  <c r="AG39" i="120"/>
  <c r="AF39" i="120"/>
  <c r="AE39" i="120"/>
  <c r="AD39" i="120"/>
  <c r="AC39" i="120"/>
  <c r="AB39" i="120"/>
  <c r="AA39" i="120"/>
  <c r="Z39" i="120"/>
  <c r="Y39" i="120"/>
  <c r="X39" i="120"/>
  <c r="W39" i="120"/>
  <c r="V39" i="120"/>
  <c r="U39" i="120"/>
  <c r="T39" i="120"/>
  <c r="S39" i="120"/>
  <c r="R39" i="120"/>
  <c r="Q39" i="120"/>
  <c r="P39" i="120"/>
  <c r="O39" i="120"/>
  <c r="N39" i="120"/>
  <c r="M39" i="120"/>
  <c r="L39" i="120"/>
  <c r="K39" i="120"/>
  <c r="J39" i="120"/>
  <c r="I39" i="120"/>
  <c r="H39" i="120"/>
  <c r="G39" i="120"/>
  <c r="F39" i="120"/>
  <c r="E39" i="120"/>
  <c r="D39" i="120"/>
  <c r="C39" i="120"/>
  <c r="B39" i="120"/>
  <c r="HX37" i="120"/>
  <c r="HW37" i="120"/>
  <c r="HV37" i="120"/>
  <c r="HU37" i="120"/>
  <c r="HT37" i="120"/>
  <c r="HS37" i="120"/>
  <c r="HR37" i="120"/>
  <c r="HQ37" i="120"/>
  <c r="HP37" i="120"/>
  <c r="HO37" i="120"/>
  <c r="HN37" i="120"/>
  <c r="HM37" i="120"/>
  <c r="HL37" i="120"/>
  <c r="HK37" i="120"/>
  <c r="HJ37" i="120"/>
  <c r="HI37" i="120"/>
  <c r="HH37" i="120"/>
  <c r="HG37" i="120"/>
  <c r="HF37" i="120"/>
  <c r="HE37" i="120"/>
  <c r="HD37" i="120"/>
  <c r="HC37" i="120"/>
  <c r="HB37" i="120"/>
  <c r="HA37" i="120"/>
  <c r="GZ37" i="120"/>
  <c r="GY37" i="120"/>
  <c r="GX37" i="120"/>
  <c r="GW37" i="120"/>
  <c r="GV37" i="120"/>
  <c r="GU37" i="120"/>
  <c r="GT37" i="120"/>
  <c r="GS37" i="120"/>
  <c r="GR37" i="120"/>
  <c r="GQ37" i="120"/>
  <c r="GP37" i="120"/>
  <c r="GO37" i="120"/>
  <c r="GN37" i="120"/>
  <c r="GM37" i="120"/>
  <c r="GL37" i="120"/>
  <c r="GK37" i="120"/>
  <c r="GJ37" i="120"/>
  <c r="GI37" i="120"/>
  <c r="GH37" i="120"/>
  <c r="GG37" i="120"/>
  <c r="GF37" i="120"/>
  <c r="GE37" i="120"/>
  <c r="GD37" i="120"/>
  <c r="GC37" i="120"/>
  <c r="GB37" i="120"/>
  <c r="GA37" i="120"/>
  <c r="FZ37" i="120"/>
  <c r="FY37" i="120"/>
  <c r="FX37" i="120"/>
  <c r="FW37" i="120"/>
  <c r="FV37" i="120"/>
  <c r="FU37" i="120"/>
  <c r="FT37" i="120"/>
  <c r="FS37" i="120"/>
  <c r="FR37" i="120"/>
  <c r="FQ37" i="120"/>
  <c r="FP37" i="120"/>
  <c r="FO37" i="120"/>
  <c r="FN37" i="120"/>
  <c r="FM37" i="120"/>
  <c r="FL37" i="120"/>
  <c r="FK37" i="120"/>
  <c r="FJ37" i="120"/>
  <c r="FI37" i="120"/>
  <c r="FH37" i="120"/>
  <c r="FG37" i="120"/>
  <c r="FF37" i="120"/>
  <c r="FE37" i="120"/>
  <c r="FD37" i="120"/>
  <c r="FC37" i="120"/>
  <c r="FB37" i="120"/>
  <c r="FA37" i="120"/>
  <c r="EZ37" i="120"/>
  <c r="EY37" i="120"/>
  <c r="EX37" i="120"/>
  <c r="EW37" i="120"/>
  <c r="EV37" i="120"/>
  <c r="EU37" i="120"/>
  <c r="ET37" i="120"/>
  <c r="ES37" i="120"/>
  <c r="ER37" i="120"/>
  <c r="EQ37" i="120"/>
  <c r="EP37" i="120"/>
  <c r="EO37" i="120"/>
  <c r="EN37" i="120"/>
  <c r="EM37" i="120"/>
  <c r="EL37" i="120"/>
  <c r="EK37" i="120"/>
  <c r="EJ37" i="120"/>
  <c r="EI37" i="120"/>
  <c r="EH37" i="120"/>
  <c r="EG37" i="120"/>
  <c r="EF37" i="120"/>
  <c r="EE37" i="120"/>
  <c r="ED37" i="120"/>
  <c r="EC37" i="120"/>
  <c r="EB37" i="120"/>
  <c r="EA37" i="120"/>
  <c r="DZ37" i="120"/>
  <c r="DY37" i="120"/>
  <c r="DX37" i="120"/>
  <c r="DW37" i="120"/>
  <c r="DV37" i="120"/>
  <c r="DU37" i="120"/>
  <c r="DT37" i="120"/>
  <c r="DS37" i="120"/>
  <c r="DR37" i="120"/>
  <c r="DQ37" i="120"/>
  <c r="DP37" i="120"/>
  <c r="DO37" i="120"/>
  <c r="DN37" i="120"/>
  <c r="DM37" i="120"/>
  <c r="DL37" i="120"/>
  <c r="DK37" i="120"/>
  <c r="DJ37" i="120"/>
  <c r="DI37" i="120"/>
  <c r="DH37" i="120"/>
  <c r="DG37" i="120"/>
  <c r="DF37" i="120"/>
  <c r="DE37" i="120"/>
  <c r="DD37" i="120"/>
  <c r="DC37" i="120"/>
  <c r="DB37" i="120"/>
  <c r="DA37" i="120"/>
  <c r="CZ37" i="120"/>
  <c r="CY37" i="120"/>
  <c r="CX37" i="120"/>
  <c r="CW37" i="120"/>
  <c r="CV37" i="120"/>
  <c r="CU37" i="120"/>
  <c r="CT37" i="120"/>
  <c r="CS37" i="120"/>
  <c r="CR37" i="120"/>
  <c r="CQ37" i="120"/>
  <c r="CP37" i="120"/>
  <c r="CO37" i="120"/>
  <c r="CN37" i="120"/>
  <c r="CM37" i="120"/>
  <c r="CL37" i="120"/>
  <c r="CK37" i="120"/>
  <c r="CJ37" i="120"/>
  <c r="CI37" i="120"/>
  <c r="CH37" i="120"/>
  <c r="CG37" i="120"/>
  <c r="CF37" i="120"/>
  <c r="CE37" i="120"/>
  <c r="CD37" i="120"/>
  <c r="CC37" i="120"/>
  <c r="CB37" i="120"/>
  <c r="CA37" i="120"/>
  <c r="BZ37" i="120"/>
  <c r="BY37" i="120"/>
  <c r="BX37" i="120"/>
  <c r="BW37" i="120"/>
  <c r="BV37" i="120"/>
  <c r="BU37" i="120"/>
  <c r="BT37" i="120"/>
  <c r="BS37" i="120"/>
  <c r="BR37" i="120"/>
  <c r="BQ37" i="120"/>
  <c r="BP37" i="120"/>
  <c r="BO37" i="120"/>
  <c r="BN37" i="120"/>
  <c r="BM37" i="120"/>
  <c r="BL37" i="120"/>
  <c r="BK37" i="120"/>
  <c r="BJ37" i="120"/>
  <c r="BI37" i="120"/>
  <c r="BH37" i="120"/>
  <c r="BG37" i="120"/>
  <c r="BF37" i="120"/>
  <c r="BE37" i="120"/>
  <c r="BD37" i="120"/>
  <c r="BC37" i="120"/>
  <c r="BB37" i="120"/>
  <c r="BA37" i="120"/>
  <c r="AZ37" i="120"/>
  <c r="AY37" i="120"/>
  <c r="AX37" i="120"/>
  <c r="AW37" i="120"/>
  <c r="AV37" i="120"/>
  <c r="AU37" i="120"/>
  <c r="AT37" i="120"/>
  <c r="AS37" i="120"/>
  <c r="AR37" i="120"/>
  <c r="AQ37" i="120"/>
  <c r="AP37" i="120"/>
  <c r="AO37" i="120"/>
  <c r="AN37" i="120"/>
  <c r="AM37" i="120"/>
  <c r="AL37" i="120"/>
  <c r="AK37" i="120"/>
  <c r="AJ37" i="120"/>
  <c r="AI37" i="120"/>
  <c r="AH37" i="120"/>
  <c r="AG37" i="120"/>
  <c r="AF37" i="120"/>
  <c r="AE37" i="120"/>
  <c r="AD37" i="120"/>
  <c r="AC37" i="120"/>
  <c r="AB37" i="120"/>
  <c r="AA37" i="120"/>
  <c r="Z37" i="120"/>
  <c r="Y37" i="120"/>
  <c r="X37" i="120"/>
  <c r="W37" i="120"/>
  <c r="V37" i="120"/>
  <c r="U37" i="120"/>
  <c r="T37" i="120"/>
  <c r="S37" i="120"/>
  <c r="R37" i="120"/>
  <c r="Q37" i="120"/>
  <c r="P37" i="120"/>
  <c r="O37" i="120"/>
  <c r="N37" i="120"/>
  <c r="M37" i="120"/>
  <c r="L37" i="120"/>
  <c r="K37" i="120"/>
  <c r="J37" i="120"/>
  <c r="I37" i="120"/>
  <c r="H37" i="120"/>
  <c r="G37" i="120"/>
  <c r="F37" i="120"/>
  <c r="E37" i="120"/>
  <c r="D37" i="120"/>
  <c r="C37" i="120"/>
  <c r="B37" i="120"/>
  <c r="HX36" i="120"/>
  <c r="HW36" i="120"/>
  <c r="HV36" i="120"/>
  <c r="HU36" i="120"/>
  <c r="HT36" i="120"/>
  <c r="HS36" i="120"/>
  <c r="HR36" i="120"/>
  <c r="HQ36" i="120"/>
  <c r="HP36" i="120"/>
  <c r="HO36" i="120"/>
  <c r="HN36" i="120"/>
  <c r="HM36" i="120"/>
  <c r="HL36" i="120"/>
  <c r="HK36" i="120"/>
  <c r="HJ36" i="120"/>
  <c r="HI36" i="120"/>
  <c r="HH36" i="120"/>
  <c r="HG36" i="120"/>
  <c r="HF36" i="120"/>
  <c r="HE36" i="120"/>
  <c r="HD36" i="120"/>
  <c r="HC36" i="120"/>
  <c r="HB36" i="120"/>
  <c r="HA36" i="120"/>
  <c r="GZ36" i="120"/>
  <c r="GY36" i="120"/>
  <c r="GX36" i="120"/>
  <c r="GW36" i="120"/>
  <c r="GV36" i="120"/>
  <c r="GU36" i="120"/>
  <c r="GT36" i="120"/>
  <c r="GS36" i="120"/>
  <c r="GR36" i="120"/>
  <c r="GQ36" i="120"/>
  <c r="GP36" i="120"/>
  <c r="GO36" i="120"/>
  <c r="GN36" i="120"/>
  <c r="GM36" i="120"/>
  <c r="GL36" i="120"/>
  <c r="GK36" i="120"/>
  <c r="GJ36" i="120"/>
  <c r="GI36" i="120"/>
  <c r="GH36" i="120"/>
  <c r="GG36" i="120"/>
  <c r="GF36" i="120"/>
  <c r="GE36" i="120"/>
  <c r="GD36" i="120"/>
  <c r="GC36" i="120"/>
  <c r="GB36" i="120"/>
  <c r="GA36" i="120"/>
  <c r="FZ36" i="120"/>
  <c r="FY36" i="120"/>
  <c r="FX36" i="120"/>
  <c r="FW36" i="120"/>
  <c r="FV36" i="120"/>
  <c r="FU36" i="120"/>
  <c r="FT36" i="120"/>
  <c r="FS36" i="120"/>
  <c r="FR36" i="120"/>
  <c r="FQ36" i="120"/>
  <c r="FP36" i="120"/>
  <c r="FO36" i="120"/>
  <c r="FN36" i="120"/>
  <c r="FM36" i="120"/>
  <c r="FL36" i="120"/>
  <c r="FK36" i="120"/>
  <c r="FJ36" i="120"/>
  <c r="FI36" i="120"/>
  <c r="FH36" i="120"/>
  <c r="FG36" i="120"/>
  <c r="FF36" i="120"/>
  <c r="FE36" i="120"/>
  <c r="FD36" i="120"/>
  <c r="FC36" i="120"/>
  <c r="FB36" i="120"/>
  <c r="FA36" i="120"/>
  <c r="EZ36" i="120"/>
  <c r="EY36" i="120"/>
  <c r="EX36" i="120"/>
  <c r="EW36" i="120"/>
  <c r="EV36" i="120"/>
  <c r="EU36" i="120"/>
  <c r="ET36" i="120"/>
  <c r="ES36" i="120"/>
  <c r="ER36" i="120"/>
  <c r="EQ36" i="120"/>
  <c r="EP36" i="120"/>
  <c r="EO36" i="120"/>
  <c r="EN36" i="120"/>
  <c r="EM36" i="120"/>
  <c r="EL36" i="120"/>
  <c r="EK36" i="120"/>
  <c r="EJ36" i="120"/>
  <c r="EI36" i="120"/>
  <c r="EH36" i="120"/>
  <c r="EG36" i="120"/>
  <c r="EF36" i="120"/>
  <c r="EE36" i="120"/>
  <c r="ED36" i="120"/>
  <c r="EC36" i="120"/>
  <c r="EB36" i="120"/>
  <c r="EA36" i="120"/>
  <c r="DZ36" i="120"/>
  <c r="DY36" i="120"/>
  <c r="DX36" i="120"/>
  <c r="DW36" i="120"/>
  <c r="DV36" i="120"/>
  <c r="DU36" i="120"/>
  <c r="DT36" i="120"/>
  <c r="DS36" i="120"/>
  <c r="DR36" i="120"/>
  <c r="DQ36" i="120"/>
  <c r="DP36" i="120"/>
  <c r="DO36" i="120"/>
  <c r="DN36" i="120"/>
  <c r="DM36" i="120"/>
  <c r="DL36" i="120"/>
  <c r="DK36" i="120"/>
  <c r="DJ36" i="120"/>
  <c r="DI36" i="120"/>
  <c r="DH36" i="120"/>
  <c r="DG36" i="120"/>
  <c r="DF36" i="120"/>
  <c r="DE36" i="120"/>
  <c r="DD36" i="120"/>
  <c r="DC36" i="120"/>
  <c r="DB36" i="120"/>
  <c r="DA36" i="120"/>
  <c r="CZ36" i="120"/>
  <c r="CY36" i="120"/>
  <c r="CX36" i="120"/>
  <c r="CW36" i="120"/>
  <c r="CV36" i="120"/>
  <c r="CU36" i="120"/>
  <c r="CT36" i="120"/>
  <c r="CS36" i="120"/>
  <c r="CR36" i="120"/>
  <c r="CQ36" i="120"/>
  <c r="CP36" i="120"/>
  <c r="CO36" i="120"/>
  <c r="CN36" i="120"/>
  <c r="CM36" i="120"/>
  <c r="CL36" i="120"/>
  <c r="CK36" i="120"/>
  <c r="CJ36" i="120"/>
  <c r="CI36" i="120"/>
  <c r="CH36" i="120"/>
  <c r="CG36" i="120"/>
  <c r="CF36" i="120"/>
  <c r="CE36" i="120"/>
  <c r="CD36" i="120"/>
  <c r="CC36" i="120"/>
  <c r="CB36" i="120"/>
  <c r="CA36" i="120"/>
  <c r="BZ36" i="120"/>
  <c r="BY36" i="120"/>
  <c r="BX36" i="120"/>
  <c r="BW36" i="120"/>
  <c r="BV36" i="120"/>
  <c r="BU36" i="120"/>
  <c r="BT36" i="120"/>
  <c r="BS36" i="120"/>
  <c r="BR36" i="120"/>
  <c r="BQ36" i="120"/>
  <c r="BP36" i="120"/>
  <c r="BO36" i="120"/>
  <c r="BN36" i="120"/>
  <c r="BM36" i="120"/>
  <c r="BL36" i="120"/>
  <c r="BK36" i="120"/>
  <c r="BJ36" i="120"/>
  <c r="BI36" i="120"/>
  <c r="BH36" i="120"/>
  <c r="BG36" i="120"/>
  <c r="BF36" i="120"/>
  <c r="BE36" i="120"/>
  <c r="BD36" i="120"/>
  <c r="BC36" i="120"/>
  <c r="BB36" i="120"/>
  <c r="BA36" i="120"/>
  <c r="AZ36" i="120"/>
  <c r="AY36" i="120"/>
  <c r="AX36" i="120"/>
  <c r="AW36" i="120"/>
  <c r="AV36" i="120"/>
  <c r="AU36" i="120"/>
  <c r="AT36" i="120"/>
  <c r="AS36" i="120"/>
  <c r="AR36" i="120"/>
  <c r="AQ36" i="120"/>
  <c r="AP36" i="120"/>
  <c r="AO36" i="120"/>
  <c r="AN36" i="120"/>
  <c r="AM36" i="120"/>
  <c r="AL36" i="120"/>
  <c r="AK36" i="120"/>
  <c r="AJ36" i="120"/>
  <c r="AI36" i="120"/>
  <c r="AH36" i="120"/>
  <c r="AG36" i="120"/>
  <c r="AF36" i="120"/>
  <c r="AE36" i="120"/>
  <c r="AD36" i="120"/>
  <c r="AC36" i="120"/>
  <c r="AB36" i="120"/>
  <c r="AA36" i="120"/>
  <c r="Z36" i="120"/>
  <c r="Y36" i="120"/>
  <c r="X36" i="120"/>
  <c r="W36" i="120"/>
  <c r="V36" i="120"/>
  <c r="U36" i="120"/>
  <c r="T36" i="120"/>
  <c r="S36" i="120"/>
  <c r="R36" i="120"/>
  <c r="Q36" i="120"/>
  <c r="P36" i="120"/>
  <c r="O36" i="120"/>
  <c r="N36" i="120"/>
  <c r="M36" i="120"/>
  <c r="L36" i="120"/>
  <c r="K36" i="120"/>
  <c r="J36" i="120"/>
  <c r="I36" i="120"/>
  <c r="H36" i="120"/>
  <c r="G36" i="120"/>
  <c r="F36" i="120"/>
  <c r="E36" i="120"/>
  <c r="D36" i="120"/>
  <c r="C36" i="120"/>
  <c r="B36" i="120"/>
  <c r="HX34" i="120"/>
  <c r="HW34" i="120"/>
  <c r="HV34" i="120"/>
  <c r="HU34" i="120"/>
  <c r="HT34" i="120"/>
  <c r="HS34" i="120"/>
  <c r="HR34" i="120"/>
  <c r="HQ34" i="120"/>
  <c r="HP34" i="120"/>
  <c r="HO34" i="120"/>
  <c r="HN34" i="120"/>
  <c r="HM34" i="120"/>
  <c r="HL34" i="120"/>
  <c r="HK34" i="120"/>
  <c r="HJ34" i="120"/>
  <c r="HI34" i="120"/>
  <c r="HH34" i="120"/>
  <c r="HG34" i="120"/>
  <c r="HF34" i="120"/>
  <c r="HE34" i="120"/>
  <c r="HD34" i="120"/>
  <c r="HC34" i="120"/>
  <c r="HB34" i="120"/>
  <c r="HA34" i="120"/>
  <c r="GZ34" i="120"/>
  <c r="GY34" i="120"/>
  <c r="GX34" i="120"/>
  <c r="GW34" i="120"/>
  <c r="GV34" i="120"/>
  <c r="GU34" i="120"/>
  <c r="GT34" i="120"/>
  <c r="GS34" i="120"/>
  <c r="GR34" i="120"/>
  <c r="GQ34" i="120"/>
  <c r="GP34" i="120"/>
  <c r="GO34" i="120"/>
  <c r="GN34" i="120"/>
  <c r="GM34" i="120"/>
  <c r="GL34" i="120"/>
  <c r="GK34" i="120"/>
  <c r="GJ34" i="120"/>
  <c r="GI34" i="120"/>
  <c r="GH34" i="120"/>
  <c r="GG34" i="120"/>
  <c r="GF34" i="120"/>
  <c r="GE34" i="120"/>
  <c r="GD34" i="120"/>
  <c r="GC34" i="120"/>
  <c r="GB34" i="120"/>
  <c r="GA34" i="120"/>
  <c r="FZ34" i="120"/>
  <c r="FY34" i="120"/>
  <c r="FX34" i="120"/>
  <c r="FW34" i="120"/>
  <c r="FV34" i="120"/>
  <c r="FU34" i="120"/>
  <c r="FT34" i="120"/>
  <c r="FS34" i="120"/>
  <c r="FR34" i="120"/>
  <c r="FQ34" i="120"/>
  <c r="FP34" i="120"/>
  <c r="FO34" i="120"/>
  <c r="FN34" i="120"/>
  <c r="FM34" i="120"/>
  <c r="FL34" i="120"/>
  <c r="FK34" i="120"/>
  <c r="FJ34" i="120"/>
  <c r="FI34" i="120"/>
  <c r="FH34" i="120"/>
  <c r="FG34" i="120"/>
  <c r="FF34" i="120"/>
  <c r="FE34" i="120"/>
  <c r="FD34" i="120"/>
  <c r="FC34" i="120"/>
  <c r="FB34" i="120"/>
  <c r="FA34" i="120"/>
  <c r="EZ34" i="120"/>
  <c r="EY34" i="120"/>
  <c r="EX34" i="120"/>
  <c r="EW34" i="120"/>
  <c r="EV34" i="120"/>
  <c r="EU34" i="120"/>
  <c r="ET34" i="120"/>
  <c r="ES34" i="120"/>
  <c r="ER34" i="120"/>
  <c r="EQ34" i="120"/>
  <c r="EP34" i="120"/>
  <c r="EO34" i="120"/>
  <c r="EN34" i="120"/>
  <c r="EM34" i="120"/>
  <c r="EL34" i="120"/>
  <c r="EK34" i="120"/>
  <c r="EJ34" i="120"/>
  <c r="EI34" i="120"/>
  <c r="EH34" i="120"/>
  <c r="EG34" i="120"/>
  <c r="EF34" i="120"/>
  <c r="EE34" i="120"/>
  <c r="ED34" i="120"/>
  <c r="EC34" i="120"/>
  <c r="EB34" i="120"/>
  <c r="EA34" i="120"/>
  <c r="DZ34" i="120"/>
  <c r="DY34" i="120"/>
  <c r="DX34" i="120"/>
  <c r="DW34" i="120"/>
  <c r="DV34" i="120"/>
  <c r="DU34" i="120"/>
  <c r="DT34" i="120"/>
  <c r="DS34" i="120"/>
  <c r="DR34" i="120"/>
  <c r="DQ34" i="120"/>
  <c r="DP34" i="120"/>
  <c r="DO34" i="120"/>
  <c r="DN34" i="120"/>
  <c r="DM34" i="120"/>
  <c r="DL34" i="120"/>
  <c r="DK34" i="120"/>
  <c r="DJ34" i="120"/>
  <c r="DI34" i="120"/>
  <c r="DH34" i="120"/>
  <c r="DG34" i="120"/>
  <c r="DF34" i="120"/>
  <c r="DE34" i="120"/>
  <c r="DD34" i="120"/>
  <c r="DC34" i="120"/>
  <c r="DB34" i="120"/>
  <c r="DA34" i="120"/>
  <c r="CZ34" i="120"/>
  <c r="CY34" i="120"/>
  <c r="CX34" i="120"/>
  <c r="CW34" i="120"/>
  <c r="CV34" i="120"/>
  <c r="CU34" i="120"/>
  <c r="CT34" i="120"/>
  <c r="CS34" i="120"/>
  <c r="CR34" i="120"/>
  <c r="CQ34" i="120"/>
  <c r="CP34" i="120"/>
  <c r="CO34" i="120"/>
  <c r="CN34" i="120"/>
  <c r="CM34" i="120"/>
  <c r="CL34" i="120"/>
  <c r="CK34" i="120"/>
  <c r="CJ34" i="120"/>
  <c r="CI34" i="120"/>
  <c r="CH34" i="120"/>
  <c r="CG34" i="120"/>
  <c r="CF34" i="120"/>
  <c r="CE34" i="120"/>
  <c r="CD34" i="120"/>
  <c r="CC34" i="120"/>
  <c r="CB34" i="120"/>
  <c r="CA34" i="120"/>
  <c r="BZ34" i="120"/>
  <c r="BY34" i="120"/>
  <c r="BX34" i="120"/>
  <c r="BW34" i="120"/>
  <c r="BV34" i="120"/>
  <c r="BU34" i="120"/>
  <c r="BT34" i="120"/>
  <c r="BS34" i="120"/>
  <c r="BR34" i="120"/>
  <c r="BQ34" i="120"/>
  <c r="BP34" i="120"/>
  <c r="BO34" i="120"/>
  <c r="BN34" i="120"/>
  <c r="BM34" i="120"/>
  <c r="BL34" i="120"/>
  <c r="BK34" i="120"/>
  <c r="BJ34" i="120"/>
  <c r="BI34" i="120"/>
  <c r="BH34" i="120"/>
  <c r="BG34" i="120"/>
  <c r="BF34" i="120"/>
  <c r="BE34" i="120"/>
  <c r="BD34" i="120"/>
  <c r="BC34" i="120"/>
  <c r="BB34" i="120"/>
  <c r="BA34" i="120"/>
  <c r="AZ34" i="120"/>
  <c r="AY34" i="120"/>
  <c r="AX34" i="120"/>
  <c r="AW34" i="120"/>
  <c r="AV34" i="120"/>
  <c r="AU34" i="120"/>
  <c r="AT34" i="120"/>
  <c r="AS34" i="120"/>
  <c r="AR34" i="120"/>
  <c r="AQ34" i="120"/>
  <c r="AP34" i="120"/>
  <c r="AO34" i="120"/>
  <c r="AN34" i="120"/>
  <c r="AM34" i="120"/>
  <c r="AL34" i="120"/>
  <c r="AK34" i="120"/>
  <c r="AJ34" i="120"/>
  <c r="AI34" i="120"/>
  <c r="AH34" i="120"/>
  <c r="AG34" i="120"/>
  <c r="AF34" i="120"/>
  <c r="AE34" i="120"/>
  <c r="AD34" i="120"/>
  <c r="AC34" i="120"/>
  <c r="AB34" i="120"/>
  <c r="AA34" i="120"/>
  <c r="Z34" i="120"/>
  <c r="Y34" i="120"/>
  <c r="X34" i="120"/>
  <c r="W34" i="120"/>
  <c r="V34" i="120"/>
  <c r="U34" i="120"/>
  <c r="T34" i="120"/>
  <c r="S34" i="120"/>
  <c r="R34" i="120"/>
  <c r="Q34" i="120"/>
  <c r="P34" i="120"/>
  <c r="O34" i="120"/>
  <c r="N34" i="120"/>
  <c r="M34" i="120"/>
  <c r="L34" i="120"/>
  <c r="K34" i="120"/>
  <c r="J34" i="120"/>
  <c r="I34" i="120"/>
  <c r="H34" i="120"/>
  <c r="G34" i="120"/>
  <c r="F34" i="120"/>
  <c r="E34" i="120"/>
  <c r="D34" i="120"/>
  <c r="C34" i="120"/>
  <c r="B34" i="120"/>
  <c r="HX33" i="120"/>
  <c r="HW33" i="120"/>
  <c r="HV33" i="120"/>
  <c r="HU33" i="120"/>
  <c r="HT33" i="120"/>
  <c r="HS33" i="120"/>
  <c r="HR33" i="120"/>
  <c r="HQ33" i="120"/>
  <c r="HP33" i="120"/>
  <c r="HO33" i="120"/>
  <c r="HN33" i="120"/>
  <c r="HM33" i="120"/>
  <c r="HL33" i="120"/>
  <c r="HK33" i="120"/>
  <c r="HJ33" i="120"/>
  <c r="HI33" i="120"/>
  <c r="HH33" i="120"/>
  <c r="HG33" i="120"/>
  <c r="HF33" i="120"/>
  <c r="HE33" i="120"/>
  <c r="HD33" i="120"/>
  <c r="HC33" i="120"/>
  <c r="HB33" i="120"/>
  <c r="HA33" i="120"/>
  <c r="GZ33" i="120"/>
  <c r="GY33" i="120"/>
  <c r="GX33" i="120"/>
  <c r="GW33" i="120"/>
  <c r="GV33" i="120"/>
  <c r="GU33" i="120"/>
  <c r="GT33" i="120"/>
  <c r="GS33" i="120"/>
  <c r="GR33" i="120"/>
  <c r="GQ33" i="120"/>
  <c r="GP33" i="120"/>
  <c r="GO33" i="120"/>
  <c r="GN33" i="120"/>
  <c r="GM33" i="120"/>
  <c r="GL33" i="120"/>
  <c r="GK33" i="120"/>
  <c r="GJ33" i="120"/>
  <c r="GI33" i="120"/>
  <c r="GH33" i="120"/>
  <c r="GG33" i="120"/>
  <c r="GF33" i="120"/>
  <c r="GE33" i="120"/>
  <c r="GD33" i="120"/>
  <c r="GC33" i="120"/>
  <c r="GB33" i="120"/>
  <c r="GA33" i="120"/>
  <c r="FZ33" i="120"/>
  <c r="FY33" i="120"/>
  <c r="FX33" i="120"/>
  <c r="FW33" i="120"/>
  <c r="FV33" i="120"/>
  <c r="FU33" i="120"/>
  <c r="FT33" i="120"/>
  <c r="FS33" i="120"/>
  <c r="FR33" i="120"/>
  <c r="FQ33" i="120"/>
  <c r="FP33" i="120"/>
  <c r="FO33" i="120"/>
  <c r="FN33" i="120"/>
  <c r="FM33" i="120"/>
  <c r="FL33" i="120"/>
  <c r="FK33" i="120"/>
  <c r="FJ33" i="120"/>
  <c r="FI33" i="120"/>
  <c r="FH33" i="120"/>
  <c r="FG33" i="120"/>
  <c r="FF33" i="120"/>
  <c r="FE33" i="120"/>
  <c r="FD33" i="120"/>
  <c r="FC33" i="120"/>
  <c r="FB33" i="120"/>
  <c r="FA33" i="120"/>
  <c r="EZ33" i="120"/>
  <c r="EY33" i="120"/>
  <c r="EX33" i="120"/>
  <c r="EW33" i="120"/>
  <c r="EV33" i="120"/>
  <c r="EU33" i="120"/>
  <c r="ET33" i="120"/>
  <c r="ES33" i="120"/>
  <c r="ER33" i="120"/>
  <c r="EQ33" i="120"/>
  <c r="EP33" i="120"/>
  <c r="EO33" i="120"/>
  <c r="EN33" i="120"/>
  <c r="EM33" i="120"/>
  <c r="EL33" i="120"/>
  <c r="EK33" i="120"/>
  <c r="EJ33" i="120"/>
  <c r="EI33" i="120"/>
  <c r="EH33" i="120"/>
  <c r="EG33" i="120"/>
  <c r="EF33" i="120"/>
  <c r="EE33" i="120"/>
  <c r="ED33" i="120"/>
  <c r="EC33" i="120"/>
  <c r="EB33" i="120"/>
  <c r="EA33" i="120"/>
  <c r="DZ33" i="120"/>
  <c r="DY33" i="120"/>
  <c r="DX33" i="120"/>
  <c r="DW33" i="120"/>
  <c r="DV33" i="120"/>
  <c r="DU33" i="120"/>
  <c r="DT33" i="120"/>
  <c r="DS33" i="120"/>
  <c r="DR33" i="120"/>
  <c r="DQ33" i="120"/>
  <c r="DP33" i="120"/>
  <c r="DO33" i="120"/>
  <c r="DN33" i="120"/>
  <c r="DM33" i="120"/>
  <c r="DL33" i="120"/>
  <c r="DK33" i="120"/>
  <c r="DJ33" i="120"/>
  <c r="DI33" i="120"/>
  <c r="DH33" i="120"/>
  <c r="DG33" i="120"/>
  <c r="DF33" i="120"/>
  <c r="DE33" i="120"/>
  <c r="DD33" i="120"/>
  <c r="DC33" i="120"/>
  <c r="DB33" i="120"/>
  <c r="DA33" i="120"/>
  <c r="CZ33" i="120"/>
  <c r="CY33" i="120"/>
  <c r="CX33" i="120"/>
  <c r="CW33" i="120"/>
  <c r="CV33" i="120"/>
  <c r="CU33" i="120"/>
  <c r="CT33" i="120"/>
  <c r="CS33" i="120"/>
  <c r="CR33" i="120"/>
  <c r="CQ33" i="120"/>
  <c r="CP33" i="120"/>
  <c r="CO33" i="120"/>
  <c r="CN33" i="120"/>
  <c r="CM33" i="120"/>
  <c r="CL33" i="120"/>
  <c r="CK33" i="120"/>
  <c r="CJ33" i="120"/>
  <c r="CI33" i="120"/>
  <c r="CH33" i="120"/>
  <c r="CG33" i="120"/>
  <c r="CF33" i="120"/>
  <c r="CE33" i="120"/>
  <c r="CD33" i="120"/>
  <c r="CC33" i="120"/>
  <c r="CB33" i="120"/>
  <c r="CA33" i="120"/>
  <c r="BZ33" i="120"/>
  <c r="BY33" i="120"/>
  <c r="BX33" i="120"/>
  <c r="BW33" i="120"/>
  <c r="BV33" i="120"/>
  <c r="BU33" i="120"/>
  <c r="BT33" i="120"/>
  <c r="BS33" i="120"/>
  <c r="BR33" i="120"/>
  <c r="BQ33" i="120"/>
  <c r="BP33" i="120"/>
  <c r="BO33" i="120"/>
  <c r="BN33" i="120"/>
  <c r="BM33" i="120"/>
  <c r="BL33" i="120"/>
  <c r="BK33" i="120"/>
  <c r="BJ33" i="120"/>
  <c r="BI33" i="120"/>
  <c r="BH33" i="120"/>
  <c r="BG33" i="120"/>
  <c r="BF33" i="120"/>
  <c r="BE33" i="120"/>
  <c r="BD33" i="120"/>
  <c r="BC33" i="120"/>
  <c r="BB33" i="120"/>
  <c r="BA33" i="120"/>
  <c r="AZ33" i="120"/>
  <c r="AY33" i="120"/>
  <c r="AX33" i="120"/>
  <c r="AW33" i="120"/>
  <c r="AV33" i="120"/>
  <c r="AU33" i="120"/>
  <c r="AT33" i="120"/>
  <c r="AS33" i="120"/>
  <c r="AR33" i="120"/>
  <c r="AQ33" i="120"/>
  <c r="AP33" i="120"/>
  <c r="AO33" i="120"/>
  <c r="AN33" i="120"/>
  <c r="AM33" i="120"/>
  <c r="AL33" i="120"/>
  <c r="AK33" i="120"/>
  <c r="AJ33" i="120"/>
  <c r="AI33" i="120"/>
  <c r="AH33" i="120"/>
  <c r="AG33" i="120"/>
  <c r="AF33" i="120"/>
  <c r="AE33" i="120"/>
  <c r="AD33" i="120"/>
  <c r="AC33" i="120"/>
  <c r="AB33" i="120"/>
  <c r="AA33" i="120"/>
  <c r="Z33" i="120"/>
  <c r="Y33" i="120"/>
  <c r="X33" i="120"/>
  <c r="W33" i="120"/>
  <c r="V33" i="120"/>
  <c r="U33" i="120"/>
  <c r="T33" i="120"/>
  <c r="S33" i="120"/>
  <c r="R33" i="120"/>
  <c r="Q33" i="120"/>
  <c r="P33" i="120"/>
  <c r="O33" i="120"/>
  <c r="N33" i="120"/>
  <c r="M33" i="120"/>
  <c r="L33" i="120"/>
  <c r="K33" i="120"/>
  <c r="J33" i="120"/>
  <c r="I33" i="120"/>
  <c r="H33" i="120"/>
  <c r="G33" i="120"/>
  <c r="F33" i="120"/>
  <c r="E33" i="120"/>
  <c r="D33" i="120"/>
  <c r="C33" i="120"/>
  <c r="B33" i="120"/>
  <c r="HX31" i="120"/>
  <c r="HW31" i="120"/>
  <c r="HV31" i="120"/>
  <c r="HU31" i="120"/>
  <c r="HT31" i="120"/>
  <c r="HS31" i="120"/>
  <c r="HR31" i="120"/>
  <c r="HQ31" i="120"/>
  <c r="HP31" i="120"/>
  <c r="HO31" i="120"/>
  <c r="HN31" i="120"/>
  <c r="HM31" i="120"/>
  <c r="HL31" i="120"/>
  <c r="HK31" i="120"/>
  <c r="HJ31" i="120"/>
  <c r="HI31" i="120"/>
  <c r="HH31" i="120"/>
  <c r="HG31" i="120"/>
  <c r="HF31" i="120"/>
  <c r="HE31" i="120"/>
  <c r="HD31" i="120"/>
  <c r="HC31" i="120"/>
  <c r="HB31" i="120"/>
  <c r="HA31" i="120"/>
  <c r="GZ31" i="120"/>
  <c r="GY31" i="120"/>
  <c r="GX31" i="120"/>
  <c r="GW31" i="120"/>
  <c r="GV31" i="120"/>
  <c r="GU31" i="120"/>
  <c r="GT31" i="120"/>
  <c r="GS31" i="120"/>
  <c r="GR31" i="120"/>
  <c r="GQ31" i="120"/>
  <c r="GP31" i="120"/>
  <c r="GO31" i="120"/>
  <c r="GN31" i="120"/>
  <c r="GM31" i="120"/>
  <c r="GL31" i="120"/>
  <c r="GK31" i="120"/>
  <c r="GJ31" i="120"/>
  <c r="GI31" i="120"/>
  <c r="GH31" i="120"/>
  <c r="GG31" i="120"/>
  <c r="GF31" i="120"/>
  <c r="GE31" i="120"/>
  <c r="GD31" i="120"/>
  <c r="GC31" i="120"/>
  <c r="GB31" i="120"/>
  <c r="GA31" i="120"/>
  <c r="FZ31" i="120"/>
  <c r="FY31" i="120"/>
  <c r="FX31" i="120"/>
  <c r="FW31" i="120"/>
  <c r="FV31" i="120"/>
  <c r="FU31" i="120"/>
  <c r="FT31" i="120"/>
  <c r="FS31" i="120"/>
  <c r="FR31" i="120"/>
  <c r="FQ31" i="120"/>
  <c r="FP31" i="120"/>
  <c r="FO31" i="120"/>
  <c r="FN31" i="120"/>
  <c r="FM31" i="120"/>
  <c r="FL31" i="120"/>
  <c r="FK31" i="120"/>
  <c r="FJ31" i="120"/>
  <c r="FI31" i="120"/>
  <c r="FH31" i="120"/>
  <c r="FG31" i="120"/>
  <c r="FF31" i="120"/>
  <c r="FE31" i="120"/>
  <c r="FD31" i="120"/>
  <c r="FC31" i="120"/>
  <c r="FB31" i="120"/>
  <c r="FA31" i="120"/>
  <c r="EZ31" i="120"/>
  <c r="EY31" i="120"/>
  <c r="EX31" i="120"/>
  <c r="EW31" i="120"/>
  <c r="EV31" i="120"/>
  <c r="EU31" i="120"/>
  <c r="ET31" i="120"/>
  <c r="ES31" i="120"/>
  <c r="ER31" i="120"/>
  <c r="EQ31" i="120"/>
  <c r="EP31" i="120"/>
  <c r="EO31" i="120"/>
  <c r="EN31" i="120"/>
  <c r="EM31" i="120"/>
  <c r="EL31" i="120"/>
  <c r="EK31" i="120"/>
  <c r="EJ31" i="120"/>
  <c r="EI31" i="120"/>
  <c r="EH31" i="120"/>
  <c r="EG31" i="120"/>
  <c r="EF31" i="120"/>
  <c r="EE31" i="120"/>
  <c r="ED31" i="120"/>
  <c r="EC31" i="120"/>
  <c r="EB31" i="120"/>
  <c r="EA31" i="120"/>
  <c r="DZ31" i="120"/>
  <c r="DY31" i="120"/>
  <c r="DX31" i="120"/>
  <c r="DW31" i="120"/>
  <c r="DV31" i="120"/>
  <c r="DU31" i="120"/>
  <c r="DT31" i="120"/>
  <c r="DS31" i="120"/>
  <c r="DR31" i="120"/>
  <c r="DQ31" i="120"/>
  <c r="DP31" i="120"/>
  <c r="DO31" i="120"/>
  <c r="DN31" i="120"/>
  <c r="DM31" i="120"/>
  <c r="DL31" i="120"/>
  <c r="DK31" i="120"/>
  <c r="DJ31" i="120"/>
  <c r="DI31" i="120"/>
  <c r="DH31" i="120"/>
  <c r="DG31" i="120"/>
  <c r="DF31" i="120"/>
  <c r="DE31" i="120"/>
  <c r="DD31" i="120"/>
  <c r="DC31" i="120"/>
  <c r="DB31" i="120"/>
  <c r="DA31" i="120"/>
  <c r="CZ31" i="120"/>
  <c r="CY31" i="120"/>
  <c r="CX31" i="120"/>
  <c r="CW31" i="120"/>
  <c r="CV31" i="120"/>
  <c r="CU31" i="120"/>
  <c r="CT31" i="120"/>
  <c r="CS31" i="120"/>
  <c r="CR31" i="120"/>
  <c r="CQ31" i="120"/>
  <c r="CP31" i="120"/>
  <c r="CO31" i="120"/>
  <c r="CN31" i="120"/>
  <c r="CM31" i="120"/>
  <c r="CL31" i="120"/>
  <c r="CK31" i="120"/>
  <c r="CJ31" i="120"/>
  <c r="CI31" i="120"/>
  <c r="CH31" i="120"/>
  <c r="CG31" i="120"/>
  <c r="CF31" i="120"/>
  <c r="CE31" i="120"/>
  <c r="CD31" i="120"/>
  <c r="CC31" i="120"/>
  <c r="CB31" i="120"/>
  <c r="CA31" i="120"/>
  <c r="BZ31" i="120"/>
  <c r="BY31" i="120"/>
  <c r="BX31" i="120"/>
  <c r="BW31" i="120"/>
  <c r="BV31" i="120"/>
  <c r="BU31" i="120"/>
  <c r="BT31" i="120"/>
  <c r="BS31" i="120"/>
  <c r="BR31" i="120"/>
  <c r="BQ31" i="120"/>
  <c r="BP31" i="120"/>
  <c r="BO31" i="120"/>
  <c r="BN31" i="120"/>
  <c r="BM31" i="120"/>
  <c r="BL31" i="120"/>
  <c r="BK31" i="120"/>
  <c r="BJ31" i="120"/>
  <c r="BI31" i="120"/>
  <c r="BH31" i="120"/>
  <c r="BG31" i="120"/>
  <c r="BF31" i="120"/>
  <c r="BE31" i="120"/>
  <c r="BD31" i="120"/>
  <c r="BC31" i="120"/>
  <c r="BB31" i="120"/>
  <c r="BA31" i="120"/>
  <c r="AZ31" i="120"/>
  <c r="AY31" i="120"/>
  <c r="AX31" i="120"/>
  <c r="AW31" i="120"/>
  <c r="AV31" i="120"/>
  <c r="AU31" i="120"/>
  <c r="AT31" i="120"/>
  <c r="AS31" i="120"/>
  <c r="AR31" i="120"/>
  <c r="AQ31" i="120"/>
  <c r="AP31" i="120"/>
  <c r="AO31" i="120"/>
  <c r="AN31" i="120"/>
  <c r="AM31" i="120"/>
  <c r="AL31" i="120"/>
  <c r="AK31"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E31" i="120"/>
  <c r="D31" i="120"/>
  <c r="C31" i="120"/>
  <c r="B31" i="120"/>
  <c r="HX30" i="120"/>
  <c r="HW30" i="120"/>
  <c r="HV30" i="120"/>
  <c r="HU30" i="120"/>
  <c r="HT30" i="120"/>
  <c r="HS30" i="120"/>
  <c r="HR30" i="120"/>
  <c r="HQ30" i="120"/>
  <c r="HP30" i="120"/>
  <c r="HO30" i="120"/>
  <c r="HN30" i="120"/>
  <c r="HM30" i="120"/>
  <c r="HL30" i="120"/>
  <c r="HK30" i="120"/>
  <c r="HJ30" i="120"/>
  <c r="HI30" i="120"/>
  <c r="HH30" i="120"/>
  <c r="HG30" i="120"/>
  <c r="HF30" i="120"/>
  <c r="HE30" i="120"/>
  <c r="HD30" i="120"/>
  <c r="HC30" i="120"/>
  <c r="HB30" i="120"/>
  <c r="HA30" i="120"/>
  <c r="GZ30" i="120"/>
  <c r="GY30" i="120"/>
  <c r="GX30" i="120"/>
  <c r="GW30" i="120"/>
  <c r="GV30" i="120"/>
  <c r="GU30" i="120"/>
  <c r="GT30" i="120"/>
  <c r="GS30" i="120"/>
  <c r="GR30" i="120"/>
  <c r="GQ30" i="120"/>
  <c r="GP30" i="120"/>
  <c r="GO30" i="120"/>
  <c r="GN30" i="120"/>
  <c r="GM30" i="120"/>
  <c r="GL30" i="120"/>
  <c r="GK30" i="120"/>
  <c r="GJ30" i="120"/>
  <c r="GI30" i="120"/>
  <c r="GH30" i="120"/>
  <c r="GG30" i="120"/>
  <c r="GF30" i="120"/>
  <c r="GE30" i="120"/>
  <c r="GD30" i="120"/>
  <c r="GC30" i="120"/>
  <c r="GB30" i="120"/>
  <c r="GA30" i="120"/>
  <c r="FZ30" i="120"/>
  <c r="FY30" i="120"/>
  <c r="FX30" i="120"/>
  <c r="FW30" i="120"/>
  <c r="FV30" i="120"/>
  <c r="FU30" i="120"/>
  <c r="FT30" i="120"/>
  <c r="FS30" i="120"/>
  <c r="FR30" i="120"/>
  <c r="FQ30" i="120"/>
  <c r="FP30" i="120"/>
  <c r="FO30" i="120"/>
  <c r="FN30" i="120"/>
  <c r="FM30" i="120"/>
  <c r="FL30" i="120"/>
  <c r="FK30" i="120"/>
  <c r="FJ30" i="120"/>
  <c r="FI30" i="120"/>
  <c r="FH30" i="120"/>
  <c r="FG30" i="120"/>
  <c r="FF30" i="120"/>
  <c r="FE30" i="120"/>
  <c r="FD30" i="120"/>
  <c r="FC30" i="120"/>
  <c r="FB30" i="120"/>
  <c r="FA30" i="120"/>
  <c r="EZ30" i="120"/>
  <c r="EY30" i="120"/>
  <c r="EX30" i="120"/>
  <c r="EW30" i="120"/>
  <c r="EV30" i="120"/>
  <c r="EU30" i="120"/>
  <c r="ET30" i="120"/>
  <c r="ES30" i="120"/>
  <c r="ER30" i="120"/>
  <c r="EQ30" i="120"/>
  <c r="EP30" i="120"/>
  <c r="EO30" i="120"/>
  <c r="EN30" i="120"/>
  <c r="EM30" i="120"/>
  <c r="EL30" i="120"/>
  <c r="EK30" i="120"/>
  <c r="EJ30" i="120"/>
  <c r="EI30" i="120"/>
  <c r="EH30" i="120"/>
  <c r="EG30" i="120"/>
  <c r="EF30" i="120"/>
  <c r="EE30" i="120"/>
  <c r="ED30" i="120"/>
  <c r="EC30" i="120"/>
  <c r="EB30" i="120"/>
  <c r="EA30" i="120"/>
  <c r="DZ30" i="120"/>
  <c r="DY30" i="120"/>
  <c r="DX30" i="120"/>
  <c r="DW30" i="120"/>
  <c r="DV30" i="120"/>
  <c r="DU30" i="120"/>
  <c r="DT30" i="120"/>
  <c r="DS30" i="120"/>
  <c r="DR30" i="120"/>
  <c r="DQ30" i="120"/>
  <c r="DP30" i="120"/>
  <c r="DO30" i="120"/>
  <c r="DN30" i="120"/>
  <c r="DM30" i="120"/>
  <c r="DL30" i="120"/>
  <c r="DK30" i="120"/>
  <c r="DJ30" i="120"/>
  <c r="DI30" i="120"/>
  <c r="DH30" i="120"/>
  <c r="DG30" i="120"/>
  <c r="DF30" i="120"/>
  <c r="DE30" i="120"/>
  <c r="DD30" i="120"/>
  <c r="DC30" i="120"/>
  <c r="DB30" i="120"/>
  <c r="DA30" i="120"/>
  <c r="CZ30" i="120"/>
  <c r="CY30" i="120"/>
  <c r="CX30" i="120"/>
  <c r="CW30" i="120"/>
  <c r="CV30" i="120"/>
  <c r="CU30" i="120"/>
  <c r="CT30" i="120"/>
  <c r="CS30" i="120"/>
  <c r="CR30" i="120"/>
  <c r="CQ30" i="120"/>
  <c r="CP30" i="120"/>
  <c r="CO30" i="120"/>
  <c r="CN30" i="120"/>
  <c r="CM30" i="120"/>
  <c r="CL30" i="120"/>
  <c r="CK30" i="120"/>
  <c r="CJ30" i="120"/>
  <c r="CI30" i="120"/>
  <c r="CH30" i="120"/>
  <c r="CG30" i="120"/>
  <c r="CF30" i="120"/>
  <c r="CE30" i="120"/>
  <c r="CD30" i="120"/>
  <c r="CC30" i="120"/>
  <c r="CB30" i="120"/>
  <c r="CA30" i="120"/>
  <c r="BZ30" i="120"/>
  <c r="BY30" i="120"/>
  <c r="BX30" i="120"/>
  <c r="BW30" i="120"/>
  <c r="BV30" i="120"/>
  <c r="BU30" i="120"/>
  <c r="BT30" i="120"/>
  <c r="BS30" i="120"/>
  <c r="BR30" i="120"/>
  <c r="BQ30" i="120"/>
  <c r="BP30" i="120"/>
  <c r="BO30" i="120"/>
  <c r="BN30" i="120"/>
  <c r="BM30" i="120"/>
  <c r="BL30" i="120"/>
  <c r="BK30" i="120"/>
  <c r="BJ30" i="120"/>
  <c r="BI30" i="120"/>
  <c r="BH30" i="120"/>
  <c r="BG30" i="120"/>
  <c r="BF30" i="120"/>
  <c r="BE30" i="120"/>
  <c r="BD30" i="120"/>
  <c r="BC30" i="120"/>
  <c r="BB30" i="120"/>
  <c r="BA30" i="120"/>
  <c r="AZ30" i="120"/>
  <c r="AY30" i="120"/>
  <c r="AX30" i="120"/>
  <c r="AW30" i="120"/>
  <c r="AV30" i="120"/>
  <c r="AU30" i="120"/>
  <c r="AT30" i="120"/>
  <c r="AS30" i="120"/>
  <c r="AR30" i="120"/>
  <c r="AQ30" i="120"/>
  <c r="AP30" i="120"/>
  <c r="AO30" i="120"/>
  <c r="AN30" i="120"/>
  <c r="AM30" i="120"/>
  <c r="AL30" i="120"/>
  <c r="AK30" i="120"/>
  <c r="AJ30" i="120"/>
  <c r="AI30" i="120"/>
  <c r="AH30" i="120"/>
  <c r="AG30" i="120"/>
  <c r="AF30" i="120"/>
  <c r="AE30" i="120"/>
  <c r="AD30" i="120"/>
  <c r="AC30" i="120"/>
  <c r="AB30" i="120"/>
  <c r="AA30" i="120"/>
  <c r="Z30" i="120"/>
  <c r="Y30" i="120"/>
  <c r="X30" i="120"/>
  <c r="W30" i="120"/>
  <c r="V30" i="120"/>
  <c r="U30" i="120"/>
  <c r="T30" i="120"/>
  <c r="S30" i="120"/>
  <c r="R30" i="120"/>
  <c r="Q30" i="120"/>
  <c r="P30" i="120"/>
  <c r="O30" i="120"/>
  <c r="N30" i="120"/>
  <c r="M30" i="120"/>
  <c r="L30" i="120"/>
  <c r="K30" i="120"/>
  <c r="J30" i="120"/>
  <c r="I30" i="120"/>
  <c r="H30" i="120"/>
  <c r="G30" i="120"/>
  <c r="F30" i="120"/>
  <c r="E30" i="120"/>
  <c r="D30" i="120"/>
  <c r="C30" i="120"/>
  <c r="B30" i="120"/>
  <c r="HX28" i="120"/>
  <c r="HW28" i="120"/>
  <c r="HV28" i="120"/>
  <c r="HU28" i="120"/>
  <c r="HT28" i="120"/>
  <c r="HS28" i="120"/>
  <c r="HR28" i="120"/>
  <c r="HQ28" i="120"/>
  <c r="HP28" i="120"/>
  <c r="HO28" i="120"/>
  <c r="HN28" i="120"/>
  <c r="HM28" i="120"/>
  <c r="HL28" i="120"/>
  <c r="HK28" i="120"/>
  <c r="HJ28" i="120"/>
  <c r="HI28" i="120"/>
  <c r="HH28" i="120"/>
  <c r="HG28" i="120"/>
  <c r="HF28" i="120"/>
  <c r="HE28" i="120"/>
  <c r="HD28" i="120"/>
  <c r="HC28" i="120"/>
  <c r="HB28" i="120"/>
  <c r="HA28" i="120"/>
  <c r="GZ28" i="120"/>
  <c r="GY28" i="120"/>
  <c r="GX28" i="120"/>
  <c r="GW28" i="120"/>
  <c r="GV28" i="120"/>
  <c r="GU28" i="120"/>
  <c r="GT28" i="120"/>
  <c r="GS28" i="120"/>
  <c r="GR28" i="120"/>
  <c r="GQ28" i="120"/>
  <c r="GP28" i="120"/>
  <c r="GO28" i="120"/>
  <c r="GN28" i="120"/>
  <c r="GM28" i="120"/>
  <c r="GL28" i="120"/>
  <c r="GK28" i="120"/>
  <c r="GJ28" i="120"/>
  <c r="GI28" i="120"/>
  <c r="GH28" i="120"/>
  <c r="GG28" i="120"/>
  <c r="GF28" i="120"/>
  <c r="GE28" i="120"/>
  <c r="GD28" i="120"/>
  <c r="GC28" i="120"/>
  <c r="GB28" i="120"/>
  <c r="GA28" i="120"/>
  <c r="FZ28" i="120"/>
  <c r="FY28" i="120"/>
  <c r="FX28" i="120"/>
  <c r="FW28" i="120"/>
  <c r="FV28" i="120"/>
  <c r="FU28" i="120"/>
  <c r="FT28" i="120"/>
  <c r="FS28" i="120"/>
  <c r="FR28" i="120"/>
  <c r="FQ28" i="120"/>
  <c r="FP28" i="120"/>
  <c r="FO28" i="120"/>
  <c r="FN28" i="120"/>
  <c r="FM28" i="120"/>
  <c r="FL28" i="120"/>
  <c r="FK28" i="120"/>
  <c r="FJ28" i="120"/>
  <c r="FI28" i="120"/>
  <c r="FH28" i="120"/>
  <c r="FG28" i="120"/>
  <c r="FF28" i="120"/>
  <c r="FE28" i="120"/>
  <c r="FD28" i="120"/>
  <c r="FC28" i="120"/>
  <c r="FB28" i="120"/>
  <c r="FA28" i="120"/>
  <c r="EZ28" i="120"/>
  <c r="EY28" i="120"/>
  <c r="EX28" i="120"/>
  <c r="EW28" i="120"/>
  <c r="EV28" i="120"/>
  <c r="EU28" i="120"/>
  <c r="ET28" i="120"/>
  <c r="ES28" i="120"/>
  <c r="ER28" i="120"/>
  <c r="EQ28" i="120"/>
  <c r="EP28" i="120"/>
  <c r="EO28" i="120"/>
  <c r="EN28" i="120"/>
  <c r="EM28" i="120"/>
  <c r="EL28" i="120"/>
  <c r="EK28" i="120"/>
  <c r="EJ28" i="120"/>
  <c r="EI28" i="120"/>
  <c r="EH28" i="120"/>
  <c r="EG28" i="120"/>
  <c r="EF28" i="120"/>
  <c r="EE28" i="120"/>
  <c r="ED28" i="120"/>
  <c r="EC28" i="120"/>
  <c r="EB28" i="120"/>
  <c r="EA28" i="120"/>
  <c r="DZ28" i="120"/>
  <c r="DY28" i="120"/>
  <c r="DX28" i="120"/>
  <c r="DW28" i="120"/>
  <c r="DV28" i="120"/>
  <c r="DU28" i="120"/>
  <c r="DT28" i="120"/>
  <c r="DS28" i="120"/>
  <c r="DR28" i="120"/>
  <c r="DQ28" i="120"/>
  <c r="DP28" i="120"/>
  <c r="DO28" i="120"/>
  <c r="DN28" i="120"/>
  <c r="DM28" i="120"/>
  <c r="DL28" i="120"/>
  <c r="DK28" i="120"/>
  <c r="DJ28" i="120"/>
  <c r="DI28" i="120"/>
  <c r="DH28" i="120"/>
  <c r="DG28" i="120"/>
  <c r="DF28" i="120"/>
  <c r="DE28" i="120"/>
  <c r="DD28" i="120"/>
  <c r="DC28" i="120"/>
  <c r="DB28" i="120"/>
  <c r="DA28" i="120"/>
  <c r="CZ28" i="120"/>
  <c r="CY28" i="120"/>
  <c r="CX28" i="120"/>
  <c r="CW28" i="120"/>
  <c r="CV28" i="120"/>
  <c r="CU28" i="120"/>
  <c r="CT28" i="120"/>
  <c r="CS28" i="120"/>
  <c r="CR28" i="120"/>
  <c r="CQ28" i="120"/>
  <c r="CP28" i="120"/>
  <c r="CO28" i="120"/>
  <c r="CN28" i="120"/>
  <c r="CM28" i="120"/>
  <c r="CL28" i="120"/>
  <c r="CK28" i="120"/>
  <c r="CJ28" i="120"/>
  <c r="CI28" i="120"/>
  <c r="CH28" i="120"/>
  <c r="CG28" i="120"/>
  <c r="CF28" i="120"/>
  <c r="CE28" i="120"/>
  <c r="CD28" i="120"/>
  <c r="CC28" i="120"/>
  <c r="CB28" i="120"/>
  <c r="CA28" i="120"/>
  <c r="BZ28" i="120"/>
  <c r="BY28" i="120"/>
  <c r="BX28" i="120"/>
  <c r="BW28" i="120"/>
  <c r="BV28" i="120"/>
  <c r="BU28" i="120"/>
  <c r="BT28" i="120"/>
  <c r="BS28" i="120"/>
  <c r="BR28" i="120"/>
  <c r="BQ28" i="120"/>
  <c r="BP28" i="120"/>
  <c r="BO28" i="120"/>
  <c r="BN28" i="120"/>
  <c r="BM28" i="120"/>
  <c r="BL28" i="120"/>
  <c r="BK28" i="120"/>
  <c r="BJ28" i="120"/>
  <c r="BI28" i="120"/>
  <c r="BH28" i="120"/>
  <c r="BG28" i="120"/>
  <c r="BF28" i="120"/>
  <c r="BE28" i="120"/>
  <c r="BD28" i="120"/>
  <c r="BC28" i="120"/>
  <c r="BB28" i="120"/>
  <c r="BA28" i="120"/>
  <c r="AZ28" i="120"/>
  <c r="AY28" i="120"/>
  <c r="AX28" i="120"/>
  <c r="AW28" i="120"/>
  <c r="AV28" i="120"/>
  <c r="AU28" i="120"/>
  <c r="AT28" i="120"/>
  <c r="AS28" i="120"/>
  <c r="AR28" i="120"/>
  <c r="AQ28" i="120"/>
  <c r="AP28" i="120"/>
  <c r="AO28" i="120"/>
  <c r="AN28" i="120"/>
  <c r="AM28" i="120"/>
  <c r="AL28" i="120"/>
  <c r="AK28" i="120"/>
  <c r="AJ28" i="120"/>
  <c r="AI28" i="120"/>
  <c r="AH28" i="120"/>
  <c r="AG28" i="120"/>
  <c r="AF28" i="120"/>
  <c r="AE28" i="120"/>
  <c r="AD28" i="120"/>
  <c r="AC28" i="120"/>
  <c r="AB28" i="120"/>
  <c r="AA28" i="120"/>
  <c r="Z28" i="120"/>
  <c r="Y28" i="120"/>
  <c r="X28" i="120"/>
  <c r="W28" i="120"/>
  <c r="V28" i="120"/>
  <c r="U28" i="120"/>
  <c r="T28" i="120"/>
  <c r="S28" i="120"/>
  <c r="R28" i="120"/>
  <c r="Q28" i="120"/>
  <c r="P28" i="120"/>
  <c r="O28" i="120"/>
  <c r="N28" i="120"/>
  <c r="M28" i="120"/>
  <c r="L28" i="120"/>
  <c r="K28" i="120"/>
  <c r="J28" i="120"/>
  <c r="I28" i="120"/>
  <c r="H28" i="120"/>
  <c r="G28" i="120"/>
  <c r="F28" i="120"/>
  <c r="E28" i="120"/>
  <c r="D28" i="120"/>
  <c r="C28" i="120"/>
  <c r="B28" i="120"/>
  <c r="HX27" i="120"/>
  <c r="HW27" i="120"/>
  <c r="HV27" i="120"/>
  <c r="HU27" i="120"/>
  <c r="HT27" i="120"/>
  <c r="HS27" i="120"/>
  <c r="HR27" i="120"/>
  <c r="HQ27" i="120"/>
  <c r="HP27" i="120"/>
  <c r="HO27" i="120"/>
  <c r="HN27" i="120"/>
  <c r="HM27" i="120"/>
  <c r="HL27" i="120"/>
  <c r="HK27" i="120"/>
  <c r="HJ27" i="120"/>
  <c r="HI27" i="120"/>
  <c r="HH27" i="120"/>
  <c r="HG27" i="120"/>
  <c r="HF27" i="120"/>
  <c r="HE27" i="120"/>
  <c r="HD27" i="120"/>
  <c r="HC27" i="120"/>
  <c r="HB27" i="120"/>
  <c r="HA27" i="120"/>
  <c r="GZ27" i="120"/>
  <c r="GY27" i="120"/>
  <c r="GX27" i="120"/>
  <c r="GW27" i="120"/>
  <c r="GV27" i="120"/>
  <c r="GU27" i="120"/>
  <c r="GT27" i="120"/>
  <c r="GS27" i="120"/>
  <c r="GR27" i="120"/>
  <c r="GQ27" i="120"/>
  <c r="GP27" i="120"/>
  <c r="GO27" i="120"/>
  <c r="GN27" i="120"/>
  <c r="GM27" i="120"/>
  <c r="GL27" i="120"/>
  <c r="GK27" i="120"/>
  <c r="GJ27" i="120"/>
  <c r="GI27" i="120"/>
  <c r="GH27" i="120"/>
  <c r="GG27" i="120"/>
  <c r="GF27" i="120"/>
  <c r="GE27" i="120"/>
  <c r="GD27" i="120"/>
  <c r="GC27" i="120"/>
  <c r="GB27" i="120"/>
  <c r="GA27" i="120"/>
  <c r="FZ27" i="120"/>
  <c r="FY27" i="120"/>
  <c r="FX27" i="120"/>
  <c r="FW27" i="120"/>
  <c r="FV27" i="120"/>
  <c r="FU27" i="120"/>
  <c r="FT27" i="120"/>
  <c r="FS27" i="120"/>
  <c r="FR27" i="120"/>
  <c r="FQ27" i="120"/>
  <c r="FP27" i="120"/>
  <c r="FO27" i="120"/>
  <c r="FN27" i="120"/>
  <c r="FM27" i="120"/>
  <c r="FL27" i="120"/>
  <c r="FK27" i="120"/>
  <c r="FJ27" i="120"/>
  <c r="FI27" i="120"/>
  <c r="FH27" i="120"/>
  <c r="FG27" i="120"/>
  <c r="FF27" i="120"/>
  <c r="FE27" i="120"/>
  <c r="FD27" i="120"/>
  <c r="FC27" i="120"/>
  <c r="FB27" i="120"/>
  <c r="FA27" i="120"/>
  <c r="EZ27" i="120"/>
  <c r="EY27" i="120"/>
  <c r="EX27" i="120"/>
  <c r="EW27" i="120"/>
  <c r="EV27" i="120"/>
  <c r="EU27" i="120"/>
  <c r="ET27" i="120"/>
  <c r="ES27" i="120"/>
  <c r="ER27" i="120"/>
  <c r="EQ27" i="120"/>
  <c r="EP27" i="120"/>
  <c r="EO27" i="120"/>
  <c r="EN27" i="120"/>
  <c r="EM27" i="120"/>
  <c r="EL27" i="120"/>
  <c r="EK27" i="120"/>
  <c r="EJ27" i="120"/>
  <c r="EI27" i="120"/>
  <c r="EH27" i="120"/>
  <c r="EG27" i="120"/>
  <c r="EF27" i="120"/>
  <c r="EE27" i="120"/>
  <c r="ED27" i="120"/>
  <c r="EC27" i="120"/>
  <c r="EB27" i="120"/>
  <c r="EA27" i="120"/>
  <c r="DZ27" i="120"/>
  <c r="DY27" i="120"/>
  <c r="DX27" i="120"/>
  <c r="DW27" i="120"/>
  <c r="DV27" i="120"/>
  <c r="DU27" i="120"/>
  <c r="DT27" i="120"/>
  <c r="DS27" i="120"/>
  <c r="DR27" i="120"/>
  <c r="DQ27" i="120"/>
  <c r="DP27" i="120"/>
  <c r="DO27" i="120"/>
  <c r="DN27" i="120"/>
  <c r="DM27" i="120"/>
  <c r="DL27" i="120"/>
  <c r="DK27" i="120"/>
  <c r="DJ27" i="120"/>
  <c r="DI27" i="120"/>
  <c r="DH27" i="120"/>
  <c r="DG27" i="120"/>
  <c r="DF27" i="120"/>
  <c r="DE27" i="120"/>
  <c r="DD27" i="120"/>
  <c r="DC27" i="120"/>
  <c r="DB27" i="120"/>
  <c r="DA27" i="120"/>
  <c r="CZ27" i="120"/>
  <c r="CY27" i="120"/>
  <c r="CX27" i="120"/>
  <c r="CW27" i="120"/>
  <c r="CV27" i="120"/>
  <c r="CU27" i="120"/>
  <c r="CT27" i="120"/>
  <c r="CS27" i="120"/>
  <c r="CR27" i="120"/>
  <c r="CQ27" i="120"/>
  <c r="CP27" i="120"/>
  <c r="CO27" i="120"/>
  <c r="CN27" i="120"/>
  <c r="CM27" i="120"/>
  <c r="CL27" i="120"/>
  <c r="CK27" i="120"/>
  <c r="CJ27" i="120"/>
  <c r="CI27" i="120"/>
  <c r="CH27" i="120"/>
  <c r="CG27" i="120"/>
  <c r="CF27" i="120"/>
  <c r="CE27" i="120"/>
  <c r="CD27" i="120"/>
  <c r="CC27" i="120"/>
  <c r="CB27" i="120"/>
  <c r="CA27" i="120"/>
  <c r="BZ27" i="120"/>
  <c r="BY27" i="120"/>
  <c r="BX27" i="120"/>
  <c r="BW27" i="120"/>
  <c r="BV27" i="120"/>
  <c r="BU27" i="120"/>
  <c r="BT27" i="120"/>
  <c r="BS27" i="120"/>
  <c r="BR27" i="120"/>
  <c r="BQ27" i="120"/>
  <c r="BP27" i="120"/>
  <c r="BO27" i="120"/>
  <c r="BN27" i="120"/>
  <c r="BM27" i="120"/>
  <c r="BL27" i="120"/>
  <c r="BK27" i="120"/>
  <c r="BJ27" i="120"/>
  <c r="BI27" i="120"/>
  <c r="BH27" i="120"/>
  <c r="BG27" i="120"/>
  <c r="BF27" i="120"/>
  <c r="BE27" i="120"/>
  <c r="BD27" i="120"/>
  <c r="BC27" i="120"/>
  <c r="BB27" i="120"/>
  <c r="BA27" i="120"/>
  <c r="AZ27" i="120"/>
  <c r="AY27" i="120"/>
  <c r="AX27" i="120"/>
  <c r="AW27" i="120"/>
  <c r="AV27" i="120"/>
  <c r="AU27" i="120"/>
  <c r="AT27" i="120"/>
  <c r="AS27" i="120"/>
  <c r="AR27" i="120"/>
  <c r="AQ27" i="120"/>
  <c r="AP27" i="120"/>
  <c r="AO27" i="120"/>
  <c r="AN27" i="120"/>
  <c r="AM27" i="120"/>
  <c r="AL27" i="120"/>
  <c r="AK27" i="120"/>
  <c r="AJ27" i="120"/>
  <c r="AI27" i="120"/>
  <c r="AH27" i="120"/>
  <c r="AG27" i="120"/>
  <c r="AF27" i="120"/>
  <c r="AE27" i="120"/>
  <c r="AD27" i="120"/>
  <c r="AC27" i="120"/>
  <c r="AB27" i="120"/>
  <c r="AA27" i="120"/>
  <c r="Z27" i="120"/>
  <c r="Y27" i="120"/>
  <c r="X27" i="120"/>
  <c r="W27" i="120"/>
  <c r="V27" i="120"/>
  <c r="U27" i="120"/>
  <c r="T27" i="120"/>
  <c r="S27" i="120"/>
  <c r="R27" i="120"/>
  <c r="Q27" i="120"/>
  <c r="P27" i="120"/>
  <c r="O27" i="120"/>
  <c r="N27" i="120"/>
  <c r="M27" i="120"/>
  <c r="L27" i="120"/>
  <c r="K27" i="120"/>
  <c r="J27" i="120"/>
  <c r="I27" i="120"/>
  <c r="H27" i="120"/>
  <c r="G27" i="120"/>
  <c r="F27" i="120"/>
  <c r="E27" i="120"/>
  <c r="D27" i="120"/>
  <c r="C27" i="120"/>
  <c r="B27" i="120"/>
  <c r="HX25" i="120"/>
  <c r="HW25" i="120"/>
  <c r="HV25" i="120"/>
  <c r="HU25" i="120"/>
  <c r="HT25" i="120"/>
  <c r="HS25" i="120"/>
  <c r="HR25" i="120"/>
  <c r="HQ25" i="120"/>
  <c r="HP25" i="120"/>
  <c r="HO25" i="120"/>
  <c r="HN25" i="120"/>
  <c r="HM25" i="120"/>
  <c r="HL25" i="120"/>
  <c r="HK25" i="120"/>
  <c r="HJ25" i="120"/>
  <c r="HI25" i="120"/>
  <c r="HH25" i="120"/>
  <c r="HG25" i="120"/>
  <c r="HF25" i="120"/>
  <c r="HE25" i="120"/>
  <c r="HD25" i="120"/>
  <c r="HC25" i="120"/>
  <c r="HB25" i="120"/>
  <c r="HA25" i="120"/>
  <c r="GZ25" i="120"/>
  <c r="GY25" i="120"/>
  <c r="GX25" i="120"/>
  <c r="GW25" i="120"/>
  <c r="GV25" i="120"/>
  <c r="GU25" i="120"/>
  <c r="GT25" i="120"/>
  <c r="GS25" i="120"/>
  <c r="GR25" i="120"/>
  <c r="GQ25" i="120"/>
  <c r="GP25" i="120"/>
  <c r="GO25" i="120"/>
  <c r="GN25" i="120"/>
  <c r="GM25" i="120"/>
  <c r="GL25" i="120"/>
  <c r="GK25" i="120"/>
  <c r="GJ25" i="120"/>
  <c r="GI25" i="120"/>
  <c r="GH25" i="120"/>
  <c r="GG25" i="120"/>
  <c r="GF25" i="120"/>
  <c r="GE25" i="120"/>
  <c r="GD25" i="120"/>
  <c r="GC25" i="120"/>
  <c r="GB25" i="120"/>
  <c r="GA25" i="120"/>
  <c r="FZ25" i="120"/>
  <c r="FY25" i="120"/>
  <c r="FX25" i="120"/>
  <c r="FW25" i="120"/>
  <c r="FV25" i="120"/>
  <c r="FU25" i="120"/>
  <c r="FT25" i="120"/>
  <c r="FS25" i="120"/>
  <c r="FR25" i="120"/>
  <c r="FQ25" i="120"/>
  <c r="FP25" i="120"/>
  <c r="FO25" i="120"/>
  <c r="FN25" i="120"/>
  <c r="FM25" i="120"/>
  <c r="FL25" i="120"/>
  <c r="FK25" i="120"/>
  <c r="FJ25" i="120"/>
  <c r="FI25" i="120"/>
  <c r="FH25" i="120"/>
  <c r="FG25" i="120"/>
  <c r="FF25" i="120"/>
  <c r="FE25" i="120"/>
  <c r="FD25" i="120"/>
  <c r="FC25" i="120"/>
  <c r="FB25" i="120"/>
  <c r="FA25" i="120"/>
  <c r="EZ25" i="120"/>
  <c r="EY25" i="120"/>
  <c r="EX25" i="120"/>
  <c r="EW25" i="120"/>
  <c r="EV25" i="120"/>
  <c r="EU25" i="120"/>
  <c r="ET25" i="120"/>
  <c r="ES25" i="120"/>
  <c r="ER25" i="120"/>
  <c r="EQ25" i="120"/>
  <c r="EP25" i="120"/>
  <c r="EO25" i="120"/>
  <c r="EN25" i="120"/>
  <c r="EM25" i="120"/>
  <c r="EL25" i="120"/>
  <c r="EK25" i="120"/>
  <c r="EJ25" i="120"/>
  <c r="EI25" i="120"/>
  <c r="EH25" i="120"/>
  <c r="EG25" i="120"/>
  <c r="EF25" i="120"/>
  <c r="EE25" i="120"/>
  <c r="ED25" i="120"/>
  <c r="EC25" i="120"/>
  <c r="EB25" i="120"/>
  <c r="EA25" i="120"/>
  <c r="DZ25" i="120"/>
  <c r="DY25" i="120"/>
  <c r="DX25" i="120"/>
  <c r="DW25" i="120"/>
  <c r="DV25" i="120"/>
  <c r="DU25" i="120"/>
  <c r="DT25" i="120"/>
  <c r="DS25" i="120"/>
  <c r="DR25" i="120"/>
  <c r="DQ25" i="120"/>
  <c r="DP25" i="120"/>
  <c r="DO25" i="120"/>
  <c r="DN25" i="120"/>
  <c r="DM25" i="120"/>
  <c r="DL25" i="120"/>
  <c r="DK25" i="120"/>
  <c r="DJ25" i="120"/>
  <c r="DI25" i="120"/>
  <c r="DH25" i="120"/>
  <c r="DG25" i="120"/>
  <c r="DF25" i="120"/>
  <c r="DE25" i="120"/>
  <c r="DD25" i="120"/>
  <c r="DC25" i="120"/>
  <c r="DB25" i="120"/>
  <c r="DA25" i="120"/>
  <c r="CZ25" i="120"/>
  <c r="CY25" i="120"/>
  <c r="CX25" i="120"/>
  <c r="CW25" i="120"/>
  <c r="CV25" i="120"/>
  <c r="CU25" i="120"/>
  <c r="CT25" i="120"/>
  <c r="CS25" i="120"/>
  <c r="CR25" i="120"/>
  <c r="CQ25" i="120"/>
  <c r="CP25" i="120"/>
  <c r="CO25" i="120"/>
  <c r="CN25" i="120"/>
  <c r="CM25" i="120"/>
  <c r="CL25" i="120"/>
  <c r="CK25" i="120"/>
  <c r="CJ25" i="120"/>
  <c r="CI25" i="120"/>
  <c r="CH25" i="120"/>
  <c r="CG25" i="120"/>
  <c r="CF25" i="120"/>
  <c r="CE25" i="120"/>
  <c r="CD25" i="120"/>
  <c r="CC25" i="120"/>
  <c r="CB25" i="120"/>
  <c r="CA25" i="120"/>
  <c r="BZ25" i="120"/>
  <c r="BY25" i="120"/>
  <c r="BX25" i="120"/>
  <c r="BW25" i="120"/>
  <c r="BV25" i="120"/>
  <c r="BU25" i="120"/>
  <c r="BT25" i="120"/>
  <c r="BS25" i="120"/>
  <c r="BR25" i="120"/>
  <c r="BQ25" i="120"/>
  <c r="BP25" i="120"/>
  <c r="BO25" i="120"/>
  <c r="BN25" i="120"/>
  <c r="BM25" i="120"/>
  <c r="BL25" i="120"/>
  <c r="BK25" i="120"/>
  <c r="BJ25" i="120"/>
  <c r="BI25" i="120"/>
  <c r="BH25" i="120"/>
  <c r="BG25" i="120"/>
  <c r="BF25" i="120"/>
  <c r="BE25" i="120"/>
  <c r="BD25" i="120"/>
  <c r="BC25" i="120"/>
  <c r="BB25" i="120"/>
  <c r="BA25" i="120"/>
  <c r="AZ25" i="120"/>
  <c r="AY25" i="120"/>
  <c r="AX25" i="120"/>
  <c r="AW25" i="120"/>
  <c r="AV25" i="120"/>
  <c r="AU25" i="120"/>
  <c r="AT25" i="120"/>
  <c r="AS25" i="120"/>
  <c r="AR25" i="120"/>
  <c r="AQ25" i="120"/>
  <c r="AP25" i="120"/>
  <c r="AO25" i="120"/>
  <c r="AN25" i="120"/>
  <c r="AM25" i="120"/>
  <c r="AL25" i="120"/>
  <c r="AK25" i="120"/>
  <c r="AJ25" i="120"/>
  <c r="AI25" i="120"/>
  <c r="AH25" i="120"/>
  <c r="AG25" i="120"/>
  <c r="AF25" i="120"/>
  <c r="AE25" i="120"/>
  <c r="AD25" i="120"/>
  <c r="AC25" i="120"/>
  <c r="AB25" i="120"/>
  <c r="AA25" i="120"/>
  <c r="Z25" i="120"/>
  <c r="Y25" i="120"/>
  <c r="X25" i="120"/>
  <c r="W25" i="120"/>
  <c r="V25" i="120"/>
  <c r="U25" i="120"/>
  <c r="T25" i="120"/>
  <c r="S25" i="120"/>
  <c r="R25" i="120"/>
  <c r="Q25" i="120"/>
  <c r="P25" i="120"/>
  <c r="O25" i="120"/>
  <c r="N25" i="120"/>
  <c r="M25" i="120"/>
  <c r="L25" i="120"/>
  <c r="K25" i="120"/>
  <c r="J25" i="120"/>
  <c r="I25" i="120"/>
  <c r="H25" i="120"/>
  <c r="G25" i="120"/>
  <c r="F25" i="120"/>
  <c r="E25" i="120"/>
  <c r="D25" i="120"/>
  <c r="C25" i="120"/>
  <c r="B25" i="120"/>
  <c r="HX24" i="120"/>
  <c r="HW24" i="120"/>
  <c r="HV24" i="120"/>
  <c r="HU24" i="120"/>
  <c r="HT24" i="120"/>
  <c r="HS24" i="120"/>
  <c r="HR24" i="120"/>
  <c r="HQ24" i="120"/>
  <c r="HP24" i="120"/>
  <c r="HO24" i="120"/>
  <c r="HN24" i="120"/>
  <c r="HM24" i="120"/>
  <c r="HL24" i="120"/>
  <c r="HK24" i="120"/>
  <c r="HJ24" i="120"/>
  <c r="HI24" i="120"/>
  <c r="HH24" i="120"/>
  <c r="HG24" i="120"/>
  <c r="HF24" i="120"/>
  <c r="HE24" i="120"/>
  <c r="HD24" i="120"/>
  <c r="HC24" i="120"/>
  <c r="HB24" i="120"/>
  <c r="HA24" i="120"/>
  <c r="GZ24" i="120"/>
  <c r="GY24" i="120"/>
  <c r="GX24" i="120"/>
  <c r="GW24" i="120"/>
  <c r="GV24" i="120"/>
  <c r="GU24" i="120"/>
  <c r="GT24" i="120"/>
  <c r="GS24" i="120"/>
  <c r="GR24" i="120"/>
  <c r="GQ24" i="120"/>
  <c r="GP24" i="120"/>
  <c r="GO24" i="120"/>
  <c r="GN24" i="120"/>
  <c r="GM24" i="120"/>
  <c r="GL24" i="120"/>
  <c r="GK24" i="120"/>
  <c r="GJ24" i="120"/>
  <c r="GI24" i="120"/>
  <c r="GH24" i="120"/>
  <c r="GG24" i="120"/>
  <c r="GF24" i="120"/>
  <c r="GE24" i="120"/>
  <c r="GD24" i="120"/>
  <c r="GC24" i="120"/>
  <c r="GB24" i="120"/>
  <c r="GA24" i="120"/>
  <c r="FZ24" i="120"/>
  <c r="FY24" i="120"/>
  <c r="FX24" i="120"/>
  <c r="FW24" i="120"/>
  <c r="FV24" i="120"/>
  <c r="FU24" i="120"/>
  <c r="FT24" i="120"/>
  <c r="FS24" i="120"/>
  <c r="FR24" i="120"/>
  <c r="FQ24" i="120"/>
  <c r="FP24" i="120"/>
  <c r="FO24" i="120"/>
  <c r="FN24" i="120"/>
  <c r="FM24" i="120"/>
  <c r="FL24" i="120"/>
  <c r="FK24" i="120"/>
  <c r="FJ24" i="120"/>
  <c r="FI24" i="120"/>
  <c r="FH24" i="120"/>
  <c r="FG24" i="120"/>
  <c r="FF24" i="120"/>
  <c r="FE24" i="120"/>
  <c r="FD24" i="120"/>
  <c r="FC24" i="120"/>
  <c r="FB24" i="120"/>
  <c r="FA24" i="120"/>
  <c r="EZ24" i="120"/>
  <c r="EY24" i="120"/>
  <c r="EX24" i="120"/>
  <c r="EW24" i="120"/>
  <c r="EV24" i="120"/>
  <c r="EU24" i="120"/>
  <c r="ET24" i="120"/>
  <c r="ES24" i="120"/>
  <c r="ER24" i="120"/>
  <c r="EQ24" i="120"/>
  <c r="EP24" i="120"/>
  <c r="EO24" i="120"/>
  <c r="EN24" i="120"/>
  <c r="EM24" i="120"/>
  <c r="EL24" i="120"/>
  <c r="EK24" i="120"/>
  <c r="EJ24" i="120"/>
  <c r="EI24" i="120"/>
  <c r="EH24" i="120"/>
  <c r="EG24" i="120"/>
  <c r="EF24" i="120"/>
  <c r="EE24" i="120"/>
  <c r="ED24" i="120"/>
  <c r="EC24" i="120"/>
  <c r="EB24" i="120"/>
  <c r="EA24" i="120"/>
  <c r="DZ24" i="120"/>
  <c r="DY24" i="120"/>
  <c r="DX24" i="120"/>
  <c r="DW24" i="120"/>
  <c r="DV24" i="120"/>
  <c r="DU24" i="120"/>
  <c r="DT24" i="120"/>
  <c r="DS24" i="120"/>
  <c r="DR24" i="120"/>
  <c r="DQ24" i="120"/>
  <c r="DP24" i="120"/>
  <c r="DO24" i="120"/>
  <c r="DN24" i="120"/>
  <c r="DM24" i="120"/>
  <c r="DL24" i="120"/>
  <c r="DK24" i="120"/>
  <c r="DJ24" i="120"/>
  <c r="DI24" i="120"/>
  <c r="DH24" i="120"/>
  <c r="DG24" i="120"/>
  <c r="DF24" i="120"/>
  <c r="DE24" i="120"/>
  <c r="DD24" i="120"/>
  <c r="DC24" i="120"/>
  <c r="DB24" i="120"/>
  <c r="DA24" i="120"/>
  <c r="CZ24" i="120"/>
  <c r="CY24" i="120"/>
  <c r="CX24" i="120"/>
  <c r="CW24" i="120"/>
  <c r="CV24" i="120"/>
  <c r="CU24" i="120"/>
  <c r="CT24" i="120"/>
  <c r="CS24" i="120"/>
  <c r="CR24" i="120"/>
  <c r="CQ24" i="120"/>
  <c r="CP24" i="120"/>
  <c r="CO24" i="120"/>
  <c r="CN24" i="120"/>
  <c r="CM24" i="120"/>
  <c r="CL24" i="120"/>
  <c r="CK24" i="120"/>
  <c r="CJ24" i="120"/>
  <c r="CI24" i="120"/>
  <c r="CH24" i="120"/>
  <c r="CG24" i="120"/>
  <c r="CF24" i="120"/>
  <c r="CE24" i="120"/>
  <c r="CD24" i="120"/>
  <c r="CC24" i="120"/>
  <c r="CB24" i="120"/>
  <c r="CA24" i="120"/>
  <c r="BZ24" i="120"/>
  <c r="BY24" i="120"/>
  <c r="BX24" i="120"/>
  <c r="BW24" i="120"/>
  <c r="BV24" i="120"/>
  <c r="BU24" i="120"/>
  <c r="BT24" i="120"/>
  <c r="BS24" i="120"/>
  <c r="BR24" i="120"/>
  <c r="BQ24" i="120"/>
  <c r="BP24" i="120"/>
  <c r="BO24" i="120"/>
  <c r="BN24" i="120"/>
  <c r="BM24" i="120"/>
  <c r="BL24" i="120"/>
  <c r="BK24" i="120"/>
  <c r="BJ24" i="120"/>
  <c r="BI24" i="120"/>
  <c r="BH24" i="120"/>
  <c r="BG24" i="120"/>
  <c r="BF24" i="120"/>
  <c r="BE24" i="120"/>
  <c r="BD24" i="120"/>
  <c r="BC24" i="120"/>
  <c r="BB24" i="120"/>
  <c r="BA24" i="120"/>
  <c r="AZ24" i="120"/>
  <c r="AY24" i="120"/>
  <c r="AX24" i="120"/>
  <c r="AW24" i="120"/>
  <c r="AV24" i="120"/>
  <c r="AU24" i="120"/>
  <c r="AT24" i="120"/>
  <c r="AS24" i="120"/>
  <c r="AR24" i="120"/>
  <c r="AQ24" i="120"/>
  <c r="AP24" i="120"/>
  <c r="AO24" i="120"/>
  <c r="AN24" i="120"/>
  <c r="AM24" i="120"/>
  <c r="AL24" i="120"/>
  <c r="AK24" i="120"/>
  <c r="AJ24" i="120"/>
  <c r="AI24" i="120"/>
  <c r="AH24" i="120"/>
  <c r="AG24" i="120"/>
  <c r="AF24" i="120"/>
  <c r="AE24" i="120"/>
  <c r="AD24" i="120"/>
  <c r="AC24" i="120"/>
  <c r="AB24" i="120"/>
  <c r="AA24" i="120"/>
  <c r="Z24" i="120"/>
  <c r="Y24" i="120"/>
  <c r="X24" i="120"/>
  <c r="W24" i="120"/>
  <c r="V24" i="120"/>
  <c r="U24" i="120"/>
  <c r="T24" i="120"/>
  <c r="S24" i="120"/>
  <c r="R24" i="120"/>
  <c r="Q24" i="120"/>
  <c r="P24" i="120"/>
  <c r="O24" i="120"/>
  <c r="N24" i="120"/>
  <c r="M24" i="120"/>
  <c r="L24" i="120"/>
  <c r="K24" i="120"/>
  <c r="J24" i="120"/>
  <c r="I24" i="120"/>
  <c r="H24" i="120"/>
  <c r="G24" i="120"/>
  <c r="F24" i="120"/>
  <c r="E24" i="120"/>
  <c r="D24" i="120"/>
  <c r="C24" i="120"/>
  <c r="B24" i="120"/>
  <c r="HX21" i="120"/>
  <c r="HW21" i="120"/>
  <c r="HV21" i="120"/>
  <c r="HU21" i="120"/>
  <c r="HT21" i="120"/>
  <c r="HS21" i="120"/>
  <c r="HR21" i="120"/>
  <c r="HQ21" i="120"/>
  <c r="HP21" i="120"/>
  <c r="HO21" i="120"/>
  <c r="HN21" i="120"/>
  <c r="HM21" i="120"/>
  <c r="HL21" i="120"/>
  <c r="HK21" i="120"/>
  <c r="HJ21" i="120"/>
  <c r="HI21" i="120"/>
  <c r="HH21" i="120"/>
  <c r="HG21" i="120"/>
  <c r="HF21" i="120"/>
  <c r="HE21" i="120"/>
  <c r="HD21" i="120"/>
  <c r="HC21" i="120"/>
  <c r="HB21" i="120"/>
  <c r="HA21" i="120"/>
  <c r="GZ21" i="120"/>
  <c r="GY21" i="120"/>
  <c r="GX21" i="120"/>
  <c r="GW21" i="120"/>
  <c r="GV21" i="120"/>
  <c r="GU21" i="120"/>
  <c r="GT21" i="120"/>
  <c r="GS21" i="120"/>
  <c r="GR21" i="120"/>
  <c r="GQ21" i="120"/>
  <c r="GP21" i="120"/>
  <c r="GO21" i="120"/>
  <c r="GN21" i="120"/>
  <c r="GM21" i="120"/>
  <c r="GL21" i="120"/>
  <c r="GK21" i="120"/>
  <c r="GJ21" i="120"/>
  <c r="GI21" i="120"/>
  <c r="GH21" i="120"/>
  <c r="GG21" i="120"/>
  <c r="GF21" i="120"/>
  <c r="GE21" i="120"/>
  <c r="GD21" i="120"/>
  <c r="GC21" i="120"/>
  <c r="GB21" i="120"/>
  <c r="GA21" i="120"/>
  <c r="FZ21" i="120"/>
  <c r="FY21" i="120"/>
  <c r="FX21" i="120"/>
  <c r="FW21" i="120"/>
  <c r="FV21" i="120"/>
  <c r="FU21" i="120"/>
  <c r="FT21" i="120"/>
  <c r="FS21" i="120"/>
  <c r="FR21" i="120"/>
  <c r="FQ21" i="120"/>
  <c r="FP21" i="120"/>
  <c r="FO21" i="120"/>
  <c r="FN21" i="120"/>
  <c r="FM21" i="120"/>
  <c r="FL21" i="120"/>
  <c r="FK21" i="120"/>
  <c r="FJ21" i="120"/>
  <c r="FI21" i="120"/>
  <c r="FH21" i="120"/>
  <c r="FG21" i="120"/>
  <c r="FF21" i="120"/>
  <c r="FE21" i="120"/>
  <c r="FD21" i="120"/>
  <c r="FC21" i="120"/>
  <c r="FB21" i="120"/>
  <c r="FA21" i="120"/>
  <c r="EZ21" i="120"/>
  <c r="EY21" i="120"/>
  <c r="EX21" i="120"/>
  <c r="EW21" i="120"/>
  <c r="EV21" i="120"/>
  <c r="EU21" i="120"/>
  <c r="ET21" i="120"/>
  <c r="ES21" i="120"/>
  <c r="ER21" i="120"/>
  <c r="EQ21" i="120"/>
  <c r="EP21" i="120"/>
  <c r="EO21" i="120"/>
  <c r="EN21" i="120"/>
  <c r="EM21" i="120"/>
  <c r="EL21" i="120"/>
  <c r="EK21" i="120"/>
  <c r="EJ21" i="120"/>
  <c r="EI21" i="120"/>
  <c r="EH21" i="120"/>
  <c r="EG21" i="120"/>
  <c r="EF21" i="120"/>
  <c r="EE21" i="120"/>
  <c r="ED21" i="120"/>
  <c r="EC21" i="120"/>
  <c r="EB21" i="120"/>
  <c r="EA21" i="120"/>
  <c r="DZ21" i="120"/>
  <c r="DY21" i="120"/>
  <c r="DX21" i="120"/>
  <c r="DW21" i="120"/>
  <c r="DV21" i="120"/>
  <c r="DU21" i="120"/>
  <c r="DT21" i="120"/>
  <c r="DS21" i="120"/>
  <c r="DR21" i="120"/>
  <c r="DQ21" i="120"/>
  <c r="DP21" i="120"/>
  <c r="DO21" i="120"/>
  <c r="DN21" i="120"/>
  <c r="DM21" i="120"/>
  <c r="DL21" i="120"/>
  <c r="DK21" i="120"/>
  <c r="DJ21" i="120"/>
  <c r="DI21" i="120"/>
  <c r="DH21" i="120"/>
  <c r="DG21" i="120"/>
  <c r="DF21" i="120"/>
  <c r="DE21" i="120"/>
  <c r="DD21" i="120"/>
  <c r="DC21" i="120"/>
  <c r="DB21" i="120"/>
  <c r="DA21" i="120"/>
  <c r="CZ21" i="120"/>
  <c r="CY21" i="120"/>
  <c r="CX21" i="120"/>
  <c r="CW21" i="120"/>
  <c r="CV21" i="120"/>
  <c r="CU21" i="120"/>
  <c r="CT21" i="120"/>
  <c r="CS21" i="120"/>
  <c r="CR21" i="120"/>
  <c r="CQ21" i="120"/>
  <c r="CP21" i="120"/>
  <c r="CO21" i="120"/>
  <c r="CN21" i="120"/>
  <c r="CM21" i="120"/>
  <c r="CL21" i="120"/>
  <c r="CK21" i="120"/>
  <c r="CJ21" i="120"/>
  <c r="CI21" i="120"/>
  <c r="CH21" i="120"/>
  <c r="CG21" i="120"/>
  <c r="CF21" i="120"/>
  <c r="CE21" i="120"/>
  <c r="CD21" i="120"/>
  <c r="CC21" i="120"/>
  <c r="CB21" i="120"/>
  <c r="CA21" i="120"/>
  <c r="BZ21" i="120"/>
  <c r="BY21" i="120"/>
  <c r="BX21" i="120"/>
  <c r="BW21" i="120"/>
  <c r="BV21" i="120"/>
  <c r="BU21" i="120"/>
  <c r="BT21" i="120"/>
  <c r="BS21" i="120"/>
  <c r="BR21" i="120"/>
  <c r="BQ21" i="120"/>
  <c r="BP21" i="120"/>
  <c r="BO21" i="120"/>
  <c r="BN21" i="120"/>
  <c r="BM21" i="120"/>
  <c r="BL21" i="120"/>
  <c r="BK21" i="120"/>
  <c r="BJ21" i="120"/>
  <c r="BI21" i="120"/>
  <c r="BH21" i="120"/>
  <c r="BG21" i="120"/>
  <c r="BF21" i="120"/>
  <c r="BE21" i="120"/>
  <c r="BD21" i="120"/>
  <c r="BC21" i="120"/>
  <c r="BB21" i="120"/>
  <c r="BA21" i="120"/>
  <c r="AZ21" i="120"/>
  <c r="AY21" i="120"/>
  <c r="AX21" i="120"/>
  <c r="AW21" i="120"/>
  <c r="AV21" i="120"/>
  <c r="AU21" i="120"/>
  <c r="AT21" i="120"/>
  <c r="AS21" i="120"/>
  <c r="AR21" i="120"/>
  <c r="AQ21" i="120"/>
  <c r="AP21" i="120"/>
  <c r="AO21" i="120"/>
  <c r="AN21" i="120"/>
  <c r="AM21" i="120"/>
  <c r="AL21" i="120"/>
  <c r="AK21" i="120"/>
  <c r="AJ21" i="120"/>
  <c r="AI21" i="120"/>
  <c r="AH21" i="120"/>
  <c r="AG21" i="120"/>
  <c r="AF21" i="120"/>
  <c r="AE21" i="120"/>
  <c r="AD21" i="120"/>
  <c r="AC21" i="120"/>
  <c r="AB21" i="120"/>
  <c r="AA21" i="120"/>
  <c r="Z21" i="120"/>
  <c r="Y21" i="120"/>
  <c r="X21" i="120"/>
  <c r="W21" i="120"/>
  <c r="V21" i="120"/>
  <c r="U21" i="120"/>
  <c r="T21" i="120"/>
  <c r="S21" i="120"/>
  <c r="R21" i="120"/>
  <c r="Q21" i="120"/>
  <c r="P21" i="120"/>
  <c r="O21" i="120"/>
  <c r="N21" i="120"/>
  <c r="M21" i="120"/>
  <c r="L21" i="120"/>
  <c r="K21" i="120"/>
  <c r="J21" i="120"/>
  <c r="I21" i="120"/>
  <c r="H21" i="120"/>
  <c r="G21" i="120"/>
  <c r="F21" i="120"/>
  <c r="E21" i="120"/>
  <c r="D21" i="120"/>
  <c r="C21" i="120"/>
  <c r="B21" i="120"/>
  <c r="HX20" i="120"/>
  <c r="HW20" i="120"/>
  <c r="HV20" i="120"/>
  <c r="HU20" i="120"/>
  <c r="HT20" i="120"/>
  <c r="HS20" i="120"/>
  <c r="HR20" i="120"/>
  <c r="HQ20" i="120"/>
  <c r="HP20" i="120"/>
  <c r="HO20" i="120"/>
  <c r="HN20" i="120"/>
  <c r="HM20" i="120"/>
  <c r="HL20" i="120"/>
  <c r="HK20" i="120"/>
  <c r="HJ20" i="120"/>
  <c r="HI20" i="120"/>
  <c r="HH20" i="120"/>
  <c r="HG20" i="120"/>
  <c r="HF20" i="120"/>
  <c r="HE20" i="120"/>
  <c r="HD20" i="120"/>
  <c r="HC20" i="120"/>
  <c r="HB20" i="120"/>
  <c r="HA20" i="120"/>
  <c r="GZ20" i="120"/>
  <c r="GY20" i="120"/>
  <c r="GX20" i="120"/>
  <c r="GW20" i="120"/>
  <c r="GV20" i="120"/>
  <c r="GU20" i="120"/>
  <c r="GT20" i="120"/>
  <c r="GS20" i="120"/>
  <c r="GR20" i="120"/>
  <c r="GQ20" i="120"/>
  <c r="GP20" i="120"/>
  <c r="GO20" i="120"/>
  <c r="GN20" i="120"/>
  <c r="GM20" i="120"/>
  <c r="GL20" i="120"/>
  <c r="GK20" i="120"/>
  <c r="GJ20" i="120"/>
  <c r="GI20" i="120"/>
  <c r="GH20" i="120"/>
  <c r="GG20" i="120"/>
  <c r="GF20" i="120"/>
  <c r="GE20" i="120"/>
  <c r="GD20" i="120"/>
  <c r="GC20" i="120"/>
  <c r="GB20" i="120"/>
  <c r="GA20" i="120"/>
  <c r="FZ20" i="120"/>
  <c r="FY20" i="120"/>
  <c r="FX20" i="120"/>
  <c r="FW20" i="120"/>
  <c r="FV20" i="120"/>
  <c r="FU20" i="120"/>
  <c r="FT20" i="120"/>
  <c r="FS20" i="120"/>
  <c r="FR20" i="120"/>
  <c r="FQ20" i="120"/>
  <c r="FP20" i="120"/>
  <c r="FO20" i="120"/>
  <c r="FN20" i="120"/>
  <c r="FM20" i="120"/>
  <c r="FL20" i="120"/>
  <c r="FK20" i="120"/>
  <c r="FJ20" i="120"/>
  <c r="FI20" i="120"/>
  <c r="FH20" i="120"/>
  <c r="FG20" i="120"/>
  <c r="FF20" i="120"/>
  <c r="FE20" i="120"/>
  <c r="FD20" i="120"/>
  <c r="FC20" i="120"/>
  <c r="FB20" i="120"/>
  <c r="FA20" i="120"/>
  <c r="EZ20" i="120"/>
  <c r="EY20" i="120"/>
  <c r="EX20" i="120"/>
  <c r="EW20" i="120"/>
  <c r="EV20" i="120"/>
  <c r="EU20" i="120"/>
  <c r="ET20" i="120"/>
  <c r="ES20" i="120"/>
  <c r="ER20" i="120"/>
  <c r="EQ20" i="120"/>
  <c r="EP20" i="120"/>
  <c r="EO20" i="120"/>
  <c r="EN20" i="120"/>
  <c r="EM20" i="120"/>
  <c r="EL20" i="120"/>
  <c r="EK20" i="120"/>
  <c r="EJ20" i="120"/>
  <c r="EI20" i="120"/>
  <c r="EH20" i="120"/>
  <c r="EG20" i="120"/>
  <c r="EF20" i="120"/>
  <c r="EE20" i="120"/>
  <c r="ED20" i="120"/>
  <c r="EC20" i="120"/>
  <c r="EB20" i="120"/>
  <c r="EA20" i="120"/>
  <c r="DZ20" i="120"/>
  <c r="DY20" i="120"/>
  <c r="DX20" i="120"/>
  <c r="DW20" i="120"/>
  <c r="DV20" i="120"/>
  <c r="DU20" i="120"/>
  <c r="DT20" i="120"/>
  <c r="DS20" i="120"/>
  <c r="DR20" i="120"/>
  <c r="DQ20" i="120"/>
  <c r="DP20" i="120"/>
  <c r="DO20" i="120"/>
  <c r="DN20" i="120"/>
  <c r="DM20" i="120"/>
  <c r="DL20" i="120"/>
  <c r="DK20" i="120"/>
  <c r="DJ20" i="120"/>
  <c r="DI20" i="120"/>
  <c r="DH20" i="120"/>
  <c r="DG20" i="120"/>
  <c r="DF20" i="120"/>
  <c r="DE20" i="120"/>
  <c r="DD20" i="120"/>
  <c r="DC20" i="120"/>
  <c r="DB20" i="120"/>
  <c r="DA20" i="120"/>
  <c r="CZ20" i="120"/>
  <c r="CY20" i="120"/>
  <c r="CX20" i="120"/>
  <c r="CW20" i="120"/>
  <c r="CV20" i="120"/>
  <c r="CU20" i="120"/>
  <c r="CT20" i="120"/>
  <c r="CS20" i="120"/>
  <c r="CR20" i="120"/>
  <c r="CQ20" i="120"/>
  <c r="CP20" i="120"/>
  <c r="CO20" i="120"/>
  <c r="CN20" i="120"/>
  <c r="CM20" i="120"/>
  <c r="CL20" i="120"/>
  <c r="CK20" i="120"/>
  <c r="CJ20" i="120"/>
  <c r="CI20" i="120"/>
  <c r="CH20" i="120"/>
  <c r="CG20" i="120"/>
  <c r="CF20" i="120"/>
  <c r="CE20" i="120"/>
  <c r="CD20" i="120"/>
  <c r="CC20" i="120"/>
  <c r="CB20" i="120"/>
  <c r="CA20" i="120"/>
  <c r="BZ20" i="120"/>
  <c r="BY20" i="120"/>
  <c r="BX20" i="120"/>
  <c r="BW20" i="120"/>
  <c r="BV20" i="120"/>
  <c r="BU20" i="120"/>
  <c r="BT20" i="120"/>
  <c r="BS20" i="120"/>
  <c r="BR20" i="120"/>
  <c r="BQ20" i="120"/>
  <c r="BP20" i="120"/>
  <c r="BO20" i="120"/>
  <c r="BN20" i="120"/>
  <c r="BM20" i="120"/>
  <c r="BL20" i="120"/>
  <c r="BK20" i="120"/>
  <c r="BJ20" i="120"/>
  <c r="BI20" i="120"/>
  <c r="BH20" i="120"/>
  <c r="BG20" i="120"/>
  <c r="BF20" i="120"/>
  <c r="BE20" i="120"/>
  <c r="BD20" i="120"/>
  <c r="BC20" i="120"/>
  <c r="BB20" i="120"/>
  <c r="BA20" i="120"/>
  <c r="AZ20" i="120"/>
  <c r="AY20" i="120"/>
  <c r="AX20" i="120"/>
  <c r="AW20" i="120"/>
  <c r="AV20" i="120"/>
  <c r="AU20" i="120"/>
  <c r="AT20" i="120"/>
  <c r="AS20" i="120"/>
  <c r="AR20" i="120"/>
  <c r="AQ20" i="120"/>
  <c r="AP20" i="120"/>
  <c r="AO20" i="120"/>
  <c r="AN20" i="120"/>
  <c r="AM20" i="120"/>
  <c r="AL20" i="120"/>
  <c r="AK20" i="120"/>
  <c r="AJ20" i="120"/>
  <c r="AI20" i="120"/>
  <c r="AH20" i="120"/>
  <c r="AG20" i="120"/>
  <c r="AF20" i="120"/>
  <c r="AE20" i="120"/>
  <c r="AD20" i="120"/>
  <c r="AC20" i="120"/>
  <c r="AB20" i="120"/>
  <c r="AA20" i="120"/>
  <c r="Z20" i="120"/>
  <c r="Y20" i="120"/>
  <c r="X20" i="120"/>
  <c r="W20" i="120"/>
  <c r="V20" i="120"/>
  <c r="U20" i="120"/>
  <c r="T20" i="120"/>
  <c r="S20" i="120"/>
  <c r="R20" i="120"/>
  <c r="Q20" i="120"/>
  <c r="P20" i="120"/>
  <c r="O20" i="120"/>
  <c r="N20" i="120"/>
  <c r="M20" i="120"/>
  <c r="L20" i="120"/>
  <c r="K20" i="120"/>
  <c r="J20" i="120"/>
  <c r="I20" i="120"/>
  <c r="H20" i="120"/>
  <c r="G20" i="120"/>
  <c r="F20" i="120"/>
  <c r="E20" i="120"/>
  <c r="D20" i="120"/>
  <c r="C20" i="120"/>
  <c r="B20" i="120"/>
  <c r="HX18" i="120"/>
  <c r="HW18" i="120"/>
  <c r="HV18" i="120"/>
  <c r="HU18" i="120"/>
  <c r="HT18" i="120"/>
  <c r="HS18" i="120"/>
  <c r="HR18" i="120"/>
  <c r="HQ18" i="120"/>
  <c r="HP18" i="120"/>
  <c r="HO18" i="120"/>
  <c r="HN18" i="120"/>
  <c r="HM18" i="120"/>
  <c r="HL18" i="120"/>
  <c r="HK18" i="120"/>
  <c r="HJ18" i="120"/>
  <c r="HI18" i="120"/>
  <c r="HH18" i="120"/>
  <c r="HG18" i="120"/>
  <c r="HF18" i="120"/>
  <c r="HE18" i="120"/>
  <c r="HD18" i="120"/>
  <c r="HC18" i="120"/>
  <c r="HB18" i="120"/>
  <c r="HA18" i="120"/>
  <c r="GZ18" i="120"/>
  <c r="GY18" i="120"/>
  <c r="GX18" i="120"/>
  <c r="GW18" i="120"/>
  <c r="GV18" i="120"/>
  <c r="GU18" i="120"/>
  <c r="GT18" i="120"/>
  <c r="GS18" i="120"/>
  <c r="GR18" i="120"/>
  <c r="GQ18" i="120"/>
  <c r="GP18" i="120"/>
  <c r="GO18" i="120"/>
  <c r="GN18" i="120"/>
  <c r="GM18" i="120"/>
  <c r="GL18" i="120"/>
  <c r="GK18" i="120"/>
  <c r="GJ18" i="120"/>
  <c r="GI18" i="120"/>
  <c r="GH18" i="120"/>
  <c r="GG18" i="120"/>
  <c r="GF18" i="120"/>
  <c r="GE18" i="120"/>
  <c r="GD18" i="120"/>
  <c r="GC18" i="120"/>
  <c r="GB18" i="120"/>
  <c r="GA18" i="120"/>
  <c r="FZ18" i="120"/>
  <c r="FY18" i="120"/>
  <c r="FX18" i="120"/>
  <c r="FW18" i="120"/>
  <c r="FV18" i="120"/>
  <c r="FU18" i="120"/>
  <c r="FT18" i="120"/>
  <c r="FS18" i="120"/>
  <c r="FR18" i="120"/>
  <c r="FQ18" i="120"/>
  <c r="FP18" i="120"/>
  <c r="FO18" i="120"/>
  <c r="FN18" i="120"/>
  <c r="FM18" i="120"/>
  <c r="FL18" i="120"/>
  <c r="FK18" i="120"/>
  <c r="FJ18" i="120"/>
  <c r="FI18" i="120"/>
  <c r="FH18" i="120"/>
  <c r="FG18" i="120"/>
  <c r="FF18" i="120"/>
  <c r="FE18" i="120"/>
  <c r="FD18" i="120"/>
  <c r="FC18" i="120"/>
  <c r="FB18" i="120"/>
  <c r="FA18" i="120"/>
  <c r="EZ18" i="120"/>
  <c r="EY18" i="120"/>
  <c r="EX18" i="120"/>
  <c r="EW18" i="120"/>
  <c r="EV18" i="120"/>
  <c r="EU18" i="120"/>
  <c r="ET18" i="120"/>
  <c r="ES18" i="120"/>
  <c r="ER18" i="120"/>
  <c r="EQ18" i="120"/>
  <c r="EP18" i="120"/>
  <c r="EO18" i="120"/>
  <c r="EN18" i="120"/>
  <c r="EM18" i="120"/>
  <c r="EL18" i="120"/>
  <c r="EK18" i="120"/>
  <c r="EJ18" i="120"/>
  <c r="EI18" i="120"/>
  <c r="EH18" i="120"/>
  <c r="EG18" i="120"/>
  <c r="EF18" i="120"/>
  <c r="EE18" i="120"/>
  <c r="ED18" i="120"/>
  <c r="EC18" i="120"/>
  <c r="EB18" i="120"/>
  <c r="EA18" i="120"/>
  <c r="DZ18" i="120"/>
  <c r="DY18" i="120"/>
  <c r="DX18" i="120"/>
  <c r="DW18" i="120"/>
  <c r="DV18" i="120"/>
  <c r="DU18" i="120"/>
  <c r="DT18" i="120"/>
  <c r="DS18" i="120"/>
  <c r="DR18" i="120"/>
  <c r="DQ18" i="120"/>
  <c r="DP18" i="120"/>
  <c r="DO18" i="120"/>
  <c r="DN18" i="120"/>
  <c r="DM18" i="120"/>
  <c r="DL18" i="120"/>
  <c r="DK18" i="120"/>
  <c r="DJ18" i="120"/>
  <c r="DI18" i="120"/>
  <c r="DH18" i="120"/>
  <c r="DG18" i="120"/>
  <c r="DF18" i="120"/>
  <c r="DE18" i="120"/>
  <c r="DD18" i="120"/>
  <c r="DC18" i="120"/>
  <c r="DB18" i="120"/>
  <c r="DA18" i="120"/>
  <c r="CZ18" i="120"/>
  <c r="CY18" i="120"/>
  <c r="CX18" i="120"/>
  <c r="CW18" i="120"/>
  <c r="CV18" i="120"/>
  <c r="CU18" i="120"/>
  <c r="CT18" i="120"/>
  <c r="CS18" i="120"/>
  <c r="CR18" i="120"/>
  <c r="CQ18" i="120"/>
  <c r="CP18" i="120"/>
  <c r="CO18" i="120"/>
  <c r="CN18" i="120"/>
  <c r="CM18" i="120"/>
  <c r="CL18" i="120"/>
  <c r="CK18" i="120"/>
  <c r="CJ18" i="120"/>
  <c r="CI18" i="120"/>
  <c r="CH18" i="120"/>
  <c r="CG18" i="120"/>
  <c r="CF18" i="120"/>
  <c r="CE18" i="120"/>
  <c r="CD18" i="120"/>
  <c r="CC18" i="120"/>
  <c r="CB18" i="120"/>
  <c r="CA18" i="120"/>
  <c r="BZ18" i="120"/>
  <c r="BY18" i="120"/>
  <c r="BX18" i="120"/>
  <c r="BW18" i="120"/>
  <c r="BV18" i="120"/>
  <c r="BU18" i="120"/>
  <c r="BT18" i="120"/>
  <c r="BS18" i="120"/>
  <c r="BR18" i="120"/>
  <c r="BQ18" i="120"/>
  <c r="BP18" i="120"/>
  <c r="BO18" i="120"/>
  <c r="BN18" i="120"/>
  <c r="BM18" i="120"/>
  <c r="BL18" i="120"/>
  <c r="BK18" i="120"/>
  <c r="BJ18" i="120"/>
  <c r="BI18" i="120"/>
  <c r="BH18" i="120"/>
  <c r="BG18" i="120"/>
  <c r="BF18" i="120"/>
  <c r="BE18" i="120"/>
  <c r="BD18" i="120"/>
  <c r="BC18" i="120"/>
  <c r="BB18" i="120"/>
  <c r="BA18" i="120"/>
  <c r="AZ18" i="120"/>
  <c r="AY18" i="120"/>
  <c r="AX18" i="120"/>
  <c r="AW18" i="120"/>
  <c r="AV18" i="120"/>
  <c r="AU18" i="120"/>
  <c r="AT18" i="120"/>
  <c r="AS18" i="120"/>
  <c r="AR18" i="120"/>
  <c r="AQ18" i="120"/>
  <c r="AP18" i="120"/>
  <c r="AO18" i="120"/>
  <c r="AN18" i="120"/>
  <c r="AM18" i="120"/>
  <c r="AL18" i="120"/>
  <c r="AK18" i="120"/>
  <c r="AJ18" i="120"/>
  <c r="AI18" i="120"/>
  <c r="AH18" i="120"/>
  <c r="AG18" i="120"/>
  <c r="AF18" i="120"/>
  <c r="AE18" i="120"/>
  <c r="AD18" i="120"/>
  <c r="AC18" i="120"/>
  <c r="AB18" i="120"/>
  <c r="AA18" i="120"/>
  <c r="Z18" i="120"/>
  <c r="Y18" i="120"/>
  <c r="X18" i="120"/>
  <c r="W18" i="120"/>
  <c r="V18" i="120"/>
  <c r="U18" i="120"/>
  <c r="T18" i="120"/>
  <c r="S18" i="120"/>
  <c r="R18" i="120"/>
  <c r="Q18" i="120"/>
  <c r="P18" i="120"/>
  <c r="O18" i="120"/>
  <c r="N18" i="120"/>
  <c r="M18" i="120"/>
  <c r="L18" i="120"/>
  <c r="K18" i="120"/>
  <c r="J18" i="120"/>
  <c r="I18" i="120"/>
  <c r="H18" i="120"/>
  <c r="G18" i="120"/>
  <c r="F18" i="120"/>
  <c r="E18" i="120"/>
  <c r="D18" i="120"/>
  <c r="C18" i="120"/>
  <c r="B18" i="120"/>
  <c r="HX17" i="120"/>
  <c r="HW17" i="120"/>
  <c r="HV17" i="120"/>
  <c r="HU17" i="120"/>
  <c r="HT17" i="120"/>
  <c r="HS17" i="120"/>
  <c r="HR17" i="120"/>
  <c r="HQ17" i="120"/>
  <c r="HP17" i="120"/>
  <c r="HO17" i="120"/>
  <c r="HN17" i="120"/>
  <c r="HM17" i="120"/>
  <c r="HL17" i="120"/>
  <c r="HK17" i="120"/>
  <c r="HJ17" i="120"/>
  <c r="HI17" i="120"/>
  <c r="HH17" i="120"/>
  <c r="HG17" i="120"/>
  <c r="HF17" i="120"/>
  <c r="HE17" i="120"/>
  <c r="HD17" i="120"/>
  <c r="HC17" i="120"/>
  <c r="HB17" i="120"/>
  <c r="HA17" i="120"/>
  <c r="GZ17" i="120"/>
  <c r="GY17" i="120"/>
  <c r="GX17" i="120"/>
  <c r="GW17" i="120"/>
  <c r="GV17" i="120"/>
  <c r="GU17" i="120"/>
  <c r="GT17" i="120"/>
  <c r="GS17" i="120"/>
  <c r="GR17" i="120"/>
  <c r="GQ17" i="120"/>
  <c r="GP17" i="120"/>
  <c r="GO17" i="120"/>
  <c r="GN17" i="120"/>
  <c r="GM17" i="120"/>
  <c r="GL17" i="120"/>
  <c r="GK17" i="120"/>
  <c r="GJ17" i="120"/>
  <c r="GI17" i="120"/>
  <c r="GH17" i="120"/>
  <c r="GG17" i="120"/>
  <c r="GF17" i="120"/>
  <c r="GE17" i="120"/>
  <c r="GD17" i="120"/>
  <c r="GC17" i="120"/>
  <c r="GB17" i="120"/>
  <c r="GA17" i="120"/>
  <c r="FZ17" i="120"/>
  <c r="FY17" i="120"/>
  <c r="FX17" i="120"/>
  <c r="FW17" i="120"/>
  <c r="FV17" i="120"/>
  <c r="FU17" i="120"/>
  <c r="FT17" i="120"/>
  <c r="FS17" i="120"/>
  <c r="FR17" i="120"/>
  <c r="FQ17" i="120"/>
  <c r="FP17" i="120"/>
  <c r="FO17" i="120"/>
  <c r="FN17" i="120"/>
  <c r="FM17" i="120"/>
  <c r="FL17" i="120"/>
  <c r="FK17" i="120"/>
  <c r="FJ17" i="120"/>
  <c r="FI17" i="120"/>
  <c r="FH17" i="120"/>
  <c r="FG17" i="120"/>
  <c r="FF17" i="120"/>
  <c r="FE17" i="120"/>
  <c r="FD17" i="120"/>
  <c r="FC17" i="120"/>
  <c r="FB17" i="120"/>
  <c r="FA17" i="120"/>
  <c r="EZ17" i="120"/>
  <c r="EY17" i="120"/>
  <c r="EX17" i="120"/>
  <c r="EW17" i="120"/>
  <c r="EV17" i="120"/>
  <c r="EU17" i="120"/>
  <c r="ET17" i="120"/>
  <c r="ES17" i="120"/>
  <c r="ER17" i="120"/>
  <c r="EQ17" i="120"/>
  <c r="EP17" i="120"/>
  <c r="EO17" i="120"/>
  <c r="EN17" i="120"/>
  <c r="EM17" i="120"/>
  <c r="EL17" i="120"/>
  <c r="EK17" i="120"/>
  <c r="EJ17" i="120"/>
  <c r="EI17" i="120"/>
  <c r="EH17" i="120"/>
  <c r="EG17" i="120"/>
  <c r="EF17" i="120"/>
  <c r="EE17" i="120"/>
  <c r="ED17" i="120"/>
  <c r="EC17" i="120"/>
  <c r="EB17" i="120"/>
  <c r="EA17" i="120"/>
  <c r="DZ17" i="120"/>
  <c r="DY17" i="120"/>
  <c r="DX17" i="120"/>
  <c r="DW17" i="120"/>
  <c r="DV17" i="120"/>
  <c r="DU17" i="120"/>
  <c r="DT17" i="120"/>
  <c r="DS17" i="120"/>
  <c r="DR17" i="120"/>
  <c r="DQ17" i="120"/>
  <c r="DP17" i="120"/>
  <c r="DO17" i="120"/>
  <c r="DN17" i="120"/>
  <c r="DM17" i="120"/>
  <c r="DL17" i="120"/>
  <c r="DK17" i="120"/>
  <c r="DJ17" i="120"/>
  <c r="DI17" i="120"/>
  <c r="DH17" i="120"/>
  <c r="DG17" i="120"/>
  <c r="DF17" i="120"/>
  <c r="DE17" i="120"/>
  <c r="DD17" i="120"/>
  <c r="DC17" i="120"/>
  <c r="DB17" i="120"/>
  <c r="DA17" i="120"/>
  <c r="CZ17" i="120"/>
  <c r="CY17" i="120"/>
  <c r="CX17" i="120"/>
  <c r="CW17" i="120"/>
  <c r="CV17" i="120"/>
  <c r="CU17" i="120"/>
  <c r="CT17" i="120"/>
  <c r="CS17" i="120"/>
  <c r="CR17" i="120"/>
  <c r="CQ17" i="120"/>
  <c r="CP17" i="120"/>
  <c r="CO17" i="120"/>
  <c r="CN17" i="120"/>
  <c r="CM17" i="120"/>
  <c r="CL17" i="120"/>
  <c r="CK17" i="120"/>
  <c r="CJ17" i="120"/>
  <c r="CI17" i="120"/>
  <c r="CH17" i="120"/>
  <c r="CG17" i="120"/>
  <c r="CF17" i="120"/>
  <c r="CE17" i="120"/>
  <c r="CD17" i="120"/>
  <c r="CC17" i="120"/>
  <c r="CB17" i="120"/>
  <c r="CA17" i="120"/>
  <c r="BZ17" i="120"/>
  <c r="BY17" i="120"/>
  <c r="BX17" i="120"/>
  <c r="BW17" i="120"/>
  <c r="BV17" i="120"/>
  <c r="BU17" i="120"/>
  <c r="BT17" i="120"/>
  <c r="BS17" i="120"/>
  <c r="BR17" i="120"/>
  <c r="BQ17" i="120"/>
  <c r="BP17" i="120"/>
  <c r="BO17" i="120"/>
  <c r="BN17" i="120"/>
  <c r="BM17" i="120"/>
  <c r="BL17" i="120"/>
  <c r="BK17" i="120"/>
  <c r="BJ17" i="120"/>
  <c r="BI17" i="120"/>
  <c r="BH17" i="120"/>
  <c r="BG17" i="120"/>
  <c r="BF17" i="120"/>
  <c r="BE17" i="120"/>
  <c r="BD17" i="120"/>
  <c r="BC17" i="120"/>
  <c r="BB17" i="120"/>
  <c r="BA17" i="120"/>
  <c r="AZ17" i="120"/>
  <c r="AY17" i="120"/>
  <c r="AX17" i="120"/>
  <c r="AW17" i="120"/>
  <c r="AV17" i="120"/>
  <c r="AU17" i="120"/>
  <c r="AT17" i="120"/>
  <c r="AS17" i="120"/>
  <c r="AR17" i="120"/>
  <c r="AQ17" i="120"/>
  <c r="AP17" i="120"/>
  <c r="AO17" i="120"/>
  <c r="AN17" i="120"/>
  <c r="AM17" i="120"/>
  <c r="AL17" i="120"/>
  <c r="AK17" i="120"/>
  <c r="AJ17" i="120"/>
  <c r="AI17" i="120"/>
  <c r="AH17" i="120"/>
  <c r="AG17" i="120"/>
  <c r="AF17" i="120"/>
  <c r="AE17" i="120"/>
  <c r="AD17" i="120"/>
  <c r="AC17" i="120"/>
  <c r="AB17" i="120"/>
  <c r="AA17" i="120"/>
  <c r="Z17" i="120"/>
  <c r="Y17" i="120"/>
  <c r="X17" i="120"/>
  <c r="W17" i="120"/>
  <c r="V17" i="120"/>
  <c r="U17" i="120"/>
  <c r="T17" i="120"/>
  <c r="S17" i="120"/>
  <c r="R17" i="120"/>
  <c r="Q17" i="120"/>
  <c r="P17" i="120"/>
  <c r="O17" i="120"/>
  <c r="N17" i="120"/>
  <c r="M17" i="120"/>
  <c r="L17" i="120"/>
  <c r="K17" i="120"/>
  <c r="J17" i="120"/>
  <c r="I17" i="120"/>
  <c r="H17" i="120"/>
  <c r="G17" i="120"/>
  <c r="F17" i="120"/>
  <c r="E17" i="120"/>
  <c r="D17" i="120"/>
  <c r="C17" i="120"/>
  <c r="B17" i="120"/>
  <c r="HX15" i="120"/>
  <c r="HW15" i="120"/>
  <c r="HV15" i="120"/>
  <c r="HU15" i="120"/>
  <c r="HT15" i="120"/>
  <c r="HS15" i="120"/>
  <c r="HR15" i="120"/>
  <c r="HQ15" i="120"/>
  <c r="HP15" i="120"/>
  <c r="HO15" i="120"/>
  <c r="HN15" i="120"/>
  <c r="HM15" i="120"/>
  <c r="HL15" i="120"/>
  <c r="HK15" i="120"/>
  <c r="HJ15" i="120"/>
  <c r="HI15" i="120"/>
  <c r="HH15" i="120"/>
  <c r="HG15" i="120"/>
  <c r="HF15" i="120"/>
  <c r="HE15" i="120"/>
  <c r="HD15" i="120"/>
  <c r="HC15" i="120"/>
  <c r="HB15" i="120"/>
  <c r="HA15" i="120"/>
  <c r="GZ15" i="120"/>
  <c r="GY15" i="120"/>
  <c r="GX15" i="120"/>
  <c r="GW15" i="120"/>
  <c r="GV15" i="120"/>
  <c r="GU15" i="120"/>
  <c r="GT15" i="120"/>
  <c r="GS15" i="120"/>
  <c r="GR15" i="120"/>
  <c r="GQ15" i="120"/>
  <c r="GP15" i="120"/>
  <c r="GO15" i="120"/>
  <c r="GN15" i="120"/>
  <c r="GM15" i="120"/>
  <c r="GL15" i="120"/>
  <c r="GK15" i="120"/>
  <c r="GJ15" i="120"/>
  <c r="GI15" i="120"/>
  <c r="GH15" i="120"/>
  <c r="GG15" i="120"/>
  <c r="GF15" i="120"/>
  <c r="GE15" i="120"/>
  <c r="GD15" i="120"/>
  <c r="GC15" i="120"/>
  <c r="GB15" i="120"/>
  <c r="GA15" i="120"/>
  <c r="FZ15" i="120"/>
  <c r="FY15" i="120"/>
  <c r="FX15" i="120"/>
  <c r="FW15" i="120"/>
  <c r="FV15" i="120"/>
  <c r="FU15" i="120"/>
  <c r="FT15" i="120"/>
  <c r="FS15" i="120"/>
  <c r="FR15" i="120"/>
  <c r="FQ15" i="120"/>
  <c r="FP15" i="120"/>
  <c r="FO15" i="120"/>
  <c r="FN15" i="120"/>
  <c r="FM15" i="120"/>
  <c r="FL15" i="120"/>
  <c r="FK15" i="120"/>
  <c r="FJ15" i="120"/>
  <c r="FI15" i="120"/>
  <c r="FH15" i="120"/>
  <c r="FG15" i="120"/>
  <c r="FF15" i="120"/>
  <c r="FE15" i="120"/>
  <c r="FD15" i="120"/>
  <c r="FC15" i="120"/>
  <c r="FB15" i="120"/>
  <c r="FA15" i="120"/>
  <c r="EZ15" i="120"/>
  <c r="EY15" i="120"/>
  <c r="EX15" i="120"/>
  <c r="EW15" i="120"/>
  <c r="EV15" i="120"/>
  <c r="EU15" i="120"/>
  <c r="ET15" i="120"/>
  <c r="ES15" i="120"/>
  <c r="ER15" i="120"/>
  <c r="EQ15" i="120"/>
  <c r="EP15" i="120"/>
  <c r="EO15" i="120"/>
  <c r="EN15" i="120"/>
  <c r="EM15" i="120"/>
  <c r="EL15" i="120"/>
  <c r="EK15" i="120"/>
  <c r="EJ15" i="120"/>
  <c r="EI15" i="120"/>
  <c r="EH15" i="120"/>
  <c r="EG15" i="120"/>
  <c r="EF15" i="120"/>
  <c r="EE15" i="120"/>
  <c r="ED15" i="120"/>
  <c r="EC15" i="120"/>
  <c r="EB15" i="120"/>
  <c r="EA15" i="120"/>
  <c r="DZ15" i="120"/>
  <c r="DY15" i="120"/>
  <c r="DX15" i="120"/>
  <c r="DW15" i="120"/>
  <c r="DV15" i="120"/>
  <c r="DU15" i="120"/>
  <c r="DT15" i="120"/>
  <c r="DS15" i="120"/>
  <c r="DR15" i="120"/>
  <c r="DQ15" i="120"/>
  <c r="DP15" i="120"/>
  <c r="DO15" i="120"/>
  <c r="DN15" i="120"/>
  <c r="DM15" i="120"/>
  <c r="DL15" i="120"/>
  <c r="DK15" i="120"/>
  <c r="DJ15" i="120"/>
  <c r="DI15" i="120"/>
  <c r="DH15" i="120"/>
  <c r="DG15" i="120"/>
  <c r="DF15" i="120"/>
  <c r="DE15" i="120"/>
  <c r="DD15" i="120"/>
  <c r="DC15" i="120"/>
  <c r="DB15" i="120"/>
  <c r="DA15" i="120"/>
  <c r="CZ15" i="120"/>
  <c r="CY15" i="120"/>
  <c r="CX15" i="120"/>
  <c r="CW15" i="120"/>
  <c r="CV15" i="120"/>
  <c r="CU15" i="120"/>
  <c r="CT15" i="120"/>
  <c r="CS15" i="120"/>
  <c r="CR15" i="120"/>
  <c r="CQ15" i="120"/>
  <c r="CP15" i="120"/>
  <c r="CO15" i="120"/>
  <c r="CN15" i="120"/>
  <c r="CM15" i="120"/>
  <c r="CL15" i="120"/>
  <c r="CK15" i="120"/>
  <c r="CJ15" i="120"/>
  <c r="CI15" i="120"/>
  <c r="CH15" i="120"/>
  <c r="CG15" i="120"/>
  <c r="CF15" i="120"/>
  <c r="CE15" i="120"/>
  <c r="CD15" i="120"/>
  <c r="CC15" i="120"/>
  <c r="CB15" i="120"/>
  <c r="CA15" i="120"/>
  <c r="BZ15" i="120"/>
  <c r="BY15" i="120"/>
  <c r="BX15" i="120"/>
  <c r="BW15" i="120"/>
  <c r="BV15" i="120"/>
  <c r="BU15" i="120"/>
  <c r="BT15" i="120"/>
  <c r="BS15" i="120"/>
  <c r="BR15" i="120"/>
  <c r="BQ15" i="120"/>
  <c r="BP15" i="120"/>
  <c r="BO15" i="120"/>
  <c r="BN15" i="120"/>
  <c r="BM15" i="120"/>
  <c r="BL15" i="120"/>
  <c r="BK15" i="120"/>
  <c r="BJ15" i="120"/>
  <c r="BI15" i="120"/>
  <c r="BH15" i="120"/>
  <c r="BG15" i="120"/>
  <c r="BF15" i="120"/>
  <c r="BE15" i="120"/>
  <c r="BD15" i="120"/>
  <c r="BC15" i="120"/>
  <c r="BB15" i="120"/>
  <c r="BA15" i="120"/>
  <c r="AZ15" i="120"/>
  <c r="AY15" i="120"/>
  <c r="AX15" i="120"/>
  <c r="AW15" i="120"/>
  <c r="AV15" i="120"/>
  <c r="AU15" i="120"/>
  <c r="AT15" i="120"/>
  <c r="AS15" i="120"/>
  <c r="AR15" i="120"/>
  <c r="AQ15" i="120"/>
  <c r="AP15" i="120"/>
  <c r="AO15" i="120"/>
  <c r="AN15" i="120"/>
  <c r="AM15" i="120"/>
  <c r="AL15" i="120"/>
  <c r="AK15" i="120"/>
  <c r="AJ15" i="120"/>
  <c r="AI15" i="120"/>
  <c r="AH15" i="120"/>
  <c r="AG15" i="120"/>
  <c r="AF15" i="120"/>
  <c r="AE15" i="120"/>
  <c r="AD15" i="120"/>
  <c r="AC15" i="120"/>
  <c r="AB15" i="120"/>
  <c r="AA15" i="120"/>
  <c r="Z15" i="120"/>
  <c r="Y15" i="120"/>
  <c r="X15" i="120"/>
  <c r="W15" i="120"/>
  <c r="V15" i="120"/>
  <c r="U15" i="120"/>
  <c r="T15" i="120"/>
  <c r="S15" i="120"/>
  <c r="R15" i="120"/>
  <c r="Q15" i="120"/>
  <c r="P15" i="120"/>
  <c r="O15" i="120"/>
  <c r="N15" i="120"/>
  <c r="M15" i="120"/>
  <c r="L15" i="120"/>
  <c r="K15" i="120"/>
  <c r="J15" i="120"/>
  <c r="I15" i="120"/>
  <c r="H15" i="120"/>
  <c r="G15" i="120"/>
  <c r="F15" i="120"/>
  <c r="E15" i="120"/>
  <c r="D15" i="120"/>
  <c r="C15" i="120"/>
  <c r="B15" i="120"/>
  <c r="HX14" i="120"/>
  <c r="HW14" i="120"/>
  <c r="HV14" i="120"/>
  <c r="HU14" i="120"/>
  <c r="HT14" i="120"/>
  <c r="HS14" i="120"/>
  <c r="HR14" i="120"/>
  <c r="HQ14" i="120"/>
  <c r="HP14" i="120"/>
  <c r="HO14" i="120"/>
  <c r="HN14" i="120"/>
  <c r="HM14" i="120"/>
  <c r="HL14" i="120"/>
  <c r="HK14" i="120"/>
  <c r="HJ14" i="120"/>
  <c r="HI14" i="120"/>
  <c r="HH14" i="120"/>
  <c r="HG14" i="120"/>
  <c r="HF14" i="120"/>
  <c r="HE14" i="120"/>
  <c r="HD14" i="120"/>
  <c r="HC14" i="120"/>
  <c r="HB14" i="120"/>
  <c r="HA14" i="120"/>
  <c r="GZ14" i="120"/>
  <c r="GY14" i="120"/>
  <c r="GX14" i="120"/>
  <c r="GW14" i="120"/>
  <c r="GV14" i="120"/>
  <c r="GU14" i="120"/>
  <c r="GT14" i="120"/>
  <c r="GS14" i="120"/>
  <c r="GR14" i="120"/>
  <c r="GQ14" i="120"/>
  <c r="GP14" i="120"/>
  <c r="GO14" i="120"/>
  <c r="GN14" i="120"/>
  <c r="GM14" i="120"/>
  <c r="GL14" i="120"/>
  <c r="GK14" i="120"/>
  <c r="GJ14" i="120"/>
  <c r="GI14" i="120"/>
  <c r="GH14" i="120"/>
  <c r="GG14" i="120"/>
  <c r="GF14" i="120"/>
  <c r="GE14" i="120"/>
  <c r="GD14" i="120"/>
  <c r="GC14" i="120"/>
  <c r="GB14" i="120"/>
  <c r="GA14" i="120"/>
  <c r="FZ14" i="120"/>
  <c r="FY14" i="120"/>
  <c r="FX14" i="120"/>
  <c r="FW14" i="120"/>
  <c r="FV14" i="120"/>
  <c r="FU14" i="120"/>
  <c r="FT14" i="120"/>
  <c r="FS14" i="120"/>
  <c r="FR14" i="120"/>
  <c r="FQ14" i="120"/>
  <c r="FP14" i="120"/>
  <c r="FO14" i="120"/>
  <c r="FN14" i="120"/>
  <c r="FM14" i="120"/>
  <c r="FL14" i="120"/>
  <c r="FK14" i="120"/>
  <c r="FJ14" i="120"/>
  <c r="FI14" i="120"/>
  <c r="FH14" i="120"/>
  <c r="FG14" i="120"/>
  <c r="FF14" i="120"/>
  <c r="FE14" i="120"/>
  <c r="FD14" i="120"/>
  <c r="FC14" i="120"/>
  <c r="FB14" i="120"/>
  <c r="FA14" i="120"/>
  <c r="EZ14" i="120"/>
  <c r="EY14" i="120"/>
  <c r="EX14" i="120"/>
  <c r="EW14" i="120"/>
  <c r="EV14" i="120"/>
  <c r="EU14" i="120"/>
  <c r="ET14" i="120"/>
  <c r="ES14" i="120"/>
  <c r="ER14" i="120"/>
  <c r="EQ14" i="120"/>
  <c r="EP14" i="120"/>
  <c r="EO14" i="120"/>
  <c r="EN14" i="120"/>
  <c r="EM14" i="120"/>
  <c r="EL14" i="120"/>
  <c r="EK14" i="120"/>
  <c r="EJ14" i="120"/>
  <c r="EI14" i="120"/>
  <c r="EH14" i="120"/>
  <c r="EG14" i="120"/>
  <c r="EF14" i="120"/>
  <c r="EE14" i="120"/>
  <c r="ED14" i="120"/>
  <c r="EC14" i="120"/>
  <c r="EB14" i="120"/>
  <c r="EA14" i="120"/>
  <c r="DZ14" i="120"/>
  <c r="DY14" i="120"/>
  <c r="DX14" i="120"/>
  <c r="DW14" i="120"/>
  <c r="DV14" i="120"/>
  <c r="DU14" i="120"/>
  <c r="DT14" i="120"/>
  <c r="DS14" i="120"/>
  <c r="DR14" i="120"/>
  <c r="DQ14" i="120"/>
  <c r="DP14" i="120"/>
  <c r="DO14" i="120"/>
  <c r="DN14" i="120"/>
  <c r="DM14" i="120"/>
  <c r="DL14" i="120"/>
  <c r="DK14" i="120"/>
  <c r="DJ14" i="120"/>
  <c r="DI14" i="120"/>
  <c r="DH14" i="120"/>
  <c r="DG14" i="120"/>
  <c r="DF14" i="120"/>
  <c r="DE14" i="120"/>
  <c r="DD14" i="120"/>
  <c r="DC14" i="120"/>
  <c r="DB14" i="120"/>
  <c r="DA14" i="120"/>
  <c r="CZ14" i="120"/>
  <c r="CY14" i="120"/>
  <c r="CX14" i="120"/>
  <c r="CW14" i="120"/>
  <c r="CV14" i="120"/>
  <c r="CU14" i="120"/>
  <c r="CT14" i="120"/>
  <c r="CS14" i="120"/>
  <c r="CR14" i="120"/>
  <c r="CQ14" i="120"/>
  <c r="CP14" i="120"/>
  <c r="CO14" i="120"/>
  <c r="CN14" i="120"/>
  <c r="CM14" i="120"/>
  <c r="CL14" i="120"/>
  <c r="CK14" i="120"/>
  <c r="CJ14" i="120"/>
  <c r="CI14" i="120"/>
  <c r="CH14" i="120"/>
  <c r="CG14" i="120"/>
  <c r="CF14" i="120"/>
  <c r="CE14" i="120"/>
  <c r="CD14" i="120"/>
  <c r="CC14" i="120"/>
  <c r="CB14" i="120"/>
  <c r="CA14" i="120"/>
  <c r="BZ14" i="120"/>
  <c r="BY14" i="120"/>
  <c r="BX14" i="120"/>
  <c r="BW14" i="120"/>
  <c r="BV14" i="120"/>
  <c r="BU14" i="120"/>
  <c r="BT14" i="120"/>
  <c r="BS14" i="120"/>
  <c r="BR14" i="120"/>
  <c r="BQ14" i="120"/>
  <c r="BP14" i="120"/>
  <c r="BO14" i="120"/>
  <c r="BN14" i="120"/>
  <c r="BM14" i="120"/>
  <c r="BL14" i="120"/>
  <c r="BK14" i="120"/>
  <c r="BJ14" i="120"/>
  <c r="BI14" i="120"/>
  <c r="BH14" i="120"/>
  <c r="BG14" i="120"/>
  <c r="BF14" i="120"/>
  <c r="BE14" i="120"/>
  <c r="BD14" i="120"/>
  <c r="BC14" i="120"/>
  <c r="BB14" i="120"/>
  <c r="BA14" i="120"/>
  <c r="AZ14" i="120"/>
  <c r="AY14" i="120"/>
  <c r="AX14" i="120"/>
  <c r="AW14" i="120"/>
  <c r="AV14" i="120"/>
  <c r="AU14" i="120"/>
  <c r="AT14" i="120"/>
  <c r="AS14" i="120"/>
  <c r="AR14" i="120"/>
  <c r="AQ14" i="120"/>
  <c r="AP14" i="120"/>
  <c r="AO14" i="120"/>
  <c r="AN14" i="120"/>
  <c r="AM14" i="120"/>
  <c r="AL14" i="120"/>
  <c r="AK14" i="120"/>
  <c r="AJ14" i="120"/>
  <c r="AI14" i="120"/>
  <c r="AH14" i="120"/>
  <c r="AG14" i="120"/>
  <c r="AF14" i="120"/>
  <c r="AE14" i="120"/>
  <c r="AD14" i="120"/>
  <c r="AC14" i="120"/>
  <c r="AB14" i="120"/>
  <c r="AA14" i="120"/>
  <c r="Z14" i="120"/>
  <c r="Y14" i="120"/>
  <c r="X14" i="120"/>
  <c r="W14" i="120"/>
  <c r="V14" i="120"/>
  <c r="U14" i="120"/>
  <c r="T14" i="120"/>
  <c r="S14" i="120"/>
  <c r="R14" i="120"/>
  <c r="Q14" i="120"/>
  <c r="P14" i="120"/>
  <c r="O14" i="120"/>
  <c r="N14" i="120"/>
  <c r="M14" i="120"/>
  <c r="L14" i="120"/>
  <c r="K14" i="120"/>
  <c r="J14" i="120"/>
  <c r="I14" i="120"/>
  <c r="H14" i="120"/>
  <c r="G14" i="120"/>
  <c r="F14" i="120"/>
  <c r="E14" i="120"/>
  <c r="D14" i="120"/>
  <c r="C14" i="120"/>
  <c r="B14" i="120"/>
  <c r="HX12" i="120"/>
  <c r="HW12" i="120"/>
  <c r="HV12" i="120"/>
  <c r="HU12" i="120"/>
  <c r="HT12" i="120"/>
  <c r="HS12" i="120"/>
  <c r="HR12" i="120"/>
  <c r="HQ12" i="120"/>
  <c r="HP12" i="120"/>
  <c r="HO12" i="120"/>
  <c r="HN12" i="120"/>
  <c r="HM12" i="120"/>
  <c r="HL12" i="120"/>
  <c r="HK12" i="120"/>
  <c r="HJ12" i="120"/>
  <c r="HI12" i="120"/>
  <c r="HH12" i="120"/>
  <c r="HG12" i="120"/>
  <c r="HF12" i="120"/>
  <c r="HE12" i="120"/>
  <c r="HD12" i="120"/>
  <c r="HC12" i="120"/>
  <c r="HB12" i="120"/>
  <c r="HA12" i="120"/>
  <c r="GZ12" i="120"/>
  <c r="GY12" i="120"/>
  <c r="GX12" i="120"/>
  <c r="GW12" i="120"/>
  <c r="GV12" i="120"/>
  <c r="GU12" i="120"/>
  <c r="GT12" i="120"/>
  <c r="GS12" i="120"/>
  <c r="GR12" i="120"/>
  <c r="GQ12" i="120"/>
  <c r="GP12" i="120"/>
  <c r="GO12" i="120"/>
  <c r="GN12" i="120"/>
  <c r="GM12" i="120"/>
  <c r="GL12" i="120"/>
  <c r="GK12" i="120"/>
  <c r="GJ12" i="120"/>
  <c r="GI12" i="120"/>
  <c r="GH12" i="120"/>
  <c r="GG12" i="120"/>
  <c r="GF12" i="120"/>
  <c r="GE12" i="120"/>
  <c r="GD12" i="120"/>
  <c r="GC12" i="120"/>
  <c r="GB12" i="120"/>
  <c r="GA12" i="120"/>
  <c r="FZ12" i="120"/>
  <c r="FY12" i="120"/>
  <c r="FX12" i="120"/>
  <c r="FW12" i="120"/>
  <c r="FV12" i="120"/>
  <c r="FU12" i="120"/>
  <c r="FT12" i="120"/>
  <c r="FS12" i="120"/>
  <c r="FR12" i="120"/>
  <c r="FQ12" i="120"/>
  <c r="FP12" i="120"/>
  <c r="FO12" i="120"/>
  <c r="FN12" i="120"/>
  <c r="FM12" i="120"/>
  <c r="FL12" i="120"/>
  <c r="FK12" i="120"/>
  <c r="FJ12" i="120"/>
  <c r="FI12" i="120"/>
  <c r="FH12" i="120"/>
  <c r="FG12" i="120"/>
  <c r="FF12" i="120"/>
  <c r="FE12" i="120"/>
  <c r="FD12" i="120"/>
  <c r="FC12" i="120"/>
  <c r="FB12" i="120"/>
  <c r="FA12" i="120"/>
  <c r="EZ12" i="120"/>
  <c r="EY12" i="120"/>
  <c r="EX12" i="120"/>
  <c r="EW12" i="120"/>
  <c r="EV12" i="120"/>
  <c r="EU12" i="120"/>
  <c r="ET12" i="120"/>
  <c r="ES12" i="120"/>
  <c r="ER12" i="120"/>
  <c r="EQ12" i="120"/>
  <c r="EP12" i="120"/>
  <c r="EO12" i="120"/>
  <c r="EN12" i="120"/>
  <c r="EM12" i="120"/>
  <c r="EL12" i="120"/>
  <c r="EK12" i="120"/>
  <c r="EJ12" i="120"/>
  <c r="EI12" i="120"/>
  <c r="EH12" i="120"/>
  <c r="EG12" i="120"/>
  <c r="EF12" i="120"/>
  <c r="EE12" i="120"/>
  <c r="ED12" i="120"/>
  <c r="EC12" i="120"/>
  <c r="EB12" i="120"/>
  <c r="EA12" i="120"/>
  <c r="DZ12" i="120"/>
  <c r="DY12" i="120"/>
  <c r="DX12" i="120"/>
  <c r="DW12" i="120"/>
  <c r="DV12" i="120"/>
  <c r="DU12" i="120"/>
  <c r="DT12" i="120"/>
  <c r="DS12" i="120"/>
  <c r="DR12" i="120"/>
  <c r="DQ12" i="120"/>
  <c r="DP12" i="120"/>
  <c r="DO12" i="120"/>
  <c r="DN12" i="120"/>
  <c r="DM12" i="120"/>
  <c r="DL12" i="120"/>
  <c r="DK12" i="120"/>
  <c r="DJ12" i="120"/>
  <c r="DI12" i="120"/>
  <c r="DH12" i="120"/>
  <c r="DG12" i="120"/>
  <c r="DF12" i="120"/>
  <c r="DE12" i="120"/>
  <c r="DD12" i="120"/>
  <c r="DC12" i="120"/>
  <c r="DB12" i="120"/>
  <c r="DA12" i="120"/>
  <c r="CZ12" i="120"/>
  <c r="CY12" i="120"/>
  <c r="CX12" i="120"/>
  <c r="CW12" i="120"/>
  <c r="CV12" i="120"/>
  <c r="CU12" i="120"/>
  <c r="CT12" i="120"/>
  <c r="CS12" i="120"/>
  <c r="CR12" i="120"/>
  <c r="CQ12" i="120"/>
  <c r="CP12" i="120"/>
  <c r="CO12" i="120"/>
  <c r="CN12" i="120"/>
  <c r="CM12" i="120"/>
  <c r="CL12" i="120"/>
  <c r="CK12" i="120"/>
  <c r="CJ12" i="120"/>
  <c r="CI12" i="120"/>
  <c r="CH12" i="120"/>
  <c r="CG12" i="120"/>
  <c r="CF12" i="120"/>
  <c r="CE12" i="120"/>
  <c r="CD12" i="120"/>
  <c r="CC12" i="120"/>
  <c r="CB12" i="120"/>
  <c r="CA12" i="120"/>
  <c r="BZ12" i="120"/>
  <c r="BY12" i="120"/>
  <c r="BX12" i="120"/>
  <c r="BW12" i="120"/>
  <c r="BV12" i="120"/>
  <c r="BU12" i="120"/>
  <c r="BT12" i="120"/>
  <c r="BS12" i="120"/>
  <c r="BR12" i="120"/>
  <c r="BQ12" i="120"/>
  <c r="BP12" i="120"/>
  <c r="BO12" i="120"/>
  <c r="BN12" i="120"/>
  <c r="BM12" i="120"/>
  <c r="BL12" i="120"/>
  <c r="BK12" i="120"/>
  <c r="BJ12" i="120"/>
  <c r="BI12" i="120"/>
  <c r="BH12" i="120"/>
  <c r="BG12" i="120"/>
  <c r="BF12" i="120"/>
  <c r="BE12" i="120"/>
  <c r="BD12" i="120"/>
  <c r="BC12" i="120"/>
  <c r="BB12" i="120"/>
  <c r="BA12" i="120"/>
  <c r="AZ12" i="120"/>
  <c r="AY12" i="120"/>
  <c r="AX12" i="120"/>
  <c r="AW12" i="120"/>
  <c r="AV12" i="120"/>
  <c r="AU12" i="120"/>
  <c r="AT12" i="120"/>
  <c r="AS12" i="120"/>
  <c r="AR12" i="120"/>
  <c r="AQ12" i="120"/>
  <c r="AP12" i="120"/>
  <c r="AO12" i="120"/>
  <c r="AN12" i="120"/>
  <c r="AM12" i="120"/>
  <c r="AL12" i="120"/>
  <c r="AK12" i="120"/>
  <c r="AJ12" i="120"/>
  <c r="AI12" i="120"/>
  <c r="AH12" i="120"/>
  <c r="AG12" i="120"/>
  <c r="AF12" i="120"/>
  <c r="AE12" i="120"/>
  <c r="AD12" i="120"/>
  <c r="AC12" i="120"/>
  <c r="AB12" i="120"/>
  <c r="AA12" i="120"/>
  <c r="Z12" i="120"/>
  <c r="Y12" i="120"/>
  <c r="X12" i="120"/>
  <c r="W12" i="120"/>
  <c r="V12" i="120"/>
  <c r="U12" i="120"/>
  <c r="T12" i="120"/>
  <c r="S12" i="120"/>
  <c r="R12" i="120"/>
  <c r="Q12" i="120"/>
  <c r="P12" i="120"/>
  <c r="O12" i="120"/>
  <c r="N12" i="120"/>
  <c r="M12" i="120"/>
  <c r="L12" i="120"/>
  <c r="K12" i="120"/>
  <c r="J12" i="120"/>
  <c r="I12" i="120"/>
  <c r="H12" i="120"/>
  <c r="G12" i="120"/>
  <c r="F12" i="120"/>
  <c r="E12" i="120"/>
  <c r="D12" i="120"/>
  <c r="C12" i="120"/>
  <c r="B12" i="120"/>
  <c r="HX11" i="120"/>
  <c r="HW11" i="120"/>
  <c r="HV11" i="120"/>
  <c r="HU11" i="120"/>
  <c r="HT11" i="120"/>
  <c r="HS11" i="120"/>
  <c r="HR11" i="120"/>
  <c r="HQ11" i="120"/>
  <c r="HP11" i="120"/>
  <c r="HO11" i="120"/>
  <c r="HN11" i="120"/>
  <c r="HM11" i="120"/>
  <c r="HL11" i="120"/>
  <c r="HK11" i="120"/>
  <c r="HJ11" i="120"/>
  <c r="HI11" i="120"/>
  <c r="HH11" i="120"/>
  <c r="HG11" i="120"/>
  <c r="HF11" i="120"/>
  <c r="HE11" i="120"/>
  <c r="HD11" i="120"/>
  <c r="HC11" i="120"/>
  <c r="HB11" i="120"/>
  <c r="HA11" i="120"/>
  <c r="GZ11" i="120"/>
  <c r="GY11" i="120"/>
  <c r="GX11" i="120"/>
  <c r="GW11" i="120"/>
  <c r="GV11" i="120"/>
  <c r="GU11" i="120"/>
  <c r="GT11" i="120"/>
  <c r="GS11" i="120"/>
  <c r="GR11" i="120"/>
  <c r="GQ11" i="120"/>
  <c r="GP11" i="120"/>
  <c r="GO11" i="120"/>
  <c r="GN11" i="120"/>
  <c r="GM11" i="120"/>
  <c r="GL11" i="120"/>
  <c r="GK11" i="120"/>
  <c r="GJ11" i="120"/>
  <c r="GI11" i="120"/>
  <c r="GH11" i="120"/>
  <c r="GG11" i="120"/>
  <c r="GF11" i="120"/>
  <c r="GE11" i="120"/>
  <c r="GD11" i="120"/>
  <c r="GC11" i="120"/>
  <c r="GB11" i="120"/>
  <c r="GA11" i="120"/>
  <c r="FZ11" i="120"/>
  <c r="FY11" i="120"/>
  <c r="FX11" i="120"/>
  <c r="FW11" i="120"/>
  <c r="FV11" i="120"/>
  <c r="FU11" i="120"/>
  <c r="FT11" i="120"/>
  <c r="FS11" i="120"/>
  <c r="FR11" i="120"/>
  <c r="FQ11" i="120"/>
  <c r="FP11" i="120"/>
  <c r="FO11" i="120"/>
  <c r="FN11" i="120"/>
  <c r="FM11" i="120"/>
  <c r="FL11" i="120"/>
  <c r="FK11" i="120"/>
  <c r="FJ11" i="120"/>
  <c r="FI11" i="120"/>
  <c r="FH11" i="120"/>
  <c r="FG11" i="120"/>
  <c r="FF11" i="120"/>
  <c r="FE11" i="120"/>
  <c r="FD11" i="120"/>
  <c r="FC11" i="120"/>
  <c r="FB11" i="120"/>
  <c r="FA11" i="120"/>
  <c r="EZ11" i="120"/>
  <c r="EY11" i="120"/>
  <c r="EX11" i="120"/>
  <c r="EW11" i="120"/>
  <c r="EV11" i="120"/>
  <c r="EU11" i="120"/>
  <c r="ET11" i="120"/>
  <c r="ES11" i="120"/>
  <c r="ER11" i="120"/>
  <c r="EQ11" i="120"/>
  <c r="EP11" i="120"/>
  <c r="EO11" i="120"/>
  <c r="EN11" i="120"/>
  <c r="EM11" i="120"/>
  <c r="EL11" i="120"/>
  <c r="EK11" i="120"/>
  <c r="EJ11" i="120"/>
  <c r="EI11" i="120"/>
  <c r="EH11" i="120"/>
  <c r="EG11" i="120"/>
  <c r="EF11" i="120"/>
  <c r="EE11" i="120"/>
  <c r="ED11" i="120"/>
  <c r="EC11" i="120"/>
  <c r="EB11" i="120"/>
  <c r="EA11" i="120"/>
  <c r="DZ11" i="120"/>
  <c r="DY11" i="120"/>
  <c r="DX11" i="120"/>
  <c r="DW11" i="120"/>
  <c r="DV11" i="120"/>
  <c r="DU11" i="120"/>
  <c r="DT11" i="120"/>
  <c r="DS11" i="120"/>
  <c r="DR11" i="120"/>
  <c r="DQ11" i="120"/>
  <c r="DP11" i="120"/>
  <c r="DO11" i="120"/>
  <c r="DN11" i="120"/>
  <c r="DM11" i="120"/>
  <c r="DL11" i="120"/>
  <c r="DK11" i="120"/>
  <c r="DJ11" i="120"/>
  <c r="DI11" i="120"/>
  <c r="DH11" i="120"/>
  <c r="DG11" i="120"/>
  <c r="DF11" i="120"/>
  <c r="DE11" i="120"/>
  <c r="DD11" i="120"/>
  <c r="DC11" i="120"/>
  <c r="DB11" i="120"/>
  <c r="DA11" i="120"/>
  <c r="CZ11" i="120"/>
  <c r="CY11" i="120"/>
  <c r="CX11" i="120"/>
  <c r="CW11" i="120"/>
  <c r="CV11" i="120"/>
  <c r="CU11" i="120"/>
  <c r="CT11" i="120"/>
  <c r="CS11" i="120"/>
  <c r="CR11" i="120"/>
  <c r="CQ11" i="120"/>
  <c r="CP11" i="120"/>
  <c r="CO11" i="120"/>
  <c r="CN11" i="120"/>
  <c r="CM11" i="120"/>
  <c r="CL11" i="120"/>
  <c r="CK11" i="120"/>
  <c r="CJ11" i="120"/>
  <c r="CI11" i="120"/>
  <c r="CH11" i="120"/>
  <c r="CG11" i="120"/>
  <c r="CF11" i="120"/>
  <c r="CE11" i="120"/>
  <c r="CD11" i="120"/>
  <c r="CC11" i="120"/>
  <c r="CB11" i="120"/>
  <c r="CA11" i="120"/>
  <c r="BZ11" i="120"/>
  <c r="BY11" i="120"/>
  <c r="BX11" i="120"/>
  <c r="BW11" i="120"/>
  <c r="BV11" i="120"/>
  <c r="BU11" i="120"/>
  <c r="BT11" i="120"/>
  <c r="BS11" i="120"/>
  <c r="BR11" i="120"/>
  <c r="BQ11" i="120"/>
  <c r="BP11" i="120"/>
  <c r="BO11" i="120"/>
  <c r="BN11" i="120"/>
  <c r="BM11" i="120"/>
  <c r="BL11" i="120"/>
  <c r="BK11" i="120"/>
  <c r="BJ11" i="120"/>
  <c r="BI11" i="120"/>
  <c r="BH11" i="120"/>
  <c r="BG11" i="120"/>
  <c r="BF11" i="120"/>
  <c r="BE11" i="120"/>
  <c r="BD11" i="120"/>
  <c r="BC11" i="120"/>
  <c r="BB11" i="120"/>
  <c r="BA11" i="120"/>
  <c r="AZ11" i="120"/>
  <c r="AY11" i="120"/>
  <c r="AX11" i="120"/>
  <c r="AW11" i="120"/>
  <c r="AV11" i="120"/>
  <c r="AU11" i="120"/>
  <c r="AT11" i="120"/>
  <c r="AS11" i="120"/>
  <c r="AR11" i="120"/>
  <c r="AQ11" i="120"/>
  <c r="AP11" i="120"/>
  <c r="AO11" i="120"/>
  <c r="AN11" i="120"/>
  <c r="AM11" i="120"/>
  <c r="AL11" i="120"/>
  <c r="AK11" i="120"/>
  <c r="AJ11" i="120"/>
  <c r="AI11" i="120"/>
  <c r="AH11" i="120"/>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E11" i="120"/>
  <c r="D11" i="120"/>
  <c r="C11" i="120"/>
  <c r="B11" i="120"/>
  <c r="HX9" i="120"/>
  <c r="HW9" i="120"/>
  <c r="HV9" i="120"/>
  <c r="HU9" i="120"/>
  <c r="HT9" i="120"/>
  <c r="HS9" i="120"/>
  <c r="HR9" i="120"/>
  <c r="HQ9" i="120"/>
  <c r="HP9" i="120"/>
  <c r="HO9" i="120"/>
  <c r="HN9" i="120"/>
  <c r="HM9" i="120"/>
  <c r="HL9" i="120"/>
  <c r="HK9" i="120"/>
  <c r="HJ9" i="120"/>
  <c r="HI9" i="120"/>
  <c r="HH9" i="120"/>
  <c r="HG9" i="120"/>
  <c r="HF9" i="120"/>
  <c r="HE9" i="120"/>
  <c r="HD9" i="120"/>
  <c r="HC9" i="120"/>
  <c r="HB9" i="120"/>
  <c r="HA9" i="120"/>
  <c r="GZ9" i="120"/>
  <c r="GY9" i="120"/>
  <c r="GX9" i="120"/>
  <c r="GW9" i="120"/>
  <c r="GV9" i="120"/>
  <c r="GU9" i="120"/>
  <c r="GT9" i="120"/>
  <c r="GS9" i="120"/>
  <c r="GR9" i="120"/>
  <c r="GQ9" i="120"/>
  <c r="GP9" i="120"/>
  <c r="GO9" i="120"/>
  <c r="GN9" i="120"/>
  <c r="GM9" i="120"/>
  <c r="GL9" i="120"/>
  <c r="GK9" i="120"/>
  <c r="GJ9" i="120"/>
  <c r="GI9" i="120"/>
  <c r="GH9" i="120"/>
  <c r="GG9" i="120"/>
  <c r="GF9" i="120"/>
  <c r="GE9" i="120"/>
  <c r="GD9" i="120"/>
  <c r="GC9" i="120"/>
  <c r="GB9" i="120"/>
  <c r="GA9" i="120"/>
  <c r="FZ9" i="120"/>
  <c r="FY9" i="120"/>
  <c r="FX9" i="120"/>
  <c r="FW9" i="120"/>
  <c r="FV9" i="120"/>
  <c r="FU9" i="120"/>
  <c r="FT9" i="120"/>
  <c r="FS9" i="120"/>
  <c r="FR9" i="120"/>
  <c r="FQ9" i="120"/>
  <c r="FP9" i="120"/>
  <c r="FO9" i="120"/>
  <c r="FN9" i="120"/>
  <c r="FM9" i="120"/>
  <c r="FL9" i="120"/>
  <c r="FK9" i="120"/>
  <c r="FJ9" i="120"/>
  <c r="FI9" i="120"/>
  <c r="FH9" i="120"/>
  <c r="FG9" i="120"/>
  <c r="FF9" i="120"/>
  <c r="FE9" i="120"/>
  <c r="FD9" i="120"/>
  <c r="FC9" i="120"/>
  <c r="FB9" i="120"/>
  <c r="FA9" i="120"/>
  <c r="EZ9" i="120"/>
  <c r="EY9" i="120"/>
  <c r="EX9" i="120"/>
  <c r="EW9" i="120"/>
  <c r="EV9" i="120"/>
  <c r="EU9" i="120"/>
  <c r="ET9" i="120"/>
  <c r="ES9" i="120"/>
  <c r="ER9" i="120"/>
  <c r="EQ9" i="120"/>
  <c r="EP9" i="120"/>
  <c r="EO9" i="120"/>
  <c r="EN9" i="120"/>
  <c r="EM9" i="120"/>
  <c r="EL9" i="120"/>
  <c r="EK9" i="120"/>
  <c r="EJ9" i="120"/>
  <c r="EI9" i="120"/>
  <c r="EH9" i="120"/>
  <c r="EG9" i="120"/>
  <c r="EF9" i="120"/>
  <c r="EE9" i="120"/>
  <c r="ED9" i="120"/>
  <c r="EC9" i="120"/>
  <c r="EB9" i="120"/>
  <c r="EA9" i="120"/>
  <c r="DZ9" i="120"/>
  <c r="DY9" i="120"/>
  <c r="DX9" i="120"/>
  <c r="DW9" i="120"/>
  <c r="DV9" i="120"/>
  <c r="DU9" i="120"/>
  <c r="DT9" i="120"/>
  <c r="DS9" i="120"/>
  <c r="DR9" i="120"/>
  <c r="DQ9" i="120"/>
  <c r="DP9" i="120"/>
  <c r="DO9" i="120"/>
  <c r="DN9" i="120"/>
  <c r="DM9" i="120"/>
  <c r="DL9" i="120"/>
  <c r="DK9" i="120"/>
  <c r="DJ9" i="120"/>
  <c r="DI9" i="120"/>
  <c r="DH9" i="120"/>
  <c r="DG9" i="120"/>
  <c r="DF9" i="120"/>
  <c r="DE9" i="120"/>
  <c r="DD9" i="120"/>
  <c r="DC9" i="120"/>
  <c r="DB9" i="120"/>
  <c r="DA9" i="120"/>
  <c r="CZ9" i="120"/>
  <c r="CY9" i="120"/>
  <c r="CX9" i="120"/>
  <c r="CW9" i="120"/>
  <c r="CV9" i="120"/>
  <c r="CU9" i="120"/>
  <c r="CT9" i="120"/>
  <c r="CS9" i="120"/>
  <c r="CR9" i="120"/>
  <c r="CQ9" i="120"/>
  <c r="CP9" i="120"/>
  <c r="CO9" i="120"/>
  <c r="CN9" i="120"/>
  <c r="CM9" i="120"/>
  <c r="CL9" i="120"/>
  <c r="CK9" i="120"/>
  <c r="CJ9" i="120"/>
  <c r="CI9" i="120"/>
  <c r="CH9" i="120"/>
  <c r="CG9" i="120"/>
  <c r="CF9" i="120"/>
  <c r="CE9" i="120"/>
  <c r="CD9" i="120"/>
  <c r="CC9" i="120"/>
  <c r="CB9" i="120"/>
  <c r="CA9" i="120"/>
  <c r="BZ9" i="120"/>
  <c r="BY9" i="120"/>
  <c r="BX9" i="120"/>
  <c r="BW9" i="120"/>
  <c r="BV9" i="120"/>
  <c r="BU9" i="120"/>
  <c r="BT9" i="120"/>
  <c r="BS9" i="120"/>
  <c r="BR9" i="120"/>
  <c r="BQ9" i="120"/>
  <c r="BP9" i="120"/>
  <c r="BO9" i="120"/>
  <c r="BN9" i="120"/>
  <c r="BM9" i="120"/>
  <c r="BL9" i="120"/>
  <c r="BK9" i="120"/>
  <c r="BJ9" i="120"/>
  <c r="BI9" i="120"/>
  <c r="BH9" i="120"/>
  <c r="BG9" i="120"/>
  <c r="BF9" i="120"/>
  <c r="BE9" i="120"/>
  <c r="BD9" i="120"/>
  <c r="BC9" i="120"/>
  <c r="BB9" i="120"/>
  <c r="BA9" i="120"/>
  <c r="AZ9" i="120"/>
  <c r="AY9" i="120"/>
  <c r="AX9" i="120"/>
  <c r="AW9" i="120"/>
  <c r="AV9" i="120"/>
  <c r="AU9" i="120"/>
  <c r="AT9" i="120"/>
  <c r="AS9" i="120"/>
  <c r="AR9" i="120"/>
  <c r="AQ9" i="120"/>
  <c r="AP9" i="120"/>
  <c r="AO9" i="120"/>
  <c r="AN9" i="120"/>
  <c r="AM9" i="120"/>
  <c r="AL9" i="120"/>
  <c r="AK9" i="120"/>
  <c r="AJ9" i="120"/>
  <c r="AI9" i="120"/>
  <c r="AH9"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E9" i="120"/>
  <c r="D9" i="120"/>
  <c r="C9" i="120"/>
  <c r="B9" i="120"/>
  <c r="HX8" i="120"/>
  <c r="HW8" i="120"/>
  <c r="HV8" i="120"/>
  <c r="HU8" i="120"/>
  <c r="HT8" i="120"/>
  <c r="HS8" i="120"/>
  <c r="HR8" i="120"/>
  <c r="HQ8" i="120"/>
  <c r="HP8" i="120"/>
  <c r="HO8" i="120"/>
  <c r="HN8" i="120"/>
  <c r="HM8" i="120"/>
  <c r="HL8" i="120"/>
  <c r="HK8" i="120"/>
  <c r="HJ8" i="120"/>
  <c r="HI8" i="120"/>
  <c r="HH8" i="120"/>
  <c r="HG8" i="120"/>
  <c r="HF8" i="120"/>
  <c r="HE8" i="120"/>
  <c r="HD8" i="120"/>
  <c r="HC8" i="120"/>
  <c r="HB8" i="120"/>
  <c r="HA8" i="120"/>
  <c r="GZ8" i="120"/>
  <c r="GY8" i="120"/>
  <c r="GX8" i="120"/>
  <c r="GW8" i="120"/>
  <c r="GV8" i="120"/>
  <c r="GU8" i="120"/>
  <c r="GT8" i="120"/>
  <c r="GS8" i="120"/>
  <c r="GR8" i="120"/>
  <c r="GQ8" i="120"/>
  <c r="GP8" i="120"/>
  <c r="GO8" i="120"/>
  <c r="GN8" i="120"/>
  <c r="GM8" i="120"/>
  <c r="GL8" i="120"/>
  <c r="GK8" i="120"/>
  <c r="GJ8" i="120"/>
  <c r="GI8" i="120"/>
  <c r="GH8" i="120"/>
  <c r="GG8" i="120"/>
  <c r="GF8" i="120"/>
  <c r="GE8" i="120"/>
  <c r="GD8" i="120"/>
  <c r="GC8" i="120"/>
  <c r="GB8" i="120"/>
  <c r="GA8" i="120"/>
  <c r="FZ8" i="120"/>
  <c r="FY8" i="120"/>
  <c r="FX8" i="120"/>
  <c r="FW8" i="120"/>
  <c r="FV8" i="120"/>
  <c r="FU8" i="120"/>
  <c r="FT8" i="120"/>
  <c r="FS8" i="120"/>
  <c r="FR8" i="120"/>
  <c r="FQ8" i="120"/>
  <c r="FP8" i="120"/>
  <c r="FO8" i="120"/>
  <c r="FN8" i="120"/>
  <c r="FM8" i="120"/>
  <c r="FL8" i="120"/>
  <c r="FK8" i="120"/>
  <c r="FJ8" i="120"/>
  <c r="FI8" i="120"/>
  <c r="FH8" i="120"/>
  <c r="FG8" i="120"/>
  <c r="FF8" i="120"/>
  <c r="FE8" i="120"/>
  <c r="FD8" i="120"/>
  <c r="FC8" i="120"/>
  <c r="FB8" i="120"/>
  <c r="FA8" i="120"/>
  <c r="EZ8" i="120"/>
  <c r="EY8" i="120"/>
  <c r="EX8" i="120"/>
  <c r="EW8" i="120"/>
  <c r="EV8" i="120"/>
  <c r="EU8" i="120"/>
  <c r="ET8" i="120"/>
  <c r="ES8" i="120"/>
  <c r="ER8" i="120"/>
  <c r="EQ8" i="120"/>
  <c r="EP8" i="120"/>
  <c r="EO8" i="120"/>
  <c r="EN8" i="120"/>
  <c r="EM8" i="120"/>
  <c r="EL8" i="120"/>
  <c r="EK8" i="120"/>
  <c r="EJ8" i="120"/>
  <c r="EI8" i="120"/>
  <c r="EH8" i="120"/>
  <c r="EG8" i="120"/>
  <c r="EF8" i="120"/>
  <c r="EE8" i="120"/>
  <c r="ED8" i="120"/>
  <c r="EC8" i="120"/>
  <c r="EB8" i="120"/>
  <c r="EA8" i="120"/>
  <c r="DZ8" i="120"/>
  <c r="DY8" i="120"/>
  <c r="DX8" i="120"/>
  <c r="DW8" i="120"/>
  <c r="DV8" i="120"/>
  <c r="DU8" i="120"/>
  <c r="DT8" i="120"/>
  <c r="DS8" i="120"/>
  <c r="DR8" i="120"/>
  <c r="DQ8" i="120"/>
  <c r="DP8" i="120"/>
  <c r="DO8" i="120"/>
  <c r="DN8" i="120"/>
  <c r="DM8" i="120"/>
  <c r="DL8" i="120"/>
  <c r="DK8" i="120"/>
  <c r="DJ8" i="120"/>
  <c r="DI8" i="120"/>
  <c r="DH8" i="120"/>
  <c r="DG8" i="120"/>
  <c r="DF8" i="120"/>
  <c r="DE8" i="120"/>
  <c r="DD8" i="120"/>
  <c r="DC8" i="120"/>
  <c r="DB8" i="120"/>
  <c r="DA8" i="120"/>
  <c r="CZ8" i="120"/>
  <c r="CY8" i="120"/>
  <c r="CX8" i="120"/>
  <c r="CW8" i="120"/>
  <c r="CV8" i="120"/>
  <c r="CU8" i="120"/>
  <c r="CT8" i="120"/>
  <c r="CS8" i="120"/>
  <c r="CR8" i="120"/>
  <c r="CQ8" i="120"/>
  <c r="CP8" i="120"/>
  <c r="CO8" i="120"/>
  <c r="CN8" i="120"/>
  <c r="CM8" i="120"/>
  <c r="CL8" i="120"/>
  <c r="CK8" i="120"/>
  <c r="CJ8" i="120"/>
  <c r="CI8" i="120"/>
  <c r="CH8" i="120"/>
  <c r="CG8" i="120"/>
  <c r="CF8" i="120"/>
  <c r="CE8" i="120"/>
  <c r="CD8" i="120"/>
  <c r="CC8" i="120"/>
  <c r="CB8" i="120"/>
  <c r="CA8" i="120"/>
  <c r="BZ8" i="120"/>
  <c r="BY8" i="120"/>
  <c r="BX8" i="120"/>
  <c r="BW8" i="120"/>
  <c r="BV8" i="120"/>
  <c r="BU8" i="120"/>
  <c r="BT8" i="120"/>
  <c r="BS8" i="120"/>
  <c r="BR8" i="120"/>
  <c r="BQ8" i="120"/>
  <c r="BP8" i="120"/>
  <c r="BO8" i="120"/>
  <c r="BN8" i="120"/>
  <c r="BM8" i="120"/>
  <c r="BL8" i="120"/>
  <c r="BK8" i="120"/>
  <c r="BJ8" i="120"/>
  <c r="BI8" i="120"/>
  <c r="BH8" i="120"/>
  <c r="BG8" i="120"/>
  <c r="BF8" i="120"/>
  <c r="BE8" i="120"/>
  <c r="BD8" i="120"/>
  <c r="BC8" i="120"/>
  <c r="BB8" i="120"/>
  <c r="BA8" i="120"/>
  <c r="AZ8" i="120"/>
  <c r="AY8" i="120"/>
  <c r="AX8" i="120"/>
  <c r="AW8" i="120"/>
  <c r="AV8" i="120"/>
  <c r="AU8" i="120"/>
  <c r="AT8" i="120"/>
  <c r="AS8" i="120"/>
  <c r="AR8" i="120"/>
  <c r="AQ8" i="120"/>
  <c r="AP8" i="120"/>
  <c r="AO8" i="120"/>
  <c r="AN8" i="120"/>
  <c r="AM8" i="120"/>
  <c r="AL8" i="120"/>
  <c r="AK8" i="120"/>
  <c r="AJ8" i="120"/>
  <c r="AI8" i="120"/>
  <c r="AH8" i="120"/>
  <c r="AG8" i="120"/>
  <c r="AF8" i="120"/>
  <c r="AE8" i="120"/>
  <c r="AD8" i="120"/>
  <c r="AC8" i="120"/>
  <c r="AB8" i="120"/>
  <c r="AA8" i="120"/>
  <c r="Z8" i="120"/>
  <c r="Y8" i="120"/>
  <c r="X8" i="120"/>
  <c r="W8" i="120"/>
  <c r="V8" i="120"/>
  <c r="U8" i="120"/>
  <c r="T8" i="120"/>
  <c r="S8" i="120"/>
  <c r="R8" i="120"/>
  <c r="Q8" i="120"/>
  <c r="P8" i="120"/>
  <c r="O8" i="120"/>
  <c r="N8" i="120"/>
  <c r="M8" i="120"/>
  <c r="L8" i="120"/>
  <c r="K8" i="120"/>
  <c r="J8" i="120"/>
  <c r="I8" i="120"/>
  <c r="H8" i="120"/>
  <c r="G8" i="120"/>
  <c r="F8" i="120"/>
  <c r="E8" i="120"/>
  <c r="D8" i="120"/>
  <c r="C8" i="120"/>
  <c r="B8" i="120"/>
  <c r="HX6" i="120"/>
  <c r="HW6" i="120"/>
  <c r="HV6" i="120"/>
  <c r="HU6" i="120"/>
  <c r="HT6" i="120"/>
  <c r="HS6" i="120"/>
  <c r="HR6" i="120"/>
  <c r="HQ6" i="120"/>
  <c r="HP6" i="120"/>
  <c r="HO6" i="120"/>
  <c r="HN6" i="120"/>
  <c r="HM6" i="120"/>
  <c r="HL6" i="120"/>
  <c r="HK6" i="120"/>
  <c r="HJ6" i="120"/>
  <c r="HI6" i="120"/>
  <c r="HH6" i="120"/>
  <c r="HG6" i="120"/>
  <c r="HF6" i="120"/>
  <c r="HE6" i="120"/>
  <c r="HD6" i="120"/>
  <c r="HC6" i="120"/>
  <c r="HB6" i="120"/>
  <c r="HA6" i="120"/>
  <c r="GZ6" i="120"/>
  <c r="GY6" i="120"/>
  <c r="GX6" i="120"/>
  <c r="GW6" i="120"/>
  <c r="GV6" i="120"/>
  <c r="GU6" i="120"/>
  <c r="GT6" i="120"/>
  <c r="GS6" i="120"/>
  <c r="GR6" i="120"/>
  <c r="GQ6" i="120"/>
  <c r="GP6" i="120"/>
  <c r="GO6" i="120"/>
  <c r="GN6" i="120"/>
  <c r="GM6" i="120"/>
  <c r="GL6" i="120"/>
  <c r="GK6" i="120"/>
  <c r="GJ6" i="120"/>
  <c r="GI6" i="120"/>
  <c r="GH6" i="120"/>
  <c r="GG6" i="120"/>
  <c r="GF6" i="120"/>
  <c r="GE6" i="120"/>
  <c r="GD6" i="120"/>
  <c r="GC6" i="120"/>
  <c r="GB6" i="120"/>
  <c r="GA6" i="120"/>
  <c r="FZ6" i="120"/>
  <c r="FY6" i="120"/>
  <c r="FX6" i="120"/>
  <c r="FW6" i="120"/>
  <c r="FV6" i="120"/>
  <c r="FU6" i="120"/>
  <c r="FT6" i="120"/>
  <c r="FS6" i="120"/>
  <c r="FR6" i="120"/>
  <c r="FQ6" i="120"/>
  <c r="FP6" i="120"/>
  <c r="FO6" i="120"/>
  <c r="FN6" i="120"/>
  <c r="FM6" i="120"/>
  <c r="FL6" i="120"/>
  <c r="FK6" i="120"/>
  <c r="FJ6" i="120"/>
  <c r="FI6" i="120"/>
  <c r="FH6" i="120"/>
  <c r="FG6" i="120"/>
  <c r="FF6" i="120"/>
  <c r="FE6" i="120"/>
  <c r="FD6" i="120"/>
  <c r="FC6" i="120"/>
  <c r="FB6" i="120"/>
  <c r="FA6" i="120"/>
  <c r="EZ6" i="120"/>
  <c r="EY6" i="120"/>
  <c r="EX6" i="120"/>
  <c r="EW6" i="120"/>
  <c r="EV6" i="120"/>
  <c r="EU6" i="120"/>
  <c r="ET6" i="120"/>
  <c r="ES6" i="120"/>
  <c r="ER6" i="120"/>
  <c r="EQ6" i="120"/>
  <c r="EP6" i="120"/>
  <c r="EO6" i="120"/>
  <c r="EN6" i="120"/>
  <c r="EM6" i="120"/>
  <c r="EL6" i="120"/>
  <c r="EK6" i="120"/>
  <c r="EJ6" i="120"/>
  <c r="EI6" i="120"/>
  <c r="EH6" i="120"/>
  <c r="EG6" i="120"/>
  <c r="EF6" i="120"/>
  <c r="EE6" i="120"/>
  <c r="ED6" i="120"/>
  <c r="EC6" i="120"/>
  <c r="EB6" i="120"/>
  <c r="EA6" i="120"/>
  <c r="DZ6" i="120"/>
  <c r="DY6" i="120"/>
  <c r="DX6" i="120"/>
  <c r="DW6" i="120"/>
  <c r="DV6" i="120"/>
  <c r="DU6" i="120"/>
  <c r="DT6" i="120"/>
  <c r="DS6" i="120"/>
  <c r="DR6" i="120"/>
  <c r="DQ6" i="120"/>
  <c r="DP6" i="120"/>
  <c r="DO6" i="120"/>
  <c r="DN6" i="120"/>
  <c r="DM6" i="120"/>
  <c r="DL6" i="120"/>
  <c r="DK6" i="120"/>
  <c r="DJ6" i="120"/>
  <c r="DI6" i="120"/>
  <c r="DH6" i="120"/>
  <c r="DG6" i="120"/>
  <c r="DF6" i="120"/>
  <c r="DE6" i="120"/>
  <c r="DD6" i="120"/>
  <c r="DC6" i="120"/>
  <c r="DB6" i="120"/>
  <c r="DA6" i="120"/>
  <c r="CZ6" i="120"/>
  <c r="CY6" i="120"/>
  <c r="CX6" i="120"/>
  <c r="CW6" i="120"/>
  <c r="CV6" i="120"/>
  <c r="CU6" i="120"/>
  <c r="CT6" i="120"/>
  <c r="CS6" i="120"/>
  <c r="CR6" i="120"/>
  <c r="CQ6" i="120"/>
  <c r="CP6" i="120"/>
  <c r="CO6" i="120"/>
  <c r="CN6" i="120"/>
  <c r="CM6" i="120"/>
  <c r="CL6" i="120"/>
  <c r="CK6" i="120"/>
  <c r="CJ6" i="120"/>
  <c r="CI6" i="120"/>
  <c r="CH6" i="120"/>
  <c r="CG6" i="120"/>
  <c r="CF6" i="120"/>
  <c r="CE6" i="120"/>
  <c r="CD6" i="120"/>
  <c r="CC6" i="120"/>
  <c r="CB6" i="120"/>
  <c r="CA6" i="120"/>
  <c r="BZ6" i="120"/>
  <c r="BY6" i="120"/>
  <c r="BX6" i="120"/>
  <c r="BW6" i="120"/>
  <c r="BV6" i="120"/>
  <c r="BU6" i="120"/>
  <c r="BT6" i="120"/>
  <c r="BS6" i="120"/>
  <c r="BR6" i="120"/>
  <c r="BQ6" i="120"/>
  <c r="BP6" i="120"/>
  <c r="BO6" i="120"/>
  <c r="BN6" i="120"/>
  <c r="BM6" i="120"/>
  <c r="BL6" i="120"/>
  <c r="BK6" i="120"/>
  <c r="BJ6" i="120"/>
  <c r="BI6" i="120"/>
  <c r="BH6" i="120"/>
  <c r="BG6" i="120"/>
  <c r="BF6" i="120"/>
  <c r="BE6" i="120"/>
  <c r="BD6" i="120"/>
  <c r="BC6" i="120"/>
  <c r="BB6" i="120"/>
  <c r="BA6" i="120"/>
  <c r="AZ6" i="120"/>
  <c r="AY6" i="120"/>
  <c r="AX6" i="120"/>
  <c r="AW6" i="120"/>
  <c r="AV6" i="120"/>
  <c r="AU6" i="120"/>
  <c r="AT6" i="120"/>
  <c r="AS6" i="120"/>
  <c r="AR6" i="120"/>
  <c r="AQ6" i="120"/>
  <c r="AP6" i="120"/>
  <c r="AO6" i="120"/>
  <c r="AN6" i="120"/>
  <c r="AM6" i="120"/>
  <c r="AL6" i="120"/>
  <c r="AK6" i="120"/>
  <c r="AJ6" i="120"/>
  <c r="AI6" i="120"/>
  <c r="AH6" i="120"/>
  <c r="AG6" i="120"/>
  <c r="AF6" i="120"/>
  <c r="AE6" i="120"/>
  <c r="AD6" i="120"/>
  <c r="AC6" i="120"/>
  <c r="AB6" i="120"/>
  <c r="AA6" i="120"/>
  <c r="Z6" i="120"/>
  <c r="Y6" i="120"/>
  <c r="X6" i="120"/>
  <c r="W6" i="120"/>
  <c r="V6" i="120"/>
  <c r="U6" i="120"/>
  <c r="T6" i="120"/>
  <c r="S6" i="120"/>
  <c r="R6" i="120"/>
  <c r="Q6" i="120"/>
  <c r="P6" i="120"/>
  <c r="O6" i="120"/>
  <c r="N6" i="120"/>
  <c r="M6" i="120"/>
  <c r="L6" i="120"/>
  <c r="K6" i="120"/>
  <c r="J6" i="120"/>
  <c r="I6" i="120"/>
  <c r="H6" i="120"/>
  <c r="G6" i="120"/>
  <c r="F6" i="120"/>
  <c r="E6" i="120"/>
  <c r="D6" i="120"/>
  <c r="C6" i="120"/>
  <c r="B6" i="120"/>
  <c r="HX5" i="120"/>
  <c r="HW5" i="120"/>
  <c r="HV5" i="120"/>
  <c r="HU5" i="120"/>
  <c r="HT5" i="120"/>
  <c r="HS5" i="120"/>
  <c r="HR5" i="120"/>
  <c r="HQ5" i="120"/>
  <c r="HP5" i="120"/>
  <c r="HO5" i="120"/>
  <c r="HN5" i="120"/>
  <c r="HM5" i="120"/>
  <c r="HL5" i="120"/>
  <c r="HK5" i="120"/>
  <c r="HJ5" i="120"/>
  <c r="HI5" i="120"/>
  <c r="HH5" i="120"/>
  <c r="HG5" i="120"/>
  <c r="HF5" i="120"/>
  <c r="HE5" i="120"/>
  <c r="HD5" i="120"/>
  <c r="HC5" i="120"/>
  <c r="HB5" i="120"/>
  <c r="HA5" i="120"/>
  <c r="GZ5" i="120"/>
  <c r="GY5" i="120"/>
  <c r="GX5" i="120"/>
  <c r="GW5" i="120"/>
  <c r="GV5" i="120"/>
  <c r="GU5" i="120"/>
  <c r="GT5" i="120"/>
  <c r="GS5" i="120"/>
  <c r="GR5" i="120"/>
  <c r="GQ5" i="120"/>
  <c r="GP5" i="120"/>
  <c r="GO5" i="120"/>
  <c r="GN5" i="120"/>
  <c r="GM5" i="120"/>
  <c r="GL5" i="120"/>
  <c r="GK5" i="120"/>
  <c r="GJ5" i="120"/>
  <c r="GI5" i="120"/>
  <c r="GH5" i="120"/>
  <c r="GG5" i="120"/>
  <c r="GF5" i="120"/>
  <c r="GE5" i="120"/>
  <c r="GD5" i="120"/>
  <c r="GC5" i="120"/>
  <c r="GB5" i="120"/>
  <c r="GA5" i="120"/>
  <c r="FZ5" i="120"/>
  <c r="FY5" i="120"/>
  <c r="FX5" i="120"/>
  <c r="FW5" i="120"/>
  <c r="FV5" i="120"/>
  <c r="FU5" i="120"/>
  <c r="FT5" i="120"/>
  <c r="FS5" i="120"/>
  <c r="FR5" i="120"/>
  <c r="FQ5" i="120"/>
  <c r="FP5" i="120"/>
  <c r="FO5" i="120"/>
  <c r="FN5" i="120"/>
  <c r="FM5" i="120"/>
  <c r="FL5" i="120"/>
  <c r="FK5" i="120"/>
  <c r="FJ5" i="120"/>
  <c r="FI5" i="120"/>
  <c r="FH5" i="120"/>
  <c r="FG5" i="120"/>
  <c r="FF5" i="120"/>
  <c r="FE5" i="120"/>
  <c r="FD5" i="120"/>
  <c r="FC5" i="120"/>
  <c r="FB5" i="120"/>
  <c r="FA5" i="120"/>
  <c r="EZ5" i="120"/>
  <c r="EY5" i="120"/>
  <c r="EX5" i="120"/>
  <c r="EW5" i="120"/>
  <c r="EV5" i="120"/>
  <c r="EU5" i="120"/>
  <c r="ET5" i="120"/>
  <c r="ES5" i="120"/>
  <c r="ER5" i="120"/>
  <c r="EQ5" i="120"/>
  <c r="EP5" i="120"/>
  <c r="EO5" i="120"/>
  <c r="EN5" i="120"/>
  <c r="EM5" i="120"/>
  <c r="EL5" i="120"/>
  <c r="EK5" i="120"/>
  <c r="EJ5" i="120"/>
  <c r="EI5" i="120"/>
  <c r="EH5" i="120"/>
  <c r="EG5" i="120"/>
  <c r="EF5" i="120"/>
  <c r="EE5" i="120"/>
  <c r="ED5" i="120"/>
  <c r="EC5" i="120"/>
  <c r="EB5" i="120"/>
  <c r="EA5" i="120"/>
  <c r="DZ5" i="120"/>
  <c r="DY5" i="120"/>
  <c r="DX5" i="120"/>
  <c r="DW5" i="120"/>
  <c r="DV5" i="120"/>
  <c r="DU5" i="120"/>
  <c r="DT5" i="120"/>
  <c r="DS5" i="120"/>
  <c r="DR5" i="120"/>
  <c r="DQ5" i="120"/>
  <c r="DP5" i="120"/>
  <c r="DO5" i="120"/>
  <c r="DN5" i="120"/>
  <c r="DM5" i="120"/>
  <c r="DL5" i="120"/>
  <c r="DK5" i="120"/>
  <c r="DJ5" i="120"/>
  <c r="DI5" i="120"/>
  <c r="DH5" i="120"/>
  <c r="DG5" i="120"/>
  <c r="DF5" i="120"/>
  <c r="DE5" i="120"/>
  <c r="DD5" i="120"/>
  <c r="DC5" i="120"/>
  <c r="DB5" i="120"/>
  <c r="DA5" i="120"/>
  <c r="CZ5" i="120"/>
  <c r="CY5" i="120"/>
  <c r="CX5" i="120"/>
  <c r="CW5" i="120"/>
  <c r="CV5" i="120"/>
  <c r="CU5" i="120"/>
  <c r="CT5" i="120"/>
  <c r="CS5" i="120"/>
  <c r="CR5" i="120"/>
  <c r="CQ5" i="120"/>
  <c r="CP5" i="120"/>
  <c r="CO5" i="120"/>
  <c r="CN5" i="120"/>
  <c r="CM5" i="120"/>
  <c r="CL5" i="120"/>
  <c r="CK5" i="120"/>
  <c r="CJ5" i="120"/>
  <c r="CI5" i="120"/>
  <c r="CH5" i="120"/>
  <c r="CG5" i="120"/>
  <c r="CF5" i="120"/>
  <c r="CE5" i="120"/>
  <c r="CD5" i="120"/>
  <c r="CC5" i="120"/>
  <c r="CB5" i="120"/>
  <c r="CA5" i="120"/>
  <c r="BZ5" i="120"/>
  <c r="BY5" i="120"/>
  <c r="BX5" i="120"/>
  <c r="BW5" i="120"/>
  <c r="BV5" i="120"/>
  <c r="BU5" i="120"/>
  <c r="BT5" i="120"/>
  <c r="BS5" i="120"/>
  <c r="BR5" i="120"/>
  <c r="BQ5" i="120"/>
  <c r="BP5" i="120"/>
  <c r="BO5" i="120"/>
  <c r="BN5" i="120"/>
  <c r="BM5" i="120"/>
  <c r="BL5" i="120"/>
  <c r="BK5" i="120"/>
  <c r="BJ5" i="120"/>
  <c r="BI5" i="120"/>
  <c r="BH5" i="120"/>
  <c r="BG5" i="120"/>
  <c r="BF5" i="120"/>
  <c r="BE5" i="120"/>
  <c r="BD5" i="120"/>
  <c r="BC5" i="120"/>
  <c r="BB5" i="120"/>
  <c r="BA5" i="120"/>
  <c r="AZ5" i="120"/>
  <c r="AY5" i="120"/>
  <c r="AX5" i="120"/>
  <c r="AW5" i="120"/>
  <c r="AV5" i="120"/>
  <c r="AU5" i="120"/>
  <c r="AT5" i="120"/>
  <c r="AS5" i="120"/>
  <c r="AR5" i="120"/>
  <c r="AQ5" i="120"/>
  <c r="AP5" i="120"/>
  <c r="AO5" i="120"/>
  <c r="AN5" i="120"/>
  <c r="AM5" i="120"/>
  <c r="AL5" i="120"/>
  <c r="AK5" i="120"/>
  <c r="AJ5" i="120"/>
  <c r="AI5" i="120"/>
  <c r="AH5" i="120"/>
  <c r="AG5" i="120"/>
  <c r="AF5" i="120"/>
  <c r="AE5" i="120"/>
  <c r="AD5" i="120"/>
  <c r="AC5" i="120"/>
  <c r="AB5" i="120"/>
  <c r="AA5" i="120"/>
  <c r="Z5" i="120"/>
  <c r="Y5" i="120"/>
  <c r="X5" i="120"/>
  <c r="W5" i="120"/>
  <c r="V5" i="120"/>
  <c r="U5" i="120"/>
  <c r="T5" i="120"/>
  <c r="S5" i="120"/>
  <c r="R5" i="120"/>
  <c r="Q5" i="120"/>
  <c r="P5" i="120"/>
  <c r="O5" i="120"/>
  <c r="N5" i="120"/>
  <c r="M5" i="120"/>
  <c r="L5" i="120"/>
  <c r="K5" i="120"/>
  <c r="J5" i="120"/>
  <c r="I5" i="120"/>
  <c r="H5" i="120"/>
  <c r="G5" i="120"/>
  <c r="F5" i="120"/>
  <c r="E5" i="120"/>
  <c r="D5" i="120"/>
  <c r="C5" i="120"/>
  <c r="B5" i="120"/>
  <c r="B21" i="37"/>
  <c r="B20" i="37"/>
  <c r="B18" i="37"/>
  <c r="B17" i="37"/>
  <c r="B15" i="37"/>
  <c r="B14" i="37"/>
  <c r="B12" i="37"/>
  <c r="B11" i="37"/>
  <c r="B9" i="37"/>
  <c r="B8" i="37"/>
  <c r="B6" i="37"/>
  <c r="B5" i="37"/>
  <c r="B40" i="36"/>
  <c r="B39" i="36"/>
  <c r="B37" i="36"/>
  <c r="B36" i="36"/>
  <c r="B34" i="36"/>
  <c r="B33" i="36"/>
  <c r="B31" i="36"/>
  <c r="B30" i="36"/>
  <c r="B28" i="36"/>
  <c r="B27" i="36"/>
  <c r="B25" i="36"/>
  <c r="B24" i="36"/>
  <c r="B21" i="36"/>
  <c r="B20" i="36"/>
  <c r="B18" i="36"/>
  <c r="B17" i="36"/>
  <c r="B15" i="36"/>
  <c r="B14" i="36"/>
  <c r="B12" i="36"/>
  <c r="B11" i="36"/>
  <c r="B9" i="36"/>
  <c r="B8" i="36"/>
  <c r="B6" i="36"/>
  <c r="B5" i="36"/>
  <c r="B40" i="35"/>
  <c r="B39" i="35"/>
  <c r="B37" i="35"/>
  <c r="B36" i="35"/>
  <c r="B34" i="35"/>
  <c r="B33" i="35"/>
  <c r="B31" i="35"/>
  <c r="B30" i="35"/>
  <c r="B28" i="35"/>
  <c r="B27" i="35"/>
  <c r="B25" i="35"/>
  <c r="B24" i="35"/>
  <c r="B21" i="35"/>
  <c r="B20" i="35"/>
  <c r="B18" i="35"/>
  <c r="B17" i="35"/>
  <c r="B15" i="35"/>
  <c r="B14" i="35"/>
  <c r="B12" i="35"/>
  <c r="B11" i="35"/>
  <c r="B9" i="35"/>
  <c r="B8" i="35"/>
  <c r="B6" i="35"/>
  <c r="B5" i="35"/>
  <c r="F18" i="60"/>
  <c r="E18" i="60"/>
  <c r="D18" i="60"/>
  <c r="C18" i="60"/>
  <c r="B18" i="60"/>
  <c r="F17" i="60"/>
  <c r="E17" i="60"/>
  <c r="D17" i="60"/>
  <c r="C17" i="60"/>
  <c r="B17" i="60"/>
  <c r="F15" i="60"/>
  <c r="E15" i="60"/>
  <c r="D15" i="60"/>
  <c r="C15" i="60"/>
  <c r="B15" i="60"/>
  <c r="F14" i="60"/>
  <c r="E14" i="60"/>
  <c r="D14" i="60"/>
  <c r="C14" i="60"/>
  <c r="B14" i="60"/>
  <c r="F12" i="60"/>
  <c r="E12" i="60"/>
  <c r="D12" i="60"/>
  <c r="C12" i="60"/>
  <c r="B12" i="60"/>
  <c r="F11" i="60"/>
  <c r="E11" i="60"/>
  <c r="D11" i="60"/>
  <c r="C11" i="60"/>
  <c r="B11" i="60"/>
  <c r="F9" i="60"/>
  <c r="E9" i="60"/>
  <c r="D9" i="60"/>
  <c r="C9" i="60"/>
  <c r="B9" i="60"/>
  <c r="F8" i="60"/>
  <c r="E8" i="60"/>
  <c r="D8" i="60"/>
  <c r="C8" i="60"/>
  <c r="B8" i="60"/>
  <c r="F6" i="60"/>
  <c r="E6" i="60"/>
  <c r="D6" i="60"/>
  <c r="C6" i="60"/>
  <c r="B6" i="60"/>
  <c r="F5" i="60"/>
  <c r="E5" i="60"/>
  <c r="D5" i="60"/>
  <c r="C5" i="60"/>
  <c r="B5" i="60"/>
  <c r="F3" i="60"/>
  <c r="E3" i="60"/>
  <c r="D3" i="60"/>
  <c r="C3" i="60"/>
  <c r="B3" i="60"/>
  <c r="F2" i="60"/>
  <c r="E2" i="60"/>
  <c r="D2" i="60"/>
  <c r="C2" i="60"/>
  <c r="B2" i="60"/>
  <c r="F36" i="59"/>
  <c r="E36" i="59"/>
  <c r="D36" i="59"/>
  <c r="C36" i="59"/>
  <c r="B36" i="59"/>
  <c r="F35" i="59"/>
  <c r="E35" i="59"/>
  <c r="D35" i="59"/>
  <c r="C35" i="59"/>
  <c r="B35" i="59"/>
  <c r="F33" i="59"/>
  <c r="E33" i="59"/>
  <c r="D33" i="59"/>
  <c r="C33" i="59"/>
  <c r="B33" i="59"/>
  <c r="F32" i="59"/>
  <c r="E32" i="59"/>
  <c r="D32" i="59"/>
  <c r="C32" i="59"/>
  <c r="B32" i="59"/>
  <c r="F30" i="59"/>
  <c r="E30" i="59"/>
  <c r="D30" i="59"/>
  <c r="C30" i="59"/>
  <c r="B30" i="59"/>
  <c r="F29" i="59"/>
  <c r="E29" i="59"/>
  <c r="D29" i="59"/>
  <c r="C29" i="59"/>
  <c r="B29" i="59"/>
  <c r="F27" i="59"/>
  <c r="E27" i="59"/>
  <c r="D27" i="59"/>
  <c r="C27" i="59"/>
  <c r="B27" i="59"/>
  <c r="F26" i="59"/>
  <c r="E26" i="59"/>
  <c r="D26" i="59"/>
  <c r="C26" i="59"/>
  <c r="B26" i="59"/>
  <c r="F24" i="59"/>
  <c r="E24" i="59"/>
  <c r="D24" i="59"/>
  <c r="C24" i="59"/>
  <c r="B24" i="59"/>
  <c r="F23" i="59"/>
  <c r="E23" i="59"/>
  <c r="D23" i="59"/>
  <c r="C23" i="59"/>
  <c r="B23" i="59"/>
  <c r="F21" i="59"/>
  <c r="E21" i="59"/>
  <c r="D21" i="59"/>
  <c r="C21" i="59"/>
  <c r="B21" i="59"/>
  <c r="F20" i="59"/>
  <c r="E20" i="59"/>
  <c r="D20" i="59"/>
  <c r="C20" i="59"/>
  <c r="B20" i="59"/>
  <c r="F18" i="59"/>
  <c r="E18" i="59"/>
  <c r="D18" i="59"/>
  <c r="C18" i="59"/>
  <c r="B18" i="59"/>
  <c r="F17" i="59"/>
  <c r="E17" i="59"/>
  <c r="D17" i="59"/>
  <c r="C17" i="59"/>
  <c r="B17" i="59"/>
  <c r="F15" i="59"/>
  <c r="E15" i="59"/>
  <c r="D15" i="59"/>
  <c r="C15" i="59"/>
  <c r="B15" i="59"/>
  <c r="F14" i="59"/>
  <c r="E14" i="59"/>
  <c r="D14" i="59"/>
  <c r="C14" i="59"/>
  <c r="B14" i="59"/>
  <c r="F12" i="59"/>
  <c r="E12" i="59"/>
  <c r="D12" i="59"/>
  <c r="C12" i="59"/>
  <c r="B12" i="59"/>
  <c r="F11" i="59"/>
  <c r="E11" i="59"/>
  <c r="D11" i="59"/>
  <c r="C11" i="59"/>
  <c r="B11" i="59"/>
  <c r="F9" i="59"/>
  <c r="E9" i="59"/>
  <c r="D9" i="59"/>
  <c r="C9" i="59"/>
  <c r="B9" i="59"/>
  <c r="F8" i="59"/>
  <c r="E8" i="59"/>
  <c r="D8" i="59"/>
  <c r="C8" i="59"/>
  <c r="B8" i="59"/>
  <c r="F6" i="59"/>
  <c r="E6" i="59"/>
  <c r="D6" i="59"/>
  <c r="C6" i="59"/>
  <c r="B6" i="59"/>
  <c r="F5" i="59"/>
  <c r="E5" i="59"/>
  <c r="D5" i="59"/>
  <c r="C5" i="59"/>
  <c r="B5" i="59"/>
  <c r="F3" i="59"/>
  <c r="E3" i="59"/>
  <c r="D3" i="59"/>
  <c r="C3" i="59"/>
  <c r="B3" i="59"/>
  <c r="F2" i="59"/>
  <c r="E2" i="59"/>
  <c r="D2" i="59"/>
  <c r="C2" i="59"/>
  <c r="B2" i="59"/>
  <c r="F36" i="32"/>
  <c r="E36" i="32"/>
  <c r="D36" i="32"/>
  <c r="C36" i="32"/>
  <c r="B36" i="32"/>
  <c r="F35" i="32"/>
  <c r="E35" i="32"/>
  <c r="D35" i="32"/>
  <c r="C35" i="32"/>
  <c r="B35" i="32"/>
  <c r="F33" i="32"/>
  <c r="E33" i="32"/>
  <c r="D33" i="32"/>
  <c r="C33" i="32"/>
  <c r="B33" i="32"/>
  <c r="F32" i="32"/>
  <c r="E32" i="32"/>
  <c r="D32" i="32"/>
  <c r="C32" i="32"/>
  <c r="B32" i="32"/>
  <c r="F30" i="32"/>
  <c r="E30" i="32"/>
  <c r="D30" i="32"/>
  <c r="C30" i="32"/>
  <c r="B30" i="32"/>
  <c r="F29" i="32"/>
  <c r="E29" i="32"/>
  <c r="D29" i="32"/>
  <c r="C29" i="32"/>
  <c r="B29" i="32"/>
  <c r="F27" i="32"/>
  <c r="E27" i="32"/>
  <c r="D27" i="32"/>
  <c r="C27" i="32"/>
  <c r="B27" i="32"/>
  <c r="F26" i="32"/>
  <c r="E26" i="32"/>
  <c r="D26" i="32"/>
  <c r="C26" i="32"/>
  <c r="B26" i="32"/>
  <c r="F24" i="32"/>
  <c r="E24" i="32"/>
  <c r="D24" i="32"/>
  <c r="C24" i="32"/>
  <c r="B24" i="32"/>
  <c r="F23" i="32"/>
  <c r="E23" i="32"/>
  <c r="D23" i="32"/>
  <c r="C23" i="32"/>
  <c r="B23" i="32"/>
  <c r="F21" i="32"/>
  <c r="E21" i="32"/>
  <c r="D21" i="32"/>
  <c r="C21" i="32"/>
  <c r="B21" i="32"/>
  <c r="F20" i="32"/>
  <c r="E20" i="32"/>
  <c r="D20" i="32"/>
  <c r="C20" i="32"/>
  <c r="B20" i="32"/>
  <c r="F18" i="32"/>
  <c r="E18" i="32"/>
  <c r="D18" i="32"/>
  <c r="C18" i="32"/>
  <c r="B18" i="32"/>
  <c r="F17" i="32"/>
  <c r="E17" i="32"/>
  <c r="D17" i="32"/>
  <c r="C17" i="32"/>
  <c r="B17" i="32"/>
  <c r="F15" i="32"/>
  <c r="E15" i="32"/>
  <c r="D15" i="32"/>
  <c r="C15" i="32"/>
  <c r="B15" i="32"/>
  <c r="F14" i="32"/>
  <c r="E14" i="32"/>
  <c r="D14" i="32"/>
  <c r="C14" i="32"/>
  <c r="B14" i="32"/>
  <c r="F12" i="32"/>
  <c r="E12" i="32"/>
  <c r="D12" i="32"/>
  <c r="C12" i="32"/>
  <c r="B12" i="32"/>
  <c r="F11" i="32"/>
  <c r="E11" i="32"/>
  <c r="D11" i="32"/>
  <c r="C11" i="32"/>
  <c r="B11" i="32"/>
  <c r="F9" i="32"/>
  <c r="E9" i="32"/>
  <c r="D9" i="32"/>
  <c r="C9" i="32"/>
  <c r="B9" i="32"/>
  <c r="F8" i="32"/>
  <c r="E8" i="32"/>
  <c r="D8" i="32"/>
  <c r="C8" i="32"/>
  <c r="B8" i="32"/>
  <c r="F6" i="32"/>
  <c r="E6" i="32"/>
  <c r="D6" i="32"/>
  <c r="C6" i="32"/>
  <c r="B6" i="32"/>
  <c r="F5" i="32"/>
  <c r="E5" i="32"/>
  <c r="D5" i="32"/>
  <c r="C5" i="32"/>
  <c r="B5" i="32"/>
  <c r="F3" i="32"/>
  <c r="E3" i="32"/>
  <c r="D3" i="32"/>
  <c r="C3" i="32"/>
  <c r="B3" i="32"/>
  <c r="F2" i="32"/>
  <c r="E2" i="32"/>
  <c r="D2" i="32"/>
  <c r="C2" i="32"/>
  <c r="B2" i="32"/>
  <c r="B40" i="57"/>
  <c r="B39" i="57"/>
  <c r="B37" i="57"/>
  <c r="B36" i="57"/>
  <c r="B34" i="57"/>
  <c r="B33" i="57"/>
  <c r="B31" i="57"/>
  <c r="B30" i="57"/>
  <c r="B28" i="57"/>
  <c r="B27" i="57"/>
  <c r="B25" i="57"/>
  <c r="B24" i="57"/>
  <c r="B21" i="57"/>
  <c r="B20" i="57"/>
  <c r="B18" i="57"/>
  <c r="B17" i="57"/>
  <c r="B15" i="57"/>
  <c r="B14" i="57"/>
  <c r="B12" i="57"/>
  <c r="B11" i="57"/>
  <c r="B9" i="57"/>
  <c r="B8" i="57"/>
  <c r="B6" i="57"/>
  <c r="B5" i="57"/>
  <c r="B40" i="56"/>
  <c r="B39" i="56"/>
  <c r="B37" i="56"/>
  <c r="B36" i="56"/>
  <c r="B34" i="56"/>
  <c r="B33" i="56"/>
  <c r="B31" i="56"/>
  <c r="B30" i="56"/>
  <c r="B28" i="56"/>
  <c r="B27" i="56"/>
  <c r="B25" i="56"/>
  <c r="B24" i="56"/>
  <c r="B21" i="56"/>
  <c r="B20" i="56"/>
  <c r="B18" i="56"/>
  <c r="B17" i="56"/>
  <c r="B15" i="56"/>
  <c r="B14" i="56"/>
  <c r="B12" i="56"/>
  <c r="B11" i="56"/>
  <c r="B9" i="56"/>
  <c r="B8" i="56"/>
  <c r="B6" i="56"/>
  <c r="B5" i="56"/>
  <c r="B21" i="55"/>
  <c r="B20" i="55"/>
  <c r="B18" i="55"/>
  <c r="B17" i="55"/>
  <c r="B15" i="55"/>
  <c r="B14" i="55"/>
  <c r="B12" i="55"/>
  <c r="B11" i="55"/>
  <c r="B9" i="55"/>
  <c r="B8" i="55"/>
  <c r="B6" i="55"/>
  <c r="B5" i="55"/>
  <c r="B21" i="53"/>
  <c r="B20" i="53"/>
  <c r="B18" i="53"/>
  <c r="B17" i="53"/>
  <c r="B15" i="53"/>
  <c r="B14" i="53"/>
  <c r="B12" i="53"/>
  <c r="B11" i="53"/>
  <c r="B9" i="53"/>
  <c r="B8" i="53"/>
  <c r="B6" i="53"/>
  <c r="B5" i="53"/>
  <c r="B40" i="52"/>
  <c r="B39" i="52"/>
  <c r="B37" i="52"/>
  <c r="B36" i="52"/>
  <c r="B34" i="52"/>
  <c r="B33" i="52"/>
  <c r="B31" i="52"/>
  <c r="B30" i="52"/>
  <c r="B28" i="52"/>
  <c r="B27" i="52"/>
  <c r="B25" i="52"/>
  <c r="B24" i="52"/>
  <c r="B21" i="52"/>
  <c r="B20" i="52"/>
  <c r="B18" i="52"/>
  <c r="B17" i="52"/>
  <c r="B15" i="52"/>
  <c r="B14" i="52"/>
  <c r="B12" i="52"/>
  <c r="B11" i="52"/>
  <c r="B9" i="52"/>
  <c r="B8" i="52"/>
  <c r="B6" i="52"/>
  <c r="B5" i="52"/>
  <c r="B40" i="51"/>
  <c r="B39" i="51"/>
  <c r="B37" i="51"/>
  <c r="B36" i="51"/>
  <c r="B34" i="51"/>
  <c r="B33" i="51"/>
  <c r="B31" i="51"/>
  <c r="B30" i="51"/>
  <c r="B28" i="51"/>
  <c r="B27" i="51"/>
  <c r="B25" i="51"/>
  <c r="B24" i="51"/>
  <c r="B21" i="51"/>
  <c r="B20" i="51"/>
  <c r="B18" i="51"/>
  <c r="B17" i="51"/>
  <c r="B15" i="51"/>
  <c r="B14" i="51"/>
  <c r="B12" i="51"/>
  <c r="B11" i="51"/>
  <c r="B9" i="51"/>
  <c r="B8" i="51"/>
  <c r="B6" i="51"/>
  <c r="B5" i="51"/>
  <c r="FQ30" i="119"/>
  <c r="FP30" i="119"/>
  <c r="FO30" i="119"/>
  <c r="FN30" i="119"/>
  <c r="FM30" i="119"/>
  <c r="FL30" i="119"/>
  <c r="FK30" i="119"/>
  <c r="FJ30" i="119"/>
  <c r="FI30" i="119"/>
  <c r="FH30" i="119"/>
  <c r="FG30" i="119"/>
  <c r="FF30" i="119"/>
  <c r="FE30" i="119"/>
  <c r="FD30" i="119"/>
  <c r="FC30" i="119"/>
  <c r="FB30" i="119"/>
  <c r="FA30" i="119"/>
  <c r="EZ30" i="119"/>
  <c r="EY30" i="119"/>
  <c r="EX30" i="119"/>
  <c r="EW30" i="119"/>
  <c r="EV30" i="119"/>
  <c r="EU30" i="119"/>
  <c r="ET30" i="119"/>
  <c r="ES30" i="119"/>
  <c r="ER30" i="119"/>
  <c r="EQ30" i="119"/>
  <c r="EP30" i="119"/>
  <c r="EO30" i="119"/>
  <c r="EN30" i="119"/>
  <c r="EM30" i="119"/>
  <c r="EL30" i="119"/>
  <c r="EK30" i="119"/>
  <c r="EJ30" i="119"/>
  <c r="EI30" i="119"/>
  <c r="EH30" i="119"/>
  <c r="EG30" i="119"/>
  <c r="EF30" i="119"/>
  <c r="EE30" i="119"/>
  <c r="ED30" i="119"/>
  <c r="EC30" i="119"/>
  <c r="EB30" i="119"/>
  <c r="EA30" i="119"/>
  <c r="DZ30" i="119"/>
  <c r="DY30" i="119"/>
  <c r="DX30" i="119"/>
  <c r="DW30" i="119"/>
  <c r="DV30" i="119"/>
  <c r="DU30" i="119"/>
  <c r="DT30" i="119"/>
  <c r="DS30" i="119"/>
  <c r="DR30" i="119"/>
  <c r="DQ30" i="119"/>
  <c r="DP30" i="119"/>
  <c r="DO30" i="119"/>
  <c r="DN30" i="119"/>
  <c r="DM30" i="119"/>
  <c r="DL30" i="119"/>
  <c r="DK30" i="119"/>
  <c r="DJ30" i="119"/>
  <c r="DI30" i="119"/>
  <c r="DH30" i="119"/>
  <c r="DG30" i="119"/>
  <c r="DF30" i="119"/>
  <c r="DE30" i="119"/>
  <c r="DD30" i="119"/>
  <c r="DC30" i="119"/>
  <c r="DB30" i="119"/>
  <c r="DA30" i="119"/>
  <c r="CZ30" i="119"/>
  <c r="CY30" i="119"/>
  <c r="CX30" i="119"/>
  <c r="CW30" i="119"/>
  <c r="CV30" i="119"/>
  <c r="CU30" i="119"/>
  <c r="CT30" i="119"/>
  <c r="CS30" i="119"/>
  <c r="CR30" i="119"/>
  <c r="CQ30" i="119"/>
  <c r="CP30" i="119"/>
  <c r="CO30" i="119"/>
  <c r="CN30" i="119"/>
  <c r="CM30" i="119"/>
  <c r="CL30" i="119"/>
  <c r="CK30" i="119"/>
  <c r="CJ30" i="119"/>
  <c r="CI30" i="119"/>
  <c r="CH30" i="119"/>
  <c r="CG30" i="119"/>
  <c r="CF30" i="119"/>
  <c r="CE30" i="119"/>
  <c r="CD30" i="119"/>
  <c r="CC30" i="119"/>
  <c r="CB30" i="119"/>
  <c r="CA30" i="119"/>
  <c r="BZ30" i="119"/>
  <c r="BY30" i="119"/>
  <c r="BX30" i="119"/>
  <c r="BW30" i="119"/>
  <c r="BV30" i="119"/>
  <c r="BU30" i="119"/>
  <c r="BT30" i="119"/>
  <c r="BS30" i="119"/>
  <c r="BR30" i="119"/>
  <c r="BQ30" i="119"/>
  <c r="BP30" i="119"/>
  <c r="BO30" i="119"/>
  <c r="BN30" i="119"/>
  <c r="BM30" i="119"/>
  <c r="BL30" i="119"/>
  <c r="BK30" i="119"/>
  <c r="BJ30" i="119"/>
  <c r="BI30" i="119"/>
  <c r="BH30" i="119"/>
  <c r="BG30" i="119"/>
  <c r="BF30" i="119"/>
  <c r="BE30" i="119"/>
  <c r="BD30" i="119"/>
  <c r="BC30" i="119"/>
  <c r="BB30" i="119"/>
  <c r="BA30" i="119"/>
  <c r="AZ30" i="119"/>
  <c r="AY30" i="119"/>
  <c r="AX30" i="119"/>
  <c r="AW30" i="119"/>
  <c r="AV30" i="119"/>
  <c r="AU30" i="119"/>
  <c r="AT30" i="119"/>
  <c r="AS30" i="119"/>
  <c r="AR30" i="119"/>
  <c r="AQ30" i="119"/>
  <c r="AP30" i="119"/>
  <c r="AO30" i="119"/>
  <c r="AN30" i="119"/>
  <c r="AM30" i="119"/>
  <c r="AL30" i="119"/>
  <c r="AK30" i="119"/>
  <c r="AJ30" i="119"/>
  <c r="AI30" i="119"/>
  <c r="AH30" i="119"/>
  <c r="AG30" i="119"/>
  <c r="AF30" i="119"/>
  <c r="AE30" i="119"/>
  <c r="AD30" i="119"/>
  <c r="AC30" i="119"/>
  <c r="AB30" i="119"/>
  <c r="AA30" i="119"/>
  <c r="Z30" i="119"/>
  <c r="Y30" i="119"/>
  <c r="X30" i="119"/>
  <c r="W30" i="119"/>
  <c r="V30" i="119"/>
  <c r="U30" i="119"/>
  <c r="T30" i="119"/>
  <c r="S30" i="119"/>
  <c r="R30" i="119"/>
  <c r="Q30" i="119"/>
  <c r="P30" i="119"/>
  <c r="O30" i="119"/>
  <c r="N30" i="119"/>
  <c r="M30" i="119"/>
  <c r="L30" i="119"/>
  <c r="K30" i="119"/>
  <c r="J30" i="119"/>
  <c r="I30" i="119"/>
  <c r="H30" i="119"/>
  <c r="G30" i="119"/>
  <c r="F30" i="119"/>
  <c r="E30" i="119"/>
  <c r="D30" i="119"/>
  <c r="C30" i="119"/>
  <c r="B30" i="119"/>
  <c r="FQ28" i="119"/>
  <c r="FP28" i="119"/>
  <c r="FO28" i="119"/>
  <c r="FN28" i="119"/>
  <c r="FM28" i="119"/>
  <c r="FL28" i="119"/>
  <c r="FK28" i="119"/>
  <c r="FJ28" i="119"/>
  <c r="FI28" i="119"/>
  <c r="FH28" i="119"/>
  <c r="FG28" i="119"/>
  <c r="FF28" i="119"/>
  <c r="FE28" i="119"/>
  <c r="FD28" i="119"/>
  <c r="FC28" i="119"/>
  <c r="FB28" i="119"/>
  <c r="FA28" i="119"/>
  <c r="EZ28" i="119"/>
  <c r="EY28" i="119"/>
  <c r="EX28" i="119"/>
  <c r="EW28" i="119"/>
  <c r="EV28" i="119"/>
  <c r="EU28" i="119"/>
  <c r="ET28" i="119"/>
  <c r="ES28" i="119"/>
  <c r="ER28" i="119"/>
  <c r="EQ28" i="119"/>
  <c r="EP28" i="119"/>
  <c r="EO28" i="119"/>
  <c r="EN28" i="119"/>
  <c r="EM28" i="119"/>
  <c r="EL28" i="119"/>
  <c r="EK28" i="119"/>
  <c r="EJ28" i="119"/>
  <c r="EI28" i="119"/>
  <c r="EH28" i="119"/>
  <c r="EG28" i="119"/>
  <c r="EF28" i="119"/>
  <c r="EE28" i="119"/>
  <c r="ED28" i="119"/>
  <c r="EC28" i="119"/>
  <c r="EB28" i="119"/>
  <c r="EA28" i="119"/>
  <c r="DZ28" i="119"/>
  <c r="DY28" i="119"/>
  <c r="DX28" i="119"/>
  <c r="DW28" i="119"/>
  <c r="DV28" i="119"/>
  <c r="DU28" i="119"/>
  <c r="DT28" i="119"/>
  <c r="DS28" i="119"/>
  <c r="DR28" i="119"/>
  <c r="DQ28" i="119"/>
  <c r="DP28" i="119"/>
  <c r="DO28" i="119"/>
  <c r="DN28" i="119"/>
  <c r="DM28" i="119"/>
  <c r="DL28" i="119"/>
  <c r="DK28" i="119"/>
  <c r="DJ28" i="119"/>
  <c r="DI28" i="119"/>
  <c r="DH28" i="119"/>
  <c r="DG28" i="119"/>
  <c r="DF28" i="119"/>
  <c r="DE28" i="119"/>
  <c r="DD28" i="119"/>
  <c r="DC28" i="119"/>
  <c r="DB28" i="119"/>
  <c r="DA28" i="119"/>
  <c r="CZ28" i="119"/>
  <c r="CY28" i="119"/>
  <c r="CX28" i="119"/>
  <c r="CW28" i="119"/>
  <c r="CV28" i="119"/>
  <c r="CU28" i="119"/>
  <c r="CT28" i="119"/>
  <c r="CS28" i="119"/>
  <c r="CR28" i="119"/>
  <c r="CQ28" i="119"/>
  <c r="CP28" i="119"/>
  <c r="CO28" i="119"/>
  <c r="CN28" i="119"/>
  <c r="CM28" i="119"/>
  <c r="CL28" i="119"/>
  <c r="CK28" i="119"/>
  <c r="CJ28" i="119"/>
  <c r="CI28" i="119"/>
  <c r="CH28" i="119"/>
  <c r="CG28" i="119"/>
  <c r="CF28" i="119"/>
  <c r="CE28" i="119"/>
  <c r="CD28" i="119"/>
  <c r="CC28" i="119"/>
  <c r="CB28" i="119"/>
  <c r="CA28" i="119"/>
  <c r="BZ28" i="119"/>
  <c r="BY28" i="119"/>
  <c r="BX28" i="119"/>
  <c r="BW28" i="119"/>
  <c r="BV28" i="119"/>
  <c r="BU28" i="119"/>
  <c r="BT28" i="119"/>
  <c r="BS28" i="119"/>
  <c r="BR28" i="119"/>
  <c r="BQ28" i="119"/>
  <c r="BP28" i="119"/>
  <c r="BO28" i="119"/>
  <c r="BN28" i="119"/>
  <c r="BM28" i="119"/>
  <c r="BL28" i="119"/>
  <c r="BK28" i="119"/>
  <c r="BJ28" i="119"/>
  <c r="BI28" i="119"/>
  <c r="BH28" i="119"/>
  <c r="BG28" i="119"/>
  <c r="BF28" i="119"/>
  <c r="BE28" i="119"/>
  <c r="BD28" i="119"/>
  <c r="BC28" i="119"/>
  <c r="BB28" i="119"/>
  <c r="BA28" i="119"/>
  <c r="AZ28" i="119"/>
  <c r="AY28" i="119"/>
  <c r="AX28" i="119"/>
  <c r="AW28" i="119"/>
  <c r="AV28" i="119"/>
  <c r="AU28" i="119"/>
  <c r="AT28" i="119"/>
  <c r="AS28" i="119"/>
  <c r="AR28" i="119"/>
  <c r="AQ28" i="119"/>
  <c r="AP28" i="119"/>
  <c r="AO28" i="119"/>
  <c r="AN28" i="119"/>
  <c r="AM28" i="119"/>
  <c r="AL28" i="119"/>
  <c r="AK28" i="119"/>
  <c r="AJ28" i="119"/>
  <c r="AI28" i="119"/>
  <c r="AH28" i="119"/>
  <c r="AG28" i="119"/>
  <c r="AF28" i="119"/>
  <c r="AE28" i="119"/>
  <c r="AD28" i="119"/>
  <c r="AC28" i="119"/>
  <c r="AB28" i="119"/>
  <c r="AA28" i="119"/>
  <c r="Z28" i="119"/>
  <c r="Y28" i="119"/>
  <c r="X28" i="119"/>
  <c r="W28" i="119"/>
  <c r="V28" i="119"/>
  <c r="U28" i="119"/>
  <c r="T28" i="119"/>
  <c r="S28" i="119"/>
  <c r="R28" i="119"/>
  <c r="Q28" i="119"/>
  <c r="P28" i="119"/>
  <c r="O28" i="119"/>
  <c r="N28" i="119"/>
  <c r="M28" i="119"/>
  <c r="L28" i="119"/>
  <c r="K28" i="119"/>
  <c r="J28" i="119"/>
  <c r="I28" i="119"/>
  <c r="H28" i="119"/>
  <c r="G28" i="119"/>
  <c r="F28" i="119"/>
  <c r="E28" i="119"/>
  <c r="D28" i="119"/>
  <c r="C28" i="119"/>
  <c r="B28" i="119"/>
  <c r="FQ26" i="119"/>
  <c r="FP26" i="119"/>
  <c r="FO26" i="119"/>
  <c r="FN26" i="119"/>
  <c r="FM26" i="119"/>
  <c r="FL26" i="119"/>
  <c r="FK26" i="119"/>
  <c r="FJ26" i="119"/>
  <c r="FI26" i="119"/>
  <c r="FH26" i="119"/>
  <c r="FG26" i="119"/>
  <c r="FF26" i="119"/>
  <c r="FE26" i="119"/>
  <c r="FD26" i="119"/>
  <c r="FC26" i="119"/>
  <c r="FB26" i="119"/>
  <c r="FA26" i="119"/>
  <c r="EZ26" i="119"/>
  <c r="EY26" i="119"/>
  <c r="EX26" i="119"/>
  <c r="EW26" i="119"/>
  <c r="EV26" i="119"/>
  <c r="EU26" i="119"/>
  <c r="ET26" i="119"/>
  <c r="ES26" i="119"/>
  <c r="ER26" i="119"/>
  <c r="EQ26" i="119"/>
  <c r="EP26" i="119"/>
  <c r="EO26" i="119"/>
  <c r="EN26" i="119"/>
  <c r="EM26" i="119"/>
  <c r="EL26" i="119"/>
  <c r="EK26" i="119"/>
  <c r="EJ26" i="119"/>
  <c r="EI26" i="119"/>
  <c r="EH26" i="119"/>
  <c r="EG26" i="119"/>
  <c r="EF26" i="119"/>
  <c r="EE26" i="119"/>
  <c r="ED26" i="119"/>
  <c r="EC26" i="119"/>
  <c r="EB26" i="119"/>
  <c r="EA26" i="119"/>
  <c r="DZ26" i="119"/>
  <c r="DY26" i="119"/>
  <c r="DX26" i="119"/>
  <c r="DW26" i="119"/>
  <c r="DV26" i="119"/>
  <c r="DU26" i="119"/>
  <c r="DT26" i="119"/>
  <c r="DS26" i="119"/>
  <c r="DR26" i="119"/>
  <c r="DQ26" i="119"/>
  <c r="DP26" i="119"/>
  <c r="DO26" i="119"/>
  <c r="DN26" i="119"/>
  <c r="DM26" i="119"/>
  <c r="DL26" i="119"/>
  <c r="DK26" i="119"/>
  <c r="DJ26" i="119"/>
  <c r="DI26" i="119"/>
  <c r="DH26" i="119"/>
  <c r="DG26" i="119"/>
  <c r="DF26" i="119"/>
  <c r="DE26" i="119"/>
  <c r="DD26" i="119"/>
  <c r="DC26" i="119"/>
  <c r="DB26" i="119"/>
  <c r="DA26" i="119"/>
  <c r="CZ26" i="119"/>
  <c r="CY26" i="119"/>
  <c r="CX26" i="119"/>
  <c r="CW26" i="119"/>
  <c r="CV26" i="119"/>
  <c r="CU26" i="119"/>
  <c r="CT26" i="119"/>
  <c r="CS26" i="119"/>
  <c r="CR26" i="119"/>
  <c r="CQ26" i="119"/>
  <c r="CP26" i="119"/>
  <c r="CO26" i="119"/>
  <c r="CN26" i="119"/>
  <c r="CM26" i="119"/>
  <c r="CL26" i="119"/>
  <c r="CK26" i="119"/>
  <c r="CJ26" i="119"/>
  <c r="CI26" i="119"/>
  <c r="CH26" i="119"/>
  <c r="CG26" i="119"/>
  <c r="CF26" i="119"/>
  <c r="CE26" i="119"/>
  <c r="CD26" i="119"/>
  <c r="CC26" i="119"/>
  <c r="CB26" i="119"/>
  <c r="CA26" i="119"/>
  <c r="BZ26" i="119"/>
  <c r="BY26" i="119"/>
  <c r="BX26" i="119"/>
  <c r="BW26" i="119"/>
  <c r="BV26" i="119"/>
  <c r="BU26" i="119"/>
  <c r="BT26" i="119"/>
  <c r="BS26" i="119"/>
  <c r="BR26" i="119"/>
  <c r="BQ26" i="119"/>
  <c r="BP26" i="119"/>
  <c r="BO26" i="119"/>
  <c r="BN26" i="119"/>
  <c r="BM26" i="119"/>
  <c r="BL26" i="119"/>
  <c r="BK26" i="119"/>
  <c r="BJ26" i="119"/>
  <c r="BI26" i="119"/>
  <c r="BH26" i="119"/>
  <c r="BG26" i="119"/>
  <c r="BF26" i="119"/>
  <c r="BE26" i="119"/>
  <c r="BD26" i="119"/>
  <c r="BC26" i="119"/>
  <c r="BB26" i="119"/>
  <c r="BA26" i="119"/>
  <c r="AZ26" i="119"/>
  <c r="AY26" i="119"/>
  <c r="AX26" i="119"/>
  <c r="AW26" i="119"/>
  <c r="AV26" i="119"/>
  <c r="AU26" i="119"/>
  <c r="AT26" i="119"/>
  <c r="AS26" i="119"/>
  <c r="AR26" i="119"/>
  <c r="AQ26" i="119"/>
  <c r="AP26" i="119"/>
  <c r="AO26" i="119"/>
  <c r="AN26" i="119"/>
  <c r="AM26" i="119"/>
  <c r="AL26" i="119"/>
  <c r="AK26" i="119"/>
  <c r="AJ26" i="119"/>
  <c r="AI26" i="119"/>
  <c r="AH26" i="119"/>
  <c r="AG26" i="119"/>
  <c r="AF26" i="119"/>
  <c r="AE26" i="119"/>
  <c r="AD26" i="119"/>
  <c r="AC26" i="119"/>
  <c r="AB26" i="119"/>
  <c r="AA26" i="119"/>
  <c r="Z26" i="119"/>
  <c r="Y26" i="119"/>
  <c r="X26" i="119"/>
  <c r="W26" i="119"/>
  <c r="V26" i="119"/>
  <c r="U26" i="119"/>
  <c r="T26" i="119"/>
  <c r="S26" i="119"/>
  <c r="R26" i="119"/>
  <c r="Q26" i="119"/>
  <c r="P26" i="119"/>
  <c r="O26" i="119"/>
  <c r="N26" i="119"/>
  <c r="M26" i="119"/>
  <c r="L26" i="119"/>
  <c r="K26" i="119"/>
  <c r="J26" i="119"/>
  <c r="I26" i="119"/>
  <c r="H26" i="119"/>
  <c r="G26" i="119"/>
  <c r="F26" i="119"/>
  <c r="E26" i="119"/>
  <c r="D26" i="119"/>
  <c r="C26" i="119"/>
  <c r="B26" i="119"/>
  <c r="FQ24" i="119"/>
  <c r="FP24" i="119"/>
  <c r="FO24" i="119"/>
  <c r="FN24" i="119"/>
  <c r="FM24" i="119"/>
  <c r="FL24" i="119"/>
  <c r="FK24" i="119"/>
  <c r="FJ24" i="119"/>
  <c r="FI24" i="119"/>
  <c r="FH24" i="119"/>
  <c r="FG24" i="119"/>
  <c r="FF24" i="119"/>
  <c r="FE24" i="119"/>
  <c r="FD24" i="119"/>
  <c r="FC24" i="119"/>
  <c r="FB24" i="119"/>
  <c r="FA24" i="119"/>
  <c r="EZ24" i="119"/>
  <c r="EY24" i="119"/>
  <c r="EX24" i="119"/>
  <c r="EW24" i="119"/>
  <c r="EV24" i="119"/>
  <c r="EU24" i="119"/>
  <c r="ET24" i="119"/>
  <c r="ES24" i="119"/>
  <c r="ER24" i="119"/>
  <c r="EQ24" i="119"/>
  <c r="EP24" i="119"/>
  <c r="EO24" i="119"/>
  <c r="EN24" i="119"/>
  <c r="EM24" i="119"/>
  <c r="EL24" i="119"/>
  <c r="EK24" i="119"/>
  <c r="EJ24" i="119"/>
  <c r="EI24" i="119"/>
  <c r="EH24" i="119"/>
  <c r="EG24" i="119"/>
  <c r="EF24" i="119"/>
  <c r="EE24" i="119"/>
  <c r="ED24" i="119"/>
  <c r="EC24" i="119"/>
  <c r="EB24" i="119"/>
  <c r="EA24" i="119"/>
  <c r="DZ24" i="119"/>
  <c r="DY24" i="119"/>
  <c r="DX24" i="119"/>
  <c r="DW24" i="119"/>
  <c r="DV24" i="119"/>
  <c r="DU24" i="119"/>
  <c r="DT24" i="119"/>
  <c r="DS24" i="119"/>
  <c r="DR24" i="119"/>
  <c r="DQ24" i="119"/>
  <c r="DP24" i="119"/>
  <c r="DO24" i="119"/>
  <c r="DN24" i="119"/>
  <c r="DM24" i="119"/>
  <c r="DL24" i="119"/>
  <c r="DK24" i="119"/>
  <c r="DJ24" i="119"/>
  <c r="DI24" i="119"/>
  <c r="DH24" i="119"/>
  <c r="DG24" i="119"/>
  <c r="DF24" i="119"/>
  <c r="DE24" i="119"/>
  <c r="DD24" i="119"/>
  <c r="DC24" i="119"/>
  <c r="DB24" i="119"/>
  <c r="DA24" i="119"/>
  <c r="CZ24" i="119"/>
  <c r="CY24" i="119"/>
  <c r="CX24" i="119"/>
  <c r="CW24" i="119"/>
  <c r="CV24" i="119"/>
  <c r="CU24" i="119"/>
  <c r="CT24" i="119"/>
  <c r="CS24" i="119"/>
  <c r="CR24" i="119"/>
  <c r="CQ24" i="119"/>
  <c r="CP24" i="119"/>
  <c r="CO24" i="119"/>
  <c r="CN24" i="119"/>
  <c r="CM24" i="119"/>
  <c r="CL24" i="119"/>
  <c r="CK24" i="119"/>
  <c r="CJ24" i="119"/>
  <c r="CI24" i="119"/>
  <c r="CH24" i="119"/>
  <c r="CG24" i="119"/>
  <c r="CF24" i="119"/>
  <c r="CE24" i="119"/>
  <c r="CD24" i="119"/>
  <c r="CC24" i="119"/>
  <c r="CB24" i="119"/>
  <c r="CA24" i="119"/>
  <c r="BZ24" i="119"/>
  <c r="BY24" i="119"/>
  <c r="BX24" i="119"/>
  <c r="BW24" i="119"/>
  <c r="BV24" i="119"/>
  <c r="BU24" i="119"/>
  <c r="BT24" i="119"/>
  <c r="BS24" i="119"/>
  <c r="BR24" i="119"/>
  <c r="BQ24" i="119"/>
  <c r="BP24" i="119"/>
  <c r="BO24" i="119"/>
  <c r="BN24" i="119"/>
  <c r="BM24" i="119"/>
  <c r="BL24" i="119"/>
  <c r="BK24" i="119"/>
  <c r="BJ24" i="119"/>
  <c r="BI24" i="119"/>
  <c r="BH24" i="119"/>
  <c r="BG24" i="119"/>
  <c r="BF24" i="119"/>
  <c r="BE24" i="119"/>
  <c r="BD24" i="119"/>
  <c r="BC24" i="119"/>
  <c r="BB24" i="119"/>
  <c r="BA24" i="119"/>
  <c r="AZ24" i="119"/>
  <c r="AY24" i="119"/>
  <c r="AX24" i="119"/>
  <c r="AW24" i="119"/>
  <c r="AV24" i="119"/>
  <c r="AU24" i="119"/>
  <c r="AT24" i="119"/>
  <c r="AS24" i="119"/>
  <c r="AR24" i="119"/>
  <c r="AQ24" i="119"/>
  <c r="AP24" i="119"/>
  <c r="AO24" i="119"/>
  <c r="AN24" i="119"/>
  <c r="AM24" i="119"/>
  <c r="AL24" i="119"/>
  <c r="AK24" i="119"/>
  <c r="AJ24" i="119"/>
  <c r="AI24" i="119"/>
  <c r="AH24" i="119"/>
  <c r="AG24" i="119"/>
  <c r="AF24" i="119"/>
  <c r="AE24" i="119"/>
  <c r="AD24" i="119"/>
  <c r="AC24" i="119"/>
  <c r="AB24" i="119"/>
  <c r="AA24" i="119"/>
  <c r="Z24" i="119"/>
  <c r="Y24" i="119"/>
  <c r="X24" i="119"/>
  <c r="W24" i="119"/>
  <c r="V24" i="119"/>
  <c r="U24" i="119"/>
  <c r="T24" i="119"/>
  <c r="S24" i="119"/>
  <c r="R24" i="119"/>
  <c r="Q24" i="119"/>
  <c r="P24" i="119"/>
  <c r="O24" i="119"/>
  <c r="N24" i="119"/>
  <c r="M24" i="119"/>
  <c r="L24" i="119"/>
  <c r="K24" i="119"/>
  <c r="J24" i="119"/>
  <c r="I24" i="119"/>
  <c r="H24" i="119"/>
  <c r="G24" i="119"/>
  <c r="F24" i="119"/>
  <c r="E24" i="119"/>
  <c r="D24" i="119"/>
  <c r="C24" i="119"/>
  <c r="B24" i="119"/>
  <c r="FQ22" i="119"/>
  <c r="FP22" i="119"/>
  <c r="FO22" i="119"/>
  <c r="FN22" i="119"/>
  <c r="FM22" i="119"/>
  <c r="FL22" i="119"/>
  <c r="FK22" i="119"/>
  <c r="FJ22" i="119"/>
  <c r="FI22" i="119"/>
  <c r="FH22" i="119"/>
  <c r="FG22" i="119"/>
  <c r="FF22" i="119"/>
  <c r="FE22" i="119"/>
  <c r="FD22" i="119"/>
  <c r="FC22" i="119"/>
  <c r="FB22" i="119"/>
  <c r="FA22" i="119"/>
  <c r="EZ22" i="119"/>
  <c r="EY22" i="119"/>
  <c r="EX22" i="119"/>
  <c r="EW22" i="119"/>
  <c r="EV22" i="119"/>
  <c r="EU22" i="119"/>
  <c r="ET22" i="119"/>
  <c r="ES22" i="119"/>
  <c r="ER22" i="119"/>
  <c r="EQ22" i="119"/>
  <c r="EP22" i="119"/>
  <c r="EO22" i="119"/>
  <c r="EN22" i="119"/>
  <c r="EM22" i="119"/>
  <c r="EL22" i="119"/>
  <c r="EK22" i="119"/>
  <c r="EJ22" i="119"/>
  <c r="EI22" i="119"/>
  <c r="EH22" i="119"/>
  <c r="EG22" i="119"/>
  <c r="EF22" i="119"/>
  <c r="EE22" i="119"/>
  <c r="ED22" i="119"/>
  <c r="EC22" i="119"/>
  <c r="EB22" i="119"/>
  <c r="EA22" i="119"/>
  <c r="DZ22" i="119"/>
  <c r="DY22" i="119"/>
  <c r="DX22" i="119"/>
  <c r="DW22" i="119"/>
  <c r="DV22" i="119"/>
  <c r="DU22" i="119"/>
  <c r="DT22" i="119"/>
  <c r="DS22" i="119"/>
  <c r="DR22" i="119"/>
  <c r="DQ22" i="119"/>
  <c r="DP22" i="119"/>
  <c r="DO22" i="119"/>
  <c r="DN22" i="119"/>
  <c r="DM22" i="119"/>
  <c r="DL22" i="119"/>
  <c r="DK22" i="119"/>
  <c r="DJ22" i="119"/>
  <c r="DI22" i="119"/>
  <c r="DH22" i="119"/>
  <c r="DG22" i="119"/>
  <c r="DF22" i="119"/>
  <c r="DE22" i="119"/>
  <c r="DD22" i="119"/>
  <c r="DC22" i="119"/>
  <c r="DB22" i="119"/>
  <c r="DA22" i="119"/>
  <c r="CZ22" i="119"/>
  <c r="CY22" i="119"/>
  <c r="CX22" i="119"/>
  <c r="CW22" i="119"/>
  <c r="CV22" i="119"/>
  <c r="CU22" i="119"/>
  <c r="CT22" i="119"/>
  <c r="CS22" i="119"/>
  <c r="CR22" i="119"/>
  <c r="CQ22" i="119"/>
  <c r="CP22" i="119"/>
  <c r="CO22" i="119"/>
  <c r="CN22" i="119"/>
  <c r="CM22" i="119"/>
  <c r="CL22" i="119"/>
  <c r="CK22" i="119"/>
  <c r="CJ22" i="119"/>
  <c r="CI22" i="119"/>
  <c r="CH22" i="119"/>
  <c r="CG22" i="119"/>
  <c r="CF22" i="119"/>
  <c r="CE22" i="119"/>
  <c r="CD22" i="119"/>
  <c r="CC22" i="119"/>
  <c r="CB22" i="119"/>
  <c r="CA22" i="119"/>
  <c r="BZ22" i="119"/>
  <c r="BY22" i="119"/>
  <c r="BX22" i="119"/>
  <c r="BW22" i="119"/>
  <c r="BV22" i="119"/>
  <c r="BU22" i="119"/>
  <c r="BT22" i="119"/>
  <c r="BS22" i="119"/>
  <c r="BR22" i="119"/>
  <c r="BQ22" i="119"/>
  <c r="BP22" i="119"/>
  <c r="BO22" i="119"/>
  <c r="BN22" i="119"/>
  <c r="BM22" i="119"/>
  <c r="BL22" i="119"/>
  <c r="BK22" i="119"/>
  <c r="BJ22" i="119"/>
  <c r="BI22" i="119"/>
  <c r="BH22" i="119"/>
  <c r="BG22" i="119"/>
  <c r="BF22" i="119"/>
  <c r="BE22" i="119"/>
  <c r="BD22" i="119"/>
  <c r="BC22" i="119"/>
  <c r="BB22" i="119"/>
  <c r="BA22" i="119"/>
  <c r="AZ22" i="119"/>
  <c r="AY22" i="119"/>
  <c r="AX22" i="119"/>
  <c r="AW22" i="119"/>
  <c r="AV22" i="119"/>
  <c r="AU22" i="119"/>
  <c r="AT22" i="119"/>
  <c r="AS22" i="119"/>
  <c r="AR22" i="119"/>
  <c r="AQ22" i="119"/>
  <c r="AP22" i="119"/>
  <c r="AO22" i="119"/>
  <c r="AN22" i="119"/>
  <c r="AM22" i="119"/>
  <c r="AL22" i="119"/>
  <c r="AK22" i="119"/>
  <c r="AJ22" i="119"/>
  <c r="AI22" i="119"/>
  <c r="AH22" i="119"/>
  <c r="AG22" i="119"/>
  <c r="AF22" i="119"/>
  <c r="AE22" i="119"/>
  <c r="AD22" i="119"/>
  <c r="AC22" i="119"/>
  <c r="AB22" i="119"/>
  <c r="AA22" i="119"/>
  <c r="Z22" i="119"/>
  <c r="Y22" i="119"/>
  <c r="X22" i="119"/>
  <c r="W22" i="119"/>
  <c r="V22" i="119"/>
  <c r="U22" i="119"/>
  <c r="T22" i="119"/>
  <c r="S22" i="119"/>
  <c r="R22" i="119"/>
  <c r="Q22" i="119"/>
  <c r="P22" i="119"/>
  <c r="O22" i="119"/>
  <c r="N22" i="119"/>
  <c r="M22" i="119"/>
  <c r="L22" i="119"/>
  <c r="K22" i="119"/>
  <c r="J22" i="119"/>
  <c r="I22" i="119"/>
  <c r="H22" i="119"/>
  <c r="G22" i="119"/>
  <c r="F22" i="119"/>
  <c r="E22" i="119"/>
  <c r="D22" i="119"/>
  <c r="C22" i="119"/>
  <c r="B22" i="119"/>
  <c r="FQ20" i="119"/>
  <c r="FP20" i="119"/>
  <c r="FO20" i="119"/>
  <c r="FN20" i="119"/>
  <c r="FM20" i="119"/>
  <c r="FL20" i="119"/>
  <c r="FK20" i="119"/>
  <c r="FJ20" i="119"/>
  <c r="FI20" i="119"/>
  <c r="FH20" i="119"/>
  <c r="FG20" i="119"/>
  <c r="FF20" i="119"/>
  <c r="FE20" i="119"/>
  <c r="FD20" i="119"/>
  <c r="FC20" i="119"/>
  <c r="FB20" i="119"/>
  <c r="FA20" i="119"/>
  <c r="EZ20" i="119"/>
  <c r="EY20" i="119"/>
  <c r="EX20" i="119"/>
  <c r="EW20" i="119"/>
  <c r="EV20" i="119"/>
  <c r="EU20" i="119"/>
  <c r="ET20" i="119"/>
  <c r="ES20" i="119"/>
  <c r="ER20" i="119"/>
  <c r="EQ20" i="119"/>
  <c r="EP20" i="119"/>
  <c r="EO20" i="119"/>
  <c r="EN20" i="119"/>
  <c r="EM20" i="119"/>
  <c r="EL20" i="119"/>
  <c r="EK20" i="119"/>
  <c r="EJ20" i="119"/>
  <c r="EI20" i="119"/>
  <c r="EH20" i="119"/>
  <c r="EG20" i="119"/>
  <c r="EF20" i="119"/>
  <c r="EE20" i="119"/>
  <c r="ED20" i="119"/>
  <c r="EC20" i="119"/>
  <c r="EB20" i="119"/>
  <c r="EA20" i="119"/>
  <c r="DZ20" i="119"/>
  <c r="DY20" i="119"/>
  <c r="DX20" i="119"/>
  <c r="DW20" i="119"/>
  <c r="DV20" i="119"/>
  <c r="DU20" i="119"/>
  <c r="DT20" i="119"/>
  <c r="DS20" i="119"/>
  <c r="DR20" i="119"/>
  <c r="DQ20" i="119"/>
  <c r="DP20" i="119"/>
  <c r="DO20" i="119"/>
  <c r="DN20" i="119"/>
  <c r="DM20" i="119"/>
  <c r="DL20" i="119"/>
  <c r="DK20" i="119"/>
  <c r="DJ20" i="119"/>
  <c r="DI20" i="119"/>
  <c r="DH20" i="119"/>
  <c r="DG20" i="119"/>
  <c r="DF20" i="119"/>
  <c r="DE20" i="119"/>
  <c r="DD20" i="119"/>
  <c r="DC20" i="119"/>
  <c r="DB20" i="119"/>
  <c r="DA20" i="119"/>
  <c r="CZ20" i="119"/>
  <c r="CY20" i="119"/>
  <c r="CX20" i="119"/>
  <c r="CW20" i="119"/>
  <c r="CV20" i="119"/>
  <c r="CU20" i="119"/>
  <c r="CT20" i="119"/>
  <c r="CS20" i="119"/>
  <c r="CR20" i="119"/>
  <c r="CQ20" i="119"/>
  <c r="CP20" i="119"/>
  <c r="CO20" i="119"/>
  <c r="CN20" i="119"/>
  <c r="CM20" i="119"/>
  <c r="CL20" i="119"/>
  <c r="CK20" i="119"/>
  <c r="CJ20" i="119"/>
  <c r="CI20" i="119"/>
  <c r="CH20" i="119"/>
  <c r="CG20" i="119"/>
  <c r="CF20" i="119"/>
  <c r="CE20" i="119"/>
  <c r="CD20" i="119"/>
  <c r="CC20" i="119"/>
  <c r="CB20" i="119"/>
  <c r="CA20" i="119"/>
  <c r="BZ20" i="119"/>
  <c r="BY20" i="119"/>
  <c r="BX20" i="119"/>
  <c r="BW20" i="119"/>
  <c r="BV20" i="119"/>
  <c r="BU20" i="119"/>
  <c r="BT20" i="119"/>
  <c r="BS20" i="119"/>
  <c r="BR20" i="119"/>
  <c r="BQ20" i="119"/>
  <c r="BP20" i="119"/>
  <c r="BO20" i="119"/>
  <c r="BN20" i="119"/>
  <c r="BM20" i="119"/>
  <c r="BL20" i="119"/>
  <c r="BK20" i="119"/>
  <c r="BJ20" i="119"/>
  <c r="BI20" i="119"/>
  <c r="BH20" i="119"/>
  <c r="BG20" i="119"/>
  <c r="BF20" i="119"/>
  <c r="BE20" i="119"/>
  <c r="BD20" i="119"/>
  <c r="BC20" i="119"/>
  <c r="BB20" i="119"/>
  <c r="BA20" i="119"/>
  <c r="AZ20" i="119"/>
  <c r="AY20" i="119"/>
  <c r="AX20" i="119"/>
  <c r="AW20" i="119"/>
  <c r="AV20" i="119"/>
  <c r="AU20" i="119"/>
  <c r="AT20" i="119"/>
  <c r="AS20" i="119"/>
  <c r="AR20" i="119"/>
  <c r="AQ20" i="119"/>
  <c r="AP20" i="119"/>
  <c r="AO20" i="119"/>
  <c r="AN20" i="119"/>
  <c r="AM20" i="119"/>
  <c r="AL20" i="119"/>
  <c r="AK20" i="119"/>
  <c r="AJ20" i="119"/>
  <c r="AI20" i="119"/>
  <c r="AH20" i="119"/>
  <c r="AG20" i="119"/>
  <c r="AF20" i="119"/>
  <c r="AE20" i="119"/>
  <c r="AD20" i="119"/>
  <c r="AC20" i="119"/>
  <c r="AB20" i="119"/>
  <c r="AA20" i="119"/>
  <c r="Z20" i="119"/>
  <c r="Y20" i="119"/>
  <c r="X20" i="119"/>
  <c r="W20" i="119"/>
  <c r="V20" i="119"/>
  <c r="U20" i="119"/>
  <c r="T20" i="119"/>
  <c r="S20" i="119"/>
  <c r="R20" i="119"/>
  <c r="Q20" i="119"/>
  <c r="P20" i="119"/>
  <c r="O20" i="119"/>
  <c r="N20" i="119"/>
  <c r="M20" i="119"/>
  <c r="L20" i="119"/>
  <c r="K20" i="119"/>
  <c r="J20" i="119"/>
  <c r="I20" i="119"/>
  <c r="H20" i="119"/>
  <c r="G20" i="119"/>
  <c r="F20" i="119"/>
  <c r="E20" i="119"/>
  <c r="D20" i="119"/>
  <c r="C20" i="119"/>
  <c r="B20" i="119"/>
  <c r="FQ19" i="119"/>
  <c r="FP19" i="119"/>
  <c r="FO19" i="119"/>
  <c r="FN19" i="119"/>
  <c r="FM19" i="119"/>
  <c r="FL19" i="119"/>
  <c r="FK19" i="119"/>
  <c r="FJ19" i="119"/>
  <c r="FI19" i="119"/>
  <c r="FH19" i="119"/>
  <c r="FG19" i="119"/>
  <c r="FF19" i="119"/>
  <c r="FE19" i="119"/>
  <c r="FD19" i="119"/>
  <c r="FC19" i="119"/>
  <c r="FB19" i="119"/>
  <c r="FA19" i="119"/>
  <c r="EZ19" i="119"/>
  <c r="EY19" i="119"/>
  <c r="EX19" i="119"/>
  <c r="EW19" i="119"/>
  <c r="EV19" i="119"/>
  <c r="EU19" i="119"/>
  <c r="ET19" i="119"/>
  <c r="ES19" i="119"/>
  <c r="ER19" i="119"/>
  <c r="EQ19" i="119"/>
  <c r="EP19" i="119"/>
  <c r="EO19" i="119"/>
  <c r="EN19" i="119"/>
  <c r="EM19" i="119"/>
  <c r="EL19" i="119"/>
  <c r="EK19" i="119"/>
  <c r="EJ19" i="119"/>
  <c r="EI19" i="119"/>
  <c r="EH19" i="119"/>
  <c r="EG19" i="119"/>
  <c r="EF19" i="119"/>
  <c r="EE19" i="119"/>
  <c r="ED19" i="119"/>
  <c r="EC19" i="119"/>
  <c r="EB19" i="119"/>
  <c r="EA19" i="119"/>
  <c r="DZ19" i="119"/>
  <c r="DY19" i="119"/>
  <c r="DX19" i="119"/>
  <c r="DW19" i="119"/>
  <c r="DV19" i="119"/>
  <c r="DU19" i="119"/>
  <c r="DT19" i="119"/>
  <c r="DS19" i="119"/>
  <c r="DR19" i="119"/>
  <c r="DQ19" i="119"/>
  <c r="DP19" i="119"/>
  <c r="DO19" i="119"/>
  <c r="DN19" i="119"/>
  <c r="DM19" i="119"/>
  <c r="DL19" i="119"/>
  <c r="DK19" i="119"/>
  <c r="DJ19" i="119"/>
  <c r="DI19" i="119"/>
  <c r="DH19" i="119"/>
  <c r="DG19" i="119"/>
  <c r="DF19" i="119"/>
  <c r="DE19" i="119"/>
  <c r="DD19" i="119"/>
  <c r="DC19" i="119"/>
  <c r="DB19" i="119"/>
  <c r="DA19" i="119"/>
  <c r="CZ19" i="119"/>
  <c r="CY19" i="119"/>
  <c r="CX19" i="119"/>
  <c r="CW19" i="119"/>
  <c r="CV19" i="119"/>
  <c r="CU19" i="119"/>
  <c r="CT19" i="119"/>
  <c r="CS19" i="119"/>
  <c r="CR19" i="119"/>
  <c r="CQ19" i="119"/>
  <c r="CP19" i="119"/>
  <c r="CO19" i="119"/>
  <c r="CN19" i="119"/>
  <c r="CM19" i="119"/>
  <c r="CL19" i="119"/>
  <c r="CK19" i="119"/>
  <c r="CJ19" i="119"/>
  <c r="CI19" i="119"/>
  <c r="CH19" i="119"/>
  <c r="CG19" i="119"/>
  <c r="CF19" i="119"/>
  <c r="CE19" i="119"/>
  <c r="CD19" i="119"/>
  <c r="CC19" i="119"/>
  <c r="CB19" i="119"/>
  <c r="CA19" i="119"/>
  <c r="BZ19" i="119"/>
  <c r="BY19" i="119"/>
  <c r="BX19" i="119"/>
  <c r="BW19" i="119"/>
  <c r="BV19" i="119"/>
  <c r="BU19" i="119"/>
  <c r="BT19" i="119"/>
  <c r="BS19" i="119"/>
  <c r="BR19" i="119"/>
  <c r="BQ19" i="119"/>
  <c r="BP19" i="119"/>
  <c r="BO19" i="119"/>
  <c r="BN19" i="119"/>
  <c r="BM19" i="119"/>
  <c r="BL19" i="119"/>
  <c r="BK19" i="119"/>
  <c r="BJ19" i="119"/>
  <c r="BI19" i="119"/>
  <c r="BH19" i="119"/>
  <c r="BG19" i="119"/>
  <c r="BF19" i="119"/>
  <c r="BE19" i="119"/>
  <c r="BD19" i="119"/>
  <c r="BC19" i="119"/>
  <c r="BB19" i="119"/>
  <c r="BA19" i="119"/>
  <c r="AZ19" i="119"/>
  <c r="AY19" i="119"/>
  <c r="AX19" i="119"/>
  <c r="AW19" i="119"/>
  <c r="AV19" i="119"/>
  <c r="AU19" i="119"/>
  <c r="AT19" i="119"/>
  <c r="AS19" i="119"/>
  <c r="AR19" i="119"/>
  <c r="AQ19" i="119"/>
  <c r="AP19" i="119"/>
  <c r="AO19" i="119"/>
  <c r="AN19" i="119"/>
  <c r="AM19" i="119"/>
  <c r="AL19" i="119"/>
  <c r="AK19" i="119"/>
  <c r="AJ19" i="119"/>
  <c r="AI19" i="119"/>
  <c r="AH19" i="119"/>
  <c r="AG19" i="119"/>
  <c r="AF19" i="119"/>
  <c r="AE19" i="119"/>
  <c r="AD19" i="119"/>
  <c r="AC19" i="119"/>
  <c r="AB19" i="119"/>
  <c r="AA19" i="119"/>
  <c r="Z19" i="119"/>
  <c r="Y19" i="119"/>
  <c r="X19" i="119"/>
  <c r="W19" i="119"/>
  <c r="V19" i="119"/>
  <c r="U19" i="119"/>
  <c r="T19" i="119"/>
  <c r="S19" i="119"/>
  <c r="R19" i="119"/>
  <c r="Q19" i="119"/>
  <c r="P19" i="119"/>
  <c r="O19" i="119"/>
  <c r="N19" i="119"/>
  <c r="M19" i="119"/>
  <c r="L19" i="119"/>
  <c r="K19" i="119"/>
  <c r="J19" i="119"/>
  <c r="I19" i="119"/>
  <c r="H19" i="119"/>
  <c r="G19" i="119"/>
  <c r="F19" i="119"/>
  <c r="E19" i="119"/>
  <c r="D19" i="119"/>
  <c r="C19" i="119"/>
  <c r="B19" i="119"/>
  <c r="FQ16" i="119"/>
  <c r="FP16" i="119"/>
  <c r="FO16" i="119"/>
  <c r="FN16" i="119"/>
  <c r="FM16" i="119"/>
  <c r="FL16" i="119"/>
  <c r="FK16" i="119"/>
  <c r="FJ16" i="119"/>
  <c r="FI16" i="119"/>
  <c r="FH16" i="119"/>
  <c r="FG16" i="119"/>
  <c r="FF16" i="119"/>
  <c r="FE16" i="119"/>
  <c r="FD16" i="119"/>
  <c r="FC16" i="119"/>
  <c r="FB16" i="119"/>
  <c r="FA16" i="119"/>
  <c r="EZ16" i="119"/>
  <c r="EY16" i="119"/>
  <c r="EX16" i="119"/>
  <c r="EW16" i="119"/>
  <c r="EV16" i="119"/>
  <c r="EU16" i="119"/>
  <c r="ET16" i="119"/>
  <c r="ES16" i="119"/>
  <c r="ER16" i="119"/>
  <c r="EQ16" i="119"/>
  <c r="EP16" i="119"/>
  <c r="EO16" i="119"/>
  <c r="EN16" i="119"/>
  <c r="EM16" i="119"/>
  <c r="EL16" i="119"/>
  <c r="EK16" i="119"/>
  <c r="EJ16" i="119"/>
  <c r="EI16" i="119"/>
  <c r="EH16" i="119"/>
  <c r="EG16" i="119"/>
  <c r="EF16" i="119"/>
  <c r="EE16" i="119"/>
  <c r="ED16" i="119"/>
  <c r="EC16" i="119"/>
  <c r="EB16" i="119"/>
  <c r="EA16" i="119"/>
  <c r="DZ16" i="119"/>
  <c r="DY16" i="119"/>
  <c r="DX16" i="119"/>
  <c r="DW16" i="119"/>
  <c r="DV16" i="119"/>
  <c r="DU16" i="119"/>
  <c r="DT16" i="119"/>
  <c r="DS16" i="119"/>
  <c r="DR16" i="119"/>
  <c r="DQ16" i="119"/>
  <c r="DP16" i="119"/>
  <c r="DO16" i="119"/>
  <c r="DN16" i="119"/>
  <c r="DM16" i="119"/>
  <c r="DL16" i="119"/>
  <c r="DK16" i="119"/>
  <c r="DJ16" i="119"/>
  <c r="DI16" i="119"/>
  <c r="DH16" i="119"/>
  <c r="DG16" i="119"/>
  <c r="DF16" i="119"/>
  <c r="DE16" i="119"/>
  <c r="DD16" i="119"/>
  <c r="DC16" i="119"/>
  <c r="DB16" i="119"/>
  <c r="DA16" i="119"/>
  <c r="CZ16" i="119"/>
  <c r="CY16" i="119"/>
  <c r="CX16" i="119"/>
  <c r="CW16" i="119"/>
  <c r="CV16" i="119"/>
  <c r="CU16" i="119"/>
  <c r="CT16" i="119"/>
  <c r="CS16" i="119"/>
  <c r="CR16" i="119"/>
  <c r="CQ16" i="119"/>
  <c r="CP16" i="119"/>
  <c r="CO16" i="119"/>
  <c r="CN16" i="119"/>
  <c r="CM16" i="119"/>
  <c r="CL16" i="119"/>
  <c r="CK16" i="119"/>
  <c r="CJ16" i="119"/>
  <c r="CI16" i="119"/>
  <c r="CH16" i="119"/>
  <c r="CG16" i="119"/>
  <c r="CF16" i="119"/>
  <c r="CE16" i="119"/>
  <c r="CD16" i="119"/>
  <c r="CC16" i="119"/>
  <c r="CB16" i="119"/>
  <c r="CA16" i="119"/>
  <c r="BZ16" i="119"/>
  <c r="BY16" i="119"/>
  <c r="BX16" i="119"/>
  <c r="BW16" i="119"/>
  <c r="BV16" i="119"/>
  <c r="BU16" i="119"/>
  <c r="BT16" i="119"/>
  <c r="BS16" i="119"/>
  <c r="BR16" i="119"/>
  <c r="BQ16" i="119"/>
  <c r="BP16" i="119"/>
  <c r="BO16" i="119"/>
  <c r="BN16" i="119"/>
  <c r="BM16" i="119"/>
  <c r="BL16" i="119"/>
  <c r="BK16" i="119"/>
  <c r="BJ16" i="119"/>
  <c r="BI16" i="119"/>
  <c r="BH16" i="119"/>
  <c r="BG16" i="119"/>
  <c r="BF16" i="119"/>
  <c r="BE16" i="119"/>
  <c r="BD16" i="119"/>
  <c r="BC16" i="119"/>
  <c r="BB16" i="119"/>
  <c r="BA16" i="119"/>
  <c r="AZ16" i="119"/>
  <c r="AY16" i="119"/>
  <c r="AX16" i="119"/>
  <c r="AW16" i="119"/>
  <c r="AV16" i="119"/>
  <c r="AU16" i="119"/>
  <c r="AT16" i="119"/>
  <c r="AS16" i="119"/>
  <c r="AR16" i="119"/>
  <c r="AQ16" i="119"/>
  <c r="AP16" i="119"/>
  <c r="AO16" i="119"/>
  <c r="AN16" i="119"/>
  <c r="AM16" i="119"/>
  <c r="AL16" i="119"/>
  <c r="AK16" i="119"/>
  <c r="AJ16" i="119"/>
  <c r="AI16" i="119"/>
  <c r="AH16" i="119"/>
  <c r="AG16" i="119"/>
  <c r="AF16" i="119"/>
  <c r="AE16" i="119"/>
  <c r="AD16" i="119"/>
  <c r="AC16" i="119"/>
  <c r="AB16" i="119"/>
  <c r="AA16" i="119"/>
  <c r="Z16" i="119"/>
  <c r="Y16" i="119"/>
  <c r="X16" i="119"/>
  <c r="W16" i="119"/>
  <c r="V16" i="119"/>
  <c r="U16" i="119"/>
  <c r="T16" i="119"/>
  <c r="S16" i="119"/>
  <c r="R16" i="119"/>
  <c r="Q16" i="119"/>
  <c r="P16" i="119"/>
  <c r="O16" i="119"/>
  <c r="N16" i="119"/>
  <c r="M16" i="119"/>
  <c r="L16" i="119"/>
  <c r="K16" i="119"/>
  <c r="J16" i="119"/>
  <c r="I16" i="119"/>
  <c r="H16" i="119"/>
  <c r="G16" i="119"/>
  <c r="F16" i="119"/>
  <c r="E16" i="119"/>
  <c r="D16" i="119"/>
  <c r="C16" i="119"/>
  <c r="B16" i="119"/>
  <c r="FQ14" i="119"/>
  <c r="FP14" i="119"/>
  <c r="FO14" i="119"/>
  <c r="FN14" i="119"/>
  <c r="FM14" i="119"/>
  <c r="FL14" i="119"/>
  <c r="FK14" i="119"/>
  <c r="FJ14" i="119"/>
  <c r="FI14" i="119"/>
  <c r="FH14" i="119"/>
  <c r="FG14" i="119"/>
  <c r="FF14" i="119"/>
  <c r="FE14" i="119"/>
  <c r="FD14" i="119"/>
  <c r="FC14" i="119"/>
  <c r="FB14" i="119"/>
  <c r="FA14" i="119"/>
  <c r="EZ14" i="119"/>
  <c r="EY14" i="119"/>
  <c r="EX14" i="119"/>
  <c r="EW14" i="119"/>
  <c r="EV14" i="119"/>
  <c r="EU14" i="119"/>
  <c r="ET14" i="119"/>
  <c r="ES14" i="119"/>
  <c r="ER14" i="119"/>
  <c r="EQ14" i="119"/>
  <c r="EP14" i="119"/>
  <c r="EO14" i="119"/>
  <c r="EN14" i="119"/>
  <c r="EM14" i="119"/>
  <c r="EL14" i="119"/>
  <c r="EK14" i="119"/>
  <c r="EJ14" i="119"/>
  <c r="EI14" i="119"/>
  <c r="EH14" i="119"/>
  <c r="EG14" i="119"/>
  <c r="EF14" i="119"/>
  <c r="EE14" i="119"/>
  <c r="ED14" i="119"/>
  <c r="EC14" i="119"/>
  <c r="EB14" i="119"/>
  <c r="EA14" i="119"/>
  <c r="DZ14" i="119"/>
  <c r="DY14" i="119"/>
  <c r="DX14" i="119"/>
  <c r="DW14" i="119"/>
  <c r="DV14" i="119"/>
  <c r="DU14" i="119"/>
  <c r="DT14" i="119"/>
  <c r="DS14" i="119"/>
  <c r="DR14" i="119"/>
  <c r="DQ14" i="119"/>
  <c r="DP14" i="119"/>
  <c r="DO14" i="119"/>
  <c r="DN14" i="119"/>
  <c r="DM14" i="119"/>
  <c r="DL14" i="119"/>
  <c r="DK14" i="119"/>
  <c r="DJ14" i="119"/>
  <c r="DI14" i="119"/>
  <c r="DH14" i="119"/>
  <c r="DG14" i="119"/>
  <c r="DF14" i="119"/>
  <c r="DE14" i="119"/>
  <c r="DD14" i="119"/>
  <c r="DC14" i="119"/>
  <c r="DB14" i="119"/>
  <c r="DA14" i="119"/>
  <c r="CZ14" i="119"/>
  <c r="CY14" i="119"/>
  <c r="CX14" i="119"/>
  <c r="CW14" i="119"/>
  <c r="CV14" i="119"/>
  <c r="CU14" i="119"/>
  <c r="CT14" i="119"/>
  <c r="CS14" i="119"/>
  <c r="CR14" i="119"/>
  <c r="CQ14" i="119"/>
  <c r="CP14" i="119"/>
  <c r="CO14" i="119"/>
  <c r="CN14" i="119"/>
  <c r="CM14" i="119"/>
  <c r="CL14" i="119"/>
  <c r="CK14" i="119"/>
  <c r="CJ14" i="119"/>
  <c r="CI14" i="119"/>
  <c r="CH14" i="119"/>
  <c r="CG14" i="119"/>
  <c r="CF14" i="119"/>
  <c r="CE14" i="119"/>
  <c r="CD14" i="119"/>
  <c r="CC14" i="119"/>
  <c r="CB14" i="119"/>
  <c r="CA14" i="119"/>
  <c r="BZ14" i="119"/>
  <c r="BY14" i="119"/>
  <c r="BX14" i="119"/>
  <c r="BW14" i="119"/>
  <c r="BV14" i="119"/>
  <c r="BU14" i="119"/>
  <c r="BT14" i="119"/>
  <c r="BS14" i="119"/>
  <c r="BR14" i="119"/>
  <c r="BQ14" i="119"/>
  <c r="BP14" i="119"/>
  <c r="BO14" i="119"/>
  <c r="BN14" i="119"/>
  <c r="BM14" i="119"/>
  <c r="BL14" i="119"/>
  <c r="BK14" i="119"/>
  <c r="BJ14" i="119"/>
  <c r="BI14" i="119"/>
  <c r="BH14" i="119"/>
  <c r="BG14" i="119"/>
  <c r="BF14" i="119"/>
  <c r="BE14" i="119"/>
  <c r="BD14" i="119"/>
  <c r="BC14" i="119"/>
  <c r="BB14" i="119"/>
  <c r="BA14" i="119"/>
  <c r="AZ14" i="119"/>
  <c r="AY14" i="119"/>
  <c r="AX14" i="119"/>
  <c r="AW14" i="119"/>
  <c r="AV14" i="119"/>
  <c r="AU14" i="119"/>
  <c r="AT14" i="119"/>
  <c r="AS14" i="119"/>
  <c r="AR14" i="119"/>
  <c r="AQ14" i="119"/>
  <c r="AP14" i="119"/>
  <c r="AO14" i="119"/>
  <c r="AN14" i="119"/>
  <c r="AM14" i="119"/>
  <c r="AL14" i="119"/>
  <c r="AK14" i="119"/>
  <c r="AJ14" i="119"/>
  <c r="AI14" i="119"/>
  <c r="AH14" i="119"/>
  <c r="AG14" i="119"/>
  <c r="AF14" i="119"/>
  <c r="AE14" i="119"/>
  <c r="AD14" i="119"/>
  <c r="AC14" i="119"/>
  <c r="AB14" i="119"/>
  <c r="AA14" i="119"/>
  <c r="Z14" i="119"/>
  <c r="Y14" i="119"/>
  <c r="X14" i="119"/>
  <c r="W14" i="119"/>
  <c r="V14" i="119"/>
  <c r="U14" i="119"/>
  <c r="T14" i="119"/>
  <c r="S14" i="119"/>
  <c r="R14" i="119"/>
  <c r="Q14" i="119"/>
  <c r="P14" i="119"/>
  <c r="O14" i="119"/>
  <c r="N14" i="119"/>
  <c r="M14" i="119"/>
  <c r="L14" i="119"/>
  <c r="K14" i="119"/>
  <c r="J14" i="119"/>
  <c r="I14" i="119"/>
  <c r="H14" i="119"/>
  <c r="G14" i="119"/>
  <c r="F14" i="119"/>
  <c r="E14" i="119"/>
  <c r="D14" i="119"/>
  <c r="C14" i="119"/>
  <c r="B14" i="119"/>
  <c r="FQ12" i="119"/>
  <c r="FP12" i="119"/>
  <c r="FO12" i="119"/>
  <c r="FN12" i="119"/>
  <c r="FM12" i="119"/>
  <c r="FL12" i="119"/>
  <c r="FK12" i="119"/>
  <c r="FJ12" i="119"/>
  <c r="FI12" i="119"/>
  <c r="FH12" i="119"/>
  <c r="FG12" i="119"/>
  <c r="FF12" i="119"/>
  <c r="FE12" i="119"/>
  <c r="FD12" i="119"/>
  <c r="FC12" i="119"/>
  <c r="FB12" i="119"/>
  <c r="FA12" i="119"/>
  <c r="EZ12" i="119"/>
  <c r="EY12" i="119"/>
  <c r="EX12" i="119"/>
  <c r="EW12" i="119"/>
  <c r="EV12" i="119"/>
  <c r="EU12" i="119"/>
  <c r="ET12" i="119"/>
  <c r="ES12" i="119"/>
  <c r="ER12" i="119"/>
  <c r="EQ12" i="119"/>
  <c r="EP12" i="119"/>
  <c r="EO12" i="119"/>
  <c r="EN12" i="119"/>
  <c r="EM12" i="119"/>
  <c r="EL12" i="119"/>
  <c r="EK12" i="119"/>
  <c r="EJ12" i="119"/>
  <c r="EI12" i="119"/>
  <c r="EH12" i="119"/>
  <c r="EG12" i="119"/>
  <c r="EF12" i="119"/>
  <c r="EE12" i="119"/>
  <c r="ED12" i="119"/>
  <c r="EC12" i="119"/>
  <c r="EB12" i="119"/>
  <c r="EA12" i="119"/>
  <c r="DZ12" i="119"/>
  <c r="DY12" i="119"/>
  <c r="DX12" i="119"/>
  <c r="DW12" i="119"/>
  <c r="DV12" i="119"/>
  <c r="DU12" i="119"/>
  <c r="DT12" i="119"/>
  <c r="DS12" i="119"/>
  <c r="DR12" i="119"/>
  <c r="DQ12" i="119"/>
  <c r="DP12" i="119"/>
  <c r="DO12" i="119"/>
  <c r="DN12" i="119"/>
  <c r="DM12" i="119"/>
  <c r="DL12" i="119"/>
  <c r="DK12" i="119"/>
  <c r="DJ12" i="119"/>
  <c r="DI12" i="119"/>
  <c r="DH12" i="119"/>
  <c r="DG12" i="119"/>
  <c r="DF12" i="119"/>
  <c r="DE12" i="119"/>
  <c r="DD12" i="119"/>
  <c r="DC12" i="119"/>
  <c r="DB12" i="119"/>
  <c r="DA12" i="119"/>
  <c r="CZ12" i="119"/>
  <c r="CY12" i="119"/>
  <c r="CX12" i="119"/>
  <c r="CW12" i="119"/>
  <c r="CV12" i="119"/>
  <c r="CU12" i="119"/>
  <c r="CT12" i="119"/>
  <c r="CS12" i="119"/>
  <c r="CR12" i="119"/>
  <c r="CQ12" i="119"/>
  <c r="CP12" i="119"/>
  <c r="CO12" i="119"/>
  <c r="CN12" i="119"/>
  <c r="CM12" i="119"/>
  <c r="CL12" i="119"/>
  <c r="CK12" i="119"/>
  <c r="CJ12" i="119"/>
  <c r="CI12" i="119"/>
  <c r="CH12" i="119"/>
  <c r="CG12" i="119"/>
  <c r="CF12" i="119"/>
  <c r="CE12" i="119"/>
  <c r="CD12" i="119"/>
  <c r="CC12" i="119"/>
  <c r="CB12" i="119"/>
  <c r="CA12" i="119"/>
  <c r="BZ12" i="119"/>
  <c r="BY12" i="119"/>
  <c r="BX12" i="119"/>
  <c r="BW12" i="119"/>
  <c r="BV12" i="119"/>
  <c r="BU12" i="119"/>
  <c r="BT12" i="119"/>
  <c r="BS12" i="119"/>
  <c r="BR12" i="119"/>
  <c r="BQ12" i="119"/>
  <c r="BP12" i="119"/>
  <c r="BO12" i="119"/>
  <c r="BN12" i="119"/>
  <c r="BM12" i="119"/>
  <c r="BL12" i="119"/>
  <c r="BK12" i="119"/>
  <c r="BJ12" i="119"/>
  <c r="BI12" i="119"/>
  <c r="BH12" i="119"/>
  <c r="BG12" i="119"/>
  <c r="BF12" i="119"/>
  <c r="BE12" i="119"/>
  <c r="BD12" i="119"/>
  <c r="BC12" i="119"/>
  <c r="BB12" i="119"/>
  <c r="BA12" i="119"/>
  <c r="AZ12" i="119"/>
  <c r="AY12" i="119"/>
  <c r="AX12" i="119"/>
  <c r="AW12" i="119"/>
  <c r="AV12" i="119"/>
  <c r="AU12" i="119"/>
  <c r="AT12" i="119"/>
  <c r="AS12" i="119"/>
  <c r="AR12" i="119"/>
  <c r="AQ12" i="119"/>
  <c r="AP12" i="119"/>
  <c r="AO12" i="119"/>
  <c r="AN12" i="119"/>
  <c r="AM12" i="119"/>
  <c r="AL12" i="119"/>
  <c r="AK12" i="119"/>
  <c r="AJ12" i="119"/>
  <c r="AI12" i="119"/>
  <c r="AH12" i="119"/>
  <c r="AG12" i="119"/>
  <c r="AF12" i="119"/>
  <c r="AE12" i="119"/>
  <c r="AD12" i="119"/>
  <c r="AC12" i="119"/>
  <c r="AB12" i="119"/>
  <c r="AA12" i="119"/>
  <c r="Z12" i="119"/>
  <c r="Y12" i="119"/>
  <c r="X12" i="119"/>
  <c r="W12" i="119"/>
  <c r="V12" i="119"/>
  <c r="U12" i="119"/>
  <c r="T12" i="119"/>
  <c r="S12" i="119"/>
  <c r="R12" i="119"/>
  <c r="Q12" i="119"/>
  <c r="P12" i="119"/>
  <c r="O12" i="119"/>
  <c r="N12" i="119"/>
  <c r="M12" i="119"/>
  <c r="L12" i="119"/>
  <c r="K12" i="119"/>
  <c r="J12" i="119"/>
  <c r="I12" i="119"/>
  <c r="H12" i="119"/>
  <c r="G12" i="119"/>
  <c r="F12" i="119"/>
  <c r="E12" i="119"/>
  <c r="D12" i="119"/>
  <c r="C12" i="119"/>
  <c r="B12" i="119"/>
  <c r="FQ10" i="119"/>
  <c r="FP10" i="119"/>
  <c r="FO10" i="119"/>
  <c r="FN10" i="119"/>
  <c r="FM10" i="119"/>
  <c r="FL10" i="119"/>
  <c r="FK10" i="119"/>
  <c r="FJ10" i="119"/>
  <c r="FI10" i="119"/>
  <c r="FH10" i="119"/>
  <c r="FG10" i="119"/>
  <c r="FF10" i="119"/>
  <c r="FE10" i="119"/>
  <c r="FD10" i="119"/>
  <c r="FC10" i="119"/>
  <c r="FB10" i="119"/>
  <c r="FA10" i="119"/>
  <c r="EZ10" i="119"/>
  <c r="EY10" i="119"/>
  <c r="EX10" i="119"/>
  <c r="EW10" i="119"/>
  <c r="EV10" i="119"/>
  <c r="EU10" i="119"/>
  <c r="ET10" i="119"/>
  <c r="ES10" i="119"/>
  <c r="ER10" i="119"/>
  <c r="EQ10" i="119"/>
  <c r="EP10" i="119"/>
  <c r="EO10" i="119"/>
  <c r="EN10" i="119"/>
  <c r="EM10" i="119"/>
  <c r="EL10" i="119"/>
  <c r="EK10" i="119"/>
  <c r="EJ10" i="119"/>
  <c r="EI10" i="119"/>
  <c r="EH10" i="119"/>
  <c r="EG10" i="119"/>
  <c r="EF10" i="119"/>
  <c r="EE10" i="119"/>
  <c r="ED10" i="119"/>
  <c r="EC10" i="119"/>
  <c r="EB10" i="119"/>
  <c r="EA10" i="119"/>
  <c r="DZ10" i="119"/>
  <c r="DY10" i="119"/>
  <c r="DX10" i="119"/>
  <c r="DW10" i="119"/>
  <c r="DV10" i="119"/>
  <c r="DU10" i="119"/>
  <c r="DT10" i="119"/>
  <c r="DS10" i="119"/>
  <c r="DR10" i="119"/>
  <c r="DQ10" i="119"/>
  <c r="DP10" i="119"/>
  <c r="DO10" i="119"/>
  <c r="DN10" i="119"/>
  <c r="DM10" i="119"/>
  <c r="DL10" i="119"/>
  <c r="DK10" i="119"/>
  <c r="DJ10" i="119"/>
  <c r="DI10" i="119"/>
  <c r="DH10" i="119"/>
  <c r="DG10" i="119"/>
  <c r="DF10" i="119"/>
  <c r="DE10" i="119"/>
  <c r="DD10" i="119"/>
  <c r="DC10" i="119"/>
  <c r="DB10" i="119"/>
  <c r="DA10" i="119"/>
  <c r="CZ10" i="119"/>
  <c r="CY10" i="119"/>
  <c r="CX10" i="119"/>
  <c r="CW10" i="119"/>
  <c r="CV10" i="119"/>
  <c r="CU10" i="119"/>
  <c r="CT10" i="119"/>
  <c r="CS10" i="119"/>
  <c r="CR10" i="119"/>
  <c r="CQ10" i="119"/>
  <c r="CP10" i="119"/>
  <c r="CO10" i="119"/>
  <c r="CN10" i="119"/>
  <c r="CM10" i="119"/>
  <c r="CL10" i="119"/>
  <c r="CK10" i="119"/>
  <c r="CJ10" i="119"/>
  <c r="CI10" i="119"/>
  <c r="CH10" i="119"/>
  <c r="CG10" i="119"/>
  <c r="CF10" i="119"/>
  <c r="CE10" i="119"/>
  <c r="CD10" i="119"/>
  <c r="CC10" i="119"/>
  <c r="CB10" i="119"/>
  <c r="CA10" i="119"/>
  <c r="BZ10" i="119"/>
  <c r="BY10" i="119"/>
  <c r="BX10" i="119"/>
  <c r="BW10" i="119"/>
  <c r="BV10" i="119"/>
  <c r="BU10" i="119"/>
  <c r="BT10" i="119"/>
  <c r="BS10" i="119"/>
  <c r="BR10" i="119"/>
  <c r="BQ10" i="119"/>
  <c r="BP10" i="119"/>
  <c r="BO10" i="119"/>
  <c r="BN10" i="119"/>
  <c r="BM10" i="119"/>
  <c r="BL10" i="119"/>
  <c r="BK10" i="119"/>
  <c r="BJ10" i="119"/>
  <c r="BI10" i="119"/>
  <c r="BH10" i="119"/>
  <c r="BG10" i="119"/>
  <c r="BF10" i="119"/>
  <c r="BE10" i="119"/>
  <c r="BD10" i="119"/>
  <c r="BC10" i="119"/>
  <c r="BB10" i="119"/>
  <c r="BA10" i="119"/>
  <c r="AZ10" i="119"/>
  <c r="AY10" i="119"/>
  <c r="AX10" i="119"/>
  <c r="AW10" i="119"/>
  <c r="AV10" i="119"/>
  <c r="AU10" i="119"/>
  <c r="AT10" i="119"/>
  <c r="AS10" i="119"/>
  <c r="AR10" i="119"/>
  <c r="AQ10" i="119"/>
  <c r="AP10" i="119"/>
  <c r="AO10" i="119"/>
  <c r="AN10" i="119"/>
  <c r="AM10" i="119"/>
  <c r="AL10" i="119"/>
  <c r="AK10" i="119"/>
  <c r="AJ10" i="119"/>
  <c r="AI10" i="119"/>
  <c r="AH10" i="119"/>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E10" i="119"/>
  <c r="D10" i="119"/>
  <c r="C10" i="119"/>
  <c r="B10" i="119"/>
  <c r="FQ8" i="119"/>
  <c r="FP8" i="119"/>
  <c r="FO8" i="119"/>
  <c r="FN8" i="119"/>
  <c r="FM8" i="119"/>
  <c r="FL8" i="119"/>
  <c r="FK8" i="119"/>
  <c r="FJ8" i="119"/>
  <c r="FI8" i="119"/>
  <c r="FH8" i="119"/>
  <c r="FG8" i="119"/>
  <c r="FF8" i="119"/>
  <c r="FE8" i="119"/>
  <c r="FD8" i="119"/>
  <c r="FC8" i="119"/>
  <c r="FB8" i="119"/>
  <c r="FA8" i="119"/>
  <c r="EZ8" i="119"/>
  <c r="EY8" i="119"/>
  <c r="EX8" i="119"/>
  <c r="EW8" i="119"/>
  <c r="EV8" i="119"/>
  <c r="EU8" i="119"/>
  <c r="ET8" i="119"/>
  <c r="ES8" i="119"/>
  <c r="ER8" i="119"/>
  <c r="EQ8" i="119"/>
  <c r="EP8" i="119"/>
  <c r="EO8" i="119"/>
  <c r="EN8" i="119"/>
  <c r="EM8" i="119"/>
  <c r="EL8" i="119"/>
  <c r="EK8" i="119"/>
  <c r="EJ8" i="119"/>
  <c r="EI8" i="119"/>
  <c r="EH8" i="119"/>
  <c r="EG8" i="119"/>
  <c r="EF8" i="119"/>
  <c r="EE8" i="119"/>
  <c r="ED8" i="119"/>
  <c r="EC8" i="119"/>
  <c r="EB8" i="119"/>
  <c r="EA8" i="119"/>
  <c r="DZ8" i="119"/>
  <c r="DY8" i="119"/>
  <c r="DX8" i="119"/>
  <c r="DW8" i="119"/>
  <c r="DV8" i="119"/>
  <c r="DU8" i="119"/>
  <c r="DT8" i="119"/>
  <c r="DS8" i="119"/>
  <c r="DR8" i="119"/>
  <c r="DQ8" i="119"/>
  <c r="DP8" i="119"/>
  <c r="DO8" i="119"/>
  <c r="DN8" i="119"/>
  <c r="DM8" i="119"/>
  <c r="DL8" i="119"/>
  <c r="DK8" i="119"/>
  <c r="DJ8" i="119"/>
  <c r="DI8" i="119"/>
  <c r="DH8" i="119"/>
  <c r="DG8" i="119"/>
  <c r="DF8" i="119"/>
  <c r="DE8" i="119"/>
  <c r="DD8" i="119"/>
  <c r="DC8" i="119"/>
  <c r="DB8" i="119"/>
  <c r="DA8" i="119"/>
  <c r="CZ8" i="119"/>
  <c r="CY8" i="119"/>
  <c r="CX8" i="119"/>
  <c r="CW8" i="119"/>
  <c r="CV8" i="119"/>
  <c r="CU8" i="119"/>
  <c r="CT8" i="119"/>
  <c r="CS8" i="119"/>
  <c r="CR8" i="119"/>
  <c r="CQ8" i="119"/>
  <c r="CP8" i="119"/>
  <c r="CO8" i="119"/>
  <c r="CN8" i="119"/>
  <c r="CM8" i="119"/>
  <c r="CL8" i="119"/>
  <c r="CK8" i="119"/>
  <c r="CJ8" i="119"/>
  <c r="CI8" i="119"/>
  <c r="CH8" i="119"/>
  <c r="CG8" i="119"/>
  <c r="CF8" i="119"/>
  <c r="CE8" i="119"/>
  <c r="CD8" i="119"/>
  <c r="CC8" i="119"/>
  <c r="CB8" i="119"/>
  <c r="CA8" i="119"/>
  <c r="BZ8" i="119"/>
  <c r="BY8" i="119"/>
  <c r="BX8" i="119"/>
  <c r="BW8" i="119"/>
  <c r="BV8" i="119"/>
  <c r="BU8" i="119"/>
  <c r="BT8" i="119"/>
  <c r="BS8" i="119"/>
  <c r="BR8" i="119"/>
  <c r="BQ8" i="119"/>
  <c r="BP8" i="119"/>
  <c r="BO8" i="119"/>
  <c r="BN8" i="119"/>
  <c r="BM8" i="119"/>
  <c r="BL8" i="119"/>
  <c r="BK8" i="119"/>
  <c r="BJ8" i="119"/>
  <c r="BI8" i="119"/>
  <c r="BH8" i="119"/>
  <c r="BG8" i="119"/>
  <c r="BF8" i="119"/>
  <c r="BE8" i="119"/>
  <c r="BD8" i="119"/>
  <c r="BC8" i="119"/>
  <c r="BB8" i="119"/>
  <c r="BA8" i="119"/>
  <c r="AZ8" i="119"/>
  <c r="AY8" i="119"/>
  <c r="AX8" i="119"/>
  <c r="AW8" i="119"/>
  <c r="AV8" i="119"/>
  <c r="AU8" i="119"/>
  <c r="AT8" i="119"/>
  <c r="AS8" i="119"/>
  <c r="AR8" i="119"/>
  <c r="AQ8" i="119"/>
  <c r="AP8" i="119"/>
  <c r="AO8" i="119"/>
  <c r="AN8" i="119"/>
  <c r="AM8" i="119"/>
  <c r="AL8" i="119"/>
  <c r="AK8" i="119"/>
  <c r="AJ8" i="119"/>
  <c r="AI8" i="119"/>
  <c r="AH8" i="119"/>
  <c r="AG8" i="119"/>
  <c r="AF8" i="119"/>
  <c r="AE8" i="119"/>
  <c r="AD8" i="119"/>
  <c r="AC8" i="119"/>
  <c r="AB8" i="119"/>
  <c r="AA8" i="119"/>
  <c r="Z8" i="119"/>
  <c r="Y8" i="119"/>
  <c r="X8" i="119"/>
  <c r="W8" i="119"/>
  <c r="V8" i="119"/>
  <c r="U8" i="119"/>
  <c r="T8" i="119"/>
  <c r="S8" i="119"/>
  <c r="R8" i="119"/>
  <c r="Q8" i="119"/>
  <c r="P8" i="119"/>
  <c r="O8" i="119"/>
  <c r="N8" i="119"/>
  <c r="M8" i="119"/>
  <c r="L8" i="119"/>
  <c r="K8" i="119"/>
  <c r="J8" i="119"/>
  <c r="I8" i="119"/>
  <c r="H8" i="119"/>
  <c r="G8" i="119"/>
  <c r="F8" i="119"/>
  <c r="E8" i="119"/>
  <c r="D8" i="119"/>
  <c r="C8" i="119"/>
  <c r="B8" i="119"/>
  <c r="FQ6" i="119"/>
  <c r="FP6" i="119"/>
  <c r="FO6" i="119"/>
  <c r="FN6" i="119"/>
  <c r="FM6" i="119"/>
  <c r="FL6" i="119"/>
  <c r="FK6" i="119"/>
  <c r="FJ6" i="119"/>
  <c r="FI6" i="119"/>
  <c r="FH6" i="119"/>
  <c r="FG6" i="119"/>
  <c r="FF6" i="119"/>
  <c r="FE6" i="119"/>
  <c r="FD6" i="119"/>
  <c r="FC6" i="119"/>
  <c r="FB6" i="119"/>
  <c r="FA6" i="119"/>
  <c r="EZ6" i="119"/>
  <c r="EY6" i="119"/>
  <c r="EX6" i="119"/>
  <c r="EW6" i="119"/>
  <c r="EV6" i="119"/>
  <c r="EU6" i="119"/>
  <c r="ET6" i="119"/>
  <c r="ES6" i="119"/>
  <c r="ER6" i="119"/>
  <c r="EQ6" i="119"/>
  <c r="EP6" i="119"/>
  <c r="EO6" i="119"/>
  <c r="EN6" i="119"/>
  <c r="EM6" i="119"/>
  <c r="EL6" i="119"/>
  <c r="EK6" i="119"/>
  <c r="EJ6" i="119"/>
  <c r="EI6" i="119"/>
  <c r="EH6" i="119"/>
  <c r="EG6" i="119"/>
  <c r="EF6" i="119"/>
  <c r="EE6" i="119"/>
  <c r="ED6" i="119"/>
  <c r="EC6" i="119"/>
  <c r="EB6" i="119"/>
  <c r="EA6" i="119"/>
  <c r="DZ6" i="119"/>
  <c r="DY6" i="119"/>
  <c r="DX6" i="119"/>
  <c r="DW6" i="119"/>
  <c r="DV6" i="119"/>
  <c r="DU6" i="119"/>
  <c r="DT6" i="119"/>
  <c r="DS6" i="119"/>
  <c r="DR6" i="119"/>
  <c r="DQ6" i="119"/>
  <c r="DP6" i="119"/>
  <c r="DO6" i="119"/>
  <c r="DN6" i="119"/>
  <c r="DM6" i="119"/>
  <c r="DL6" i="119"/>
  <c r="DK6" i="119"/>
  <c r="DJ6" i="119"/>
  <c r="DI6" i="119"/>
  <c r="DH6" i="119"/>
  <c r="DG6" i="119"/>
  <c r="DF6" i="119"/>
  <c r="DE6" i="119"/>
  <c r="DD6" i="119"/>
  <c r="DC6" i="119"/>
  <c r="DB6" i="119"/>
  <c r="DA6" i="119"/>
  <c r="CZ6" i="119"/>
  <c r="CY6" i="119"/>
  <c r="CX6" i="119"/>
  <c r="CW6" i="119"/>
  <c r="CV6" i="119"/>
  <c r="CU6" i="119"/>
  <c r="CT6" i="119"/>
  <c r="CS6" i="119"/>
  <c r="CR6" i="119"/>
  <c r="CQ6" i="119"/>
  <c r="CP6" i="119"/>
  <c r="CO6" i="119"/>
  <c r="CN6" i="119"/>
  <c r="CM6" i="119"/>
  <c r="CL6" i="119"/>
  <c r="CK6" i="119"/>
  <c r="CJ6" i="119"/>
  <c r="CI6" i="119"/>
  <c r="CH6" i="119"/>
  <c r="CG6" i="119"/>
  <c r="CF6" i="119"/>
  <c r="CE6" i="119"/>
  <c r="CD6" i="119"/>
  <c r="CC6" i="119"/>
  <c r="CB6" i="119"/>
  <c r="CA6" i="119"/>
  <c r="BZ6" i="119"/>
  <c r="BY6" i="119"/>
  <c r="BX6" i="119"/>
  <c r="BW6" i="119"/>
  <c r="BV6" i="119"/>
  <c r="BU6" i="119"/>
  <c r="BT6" i="119"/>
  <c r="BS6" i="119"/>
  <c r="BR6" i="119"/>
  <c r="BQ6" i="119"/>
  <c r="BP6" i="119"/>
  <c r="BO6" i="119"/>
  <c r="BN6" i="119"/>
  <c r="BM6" i="119"/>
  <c r="BL6" i="119"/>
  <c r="BK6" i="119"/>
  <c r="BJ6" i="119"/>
  <c r="BI6" i="119"/>
  <c r="BH6" i="119"/>
  <c r="BG6" i="119"/>
  <c r="BF6" i="119"/>
  <c r="BE6" i="119"/>
  <c r="BD6" i="119"/>
  <c r="BC6" i="119"/>
  <c r="BB6" i="119"/>
  <c r="BA6" i="119"/>
  <c r="AZ6" i="119"/>
  <c r="AY6" i="119"/>
  <c r="AX6" i="119"/>
  <c r="AW6" i="119"/>
  <c r="AV6" i="119"/>
  <c r="AU6" i="119"/>
  <c r="AT6" i="119"/>
  <c r="AS6" i="119"/>
  <c r="AR6" i="119"/>
  <c r="AQ6" i="119"/>
  <c r="AP6" i="119"/>
  <c r="AO6" i="119"/>
  <c r="AN6" i="119"/>
  <c r="AM6" i="119"/>
  <c r="AL6" i="119"/>
  <c r="AK6" i="119"/>
  <c r="AJ6" i="119"/>
  <c r="AI6" i="119"/>
  <c r="AH6" i="119"/>
  <c r="AG6" i="119"/>
  <c r="AF6" i="119"/>
  <c r="AE6" i="119"/>
  <c r="AD6" i="119"/>
  <c r="AC6" i="119"/>
  <c r="AB6" i="119"/>
  <c r="AA6" i="119"/>
  <c r="Z6" i="119"/>
  <c r="Y6" i="119"/>
  <c r="X6" i="119"/>
  <c r="W6" i="119"/>
  <c r="V6" i="119"/>
  <c r="U6" i="119"/>
  <c r="T6" i="119"/>
  <c r="S6" i="119"/>
  <c r="R6" i="119"/>
  <c r="Q6" i="119"/>
  <c r="P6" i="119"/>
  <c r="O6" i="119"/>
  <c r="N6" i="119"/>
  <c r="M6" i="119"/>
  <c r="L6" i="119"/>
  <c r="K6" i="119"/>
  <c r="J6" i="119"/>
  <c r="I6" i="119"/>
  <c r="H6" i="119"/>
  <c r="G6" i="119"/>
  <c r="F6" i="119"/>
  <c r="E6" i="119"/>
  <c r="D6" i="119"/>
  <c r="C6" i="119"/>
  <c r="B6" i="119"/>
  <c r="FQ5" i="119"/>
  <c r="FP5" i="119"/>
  <c r="FO5" i="119"/>
  <c r="FN5" i="119"/>
  <c r="FM5" i="119"/>
  <c r="FL5" i="119"/>
  <c r="FK5" i="119"/>
  <c r="FJ5" i="119"/>
  <c r="FI5" i="119"/>
  <c r="FH5" i="119"/>
  <c r="FG5" i="119"/>
  <c r="FF5" i="119"/>
  <c r="FE5" i="119"/>
  <c r="FD5" i="119"/>
  <c r="FC5" i="119"/>
  <c r="FB5" i="119"/>
  <c r="FA5" i="119"/>
  <c r="EZ5" i="119"/>
  <c r="EY5" i="119"/>
  <c r="EX5" i="119"/>
  <c r="EW5" i="119"/>
  <c r="EV5" i="119"/>
  <c r="EU5" i="119"/>
  <c r="ET5" i="119"/>
  <c r="ES5" i="119"/>
  <c r="ER5" i="119"/>
  <c r="EQ5" i="119"/>
  <c r="EP5" i="119"/>
  <c r="EO5" i="119"/>
  <c r="EN5" i="119"/>
  <c r="EM5" i="119"/>
  <c r="EL5" i="119"/>
  <c r="EK5" i="119"/>
  <c r="EJ5" i="119"/>
  <c r="EI5" i="119"/>
  <c r="EH5" i="119"/>
  <c r="EG5" i="119"/>
  <c r="EF5" i="119"/>
  <c r="EE5" i="119"/>
  <c r="ED5" i="119"/>
  <c r="EC5" i="119"/>
  <c r="EB5" i="119"/>
  <c r="EA5" i="119"/>
  <c r="DZ5" i="119"/>
  <c r="DY5" i="119"/>
  <c r="DX5" i="119"/>
  <c r="DW5" i="119"/>
  <c r="DV5" i="119"/>
  <c r="DU5" i="119"/>
  <c r="DT5" i="119"/>
  <c r="DS5" i="119"/>
  <c r="DR5" i="119"/>
  <c r="DQ5" i="119"/>
  <c r="DP5" i="119"/>
  <c r="DO5" i="119"/>
  <c r="DN5" i="119"/>
  <c r="DM5" i="119"/>
  <c r="DL5" i="119"/>
  <c r="DK5" i="119"/>
  <c r="DJ5" i="119"/>
  <c r="DI5" i="119"/>
  <c r="DH5" i="119"/>
  <c r="DG5" i="119"/>
  <c r="DF5" i="119"/>
  <c r="DE5" i="119"/>
  <c r="DD5" i="119"/>
  <c r="DC5" i="119"/>
  <c r="DB5" i="119"/>
  <c r="DA5" i="119"/>
  <c r="CZ5" i="119"/>
  <c r="CY5" i="119"/>
  <c r="CX5" i="119"/>
  <c r="CW5" i="119"/>
  <c r="CV5" i="119"/>
  <c r="CU5" i="119"/>
  <c r="CT5" i="119"/>
  <c r="CS5" i="119"/>
  <c r="CR5" i="119"/>
  <c r="CQ5" i="119"/>
  <c r="CP5" i="119"/>
  <c r="CO5" i="119"/>
  <c r="CN5" i="119"/>
  <c r="CM5" i="119"/>
  <c r="CL5" i="119"/>
  <c r="CK5" i="119"/>
  <c r="CJ5" i="119"/>
  <c r="CI5" i="119"/>
  <c r="CH5" i="119"/>
  <c r="CG5" i="119"/>
  <c r="CF5" i="119"/>
  <c r="CE5" i="119"/>
  <c r="CD5" i="119"/>
  <c r="CC5" i="119"/>
  <c r="CB5" i="119"/>
  <c r="CA5" i="119"/>
  <c r="BZ5" i="119"/>
  <c r="BY5" i="119"/>
  <c r="BX5" i="119"/>
  <c r="BW5" i="119"/>
  <c r="BV5" i="119"/>
  <c r="BU5" i="119"/>
  <c r="BT5" i="119"/>
  <c r="BS5" i="119"/>
  <c r="BR5" i="119"/>
  <c r="BQ5" i="119"/>
  <c r="BP5" i="119"/>
  <c r="BO5" i="119"/>
  <c r="BN5" i="119"/>
  <c r="BM5" i="119"/>
  <c r="BL5" i="119"/>
  <c r="BK5" i="119"/>
  <c r="BJ5" i="119"/>
  <c r="BI5" i="119"/>
  <c r="BH5" i="119"/>
  <c r="BG5" i="119"/>
  <c r="BF5" i="119"/>
  <c r="BE5" i="119"/>
  <c r="BD5" i="119"/>
  <c r="BC5" i="119"/>
  <c r="BB5" i="119"/>
  <c r="BA5" i="119"/>
  <c r="AZ5" i="119"/>
  <c r="AY5" i="119"/>
  <c r="AX5" i="119"/>
  <c r="AW5" i="119"/>
  <c r="AV5" i="119"/>
  <c r="AU5" i="119"/>
  <c r="AT5" i="119"/>
  <c r="AS5" i="119"/>
  <c r="AR5" i="119"/>
  <c r="AQ5" i="119"/>
  <c r="AP5" i="119"/>
  <c r="AO5" i="119"/>
  <c r="AN5" i="119"/>
  <c r="AM5" i="119"/>
  <c r="AL5" i="119"/>
  <c r="AK5" i="119"/>
  <c r="AJ5" i="119"/>
  <c r="AI5" i="119"/>
  <c r="AH5" i="119"/>
  <c r="AG5" i="119"/>
  <c r="AF5" i="119"/>
  <c r="AE5" i="119"/>
  <c r="AD5" i="119"/>
  <c r="AC5" i="119"/>
  <c r="AB5" i="119"/>
  <c r="AA5" i="119"/>
  <c r="Z5" i="119"/>
  <c r="Y5" i="119"/>
  <c r="X5" i="119"/>
  <c r="W5" i="119"/>
  <c r="V5" i="119"/>
  <c r="U5" i="119"/>
  <c r="T5" i="119"/>
  <c r="S5" i="119"/>
  <c r="R5" i="119"/>
  <c r="Q5" i="119"/>
  <c r="P5" i="119"/>
  <c r="O5" i="119"/>
  <c r="N5" i="119"/>
  <c r="M5" i="119"/>
  <c r="L5" i="119"/>
  <c r="K5" i="119"/>
  <c r="J5" i="119"/>
  <c r="I5" i="119"/>
  <c r="H5" i="119"/>
  <c r="G5" i="119"/>
  <c r="F5" i="119"/>
  <c r="E5" i="119"/>
  <c r="D5" i="119"/>
  <c r="C5" i="119"/>
  <c r="B5" i="119"/>
  <c r="G24" i="20"/>
  <c r="F24" i="20"/>
  <c r="E24" i="20"/>
  <c r="D24" i="20"/>
  <c r="C24" i="20"/>
  <c r="B24" i="20"/>
  <c r="G21" i="20"/>
  <c r="F21" i="20"/>
  <c r="E21" i="20"/>
  <c r="D21" i="20"/>
  <c r="C21" i="20"/>
  <c r="B21" i="20"/>
  <c r="G20" i="20"/>
  <c r="F20" i="20"/>
  <c r="E20" i="20"/>
  <c r="D20" i="20"/>
  <c r="C20" i="20"/>
  <c r="B20" i="20"/>
  <c r="G18" i="20"/>
  <c r="F18" i="20"/>
  <c r="E18" i="20"/>
  <c r="D18" i="20"/>
  <c r="C18" i="20"/>
  <c r="B18" i="20"/>
  <c r="G17" i="20"/>
  <c r="F17" i="20"/>
  <c r="E17" i="20"/>
  <c r="D17" i="20"/>
  <c r="C17" i="20"/>
  <c r="B17" i="20"/>
  <c r="G15" i="20"/>
  <c r="F15" i="20"/>
  <c r="E15" i="20"/>
  <c r="D15" i="20"/>
  <c r="C15" i="20"/>
  <c r="B15" i="20"/>
  <c r="G14" i="20"/>
  <c r="F14" i="20"/>
  <c r="E14" i="20"/>
  <c r="D14" i="20"/>
  <c r="C14" i="20"/>
  <c r="B14" i="20"/>
  <c r="G12" i="20"/>
  <c r="F12" i="20"/>
  <c r="E12" i="20"/>
  <c r="D12" i="20"/>
  <c r="C12" i="20"/>
  <c r="B12" i="20"/>
  <c r="G11" i="20"/>
  <c r="F11" i="20"/>
  <c r="E11" i="20"/>
  <c r="D11" i="20"/>
  <c r="C11" i="20"/>
  <c r="B11" i="20"/>
  <c r="G9" i="20"/>
  <c r="F9" i="20"/>
  <c r="E9" i="20"/>
  <c r="D9" i="20"/>
  <c r="C9" i="20"/>
  <c r="B9" i="20"/>
  <c r="G8" i="20"/>
  <c r="F8" i="20"/>
  <c r="E8" i="20"/>
  <c r="D8" i="20"/>
  <c r="C8" i="20"/>
  <c r="B8" i="20"/>
  <c r="G6" i="20"/>
  <c r="F6" i="20"/>
  <c r="E6" i="20"/>
  <c r="D6" i="20"/>
  <c r="C6" i="20"/>
  <c r="B6" i="20"/>
  <c r="G5" i="20"/>
  <c r="F5" i="20"/>
  <c r="E5" i="20"/>
  <c r="D5" i="20"/>
  <c r="C5" i="20"/>
  <c r="B5" i="20"/>
  <c r="G43" i="19"/>
  <c r="F43" i="19"/>
  <c r="E43" i="19"/>
  <c r="D43" i="19"/>
  <c r="C43" i="19"/>
  <c r="B43" i="19"/>
  <c r="G42" i="19"/>
  <c r="F42" i="19"/>
  <c r="E42" i="19"/>
  <c r="D42" i="19"/>
  <c r="C42" i="19"/>
  <c r="B42" i="19"/>
  <c r="G40" i="19"/>
  <c r="F40" i="19"/>
  <c r="E40" i="19"/>
  <c r="D40" i="19"/>
  <c r="C40" i="19"/>
  <c r="B40" i="19"/>
  <c r="G39" i="19"/>
  <c r="F39" i="19"/>
  <c r="E39" i="19"/>
  <c r="D39" i="19"/>
  <c r="C39" i="19"/>
  <c r="B39" i="19"/>
  <c r="G37" i="19"/>
  <c r="F37" i="19"/>
  <c r="E37" i="19"/>
  <c r="D37" i="19"/>
  <c r="C37" i="19"/>
  <c r="B37" i="19"/>
  <c r="G36" i="19"/>
  <c r="F36" i="19"/>
  <c r="E36" i="19"/>
  <c r="D36" i="19"/>
  <c r="C36" i="19"/>
  <c r="B36" i="19"/>
  <c r="G34" i="19"/>
  <c r="F34" i="19"/>
  <c r="E34" i="19"/>
  <c r="D34" i="19"/>
  <c r="C34" i="19"/>
  <c r="B34" i="19"/>
  <c r="G33" i="19"/>
  <c r="F33" i="19"/>
  <c r="E33" i="19"/>
  <c r="D33" i="19"/>
  <c r="C33" i="19"/>
  <c r="B33" i="19"/>
  <c r="G31" i="19"/>
  <c r="F31" i="19"/>
  <c r="E31" i="19"/>
  <c r="D31" i="19"/>
  <c r="C31" i="19"/>
  <c r="B31" i="19"/>
  <c r="G30" i="19"/>
  <c r="F30" i="19"/>
  <c r="E30" i="19"/>
  <c r="D30" i="19"/>
  <c r="C30" i="19"/>
  <c r="B30" i="19"/>
  <c r="G28" i="19"/>
  <c r="F28" i="19"/>
  <c r="E28" i="19"/>
  <c r="D28" i="19"/>
  <c r="C28" i="19"/>
  <c r="B28" i="19"/>
  <c r="G27" i="19"/>
  <c r="F27" i="19"/>
  <c r="E27" i="19"/>
  <c r="D27" i="19"/>
  <c r="C27" i="19"/>
  <c r="B27" i="19"/>
  <c r="G24" i="19"/>
  <c r="F24" i="19"/>
  <c r="E24" i="19"/>
  <c r="D24" i="19"/>
  <c r="C24" i="19"/>
  <c r="B24" i="19"/>
  <c r="G21" i="19"/>
  <c r="F21" i="19"/>
  <c r="E21" i="19"/>
  <c r="D21" i="19"/>
  <c r="C21" i="19"/>
  <c r="B21" i="19"/>
  <c r="G20" i="19"/>
  <c r="F20" i="19"/>
  <c r="E20" i="19"/>
  <c r="D20" i="19"/>
  <c r="C20" i="19"/>
  <c r="B20" i="19"/>
  <c r="G18" i="19"/>
  <c r="F18" i="19"/>
  <c r="E18" i="19"/>
  <c r="D18" i="19"/>
  <c r="C18" i="19"/>
  <c r="B18" i="19"/>
  <c r="G17" i="19"/>
  <c r="F17" i="19"/>
  <c r="E17" i="19"/>
  <c r="D17" i="19"/>
  <c r="C17" i="19"/>
  <c r="B17" i="19"/>
  <c r="G15" i="19"/>
  <c r="F15" i="19"/>
  <c r="E15" i="19"/>
  <c r="D15" i="19"/>
  <c r="C15" i="19"/>
  <c r="B15" i="19"/>
  <c r="G14" i="19"/>
  <c r="F14" i="19"/>
  <c r="E14" i="19"/>
  <c r="D14" i="19"/>
  <c r="C14" i="19"/>
  <c r="B14" i="19"/>
  <c r="G12" i="19"/>
  <c r="F12" i="19"/>
  <c r="E12" i="19"/>
  <c r="D12" i="19"/>
  <c r="C12" i="19"/>
  <c r="B12" i="19"/>
  <c r="G11" i="19"/>
  <c r="F11" i="19"/>
  <c r="E11" i="19"/>
  <c r="D11" i="19"/>
  <c r="C11" i="19"/>
  <c r="B11" i="19"/>
  <c r="G9" i="19"/>
  <c r="F9" i="19"/>
  <c r="E9" i="19"/>
  <c r="D9" i="19"/>
  <c r="C9" i="19"/>
  <c r="B9" i="19"/>
  <c r="G8" i="19"/>
  <c r="F8" i="19"/>
  <c r="E8" i="19"/>
  <c r="D8" i="19"/>
  <c r="C8" i="19"/>
  <c r="B8" i="19"/>
  <c r="G6" i="19"/>
  <c r="F6" i="19"/>
  <c r="E6" i="19"/>
  <c r="D6" i="19"/>
  <c r="C6" i="19"/>
  <c r="B6" i="19"/>
  <c r="G5" i="19"/>
  <c r="F5" i="19"/>
  <c r="E5" i="19"/>
  <c r="D5" i="19"/>
  <c r="C5" i="19"/>
  <c r="B5" i="19"/>
  <c r="AG37" i="17"/>
  <c r="AF37" i="17"/>
  <c r="AE37" i="17"/>
  <c r="AD37" i="17"/>
  <c r="AC37" i="17"/>
  <c r="AB37" i="17"/>
  <c r="AA37" i="17"/>
  <c r="Z37" i="17"/>
  <c r="Y37" i="17"/>
  <c r="X37" i="17"/>
  <c r="W37" i="17"/>
  <c r="V37" i="17"/>
  <c r="U37" i="17"/>
  <c r="T37" i="17"/>
  <c r="S37" i="17"/>
  <c r="R37" i="17"/>
  <c r="Q37" i="17"/>
  <c r="P37" i="17"/>
  <c r="O37" i="17"/>
  <c r="N37" i="17"/>
  <c r="M37" i="17"/>
  <c r="L37" i="17"/>
  <c r="K37" i="17"/>
  <c r="J37" i="17"/>
  <c r="I37" i="17"/>
  <c r="H37" i="17"/>
  <c r="G37" i="17"/>
  <c r="F37" i="17"/>
  <c r="E37" i="17"/>
  <c r="D37" i="17"/>
  <c r="C37" i="17"/>
  <c r="B37" i="17"/>
  <c r="AG34" i="17"/>
  <c r="AF34" i="17"/>
  <c r="AE34" i="17"/>
  <c r="AD34" i="17"/>
  <c r="AC34" i="17"/>
  <c r="AB34" i="17"/>
  <c r="AA34" i="17"/>
  <c r="Z34" i="17"/>
  <c r="Y34" i="17"/>
  <c r="X34" i="17"/>
  <c r="W34" i="17"/>
  <c r="V34" i="17"/>
  <c r="U34" i="17"/>
  <c r="T34" i="17"/>
  <c r="S34" i="17"/>
  <c r="R34" i="17"/>
  <c r="Q34" i="17"/>
  <c r="P34" i="17"/>
  <c r="O34" i="17"/>
  <c r="N34" i="17"/>
  <c r="M34" i="17"/>
  <c r="L34" i="17"/>
  <c r="K34" i="17"/>
  <c r="J34" i="17"/>
  <c r="I34" i="17"/>
  <c r="H34" i="17"/>
  <c r="G34" i="17"/>
  <c r="F34" i="17"/>
  <c r="E34" i="17"/>
  <c r="D34" i="17"/>
  <c r="C34" i="17"/>
  <c r="B34" i="17"/>
  <c r="AG33" i="17"/>
  <c r="AF33" i="17"/>
  <c r="AE33" i="17"/>
  <c r="AD33" i="17"/>
  <c r="AC33" i="17"/>
  <c r="AB33" i="17"/>
  <c r="AA33" i="17"/>
  <c r="Z33" i="17"/>
  <c r="Y33" i="17"/>
  <c r="X33" i="17"/>
  <c r="W33" i="17"/>
  <c r="V33" i="17"/>
  <c r="U33" i="17"/>
  <c r="T33" i="17"/>
  <c r="S33" i="17"/>
  <c r="R33" i="17"/>
  <c r="Q33" i="17"/>
  <c r="P33" i="17"/>
  <c r="O33" i="17"/>
  <c r="N33" i="17"/>
  <c r="M33" i="17"/>
  <c r="L33" i="17"/>
  <c r="K33" i="17"/>
  <c r="J33" i="17"/>
  <c r="I33" i="17"/>
  <c r="H33" i="17"/>
  <c r="G33" i="17"/>
  <c r="F33" i="17"/>
  <c r="E33" i="17"/>
  <c r="D33" i="17"/>
  <c r="C33" i="17"/>
  <c r="B33" i="17"/>
  <c r="AG31" i="17"/>
  <c r="AF31" i="17"/>
  <c r="AE31" i="17"/>
  <c r="AD31" i="17"/>
  <c r="AC31" i="17"/>
  <c r="AB31" i="17"/>
  <c r="AA31" i="17"/>
  <c r="Z31" i="17"/>
  <c r="Y31" i="17"/>
  <c r="X31" i="17"/>
  <c r="W31" i="17"/>
  <c r="V31" i="17"/>
  <c r="U31" i="17"/>
  <c r="T31" i="17"/>
  <c r="S31" i="17"/>
  <c r="R31" i="17"/>
  <c r="Q31" i="17"/>
  <c r="P31" i="17"/>
  <c r="O31" i="17"/>
  <c r="N31" i="17"/>
  <c r="M31" i="17"/>
  <c r="L31" i="17"/>
  <c r="K31" i="17"/>
  <c r="J31" i="17"/>
  <c r="I31" i="17"/>
  <c r="H31" i="17"/>
  <c r="G31" i="17"/>
  <c r="F31" i="17"/>
  <c r="E31" i="17"/>
  <c r="D31" i="17"/>
  <c r="C31" i="17"/>
  <c r="B31" i="17"/>
  <c r="AG30" i="17"/>
  <c r="AF30" i="17"/>
  <c r="AE30" i="17"/>
  <c r="AD30" i="17"/>
  <c r="AC30" i="17"/>
  <c r="AB30" i="17"/>
  <c r="AA30" i="17"/>
  <c r="Z30" i="17"/>
  <c r="Y30" i="17"/>
  <c r="X30" i="17"/>
  <c r="W30" i="17"/>
  <c r="V30" i="17"/>
  <c r="U30" i="17"/>
  <c r="T30" i="17"/>
  <c r="S30" i="17"/>
  <c r="R30" i="17"/>
  <c r="Q30" i="17"/>
  <c r="P30" i="17"/>
  <c r="O30" i="17"/>
  <c r="N30" i="17"/>
  <c r="M30" i="17"/>
  <c r="L30" i="17"/>
  <c r="K30" i="17"/>
  <c r="J30" i="17"/>
  <c r="I30" i="17"/>
  <c r="H30" i="17"/>
  <c r="G30" i="17"/>
  <c r="F30" i="17"/>
  <c r="E30" i="17"/>
  <c r="D30" i="17"/>
  <c r="C30" i="17"/>
  <c r="B30" i="17"/>
  <c r="AG28" i="17"/>
  <c r="AF28" i="17"/>
  <c r="AE28" i="17"/>
  <c r="AD28" i="17"/>
  <c r="AC28" i="17"/>
  <c r="AB28" i="17"/>
  <c r="AA28" i="17"/>
  <c r="Z28" i="17"/>
  <c r="Y28" i="17"/>
  <c r="X28" i="17"/>
  <c r="W28" i="17"/>
  <c r="V28" i="17"/>
  <c r="U28" i="17"/>
  <c r="T28" i="17"/>
  <c r="S28" i="17"/>
  <c r="R28" i="17"/>
  <c r="Q28" i="17"/>
  <c r="P28" i="17"/>
  <c r="O28" i="17"/>
  <c r="N28" i="17"/>
  <c r="M28" i="17"/>
  <c r="L28" i="17"/>
  <c r="K28" i="17"/>
  <c r="J28" i="17"/>
  <c r="I28" i="17"/>
  <c r="H28" i="17"/>
  <c r="G28" i="17"/>
  <c r="F28" i="17"/>
  <c r="E28" i="17"/>
  <c r="D28" i="17"/>
  <c r="C28" i="17"/>
  <c r="B28" i="17"/>
  <c r="AG27" i="17"/>
  <c r="AF27" i="17"/>
  <c r="AE27" i="17"/>
  <c r="AD27" i="17"/>
  <c r="AC27" i="17"/>
  <c r="AB27" i="17"/>
  <c r="AA27" i="17"/>
  <c r="Z27" i="17"/>
  <c r="Y27" i="17"/>
  <c r="X27" i="17"/>
  <c r="W27" i="17"/>
  <c r="V27" i="17"/>
  <c r="U27" i="17"/>
  <c r="T27" i="17"/>
  <c r="S27" i="17"/>
  <c r="R27" i="17"/>
  <c r="Q27" i="17"/>
  <c r="P27" i="17"/>
  <c r="O27" i="17"/>
  <c r="N27" i="17"/>
  <c r="M27" i="17"/>
  <c r="L27" i="17"/>
  <c r="K27" i="17"/>
  <c r="J27" i="17"/>
  <c r="I27" i="17"/>
  <c r="H27" i="17"/>
  <c r="G27" i="17"/>
  <c r="F27" i="17"/>
  <c r="E27" i="17"/>
  <c r="D27" i="17"/>
  <c r="C27" i="17"/>
  <c r="B27" i="17"/>
  <c r="AG25" i="17"/>
  <c r="AF25" i="17"/>
  <c r="AE25" i="17"/>
  <c r="AD25" i="17"/>
  <c r="AC25" i="17"/>
  <c r="AB25" i="17"/>
  <c r="AA25" i="17"/>
  <c r="Z25" i="17"/>
  <c r="Y25" i="17"/>
  <c r="X25" i="17"/>
  <c r="W25" i="17"/>
  <c r="V25" i="17"/>
  <c r="U25" i="17"/>
  <c r="T25" i="17"/>
  <c r="S25" i="17"/>
  <c r="R25" i="17"/>
  <c r="Q25" i="17"/>
  <c r="P25" i="17"/>
  <c r="O25" i="17"/>
  <c r="N25" i="17"/>
  <c r="M25" i="17"/>
  <c r="L25" i="17"/>
  <c r="K25" i="17"/>
  <c r="J25" i="17"/>
  <c r="I25" i="17"/>
  <c r="H25" i="17"/>
  <c r="G25" i="17"/>
  <c r="F25" i="17"/>
  <c r="E25" i="17"/>
  <c r="D25" i="17"/>
  <c r="C25" i="17"/>
  <c r="B25" i="17"/>
  <c r="AG24" i="17"/>
  <c r="AF24" i="17"/>
  <c r="AE24" i="17"/>
  <c r="AD24" i="17"/>
  <c r="AC24" i="17"/>
  <c r="AB24" i="17"/>
  <c r="AA24" i="17"/>
  <c r="Z24" i="17"/>
  <c r="Y24" i="17"/>
  <c r="X24" i="17"/>
  <c r="W24" i="17"/>
  <c r="V24" i="17"/>
  <c r="U24" i="17"/>
  <c r="T24" i="17"/>
  <c r="S24" i="17"/>
  <c r="R24" i="17"/>
  <c r="Q24" i="17"/>
  <c r="P24" i="17"/>
  <c r="O24" i="17"/>
  <c r="N24" i="17"/>
  <c r="M24" i="17"/>
  <c r="L24" i="17"/>
  <c r="K24" i="17"/>
  <c r="J24" i="17"/>
  <c r="I24" i="17"/>
  <c r="H24" i="17"/>
  <c r="G24" i="17"/>
  <c r="F24" i="17"/>
  <c r="E24" i="17"/>
  <c r="D24" i="17"/>
  <c r="C24" i="17"/>
  <c r="B24" i="17"/>
  <c r="AG22" i="17"/>
  <c r="AF22" i="17"/>
  <c r="AE22" i="17"/>
  <c r="AD22" i="17"/>
  <c r="AC22" i="17"/>
  <c r="AB22" i="17"/>
  <c r="AA22" i="17"/>
  <c r="Z22" i="17"/>
  <c r="Y22" i="17"/>
  <c r="X22" i="17"/>
  <c r="W22" i="17"/>
  <c r="V22" i="17"/>
  <c r="U22" i="17"/>
  <c r="T22" i="17"/>
  <c r="S22" i="17"/>
  <c r="R22" i="17"/>
  <c r="Q22" i="17"/>
  <c r="P22" i="17"/>
  <c r="O22" i="17"/>
  <c r="N22" i="17"/>
  <c r="M22" i="17"/>
  <c r="L22" i="17"/>
  <c r="K22" i="17"/>
  <c r="J22" i="17"/>
  <c r="I22" i="17"/>
  <c r="H22" i="17"/>
  <c r="G22" i="17"/>
  <c r="F22" i="17"/>
  <c r="E22" i="17"/>
  <c r="D22" i="17"/>
  <c r="C22" i="17"/>
  <c r="B22" i="17"/>
  <c r="AG21" i="17"/>
  <c r="AF21" i="17"/>
  <c r="AE21" i="17"/>
  <c r="AD21" i="17"/>
  <c r="AC21" i="17"/>
  <c r="AB21" i="17"/>
  <c r="AA21" i="17"/>
  <c r="Z21" i="17"/>
  <c r="Y21" i="17"/>
  <c r="X21" i="17"/>
  <c r="W21" i="17"/>
  <c r="V21" i="17"/>
  <c r="U21" i="17"/>
  <c r="T21" i="17"/>
  <c r="S21" i="17"/>
  <c r="R21" i="17"/>
  <c r="Q21" i="17"/>
  <c r="P21" i="17"/>
  <c r="O21" i="17"/>
  <c r="N21" i="17"/>
  <c r="M21" i="17"/>
  <c r="L21" i="17"/>
  <c r="K21" i="17"/>
  <c r="J21" i="17"/>
  <c r="I21" i="17"/>
  <c r="H21" i="17"/>
  <c r="G21" i="17"/>
  <c r="F21" i="17"/>
  <c r="E21" i="17"/>
  <c r="D21" i="17"/>
  <c r="C21" i="17"/>
  <c r="B21" i="17"/>
  <c r="AG18" i="17"/>
  <c r="AF18" i="17"/>
  <c r="AE18" i="17"/>
  <c r="AD18" i="17"/>
  <c r="AC18" i="17"/>
  <c r="AB18" i="17"/>
  <c r="AA18" i="17"/>
  <c r="Z18" i="17"/>
  <c r="Y18" i="17"/>
  <c r="X18" i="17"/>
  <c r="W18" i="17"/>
  <c r="V18" i="17"/>
  <c r="U18" i="17"/>
  <c r="T18" i="17"/>
  <c r="S18" i="17"/>
  <c r="R18" i="17"/>
  <c r="Q18" i="17"/>
  <c r="P18" i="17"/>
  <c r="O18" i="17"/>
  <c r="N18" i="17"/>
  <c r="M18" i="17"/>
  <c r="L18" i="17"/>
  <c r="K18" i="17"/>
  <c r="J18" i="17"/>
  <c r="I18" i="17"/>
  <c r="H18" i="17"/>
  <c r="G18" i="17"/>
  <c r="F18" i="17"/>
  <c r="E18" i="17"/>
  <c r="D18" i="17"/>
  <c r="C18" i="17"/>
  <c r="B18" i="17"/>
  <c r="AG17" i="17"/>
  <c r="AF17" i="17"/>
  <c r="AE17" i="17"/>
  <c r="AD17" i="17"/>
  <c r="AC17" i="17"/>
  <c r="AB17" i="17"/>
  <c r="AA17" i="17"/>
  <c r="Z17" i="17"/>
  <c r="Y17" i="17"/>
  <c r="X17" i="17"/>
  <c r="W17" i="17"/>
  <c r="V17" i="17"/>
  <c r="U17" i="17"/>
  <c r="T17" i="17"/>
  <c r="S17" i="17"/>
  <c r="R17" i="17"/>
  <c r="Q17" i="17"/>
  <c r="P17" i="17"/>
  <c r="O17" i="17"/>
  <c r="N17" i="17"/>
  <c r="M17" i="17"/>
  <c r="L17" i="17"/>
  <c r="K17" i="17"/>
  <c r="J17" i="17"/>
  <c r="I17" i="17"/>
  <c r="H17" i="17"/>
  <c r="G17" i="17"/>
  <c r="F17" i="17"/>
  <c r="E17" i="17"/>
  <c r="D17" i="17"/>
  <c r="C17" i="17"/>
  <c r="B17" i="17"/>
  <c r="AG15" i="17"/>
  <c r="AF15" i="17"/>
  <c r="AE15" i="17"/>
  <c r="AD15" i="17"/>
  <c r="AC15" i="17"/>
  <c r="AB15" i="17"/>
  <c r="AA15" i="17"/>
  <c r="Z15" i="17"/>
  <c r="Y15" i="17"/>
  <c r="X15" i="17"/>
  <c r="W15" i="17"/>
  <c r="V15" i="17"/>
  <c r="U15" i="17"/>
  <c r="T15" i="17"/>
  <c r="S15" i="17"/>
  <c r="R15" i="17"/>
  <c r="Q15" i="17"/>
  <c r="P15" i="17"/>
  <c r="O15" i="17"/>
  <c r="N15" i="17"/>
  <c r="M15" i="17"/>
  <c r="L15" i="17"/>
  <c r="K15" i="17"/>
  <c r="J15" i="17"/>
  <c r="I15" i="17"/>
  <c r="H15" i="17"/>
  <c r="G15" i="17"/>
  <c r="F15" i="17"/>
  <c r="E15" i="17"/>
  <c r="D15" i="17"/>
  <c r="C15" i="17"/>
  <c r="B15" i="17"/>
  <c r="AG14" i="17"/>
  <c r="AF14" i="17"/>
  <c r="AE14" i="17"/>
  <c r="AD14" i="17"/>
  <c r="AC14" i="17"/>
  <c r="AB14" i="17"/>
  <c r="AA14" i="17"/>
  <c r="Z14" i="17"/>
  <c r="Y14" i="17"/>
  <c r="X14" i="17"/>
  <c r="W14" i="17"/>
  <c r="V14" i="17"/>
  <c r="U14" i="17"/>
  <c r="T14" i="17"/>
  <c r="S14" i="17"/>
  <c r="R14" i="17"/>
  <c r="Q14" i="17"/>
  <c r="P14" i="17"/>
  <c r="O14" i="17"/>
  <c r="N14" i="17"/>
  <c r="M14" i="17"/>
  <c r="L14" i="17"/>
  <c r="K14" i="17"/>
  <c r="J14" i="17"/>
  <c r="I14" i="17"/>
  <c r="H14" i="17"/>
  <c r="G14" i="17"/>
  <c r="F14" i="17"/>
  <c r="E14" i="17"/>
  <c r="D14" i="17"/>
  <c r="C14" i="17"/>
  <c r="B14" i="17"/>
  <c r="AG12" i="17"/>
  <c r="AF12" i="17"/>
  <c r="AE12" i="17"/>
  <c r="AD12" i="17"/>
  <c r="AC12" i="17"/>
  <c r="AB12" i="17"/>
  <c r="AA12" i="17"/>
  <c r="Z12" i="17"/>
  <c r="Y12" i="17"/>
  <c r="X12" i="17"/>
  <c r="W12" i="17"/>
  <c r="V12" i="17"/>
  <c r="U12" i="17"/>
  <c r="T12" i="17"/>
  <c r="S12" i="17"/>
  <c r="R12" i="17"/>
  <c r="Q12" i="17"/>
  <c r="P12" i="17"/>
  <c r="O12" i="17"/>
  <c r="N12" i="17"/>
  <c r="M12" i="17"/>
  <c r="L12" i="17"/>
  <c r="K12" i="17"/>
  <c r="J12" i="17"/>
  <c r="I12" i="17"/>
  <c r="H12" i="17"/>
  <c r="G12" i="17"/>
  <c r="F12" i="17"/>
  <c r="E12" i="17"/>
  <c r="D12" i="17"/>
  <c r="C12" i="17"/>
  <c r="B12" i="17"/>
  <c r="AG11" i="17"/>
  <c r="AF11" i="17"/>
  <c r="AE11" i="17"/>
  <c r="AD11" i="17"/>
  <c r="AC11" i="17"/>
  <c r="AB11" i="17"/>
  <c r="AA11" i="17"/>
  <c r="Z11" i="17"/>
  <c r="Y11" i="17"/>
  <c r="X11" i="17"/>
  <c r="W11" i="17"/>
  <c r="V11" i="17"/>
  <c r="U11" i="17"/>
  <c r="T11" i="17"/>
  <c r="S11" i="17"/>
  <c r="R11" i="17"/>
  <c r="Q11" i="17"/>
  <c r="P11" i="17"/>
  <c r="O11" i="17"/>
  <c r="N11" i="17"/>
  <c r="M11" i="17"/>
  <c r="L11" i="17"/>
  <c r="K11" i="17"/>
  <c r="J11" i="17"/>
  <c r="I11" i="17"/>
  <c r="H11" i="17"/>
  <c r="G11" i="17"/>
  <c r="F11" i="17"/>
  <c r="E11" i="17"/>
  <c r="D11" i="17"/>
  <c r="C11" i="17"/>
  <c r="B11" i="17"/>
  <c r="AG9" i="17"/>
  <c r="AF9" i="17"/>
  <c r="AE9" i="17"/>
  <c r="AD9" i="17"/>
  <c r="AC9" i="17"/>
  <c r="AB9" i="17"/>
  <c r="AA9" i="17"/>
  <c r="Z9" i="17"/>
  <c r="Y9" i="17"/>
  <c r="X9" i="17"/>
  <c r="W9" i="17"/>
  <c r="V9" i="17"/>
  <c r="U9" i="17"/>
  <c r="T9" i="17"/>
  <c r="S9" i="17"/>
  <c r="R9" i="17"/>
  <c r="Q9" i="17"/>
  <c r="P9" i="17"/>
  <c r="O9" i="17"/>
  <c r="N9" i="17"/>
  <c r="M9" i="17"/>
  <c r="L9" i="17"/>
  <c r="K9" i="17"/>
  <c r="J9" i="17"/>
  <c r="I9" i="17"/>
  <c r="H9" i="17"/>
  <c r="G9" i="17"/>
  <c r="F9" i="17"/>
  <c r="E9" i="17"/>
  <c r="D9" i="17"/>
  <c r="C9" i="17"/>
  <c r="B9" i="17"/>
  <c r="AG8" i="17"/>
  <c r="AF8" i="17"/>
  <c r="AE8" i="17"/>
  <c r="AD8" i="17"/>
  <c r="AC8" i="17"/>
  <c r="AB8" i="17"/>
  <c r="AA8" i="17"/>
  <c r="Z8" i="17"/>
  <c r="Y8" i="17"/>
  <c r="X8" i="17"/>
  <c r="W8" i="17"/>
  <c r="V8" i="17"/>
  <c r="U8" i="17"/>
  <c r="T8" i="17"/>
  <c r="S8" i="17"/>
  <c r="R8" i="17"/>
  <c r="Q8" i="17"/>
  <c r="P8" i="17"/>
  <c r="O8" i="17"/>
  <c r="N8" i="17"/>
  <c r="M8" i="17"/>
  <c r="L8" i="17"/>
  <c r="K8" i="17"/>
  <c r="J8" i="17"/>
  <c r="I8" i="17"/>
  <c r="H8" i="17"/>
  <c r="G8" i="17"/>
  <c r="F8" i="17"/>
  <c r="E8" i="17"/>
  <c r="D8" i="17"/>
  <c r="C8" i="17"/>
  <c r="B8" i="17"/>
  <c r="AG6" i="17"/>
  <c r="AF6" i="17"/>
  <c r="AE6" i="17"/>
  <c r="AD6" i="17"/>
  <c r="AC6" i="17"/>
  <c r="AB6" i="17"/>
  <c r="AA6" i="17"/>
  <c r="Z6" i="17"/>
  <c r="Y6" i="17"/>
  <c r="X6" i="17"/>
  <c r="W6" i="17"/>
  <c r="V6" i="17"/>
  <c r="U6" i="17"/>
  <c r="T6" i="17"/>
  <c r="S6" i="17"/>
  <c r="R6" i="17"/>
  <c r="Q6" i="17"/>
  <c r="P6" i="17"/>
  <c r="O6" i="17"/>
  <c r="N6" i="17"/>
  <c r="M6" i="17"/>
  <c r="L6" i="17"/>
  <c r="K6" i="17"/>
  <c r="J6" i="17"/>
  <c r="I6" i="17"/>
  <c r="H6" i="17"/>
  <c r="G6" i="17"/>
  <c r="F6" i="17"/>
  <c r="E6" i="17"/>
  <c r="D6" i="17"/>
  <c r="C6" i="17"/>
  <c r="B6" i="17"/>
  <c r="AG5" i="17"/>
  <c r="AF5" i="17"/>
  <c r="AE5" i="17"/>
  <c r="AD5" i="17"/>
  <c r="AC5" i="17"/>
  <c r="AB5" i="17"/>
  <c r="AA5" i="17"/>
  <c r="Z5" i="17"/>
  <c r="Y5" i="17"/>
  <c r="X5" i="17"/>
  <c r="W5" i="17"/>
  <c r="V5" i="17"/>
  <c r="U5" i="17"/>
  <c r="T5" i="17"/>
  <c r="S5" i="17"/>
  <c r="R5" i="17"/>
  <c r="Q5" i="17"/>
  <c r="P5" i="17"/>
  <c r="O5" i="17"/>
  <c r="N5" i="17"/>
  <c r="M5" i="17"/>
  <c r="L5" i="17"/>
  <c r="K5" i="17"/>
  <c r="J5" i="17"/>
  <c r="I5" i="17"/>
  <c r="H5" i="17"/>
  <c r="G5" i="17"/>
  <c r="F5" i="17"/>
  <c r="E5" i="17"/>
  <c r="D5" i="17"/>
  <c r="C5" i="17"/>
  <c r="B5" i="17"/>
  <c r="B18" i="47"/>
  <c r="B17" i="47"/>
  <c r="B15" i="47"/>
  <c r="B14" i="47"/>
  <c r="B12" i="47"/>
  <c r="B11" i="47"/>
  <c r="B9" i="47"/>
  <c r="B8" i="47"/>
  <c r="B6" i="47"/>
  <c r="B5" i="47"/>
  <c r="B34" i="46"/>
  <c r="B33" i="46"/>
  <c r="B31" i="46"/>
  <c r="B30" i="46"/>
  <c r="B28" i="46"/>
  <c r="B27" i="46"/>
  <c r="B25" i="46"/>
  <c r="B24" i="46"/>
  <c r="B22" i="46"/>
  <c r="B21" i="46"/>
  <c r="B18" i="46"/>
  <c r="B17" i="46"/>
  <c r="B15" i="46"/>
  <c r="B14" i="46"/>
  <c r="B12" i="46"/>
  <c r="B11" i="46"/>
  <c r="B9" i="46"/>
  <c r="B8" i="46"/>
  <c r="B6" i="46"/>
  <c r="B5" i="46"/>
  <c r="B34" i="45"/>
  <c r="B33" i="45"/>
  <c r="B31" i="45"/>
  <c r="B30" i="45"/>
  <c r="B28" i="45"/>
  <c r="B27" i="45"/>
  <c r="B25" i="45"/>
  <c r="B24" i="45"/>
  <c r="B22" i="45"/>
  <c r="B21" i="45"/>
  <c r="B18" i="45"/>
  <c r="B17" i="45"/>
  <c r="B15" i="45"/>
  <c r="B14" i="45"/>
  <c r="B12" i="45"/>
  <c r="B11" i="45"/>
  <c r="B9" i="45"/>
  <c r="B8" i="45"/>
  <c r="B6" i="45"/>
  <c r="B5" i="45"/>
  <c r="C18" i="34"/>
  <c r="B18" i="34"/>
  <c r="C17" i="34"/>
  <c r="B17" i="34"/>
  <c r="C15" i="34"/>
  <c r="B15" i="34"/>
  <c r="C14" i="34"/>
  <c r="B14" i="34"/>
  <c r="C12" i="34"/>
  <c r="B12" i="34"/>
  <c r="C11" i="34"/>
  <c r="B11" i="34"/>
  <c r="C9" i="34"/>
  <c r="B9" i="34"/>
  <c r="C8" i="34"/>
  <c r="B8" i="34"/>
  <c r="C6" i="34"/>
  <c r="B6" i="34"/>
  <c r="C5" i="34"/>
  <c r="B5" i="34"/>
  <c r="Z34" i="43"/>
  <c r="Y34" i="43"/>
  <c r="X34" i="43"/>
  <c r="W34" i="43"/>
  <c r="V34" i="43"/>
  <c r="U34" i="43"/>
  <c r="T34" i="43"/>
  <c r="S34" i="43"/>
  <c r="R34" i="43"/>
  <c r="Q34" i="43"/>
  <c r="P34" i="43"/>
  <c r="O34" i="43"/>
  <c r="N34" i="43"/>
  <c r="M34" i="43"/>
  <c r="L34" i="43"/>
  <c r="K34" i="43"/>
  <c r="J34" i="43"/>
  <c r="I34" i="43"/>
  <c r="H34" i="43"/>
  <c r="G34" i="43"/>
  <c r="F34" i="43"/>
  <c r="E34" i="43"/>
  <c r="D34" i="43"/>
  <c r="C34" i="43"/>
  <c r="B34" i="43"/>
  <c r="Z33" i="43"/>
  <c r="Y33" i="43"/>
  <c r="X33" i="43"/>
  <c r="W33" i="43"/>
  <c r="V33" i="43"/>
  <c r="U33" i="43"/>
  <c r="T33" i="43"/>
  <c r="S33" i="43"/>
  <c r="R33" i="43"/>
  <c r="Q33" i="43"/>
  <c r="P33" i="43"/>
  <c r="O33" i="43"/>
  <c r="N33" i="43"/>
  <c r="M33" i="43"/>
  <c r="L33" i="43"/>
  <c r="K33" i="43"/>
  <c r="J33" i="43"/>
  <c r="I33" i="43"/>
  <c r="H33" i="43"/>
  <c r="G33" i="43"/>
  <c r="F33" i="43"/>
  <c r="E33" i="43"/>
  <c r="D33" i="43"/>
  <c r="C33" i="43"/>
  <c r="B33" i="43"/>
  <c r="Z31" i="43"/>
  <c r="Y31" i="43"/>
  <c r="X31" i="43"/>
  <c r="W31" i="43"/>
  <c r="V31" i="43"/>
  <c r="U31" i="43"/>
  <c r="T31" i="43"/>
  <c r="S31" i="43"/>
  <c r="R31" i="43"/>
  <c r="Q31" i="43"/>
  <c r="P31" i="43"/>
  <c r="O31" i="43"/>
  <c r="N31" i="43"/>
  <c r="M31" i="43"/>
  <c r="L31" i="43"/>
  <c r="K31" i="43"/>
  <c r="J31" i="43"/>
  <c r="I31" i="43"/>
  <c r="H31" i="43"/>
  <c r="G31" i="43"/>
  <c r="F31" i="43"/>
  <c r="E31" i="43"/>
  <c r="D31" i="43"/>
  <c r="C31" i="43"/>
  <c r="B31" i="43"/>
  <c r="Z30" i="43"/>
  <c r="Y30" i="43"/>
  <c r="X30" i="43"/>
  <c r="W30" i="43"/>
  <c r="V30" i="43"/>
  <c r="U30" i="43"/>
  <c r="T30" i="43"/>
  <c r="S30" i="43"/>
  <c r="R30" i="43"/>
  <c r="Q30" i="43"/>
  <c r="P30" i="43"/>
  <c r="O30" i="43"/>
  <c r="N30" i="43"/>
  <c r="M30" i="43"/>
  <c r="L30" i="43"/>
  <c r="K30" i="43"/>
  <c r="J30" i="43"/>
  <c r="I30" i="43"/>
  <c r="H30" i="43"/>
  <c r="G30" i="43"/>
  <c r="F30" i="43"/>
  <c r="E30" i="43"/>
  <c r="D30" i="43"/>
  <c r="C30" i="43"/>
  <c r="B30" i="43"/>
  <c r="Z28" i="43"/>
  <c r="Y28" i="43"/>
  <c r="X28" i="43"/>
  <c r="W28" i="43"/>
  <c r="V28" i="43"/>
  <c r="U28" i="43"/>
  <c r="T28" i="43"/>
  <c r="S28" i="43"/>
  <c r="R28" i="43"/>
  <c r="Q28" i="43"/>
  <c r="P28" i="43"/>
  <c r="O28" i="43"/>
  <c r="N28" i="43"/>
  <c r="M28" i="43"/>
  <c r="L28" i="43"/>
  <c r="K28" i="43"/>
  <c r="J28" i="43"/>
  <c r="I28" i="43"/>
  <c r="H28" i="43"/>
  <c r="G28" i="43"/>
  <c r="F28" i="43"/>
  <c r="E28" i="43"/>
  <c r="D28" i="43"/>
  <c r="C28" i="43"/>
  <c r="B28" i="43"/>
  <c r="Z27" i="43"/>
  <c r="Y27" i="43"/>
  <c r="X27" i="43"/>
  <c r="W27" i="43"/>
  <c r="V27" i="43"/>
  <c r="U27" i="43"/>
  <c r="T27" i="43"/>
  <c r="S27" i="43"/>
  <c r="R27" i="43"/>
  <c r="Q27" i="43"/>
  <c r="P27" i="43"/>
  <c r="O27" i="43"/>
  <c r="N27" i="43"/>
  <c r="M27" i="43"/>
  <c r="L27" i="43"/>
  <c r="K27" i="43"/>
  <c r="J27" i="43"/>
  <c r="I27" i="43"/>
  <c r="H27" i="43"/>
  <c r="G27" i="43"/>
  <c r="F27" i="43"/>
  <c r="E27" i="43"/>
  <c r="D27" i="43"/>
  <c r="C27" i="43"/>
  <c r="B27" i="43"/>
  <c r="Z25" i="43"/>
  <c r="Y25" i="43"/>
  <c r="X25" i="43"/>
  <c r="W25" i="43"/>
  <c r="V25" i="43"/>
  <c r="U25" i="43"/>
  <c r="T25" i="43"/>
  <c r="S25" i="43"/>
  <c r="R25" i="43"/>
  <c r="Q25" i="43"/>
  <c r="P25" i="43"/>
  <c r="O25" i="43"/>
  <c r="N25" i="43"/>
  <c r="M25" i="43"/>
  <c r="L25" i="43"/>
  <c r="K25" i="43"/>
  <c r="J25" i="43"/>
  <c r="I25" i="43"/>
  <c r="H25" i="43"/>
  <c r="G25" i="43"/>
  <c r="F25" i="43"/>
  <c r="E25" i="43"/>
  <c r="D25" i="43"/>
  <c r="C25" i="43"/>
  <c r="B25" i="43"/>
  <c r="Z24" i="43"/>
  <c r="Y24" i="43"/>
  <c r="X24" i="43"/>
  <c r="W24" i="43"/>
  <c r="V24" i="43"/>
  <c r="U24" i="43"/>
  <c r="T24" i="43"/>
  <c r="S24" i="43"/>
  <c r="R24" i="43"/>
  <c r="Q24" i="43"/>
  <c r="P24" i="43"/>
  <c r="O24" i="43"/>
  <c r="N24" i="43"/>
  <c r="M24" i="43"/>
  <c r="L24" i="43"/>
  <c r="K24" i="43"/>
  <c r="J24" i="43"/>
  <c r="I24" i="43"/>
  <c r="H24" i="43"/>
  <c r="G24" i="43"/>
  <c r="F24" i="43"/>
  <c r="E24" i="43"/>
  <c r="D24" i="43"/>
  <c r="C24" i="43"/>
  <c r="B24" i="43"/>
  <c r="Z22" i="43"/>
  <c r="Y22" i="43"/>
  <c r="X22" i="43"/>
  <c r="W22" i="43"/>
  <c r="V22" i="43"/>
  <c r="U22" i="43"/>
  <c r="T22" i="43"/>
  <c r="S22" i="43"/>
  <c r="R22" i="43"/>
  <c r="Q22" i="43"/>
  <c r="P22" i="43"/>
  <c r="O22" i="43"/>
  <c r="N22" i="43"/>
  <c r="M22" i="43"/>
  <c r="L22" i="43"/>
  <c r="K22" i="43"/>
  <c r="J22" i="43"/>
  <c r="I22" i="43"/>
  <c r="H22" i="43"/>
  <c r="G22" i="43"/>
  <c r="F22" i="43"/>
  <c r="E22" i="43"/>
  <c r="D22" i="43"/>
  <c r="C22" i="43"/>
  <c r="B22" i="43"/>
  <c r="Z21" i="43"/>
  <c r="Y21" i="43"/>
  <c r="X21" i="43"/>
  <c r="W21" i="43"/>
  <c r="V21" i="43"/>
  <c r="U21" i="43"/>
  <c r="T21" i="43"/>
  <c r="S21" i="43"/>
  <c r="R21" i="43"/>
  <c r="Q21" i="43"/>
  <c r="P21" i="43"/>
  <c r="O21" i="43"/>
  <c r="N21" i="43"/>
  <c r="M21" i="43"/>
  <c r="L21" i="43"/>
  <c r="K21" i="43"/>
  <c r="J21" i="43"/>
  <c r="I21" i="43"/>
  <c r="H21" i="43"/>
  <c r="G21" i="43"/>
  <c r="F21" i="43"/>
  <c r="E21" i="43"/>
  <c r="D21" i="43"/>
  <c r="C21" i="43"/>
  <c r="B21" i="43"/>
  <c r="Z18" i="43"/>
  <c r="Y18" i="43"/>
  <c r="X18" i="43"/>
  <c r="W18" i="43"/>
  <c r="V18" i="43"/>
  <c r="U18" i="43"/>
  <c r="T18" i="43"/>
  <c r="S18" i="43"/>
  <c r="R18" i="43"/>
  <c r="Q18" i="43"/>
  <c r="P18" i="43"/>
  <c r="O18" i="43"/>
  <c r="N18" i="43"/>
  <c r="M18" i="43"/>
  <c r="L18" i="43"/>
  <c r="K18" i="43"/>
  <c r="J18" i="43"/>
  <c r="I18" i="43"/>
  <c r="H18" i="43"/>
  <c r="G18" i="43"/>
  <c r="F18" i="43"/>
  <c r="E18" i="43"/>
  <c r="D18" i="43"/>
  <c r="C18" i="43"/>
  <c r="B18" i="43"/>
  <c r="Z17" i="43"/>
  <c r="Y17" i="43"/>
  <c r="X17" i="43"/>
  <c r="W17" i="43"/>
  <c r="V17" i="43"/>
  <c r="U17" i="43"/>
  <c r="T17" i="43"/>
  <c r="S17" i="43"/>
  <c r="R17" i="43"/>
  <c r="Q17" i="43"/>
  <c r="P17" i="43"/>
  <c r="O17" i="43"/>
  <c r="N17" i="43"/>
  <c r="M17" i="43"/>
  <c r="L17" i="43"/>
  <c r="K17" i="43"/>
  <c r="J17" i="43"/>
  <c r="I17" i="43"/>
  <c r="H17" i="43"/>
  <c r="G17" i="43"/>
  <c r="F17" i="43"/>
  <c r="E17" i="43"/>
  <c r="D17" i="43"/>
  <c r="C17" i="43"/>
  <c r="B17" i="43"/>
  <c r="Z15" i="43"/>
  <c r="Y15" i="43"/>
  <c r="X15" i="43"/>
  <c r="W15" i="43"/>
  <c r="V15" i="43"/>
  <c r="U15" i="43"/>
  <c r="T15" i="43"/>
  <c r="S15" i="43"/>
  <c r="R15" i="43"/>
  <c r="Q15" i="43"/>
  <c r="P15" i="43"/>
  <c r="O15" i="43"/>
  <c r="N15" i="43"/>
  <c r="M15" i="43"/>
  <c r="L15" i="43"/>
  <c r="K15" i="43"/>
  <c r="J15" i="43"/>
  <c r="I15" i="43"/>
  <c r="H15" i="43"/>
  <c r="G15" i="43"/>
  <c r="F15" i="43"/>
  <c r="E15" i="43"/>
  <c r="D15" i="43"/>
  <c r="C15" i="43"/>
  <c r="B15" i="43"/>
  <c r="Z14" i="43"/>
  <c r="Y14" i="43"/>
  <c r="X14" i="43"/>
  <c r="W14" i="43"/>
  <c r="V14" i="43"/>
  <c r="U14" i="43"/>
  <c r="T14" i="43"/>
  <c r="S14" i="43"/>
  <c r="R14" i="43"/>
  <c r="Q14" i="43"/>
  <c r="P14" i="43"/>
  <c r="O14" i="43"/>
  <c r="N14" i="43"/>
  <c r="M14" i="43"/>
  <c r="L14" i="43"/>
  <c r="K14" i="43"/>
  <c r="J14" i="43"/>
  <c r="I14" i="43"/>
  <c r="H14" i="43"/>
  <c r="G14" i="43"/>
  <c r="F14" i="43"/>
  <c r="E14" i="43"/>
  <c r="D14" i="43"/>
  <c r="C14" i="43"/>
  <c r="B14" i="43"/>
  <c r="Z12" i="43"/>
  <c r="Y12" i="43"/>
  <c r="X12" i="43"/>
  <c r="W12" i="43"/>
  <c r="V12" i="43"/>
  <c r="U12" i="43"/>
  <c r="T12" i="43"/>
  <c r="S12" i="43"/>
  <c r="R12" i="43"/>
  <c r="Q12" i="43"/>
  <c r="P12" i="43"/>
  <c r="O12" i="43"/>
  <c r="N12" i="43"/>
  <c r="M12" i="43"/>
  <c r="L12" i="43"/>
  <c r="K12" i="43"/>
  <c r="J12" i="43"/>
  <c r="I12" i="43"/>
  <c r="H12" i="43"/>
  <c r="G12" i="43"/>
  <c r="F12" i="43"/>
  <c r="E12" i="43"/>
  <c r="D12" i="43"/>
  <c r="C12" i="43"/>
  <c r="B12" i="43"/>
  <c r="Z11" i="43"/>
  <c r="Y11" i="43"/>
  <c r="X11" i="43"/>
  <c r="W11" i="43"/>
  <c r="V11" i="43"/>
  <c r="U11" i="43"/>
  <c r="T11" i="43"/>
  <c r="S11" i="43"/>
  <c r="R11" i="43"/>
  <c r="Q11" i="43"/>
  <c r="P11" i="43"/>
  <c r="O11" i="43"/>
  <c r="N11" i="43"/>
  <c r="M11" i="43"/>
  <c r="L11" i="43"/>
  <c r="K11" i="43"/>
  <c r="J11" i="43"/>
  <c r="I11" i="43"/>
  <c r="H11" i="43"/>
  <c r="G11" i="43"/>
  <c r="F11" i="43"/>
  <c r="E11" i="43"/>
  <c r="D11" i="43"/>
  <c r="C11" i="43"/>
  <c r="B11" i="43"/>
  <c r="Z9" i="43"/>
  <c r="Y9" i="43"/>
  <c r="X9" i="43"/>
  <c r="W9" i="43"/>
  <c r="V9" i="43"/>
  <c r="U9" i="43"/>
  <c r="T9" i="43"/>
  <c r="S9" i="43"/>
  <c r="R9" i="43"/>
  <c r="Q9" i="43"/>
  <c r="P9" i="43"/>
  <c r="O9" i="43"/>
  <c r="N9" i="43"/>
  <c r="M9" i="43"/>
  <c r="L9" i="43"/>
  <c r="K9" i="43"/>
  <c r="J9" i="43"/>
  <c r="I9" i="43"/>
  <c r="H9" i="43"/>
  <c r="G9" i="43"/>
  <c r="F9" i="43"/>
  <c r="E9" i="43"/>
  <c r="D9" i="43"/>
  <c r="C9" i="43"/>
  <c r="B9" i="43"/>
  <c r="Z8" i="43"/>
  <c r="Y8" i="43"/>
  <c r="X8" i="43"/>
  <c r="W8" i="43"/>
  <c r="V8" i="43"/>
  <c r="U8" i="43"/>
  <c r="T8" i="43"/>
  <c r="S8" i="43"/>
  <c r="R8" i="43"/>
  <c r="Q8" i="43"/>
  <c r="P8" i="43"/>
  <c r="O8" i="43"/>
  <c r="N8" i="43"/>
  <c r="M8" i="43"/>
  <c r="L8" i="43"/>
  <c r="K8" i="43"/>
  <c r="J8" i="43"/>
  <c r="I8" i="43"/>
  <c r="H8" i="43"/>
  <c r="G8" i="43"/>
  <c r="F8" i="43"/>
  <c r="E8" i="43"/>
  <c r="D8" i="43"/>
  <c r="C8" i="43"/>
  <c r="B8" i="43"/>
  <c r="Z6" i="43"/>
  <c r="Y6" i="43"/>
  <c r="X6" i="43"/>
  <c r="W6" i="43"/>
  <c r="V6" i="43"/>
  <c r="U6" i="43"/>
  <c r="T6" i="43"/>
  <c r="S6" i="43"/>
  <c r="R6" i="43"/>
  <c r="Q6" i="43"/>
  <c r="P6" i="43"/>
  <c r="O6" i="43"/>
  <c r="N6" i="43"/>
  <c r="M6" i="43"/>
  <c r="L6" i="43"/>
  <c r="K6" i="43"/>
  <c r="J6" i="43"/>
  <c r="I6" i="43"/>
  <c r="H6" i="43"/>
  <c r="G6" i="43"/>
  <c r="F6" i="43"/>
  <c r="E6" i="43"/>
  <c r="D6" i="43"/>
  <c r="C6" i="43"/>
  <c r="B6" i="43"/>
  <c r="Z5" i="43"/>
  <c r="Y5" i="43"/>
  <c r="X5" i="43"/>
  <c r="W5" i="43"/>
  <c r="V5" i="43"/>
  <c r="U5" i="43"/>
  <c r="T5" i="43"/>
  <c r="S5" i="43"/>
  <c r="R5" i="43"/>
  <c r="Q5" i="43"/>
  <c r="P5" i="43"/>
  <c r="O5" i="43"/>
  <c r="N5" i="43"/>
  <c r="M5" i="43"/>
  <c r="L5" i="43"/>
  <c r="K5" i="43"/>
  <c r="J5" i="43"/>
  <c r="I5" i="43"/>
  <c r="H5" i="43"/>
  <c r="G5" i="43"/>
  <c r="F5" i="43"/>
  <c r="E5" i="43"/>
  <c r="D5" i="43"/>
  <c r="C5" i="43"/>
  <c r="B5" i="43"/>
  <c r="C34" i="33"/>
  <c r="B34" i="33"/>
  <c r="C33" i="33"/>
  <c r="B33" i="33"/>
  <c r="C31" i="33"/>
  <c r="B31" i="33"/>
  <c r="C30" i="33"/>
  <c r="B30" i="33"/>
  <c r="C28" i="33"/>
  <c r="B28" i="33"/>
  <c r="C27" i="33"/>
  <c r="B27" i="33"/>
  <c r="C25" i="33"/>
  <c r="B25" i="33"/>
  <c r="C24" i="33"/>
  <c r="B24" i="33"/>
  <c r="C22" i="33"/>
  <c r="B22" i="33"/>
  <c r="C21" i="33"/>
  <c r="B21" i="33"/>
  <c r="C18" i="33"/>
  <c r="B18" i="33"/>
  <c r="C17" i="33"/>
  <c r="B17" i="33"/>
  <c r="C15" i="33"/>
  <c r="B15" i="33"/>
  <c r="C14" i="33"/>
  <c r="B14" i="33"/>
  <c r="C12" i="33"/>
  <c r="B12" i="33"/>
  <c r="C11" i="33"/>
  <c r="B11" i="33"/>
  <c r="C9" i="33"/>
  <c r="B9" i="33"/>
  <c r="C8" i="33"/>
  <c r="B8" i="33"/>
  <c r="C6" i="33"/>
  <c r="B6" i="33"/>
  <c r="C5" i="33"/>
  <c r="B5" i="33"/>
  <c r="C18" i="25"/>
  <c r="B18" i="25"/>
  <c r="C17" i="25"/>
  <c r="B17" i="25"/>
  <c r="C15" i="25"/>
  <c r="B15" i="25"/>
  <c r="C14" i="25"/>
  <c r="B14" i="25"/>
  <c r="C12" i="25"/>
  <c r="B12" i="25"/>
  <c r="C11" i="25"/>
  <c r="B11" i="25"/>
  <c r="C9" i="25"/>
  <c r="B9" i="25"/>
  <c r="C8" i="25"/>
  <c r="B8" i="25"/>
  <c r="C6" i="25"/>
  <c r="B6" i="25"/>
  <c r="C5" i="25"/>
  <c r="B5" i="25"/>
  <c r="C14" i="15"/>
  <c r="B14" i="15"/>
  <c r="C12" i="15"/>
  <c r="B12" i="15"/>
  <c r="C10" i="15"/>
  <c r="B10" i="15"/>
  <c r="C8" i="15"/>
  <c r="B8" i="15"/>
  <c r="C6" i="15"/>
  <c r="B6" i="15"/>
  <c r="C5" i="15"/>
  <c r="B5" i="15"/>
  <c r="AY26" i="41"/>
  <c r="AX26" i="41"/>
  <c r="AW26" i="41"/>
  <c r="AV26" i="41"/>
  <c r="AU26" i="41"/>
  <c r="AT26" i="41"/>
  <c r="AS26" i="41"/>
  <c r="AR26" i="41"/>
  <c r="AQ26" i="41"/>
  <c r="AP26" i="41"/>
  <c r="AO26" i="41"/>
  <c r="AN26" i="41"/>
  <c r="AM26" i="41"/>
  <c r="AL26" i="41"/>
  <c r="AK26" i="41"/>
  <c r="AJ26" i="41"/>
  <c r="AI26" i="41"/>
  <c r="AH26" i="41"/>
  <c r="AG26" i="41"/>
  <c r="AF26" i="41"/>
  <c r="AE26" i="41"/>
  <c r="AD26" i="41"/>
  <c r="AC26" i="41"/>
  <c r="AB26" i="41"/>
  <c r="AA26" i="41"/>
  <c r="Z26" i="41"/>
  <c r="Y26" i="41"/>
  <c r="X26" i="41"/>
  <c r="W26" i="41"/>
  <c r="V26" i="41"/>
  <c r="U26" i="41"/>
  <c r="T26" i="41"/>
  <c r="S26" i="41"/>
  <c r="R26" i="41"/>
  <c r="Q26" i="41"/>
  <c r="P26" i="41"/>
  <c r="O26" i="41"/>
  <c r="N26" i="41"/>
  <c r="M26" i="41"/>
  <c r="L26" i="41"/>
  <c r="K26" i="41"/>
  <c r="J26" i="41"/>
  <c r="I26" i="41"/>
  <c r="H26" i="41"/>
  <c r="G26" i="41"/>
  <c r="F26" i="41"/>
  <c r="E26" i="41"/>
  <c r="D26" i="41"/>
  <c r="C26" i="41"/>
  <c r="B26" i="41"/>
  <c r="AY24" i="41"/>
  <c r="AX24" i="41"/>
  <c r="AW24" i="41"/>
  <c r="AV24" i="41"/>
  <c r="AU24" i="41"/>
  <c r="AT24" i="41"/>
  <c r="AS24" i="41"/>
  <c r="AR24" i="41"/>
  <c r="AQ24" i="41"/>
  <c r="AP24" i="41"/>
  <c r="AO24" i="41"/>
  <c r="AN24" i="41"/>
  <c r="AM24" i="41"/>
  <c r="AL24" i="41"/>
  <c r="AK24" i="41"/>
  <c r="AJ24" i="41"/>
  <c r="AI24" i="41"/>
  <c r="AH24" i="41"/>
  <c r="AG24" i="41"/>
  <c r="AF24" i="41"/>
  <c r="AE24" i="41"/>
  <c r="AD24" i="41"/>
  <c r="AC24" i="41"/>
  <c r="AB24" i="41"/>
  <c r="AA24" i="41"/>
  <c r="Z24" i="41"/>
  <c r="Y24" i="41"/>
  <c r="X24" i="41"/>
  <c r="W24" i="41"/>
  <c r="V24" i="41"/>
  <c r="U24" i="41"/>
  <c r="T24" i="41"/>
  <c r="S24" i="41"/>
  <c r="R24" i="41"/>
  <c r="Q24" i="41"/>
  <c r="P24" i="41"/>
  <c r="O24" i="41"/>
  <c r="N24" i="41"/>
  <c r="M24" i="41"/>
  <c r="L24" i="41"/>
  <c r="K24" i="41"/>
  <c r="J24" i="41"/>
  <c r="I24" i="41"/>
  <c r="H24" i="41"/>
  <c r="G24" i="41"/>
  <c r="F24" i="41"/>
  <c r="E24" i="41"/>
  <c r="D24" i="41"/>
  <c r="C24" i="41"/>
  <c r="B24" i="41"/>
  <c r="AY22" i="41"/>
  <c r="AX22" i="41"/>
  <c r="AW22" i="41"/>
  <c r="AV22" i="41"/>
  <c r="AU22" i="41"/>
  <c r="AT22" i="41"/>
  <c r="AS22" i="41"/>
  <c r="AR22" i="41"/>
  <c r="AQ22" i="41"/>
  <c r="AP22" i="41"/>
  <c r="AO22" i="41"/>
  <c r="AN22" i="41"/>
  <c r="AM22" i="41"/>
  <c r="AL22" i="41"/>
  <c r="AK22" i="41"/>
  <c r="AJ22" i="41"/>
  <c r="AI22" i="41"/>
  <c r="AH22" i="41"/>
  <c r="AG22" i="41"/>
  <c r="AF22" i="41"/>
  <c r="AE22" i="41"/>
  <c r="AD22" i="41"/>
  <c r="AC22" i="41"/>
  <c r="AB22" i="41"/>
  <c r="AA22" i="41"/>
  <c r="Z22" i="41"/>
  <c r="Y22" i="41"/>
  <c r="X22" i="41"/>
  <c r="W22" i="41"/>
  <c r="V22" i="41"/>
  <c r="U22" i="41"/>
  <c r="T22" i="41"/>
  <c r="S22" i="41"/>
  <c r="R22" i="41"/>
  <c r="Q22" i="41"/>
  <c r="P22" i="41"/>
  <c r="O22" i="41"/>
  <c r="N22" i="41"/>
  <c r="M22" i="41"/>
  <c r="L22" i="41"/>
  <c r="K22" i="41"/>
  <c r="J22" i="41"/>
  <c r="I22" i="41"/>
  <c r="H22" i="41"/>
  <c r="G22" i="41"/>
  <c r="F22" i="41"/>
  <c r="E22" i="41"/>
  <c r="D22" i="41"/>
  <c r="C22" i="41"/>
  <c r="B22" i="41"/>
  <c r="AY20" i="41"/>
  <c r="AX20" i="41"/>
  <c r="AW20" i="41"/>
  <c r="AV20" i="41"/>
  <c r="AU20" i="41"/>
  <c r="AT20" i="41"/>
  <c r="AS20" i="41"/>
  <c r="AR20" i="41"/>
  <c r="AQ20" i="41"/>
  <c r="AP20" i="41"/>
  <c r="AO20" i="41"/>
  <c r="AN20" i="41"/>
  <c r="AM20" i="41"/>
  <c r="AL20" i="41"/>
  <c r="AK20" i="41"/>
  <c r="AJ20" i="41"/>
  <c r="AI20" i="41"/>
  <c r="AH20" i="41"/>
  <c r="AG20" i="41"/>
  <c r="AF20" i="41"/>
  <c r="AE20" i="41"/>
  <c r="AD20" i="41"/>
  <c r="AC20" i="41"/>
  <c r="AB20" i="41"/>
  <c r="AA20" i="41"/>
  <c r="Z20" i="41"/>
  <c r="Y20" i="41"/>
  <c r="X20" i="41"/>
  <c r="W20" i="41"/>
  <c r="V20" i="41"/>
  <c r="U20" i="41"/>
  <c r="T20" i="41"/>
  <c r="S20" i="41"/>
  <c r="R20" i="41"/>
  <c r="Q20" i="41"/>
  <c r="P20" i="41"/>
  <c r="O20" i="41"/>
  <c r="N20" i="41"/>
  <c r="M20" i="41"/>
  <c r="L20" i="41"/>
  <c r="K20" i="41"/>
  <c r="J20" i="41"/>
  <c r="I20" i="41"/>
  <c r="H20" i="41"/>
  <c r="G20" i="41"/>
  <c r="F20" i="41"/>
  <c r="E20" i="41"/>
  <c r="D20" i="41"/>
  <c r="C20" i="41"/>
  <c r="B20" i="41"/>
  <c r="AY18" i="41"/>
  <c r="AX18" i="41"/>
  <c r="AW18" i="41"/>
  <c r="AV18" i="41"/>
  <c r="AU18" i="41"/>
  <c r="AT18" i="41"/>
  <c r="AS18" i="41"/>
  <c r="AR18" i="41"/>
  <c r="AQ18" i="41"/>
  <c r="AP18" i="41"/>
  <c r="AO18" i="41"/>
  <c r="AN18" i="41"/>
  <c r="AM18" i="41"/>
  <c r="AL18" i="41"/>
  <c r="AK18" i="41"/>
  <c r="AJ18" i="41"/>
  <c r="AI18" i="41"/>
  <c r="AH18" i="41"/>
  <c r="AG18" i="41"/>
  <c r="AF18" i="41"/>
  <c r="AE18" i="41"/>
  <c r="AD18" i="41"/>
  <c r="AC18" i="41"/>
  <c r="AB18" i="41"/>
  <c r="AA18" i="41"/>
  <c r="Z18" i="41"/>
  <c r="Y18" i="41"/>
  <c r="X18" i="41"/>
  <c r="W18" i="41"/>
  <c r="V18" i="41"/>
  <c r="U18" i="41"/>
  <c r="T18" i="41"/>
  <c r="S18" i="41"/>
  <c r="R18" i="41"/>
  <c r="Q18" i="41"/>
  <c r="P18" i="41"/>
  <c r="O18" i="41"/>
  <c r="N18" i="41"/>
  <c r="M18" i="41"/>
  <c r="L18" i="41"/>
  <c r="K18" i="41"/>
  <c r="J18" i="41"/>
  <c r="I18" i="41"/>
  <c r="H18" i="41"/>
  <c r="G18" i="41"/>
  <c r="F18" i="41"/>
  <c r="E18" i="41"/>
  <c r="D18" i="41"/>
  <c r="C18" i="41"/>
  <c r="B18" i="41"/>
  <c r="AY17" i="41"/>
  <c r="AX17" i="41"/>
  <c r="AW17" i="41"/>
  <c r="AV17" i="41"/>
  <c r="AU17" i="41"/>
  <c r="AT17" i="41"/>
  <c r="AS17" i="41"/>
  <c r="AR17" i="41"/>
  <c r="AQ17" i="41"/>
  <c r="AP17" i="41"/>
  <c r="AO17" i="41"/>
  <c r="AN17" i="41"/>
  <c r="AM17" i="41"/>
  <c r="AL17" i="41"/>
  <c r="AK17" i="41"/>
  <c r="AJ17" i="41"/>
  <c r="AI17" i="41"/>
  <c r="AH17" i="41"/>
  <c r="AG17" i="41"/>
  <c r="AF17" i="41"/>
  <c r="AE17" i="41"/>
  <c r="AD17" i="41"/>
  <c r="AC17" i="41"/>
  <c r="AB17" i="41"/>
  <c r="AA17" i="41"/>
  <c r="Z17" i="41"/>
  <c r="Y17" i="41"/>
  <c r="X17" i="41"/>
  <c r="W17" i="41"/>
  <c r="V17" i="41"/>
  <c r="U17" i="41"/>
  <c r="T17" i="41"/>
  <c r="S17" i="41"/>
  <c r="R17" i="41"/>
  <c r="Q17" i="41"/>
  <c r="P17" i="41"/>
  <c r="O17" i="41"/>
  <c r="N17" i="41"/>
  <c r="M17" i="41"/>
  <c r="L17" i="41"/>
  <c r="K17" i="41"/>
  <c r="J17" i="41"/>
  <c r="I17" i="41"/>
  <c r="H17" i="41"/>
  <c r="G17" i="41"/>
  <c r="F17" i="41"/>
  <c r="E17" i="41"/>
  <c r="D17" i="41"/>
  <c r="C17" i="41"/>
  <c r="B17" i="41"/>
  <c r="AY14" i="41"/>
  <c r="AX14" i="41"/>
  <c r="AW14" i="41"/>
  <c r="AV14" i="41"/>
  <c r="AU14" i="41"/>
  <c r="AT14" i="41"/>
  <c r="AS14" i="41"/>
  <c r="AR14" i="41"/>
  <c r="AQ14" i="41"/>
  <c r="AP14" i="41"/>
  <c r="AO14" i="41"/>
  <c r="AN14" i="41"/>
  <c r="AM14" i="41"/>
  <c r="AL14" i="41"/>
  <c r="AK14" i="41"/>
  <c r="AJ14" i="41"/>
  <c r="AI14" i="41"/>
  <c r="AH14" i="41"/>
  <c r="AG14" i="41"/>
  <c r="AF14" i="41"/>
  <c r="AE14" i="41"/>
  <c r="AD14" i="41"/>
  <c r="AC14" i="41"/>
  <c r="AB14" i="41"/>
  <c r="AA14" i="41"/>
  <c r="Z14" i="41"/>
  <c r="Y14" i="41"/>
  <c r="X14" i="41"/>
  <c r="W14" i="41"/>
  <c r="V14" i="41"/>
  <c r="U14" i="41"/>
  <c r="T14" i="41"/>
  <c r="S14" i="41"/>
  <c r="R14" i="41"/>
  <c r="Q14" i="41"/>
  <c r="P14" i="41"/>
  <c r="O14" i="41"/>
  <c r="N14" i="41"/>
  <c r="M14" i="41"/>
  <c r="L14" i="41"/>
  <c r="K14" i="41"/>
  <c r="J14" i="41"/>
  <c r="I14" i="41"/>
  <c r="H14" i="41"/>
  <c r="G14" i="41"/>
  <c r="F14" i="41"/>
  <c r="E14" i="41"/>
  <c r="D14" i="41"/>
  <c r="C14" i="41"/>
  <c r="B14" i="41"/>
  <c r="AY12" i="41"/>
  <c r="AX12" i="41"/>
  <c r="AW12" i="41"/>
  <c r="AV12" i="41"/>
  <c r="AU12" i="41"/>
  <c r="AT12" i="41"/>
  <c r="AS12" i="41"/>
  <c r="AR12" i="41"/>
  <c r="AQ12" i="41"/>
  <c r="AP12" i="41"/>
  <c r="AO12" i="41"/>
  <c r="AN12" i="41"/>
  <c r="AM12" i="41"/>
  <c r="AL12" i="41"/>
  <c r="AK12" i="41"/>
  <c r="AJ12" i="41"/>
  <c r="AI12" i="41"/>
  <c r="AH12" i="41"/>
  <c r="AG12" i="41"/>
  <c r="AF12" i="41"/>
  <c r="AE12" i="41"/>
  <c r="AD12" i="41"/>
  <c r="AC12" i="41"/>
  <c r="AB12" i="41"/>
  <c r="AA12" i="41"/>
  <c r="Z12" i="41"/>
  <c r="Y12" i="41"/>
  <c r="X12" i="41"/>
  <c r="W12" i="41"/>
  <c r="V12" i="41"/>
  <c r="U12" i="41"/>
  <c r="T12" i="41"/>
  <c r="S12" i="41"/>
  <c r="R12" i="41"/>
  <c r="Q12" i="41"/>
  <c r="P12" i="41"/>
  <c r="O12" i="41"/>
  <c r="N12" i="41"/>
  <c r="M12" i="41"/>
  <c r="L12" i="41"/>
  <c r="K12" i="41"/>
  <c r="J12" i="41"/>
  <c r="I12" i="41"/>
  <c r="H12" i="41"/>
  <c r="G12" i="41"/>
  <c r="F12" i="41"/>
  <c r="E12" i="41"/>
  <c r="D12" i="41"/>
  <c r="C12" i="41"/>
  <c r="B12" i="41"/>
  <c r="AY10" i="41"/>
  <c r="AX10" i="41"/>
  <c r="AW10" i="41"/>
  <c r="AV10" i="41"/>
  <c r="AU10" i="41"/>
  <c r="AT10" i="41"/>
  <c r="AS10" i="41"/>
  <c r="AR10" i="41"/>
  <c r="AQ10" i="41"/>
  <c r="AP10" i="41"/>
  <c r="AO10" i="41"/>
  <c r="AN10" i="41"/>
  <c r="AM10" i="41"/>
  <c r="AL10" i="41"/>
  <c r="AK10" i="41"/>
  <c r="AJ10" i="41"/>
  <c r="AI10" i="41"/>
  <c r="AH10" i="41"/>
  <c r="AG10" i="41"/>
  <c r="AF10" i="41"/>
  <c r="AE10" i="41"/>
  <c r="AD10" i="41"/>
  <c r="AC10" i="41"/>
  <c r="AB10" i="41"/>
  <c r="AA10" i="41"/>
  <c r="Z10" i="41"/>
  <c r="Y10" i="41"/>
  <c r="X10" i="41"/>
  <c r="W10" i="41"/>
  <c r="V10" i="41"/>
  <c r="U10" i="41"/>
  <c r="T10" i="41"/>
  <c r="S10" i="41"/>
  <c r="R10" i="41"/>
  <c r="Q10" i="41"/>
  <c r="P10" i="41"/>
  <c r="O10" i="41"/>
  <c r="N10" i="41"/>
  <c r="M10" i="41"/>
  <c r="L10" i="41"/>
  <c r="K10" i="41"/>
  <c r="J10" i="41"/>
  <c r="I10" i="41"/>
  <c r="H10" i="41"/>
  <c r="G10" i="41"/>
  <c r="F10" i="41"/>
  <c r="E10" i="41"/>
  <c r="D10" i="41"/>
  <c r="C10" i="41"/>
  <c r="B10" i="41"/>
  <c r="AY8" i="41"/>
  <c r="AX8" i="41"/>
  <c r="AW8" i="41"/>
  <c r="AV8" i="41"/>
  <c r="AU8" i="41"/>
  <c r="AT8" i="41"/>
  <c r="AS8" i="41"/>
  <c r="AR8" i="41"/>
  <c r="AQ8" i="41"/>
  <c r="AP8" i="41"/>
  <c r="AO8" i="41"/>
  <c r="AN8" i="41"/>
  <c r="AM8" i="41"/>
  <c r="AL8" i="41"/>
  <c r="AK8" i="41"/>
  <c r="AJ8" i="41"/>
  <c r="AI8" i="41"/>
  <c r="AH8" i="41"/>
  <c r="AG8" i="41"/>
  <c r="AF8" i="41"/>
  <c r="AE8" i="41"/>
  <c r="AD8" i="41"/>
  <c r="AC8" i="41"/>
  <c r="AB8" i="41"/>
  <c r="AA8" i="41"/>
  <c r="Z8" i="41"/>
  <c r="Y8" i="41"/>
  <c r="X8" i="41"/>
  <c r="W8" i="41"/>
  <c r="V8" i="41"/>
  <c r="U8" i="41"/>
  <c r="T8" i="41"/>
  <c r="S8" i="41"/>
  <c r="R8" i="41"/>
  <c r="Q8" i="41"/>
  <c r="P8" i="41"/>
  <c r="O8" i="41"/>
  <c r="N8" i="41"/>
  <c r="M8" i="41"/>
  <c r="L8" i="41"/>
  <c r="K8" i="41"/>
  <c r="J8" i="41"/>
  <c r="I8" i="41"/>
  <c r="H8" i="41"/>
  <c r="G8" i="41"/>
  <c r="F8" i="41"/>
  <c r="E8" i="41"/>
  <c r="D8" i="41"/>
  <c r="C8" i="41"/>
  <c r="B8" i="41"/>
  <c r="AY6" i="41"/>
  <c r="AX6" i="41"/>
  <c r="AW6" i="41"/>
  <c r="AV6" i="41"/>
  <c r="AU6" i="41"/>
  <c r="AT6" i="41"/>
  <c r="AS6" i="41"/>
  <c r="AR6" i="41"/>
  <c r="AQ6" i="41"/>
  <c r="AP6" i="41"/>
  <c r="AO6" i="41"/>
  <c r="AN6" i="41"/>
  <c r="AM6" i="41"/>
  <c r="AL6" i="41"/>
  <c r="AK6" i="41"/>
  <c r="AJ6" i="41"/>
  <c r="AI6" i="41"/>
  <c r="AH6" i="41"/>
  <c r="AG6" i="41"/>
  <c r="AF6" i="41"/>
  <c r="AE6" i="41"/>
  <c r="AD6" i="41"/>
  <c r="AC6" i="41"/>
  <c r="AB6" i="41"/>
  <c r="AA6" i="41"/>
  <c r="Z6" i="41"/>
  <c r="Y6" i="41"/>
  <c r="X6" i="41"/>
  <c r="W6" i="41"/>
  <c r="V6" i="41"/>
  <c r="U6" i="41"/>
  <c r="T6" i="41"/>
  <c r="S6" i="41"/>
  <c r="R6" i="41"/>
  <c r="Q6" i="41"/>
  <c r="P6" i="41"/>
  <c r="O6" i="41"/>
  <c r="N6" i="41"/>
  <c r="M6" i="41"/>
  <c r="L6" i="41"/>
  <c r="K6" i="41"/>
  <c r="J6" i="41"/>
  <c r="I6" i="41"/>
  <c r="H6" i="41"/>
  <c r="G6" i="41"/>
  <c r="F6" i="41"/>
  <c r="E6" i="41"/>
  <c r="D6" i="41"/>
  <c r="C6" i="41"/>
  <c r="B6" i="41"/>
  <c r="AY5" i="41"/>
  <c r="AX5" i="41"/>
  <c r="AW5" i="41"/>
  <c r="AV5" i="41"/>
  <c r="AU5" i="41"/>
  <c r="AT5" i="41"/>
  <c r="AS5" i="41"/>
  <c r="AR5" i="41"/>
  <c r="AQ5" i="41"/>
  <c r="AP5" i="41"/>
  <c r="AO5" i="41"/>
  <c r="AN5" i="41"/>
  <c r="AM5" i="41"/>
  <c r="AL5" i="41"/>
  <c r="AK5" i="41"/>
  <c r="AJ5" i="41"/>
  <c r="AI5" i="41"/>
  <c r="AH5" i="41"/>
  <c r="AG5" i="41"/>
  <c r="AF5" i="41"/>
  <c r="AE5" i="41"/>
  <c r="AD5" i="41"/>
  <c r="AC5" i="41"/>
  <c r="AB5" i="41"/>
  <c r="AA5" i="41"/>
  <c r="Z5" i="41"/>
  <c r="Y5" i="41"/>
  <c r="X5" i="41"/>
  <c r="W5" i="41"/>
  <c r="V5" i="41"/>
  <c r="U5" i="41"/>
  <c r="T5" i="41"/>
  <c r="S5" i="41"/>
  <c r="R5" i="41"/>
  <c r="Q5" i="41"/>
  <c r="P5" i="41"/>
  <c r="O5" i="41"/>
  <c r="N5" i="41"/>
  <c r="M5" i="41"/>
  <c r="L5" i="41"/>
  <c r="K5" i="41"/>
  <c r="J5" i="41"/>
  <c r="I5" i="41"/>
  <c r="H5" i="41"/>
  <c r="G5" i="41"/>
  <c r="F5" i="41"/>
  <c r="E5" i="41"/>
  <c r="D5" i="41"/>
  <c r="C5" i="41"/>
  <c r="B5" i="41"/>
  <c r="C26" i="10"/>
  <c r="B26" i="10"/>
  <c r="C24" i="10"/>
  <c r="B24" i="10"/>
  <c r="C22" i="10"/>
  <c r="B22" i="10"/>
  <c r="C20" i="10"/>
  <c r="B20" i="10"/>
  <c r="C18" i="10"/>
  <c r="B18" i="10"/>
  <c r="C17" i="10"/>
  <c r="B17" i="10"/>
  <c r="C14" i="10"/>
  <c r="B14" i="10"/>
  <c r="C12" i="10"/>
  <c r="B12" i="10"/>
  <c r="C10" i="10"/>
  <c r="B10" i="10"/>
  <c r="C8" i="10"/>
  <c r="B8" i="10"/>
  <c r="C6" i="10"/>
  <c r="B6" i="10"/>
  <c r="C5" i="10"/>
  <c r="B5" i="10"/>
  <c r="C26" i="14"/>
  <c r="B26" i="14"/>
  <c r="C24" i="14"/>
  <c r="B24" i="14"/>
  <c r="C22" i="14"/>
  <c r="B22" i="14"/>
  <c r="C20" i="14"/>
  <c r="B20" i="14"/>
  <c r="C18" i="14"/>
  <c r="B18" i="14"/>
  <c r="C17" i="14"/>
  <c r="B17" i="14"/>
  <c r="C14" i="14"/>
  <c r="B14" i="14"/>
  <c r="C12" i="14"/>
  <c r="B12" i="14"/>
  <c r="C10" i="14"/>
  <c r="B10" i="14"/>
  <c r="C8" i="14"/>
  <c r="B8" i="14"/>
  <c r="C6" i="14"/>
  <c r="B6" i="14"/>
  <c r="C5" i="14"/>
  <c r="B5" i="14"/>
  <c r="C18" i="31"/>
  <c r="B18" i="31"/>
  <c r="C17" i="31"/>
  <c r="B17" i="31"/>
  <c r="C15" i="31"/>
  <c r="B15" i="31"/>
  <c r="C14" i="31"/>
  <c r="B14" i="31"/>
  <c r="C12" i="31"/>
  <c r="B12" i="31"/>
  <c r="C11" i="31"/>
  <c r="B11" i="31"/>
  <c r="C9" i="31"/>
  <c r="B9" i="31"/>
  <c r="C8" i="31"/>
  <c r="B8" i="31"/>
  <c r="C6" i="31"/>
  <c r="B6" i="31"/>
  <c r="C5" i="31"/>
  <c r="B5" i="31"/>
  <c r="AY34" i="40"/>
  <c r="AX34" i="40"/>
  <c r="AW34" i="40"/>
  <c r="AV34" i="40"/>
  <c r="AU34" i="40"/>
  <c r="AT34" i="40"/>
  <c r="AS34" i="40"/>
  <c r="AR34" i="40"/>
  <c r="AQ34" i="40"/>
  <c r="AP34" i="40"/>
  <c r="AO34" i="40"/>
  <c r="AN34" i="40"/>
  <c r="AM34" i="40"/>
  <c r="AL34" i="40"/>
  <c r="AK34" i="40"/>
  <c r="AJ34" i="40"/>
  <c r="AI34" i="40"/>
  <c r="AH34" i="40"/>
  <c r="AG34" i="40"/>
  <c r="AF34" i="40"/>
  <c r="AE34" i="40"/>
  <c r="AD34" i="40"/>
  <c r="AC34" i="40"/>
  <c r="AB34" i="40"/>
  <c r="AA34" i="40"/>
  <c r="Z34" i="40"/>
  <c r="Y34" i="40"/>
  <c r="X34" i="40"/>
  <c r="W34" i="40"/>
  <c r="V34" i="40"/>
  <c r="U34" i="40"/>
  <c r="T34" i="40"/>
  <c r="S34" i="40"/>
  <c r="R34" i="40"/>
  <c r="Q34" i="40"/>
  <c r="P34" i="40"/>
  <c r="O34" i="40"/>
  <c r="N34" i="40"/>
  <c r="M34" i="40"/>
  <c r="L34" i="40"/>
  <c r="K34" i="40"/>
  <c r="J34" i="40"/>
  <c r="I34" i="40"/>
  <c r="H34" i="40"/>
  <c r="G34" i="40"/>
  <c r="F34" i="40"/>
  <c r="E34" i="40"/>
  <c r="D34" i="40"/>
  <c r="C34" i="40"/>
  <c r="B34" i="40"/>
  <c r="AY33" i="40"/>
  <c r="AX33" i="40"/>
  <c r="AW33" i="40"/>
  <c r="AV33" i="40"/>
  <c r="AU33" i="40"/>
  <c r="AT33" i="40"/>
  <c r="AS33" i="40"/>
  <c r="AR33" i="40"/>
  <c r="AQ33" i="40"/>
  <c r="AP33" i="40"/>
  <c r="AO33" i="40"/>
  <c r="AN33" i="40"/>
  <c r="AM33" i="40"/>
  <c r="AL33" i="40"/>
  <c r="AK33" i="40"/>
  <c r="AJ33" i="40"/>
  <c r="AI33" i="40"/>
  <c r="AH33" i="40"/>
  <c r="AG33" i="40"/>
  <c r="AF33" i="40"/>
  <c r="AE33" i="40"/>
  <c r="AD33" i="40"/>
  <c r="AC33" i="40"/>
  <c r="AB33" i="40"/>
  <c r="AA33" i="40"/>
  <c r="Z33" i="40"/>
  <c r="Y33" i="40"/>
  <c r="X33" i="40"/>
  <c r="W33" i="40"/>
  <c r="V33" i="40"/>
  <c r="U33" i="40"/>
  <c r="T33" i="40"/>
  <c r="S33" i="40"/>
  <c r="R33" i="40"/>
  <c r="Q33" i="40"/>
  <c r="P33" i="40"/>
  <c r="O33" i="40"/>
  <c r="N33" i="40"/>
  <c r="M33" i="40"/>
  <c r="L33" i="40"/>
  <c r="K33" i="40"/>
  <c r="J33" i="40"/>
  <c r="I33" i="40"/>
  <c r="H33" i="40"/>
  <c r="G33" i="40"/>
  <c r="F33" i="40"/>
  <c r="E33" i="40"/>
  <c r="D33" i="40"/>
  <c r="C33" i="40"/>
  <c r="B33" i="40"/>
  <c r="AY31" i="40"/>
  <c r="AX31" i="40"/>
  <c r="AW31" i="40"/>
  <c r="AV31" i="40"/>
  <c r="AU31" i="40"/>
  <c r="AT31" i="40"/>
  <c r="AS31" i="40"/>
  <c r="AR31" i="40"/>
  <c r="AQ31" i="40"/>
  <c r="AP31" i="40"/>
  <c r="AO31" i="40"/>
  <c r="AN31" i="40"/>
  <c r="AM31" i="40"/>
  <c r="AL31" i="40"/>
  <c r="AK31" i="40"/>
  <c r="AJ31" i="40"/>
  <c r="AI31" i="40"/>
  <c r="AH31" i="40"/>
  <c r="AG31" i="40"/>
  <c r="AF31" i="40"/>
  <c r="AE31" i="40"/>
  <c r="AD31" i="40"/>
  <c r="AC31" i="40"/>
  <c r="AB31" i="40"/>
  <c r="AA31" i="40"/>
  <c r="Z31" i="40"/>
  <c r="Y31" i="40"/>
  <c r="X31" i="40"/>
  <c r="W31" i="40"/>
  <c r="V31" i="40"/>
  <c r="U31" i="40"/>
  <c r="T31" i="40"/>
  <c r="S31" i="40"/>
  <c r="R31" i="40"/>
  <c r="Q31" i="40"/>
  <c r="P31" i="40"/>
  <c r="O31" i="40"/>
  <c r="N31" i="40"/>
  <c r="M31" i="40"/>
  <c r="L31" i="40"/>
  <c r="K31" i="40"/>
  <c r="J31" i="40"/>
  <c r="I31" i="40"/>
  <c r="H31" i="40"/>
  <c r="G31" i="40"/>
  <c r="F31" i="40"/>
  <c r="E31" i="40"/>
  <c r="D31" i="40"/>
  <c r="C31" i="40"/>
  <c r="B31" i="40"/>
  <c r="AY30" i="40"/>
  <c r="AX30" i="40"/>
  <c r="AW30" i="40"/>
  <c r="AV30" i="40"/>
  <c r="AU30" i="40"/>
  <c r="AT30" i="40"/>
  <c r="AS30" i="40"/>
  <c r="AR30" i="40"/>
  <c r="AQ30" i="40"/>
  <c r="AP30" i="40"/>
  <c r="AO30" i="40"/>
  <c r="AN30" i="40"/>
  <c r="AM30" i="40"/>
  <c r="AL30" i="40"/>
  <c r="AK30" i="40"/>
  <c r="AJ30" i="40"/>
  <c r="AI30" i="40"/>
  <c r="AH30" i="40"/>
  <c r="AG30" i="40"/>
  <c r="AF30" i="40"/>
  <c r="AE30" i="40"/>
  <c r="AD30" i="40"/>
  <c r="AC30" i="40"/>
  <c r="AB30" i="40"/>
  <c r="AA30" i="40"/>
  <c r="Z30" i="40"/>
  <c r="Y30" i="40"/>
  <c r="X30" i="40"/>
  <c r="W30" i="40"/>
  <c r="V30" i="40"/>
  <c r="U30" i="40"/>
  <c r="T30" i="40"/>
  <c r="S30" i="40"/>
  <c r="R30" i="40"/>
  <c r="Q30" i="40"/>
  <c r="P30" i="40"/>
  <c r="O30" i="40"/>
  <c r="N30" i="40"/>
  <c r="M30" i="40"/>
  <c r="L30" i="40"/>
  <c r="K30" i="40"/>
  <c r="J30" i="40"/>
  <c r="I30" i="40"/>
  <c r="H30" i="40"/>
  <c r="G30" i="40"/>
  <c r="F30" i="40"/>
  <c r="E30" i="40"/>
  <c r="D30" i="40"/>
  <c r="C30" i="40"/>
  <c r="B30" i="40"/>
  <c r="AY28" i="40"/>
  <c r="AX28" i="40"/>
  <c r="AW28" i="40"/>
  <c r="AV28" i="40"/>
  <c r="AU28" i="40"/>
  <c r="AT28" i="40"/>
  <c r="AS28" i="40"/>
  <c r="AR28" i="40"/>
  <c r="AQ28" i="40"/>
  <c r="AP28" i="40"/>
  <c r="AO28" i="40"/>
  <c r="AN28" i="40"/>
  <c r="AM28" i="40"/>
  <c r="AL28" i="40"/>
  <c r="AK28" i="40"/>
  <c r="AJ28" i="40"/>
  <c r="AI28" i="40"/>
  <c r="AH28" i="40"/>
  <c r="AG28" i="40"/>
  <c r="AF28" i="40"/>
  <c r="AE28" i="40"/>
  <c r="AD28" i="40"/>
  <c r="AC28" i="40"/>
  <c r="AB28" i="40"/>
  <c r="AA28" i="40"/>
  <c r="Z28" i="40"/>
  <c r="Y28" i="40"/>
  <c r="X28" i="40"/>
  <c r="W28" i="40"/>
  <c r="V28" i="40"/>
  <c r="U28" i="40"/>
  <c r="T28" i="40"/>
  <c r="S28" i="40"/>
  <c r="R28" i="40"/>
  <c r="Q28" i="40"/>
  <c r="P28" i="40"/>
  <c r="O28" i="40"/>
  <c r="N28" i="40"/>
  <c r="M28" i="40"/>
  <c r="L28" i="40"/>
  <c r="K28" i="40"/>
  <c r="J28" i="40"/>
  <c r="I28" i="40"/>
  <c r="H28" i="40"/>
  <c r="G28" i="40"/>
  <c r="F28" i="40"/>
  <c r="E28" i="40"/>
  <c r="D28" i="40"/>
  <c r="C28" i="40"/>
  <c r="B28" i="40"/>
  <c r="AY27" i="40"/>
  <c r="AX27" i="40"/>
  <c r="AW27" i="40"/>
  <c r="AV27" i="40"/>
  <c r="AU27" i="40"/>
  <c r="AT27" i="40"/>
  <c r="AS27" i="40"/>
  <c r="AR27" i="40"/>
  <c r="AQ27" i="40"/>
  <c r="AP27" i="40"/>
  <c r="AO27" i="40"/>
  <c r="AN27" i="40"/>
  <c r="AM27" i="40"/>
  <c r="AL27" i="40"/>
  <c r="AK27" i="40"/>
  <c r="AJ27" i="40"/>
  <c r="AI27" i="40"/>
  <c r="AH27" i="40"/>
  <c r="AG27" i="40"/>
  <c r="AF27" i="40"/>
  <c r="AE27" i="40"/>
  <c r="AD27" i="40"/>
  <c r="AC27" i="40"/>
  <c r="AB27" i="40"/>
  <c r="AA27" i="40"/>
  <c r="Z27" i="40"/>
  <c r="Y27" i="40"/>
  <c r="X27" i="40"/>
  <c r="W27" i="40"/>
  <c r="V27" i="40"/>
  <c r="U27" i="40"/>
  <c r="T27" i="40"/>
  <c r="S27" i="40"/>
  <c r="R27" i="40"/>
  <c r="Q27" i="40"/>
  <c r="P27" i="40"/>
  <c r="O27" i="40"/>
  <c r="N27" i="40"/>
  <c r="M27" i="40"/>
  <c r="L27" i="40"/>
  <c r="K27" i="40"/>
  <c r="J27" i="40"/>
  <c r="I27" i="40"/>
  <c r="H27" i="40"/>
  <c r="G27" i="40"/>
  <c r="F27" i="40"/>
  <c r="E27" i="40"/>
  <c r="D27" i="40"/>
  <c r="C27" i="40"/>
  <c r="B27" i="40"/>
  <c r="AY25" i="40"/>
  <c r="AX25" i="40"/>
  <c r="AW25" i="40"/>
  <c r="AV25" i="40"/>
  <c r="AU25" i="40"/>
  <c r="AT25" i="40"/>
  <c r="AS25" i="40"/>
  <c r="AR25" i="40"/>
  <c r="AQ25" i="40"/>
  <c r="AP25" i="40"/>
  <c r="AO25" i="40"/>
  <c r="AN25" i="40"/>
  <c r="AM25" i="40"/>
  <c r="AL25" i="40"/>
  <c r="AK25" i="40"/>
  <c r="AJ25" i="40"/>
  <c r="AI25" i="40"/>
  <c r="AH25" i="40"/>
  <c r="AG25" i="40"/>
  <c r="AF25" i="40"/>
  <c r="AE25" i="40"/>
  <c r="AD25" i="40"/>
  <c r="AC25" i="40"/>
  <c r="AB25" i="40"/>
  <c r="AA25" i="40"/>
  <c r="Z25" i="40"/>
  <c r="Y25" i="40"/>
  <c r="X25" i="40"/>
  <c r="W25" i="40"/>
  <c r="V25" i="40"/>
  <c r="U25" i="40"/>
  <c r="T25" i="40"/>
  <c r="S25" i="40"/>
  <c r="R25" i="40"/>
  <c r="Q25" i="40"/>
  <c r="P25" i="40"/>
  <c r="O25" i="40"/>
  <c r="N25" i="40"/>
  <c r="M25" i="40"/>
  <c r="L25" i="40"/>
  <c r="K25" i="40"/>
  <c r="J25" i="40"/>
  <c r="I25" i="40"/>
  <c r="H25" i="40"/>
  <c r="G25" i="40"/>
  <c r="F25" i="40"/>
  <c r="E25" i="40"/>
  <c r="D25" i="40"/>
  <c r="C25" i="40"/>
  <c r="B25" i="40"/>
  <c r="AY24" i="40"/>
  <c r="AX24" i="40"/>
  <c r="AW24" i="40"/>
  <c r="AV24" i="40"/>
  <c r="AU24" i="40"/>
  <c r="AT24" i="40"/>
  <c r="AS24" i="40"/>
  <c r="AR24" i="40"/>
  <c r="AQ24" i="40"/>
  <c r="AP24" i="40"/>
  <c r="AO24" i="40"/>
  <c r="AN24" i="40"/>
  <c r="AM24" i="40"/>
  <c r="AL24" i="40"/>
  <c r="AK24" i="40"/>
  <c r="AJ24" i="40"/>
  <c r="AI24" i="40"/>
  <c r="AH24" i="40"/>
  <c r="AG24" i="40"/>
  <c r="AF24" i="40"/>
  <c r="AE24" i="40"/>
  <c r="AD24" i="40"/>
  <c r="AC24" i="40"/>
  <c r="AB24" i="40"/>
  <c r="AA24" i="40"/>
  <c r="Z24" i="40"/>
  <c r="Y24" i="40"/>
  <c r="X24" i="40"/>
  <c r="W24" i="40"/>
  <c r="V24" i="40"/>
  <c r="U24" i="40"/>
  <c r="T24" i="40"/>
  <c r="S24" i="40"/>
  <c r="R24" i="40"/>
  <c r="Q24" i="40"/>
  <c r="P24" i="40"/>
  <c r="O24" i="40"/>
  <c r="N24" i="40"/>
  <c r="M24" i="40"/>
  <c r="L24" i="40"/>
  <c r="K24" i="40"/>
  <c r="J24" i="40"/>
  <c r="I24" i="40"/>
  <c r="H24" i="40"/>
  <c r="G24" i="40"/>
  <c r="F24" i="40"/>
  <c r="E24" i="40"/>
  <c r="D24" i="40"/>
  <c r="C24" i="40"/>
  <c r="B24" i="40"/>
  <c r="AY22" i="40"/>
  <c r="AX22" i="40"/>
  <c r="AW22" i="40"/>
  <c r="AV22" i="40"/>
  <c r="AU22" i="40"/>
  <c r="AT22" i="40"/>
  <c r="AS22" i="40"/>
  <c r="AR22" i="40"/>
  <c r="AQ22" i="40"/>
  <c r="AP22" i="40"/>
  <c r="AO22" i="40"/>
  <c r="AN22" i="40"/>
  <c r="AM22" i="40"/>
  <c r="AL22" i="40"/>
  <c r="AK22" i="40"/>
  <c r="AJ22" i="40"/>
  <c r="AI22" i="40"/>
  <c r="AH22" i="40"/>
  <c r="AG22" i="40"/>
  <c r="AF22" i="40"/>
  <c r="AE22" i="40"/>
  <c r="AD22" i="40"/>
  <c r="AC22" i="40"/>
  <c r="AB22" i="40"/>
  <c r="AA22" i="40"/>
  <c r="Z22" i="40"/>
  <c r="Y22" i="40"/>
  <c r="X22" i="40"/>
  <c r="W22" i="40"/>
  <c r="V22" i="40"/>
  <c r="U22" i="40"/>
  <c r="T22" i="40"/>
  <c r="S22" i="40"/>
  <c r="R22" i="40"/>
  <c r="Q22" i="40"/>
  <c r="P22" i="40"/>
  <c r="O22" i="40"/>
  <c r="N22" i="40"/>
  <c r="M22" i="40"/>
  <c r="L22" i="40"/>
  <c r="K22" i="40"/>
  <c r="J22" i="40"/>
  <c r="I22" i="40"/>
  <c r="H22" i="40"/>
  <c r="G22" i="40"/>
  <c r="F22" i="40"/>
  <c r="E22" i="40"/>
  <c r="D22" i="40"/>
  <c r="C22" i="40"/>
  <c r="B22" i="40"/>
  <c r="AY21" i="40"/>
  <c r="AX21" i="40"/>
  <c r="AW21" i="40"/>
  <c r="AV21" i="40"/>
  <c r="AU21" i="40"/>
  <c r="AT21" i="40"/>
  <c r="AS21" i="40"/>
  <c r="AR21" i="40"/>
  <c r="AQ21" i="40"/>
  <c r="AP21" i="40"/>
  <c r="AO21" i="40"/>
  <c r="AN21" i="40"/>
  <c r="AM21" i="40"/>
  <c r="AL21" i="40"/>
  <c r="AK21" i="40"/>
  <c r="AJ21" i="40"/>
  <c r="AI21" i="40"/>
  <c r="AH21" i="40"/>
  <c r="AG21" i="40"/>
  <c r="AF21" i="40"/>
  <c r="AE21" i="40"/>
  <c r="AD21" i="40"/>
  <c r="AC21" i="40"/>
  <c r="AB21" i="40"/>
  <c r="AA21" i="40"/>
  <c r="Z21" i="40"/>
  <c r="Y21" i="40"/>
  <c r="X21" i="40"/>
  <c r="W21" i="40"/>
  <c r="V21" i="40"/>
  <c r="U21" i="40"/>
  <c r="T21" i="40"/>
  <c r="S21" i="40"/>
  <c r="R21" i="40"/>
  <c r="Q21" i="40"/>
  <c r="P21" i="40"/>
  <c r="O21" i="40"/>
  <c r="N21" i="40"/>
  <c r="M21" i="40"/>
  <c r="L21" i="40"/>
  <c r="K21" i="40"/>
  <c r="J21" i="40"/>
  <c r="I21" i="40"/>
  <c r="H21" i="40"/>
  <c r="G21" i="40"/>
  <c r="F21" i="40"/>
  <c r="E21" i="40"/>
  <c r="D21" i="40"/>
  <c r="C21" i="40"/>
  <c r="B21" i="40"/>
  <c r="AY18" i="40"/>
  <c r="AX18" i="40"/>
  <c r="AW18" i="40"/>
  <c r="AV18" i="40"/>
  <c r="AU18" i="40"/>
  <c r="AT18" i="40"/>
  <c r="AS18" i="40"/>
  <c r="AR18" i="40"/>
  <c r="AQ18" i="40"/>
  <c r="AP18" i="40"/>
  <c r="AO18" i="40"/>
  <c r="AN18" i="40"/>
  <c r="AM18" i="40"/>
  <c r="AL18" i="40"/>
  <c r="AK18" i="40"/>
  <c r="AJ18" i="40"/>
  <c r="AI18" i="40"/>
  <c r="AH18" i="40"/>
  <c r="AG18" i="40"/>
  <c r="AF18" i="40"/>
  <c r="AE18" i="40"/>
  <c r="AD18" i="40"/>
  <c r="AC18" i="40"/>
  <c r="AB18" i="40"/>
  <c r="AA18" i="40"/>
  <c r="Z18" i="40"/>
  <c r="Y18" i="40"/>
  <c r="X18" i="40"/>
  <c r="W18" i="40"/>
  <c r="V18" i="40"/>
  <c r="U18" i="40"/>
  <c r="T18" i="40"/>
  <c r="S18" i="40"/>
  <c r="R18" i="40"/>
  <c r="Q18" i="40"/>
  <c r="P18" i="40"/>
  <c r="O18" i="40"/>
  <c r="N18" i="40"/>
  <c r="M18" i="40"/>
  <c r="L18" i="40"/>
  <c r="K18" i="40"/>
  <c r="J18" i="40"/>
  <c r="I18" i="40"/>
  <c r="H18" i="40"/>
  <c r="G18" i="40"/>
  <c r="F18" i="40"/>
  <c r="E18" i="40"/>
  <c r="D18" i="40"/>
  <c r="C18" i="40"/>
  <c r="B18" i="40"/>
  <c r="AY17" i="40"/>
  <c r="AX17" i="40"/>
  <c r="AW17" i="40"/>
  <c r="AV17" i="40"/>
  <c r="AU17" i="40"/>
  <c r="AT17" i="40"/>
  <c r="AS17" i="40"/>
  <c r="AR17" i="40"/>
  <c r="AQ17" i="40"/>
  <c r="AP17" i="40"/>
  <c r="AO17" i="40"/>
  <c r="AN17" i="40"/>
  <c r="AM17" i="40"/>
  <c r="AL17" i="40"/>
  <c r="AK17" i="40"/>
  <c r="AJ17" i="40"/>
  <c r="AI17" i="40"/>
  <c r="AH17" i="40"/>
  <c r="AG17" i="40"/>
  <c r="AF17" i="40"/>
  <c r="AE17" i="40"/>
  <c r="AD17" i="40"/>
  <c r="AC17" i="40"/>
  <c r="AB17" i="40"/>
  <c r="AA17" i="40"/>
  <c r="Z17" i="40"/>
  <c r="Y17" i="40"/>
  <c r="X17" i="40"/>
  <c r="W17" i="40"/>
  <c r="V17" i="40"/>
  <c r="U17" i="40"/>
  <c r="T17" i="40"/>
  <c r="S17" i="40"/>
  <c r="R17" i="40"/>
  <c r="Q17" i="40"/>
  <c r="P17" i="40"/>
  <c r="O17" i="40"/>
  <c r="N17" i="40"/>
  <c r="M17" i="40"/>
  <c r="L17" i="40"/>
  <c r="K17" i="40"/>
  <c r="J17" i="40"/>
  <c r="I17" i="40"/>
  <c r="H17" i="40"/>
  <c r="G17" i="40"/>
  <c r="F17" i="40"/>
  <c r="E17" i="40"/>
  <c r="D17" i="40"/>
  <c r="C17" i="40"/>
  <c r="B17" i="40"/>
  <c r="AY15" i="40"/>
  <c r="AX15" i="40"/>
  <c r="AW15" i="40"/>
  <c r="AV15" i="40"/>
  <c r="AU15" i="40"/>
  <c r="AT15" i="40"/>
  <c r="AS15" i="40"/>
  <c r="AR15" i="40"/>
  <c r="AQ15" i="40"/>
  <c r="AP15" i="40"/>
  <c r="AO15" i="40"/>
  <c r="AN15" i="40"/>
  <c r="AM15" i="40"/>
  <c r="AL15" i="40"/>
  <c r="AK15" i="40"/>
  <c r="AJ15" i="40"/>
  <c r="AI15" i="40"/>
  <c r="AH15" i="40"/>
  <c r="AG15" i="40"/>
  <c r="AF15" i="40"/>
  <c r="AE15" i="40"/>
  <c r="AD15" i="40"/>
  <c r="AC15" i="40"/>
  <c r="AB15" i="40"/>
  <c r="AA15" i="40"/>
  <c r="Z15" i="40"/>
  <c r="Y15" i="40"/>
  <c r="X15" i="40"/>
  <c r="W15" i="40"/>
  <c r="V15" i="40"/>
  <c r="U15" i="40"/>
  <c r="T15" i="40"/>
  <c r="S15" i="40"/>
  <c r="R15" i="40"/>
  <c r="Q15" i="40"/>
  <c r="P15" i="40"/>
  <c r="O15" i="40"/>
  <c r="N15" i="40"/>
  <c r="M15" i="40"/>
  <c r="L15" i="40"/>
  <c r="K15" i="40"/>
  <c r="J15" i="40"/>
  <c r="I15" i="40"/>
  <c r="H15" i="40"/>
  <c r="G15" i="40"/>
  <c r="F15" i="40"/>
  <c r="E15" i="40"/>
  <c r="D15" i="40"/>
  <c r="C15" i="40"/>
  <c r="B15" i="40"/>
  <c r="AY14" i="40"/>
  <c r="AX14" i="40"/>
  <c r="AW14" i="40"/>
  <c r="AV14" i="40"/>
  <c r="AU14" i="40"/>
  <c r="AT14" i="40"/>
  <c r="AS14" i="40"/>
  <c r="AR14" i="40"/>
  <c r="AQ14" i="40"/>
  <c r="AP14" i="40"/>
  <c r="AO14" i="40"/>
  <c r="AN14" i="40"/>
  <c r="AM14" i="40"/>
  <c r="AL14" i="40"/>
  <c r="AK14" i="40"/>
  <c r="AJ14" i="40"/>
  <c r="AI14" i="40"/>
  <c r="AH14" i="40"/>
  <c r="AG14" i="40"/>
  <c r="AF14" i="40"/>
  <c r="AE14" i="40"/>
  <c r="AD14" i="40"/>
  <c r="AC14" i="40"/>
  <c r="AB14" i="40"/>
  <c r="AA14" i="40"/>
  <c r="Z14" i="40"/>
  <c r="Y14" i="40"/>
  <c r="X14" i="40"/>
  <c r="W14" i="40"/>
  <c r="V14" i="40"/>
  <c r="U14" i="40"/>
  <c r="T14" i="40"/>
  <c r="S14" i="40"/>
  <c r="R14" i="40"/>
  <c r="Q14" i="40"/>
  <c r="P14" i="40"/>
  <c r="O14" i="40"/>
  <c r="N14" i="40"/>
  <c r="M14" i="40"/>
  <c r="L14" i="40"/>
  <c r="K14" i="40"/>
  <c r="J14" i="40"/>
  <c r="I14" i="40"/>
  <c r="H14" i="40"/>
  <c r="G14" i="40"/>
  <c r="F14" i="40"/>
  <c r="E14" i="40"/>
  <c r="D14" i="40"/>
  <c r="C14" i="40"/>
  <c r="B14" i="40"/>
  <c r="AY12" i="40"/>
  <c r="AX12" i="40"/>
  <c r="AW12" i="40"/>
  <c r="AV12" i="40"/>
  <c r="AU12" i="40"/>
  <c r="AT12" i="40"/>
  <c r="AS12" i="40"/>
  <c r="AR12" i="40"/>
  <c r="AQ12" i="40"/>
  <c r="AP12" i="40"/>
  <c r="AO12" i="40"/>
  <c r="AN12" i="40"/>
  <c r="AM12" i="40"/>
  <c r="AL12" i="40"/>
  <c r="AK12" i="40"/>
  <c r="AJ12" i="40"/>
  <c r="AI12" i="40"/>
  <c r="AH12" i="40"/>
  <c r="AG12" i="40"/>
  <c r="AF12" i="40"/>
  <c r="AE12" i="40"/>
  <c r="AD12" i="40"/>
  <c r="AC12" i="40"/>
  <c r="AB12" i="40"/>
  <c r="AA12" i="40"/>
  <c r="Z12" i="40"/>
  <c r="Y12" i="40"/>
  <c r="X12" i="40"/>
  <c r="W12" i="40"/>
  <c r="V12" i="40"/>
  <c r="U12" i="40"/>
  <c r="T12" i="40"/>
  <c r="S12" i="40"/>
  <c r="R12" i="40"/>
  <c r="Q12" i="40"/>
  <c r="P12" i="40"/>
  <c r="O12" i="40"/>
  <c r="N12" i="40"/>
  <c r="M12" i="40"/>
  <c r="L12" i="40"/>
  <c r="K12" i="40"/>
  <c r="J12" i="40"/>
  <c r="I12" i="40"/>
  <c r="H12" i="40"/>
  <c r="G12" i="40"/>
  <c r="F12" i="40"/>
  <c r="E12" i="40"/>
  <c r="D12" i="40"/>
  <c r="C12" i="40"/>
  <c r="B12" i="40"/>
  <c r="AY11" i="40"/>
  <c r="AX11" i="40"/>
  <c r="AW11" i="40"/>
  <c r="AV11" i="40"/>
  <c r="AU11" i="40"/>
  <c r="AT11" i="40"/>
  <c r="AS11" i="40"/>
  <c r="AR11" i="40"/>
  <c r="AQ11" i="40"/>
  <c r="AP11" i="40"/>
  <c r="AO11" i="40"/>
  <c r="AN11" i="40"/>
  <c r="AM11" i="40"/>
  <c r="AL11" i="40"/>
  <c r="AK11" i="40"/>
  <c r="AJ11" i="40"/>
  <c r="AI11" i="40"/>
  <c r="AH11" i="40"/>
  <c r="AG11" i="40"/>
  <c r="AF11" i="40"/>
  <c r="AE11" i="40"/>
  <c r="AD11" i="40"/>
  <c r="AC11" i="40"/>
  <c r="AB11" i="40"/>
  <c r="AA11" i="40"/>
  <c r="Z11" i="40"/>
  <c r="Y11" i="40"/>
  <c r="X11" i="40"/>
  <c r="W11" i="40"/>
  <c r="V11" i="40"/>
  <c r="U11" i="40"/>
  <c r="T11" i="40"/>
  <c r="S11" i="40"/>
  <c r="R11" i="40"/>
  <c r="Q11" i="40"/>
  <c r="P11" i="40"/>
  <c r="O11" i="40"/>
  <c r="N11" i="40"/>
  <c r="M11" i="40"/>
  <c r="L11" i="40"/>
  <c r="K11" i="40"/>
  <c r="J11" i="40"/>
  <c r="I11" i="40"/>
  <c r="H11" i="40"/>
  <c r="G11" i="40"/>
  <c r="F11" i="40"/>
  <c r="E11" i="40"/>
  <c r="D11" i="40"/>
  <c r="C11" i="40"/>
  <c r="B11" i="40"/>
  <c r="AY9" i="40"/>
  <c r="AX9" i="40"/>
  <c r="AW9" i="40"/>
  <c r="AV9" i="40"/>
  <c r="AU9" i="40"/>
  <c r="AT9" i="40"/>
  <c r="AS9" i="40"/>
  <c r="AR9" i="40"/>
  <c r="AQ9" i="40"/>
  <c r="AP9" i="40"/>
  <c r="AO9" i="40"/>
  <c r="AN9" i="40"/>
  <c r="AM9" i="40"/>
  <c r="AL9" i="40"/>
  <c r="AK9" i="40"/>
  <c r="AJ9" i="40"/>
  <c r="AI9" i="40"/>
  <c r="AH9" i="40"/>
  <c r="AG9" i="40"/>
  <c r="AF9" i="40"/>
  <c r="AE9" i="40"/>
  <c r="AD9" i="40"/>
  <c r="AC9" i="40"/>
  <c r="AB9" i="40"/>
  <c r="AA9" i="40"/>
  <c r="Z9" i="40"/>
  <c r="Y9" i="40"/>
  <c r="X9" i="40"/>
  <c r="W9" i="40"/>
  <c r="V9" i="40"/>
  <c r="U9" i="40"/>
  <c r="T9" i="40"/>
  <c r="S9" i="40"/>
  <c r="R9" i="40"/>
  <c r="Q9" i="40"/>
  <c r="P9" i="40"/>
  <c r="O9" i="40"/>
  <c r="N9" i="40"/>
  <c r="M9" i="40"/>
  <c r="L9" i="40"/>
  <c r="K9" i="40"/>
  <c r="J9" i="40"/>
  <c r="I9" i="40"/>
  <c r="H9" i="40"/>
  <c r="G9" i="40"/>
  <c r="F9" i="40"/>
  <c r="E9" i="40"/>
  <c r="D9" i="40"/>
  <c r="C9" i="40"/>
  <c r="B9" i="40"/>
  <c r="AY8" i="40"/>
  <c r="AX8" i="40"/>
  <c r="AW8" i="40"/>
  <c r="AV8" i="40"/>
  <c r="AU8" i="40"/>
  <c r="AT8" i="40"/>
  <c r="AS8" i="40"/>
  <c r="AR8" i="40"/>
  <c r="AQ8" i="40"/>
  <c r="AP8" i="40"/>
  <c r="AO8" i="40"/>
  <c r="AN8" i="40"/>
  <c r="AM8" i="40"/>
  <c r="AL8" i="40"/>
  <c r="AK8" i="40"/>
  <c r="AJ8" i="40"/>
  <c r="AI8" i="40"/>
  <c r="AH8" i="40"/>
  <c r="AG8" i="40"/>
  <c r="AF8" i="40"/>
  <c r="AE8" i="40"/>
  <c r="AD8" i="40"/>
  <c r="AC8" i="40"/>
  <c r="AB8" i="40"/>
  <c r="AA8" i="40"/>
  <c r="Z8" i="40"/>
  <c r="Y8" i="40"/>
  <c r="X8" i="40"/>
  <c r="W8" i="40"/>
  <c r="V8" i="40"/>
  <c r="U8" i="40"/>
  <c r="T8" i="40"/>
  <c r="S8" i="40"/>
  <c r="R8" i="40"/>
  <c r="Q8" i="40"/>
  <c r="P8" i="40"/>
  <c r="O8" i="40"/>
  <c r="N8" i="40"/>
  <c r="M8" i="40"/>
  <c r="L8" i="40"/>
  <c r="K8" i="40"/>
  <c r="J8" i="40"/>
  <c r="I8" i="40"/>
  <c r="H8" i="40"/>
  <c r="G8" i="40"/>
  <c r="F8" i="40"/>
  <c r="E8" i="40"/>
  <c r="D8" i="40"/>
  <c r="C8" i="40"/>
  <c r="B8" i="40"/>
  <c r="AY6" i="40"/>
  <c r="AX6" i="40"/>
  <c r="AW6" i="40"/>
  <c r="AV6" i="40"/>
  <c r="AU6" i="40"/>
  <c r="AT6" i="40"/>
  <c r="AS6" i="40"/>
  <c r="AR6" i="40"/>
  <c r="AQ6" i="40"/>
  <c r="AP6" i="40"/>
  <c r="AO6" i="40"/>
  <c r="AN6" i="40"/>
  <c r="AM6" i="40"/>
  <c r="AL6" i="40"/>
  <c r="AK6" i="40"/>
  <c r="AJ6" i="40"/>
  <c r="AI6" i="40"/>
  <c r="AH6" i="40"/>
  <c r="AG6" i="40"/>
  <c r="AF6" i="40"/>
  <c r="AE6" i="40"/>
  <c r="AD6" i="40"/>
  <c r="AC6" i="40"/>
  <c r="AB6" i="40"/>
  <c r="AA6" i="40"/>
  <c r="Z6" i="40"/>
  <c r="Y6" i="40"/>
  <c r="X6" i="40"/>
  <c r="W6" i="40"/>
  <c r="V6" i="40"/>
  <c r="U6" i="40"/>
  <c r="T6" i="40"/>
  <c r="S6" i="40"/>
  <c r="R6" i="40"/>
  <c r="Q6" i="40"/>
  <c r="P6" i="40"/>
  <c r="O6" i="40"/>
  <c r="N6" i="40"/>
  <c r="M6" i="40"/>
  <c r="L6" i="40"/>
  <c r="K6" i="40"/>
  <c r="J6" i="40"/>
  <c r="I6" i="40"/>
  <c r="H6" i="40"/>
  <c r="G6" i="40"/>
  <c r="F6" i="40"/>
  <c r="E6" i="40"/>
  <c r="D6" i="40"/>
  <c r="C6" i="40"/>
  <c r="B6" i="40"/>
  <c r="AY5" i="40"/>
  <c r="AX5" i="40"/>
  <c r="AW5" i="40"/>
  <c r="AV5" i="40"/>
  <c r="AU5" i="40"/>
  <c r="AT5" i="40"/>
  <c r="AS5" i="40"/>
  <c r="AR5" i="40"/>
  <c r="AQ5" i="40"/>
  <c r="AP5" i="40"/>
  <c r="AO5" i="40"/>
  <c r="AN5" i="40"/>
  <c r="AM5" i="40"/>
  <c r="AL5" i="40"/>
  <c r="AK5" i="40"/>
  <c r="AJ5" i="40"/>
  <c r="AI5" i="40"/>
  <c r="AH5" i="40"/>
  <c r="AG5" i="40"/>
  <c r="AF5" i="40"/>
  <c r="AE5" i="40"/>
  <c r="AD5" i="40"/>
  <c r="AC5" i="40"/>
  <c r="AB5" i="40"/>
  <c r="AA5" i="40"/>
  <c r="Z5" i="40"/>
  <c r="Y5" i="40"/>
  <c r="X5" i="40"/>
  <c r="W5" i="40"/>
  <c r="V5" i="40"/>
  <c r="U5" i="40"/>
  <c r="T5" i="40"/>
  <c r="S5" i="40"/>
  <c r="R5" i="40"/>
  <c r="Q5" i="40"/>
  <c r="P5" i="40"/>
  <c r="O5" i="40"/>
  <c r="N5" i="40"/>
  <c r="M5" i="40"/>
  <c r="L5" i="40"/>
  <c r="K5" i="40"/>
  <c r="J5" i="40"/>
  <c r="I5" i="40"/>
  <c r="H5" i="40"/>
  <c r="G5" i="40"/>
  <c r="F5" i="40"/>
  <c r="E5" i="40"/>
  <c r="D5" i="40"/>
  <c r="C5" i="40"/>
  <c r="B5" i="40"/>
  <c r="C34" i="30"/>
  <c r="B34" i="30"/>
  <c r="C33" i="30"/>
  <c r="B33" i="30"/>
  <c r="C31" i="30"/>
  <c r="B31" i="30"/>
  <c r="C30" i="30"/>
  <c r="B30" i="30"/>
  <c r="C28" i="30"/>
  <c r="B28" i="30"/>
  <c r="C27" i="30"/>
  <c r="B27" i="30"/>
  <c r="C25" i="30"/>
  <c r="B25" i="30"/>
  <c r="C24" i="30"/>
  <c r="B24" i="30"/>
  <c r="C22" i="30"/>
  <c r="B22" i="30"/>
  <c r="C21" i="30"/>
  <c r="B21" i="30"/>
  <c r="C18" i="30"/>
  <c r="B18" i="30"/>
  <c r="C17" i="30"/>
  <c r="B17" i="30"/>
  <c r="C15" i="30"/>
  <c r="B15" i="30"/>
  <c r="C14" i="30"/>
  <c r="B14" i="30"/>
  <c r="C12" i="30"/>
  <c r="B12" i="30"/>
  <c r="C11" i="30"/>
  <c r="B11" i="30"/>
  <c r="C9" i="30"/>
  <c r="B9" i="30"/>
  <c r="C8" i="30"/>
  <c r="B8" i="30"/>
  <c r="C6" i="30"/>
  <c r="B6" i="30"/>
  <c r="C5" i="30"/>
  <c r="B5" i="30"/>
  <c r="C34" i="13"/>
  <c r="B34" i="13"/>
  <c r="C33" i="13"/>
  <c r="B33" i="13"/>
  <c r="C31" i="13"/>
  <c r="B31" i="13"/>
  <c r="C30" i="13"/>
  <c r="B30" i="13"/>
  <c r="C28" i="13"/>
  <c r="B28" i="13"/>
  <c r="C27" i="13"/>
  <c r="B27" i="13"/>
  <c r="C25" i="13"/>
  <c r="B25" i="13"/>
  <c r="C24" i="13"/>
  <c r="B24" i="13"/>
  <c r="C22" i="13"/>
  <c r="B22" i="13"/>
  <c r="C21" i="13"/>
  <c r="B21" i="13"/>
  <c r="C18" i="13"/>
  <c r="B18" i="13"/>
  <c r="C17" i="13"/>
  <c r="B17" i="13"/>
  <c r="C15" i="13"/>
  <c r="B15" i="13"/>
  <c r="C14" i="13"/>
  <c r="B14" i="13"/>
  <c r="C12" i="13"/>
  <c r="B12" i="13"/>
  <c r="C11" i="13"/>
  <c r="B11" i="13"/>
  <c r="C9" i="13"/>
  <c r="B9" i="13"/>
  <c r="C8" i="13"/>
  <c r="B8" i="13"/>
  <c r="C6" i="13"/>
  <c r="B6" i="13"/>
  <c r="C5" i="13"/>
  <c r="B5" i="13"/>
  <c r="Y34" i="39"/>
  <c r="X34" i="39"/>
  <c r="W34" i="39"/>
  <c r="V34" i="39"/>
  <c r="U34" i="39"/>
  <c r="T34" i="39"/>
  <c r="S34" i="39"/>
  <c r="R34" i="39"/>
  <c r="Q34" i="39"/>
  <c r="P34" i="39"/>
  <c r="O34" i="39"/>
  <c r="N34" i="39"/>
  <c r="M34" i="39"/>
  <c r="L34" i="39"/>
  <c r="K34" i="39"/>
  <c r="J34" i="39"/>
  <c r="I34" i="39"/>
  <c r="H34" i="39"/>
  <c r="G34" i="39"/>
  <c r="F34" i="39"/>
  <c r="E34" i="39"/>
  <c r="D34" i="39"/>
  <c r="C34" i="39"/>
  <c r="B34" i="39"/>
  <c r="Y33" i="39"/>
  <c r="X33" i="39"/>
  <c r="W33" i="39"/>
  <c r="V33" i="39"/>
  <c r="U33" i="39"/>
  <c r="T33" i="39"/>
  <c r="S33" i="39"/>
  <c r="R33" i="39"/>
  <c r="Q33" i="39"/>
  <c r="P33" i="39"/>
  <c r="O33" i="39"/>
  <c r="N33" i="39"/>
  <c r="M33" i="39"/>
  <c r="L33" i="39"/>
  <c r="K33" i="39"/>
  <c r="J33" i="39"/>
  <c r="I33" i="39"/>
  <c r="H33" i="39"/>
  <c r="G33" i="39"/>
  <c r="F33" i="39"/>
  <c r="E33" i="39"/>
  <c r="D33" i="39"/>
  <c r="C33" i="39"/>
  <c r="B33" i="39"/>
  <c r="Y31" i="39"/>
  <c r="X31" i="39"/>
  <c r="W31" i="39"/>
  <c r="V31" i="39"/>
  <c r="U31" i="39"/>
  <c r="T31" i="39"/>
  <c r="S31" i="39"/>
  <c r="R31" i="39"/>
  <c r="Q31" i="39"/>
  <c r="P31" i="39"/>
  <c r="O31" i="39"/>
  <c r="N31" i="39"/>
  <c r="M31" i="39"/>
  <c r="L31" i="39"/>
  <c r="K31" i="39"/>
  <c r="J31" i="39"/>
  <c r="I31" i="39"/>
  <c r="H31" i="39"/>
  <c r="G31" i="39"/>
  <c r="F31" i="39"/>
  <c r="E31" i="39"/>
  <c r="D31" i="39"/>
  <c r="C31" i="39"/>
  <c r="B31" i="39"/>
  <c r="Y30" i="39"/>
  <c r="X30" i="39"/>
  <c r="W30" i="39"/>
  <c r="V30" i="39"/>
  <c r="U30" i="39"/>
  <c r="T30" i="39"/>
  <c r="S30" i="39"/>
  <c r="R30" i="39"/>
  <c r="Q30" i="39"/>
  <c r="P30" i="39"/>
  <c r="O30" i="39"/>
  <c r="N30" i="39"/>
  <c r="M30" i="39"/>
  <c r="L30" i="39"/>
  <c r="K30" i="39"/>
  <c r="J30" i="39"/>
  <c r="I30" i="39"/>
  <c r="H30" i="39"/>
  <c r="G30" i="39"/>
  <c r="F30" i="39"/>
  <c r="E30" i="39"/>
  <c r="D30" i="39"/>
  <c r="C30" i="39"/>
  <c r="B30" i="39"/>
  <c r="Y28" i="39"/>
  <c r="X28" i="39"/>
  <c r="W28" i="39"/>
  <c r="V28" i="39"/>
  <c r="U28" i="39"/>
  <c r="T28" i="39"/>
  <c r="S28" i="39"/>
  <c r="R28" i="39"/>
  <c r="Q28" i="39"/>
  <c r="P28" i="39"/>
  <c r="O28" i="39"/>
  <c r="N28" i="39"/>
  <c r="M28" i="39"/>
  <c r="L28" i="39"/>
  <c r="K28" i="39"/>
  <c r="J28" i="39"/>
  <c r="I28" i="39"/>
  <c r="H28" i="39"/>
  <c r="G28" i="39"/>
  <c r="F28" i="39"/>
  <c r="E28" i="39"/>
  <c r="D28" i="39"/>
  <c r="C28" i="39"/>
  <c r="B28" i="39"/>
  <c r="Y27" i="39"/>
  <c r="X27" i="39"/>
  <c r="W27" i="39"/>
  <c r="V27" i="39"/>
  <c r="U27" i="39"/>
  <c r="T27" i="39"/>
  <c r="S27" i="39"/>
  <c r="R27" i="39"/>
  <c r="Q27" i="39"/>
  <c r="P27" i="39"/>
  <c r="O27" i="39"/>
  <c r="N27" i="39"/>
  <c r="M27" i="39"/>
  <c r="L27" i="39"/>
  <c r="K27" i="39"/>
  <c r="J27" i="39"/>
  <c r="I27" i="39"/>
  <c r="H27" i="39"/>
  <c r="G27" i="39"/>
  <c r="F27" i="39"/>
  <c r="E27" i="39"/>
  <c r="D27" i="39"/>
  <c r="C27" i="39"/>
  <c r="B27" i="39"/>
  <c r="Y25" i="39"/>
  <c r="X25" i="39"/>
  <c r="W25" i="39"/>
  <c r="V25" i="39"/>
  <c r="U25" i="39"/>
  <c r="T25" i="39"/>
  <c r="S25" i="39"/>
  <c r="R25" i="39"/>
  <c r="Q25" i="39"/>
  <c r="P25" i="39"/>
  <c r="O25" i="39"/>
  <c r="N25" i="39"/>
  <c r="M25" i="39"/>
  <c r="L25" i="39"/>
  <c r="K25" i="39"/>
  <c r="J25" i="39"/>
  <c r="I25" i="39"/>
  <c r="H25" i="39"/>
  <c r="G25" i="39"/>
  <c r="F25" i="39"/>
  <c r="E25" i="39"/>
  <c r="D25" i="39"/>
  <c r="C25" i="39"/>
  <c r="B25" i="39"/>
  <c r="Y24" i="39"/>
  <c r="X24" i="39"/>
  <c r="W24" i="39"/>
  <c r="V24" i="39"/>
  <c r="U24" i="39"/>
  <c r="T24" i="39"/>
  <c r="S24" i="39"/>
  <c r="R24" i="39"/>
  <c r="Q24" i="39"/>
  <c r="P24" i="39"/>
  <c r="O24" i="39"/>
  <c r="N24" i="39"/>
  <c r="M24" i="39"/>
  <c r="L24" i="39"/>
  <c r="K24" i="39"/>
  <c r="J24" i="39"/>
  <c r="I24" i="39"/>
  <c r="H24" i="39"/>
  <c r="G24" i="39"/>
  <c r="F24" i="39"/>
  <c r="E24" i="39"/>
  <c r="D24" i="39"/>
  <c r="C24" i="39"/>
  <c r="B24" i="39"/>
  <c r="Y22" i="39"/>
  <c r="X22" i="39"/>
  <c r="W22" i="39"/>
  <c r="V22" i="39"/>
  <c r="U22" i="39"/>
  <c r="T22" i="39"/>
  <c r="S22" i="39"/>
  <c r="R22" i="39"/>
  <c r="Q22" i="39"/>
  <c r="P22" i="39"/>
  <c r="O22" i="39"/>
  <c r="N22" i="39"/>
  <c r="M22" i="39"/>
  <c r="L22" i="39"/>
  <c r="K22" i="39"/>
  <c r="J22" i="39"/>
  <c r="I22" i="39"/>
  <c r="H22" i="39"/>
  <c r="G22" i="39"/>
  <c r="F22" i="39"/>
  <c r="E22" i="39"/>
  <c r="D22" i="39"/>
  <c r="C22" i="39"/>
  <c r="B22" i="39"/>
  <c r="Y21" i="39"/>
  <c r="X21" i="39"/>
  <c r="W21" i="39"/>
  <c r="V21" i="39"/>
  <c r="U21" i="39"/>
  <c r="T21" i="39"/>
  <c r="S21" i="39"/>
  <c r="R21" i="39"/>
  <c r="Q21" i="39"/>
  <c r="P21" i="39"/>
  <c r="O21" i="39"/>
  <c r="N21" i="39"/>
  <c r="M21" i="39"/>
  <c r="L21" i="39"/>
  <c r="K21" i="39"/>
  <c r="J21" i="39"/>
  <c r="I21" i="39"/>
  <c r="H21" i="39"/>
  <c r="G21" i="39"/>
  <c r="F21" i="39"/>
  <c r="E21" i="39"/>
  <c r="D21" i="39"/>
  <c r="C21" i="39"/>
  <c r="B21" i="39"/>
  <c r="Y18" i="39"/>
  <c r="X18" i="39"/>
  <c r="W18" i="39"/>
  <c r="V18" i="39"/>
  <c r="U18" i="39"/>
  <c r="T18" i="39"/>
  <c r="S18" i="39"/>
  <c r="R18" i="39"/>
  <c r="Q18" i="39"/>
  <c r="P18" i="39"/>
  <c r="O18" i="39"/>
  <c r="N18" i="39"/>
  <c r="M18" i="39"/>
  <c r="L18" i="39"/>
  <c r="K18" i="39"/>
  <c r="J18" i="39"/>
  <c r="I18" i="39"/>
  <c r="H18" i="39"/>
  <c r="G18" i="39"/>
  <c r="F18" i="39"/>
  <c r="E18" i="39"/>
  <c r="D18" i="39"/>
  <c r="C18" i="39"/>
  <c r="B18" i="39"/>
  <c r="Y17" i="39"/>
  <c r="X17" i="39"/>
  <c r="W17" i="39"/>
  <c r="V17" i="39"/>
  <c r="U17" i="39"/>
  <c r="T17" i="39"/>
  <c r="S17" i="39"/>
  <c r="R17" i="39"/>
  <c r="Q17" i="39"/>
  <c r="P17" i="39"/>
  <c r="O17" i="39"/>
  <c r="N17" i="39"/>
  <c r="M17" i="39"/>
  <c r="L17" i="39"/>
  <c r="K17" i="39"/>
  <c r="J17" i="39"/>
  <c r="I17" i="39"/>
  <c r="H17" i="39"/>
  <c r="G17" i="39"/>
  <c r="F17" i="39"/>
  <c r="E17" i="39"/>
  <c r="D17" i="39"/>
  <c r="C17" i="39"/>
  <c r="B17" i="39"/>
  <c r="Y15" i="39"/>
  <c r="X15" i="39"/>
  <c r="W15" i="39"/>
  <c r="V15" i="39"/>
  <c r="U15" i="39"/>
  <c r="T15" i="39"/>
  <c r="S15" i="39"/>
  <c r="R15" i="39"/>
  <c r="Q15" i="39"/>
  <c r="P15" i="39"/>
  <c r="O15" i="39"/>
  <c r="N15" i="39"/>
  <c r="M15" i="39"/>
  <c r="L15" i="39"/>
  <c r="K15" i="39"/>
  <c r="J15" i="39"/>
  <c r="I15" i="39"/>
  <c r="H15" i="39"/>
  <c r="G15" i="39"/>
  <c r="F15" i="39"/>
  <c r="E15" i="39"/>
  <c r="D15" i="39"/>
  <c r="C15" i="39"/>
  <c r="B15" i="39"/>
  <c r="Y14" i="39"/>
  <c r="X14" i="39"/>
  <c r="W14" i="39"/>
  <c r="V14" i="39"/>
  <c r="U14" i="39"/>
  <c r="T14" i="39"/>
  <c r="S14" i="39"/>
  <c r="R14" i="39"/>
  <c r="Q14" i="39"/>
  <c r="P14" i="39"/>
  <c r="O14" i="39"/>
  <c r="N14" i="39"/>
  <c r="M14" i="39"/>
  <c r="L14" i="39"/>
  <c r="K14" i="39"/>
  <c r="J14" i="39"/>
  <c r="I14" i="39"/>
  <c r="H14" i="39"/>
  <c r="G14" i="39"/>
  <c r="F14" i="39"/>
  <c r="E14" i="39"/>
  <c r="D14" i="39"/>
  <c r="C14" i="39"/>
  <c r="B14" i="39"/>
  <c r="Y12" i="39"/>
  <c r="X12" i="39"/>
  <c r="W12" i="39"/>
  <c r="V12" i="39"/>
  <c r="U12" i="39"/>
  <c r="T12" i="39"/>
  <c r="S12" i="39"/>
  <c r="R12" i="39"/>
  <c r="Q12" i="39"/>
  <c r="P12" i="39"/>
  <c r="O12" i="39"/>
  <c r="N12" i="39"/>
  <c r="M12" i="39"/>
  <c r="L12" i="39"/>
  <c r="K12" i="39"/>
  <c r="J12" i="39"/>
  <c r="I12" i="39"/>
  <c r="H12" i="39"/>
  <c r="G12" i="39"/>
  <c r="F12" i="39"/>
  <c r="E12" i="39"/>
  <c r="D12" i="39"/>
  <c r="C12" i="39"/>
  <c r="B12" i="39"/>
  <c r="Y11" i="39"/>
  <c r="X11" i="39"/>
  <c r="W11" i="39"/>
  <c r="V11" i="39"/>
  <c r="U11" i="39"/>
  <c r="T11" i="39"/>
  <c r="S11" i="39"/>
  <c r="R11" i="39"/>
  <c r="Q11" i="39"/>
  <c r="P11" i="39"/>
  <c r="O11" i="39"/>
  <c r="N11" i="39"/>
  <c r="M11" i="39"/>
  <c r="L11" i="39"/>
  <c r="K11" i="39"/>
  <c r="J11" i="39"/>
  <c r="I11" i="39"/>
  <c r="H11" i="39"/>
  <c r="G11" i="39"/>
  <c r="F11" i="39"/>
  <c r="E11" i="39"/>
  <c r="D11" i="39"/>
  <c r="C11" i="39"/>
  <c r="B11" i="39"/>
  <c r="Y9" i="39"/>
  <c r="X9" i="39"/>
  <c r="W9" i="39"/>
  <c r="V9" i="39"/>
  <c r="U9" i="39"/>
  <c r="T9" i="39"/>
  <c r="S9" i="39"/>
  <c r="R9" i="39"/>
  <c r="Q9" i="39"/>
  <c r="P9" i="39"/>
  <c r="O9" i="39"/>
  <c r="N9" i="39"/>
  <c r="M9" i="39"/>
  <c r="L9" i="39"/>
  <c r="K9" i="39"/>
  <c r="J9" i="39"/>
  <c r="I9" i="39"/>
  <c r="H9" i="39"/>
  <c r="G9" i="39"/>
  <c r="F9" i="39"/>
  <c r="E9" i="39"/>
  <c r="D9" i="39"/>
  <c r="C9" i="39"/>
  <c r="B9" i="39"/>
  <c r="Y8" i="39"/>
  <c r="X8" i="39"/>
  <c r="W8" i="39"/>
  <c r="V8" i="39"/>
  <c r="U8" i="39"/>
  <c r="T8" i="39"/>
  <c r="S8" i="39"/>
  <c r="R8" i="39"/>
  <c r="Q8" i="39"/>
  <c r="P8" i="39"/>
  <c r="O8" i="39"/>
  <c r="N8" i="39"/>
  <c r="M8" i="39"/>
  <c r="L8" i="39"/>
  <c r="K8" i="39"/>
  <c r="J8" i="39"/>
  <c r="I8" i="39"/>
  <c r="H8" i="39"/>
  <c r="G8" i="39"/>
  <c r="F8" i="39"/>
  <c r="E8" i="39"/>
  <c r="D8" i="39"/>
  <c r="C8" i="39"/>
  <c r="B8" i="39"/>
  <c r="Y6" i="39"/>
  <c r="X6" i="39"/>
  <c r="W6" i="39"/>
  <c r="V6" i="39"/>
  <c r="U6" i="39"/>
  <c r="T6" i="39"/>
  <c r="S6" i="39"/>
  <c r="R6" i="39"/>
  <c r="Q6" i="39"/>
  <c r="P6" i="39"/>
  <c r="O6" i="39"/>
  <c r="N6" i="39"/>
  <c r="M6" i="39"/>
  <c r="L6" i="39"/>
  <c r="K6" i="39"/>
  <c r="J6" i="39"/>
  <c r="I6" i="39"/>
  <c r="H6" i="39"/>
  <c r="G6" i="39"/>
  <c r="F6" i="39"/>
  <c r="E6" i="39"/>
  <c r="D6" i="39"/>
  <c r="C6" i="39"/>
  <c r="B6" i="39"/>
  <c r="Y5" i="39"/>
  <c r="X5" i="39"/>
  <c r="W5" i="39"/>
  <c r="V5" i="39"/>
  <c r="U5" i="39"/>
  <c r="T5" i="39"/>
  <c r="S5" i="39"/>
  <c r="R5" i="39"/>
  <c r="Q5" i="39"/>
  <c r="P5" i="39"/>
  <c r="O5" i="39"/>
  <c r="N5" i="39"/>
  <c r="M5" i="39"/>
  <c r="L5" i="39"/>
  <c r="K5" i="39"/>
  <c r="J5" i="39"/>
  <c r="I5" i="39"/>
  <c r="H5" i="39"/>
  <c r="G5" i="39"/>
  <c r="F5" i="39"/>
  <c r="E5" i="39"/>
  <c r="D5" i="39"/>
  <c r="C5" i="39"/>
  <c r="B5" i="39"/>
  <c r="C18" i="16"/>
  <c r="B18" i="16"/>
  <c r="C17" i="16"/>
  <c r="B17" i="16"/>
  <c r="C15" i="16"/>
  <c r="B15" i="16"/>
  <c r="C14" i="16"/>
  <c r="B14" i="16"/>
  <c r="C12" i="16"/>
  <c r="B12" i="16"/>
  <c r="C11" i="16"/>
  <c r="B11" i="16"/>
  <c r="C9" i="16"/>
  <c r="B9" i="16"/>
  <c r="C8" i="16"/>
  <c r="B8" i="16"/>
  <c r="C6" i="16"/>
  <c r="B6" i="16"/>
  <c r="C5" i="16"/>
  <c r="B5" i="16"/>
  <c r="AY34" i="44"/>
  <c r="AX34" i="44"/>
  <c r="AW34" i="44"/>
  <c r="AV34" i="44"/>
  <c r="AU34" i="44"/>
  <c r="AT34" i="44"/>
  <c r="AS34" i="44"/>
  <c r="AR34" i="44"/>
  <c r="AQ34" i="44"/>
  <c r="AP34" i="44"/>
  <c r="AO34" i="44"/>
  <c r="AN34" i="44"/>
  <c r="AM34" i="44"/>
  <c r="AL34" i="44"/>
  <c r="AK34" i="44"/>
  <c r="AJ34" i="44"/>
  <c r="AI34" i="44"/>
  <c r="AH34" i="44"/>
  <c r="AG34" i="44"/>
  <c r="AF34" i="44"/>
  <c r="AE34" i="44"/>
  <c r="AD34" i="44"/>
  <c r="AC34" i="44"/>
  <c r="AB34" i="44"/>
  <c r="AA34" i="44"/>
  <c r="Z34" i="44"/>
  <c r="Y34" i="44"/>
  <c r="X34" i="44"/>
  <c r="W34" i="44"/>
  <c r="V34" i="44"/>
  <c r="U34" i="44"/>
  <c r="T34" i="44"/>
  <c r="S34" i="44"/>
  <c r="R34" i="44"/>
  <c r="Q34" i="44"/>
  <c r="P34" i="44"/>
  <c r="O34" i="44"/>
  <c r="N34" i="44"/>
  <c r="M34" i="44"/>
  <c r="L34" i="44"/>
  <c r="K34" i="44"/>
  <c r="J34" i="44"/>
  <c r="I34" i="44"/>
  <c r="H34" i="44"/>
  <c r="G34" i="44"/>
  <c r="F34" i="44"/>
  <c r="E34" i="44"/>
  <c r="D34" i="44"/>
  <c r="C34" i="44"/>
  <c r="B34" i="44"/>
  <c r="AY33" i="44"/>
  <c r="AX33" i="44"/>
  <c r="AW33" i="44"/>
  <c r="AV33" i="44"/>
  <c r="AU33" i="44"/>
  <c r="AT33" i="44"/>
  <c r="AS33" i="44"/>
  <c r="AR33" i="44"/>
  <c r="AQ33" i="44"/>
  <c r="AP33" i="44"/>
  <c r="AO33" i="44"/>
  <c r="AN33" i="44"/>
  <c r="AM33" i="44"/>
  <c r="AL33" i="44"/>
  <c r="AK33" i="44"/>
  <c r="AJ33" i="44"/>
  <c r="AI33" i="44"/>
  <c r="AH33" i="44"/>
  <c r="AG33" i="44"/>
  <c r="AF33" i="44"/>
  <c r="AE33" i="44"/>
  <c r="AD33" i="44"/>
  <c r="AC33" i="44"/>
  <c r="AB33" i="44"/>
  <c r="AA33" i="44"/>
  <c r="Z33" i="44"/>
  <c r="Y33" i="44"/>
  <c r="X33" i="44"/>
  <c r="W33" i="44"/>
  <c r="V33" i="44"/>
  <c r="U33" i="44"/>
  <c r="T33" i="44"/>
  <c r="S33" i="44"/>
  <c r="R33" i="44"/>
  <c r="Q33" i="44"/>
  <c r="P33" i="44"/>
  <c r="O33" i="44"/>
  <c r="N33" i="44"/>
  <c r="M33" i="44"/>
  <c r="L33" i="44"/>
  <c r="K33" i="44"/>
  <c r="J33" i="44"/>
  <c r="I33" i="44"/>
  <c r="H33" i="44"/>
  <c r="G33" i="44"/>
  <c r="F33" i="44"/>
  <c r="E33" i="44"/>
  <c r="D33" i="44"/>
  <c r="C33" i="44"/>
  <c r="B33" i="44"/>
  <c r="AY31" i="44"/>
  <c r="AX31" i="44"/>
  <c r="AW31" i="44"/>
  <c r="AV31" i="44"/>
  <c r="AU31" i="44"/>
  <c r="AT31" i="44"/>
  <c r="AS31" i="44"/>
  <c r="AR31" i="44"/>
  <c r="AQ31" i="44"/>
  <c r="AP31" i="44"/>
  <c r="AO31" i="44"/>
  <c r="AN31" i="44"/>
  <c r="AM31" i="44"/>
  <c r="AL31" i="44"/>
  <c r="AK31" i="44"/>
  <c r="AJ31" i="44"/>
  <c r="AI31" i="44"/>
  <c r="AH31" i="44"/>
  <c r="AG31" i="44"/>
  <c r="AF31" i="44"/>
  <c r="AE31" i="44"/>
  <c r="AD31" i="44"/>
  <c r="AC31" i="44"/>
  <c r="AB31" i="44"/>
  <c r="AA31" i="44"/>
  <c r="Z31" i="44"/>
  <c r="Y31" i="44"/>
  <c r="X31" i="44"/>
  <c r="W31" i="44"/>
  <c r="V31" i="44"/>
  <c r="U31" i="44"/>
  <c r="T31" i="44"/>
  <c r="S31" i="44"/>
  <c r="R31" i="44"/>
  <c r="Q31" i="44"/>
  <c r="P31" i="44"/>
  <c r="O31" i="44"/>
  <c r="N31" i="44"/>
  <c r="M31" i="44"/>
  <c r="L31" i="44"/>
  <c r="K31" i="44"/>
  <c r="J31" i="44"/>
  <c r="I31" i="44"/>
  <c r="H31" i="44"/>
  <c r="G31" i="44"/>
  <c r="F31" i="44"/>
  <c r="E31" i="44"/>
  <c r="D31" i="44"/>
  <c r="C31" i="44"/>
  <c r="B31" i="44"/>
  <c r="AY30" i="44"/>
  <c r="AX30" i="44"/>
  <c r="AW30" i="44"/>
  <c r="AV30" i="44"/>
  <c r="AU30" i="44"/>
  <c r="AT30" i="44"/>
  <c r="AS30" i="44"/>
  <c r="AR30" i="44"/>
  <c r="AQ30" i="44"/>
  <c r="AP30" i="44"/>
  <c r="AO30" i="44"/>
  <c r="AN30" i="44"/>
  <c r="AM30" i="44"/>
  <c r="AL30" i="44"/>
  <c r="AK30" i="44"/>
  <c r="AJ30" i="44"/>
  <c r="AI30" i="44"/>
  <c r="AH30" i="44"/>
  <c r="AG30" i="44"/>
  <c r="AF30" i="44"/>
  <c r="AE30" i="44"/>
  <c r="AD30" i="44"/>
  <c r="AC30" i="44"/>
  <c r="AB30" i="44"/>
  <c r="AA30" i="44"/>
  <c r="Z30" i="44"/>
  <c r="Y30" i="44"/>
  <c r="X30" i="44"/>
  <c r="W30" i="44"/>
  <c r="V30" i="44"/>
  <c r="U30" i="44"/>
  <c r="T30" i="44"/>
  <c r="S30" i="44"/>
  <c r="R30" i="44"/>
  <c r="Q30" i="44"/>
  <c r="P30" i="44"/>
  <c r="O30" i="44"/>
  <c r="N30" i="44"/>
  <c r="M30" i="44"/>
  <c r="L30" i="44"/>
  <c r="K30" i="44"/>
  <c r="J30" i="44"/>
  <c r="I30" i="44"/>
  <c r="H30" i="44"/>
  <c r="G30" i="44"/>
  <c r="F30" i="44"/>
  <c r="E30" i="44"/>
  <c r="D30" i="44"/>
  <c r="C30" i="44"/>
  <c r="B30" i="44"/>
  <c r="AY28" i="44"/>
  <c r="AX28" i="44"/>
  <c r="AW28" i="44"/>
  <c r="AV28" i="44"/>
  <c r="AU28" i="44"/>
  <c r="AT28" i="44"/>
  <c r="AS28" i="44"/>
  <c r="AR28" i="44"/>
  <c r="AQ28" i="44"/>
  <c r="AP28" i="44"/>
  <c r="AO28" i="44"/>
  <c r="AN28" i="44"/>
  <c r="AM28" i="44"/>
  <c r="AL28" i="44"/>
  <c r="AK28" i="44"/>
  <c r="AJ28" i="44"/>
  <c r="AI28" i="44"/>
  <c r="AH28" i="44"/>
  <c r="AG28" i="44"/>
  <c r="AF28" i="44"/>
  <c r="AE28" i="44"/>
  <c r="AD28" i="44"/>
  <c r="AC28" i="44"/>
  <c r="AB28" i="44"/>
  <c r="AA28" i="44"/>
  <c r="Z28" i="44"/>
  <c r="Y28" i="44"/>
  <c r="X28" i="44"/>
  <c r="W28" i="44"/>
  <c r="V28" i="44"/>
  <c r="U28" i="44"/>
  <c r="T28" i="44"/>
  <c r="S28" i="44"/>
  <c r="R28" i="44"/>
  <c r="Q28" i="44"/>
  <c r="P28" i="44"/>
  <c r="O28" i="44"/>
  <c r="N28" i="44"/>
  <c r="M28" i="44"/>
  <c r="L28" i="44"/>
  <c r="K28" i="44"/>
  <c r="J28" i="44"/>
  <c r="I28" i="44"/>
  <c r="H28" i="44"/>
  <c r="G28" i="44"/>
  <c r="F28" i="44"/>
  <c r="E28" i="44"/>
  <c r="D28" i="44"/>
  <c r="C28" i="44"/>
  <c r="B28" i="44"/>
  <c r="AY27" i="44"/>
  <c r="AX27" i="44"/>
  <c r="AW27" i="44"/>
  <c r="AV27" i="44"/>
  <c r="AU27" i="44"/>
  <c r="AT27" i="44"/>
  <c r="AS27" i="44"/>
  <c r="AR27" i="44"/>
  <c r="AQ27" i="44"/>
  <c r="AP27" i="44"/>
  <c r="AO27" i="44"/>
  <c r="AN27" i="44"/>
  <c r="AM27" i="44"/>
  <c r="AL27" i="44"/>
  <c r="AK27" i="44"/>
  <c r="AJ27" i="44"/>
  <c r="AI27" i="44"/>
  <c r="AH27" i="44"/>
  <c r="AG27" i="44"/>
  <c r="AF27" i="44"/>
  <c r="AE27" i="44"/>
  <c r="AD27" i="44"/>
  <c r="AC27" i="44"/>
  <c r="AB27" i="44"/>
  <c r="AA27" i="44"/>
  <c r="Z27" i="44"/>
  <c r="Y27" i="44"/>
  <c r="X27" i="44"/>
  <c r="W27" i="44"/>
  <c r="V27" i="44"/>
  <c r="U27" i="44"/>
  <c r="T27" i="44"/>
  <c r="S27" i="44"/>
  <c r="R27" i="44"/>
  <c r="Q27" i="44"/>
  <c r="P27" i="44"/>
  <c r="O27" i="44"/>
  <c r="N27" i="44"/>
  <c r="M27" i="44"/>
  <c r="L27" i="44"/>
  <c r="K27" i="44"/>
  <c r="J27" i="44"/>
  <c r="I27" i="44"/>
  <c r="H27" i="44"/>
  <c r="G27" i="44"/>
  <c r="F27" i="44"/>
  <c r="E27" i="44"/>
  <c r="D27" i="44"/>
  <c r="C27" i="44"/>
  <c r="B27" i="44"/>
  <c r="AY25" i="44"/>
  <c r="AX25" i="44"/>
  <c r="AW25" i="44"/>
  <c r="AV25" i="44"/>
  <c r="AU25" i="44"/>
  <c r="AT25" i="44"/>
  <c r="AS25" i="44"/>
  <c r="AR25" i="44"/>
  <c r="AQ25" i="44"/>
  <c r="AP25" i="44"/>
  <c r="AO25" i="44"/>
  <c r="AN25" i="44"/>
  <c r="AM25" i="44"/>
  <c r="AL25" i="44"/>
  <c r="AK25" i="44"/>
  <c r="AJ25" i="44"/>
  <c r="AI25" i="44"/>
  <c r="AH25" i="44"/>
  <c r="AG25" i="44"/>
  <c r="AF25" i="44"/>
  <c r="AE25" i="44"/>
  <c r="AD25" i="44"/>
  <c r="AC25" i="44"/>
  <c r="AB25" i="44"/>
  <c r="AA25" i="44"/>
  <c r="Z25" i="44"/>
  <c r="Y25" i="44"/>
  <c r="X25" i="44"/>
  <c r="W25" i="44"/>
  <c r="V25" i="44"/>
  <c r="U25" i="44"/>
  <c r="T25" i="44"/>
  <c r="S25" i="44"/>
  <c r="R25" i="44"/>
  <c r="Q25" i="44"/>
  <c r="P25" i="44"/>
  <c r="O25" i="44"/>
  <c r="N25" i="44"/>
  <c r="M25" i="44"/>
  <c r="L25" i="44"/>
  <c r="K25" i="44"/>
  <c r="J25" i="44"/>
  <c r="I25" i="44"/>
  <c r="H25" i="44"/>
  <c r="G25" i="44"/>
  <c r="F25" i="44"/>
  <c r="E25" i="44"/>
  <c r="D25" i="44"/>
  <c r="C25" i="44"/>
  <c r="B25" i="44"/>
  <c r="AY24" i="44"/>
  <c r="AX24" i="44"/>
  <c r="AW24" i="44"/>
  <c r="AV24" i="44"/>
  <c r="AU24" i="44"/>
  <c r="AT24" i="44"/>
  <c r="AS24" i="44"/>
  <c r="AR24" i="44"/>
  <c r="AQ24" i="44"/>
  <c r="AP24" i="44"/>
  <c r="AO24" i="44"/>
  <c r="AN24" i="44"/>
  <c r="AM24" i="44"/>
  <c r="AL24" i="44"/>
  <c r="AK24" i="44"/>
  <c r="AJ24" i="44"/>
  <c r="AI24" i="44"/>
  <c r="AH24" i="44"/>
  <c r="AG24" i="44"/>
  <c r="AF24" i="44"/>
  <c r="AE24" i="44"/>
  <c r="AD24" i="44"/>
  <c r="AC24" i="44"/>
  <c r="AB24" i="44"/>
  <c r="AA24" i="44"/>
  <c r="Z24" i="44"/>
  <c r="Y24" i="44"/>
  <c r="X24" i="44"/>
  <c r="W24" i="44"/>
  <c r="V24" i="44"/>
  <c r="U24" i="44"/>
  <c r="T24" i="44"/>
  <c r="S24" i="44"/>
  <c r="R24" i="44"/>
  <c r="Q24" i="44"/>
  <c r="P24" i="44"/>
  <c r="O24" i="44"/>
  <c r="N24" i="44"/>
  <c r="M24" i="44"/>
  <c r="L24" i="44"/>
  <c r="K24" i="44"/>
  <c r="J24" i="44"/>
  <c r="I24" i="44"/>
  <c r="H24" i="44"/>
  <c r="G24" i="44"/>
  <c r="F24" i="44"/>
  <c r="E24" i="44"/>
  <c r="D24" i="44"/>
  <c r="C24" i="44"/>
  <c r="B24" i="44"/>
  <c r="AY22" i="44"/>
  <c r="AX22" i="44"/>
  <c r="AW22" i="44"/>
  <c r="AV22" i="44"/>
  <c r="AU22" i="44"/>
  <c r="AT22" i="44"/>
  <c r="AS22" i="44"/>
  <c r="AR22" i="44"/>
  <c r="AQ22" i="44"/>
  <c r="AP22" i="44"/>
  <c r="AO22" i="44"/>
  <c r="AN22" i="44"/>
  <c r="AM22" i="44"/>
  <c r="AL22" i="44"/>
  <c r="AK22" i="44"/>
  <c r="AJ22" i="44"/>
  <c r="AI22" i="44"/>
  <c r="AH22" i="44"/>
  <c r="AG22" i="44"/>
  <c r="AF22" i="44"/>
  <c r="AE22" i="44"/>
  <c r="AD22" i="44"/>
  <c r="AC22" i="44"/>
  <c r="AB22" i="44"/>
  <c r="AA22" i="44"/>
  <c r="Z22" i="44"/>
  <c r="Y22" i="44"/>
  <c r="X22" i="44"/>
  <c r="W22" i="44"/>
  <c r="V22" i="44"/>
  <c r="U22" i="44"/>
  <c r="T22" i="44"/>
  <c r="S22" i="44"/>
  <c r="R22" i="44"/>
  <c r="Q22" i="44"/>
  <c r="P22" i="44"/>
  <c r="O22" i="44"/>
  <c r="N22" i="44"/>
  <c r="M22" i="44"/>
  <c r="L22" i="44"/>
  <c r="K22" i="44"/>
  <c r="J22" i="44"/>
  <c r="I22" i="44"/>
  <c r="H22" i="44"/>
  <c r="G22" i="44"/>
  <c r="F22" i="44"/>
  <c r="E22" i="44"/>
  <c r="D22" i="44"/>
  <c r="C22" i="44"/>
  <c r="B22" i="44"/>
  <c r="AY21" i="44"/>
  <c r="AX21" i="44"/>
  <c r="AW21" i="44"/>
  <c r="AV21" i="44"/>
  <c r="AU21" i="44"/>
  <c r="AT21" i="44"/>
  <c r="AS21" i="44"/>
  <c r="AR21" i="44"/>
  <c r="AQ21" i="44"/>
  <c r="AP21" i="44"/>
  <c r="AO21" i="44"/>
  <c r="AN21" i="44"/>
  <c r="AM21" i="44"/>
  <c r="AL21" i="44"/>
  <c r="AK21" i="44"/>
  <c r="AJ21" i="44"/>
  <c r="AI21" i="44"/>
  <c r="AH21" i="44"/>
  <c r="AG21" i="44"/>
  <c r="AF21" i="44"/>
  <c r="AE21" i="44"/>
  <c r="AD21" i="44"/>
  <c r="AC21" i="44"/>
  <c r="AB21" i="44"/>
  <c r="AA21" i="44"/>
  <c r="Z21" i="44"/>
  <c r="Y21" i="44"/>
  <c r="X21" i="44"/>
  <c r="W21" i="44"/>
  <c r="V21" i="44"/>
  <c r="U21" i="44"/>
  <c r="T21" i="44"/>
  <c r="S21" i="44"/>
  <c r="R21" i="44"/>
  <c r="Q21" i="44"/>
  <c r="P21" i="44"/>
  <c r="O21" i="44"/>
  <c r="N21" i="44"/>
  <c r="M21" i="44"/>
  <c r="L21" i="44"/>
  <c r="K21" i="44"/>
  <c r="J21" i="44"/>
  <c r="I21" i="44"/>
  <c r="H21" i="44"/>
  <c r="G21" i="44"/>
  <c r="F21" i="44"/>
  <c r="E21" i="44"/>
  <c r="D21" i="44"/>
  <c r="C21" i="44"/>
  <c r="B21" i="44"/>
  <c r="AY18" i="44"/>
  <c r="AX18" i="44"/>
  <c r="AW18" i="44"/>
  <c r="AV18" i="44"/>
  <c r="AU18" i="44"/>
  <c r="AT18" i="44"/>
  <c r="AS18" i="44"/>
  <c r="AR18" i="44"/>
  <c r="AQ18" i="44"/>
  <c r="AP18" i="44"/>
  <c r="AO18" i="44"/>
  <c r="AN18" i="44"/>
  <c r="AM18" i="44"/>
  <c r="AL18" i="44"/>
  <c r="AK18" i="44"/>
  <c r="AJ18" i="44"/>
  <c r="AI18" i="44"/>
  <c r="AH18" i="44"/>
  <c r="AG18" i="44"/>
  <c r="AF18" i="44"/>
  <c r="AE18" i="44"/>
  <c r="AD18" i="44"/>
  <c r="AC18" i="44"/>
  <c r="AB18" i="44"/>
  <c r="AA18" i="44"/>
  <c r="Z18" i="44"/>
  <c r="Y18" i="44"/>
  <c r="X18" i="44"/>
  <c r="W18" i="44"/>
  <c r="V18" i="44"/>
  <c r="U18" i="44"/>
  <c r="T18" i="44"/>
  <c r="S18" i="44"/>
  <c r="R18" i="44"/>
  <c r="Q18" i="44"/>
  <c r="P18" i="44"/>
  <c r="O18" i="44"/>
  <c r="N18" i="44"/>
  <c r="M18" i="44"/>
  <c r="L18" i="44"/>
  <c r="K18" i="44"/>
  <c r="J18" i="44"/>
  <c r="I18" i="44"/>
  <c r="H18" i="44"/>
  <c r="G18" i="44"/>
  <c r="F18" i="44"/>
  <c r="E18" i="44"/>
  <c r="D18" i="44"/>
  <c r="C18" i="44"/>
  <c r="B18" i="44"/>
  <c r="AY17" i="44"/>
  <c r="AX17" i="44"/>
  <c r="AW17" i="44"/>
  <c r="AV17" i="44"/>
  <c r="AU17" i="44"/>
  <c r="AT17" i="44"/>
  <c r="AS17" i="44"/>
  <c r="AR17" i="44"/>
  <c r="AQ17" i="44"/>
  <c r="AP17" i="44"/>
  <c r="AO17" i="44"/>
  <c r="AN17" i="44"/>
  <c r="AM17" i="44"/>
  <c r="AL17" i="44"/>
  <c r="AK17" i="44"/>
  <c r="AJ17" i="44"/>
  <c r="AI17" i="44"/>
  <c r="AH17" i="44"/>
  <c r="AG17" i="44"/>
  <c r="AF17" i="44"/>
  <c r="AE17" i="44"/>
  <c r="AD17" i="44"/>
  <c r="AC17" i="44"/>
  <c r="AB17" i="44"/>
  <c r="AA17" i="44"/>
  <c r="Z17" i="44"/>
  <c r="Y17" i="44"/>
  <c r="X17" i="44"/>
  <c r="W17" i="44"/>
  <c r="V17" i="44"/>
  <c r="U17" i="44"/>
  <c r="T17" i="44"/>
  <c r="S17" i="44"/>
  <c r="R17" i="44"/>
  <c r="Q17" i="44"/>
  <c r="P17" i="44"/>
  <c r="O17" i="44"/>
  <c r="N17" i="44"/>
  <c r="M17" i="44"/>
  <c r="L17" i="44"/>
  <c r="K17" i="44"/>
  <c r="J17" i="44"/>
  <c r="I17" i="44"/>
  <c r="H17" i="44"/>
  <c r="G17" i="44"/>
  <c r="F17" i="44"/>
  <c r="E17" i="44"/>
  <c r="D17" i="44"/>
  <c r="C17" i="44"/>
  <c r="B17" i="44"/>
  <c r="AY15" i="44"/>
  <c r="AX15" i="44"/>
  <c r="AW15" i="44"/>
  <c r="AV15" i="44"/>
  <c r="AU15" i="44"/>
  <c r="AT15" i="44"/>
  <c r="AS15" i="44"/>
  <c r="AR15" i="44"/>
  <c r="AQ15" i="44"/>
  <c r="AP15" i="44"/>
  <c r="AO15" i="44"/>
  <c r="AN15" i="44"/>
  <c r="AM15" i="44"/>
  <c r="AL15" i="44"/>
  <c r="AK15" i="44"/>
  <c r="AJ15" i="44"/>
  <c r="AI15" i="44"/>
  <c r="AH15" i="44"/>
  <c r="AG15" i="44"/>
  <c r="AF15" i="44"/>
  <c r="AE15" i="44"/>
  <c r="AD15" i="44"/>
  <c r="AC15" i="44"/>
  <c r="AB15" i="44"/>
  <c r="AA15" i="44"/>
  <c r="Z15" i="44"/>
  <c r="Y15" i="44"/>
  <c r="X15" i="44"/>
  <c r="W15" i="44"/>
  <c r="V15" i="44"/>
  <c r="U15" i="44"/>
  <c r="T15" i="44"/>
  <c r="S15" i="44"/>
  <c r="R15" i="44"/>
  <c r="Q15" i="44"/>
  <c r="P15" i="44"/>
  <c r="O15" i="44"/>
  <c r="N15" i="44"/>
  <c r="M15" i="44"/>
  <c r="L15" i="44"/>
  <c r="K15" i="44"/>
  <c r="J15" i="44"/>
  <c r="I15" i="44"/>
  <c r="H15" i="44"/>
  <c r="G15" i="44"/>
  <c r="F15" i="44"/>
  <c r="E15" i="44"/>
  <c r="D15" i="44"/>
  <c r="C15" i="44"/>
  <c r="B15" i="44"/>
  <c r="AY14" i="44"/>
  <c r="AX14" i="44"/>
  <c r="AW14" i="44"/>
  <c r="AV14" i="44"/>
  <c r="AU14" i="44"/>
  <c r="AT14" i="44"/>
  <c r="AS14" i="44"/>
  <c r="AR14" i="44"/>
  <c r="AQ14" i="44"/>
  <c r="AP14" i="44"/>
  <c r="AO14" i="44"/>
  <c r="AN14" i="44"/>
  <c r="AM14" i="44"/>
  <c r="AL14" i="44"/>
  <c r="AK14" i="44"/>
  <c r="AJ14" i="44"/>
  <c r="AI14" i="44"/>
  <c r="AH14" i="44"/>
  <c r="AG14" i="44"/>
  <c r="AF14" i="44"/>
  <c r="AE14" i="44"/>
  <c r="AD14" i="44"/>
  <c r="AC14" i="44"/>
  <c r="AB14" i="44"/>
  <c r="AA14" i="44"/>
  <c r="Z14" i="44"/>
  <c r="Y14" i="44"/>
  <c r="X14" i="44"/>
  <c r="W14" i="44"/>
  <c r="V14" i="44"/>
  <c r="U14" i="44"/>
  <c r="T14" i="44"/>
  <c r="S14" i="44"/>
  <c r="R14" i="44"/>
  <c r="Q14" i="44"/>
  <c r="P14" i="44"/>
  <c r="O14" i="44"/>
  <c r="N14" i="44"/>
  <c r="M14" i="44"/>
  <c r="L14" i="44"/>
  <c r="K14" i="44"/>
  <c r="J14" i="44"/>
  <c r="I14" i="44"/>
  <c r="H14" i="44"/>
  <c r="G14" i="44"/>
  <c r="F14" i="44"/>
  <c r="E14" i="44"/>
  <c r="D14" i="44"/>
  <c r="C14" i="44"/>
  <c r="B14" i="44"/>
  <c r="AY12" i="44"/>
  <c r="AX12" i="44"/>
  <c r="AW12" i="44"/>
  <c r="AV12" i="44"/>
  <c r="AU12" i="44"/>
  <c r="AT12" i="44"/>
  <c r="AS12" i="44"/>
  <c r="AR12" i="44"/>
  <c r="AQ12" i="44"/>
  <c r="AP12" i="44"/>
  <c r="AO12" i="44"/>
  <c r="AN12" i="44"/>
  <c r="AM12" i="44"/>
  <c r="AL12" i="44"/>
  <c r="AK12" i="44"/>
  <c r="AJ12" i="44"/>
  <c r="AI12" i="44"/>
  <c r="AH12" i="44"/>
  <c r="AG12" i="44"/>
  <c r="AF12" i="44"/>
  <c r="AE12" i="44"/>
  <c r="AD12" i="44"/>
  <c r="AC12" i="44"/>
  <c r="AB12" i="44"/>
  <c r="AA12" i="44"/>
  <c r="Z12" i="44"/>
  <c r="Y12" i="44"/>
  <c r="X12" i="44"/>
  <c r="W12" i="44"/>
  <c r="V12" i="44"/>
  <c r="U12" i="44"/>
  <c r="T12" i="44"/>
  <c r="S12" i="44"/>
  <c r="R12" i="44"/>
  <c r="Q12" i="44"/>
  <c r="P12" i="44"/>
  <c r="O12" i="44"/>
  <c r="N12" i="44"/>
  <c r="M12" i="44"/>
  <c r="L12" i="44"/>
  <c r="K12" i="44"/>
  <c r="J12" i="44"/>
  <c r="I12" i="44"/>
  <c r="H12" i="44"/>
  <c r="G12" i="44"/>
  <c r="F12" i="44"/>
  <c r="E12" i="44"/>
  <c r="D12" i="44"/>
  <c r="C12" i="44"/>
  <c r="B12" i="44"/>
  <c r="AY11" i="44"/>
  <c r="AX11" i="44"/>
  <c r="AW11" i="44"/>
  <c r="AV11" i="44"/>
  <c r="AU11" i="44"/>
  <c r="AT11" i="44"/>
  <c r="AS11" i="44"/>
  <c r="AR11" i="44"/>
  <c r="AQ11" i="44"/>
  <c r="AP11" i="44"/>
  <c r="AO11" i="44"/>
  <c r="AN11" i="44"/>
  <c r="AM11" i="44"/>
  <c r="AL11" i="44"/>
  <c r="AK11" i="44"/>
  <c r="AJ11" i="44"/>
  <c r="AI11" i="44"/>
  <c r="AH11" i="44"/>
  <c r="AG11" i="44"/>
  <c r="AF11" i="44"/>
  <c r="AE11" i="44"/>
  <c r="AD11" i="44"/>
  <c r="AC11" i="44"/>
  <c r="AB11" i="44"/>
  <c r="AA11" i="44"/>
  <c r="Z11" i="44"/>
  <c r="Y11" i="44"/>
  <c r="X11" i="44"/>
  <c r="W11" i="44"/>
  <c r="V11" i="44"/>
  <c r="U11" i="44"/>
  <c r="T11" i="44"/>
  <c r="S11" i="44"/>
  <c r="R11" i="44"/>
  <c r="Q11" i="44"/>
  <c r="P11" i="44"/>
  <c r="O11" i="44"/>
  <c r="N11" i="44"/>
  <c r="M11" i="44"/>
  <c r="L11" i="44"/>
  <c r="K11" i="44"/>
  <c r="J11" i="44"/>
  <c r="I11" i="44"/>
  <c r="H11" i="44"/>
  <c r="G11" i="44"/>
  <c r="F11" i="44"/>
  <c r="E11" i="44"/>
  <c r="D11" i="44"/>
  <c r="C11" i="44"/>
  <c r="B11" i="44"/>
  <c r="AY9" i="44"/>
  <c r="AX9" i="44"/>
  <c r="AW9" i="44"/>
  <c r="AV9" i="44"/>
  <c r="AU9" i="44"/>
  <c r="AT9" i="44"/>
  <c r="AS9" i="44"/>
  <c r="AR9" i="44"/>
  <c r="AQ9" i="44"/>
  <c r="AP9" i="44"/>
  <c r="AO9" i="44"/>
  <c r="AN9" i="44"/>
  <c r="AM9" i="44"/>
  <c r="AL9" i="44"/>
  <c r="AK9" i="44"/>
  <c r="AJ9" i="44"/>
  <c r="AI9" i="44"/>
  <c r="AH9" i="44"/>
  <c r="AG9" i="44"/>
  <c r="AF9" i="44"/>
  <c r="AE9" i="44"/>
  <c r="AD9" i="44"/>
  <c r="AC9" i="44"/>
  <c r="AB9" i="44"/>
  <c r="AA9" i="44"/>
  <c r="Z9" i="44"/>
  <c r="Y9" i="44"/>
  <c r="X9" i="44"/>
  <c r="W9" i="44"/>
  <c r="V9" i="44"/>
  <c r="U9" i="44"/>
  <c r="T9" i="44"/>
  <c r="S9" i="44"/>
  <c r="R9" i="44"/>
  <c r="Q9" i="44"/>
  <c r="P9" i="44"/>
  <c r="O9" i="44"/>
  <c r="N9" i="44"/>
  <c r="M9" i="44"/>
  <c r="L9" i="44"/>
  <c r="K9" i="44"/>
  <c r="J9" i="44"/>
  <c r="I9" i="44"/>
  <c r="H9" i="44"/>
  <c r="G9" i="44"/>
  <c r="F9" i="44"/>
  <c r="E9" i="44"/>
  <c r="D9" i="44"/>
  <c r="C9" i="44"/>
  <c r="B9" i="44"/>
  <c r="AY8" i="44"/>
  <c r="AX8" i="44"/>
  <c r="AW8" i="44"/>
  <c r="AV8" i="44"/>
  <c r="AU8" i="44"/>
  <c r="AT8" i="44"/>
  <c r="AS8" i="44"/>
  <c r="AR8" i="44"/>
  <c r="AQ8" i="44"/>
  <c r="AP8" i="44"/>
  <c r="AO8" i="44"/>
  <c r="AN8" i="44"/>
  <c r="AM8" i="44"/>
  <c r="AL8" i="44"/>
  <c r="AK8" i="44"/>
  <c r="AJ8" i="44"/>
  <c r="AI8" i="44"/>
  <c r="AH8" i="44"/>
  <c r="AG8" i="44"/>
  <c r="AF8" i="44"/>
  <c r="AE8" i="44"/>
  <c r="AD8" i="44"/>
  <c r="AC8" i="44"/>
  <c r="AB8" i="44"/>
  <c r="AA8" i="44"/>
  <c r="Z8" i="44"/>
  <c r="Y8" i="44"/>
  <c r="X8" i="44"/>
  <c r="W8" i="44"/>
  <c r="V8" i="44"/>
  <c r="U8" i="44"/>
  <c r="T8" i="44"/>
  <c r="S8" i="44"/>
  <c r="R8" i="44"/>
  <c r="Q8" i="44"/>
  <c r="P8" i="44"/>
  <c r="O8" i="44"/>
  <c r="N8" i="44"/>
  <c r="M8" i="44"/>
  <c r="L8" i="44"/>
  <c r="K8" i="44"/>
  <c r="J8" i="44"/>
  <c r="I8" i="44"/>
  <c r="H8" i="44"/>
  <c r="G8" i="44"/>
  <c r="F8" i="44"/>
  <c r="E8" i="44"/>
  <c r="D8" i="44"/>
  <c r="C8" i="44"/>
  <c r="B8" i="44"/>
  <c r="AY6" i="44"/>
  <c r="AX6" i="44"/>
  <c r="AW6" i="44"/>
  <c r="AV6" i="44"/>
  <c r="AU6" i="44"/>
  <c r="AT6" i="44"/>
  <c r="AS6" i="44"/>
  <c r="AR6" i="44"/>
  <c r="AQ6" i="44"/>
  <c r="AP6" i="44"/>
  <c r="AO6" i="44"/>
  <c r="AN6" i="44"/>
  <c r="AM6" i="44"/>
  <c r="AL6" i="44"/>
  <c r="AK6" i="44"/>
  <c r="AJ6" i="44"/>
  <c r="AI6" i="44"/>
  <c r="AH6" i="44"/>
  <c r="AG6" i="44"/>
  <c r="AF6" i="44"/>
  <c r="AE6" i="44"/>
  <c r="AD6" i="44"/>
  <c r="AC6" i="44"/>
  <c r="AB6" i="44"/>
  <c r="AA6" i="44"/>
  <c r="Z6" i="44"/>
  <c r="Y6" i="44"/>
  <c r="X6" i="44"/>
  <c r="W6" i="44"/>
  <c r="V6" i="44"/>
  <c r="U6" i="44"/>
  <c r="T6" i="44"/>
  <c r="S6" i="44"/>
  <c r="R6" i="44"/>
  <c r="Q6" i="44"/>
  <c r="P6" i="44"/>
  <c r="O6" i="44"/>
  <c r="N6" i="44"/>
  <c r="M6" i="44"/>
  <c r="L6" i="44"/>
  <c r="K6" i="44"/>
  <c r="J6" i="44"/>
  <c r="I6" i="44"/>
  <c r="H6" i="44"/>
  <c r="G6" i="44"/>
  <c r="F6" i="44"/>
  <c r="E6" i="44"/>
  <c r="D6" i="44"/>
  <c r="C6" i="44"/>
  <c r="B6" i="44"/>
  <c r="AY5" i="44"/>
  <c r="AX5" i="44"/>
  <c r="AW5" i="44"/>
  <c r="AV5" i="44"/>
  <c r="AU5" i="44"/>
  <c r="AT5" i="44"/>
  <c r="AS5" i="44"/>
  <c r="AR5" i="44"/>
  <c r="AQ5" i="44"/>
  <c r="AP5" i="44"/>
  <c r="AO5" i="44"/>
  <c r="AN5" i="44"/>
  <c r="AM5" i="44"/>
  <c r="AL5" i="44"/>
  <c r="AK5" i="44"/>
  <c r="AJ5" i="44"/>
  <c r="AI5" i="44"/>
  <c r="AH5" i="44"/>
  <c r="AG5" i="44"/>
  <c r="AF5" i="44"/>
  <c r="AE5" i="44"/>
  <c r="AD5" i="44"/>
  <c r="AC5" i="44"/>
  <c r="AB5" i="44"/>
  <c r="AA5" i="44"/>
  <c r="Z5" i="44"/>
  <c r="Y5" i="44"/>
  <c r="X5" i="44"/>
  <c r="W5" i="44"/>
  <c r="V5" i="44"/>
  <c r="U5" i="44"/>
  <c r="T5" i="44"/>
  <c r="S5" i="44"/>
  <c r="R5" i="44"/>
  <c r="Q5" i="44"/>
  <c r="P5" i="44"/>
  <c r="O5" i="44"/>
  <c r="N5" i="44"/>
  <c r="M5" i="44"/>
  <c r="L5" i="44"/>
  <c r="K5" i="44"/>
  <c r="J5" i="44"/>
  <c r="I5" i="44"/>
  <c r="H5" i="44"/>
  <c r="G5" i="44"/>
  <c r="F5" i="44"/>
  <c r="E5" i="44"/>
  <c r="D5" i="44"/>
  <c r="C5" i="44"/>
  <c r="B5" i="44"/>
  <c r="C34" i="8"/>
  <c r="B34" i="8"/>
  <c r="C33" i="8"/>
  <c r="B33" i="8"/>
  <c r="C31" i="8"/>
  <c r="B31" i="8"/>
  <c r="C30" i="8"/>
  <c r="B30" i="8"/>
  <c r="C28" i="8"/>
  <c r="B28" i="8"/>
  <c r="C27" i="8"/>
  <c r="B27" i="8"/>
  <c r="C25" i="8"/>
  <c r="B25" i="8"/>
  <c r="C24" i="8"/>
  <c r="B24" i="8"/>
  <c r="C22" i="8"/>
  <c r="B22" i="8"/>
  <c r="C21" i="8"/>
  <c r="B21" i="8"/>
  <c r="C18" i="8"/>
  <c r="B18" i="8"/>
  <c r="C17" i="8"/>
  <c r="B17" i="8"/>
  <c r="C15" i="8"/>
  <c r="B15" i="8"/>
  <c r="C14" i="8"/>
  <c r="B14" i="8"/>
  <c r="C12" i="8"/>
  <c r="B12" i="8"/>
  <c r="C11" i="8"/>
  <c r="B11" i="8"/>
  <c r="C9" i="8"/>
  <c r="B9" i="8"/>
  <c r="C8" i="8"/>
  <c r="B8" i="8"/>
  <c r="C6" i="8"/>
  <c r="B6" i="8"/>
  <c r="C5" i="8"/>
  <c r="B5" i="8"/>
  <c r="C34" i="29"/>
  <c r="B34" i="29"/>
  <c r="C33" i="29"/>
  <c r="B33" i="29"/>
  <c r="C31" i="29"/>
  <c r="B31" i="29"/>
  <c r="C30" i="29"/>
  <c r="B30" i="29"/>
  <c r="C28" i="29"/>
  <c r="B28" i="29"/>
  <c r="C27" i="29"/>
  <c r="B27" i="29"/>
  <c r="C25" i="29"/>
  <c r="B25" i="29"/>
  <c r="C24" i="29"/>
  <c r="B24" i="29"/>
  <c r="C22" i="29"/>
  <c r="B22" i="29"/>
  <c r="C21" i="29"/>
  <c r="B21" i="29"/>
  <c r="C18" i="29"/>
  <c r="B18" i="29"/>
  <c r="C17" i="29"/>
  <c r="B17" i="29"/>
  <c r="C15" i="29"/>
  <c r="B15" i="29"/>
  <c r="C14" i="29"/>
  <c r="B14" i="29"/>
  <c r="C12" i="29"/>
  <c r="B12" i="29"/>
  <c r="C11" i="29"/>
  <c r="B11" i="29"/>
  <c r="C9" i="29"/>
  <c r="B9" i="29"/>
  <c r="C8" i="29"/>
  <c r="B8" i="29"/>
  <c r="C6" i="29"/>
  <c r="B6" i="29"/>
  <c r="C5" i="29"/>
  <c r="B5" i="29"/>
  <c r="BZ34" i="38"/>
  <c r="BY34" i="38"/>
  <c r="BX34" i="38"/>
  <c r="BW34" i="38"/>
  <c r="BV34" i="38"/>
  <c r="BU34" i="38"/>
  <c r="BT34" i="38"/>
  <c r="BS34" i="38"/>
  <c r="BR34" i="38"/>
  <c r="BQ34" i="38"/>
  <c r="BP34" i="38"/>
  <c r="BO34" i="38"/>
  <c r="BN34" i="38"/>
  <c r="BM34" i="38"/>
  <c r="BL34" i="38"/>
  <c r="BK34" i="38"/>
  <c r="BJ34" i="38"/>
  <c r="BI34" i="38"/>
  <c r="BH34" i="38"/>
  <c r="BG34" i="38"/>
  <c r="BF34" i="38"/>
  <c r="BE34" i="38"/>
  <c r="BD34" i="38"/>
  <c r="BC34" i="38"/>
  <c r="BB34" i="38"/>
  <c r="BA34" i="38"/>
  <c r="AZ34" i="38"/>
  <c r="AY34" i="38"/>
  <c r="AX34" i="38"/>
  <c r="AW34" i="38"/>
  <c r="AV34" i="38"/>
  <c r="AU34" i="38"/>
  <c r="AT34" i="38"/>
  <c r="AS34" i="38"/>
  <c r="AR34" i="38"/>
  <c r="AQ34" i="38"/>
  <c r="AP34" i="38"/>
  <c r="AO34" i="38"/>
  <c r="AN34" i="38"/>
  <c r="AM34" i="38"/>
  <c r="AL34" i="38"/>
  <c r="AK34" i="38"/>
  <c r="AJ34" i="38"/>
  <c r="AI34" i="38"/>
  <c r="AH34" i="38"/>
  <c r="AG34" i="38"/>
  <c r="AF34" i="38"/>
  <c r="AE34" i="38"/>
  <c r="AD34" i="38"/>
  <c r="AC34" i="38"/>
  <c r="AB34" i="38"/>
  <c r="AA34" i="38"/>
  <c r="Z34" i="38"/>
  <c r="Y34" i="38"/>
  <c r="X34" i="38"/>
  <c r="W34" i="38"/>
  <c r="V34" i="38"/>
  <c r="U34" i="38"/>
  <c r="T34" i="38"/>
  <c r="S34" i="38"/>
  <c r="R34" i="38"/>
  <c r="Q34" i="38"/>
  <c r="P34" i="38"/>
  <c r="O34" i="38"/>
  <c r="N34" i="38"/>
  <c r="M34" i="38"/>
  <c r="L34" i="38"/>
  <c r="K34" i="38"/>
  <c r="J34" i="38"/>
  <c r="I34" i="38"/>
  <c r="H34" i="38"/>
  <c r="G34" i="38"/>
  <c r="F34" i="38"/>
  <c r="E34" i="38"/>
  <c r="D34" i="38"/>
  <c r="C34" i="38"/>
  <c r="B34" i="38"/>
  <c r="BZ33" i="38"/>
  <c r="BY33" i="38"/>
  <c r="BX33" i="38"/>
  <c r="BW33" i="38"/>
  <c r="BV33" i="38"/>
  <c r="BU33" i="38"/>
  <c r="BT33" i="38"/>
  <c r="BS33" i="38"/>
  <c r="BR33" i="38"/>
  <c r="BQ33" i="38"/>
  <c r="BP33" i="38"/>
  <c r="BO33" i="38"/>
  <c r="BN33" i="38"/>
  <c r="BM33" i="38"/>
  <c r="BL33" i="38"/>
  <c r="BK33" i="38"/>
  <c r="BJ33" i="38"/>
  <c r="BI33" i="38"/>
  <c r="BH33" i="38"/>
  <c r="BG33" i="38"/>
  <c r="BF33" i="38"/>
  <c r="BE33" i="38"/>
  <c r="BD33" i="38"/>
  <c r="BC33" i="38"/>
  <c r="BB33" i="38"/>
  <c r="BA33" i="38"/>
  <c r="AZ33" i="38"/>
  <c r="AY33" i="38"/>
  <c r="AX33" i="38"/>
  <c r="AW33" i="38"/>
  <c r="AV33" i="38"/>
  <c r="AU33" i="38"/>
  <c r="AT33" i="38"/>
  <c r="AS33" i="38"/>
  <c r="AR33" i="38"/>
  <c r="AQ33" i="38"/>
  <c r="AP33" i="38"/>
  <c r="AO33" i="38"/>
  <c r="AN33" i="38"/>
  <c r="AM33" i="38"/>
  <c r="AL33" i="38"/>
  <c r="AK33" i="38"/>
  <c r="AJ33" i="38"/>
  <c r="AI33" i="38"/>
  <c r="AH33" i="38"/>
  <c r="AG33" i="38"/>
  <c r="AF33" i="38"/>
  <c r="AE33" i="38"/>
  <c r="AD33" i="38"/>
  <c r="AC33" i="38"/>
  <c r="AB33" i="38"/>
  <c r="AA33" i="38"/>
  <c r="Z33" i="38"/>
  <c r="Y33" i="38"/>
  <c r="X33" i="38"/>
  <c r="W33" i="38"/>
  <c r="V33" i="38"/>
  <c r="U33" i="38"/>
  <c r="T33" i="38"/>
  <c r="S33" i="38"/>
  <c r="R33" i="38"/>
  <c r="Q33" i="38"/>
  <c r="P33" i="38"/>
  <c r="O33" i="38"/>
  <c r="N33" i="38"/>
  <c r="M33" i="38"/>
  <c r="L33" i="38"/>
  <c r="K33" i="38"/>
  <c r="J33" i="38"/>
  <c r="I33" i="38"/>
  <c r="H33" i="38"/>
  <c r="G33" i="38"/>
  <c r="F33" i="38"/>
  <c r="E33" i="38"/>
  <c r="D33" i="38"/>
  <c r="C33" i="38"/>
  <c r="B33" i="38"/>
  <c r="BZ31" i="38"/>
  <c r="BY31" i="38"/>
  <c r="BX31" i="38"/>
  <c r="BW31" i="38"/>
  <c r="BV31" i="38"/>
  <c r="BU31" i="38"/>
  <c r="BT31" i="38"/>
  <c r="BS31" i="38"/>
  <c r="BR31" i="38"/>
  <c r="BQ31" i="38"/>
  <c r="BP31" i="38"/>
  <c r="BO31" i="38"/>
  <c r="BN31" i="38"/>
  <c r="BM31" i="38"/>
  <c r="BL31" i="38"/>
  <c r="BK31" i="38"/>
  <c r="BJ31" i="38"/>
  <c r="BI31" i="38"/>
  <c r="BH31" i="38"/>
  <c r="BG31" i="38"/>
  <c r="BF31" i="38"/>
  <c r="BE31" i="38"/>
  <c r="BD31" i="38"/>
  <c r="BC31" i="38"/>
  <c r="BB31" i="38"/>
  <c r="BA31" i="38"/>
  <c r="AZ31" i="38"/>
  <c r="AY31" i="38"/>
  <c r="AX31" i="38"/>
  <c r="AW31" i="38"/>
  <c r="AV31" i="38"/>
  <c r="AU31" i="38"/>
  <c r="AT31" i="38"/>
  <c r="AS31" i="38"/>
  <c r="AR31" i="38"/>
  <c r="AQ31" i="38"/>
  <c r="AP31" i="38"/>
  <c r="AO31" i="38"/>
  <c r="AN31" i="38"/>
  <c r="AM31" i="38"/>
  <c r="AL31" i="38"/>
  <c r="AK31" i="38"/>
  <c r="AJ31" i="38"/>
  <c r="AI31" i="38"/>
  <c r="AH31" i="38"/>
  <c r="AG31" i="38"/>
  <c r="AF31" i="38"/>
  <c r="AE31" i="38"/>
  <c r="AD31" i="38"/>
  <c r="AC31" i="38"/>
  <c r="AB31" i="38"/>
  <c r="AA31" i="38"/>
  <c r="Z31" i="38"/>
  <c r="Y31" i="38"/>
  <c r="X31" i="38"/>
  <c r="W31" i="38"/>
  <c r="V31" i="38"/>
  <c r="U31" i="38"/>
  <c r="T31" i="38"/>
  <c r="S31" i="38"/>
  <c r="R31" i="38"/>
  <c r="Q31" i="38"/>
  <c r="P31" i="38"/>
  <c r="O31" i="38"/>
  <c r="N31" i="38"/>
  <c r="M31" i="38"/>
  <c r="L31" i="38"/>
  <c r="K31" i="38"/>
  <c r="J31" i="38"/>
  <c r="I31" i="38"/>
  <c r="H31" i="38"/>
  <c r="G31" i="38"/>
  <c r="F31" i="38"/>
  <c r="E31" i="38"/>
  <c r="D31" i="38"/>
  <c r="C31" i="38"/>
  <c r="B31" i="38"/>
  <c r="BZ30" i="38"/>
  <c r="BY30" i="38"/>
  <c r="BX30" i="38"/>
  <c r="BW30" i="38"/>
  <c r="BV30" i="38"/>
  <c r="BU30" i="38"/>
  <c r="BT30" i="38"/>
  <c r="BS30" i="38"/>
  <c r="BR30" i="38"/>
  <c r="BQ30" i="38"/>
  <c r="BP30" i="38"/>
  <c r="BO30" i="38"/>
  <c r="BN30" i="38"/>
  <c r="BM30" i="38"/>
  <c r="BL30" i="38"/>
  <c r="BK30" i="38"/>
  <c r="BJ30" i="38"/>
  <c r="BI30" i="38"/>
  <c r="BH30" i="38"/>
  <c r="BG30" i="38"/>
  <c r="BF30" i="38"/>
  <c r="BE30" i="38"/>
  <c r="BD30" i="38"/>
  <c r="BC30" i="38"/>
  <c r="BB30" i="38"/>
  <c r="BA30" i="38"/>
  <c r="AZ30" i="38"/>
  <c r="AY30" i="38"/>
  <c r="AX30" i="38"/>
  <c r="AW30" i="38"/>
  <c r="AV30" i="38"/>
  <c r="AU30" i="38"/>
  <c r="AT30" i="38"/>
  <c r="AS30" i="38"/>
  <c r="AR30" i="38"/>
  <c r="AQ30" i="38"/>
  <c r="AP30" i="38"/>
  <c r="AO30" i="38"/>
  <c r="AN30" i="38"/>
  <c r="AM30" i="38"/>
  <c r="AL30" i="38"/>
  <c r="AK30" i="38"/>
  <c r="AJ30" i="38"/>
  <c r="AI30" i="38"/>
  <c r="AH30" i="38"/>
  <c r="AG30" i="38"/>
  <c r="AF30" i="38"/>
  <c r="AE30" i="38"/>
  <c r="AD30" i="38"/>
  <c r="AC30" i="38"/>
  <c r="AB30" i="38"/>
  <c r="AA30" i="38"/>
  <c r="Z30" i="38"/>
  <c r="Y30" i="38"/>
  <c r="X30" i="38"/>
  <c r="W30" i="38"/>
  <c r="V30" i="38"/>
  <c r="U30" i="38"/>
  <c r="T30" i="38"/>
  <c r="S30" i="38"/>
  <c r="R30" i="38"/>
  <c r="Q30" i="38"/>
  <c r="P30" i="38"/>
  <c r="O30" i="38"/>
  <c r="N30" i="38"/>
  <c r="M30" i="38"/>
  <c r="L30" i="38"/>
  <c r="K30" i="38"/>
  <c r="J30" i="38"/>
  <c r="I30" i="38"/>
  <c r="H30" i="38"/>
  <c r="G30" i="38"/>
  <c r="F30" i="38"/>
  <c r="E30" i="38"/>
  <c r="D30" i="38"/>
  <c r="C30" i="38"/>
  <c r="B30" i="38"/>
  <c r="BZ28" i="38"/>
  <c r="BY28" i="38"/>
  <c r="BX28" i="38"/>
  <c r="BW28" i="38"/>
  <c r="BV28" i="38"/>
  <c r="BU28" i="38"/>
  <c r="BT28" i="38"/>
  <c r="BS28" i="38"/>
  <c r="BR28" i="38"/>
  <c r="BQ28" i="38"/>
  <c r="BP28" i="38"/>
  <c r="BO28" i="38"/>
  <c r="BN28" i="38"/>
  <c r="BM28" i="38"/>
  <c r="BL28" i="38"/>
  <c r="BK28" i="38"/>
  <c r="BJ28" i="38"/>
  <c r="BI28" i="38"/>
  <c r="BH28" i="38"/>
  <c r="BG28" i="38"/>
  <c r="BF28" i="38"/>
  <c r="BE28" i="38"/>
  <c r="BD28" i="38"/>
  <c r="BC28" i="38"/>
  <c r="BB28" i="38"/>
  <c r="BA28" i="38"/>
  <c r="AZ28" i="38"/>
  <c r="AY28" i="38"/>
  <c r="AX28" i="38"/>
  <c r="AW28" i="38"/>
  <c r="AV28" i="38"/>
  <c r="AU28" i="38"/>
  <c r="AT28" i="38"/>
  <c r="AS28" i="38"/>
  <c r="AR28" i="38"/>
  <c r="AQ28" i="38"/>
  <c r="AP28" i="38"/>
  <c r="AO28" i="38"/>
  <c r="AN28" i="38"/>
  <c r="AM28" i="38"/>
  <c r="AL28" i="38"/>
  <c r="AK28" i="38"/>
  <c r="AJ28" i="38"/>
  <c r="AI28" i="38"/>
  <c r="AH28" i="38"/>
  <c r="AG28" i="38"/>
  <c r="AF28" i="38"/>
  <c r="AE28" i="38"/>
  <c r="AD28" i="38"/>
  <c r="AC28" i="38"/>
  <c r="AB28" i="38"/>
  <c r="AA28" i="38"/>
  <c r="Z28" i="38"/>
  <c r="Y28" i="38"/>
  <c r="X28" i="38"/>
  <c r="W28" i="38"/>
  <c r="V28" i="38"/>
  <c r="U28" i="38"/>
  <c r="T28" i="38"/>
  <c r="S28" i="38"/>
  <c r="R28" i="38"/>
  <c r="Q28" i="38"/>
  <c r="P28" i="38"/>
  <c r="O28" i="38"/>
  <c r="N28" i="38"/>
  <c r="M28" i="38"/>
  <c r="L28" i="38"/>
  <c r="K28" i="38"/>
  <c r="J28" i="38"/>
  <c r="I28" i="38"/>
  <c r="H28" i="38"/>
  <c r="G28" i="38"/>
  <c r="F28" i="38"/>
  <c r="E28" i="38"/>
  <c r="D28" i="38"/>
  <c r="C28" i="38"/>
  <c r="B28" i="38"/>
  <c r="BZ27" i="38"/>
  <c r="BY27" i="38"/>
  <c r="BX27" i="38"/>
  <c r="BW27" i="38"/>
  <c r="BV27" i="38"/>
  <c r="BU27" i="38"/>
  <c r="BT27" i="38"/>
  <c r="BS27" i="38"/>
  <c r="BR27" i="38"/>
  <c r="BQ27" i="38"/>
  <c r="BP27" i="38"/>
  <c r="BO27" i="38"/>
  <c r="BN27" i="38"/>
  <c r="BM27" i="38"/>
  <c r="BL27" i="38"/>
  <c r="BK27" i="38"/>
  <c r="BJ27" i="38"/>
  <c r="BI27" i="38"/>
  <c r="BH27" i="38"/>
  <c r="BG27" i="38"/>
  <c r="BF27" i="38"/>
  <c r="BE27" i="38"/>
  <c r="BD27" i="38"/>
  <c r="BC27" i="38"/>
  <c r="BB27" i="38"/>
  <c r="BA27" i="38"/>
  <c r="AZ27" i="38"/>
  <c r="AY27" i="38"/>
  <c r="AX27" i="38"/>
  <c r="AW27" i="38"/>
  <c r="AV27" i="38"/>
  <c r="AU27" i="38"/>
  <c r="AT27" i="38"/>
  <c r="AS27" i="38"/>
  <c r="AR27" i="38"/>
  <c r="AQ27" i="38"/>
  <c r="AP27" i="38"/>
  <c r="AO27" i="38"/>
  <c r="AN27" i="38"/>
  <c r="AM27" i="38"/>
  <c r="AL27" i="38"/>
  <c r="AK27" i="38"/>
  <c r="AJ27" i="38"/>
  <c r="AI27" i="38"/>
  <c r="AH27" i="38"/>
  <c r="AG27" i="38"/>
  <c r="AF27" i="38"/>
  <c r="AE27" i="38"/>
  <c r="AD27" i="38"/>
  <c r="AC27" i="38"/>
  <c r="AB27" i="38"/>
  <c r="AA27" i="38"/>
  <c r="Z27" i="38"/>
  <c r="Y27" i="38"/>
  <c r="X27" i="38"/>
  <c r="W27" i="38"/>
  <c r="V27" i="38"/>
  <c r="U27" i="38"/>
  <c r="T27" i="38"/>
  <c r="S27" i="38"/>
  <c r="R27" i="38"/>
  <c r="Q27" i="38"/>
  <c r="P27" i="38"/>
  <c r="O27" i="38"/>
  <c r="N27" i="38"/>
  <c r="M27" i="38"/>
  <c r="L27" i="38"/>
  <c r="K27" i="38"/>
  <c r="J27" i="38"/>
  <c r="I27" i="38"/>
  <c r="H27" i="38"/>
  <c r="G27" i="38"/>
  <c r="F27" i="38"/>
  <c r="E27" i="38"/>
  <c r="D27" i="38"/>
  <c r="C27" i="38"/>
  <c r="B27" i="38"/>
  <c r="BZ25" i="38"/>
  <c r="BY25" i="38"/>
  <c r="BX25" i="38"/>
  <c r="BW25" i="38"/>
  <c r="BV25" i="38"/>
  <c r="BU25" i="38"/>
  <c r="BT25" i="38"/>
  <c r="BS25" i="38"/>
  <c r="BR25" i="38"/>
  <c r="BQ25" i="38"/>
  <c r="BP25" i="38"/>
  <c r="BO25" i="38"/>
  <c r="BN25" i="38"/>
  <c r="BM25" i="38"/>
  <c r="BL25" i="38"/>
  <c r="BK25" i="38"/>
  <c r="BJ25" i="38"/>
  <c r="BI25" i="38"/>
  <c r="BH25" i="38"/>
  <c r="BG25" i="38"/>
  <c r="BF25" i="38"/>
  <c r="BE25" i="38"/>
  <c r="BD25" i="38"/>
  <c r="BC25" i="38"/>
  <c r="BB25" i="38"/>
  <c r="BA25" i="38"/>
  <c r="AZ25" i="38"/>
  <c r="AY25" i="38"/>
  <c r="AX25" i="38"/>
  <c r="AW25" i="38"/>
  <c r="AV25" i="38"/>
  <c r="AU25" i="38"/>
  <c r="AT25" i="38"/>
  <c r="AS25" i="38"/>
  <c r="AR25" i="38"/>
  <c r="AQ25" i="38"/>
  <c r="AP25" i="38"/>
  <c r="AO25" i="38"/>
  <c r="AN25" i="38"/>
  <c r="AM25" i="38"/>
  <c r="AL25" i="38"/>
  <c r="AK25" i="38"/>
  <c r="AJ25" i="38"/>
  <c r="AI25" i="38"/>
  <c r="AH25" i="38"/>
  <c r="AG25" i="38"/>
  <c r="AF25" i="38"/>
  <c r="AE25" i="38"/>
  <c r="AD25" i="38"/>
  <c r="AC25" i="38"/>
  <c r="AB25" i="38"/>
  <c r="AA25" i="38"/>
  <c r="Z25" i="38"/>
  <c r="Y25" i="38"/>
  <c r="X25" i="38"/>
  <c r="W25" i="38"/>
  <c r="V25" i="38"/>
  <c r="U25" i="38"/>
  <c r="T25" i="38"/>
  <c r="S25" i="38"/>
  <c r="R25" i="38"/>
  <c r="Q25" i="38"/>
  <c r="P25" i="38"/>
  <c r="O25" i="38"/>
  <c r="N25" i="38"/>
  <c r="M25" i="38"/>
  <c r="L25" i="38"/>
  <c r="K25" i="38"/>
  <c r="J25" i="38"/>
  <c r="I25" i="38"/>
  <c r="H25" i="38"/>
  <c r="G25" i="38"/>
  <c r="F25" i="38"/>
  <c r="E25" i="38"/>
  <c r="D25" i="38"/>
  <c r="C25" i="38"/>
  <c r="B25" i="38"/>
  <c r="BZ24" i="38"/>
  <c r="BY24" i="38"/>
  <c r="BX24" i="38"/>
  <c r="BW24" i="38"/>
  <c r="BV24" i="38"/>
  <c r="BU24" i="38"/>
  <c r="BT24" i="38"/>
  <c r="BS24" i="38"/>
  <c r="BR24" i="38"/>
  <c r="BQ24" i="38"/>
  <c r="BP24" i="38"/>
  <c r="BO24" i="38"/>
  <c r="BN24" i="38"/>
  <c r="BM24" i="38"/>
  <c r="BL24" i="38"/>
  <c r="BK24" i="38"/>
  <c r="BJ24" i="38"/>
  <c r="BI24" i="38"/>
  <c r="BH24" i="38"/>
  <c r="BG24" i="38"/>
  <c r="BF24" i="38"/>
  <c r="BE24" i="38"/>
  <c r="BD24" i="38"/>
  <c r="BC24" i="38"/>
  <c r="BB24" i="38"/>
  <c r="BA24" i="38"/>
  <c r="AZ24" i="38"/>
  <c r="AY24" i="38"/>
  <c r="AX24" i="38"/>
  <c r="AW24" i="38"/>
  <c r="AV24" i="38"/>
  <c r="AU24" i="38"/>
  <c r="AT24" i="38"/>
  <c r="AS24" i="38"/>
  <c r="AR24" i="38"/>
  <c r="AQ24" i="38"/>
  <c r="AP24" i="38"/>
  <c r="AO24" i="38"/>
  <c r="AN24" i="38"/>
  <c r="AM24" i="38"/>
  <c r="AL24" i="38"/>
  <c r="AK24" i="38"/>
  <c r="AJ24" i="38"/>
  <c r="AI24" i="38"/>
  <c r="AH24" i="38"/>
  <c r="AG24" i="38"/>
  <c r="AF24" i="38"/>
  <c r="AE24" i="38"/>
  <c r="AD24" i="38"/>
  <c r="AC24" i="38"/>
  <c r="AB24" i="38"/>
  <c r="AA24" i="38"/>
  <c r="Z24" i="38"/>
  <c r="Y24" i="38"/>
  <c r="X24" i="38"/>
  <c r="W24" i="38"/>
  <c r="V24" i="38"/>
  <c r="U24" i="38"/>
  <c r="T24" i="38"/>
  <c r="S24" i="38"/>
  <c r="R24" i="38"/>
  <c r="Q24" i="38"/>
  <c r="P24" i="38"/>
  <c r="O24" i="38"/>
  <c r="N24" i="38"/>
  <c r="M24" i="38"/>
  <c r="L24" i="38"/>
  <c r="K24" i="38"/>
  <c r="J24" i="38"/>
  <c r="I24" i="38"/>
  <c r="H24" i="38"/>
  <c r="G24" i="38"/>
  <c r="F24" i="38"/>
  <c r="E24" i="38"/>
  <c r="D24" i="38"/>
  <c r="C24" i="38"/>
  <c r="B24" i="38"/>
  <c r="BZ22" i="38"/>
  <c r="BY22" i="38"/>
  <c r="BX22" i="38"/>
  <c r="BW22" i="38"/>
  <c r="BV22" i="38"/>
  <c r="BU22" i="38"/>
  <c r="BT22" i="38"/>
  <c r="BS22" i="38"/>
  <c r="BR22" i="38"/>
  <c r="BQ22" i="38"/>
  <c r="BP22" i="38"/>
  <c r="BO22" i="38"/>
  <c r="BN22" i="38"/>
  <c r="BM22" i="38"/>
  <c r="BL22" i="38"/>
  <c r="BK22" i="38"/>
  <c r="BJ22" i="38"/>
  <c r="BI22" i="38"/>
  <c r="BH22" i="38"/>
  <c r="BG22" i="38"/>
  <c r="BF22" i="38"/>
  <c r="BE22" i="38"/>
  <c r="BD22" i="38"/>
  <c r="BC22" i="38"/>
  <c r="BB22" i="38"/>
  <c r="BA22" i="38"/>
  <c r="AZ22" i="38"/>
  <c r="AY22" i="38"/>
  <c r="AX22" i="38"/>
  <c r="AW22" i="38"/>
  <c r="AV22" i="38"/>
  <c r="AU22" i="38"/>
  <c r="AT22" i="38"/>
  <c r="AS22" i="38"/>
  <c r="AR22" i="38"/>
  <c r="AQ22" i="38"/>
  <c r="AP22" i="38"/>
  <c r="AO22" i="38"/>
  <c r="AN22" i="38"/>
  <c r="AM22" i="38"/>
  <c r="AL22" i="38"/>
  <c r="AK22" i="38"/>
  <c r="AJ22" i="38"/>
  <c r="AI22" i="38"/>
  <c r="AH22" i="38"/>
  <c r="AG22" i="38"/>
  <c r="AF22" i="38"/>
  <c r="AE22" i="38"/>
  <c r="AD22" i="38"/>
  <c r="AC22" i="38"/>
  <c r="AB22" i="38"/>
  <c r="AA22" i="38"/>
  <c r="Z22" i="38"/>
  <c r="Y22" i="38"/>
  <c r="X22" i="38"/>
  <c r="W22" i="38"/>
  <c r="V22" i="38"/>
  <c r="U22" i="38"/>
  <c r="T22" i="38"/>
  <c r="S22" i="38"/>
  <c r="R22" i="38"/>
  <c r="Q22" i="38"/>
  <c r="P22" i="38"/>
  <c r="O22" i="38"/>
  <c r="N22" i="38"/>
  <c r="M22" i="38"/>
  <c r="L22" i="38"/>
  <c r="K22" i="38"/>
  <c r="J22" i="38"/>
  <c r="I22" i="38"/>
  <c r="H22" i="38"/>
  <c r="G22" i="38"/>
  <c r="F22" i="38"/>
  <c r="E22" i="38"/>
  <c r="D22" i="38"/>
  <c r="C22" i="38"/>
  <c r="B22" i="38"/>
  <c r="BZ21" i="38"/>
  <c r="BY21" i="38"/>
  <c r="BX21" i="38"/>
  <c r="BW21" i="38"/>
  <c r="BV21" i="38"/>
  <c r="BU21" i="38"/>
  <c r="BT21" i="38"/>
  <c r="BS21" i="38"/>
  <c r="BR21" i="38"/>
  <c r="BQ21" i="38"/>
  <c r="BP21" i="38"/>
  <c r="BO21" i="38"/>
  <c r="BN21" i="38"/>
  <c r="BM21" i="38"/>
  <c r="BL21" i="38"/>
  <c r="BK21" i="38"/>
  <c r="BJ21" i="38"/>
  <c r="BI21" i="38"/>
  <c r="BH21" i="38"/>
  <c r="BG21" i="38"/>
  <c r="BF21" i="38"/>
  <c r="BE21" i="38"/>
  <c r="BD21" i="38"/>
  <c r="BC21" i="38"/>
  <c r="BB21" i="38"/>
  <c r="BA21" i="38"/>
  <c r="AZ21" i="38"/>
  <c r="AY21" i="38"/>
  <c r="AX21" i="38"/>
  <c r="AW21" i="38"/>
  <c r="AV21" i="38"/>
  <c r="AU21" i="38"/>
  <c r="AT21" i="38"/>
  <c r="AS21" i="38"/>
  <c r="AR21" i="38"/>
  <c r="AQ21" i="38"/>
  <c r="AP21" i="38"/>
  <c r="AO21" i="38"/>
  <c r="AN21" i="38"/>
  <c r="AM21" i="38"/>
  <c r="AL21" i="38"/>
  <c r="AK21" i="38"/>
  <c r="AJ21" i="38"/>
  <c r="AI21" i="38"/>
  <c r="AH21" i="38"/>
  <c r="AG21" i="38"/>
  <c r="AF21" i="38"/>
  <c r="AE21" i="38"/>
  <c r="AD21" i="38"/>
  <c r="AC21" i="38"/>
  <c r="AB21" i="38"/>
  <c r="AA21" i="38"/>
  <c r="Z21" i="38"/>
  <c r="Y21" i="38"/>
  <c r="X21" i="38"/>
  <c r="W21" i="38"/>
  <c r="V21" i="38"/>
  <c r="U21" i="38"/>
  <c r="T21" i="38"/>
  <c r="S21" i="38"/>
  <c r="R21" i="38"/>
  <c r="Q21" i="38"/>
  <c r="P21" i="38"/>
  <c r="O21" i="38"/>
  <c r="N21" i="38"/>
  <c r="M21" i="38"/>
  <c r="L21" i="38"/>
  <c r="K21" i="38"/>
  <c r="J21" i="38"/>
  <c r="I21" i="38"/>
  <c r="H21" i="38"/>
  <c r="G21" i="38"/>
  <c r="F21" i="38"/>
  <c r="E21" i="38"/>
  <c r="D21" i="38"/>
  <c r="C21" i="38"/>
  <c r="B21" i="38"/>
  <c r="BZ18" i="38"/>
  <c r="BY18" i="38"/>
  <c r="BX18" i="38"/>
  <c r="BW18" i="38"/>
  <c r="BV18" i="38"/>
  <c r="BU18" i="38"/>
  <c r="BT18" i="38"/>
  <c r="BS18" i="38"/>
  <c r="BR18" i="38"/>
  <c r="BQ18" i="38"/>
  <c r="BP18" i="38"/>
  <c r="BO18" i="38"/>
  <c r="BN18" i="38"/>
  <c r="BM18" i="38"/>
  <c r="BL18" i="38"/>
  <c r="BK18" i="38"/>
  <c r="BJ18" i="38"/>
  <c r="BI18" i="38"/>
  <c r="BH18" i="38"/>
  <c r="BG18" i="38"/>
  <c r="BF18" i="38"/>
  <c r="BE18" i="38"/>
  <c r="BD18" i="38"/>
  <c r="BC18" i="38"/>
  <c r="BB18" i="38"/>
  <c r="BA18" i="38"/>
  <c r="AZ18" i="38"/>
  <c r="AY18" i="38"/>
  <c r="AX18" i="38"/>
  <c r="AW18" i="38"/>
  <c r="AV18" i="38"/>
  <c r="AU18" i="38"/>
  <c r="AT18" i="38"/>
  <c r="AS18" i="38"/>
  <c r="AR18" i="38"/>
  <c r="AQ18" i="38"/>
  <c r="AP18" i="38"/>
  <c r="AO18" i="38"/>
  <c r="AN18" i="38"/>
  <c r="AM18" i="38"/>
  <c r="AL18" i="38"/>
  <c r="AK18" i="38"/>
  <c r="AJ18" i="38"/>
  <c r="AI18" i="38"/>
  <c r="AH18" i="38"/>
  <c r="AG18" i="38"/>
  <c r="AF18" i="38"/>
  <c r="AE18" i="38"/>
  <c r="AD18" i="38"/>
  <c r="AC18" i="38"/>
  <c r="AB18" i="38"/>
  <c r="AA18" i="38"/>
  <c r="Z18" i="38"/>
  <c r="Y18" i="38"/>
  <c r="X18" i="38"/>
  <c r="W18" i="38"/>
  <c r="V18" i="38"/>
  <c r="U18" i="38"/>
  <c r="T18" i="38"/>
  <c r="S18" i="38"/>
  <c r="R18" i="38"/>
  <c r="Q18" i="38"/>
  <c r="P18" i="38"/>
  <c r="O18" i="38"/>
  <c r="N18" i="38"/>
  <c r="M18" i="38"/>
  <c r="L18" i="38"/>
  <c r="K18" i="38"/>
  <c r="J18" i="38"/>
  <c r="I18" i="38"/>
  <c r="H18" i="38"/>
  <c r="G18" i="38"/>
  <c r="F18" i="38"/>
  <c r="E18" i="38"/>
  <c r="D18" i="38"/>
  <c r="C18" i="38"/>
  <c r="B18" i="38"/>
  <c r="BZ17" i="38"/>
  <c r="BY17" i="38"/>
  <c r="BX17" i="38"/>
  <c r="BW17" i="38"/>
  <c r="BV17" i="38"/>
  <c r="BU17" i="38"/>
  <c r="BT17" i="38"/>
  <c r="BS17" i="38"/>
  <c r="BR17" i="38"/>
  <c r="BQ17" i="38"/>
  <c r="BP17" i="38"/>
  <c r="BO17" i="38"/>
  <c r="BN17" i="38"/>
  <c r="BM17" i="38"/>
  <c r="BL17" i="38"/>
  <c r="BK17" i="38"/>
  <c r="BJ17" i="38"/>
  <c r="BI17" i="38"/>
  <c r="BH17" i="38"/>
  <c r="BG17" i="38"/>
  <c r="BF17" i="38"/>
  <c r="BE17" i="38"/>
  <c r="BD17" i="38"/>
  <c r="BC17" i="38"/>
  <c r="BB17" i="38"/>
  <c r="BA17" i="38"/>
  <c r="AZ17" i="38"/>
  <c r="AY17" i="38"/>
  <c r="AX17" i="38"/>
  <c r="AW17" i="38"/>
  <c r="AV17" i="38"/>
  <c r="AU17" i="38"/>
  <c r="AT17" i="38"/>
  <c r="AS17" i="38"/>
  <c r="AR17" i="38"/>
  <c r="AQ17" i="38"/>
  <c r="AP17" i="38"/>
  <c r="AO17" i="38"/>
  <c r="AN17" i="38"/>
  <c r="AM17" i="38"/>
  <c r="AL17" i="38"/>
  <c r="AK17" i="38"/>
  <c r="AJ17" i="38"/>
  <c r="AI17" i="38"/>
  <c r="AH17" i="38"/>
  <c r="AG17" i="38"/>
  <c r="AF17" i="38"/>
  <c r="AE17" i="38"/>
  <c r="AD17" i="38"/>
  <c r="AC17" i="38"/>
  <c r="AB17" i="38"/>
  <c r="AA17" i="38"/>
  <c r="Z17" i="38"/>
  <c r="Y17" i="38"/>
  <c r="X17" i="38"/>
  <c r="W17" i="38"/>
  <c r="V17" i="38"/>
  <c r="U17" i="38"/>
  <c r="T17" i="38"/>
  <c r="S17" i="38"/>
  <c r="R17" i="38"/>
  <c r="Q17" i="38"/>
  <c r="P17" i="38"/>
  <c r="O17" i="38"/>
  <c r="N17" i="38"/>
  <c r="M17" i="38"/>
  <c r="L17" i="38"/>
  <c r="K17" i="38"/>
  <c r="J17" i="38"/>
  <c r="I17" i="38"/>
  <c r="H17" i="38"/>
  <c r="G17" i="38"/>
  <c r="F17" i="38"/>
  <c r="E17" i="38"/>
  <c r="D17" i="38"/>
  <c r="C17" i="38"/>
  <c r="B17" i="38"/>
  <c r="BZ15" i="38"/>
  <c r="BY15" i="38"/>
  <c r="BX15" i="38"/>
  <c r="BW15" i="38"/>
  <c r="BV15" i="38"/>
  <c r="BU15" i="38"/>
  <c r="BT15" i="38"/>
  <c r="BS15" i="38"/>
  <c r="BR15" i="38"/>
  <c r="BQ15" i="38"/>
  <c r="BP15" i="38"/>
  <c r="BO15" i="38"/>
  <c r="BN15" i="38"/>
  <c r="BM15" i="38"/>
  <c r="BL15" i="38"/>
  <c r="BK15" i="38"/>
  <c r="BJ15" i="38"/>
  <c r="BI15" i="38"/>
  <c r="BH15" i="38"/>
  <c r="BG15" i="38"/>
  <c r="BF15" i="38"/>
  <c r="BE15" i="38"/>
  <c r="BD15" i="38"/>
  <c r="BC15" i="38"/>
  <c r="BB15" i="38"/>
  <c r="BA15" i="38"/>
  <c r="AZ15" i="38"/>
  <c r="AY15" i="38"/>
  <c r="AX15" i="38"/>
  <c r="AW15" i="38"/>
  <c r="AV15" i="38"/>
  <c r="AU15" i="38"/>
  <c r="AT15" i="38"/>
  <c r="AS15" i="38"/>
  <c r="AR15" i="38"/>
  <c r="AQ15" i="38"/>
  <c r="AP15" i="38"/>
  <c r="AO15" i="38"/>
  <c r="AN15" i="38"/>
  <c r="AM15" i="38"/>
  <c r="AL15" i="38"/>
  <c r="AK15" i="38"/>
  <c r="AJ15" i="38"/>
  <c r="AI15" i="38"/>
  <c r="AH15" i="38"/>
  <c r="AG15" i="38"/>
  <c r="AF15" i="38"/>
  <c r="AE15" i="38"/>
  <c r="AD15" i="38"/>
  <c r="AC15" i="38"/>
  <c r="AB15" i="38"/>
  <c r="AA15" i="38"/>
  <c r="Z15" i="38"/>
  <c r="Y15" i="38"/>
  <c r="X15" i="38"/>
  <c r="W15" i="38"/>
  <c r="V15" i="38"/>
  <c r="U15" i="38"/>
  <c r="T15" i="38"/>
  <c r="S15" i="38"/>
  <c r="R15" i="38"/>
  <c r="Q15" i="38"/>
  <c r="P15" i="38"/>
  <c r="O15" i="38"/>
  <c r="N15" i="38"/>
  <c r="M15" i="38"/>
  <c r="L15" i="38"/>
  <c r="K15" i="38"/>
  <c r="J15" i="38"/>
  <c r="I15" i="38"/>
  <c r="H15" i="38"/>
  <c r="G15" i="38"/>
  <c r="F15" i="38"/>
  <c r="E15" i="38"/>
  <c r="D15" i="38"/>
  <c r="C15" i="38"/>
  <c r="B15" i="38"/>
  <c r="BZ14" i="38"/>
  <c r="BY14" i="38"/>
  <c r="BX14" i="38"/>
  <c r="BW14" i="38"/>
  <c r="BV14" i="38"/>
  <c r="BU14" i="38"/>
  <c r="BT14" i="38"/>
  <c r="BS14" i="38"/>
  <c r="BR14" i="38"/>
  <c r="BQ14" i="38"/>
  <c r="BP14" i="38"/>
  <c r="BO14" i="38"/>
  <c r="BN14" i="38"/>
  <c r="BM14" i="38"/>
  <c r="BL14" i="38"/>
  <c r="BK14" i="38"/>
  <c r="BJ14" i="38"/>
  <c r="BI14" i="38"/>
  <c r="BH14" i="38"/>
  <c r="BG14" i="38"/>
  <c r="BF14" i="38"/>
  <c r="BE14" i="38"/>
  <c r="BD14" i="38"/>
  <c r="BC14" i="38"/>
  <c r="BB14" i="38"/>
  <c r="BA14" i="38"/>
  <c r="AZ14" i="38"/>
  <c r="AY14" i="38"/>
  <c r="AX14" i="38"/>
  <c r="AW14" i="38"/>
  <c r="AV14" i="38"/>
  <c r="AU14" i="38"/>
  <c r="AT14" i="38"/>
  <c r="AS14" i="38"/>
  <c r="AR14" i="38"/>
  <c r="AQ14" i="38"/>
  <c r="AP14" i="38"/>
  <c r="AO14" i="38"/>
  <c r="AN14" i="38"/>
  <c r="AM14" i="38"/>
  <c r="AL14" i="38"/>
  <c r="AK14" i="38"/>
  <c r="AJ14" i="38"/>
  <c r="AI14" i="38"/>
  <c r="AH14" i="38"/>
  <c r="AG14" i="38"/>
  <c r="AF14" i="38"/>
  <c r="AE14" i="38"/>
  <c r="AD14" i="38"/>
  <c r="AC14" i="38"/>
  <c r="AB14" i="38"/>
  <c r="AA14" i="38"/>
  <c r="Z14" i="38"/>
  <c r="Y14" i="38"/>
  <c r="X14" i="38"/>
  <c r="W14" i="38"/>
  <c r="V14" i="38"/>
  <c r="U14" i="38"/>
  <c r="T14" i="38"/>
  <c r="S14" i="38"/>
  <c r="R14" i="38"/>
  <c r="Q14" i="38"/>
  <c r="P14" i="38"/>
  <c r="O14" i="38"/>
  <c r="N14" i="38"/>
  <c r="M14" i="38"/>
  <c r="L14" i="38"/>
  <c r="K14" i="38"/>
  <c r="J14" i="38"/>
  <c r="I14" i="38"/>
  <c r="H14" i="38"/>
  <c r="G14" i="38"/>
  <c r="F14" i="38"/>
  <c r="E14" i="38"/>
  <c r="D14" i="38"/>
  <c r="C14" i="38"/>
  <c r="B14" i="38"/>
  <c r="BZ12" i="38"/>
  <c r="BY12" i="38"/>
  <c r="BX12" i="38"/>
  <c r="BW12" i="38"/>
  <c r="BV12" i="38"/>
  <c r="BU12" i="38"/>
  <c r="BT12" i="38"/>
  <c r="BS12" i="38"/>
  <c r="BR12" i="38"/>
  <c r="BQ12" i="38"/>
  <c r="BP12" i="38"/>
  <c r="BO12" i="38"/>
  <c r="BN12" i="38"/>
  <c r="BM12" i="38"/>
  <c r="BL12" i="38"/>
  <c r="BK12" i="38"/>
  <c r="BJ12" i="38"/>
  <c r="BI12" i="38"/>
  <c r="BH12" i="38"/>
  <c r="BG12" i="38"/>
  <c r="BF12" i="38"/>
  <c r="BE12" i="38"/>
  <c r="BD12" i="38"/>
  <c r="BC12" i="38"/>
  <c r="BB12" i="38"/>
  <c r="BA12" i="38"/>
  <c r="AZ12" i="38"/>
  <c r="AY12" i="38"/>
  <c r="AX12" i="38"/>
  <c r="AW12" i="38"/>
  <c r="AV12" i="38"/>
  <c r="AU12" i="38"/>
  <c r="AT12" i="38"/>
  <c r="AS12" i="38"/>
  <c r="AR12" i="38"/>
  <c r="AQ12" i="38"/>
  <c r="AP12" i="38"/>
  <c r="AO12" i="38"/>
  <c r="AN12" i="38"/>
  <c r="AM12" i="38"/>
  <c r="AL12" i="38"/>
  <c r="AK12" i="38"/>
  <c r="AJ12" i="38"/>
  <c r="AI12" i="38"/>
  <c r="AH12" i="38"/>
  <c r="AG12" i="38"/>
  <c r="AF12" i="38"/>
  <c r="AE12" i="38"/>
  <c r="AD12" i="38"/>
  <c r="AC12" i="38"/>
  <c r="AB12" i="38"/>
  <c r="AA12" i="38"/>
  <c r="Z12" i="38"/>
  <c r="Y12" i="38"/>
  <c r="X12" i="38"/>
  <c r="W12" i="38"/>
  <c r="V12" i="38"/>
  <c r="U12" i="38"/>
  <c r="T12" i="38"/>
  <c r="S12" i="38"/>
  <c r="R12" i="38"/>
  <c r="Q12" i="38"/>
  <c r="P12" i="38"/>
  <c r="O12" i="38"/>
  <c r="N12" i="38"/>
  <c r="M12" i="38"/>
  <c r="L12" i="38"/>
  <c r="K12" i="38"/>
  <c r="J12" i="38"/>
  <c r="I12" i="38"/>
  <c r="H12" i="38"/>
  <c r="G12" i="38"/>
  <c r="F12" i="38"/>
  <c r="E12" i="38"/>
  <c r="D12" i="38"/>
  <c r="C12" i="38"/>
  <c r="B12" i="38"/>
  <c r="BZ11" i="38"/>
  <c r="BY11" i="38"/>
  <c r="BX11" i="38"/>
  <c r="BW11" i="38"/>
  <c r="BV11" i="38"/>
  <c r="BU11" i="38"/>
  <c r="BT11" i="38"/>
  <c r="BS11" i="38"/>
  <c r="BR11" i="38"/>
  <c r="BQ11" i="38"/>
  <c r="BP11" i="38"/>
  <c r="BO11" i="38"/>
  <c r="BN11" i="38"/>
  <c r="BM11" i="38"/>
  <c r="BL11" i="38"/>
  <c r="BK11" i="38"/>
  <c r="BJ11" i="38"/>
  <c r="BI11" i="38"/>
  <c r="BH11" i="38"/>
  <c r="BG11" i="38"/>
  <c r="BF11" i="38"/>
  <c r="BE11" i="38"/>
  <c r="BD11" i="38"/>
  <c r="BC11" i="38"/>
  <c r="BB11" i="38"/>
  <c r="BA11" i="38"/>
  <c r="AZ11" i="38"/>
  <c r="AY11" i="38"/>
  <c r="AX11" i="38"/>
  <c r="AW11" i="38"/>
  <c r="AV11" i="38"/>
  <c r="AU11" i="38"/>
  <c r="AT11" i="38"/>
  <c r="AS11" i="38"/>
  <c r="AR11" i="38"/>
  <c r="AQ11" i="38"/>
  <c r="AP11" i="38"/>
  <c r="AO11" i="38"/>
  <c r="AN11" i="38"/>
  <c r="AM11" i="38"/>
  <c r="AL11" i="38"/>
  <c r="AK11" i="38"/>
  <c r="AJ11" i="38"/>
  <c r="AI11" i="38"/>
  <c r="AH11" i="38"/>
  <c r="AG11" i="38"/>
  <c r="AF11" i="38"/>
  <c r="AE11" i="38"/>
  <c r="AD11" i="38"/>
  <c r="AC11" i="38"/>
  <c r="AB11" i="38"/>
  <c r="AA11" i="38"/>
  <c r="Z11" i="38"/>
  <c r="Y11" i="38"/>
  <c r="X11" i="38"/>
  <c r="W11" i="38"/>
  <c r="V11" i="38"/>
  <c r="U11" i="38"/>
  <c r="T11" i="38"/>
  <c r="S11" i="38"/>
  <c r="R11" i="38"/>
  <c r="Q11" i="38"/>
  <c r="P11" i="38"/>
  <c r="O11" i="38"/>
  <c r="N11" i="38"/>
  <c r="M11" i="38"/>
  <c r="L11" i="38"/>
  <c r="K11" i="38"/>
  <c r="J11" i="38"/>
  <c r="I11" i="38"/>
  <c r="H11" i="38"/>
  <c r="G11" i="38"/>
  <c r="F11" i="38"/>
  <c r="E11" i="38"/>
  <c r="D11" i="38"/>
  <c r="C11" i="38"/>
  <c r="B11" i="38"/>
  <c r="BZ9" i="38"/>
  <c r="BY9" i="38"/>
  <c r="BX9" i="38"/>
  <c r="BW9" i="38"/>
  <c r="BV9" i="38"/>
  <c r="BU9" i="38"/>
  <c r="BT9" i="38"/>
  <c r="BS9" i="38"/>
  <c r="BR9" i="38"/>
  <c r="BQ9" i="38"/>
  <c r="BP9" i="38"/>
  <c r="BO9" i="38"/>
  <c r="BN9" i="38"/>
  <c r="BM9" i="38"/>
  <c r="BL9" i="38"/>
  <c r="BK9" i="38"/>
  <c r="BJ9" i="38"/>
  <c r="BI9" i="38"/>
  <c r="BH9" i="38"/>
  <c r="BG9" i="38"/>
  <c r="BF9" i="38"/>
  <c r="BE9" i="38"/>
  <c r="BD9" i="38"/>
  <c r="BC9" i="38"/>
  <c r="BB9" i="38"/>
  <c r="BA9" i="38"/>
  <c r="AZ9" i="38"/>
  <c r="AY9" i="38"/>
  <c r="AX9" i="38"/>
  <c r="AW9" i="38"/>
  <c r="AV9" i="38"/>
  <c r="AU9" i="38"/>
  <c r="AT9" i="38"/>
  <c r="AS9" i="38"/>
  <c r="AR9" i="38"/>
  <c r="AQ9" i="38"/>
  <c r="AP9" i="38"/>
  <c r="AO9" i="38"/>
  <c r="AN9" i="38"/>
  <c r="AM9" i="38"/>
  <c r="AL9" i="38"/>
  <c r="AK9" i="38"/>
  <c r="AJ9" i="38"/>
  <c r="AI9" i="38"/>
  <c r="AH9" i="38"/>
  <c r="AG9" i="38"/>
  <c r="AF9" i="38"/>
  <c r="AE9" i="38"/>
  <c r="AD9" i="38"/>
  <c r="AC9" i="38"/>
  <c r="AB9" i="38"/>
  <c r="AA9" i="38"/>
  <c r="Z9" i="38"/>
  <c r="Y9" i="38"/>
  <c r="X9" i="38"/>
  <c r="W9" i="38"/>
  <c r="V9" i="38"/>
  <c r="U9" i="38"/>
  <c r="T9" i="38"/>
  <c r="S9" i="38"/>
  <c r="R9" i="38"/>
  <c r="Q9" i="38"/>
  <c r="P9" i="38"/>
  <c r="O9" i="38"/>
  <c r="N9" i="38"/>
  <c r="M9" i="38"/>
  <c r="L9" i="38"/>
  <c r="K9" i="38"/>
  <c r="J9" i="38"/>
  <c r="I9" i="38"/>
  <c r="H9" i="38"/>
  <c r="G9" i="38"/>
  <c r="F9" i="38"/>
  <c r="E9" i="38"/>
  <c r="D9" i="38"/>
  <c r="C9" i="38"/>
  <c r="B9" i="38"/>
  <c r="BZ8" i="38"/>
  <c r="BY8" i="38"/>
  <c r="BX8" i="38"/>
  <c r="BW8" i="38"/>
  <c r="BV8" i="38"/>
  <c r="BU8" i="38"/>
  <c r="BT8" i="38"/>
  <c r="BS8" i="38"/>
  <c r="BR8" i="38"/>
  <c r="BQ8" i="38"/>
  <c r="BP8" i="38"/>
  <c r="BO8" i="38"/>
  <c r="BN8" i="38"/>
  <c r="BM8" i="38"/>
  <c r="BL8" i="38"/>
  <c r="BK8" i="38"/>
  <c r="BJ8" i="38"/>
  <c r="BI8" i="38"/>
  <c r="BH8" i="38"/>
  <c r="BG8" i="38"/>
  <c r="BF8" i="38"/>
  <c r="BE8" i="38"/>
  <c r="BD8" i="38"/>
  <c r="BC8" i="38"/>
  <c r="BB8" i="38"/>
  <c r="BA8" i="38"/>
  <c r="AZ8" i="38"/>
  <c r="AY8" i="38"/>
  <c r="AX8" i="38"/>
  <c r="AW8" i="38"/>
  <c r="AV8" i="38"/>
  <c r="AU8" i="38"/>
  <c r="AT8" i="38"/>
  <c r="AS8" i="38"/>
  <c r="AR8" i="38"/>
  <c r="AQ8" i="38"/>
  <c r="AP8" i="38"/>
  <c r="AO8" i="38"/>
  <c r="AN8" i="38"/>
  <c r="AM8" i="38"/>
  <c r="AL8" i="38"/>
  <c r="AK8" i="38"/>
  <c r="AJ8" i="38"/>
  <c r="AI8" i="38"/>
  <c r="AH8" i="38"/>
  <c r="AG8" i="38"/>
  <c r="AF8" i="38"/>
  <c r="AE8" i="38"/>
  <c r="AD8" i="38"/>
  <c r="AC8" i="38"/>
  <c r="AB8" i="38"/>
  <c r="AA8" i="38"/>
  <c r="Z8" i="38"/>
  <c r="Y8" i="38"/>
  <c r="X8" i="38"/>
  <c r="W8" i="38"/>
  <c r="V8" i="38"/>
  <c r="U8" i="38"/>
  <c r="T8" i="38"/>
  <c r="S8" i="38"/>
  <c r="R8" i="38"/>
  <c r="Q8" i="38"/>
  <c r="P8" i="38"/>
  <c r="O8" i="38"/>
  <c r="N8" i="38"/>
  <c r="M8" i="38"/>
  <c r="L8" i="38"/>
  <c r="K8" i="38"/>
  <c r="J8" i="38"/>
  <c r="I8" i="38"/>
  <c r="H8" i="38"/>
  <c r="G8" i="38"/>
  <c r="F8" i="38"/>
  <c r="E8" i="38"/>
  <c r="D8" i="38"/>
  <c r="C8" i="38"/>
  <c r="B8" i="38"/>
  <c r="BZ6" i="38"/>
  <c r="BY6" i="38"/>
  <c r="BX6" i="38"/>
  <c r="BW6" i="38"/>
  <c r="BV6" i="38"/>
  <c r="BU6" i="38"/>
  <c r="BT6" i="38"/>
  <c r="BS6" i="38"/>
  <c r="BR6" i="38"/>
  <c r="BQ6" i="38"/>
  <c r="BP6" i="38"/>
  <c r="BO6" i="38"/>
  <c r="BN6" i="38"/>
  <c r="BM6" i="38"/>
  <c r="BL6" i="38"/>
  <c r="BK6" i="38"/>
  <c r="BJ6" i="38"/>
  <c r="BI6" i="38"/>
  <c r="BH6" i="38"/>
  <c r="BG6" i="38"/>
  <c r="BF6" i="38"/>
  <c r="BE6" i="38"/>
  <c r="BD6" i="38"/>
  <c r="BC6" i="38"/>
  <c r="BB6" i="38"/>
  <c r="BA6" i="38"/>
  <c r="AZ6" i="38"/>
  <c r="AY6" i="38"/>
  <c r="AX6" i="38"/>
  <c r="AW6" i="38"/>
  <c r="AV6" i="38"/>
  <c r="AU6" i="38"/>
  <c r="AT6" i="38"/>
  <c r="AS6" i="38"/>
  <c r="AR6" i="38"/>
  <c r="AQ6" i="38"/>
  <c r="AP6" i="38"/>
  <c r="AO6" i="38"/>
  <c r="AN6" i="38"/>
  <c r="AM6" i="38"/>
  <c r="AL6" i="38"/>
  <c r="AK6" i="38"/>
  <c r="AJ6" i="38"/>
  <c r="AI6" i="38"/>
  <c r="AH6" i="38"/>
  <c r="AG6" i="38"/>
  <c r="AF6" i="38"/>
  <c r="AE6" i="38"/>
  <c r="AD6" i="38"/>
  <c r="AC6" i="38"/>
  <c r="AB6" i="38"/>
  <c r="AA6" i="38"/>
  <c r="Z6" i="38"/>
  <c r="Y6" i="38"/>
  <c r="X6" i="38"/>
  <c r="W6" i="38"/>
  <c r="V6" i="38"/>
  <c r="U6" i="38"/>
  <c r="T6" i="38"/>
  <c r="S6" i="38"/>
  <c r="R6" i="38"/>
  <c r="Q6" i="38"/>
  <c r="P6" i="38"/>
  <c r="O6" i="38"/>
  <c r="N6" i="38"/>
  <c r="M6" i="38"/>
  <c r="L6" i="38"/>
  <c r="K6" i="38"/>
  <c r="J6" i="38"/>
  <c r="I6" i="38"/>
  <c r="H6" i="38"/>
  <c r="G6" i="38"/>
  <c r="F6" i="38"/>
  <c r="E6" i="38"/>
  <c r="D6" i="38"/>
  <c r="C6" i="38"/>
  <c r="B6" i="38"/>
  <c r="BZ5" i="38"/>
  <c r="BY5" i="38"/>
  <c r="BX5" i="38"/>
  <c r="BW5" i="38"/>
  <c r="BV5" i="38"/>
  <c r="BU5" i="38"/>
  <c r="BT5" i="38"/>
  <c r="BS5" i="38"/>
  <c r="BR5" i="38"/>
  <c r="BQ5" i="38"/>
  <c r="BP5" i="38"/>
  <c r="BO5" i="38"/>
  <c r="BN5" i="38"/>
  <c r="BM5" i="38"/>
  <c r="BL5" i="38"/>
  <c r="BK5" i="38"/>
  <c r="BJ5" i="38"/>
  <c r="BI5" i="38"/>
  <c r="BH5" i="38"/>
  <c r="BG5" i="38"/>
  <c r="BF5" i="38"/>
  <c r="BE5" i="38"/>
  <c r="BD5" i="38"/>
  <c r="BC5" i="38"/>
  <c r="BB5" i="38"/>
  <c r="BA5" i="38"/>
  <c r="AZ5" i="38"/>
  <c r="AY5" i="38"/>
  <c r="AX5" i="38"/>
  <c r="AW5" i="38"/>
  <c r="AV5" i="38"/>
  <c r="AU5" i="38"/>
  <c r="AT5" i="38"/>
  <c r="AS5" i="38"/>
  <c r="AR5" i="38"/>
  <c r="AQ5" i="38"/>
  <c r="AP5" i="38"/>
  <c r="AO5" i="38"/>
  <c r="AN5" i="38"/>
  <c r="AM5" i="38"/>
  <c r="AL5" i="38"/>
  <c r="AK5" i="38"/>
  <c r="AJ5" i="38"/>
  <c r="AI5" i="38"/>
  <c r="AH5" i="38"/>
  <c r="AG5" i="38"/>
  <c r="AF5" i="38"/>
  <c r="AE5" i="38"/>
  <c r="AD5" i="38"/>
  <c r="AC5" i="38"/>
  <c r="AB5" i="38"/>
  <c r="AA5" i="38"/>
  <c r="Z5" i="38"/>
  <c r="Y5" i="38"/>
  <c r="X5" i="38"/>
  <c r="W5" i="38"/>
  <c r="V5" i="38"/>
  <c r="U5" i="38"/>
  <c r="T5" i="38"/>
  <c r="S5" i="38"/>
  <c r="R5" i="38"/>
  <c r="Q5" i="38"/>
  <c r="P5" i="38"/>
  <c r="O5" i="38"/>
  <c r="N5" i="38"/>
  <c r="M5" i="38"/>
  <c r="L5" i="38"/>
  <c r="K5" i="38"/>
  <c r="J5" i="38"/>
  <c r="I5" i="38"/>
  <c r="H5" i="38"/>
  <c r="G5" i="38"/>
  <c r="F5" i="38"/>
  <c r="E5" i="38"/>
  <c r="D5" i="38"/>
  <c r="C5" i="38"/>
  <c r="B5" i="38"/>
  <c r="AP40" i="11"/>
  <c r="AO40" i="11"/>
  <c r="AN40" i="11"/>
  <c r="AM40" i="11"/>
  <c r="AL40" i="11"/>
  <c r="AK40" i="11"/>
  <c r="AJ40" i="11"/>
  <c r="AI40" i="11"/>
  <c r="AH40" i="11"/>
  <c r="AG40" i="11"/>
  <c r="AF40" i="11"/>
  <c r="AE40" i="11"/>
  <c r="AD40" i="11"/>
  <c r="AC40" i="11"/>
  <c r="AB40" i="11"/>
  <c r="AA40" i="11"/>
  <c r="Z40" i="11"/>
  <c r="Y40" i="11"/>
  <c r="X40" i="11"/>
  <c r="W40" i="11"/>
  <c r="V40" i="11"/>
  <c r="U40" i="11"/>
  <c r="T40" i="11"/>
  <c r="S40" i="11"/>
  <c r="R40" i="11"/>
  <c r="Q40" i="11"/>
  <c r="P40" i="11"/>
  <c r="O40" i="11"/>
  <c r="N40" i="11"/>
  <c r="M40" i="11"/>
  <c r="L40" i="11"/>
  <c r="K40" i="11"/>
  <c r="J40" i="11"/>
  <c r="I40" i="11"/>
  <c r="H40" i="11"/>
  <c r="G40" i="11"/>
  <c r="F40" i="11"/>
  <c r="E40" i="11"/>
  <c r="D40" i="11"/>
  <c r="C40" i="11"/>
  <c r="B40" i="11"/>
  <c r="AP39" i="11"/>
  <c r="AO39" i="11"/>
  <c r="AN39" i="11"/>
  <c r="AM39" i="11"/>
  <c r="AL39" i="11"/>
  <c r="AK39" i="11"/>
  <c r="AJ39" i="11"/>
  <c r="AI39" i="11"/>
  <c r="AH39" i="11"/>
  <c r="AG39" i="11"/>
  <c r="AF39" i="11"/>
  <c r="AE39" i="11"/>
  <c r="AD39" i="11"/>
  <c r="AC39" i="11"/>
  <c r="AB39" i="11"/>
  <c r="AA39" i="11"/>
  <c r="Z39" i="11"/>
  <c r="Y39" i="11"/>
  <c r="X39" i="11"/>
  <c r="W39" i="11"/>
  <c r="V39" i="11"/>
  <c r="U39" i="11"/>
  <c r="T39" i="11"/>
  <c r="S39" i="11"/>
  <c r="R39" i="11"/>
  <c r="Q39" i="11"/>
  <c r="P39" i="11"/>
  <c r="O39" i="11"/>
  <c r="N39" i="11"/>
  <c r="M39" i="11"/>
  <c r="L39" i="11"/>
  <c r="K39" i="11"/>
  <c r="J39" i="11"/>
  <c r="I39" i="11"/>
  <c r="H39" i="11"/>
  <c r="G39" i="11"/>
  <c r="F39" i="11"/>
  <c r="E39" i="11"/>
  <c r="D39" i="11"/>
  <c r="C39" i="11"/>
  <c r="B39" i="11"/>
  <c r="AP37" i="11"/>
  <c r="AO37" i="11"/>
  <c r="AN37" i="11"/>
  <c r="AM37" i="11"/>
  <c r="AL37" i="11"/>
  <c r="AK37" i="11"/>
  <c r="AJ37" i="11"/>
  <c r="AI37" i="11"/>
  <c r="AH37" i="11"/>
  <c r="AG37" i="11"/>
  <c r="AF37" i="11"/>
  <c r="AE37" i="11"/>
  <c r="AD37" i="11"/>
  <c r="AC37" i="11"/>
  <c r="AB37" i="11"/>
  <c r="AA37" i="11"/>
  <c r="Z37" i="11"/>
  <c r="Y37" i="11"/>
  <c r="X37" i="11"/>
  <c r="W37" i="11"/>
  <c r="V37" i="11"/>
  <c r="U37" i="11"/>
  <c r="T37" i="11"/>
  <c r="S37" i="11"/>
  <c r="R37" i="11"/>
  <c r="Q37" i="11"/>
  <c r="P37" i="11"/>
  <c r="O37" i="11"/>
  <c r="N37" i="11"/>
  <c r="M37" i="11"/>
  <c r="L37" i="11"/>
  <c r="K37" i="11"/>
  <c r="J37" i="11"/>
  <c r="I37" i="11"/>
  <c r="H37" i="11"/>
  <c r="G37" i="11"/>
  <c r="F37" i="11"/>
  <c r="E37" i="11"/>
  <c r="D37" i="11"/>
  <c r="C37" i="11"/>
  <c r="B37" i="11"/>
  <c r="AP36" i="11"/>
  <c r="AO36" i="11"/>
  <c r="AN36" i="11"/>
  <c r="AM36" i="11"/>
  <c r="AL36" i="11"/>
  <c r="AK36" i="11"/>
  <c r="AJ36" i="11"/>
  <c r="AI36" i="11"/>
  <c r="AH36" i="11"/>
  <c r="AG36" i="11"/>
  <c r="AF36" i="11"/>
  <c r="AE36" i="11"/>
  <c r="AD36" i="11"/>
  <c r="AC36" i="11"/>
  <c r="AB36" i="11"/>
  <c r="AA36" i="11"/>
  <c r="Z36" i="11"/>
  <c r="Y36" i="11"/>
  <c r="X36" i="11"/>
  <c r="W36" i="11"/>
  <c r="V36" i="11"/>
  <c r="U36" i="11"/>
  <c r="T36" i="11"/>
  <c r="S36" i="11"/>
  <c r="R36" i="11"/>
  <c r="Q36" i="11"/>
  <c r="P36" i="11"/>
  <c r="O36" i="11"/>
  <c r="N36" i="11"/>
  <c r="M36" i="11"/>
  <c r="L36" i="11"/>
  <c r="K36" i="11"/>
  <c r="J36" i="11"/>
  <c r="I36" i="11"/>
  <c r="H36" i="11"/>
  <c r="G36" i="11"/>
  <c r="F36" i="11"/>
  <c r="E36" i="11"/>
  <c r="D36" i="11"/>
  <c r="C36" i="11"/>
  <c r="B36" i="11"/>
  <c r="AP34" i="11"/>
  <c r="AO34" i="11"/>
  <c r="AN34" i="11"/>
  <c r="AM34" i="11"/>
  <c r="AL34" i="11"/>
  <c r="AK34" i="11"/>
  <c r="AJ34" i="11"/>
  <c r="AI34" i="11"/>
  <c r="AH34" i="11"/>
  <c r="AG34" i="11"/>
  <c r="AF34" i="11"/>
  <c r="AE34" i="11"/>
  <c r="AD34" i="11"/>
  <c r="AC34" i="11"/>
  <c r="AB34" i="11"/>
  <c r="AA34" i="11"/>
  <c r="Z34" i="11"/>
  <c r="Y34" i="11"/>
  <c r="X34" i="11"/>
  <c r="W34" i="11"/>
  <c r="V34" i="11"/>
  <c r="U34" i="11"/>
  <c r="T34" i="11"/>
  <c r="S34" i="11"/>
  <c r="R34" i="11"/>
  <c r="Q34" i="11"/>
  <c r="P34" i="11"/>
  <c r="O34" i="11"/>
  <c r="N34" i="11"/>
  <c r="M34" i="11"/>
  <c r="L34" i="11"/>
  <c r="K34" i="11"/>
  <c r="J34" i="11"/>
  <c r="I34" i="11"/>
  <c r="H34" i="11"/>
  <c r="G34" i="11"/>
  <c r="F34" i="11"/>
  <c r="E34" i="11"/>
  <c r="D34" i="11"/>
  <c r="C34" i="11"/>
  <c r="B34" i="11"/>
  <c r="AP33" i="11"/>
  <c r="AO33" i="11"/>
  <c r="AN33" i="11"/>
  <c r="AM33" i="11"/>
  <c r="AL33" i="11"/>
  <c r="AK33" i="11"/>
  <c r="AJ33" i="11"/>
  <c r="AI33" i="11"/>
  <c r="AH33" i="11"/>
  <c r="AG33" i="11"/>
  <c r="AF33" i="11"/>
  <c r="AE33" i="11"/>
  <c r="AD33" i="11"/>
  <c r="AC33" i="11"/>
  <c r="AB33" i="11"/>
  <c r="AA33" i="11"/>
  <c r="Z33" i="11"/>
  <c r="Y33" i="11"/>
  <c r="X33" i="11"/>
  <c r="W33" i="11"/>
  <c r="V33" i="11"/>
  <c r="U33" i="11"/>
  <c r="T33" i="11"/>
  <c r="S33" i="11"/>
  <c r="R33" i="11"/>
  <c r="Q33" i="11"/>
  <c r="P33" i="11"/>
  <c r="O33" i="11"/>
  <c r="N33" i="11"/>
  <c r="M33" i="11"/>
  <c r="L33" i="11"/>
  <c r="K33" i="11"/>
  <c r="J33" i="11"/>
  <c r="I33" i="11"/>
  <c r="H33" i="11"/>
  <c r="G33" i="11"/>
  <c r="F33" i="11"/>
  <c r="E33" i="11"/>
  <c r="D33" i="11"/>
  <c r="C33" i="11"/>
  <c r="B33" i="11"/>
  <c r="AP31" i="11"/>
  <c r="AO31" i="11"/>
  <c r="AN31" i="11"/>
  <c r="AM31" i="11"/>
  <c r="AL31" i="11"/>
  <c r="AK31" i="11"/>
  <c r="AJ31" i="11"/>
  <c r="AI31" i="11"/>
  <c r="AH31" i="11"/>
  <c r="AG31" i="11"/>
  <c r="AF31" i="11"/>
  <c r="AE31" i="11"/>
  <c r="AD31" i="11"/>
  <c r="AC31" i="11"/>
  <c r="AB31" i="11"/>
  <c r="AA31" i="11"/>
  <c r="Z31" i="11"/>
  <c r="Y31" i="11"/>
  <c r="X31" i="11"/>
  <c r="W31" i="11"/>
  <c r="V31" i="11"/>
  <c r="U31" i="11"/>
  <c r="T31" i="11"/>
  <c r="S31" i="11"/>
  <c r="R31" i="11"/>
  <c r="Q31" i="11"/>
  <c r="P31" i="11"/>
  <c r="O31" i="11"/>
  <c r="N31" i="11"/>
  <c r="M31" i="11"/>
  <c r="L31" i="11"/>
  <c r="K31" i="11"/>
  <c r="J31" i="11"/>
  <c r="I31" i="11"/>
  <c r="H31" i="11"/>
  <c r="G31" i="11"/>
  <c r="F31" i="11"/>
  <c r="E31" i="11"/>
  <c r="D31" i="11"/>
  <c r="C31" i="11"/>
  <c r="B31" i="11"/>
  <c r="AP30" i="11"/>
  <c r="AO30" i="11"/>
  <c r="AN30" i="11"/>
  <c r="AM30" i="11"/>
  <c r="AL30" i="11"/>
  <c r="AK30" i="11"/>
  <c r="AJ30" i="11"/>
  <c r="AI30" i="11"/>
  <c r="AH30" i="11"/>
  <c r="AG30" i="11"/>
  <c r="AF30" i="11"/>
  <c r="AE30" i="11"/>
  <c r="AD30" i="11"/>
  <c r="AC30" i="11"/>
  <c r="AB30" i="11"/>
  <c r="AA30" i="11"/>
  <c r="Z30" i="11"/>
  <c r="Y30" i="11"/>
  <c r="X30" i="11"/>
  <c r="W30" i="11"/>
  <c r="V30" i="11"/>
  <c r="U30" i="11"/>
  <c r="T30" i="11"/>
  <c r="S30" i="11"/>
  <c r="R30" i="11"/>
  <c r="Q30" i="11"/>
  <c r="P30" i="11"/>
  <c r="O30" i="11"/>
  <c r="N30" i="11"/>
  <c r="M30" i="11"/>
  <c r="L30" i="11"/>
  <c r="K30" i="11"/>
  <c r="J30" i="11"/>
  <c r="I30" i="11"/>
  <c r="H30" i="11"/>
  <c r="G30" i="11"/>
  <c r="F30" i="11"/>
  <c r="E30" i="11"/>
  <c r="D30" i="11"/>
  <c r="C30" i="11"/>
  <c r="B30" i="11"/>
  <c r="AP28" i="11"/>
  <c r="AO28" i="11"/>
  <c r="AN28" i="11"/>
  <c r="AM28" i="11"/>
  <c r="AL28" i="11"/>
  <c r="AK28" i="11"/>
  <c r="AJ28" i="11"/>
  <c r="AI28" i="11"/>
  <c r="AH28" i="11"/>
  <c r="AG28" i="11"/>
  <c r="AF28" i="11"/>
  <c r="AE28" i="11"/>
  <c r="AD28" i="11"/>
  <c r="AC28" i="11"/>
  <c r="AB28" i="11"/>
  <c r="AA28" i="11"/>
  <c r="Z28" i="11"/>
  <c r="Y28" i="11"/>
  <c r="X28" i="11"/>
  <c r="W28" i="11"/>
  <c r="V28" i="11"/>
  <c r="U28" i="11"/>
  <c r="T28" i="11"/>
  <c r="S28" i="11"/>
  <c r="R28" i="11"/>
  <c r="Q28" i="11"/>
  <c r="P28" i="11"/>
  <c r="O28" i="11"/>
  <c r="N28" i="11"/>
  <c r="M28" i="11"/>
  <c r="L28" i="11"/>
  <c r="K28" i="11"/>
  <c r="J28" i="11"/>
  <c r="I28" i="11"/>
  <c r="H28" i="11"/>
  <c r="G28" i="11"/>
  <c r="F28" i="11"/>
  <c r="E28" i="11"/>
  <c r="D28" i="11"/>
  <c r="C28" i="11"/>
  <c r="B28"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P25" i="11"/>
  <c r="AO25" i="11"/>
  <c r="AN25" i="11"/>
  <c r="AM25" i="11"/>
  <c r="AL25" i="11"/>
  <c r="AK25" i="11"/>
  <c r="AJ25" i="11"/>
  <c r="AI25" i="11"/>
  <c r="AH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P24" i="11"/>
  <c r="AO24" i="11"/>
  <c r="AN24" i="11"/>
  <c r="AM24" i="11"/>
  <c r="AL24" i="11"/>
  <c r="AK24" i="11"/>
  <c r="AJ24" i="11"/>
  <c r="AI24" i="11"/>
  <c r="AH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P21" i="11"/>
  <c r="AO21" i="11"/>
  <c r="AN21" i="11"/>
  <c r="AM21" i="11"/>
  <c r="AL21" i="11"/>
  <c r="AK21" i="11"/>
  <c r="AJ21" i="11"/>
  <c r="AI21" i="11"/>
  <c r="AH21" i="11"/>
  <c r="AG21" i="11"/>
  <c r="AF21" i="11"/>
  <c r="AE21" i="11"/>
  <c r="AD21" i="11"/>
  <c r="AC21" i="11"/>
  <c r="AB21" i="11"/>
  <c r="AA21" i="11"/>
  <c r="Z21" i="11"/>
  <c r="Y21" i="11"/>
  <c r="X21" i="11"/>
  <c r="W21" i="11"/>
  <c r="V21" i="11"/>
  <c r="U21" i="11"/>
  <c r="T21" i="11"/>
  <c r="S21" i="11"/>
  <c r="R21" i="11"/>
  <c r="Q21" i="11"/>
  <c r="P21" i="11"/>
  <c r="O21" i="11"/>
  <c r="N21" i="11"/>
  <c r="M21" i="11"/>
  <c r="L21" i="11"/>
  <c r="K21" i="11"/>
  <c r="J21" i="11"/>
  <c r="I21" i="11"/>
  <c r="H21" i="11"/>
  <c r="G21" i="11"/>
  <c r="F21" i="11"/>
  <c r="E21" i="11"/>
  <c r="D21" i="11"/>
  <c r="C21" i="11"/>
  <c r="B21" i="11"/>
  <c r="AP20" i="11"/>
  <c r="AO20" i="11"/>
  <c r="AN20" i="11"/>
  <c r="AM20" i="11"/>
  <c r="AL20" i="11"/>
  <c r="AK20" i="11"/>
  <c r="AJ20" i="11"/>
  <c r="AI20" i="11"/>
  <c r="AH20" i="11"/>
  <c r="AG20" i="11"/>
  <c r="AF20" i="11"/>
  <c r="AE20" i="11"/>
  <c r="AD20" i="11"/>
  <c r="AC20" i="11"/>
  <c r="AB20" i="11"/>
  <c r="AA20" i="11"/>
  <c r="Z20" i="11"/>
  <c r="Y20" i="11"/>
  <c r="X20" i="11"/>
  <c r="W20" i="11"/>
  <c r="V20" i="11"/>
  <c r="U20" i="11"/>
  <c r="T20" i="11"/>
  <c r="S20" i="11"/>
  <c r="R20" i="11"/>
  <c r="Q20" i="11"/>
  <c r="P20" i="11"/>
  <c r="O20" i="11"/>
  <c r="N20" i="11"/>
  <c r="M20" i="11"/>
  <c r="L20" i="11"/>
  <c r="K20" i="11"/>
  <c r="J20" i="11"/>
  <c r="I20" i="11"/>
  <c r="H20" i="11"/>
  <c r="G20" i="11"/>
  <c r="F20" i="11"/>
  <c r="E20" i="11"/>
  <c r="D20" i="11"/>
  <c r="C20" i="11"/>
  <c r="B20" i="11"/>
  <c r="AP18" i="11"/>
  <c r="AO18" i="11"/>
  <c r="AN18" i="11"/>
  <c r="AM18" i="11"/>
  <c r="AL18" i="11"/>
  <c r="AK18" i="11"/>
  <c r="AJ18" i="11"/>
  <c r="AI18" i="11"/>
  <c r="AH18" i="11"/>
  <c r="AG18" i="11"/>
  <c r="AF18" i="11"/>
  <c r="AE18" i="11"/>
  <c r="AD18" i="11"/>
  <c r="AC18" i="11"/>
  <c r="AB18" i="11"/>
  <c r="AA18" i="11"/>
  <c r="Z18" i="11"/>
  <c r="Y18" i="11"/>
  <c r="X18" i="11"/>
  <c r="W18" i="11"/>
  <c r="V18" i="11"/>
  <c r="U18" i="11"/>
  <c r="T18" i="11"/>
  <c r="S18" i="11"/>
  <c r="R18" i="11"/>
  <c r="Q18" i="11"/>
  <c r="P18" i="11"/>
  <c r="O18" i="11"/>
  <c r="N18" i="11"/>
  <c r="M18" i="11"/>
  <c r="L18" i="11"/>
  <c r="K18" i="11"/>
  <c r="J18" i="11"/>
  <c r="I18" i="11"/>
  <c r="H18" i="11"/>
  <c r="G18" i="11"/>
  <c r="F18" i="11"/>
  <c r="E18" i="11"/>
  <c r="D18" i="11"/>
  <c r="C18" i="11"/>
  <c r="B18" i="11"/>
  <c r="AP17" i="11"/>
  <c r="AO17" i="11"/>
  <c r="AN17" i="11"/>
  <c r="AM17" i="11"/>
  <c r="AL17" i="11"/>
  <c r="AK17" i="11"/>
  <c r="AJ17" i="11"/>
  <c r="AI17" i="11"/>
  <c r="AH17" i="11"/>
  <c r="AG17" i="11"/>
  <c r="AF17" i="11"/>
  <c r="AE17" i="11"/>
  <c r="AD17" i="11"/>
  <c r="AC17" i="11"/>
  <c r="AB17" i="11"/>
  <c r="AA17" i="11"/>
  <c r="Z17" i="11"/>
  <c r="Y17" i="11"/>
  <c r="X17" i="11"/>
  <c r="W17" i="11"/>
  <c r="V17" i="11"/>
  <c r="U17" i="11"/>
  <c r="T17" i="11"/>
  <c r="S17" i="11"/>
  <c r="R17" i="11"/>
  <c r="Q17" i="11"/>
  <c r="P17" i="11"/>
  <c r="O17" i="11"/>
  <c r="N17" i="11"/>
  <c r="M17" i="11"/>
  <c r="L17" i="11"/>
  <c r="K17" i="11"/>
  <c r="J17" i="11"/>
  <c r="I17" i="11"/>
  <c r="H17" i="11"/>
  <c r="G17" i="11"/>
  <c r="F17" i="11"/>
  <c r="E17" i="11"/>
  <c r="D17" i="11"/>
  <c r="C17" i="11"/>
  <c r="B17" i="11"/>
  <c r="AP15" i="11"/>
  <c r="AO15" i="11"/>
  <c r="AN15" i="11"/>
  <c r="AM15" i="11"/>
  <c r="AL15" i="11"/>
  <c r="AK15" i="11"/>
  <c r="AJ15" i="11"/>
  <c r="AI15" i="11"/>
  <c r="AH15" i="11"/>
  <c r="AG15" i="11"/>
  <c r="AF15" i="11"/>
  <c r="AE15" i="11"/>
  <c r="AD15" i="11"/>
  <c r="AC15" i="11"/>
  <c r="AB15" i="11"/>
  <c r="AA15" i="11"/>
  <c r="Z15" i="11"/>
  <c r="Y15" i="11"/>
  <c r="X15" i="11"/>
  <c r="W15" i="11"/>
  <c r="V15" i="11"/>
  <c r="U15" i="11"/>
  <c r="T15" i="11"/>
  <c r="S15" i="11"/>
  <c r="R15" i="11"/>
  <c r="Q15" i="11"/>
  <c r="P15" i="11"/>
  <c r="O15" i="11"/>
  <c r="N15" i="11"/>
  <c r="M15" i="11"/>
  <c r="L15" i="11"/>
  <c r="K15" i="11"/>
  <c r="J15" i="11"/>
  <c r="I15" i="11"/>
  <c r="H15" i="11"/>
  <c r="G15" i="11"/>
  <c r="F15" i="11"/>
  <c r="E15" i="11"/>
  <c r="D15" i="11"/>
  <c r="C15" i="11"/>
  <c r="B15" i="11"/>
  <c r="AP14" i="11"/>
  <c r="AO14" i="11"/>
  <c r="AN14" i="11"/>
  <c r="AM14" i="11"/>
  <c r="AL14" i="11"/>
  <c r="AK14" i="11"/>
  <c r="AJ14" i="11"/>
  <c r="AI14" i="11"/>
  <c r="AH14" i="11"/>
  <c r="AG14" i="11"/>
  <c r="AF14" i="11"/>
  <c r="AE14" i="11"/>
  <c r="AD14" i="11"/>
  <c r="AC14" i="11"/>
  <c r="AB14" i="11"/>
  <c r="AA14" i="11"/>
  <c r="Z14" i="11"/>
  <c r="Y14" i="11"/>
  <c r="X14" i="11"/>
  <c r="W14" i="11"/>
  <c r="V14" i="11"/>
  <c r="U14" i="11"/>
  <c r="T14" i="11"/>
  <c r="S14" i="11"/>
  <c r="R14" i="11"/>
  <c r="Q14" i="11"/>
  <c r="P14" i="11"/>
  <c r="O14" i="11"/>
  <c r="N14" i="11"/>
  <c r="M14" i="11"/>
  <c r="L14" i="11"/>
  <c r="K14" i="11"/>
  <c r="J14" i="11"/>
  <c r="I14" i="11"/>
  <c r="H14" i="11"/>
  <c r="G14" i="11"/>
  <c r="F14" i="11"/>
  <c r="E14" i="11"/>
  <c r="D14" i="11"/>
  <c r="C14" i="11"/>
  <c r="B14" i="11"/>
  <c r="AP12" i="11"/>
  <c r="AO12" i="11"/>
  <c r="AN12" i="11"/>
  <c r="AM12" i="11"/>
  <c r="AL12" i="11"/>
  <c r="AK12" i="11"/>
  <c r="AJ12" i="11"/>
  <c r="AI12" i="11"/>
  <c r="AH12" i="11"/>
  <c r="AG12" i="11"/>
  <c r="AF12" i="11"/>
  <c r="AE12" i="11"/>
  <c r="AD12" i="11"/>
  <c r="AC12" i="11"/>
  <c r="AB12" i="11"/>
  <c r="AA12" i="11"/>
  <c r="Z12" i="11"/>
  <c r="Y12" i="11"/>
  <c r="X12" i="11"/>
  <c r="W12" i="11"/>
  <c r="V12" i="11"/>
  <c r="U12" i="11"/>
  <c r="T12" i="11"/>
  <c r="S12" i="11"/>
  <c r="R12" i="11"/>
  <c r="Q12" i="11"/>
  <c r="P12" i="11"/>
  <c r="O12" i="11"/>
  <c r="N12" i="11"/>
  <c r="M12" i="11"/>
  <c r="L12" i="11"/>
  <c r="K12" i="11"/>
  <c r="J12" i="11"/>
  <c r="I12" i="11"/>
  <c r="H12" i="11"/>
  <c r="G12" i="11"/>
  <c r="F12" i="11"/>
  <c r="E12" i="11"/>
  <c r="D12" i="11"/>
  <c r="C12" i="11"/>
  <c r="B12" i="11"/>
  <c r="AP11" i="11"/>
  <c r="AO11" i="11"/>
  <c r="AN11" i="11"/>
  <c r="AM11" i="11"/>
  <c r="AL11" i="11"/>
  <c r="AK11" i="11"/>
  <c r="AJ11" i="11"/>
  <c r="AI11" i="11"/>
  <c r="AH11" i="11"/>
  <c r="AG11" i="11"/>
  <c r="AF11" i="11"/>
  <c r="AE11" i="11"/>
  <c r="AD11" i="11"/>
  <c r="AC11" i="11"/>
  <c r="AB11" i="11"/>
  <c r="AA11" i="11"/>
  <c r="Z11" i="11"/>
  <c r="Y11" i="11"/>
  <c r="X11" i="11"/>
  <c r="W11" i="11"/>
  <c r="V11" i="11"/>
  <c r="U11" i="11"/>
  <c r="T11" i="11"/>
  <c r="S11" i="11"/>
  <c r="R11" i="11"/>
  <c r="Q11" i="11"/>
  <c r="P11" i="11"/>
  <c r="O11" i="11"/>
  <c r="N11" i="11"/>
  <c r="M11" i="11"/>
  <c r="L11" i="11"/>
  <c r="K11" i="11"/>
  <c r="J11" i="11"/>
  <c r="I11" i="11"/>
  <c r="H11" i="11"/>
  <c r="G11" i="11"/>
  <c r="F11" i="11"/>
  <c r="E11" i="11"/>
  <c r="D11" i="11"/>
  <c r="C11" i="11"/>
  <c r="B11" i="11"/>
  <c r="AP9" i="11"/>
  <c r="AO9" i="11"/>
  <c r="AN9" i="11"/>
  <c r="AM9" i="11"/>
  <c r="AL9" i="11"/>
  <c r="AK9" i="11"/>
  <c r="AJ9" i="11"/>
  <c r="AI9" i="11"/>
  <c r="AH9" i="11"/>
  <c r="AG9" i="11"/>
  <c r="AF9" i="11"/>
  <c r="AE9" i="11"/>
  <c r="AD9" i="11"/>
  <c r="AC9" i="11"/>
  <c r="AB9" i="11"/>
  <c r="AA9" i="11"/>
  <c r="Z9" i="11"/>
  <c r="Y9" i="11"/>
  <c r="X9" i="11"/>
  <c r="W9" i="11"/>
  <c r="V9" i="11"/>
  <c r="U9" i="11"/>
  <c r="T9" i="11"/>
  <c r="S9" i="11"/>
  <c r="R9" i="11"/>
  <c r="Q9" i="11"/>
  <c r="P9" i="11"/>
  <c r="O9" i="11"/>
  <c r="N9" i="11"/>
  <c r="M9" i="11"/>
  <c r="L9" i="11"/>
  <c r="K9" i="11"/>
  <c r="J9" i="11"/>
  <c r="I9" i="11"/>
  <c r="H9" i="11"/>
  <c r="G9" i="11"/>
  <c r="F9" i="11"/>
  <c r="E9" i="11"/>
  <c r="D9" i="11"/>
  <c r="C9" i="11"/>
  <c r="B9" i="11"/>
  <c r="AP8" i="11"/>
  <c r="AO8" i="11"/>
  <c r="AN8" i="11"/>
  <c r="AM8" i="11"/>
  <c r="AL8" i="11"/>
  <c r="AK8" i="11"/>
  <c r="AJ8" i="11"/>
  <c r="AI8" i="11"/>
  <c r="AH8" i="11"/>
  <c r="AG8" i="11"/>
  <c r="AF8" i="11"/>
  <c r="AE8" i="11"/>
  <c r="AD8" i="11"/>
  <c r="AC8" i="11"/>
  <c r="AB8" i="11"/>
  <c r="AA8" i="11"/>
  <c r="Z8" i="11"/>
  <c r="Y8" i="11"/>
  <c r="X8" i="11"/>
  <c r="W8" i="11"/>
  <c r="V8" i="11"/>
  <c r="U8" i="11"/>
  <c r="T8" i="11"/>
  <c r="S8" i="11"/>
  <c r="R8" i="11"/>
  <c r="Q8" i="11"/>
  <c r="P8" i="11"/>
  <c r="O8" i="11"/>
  <c r="N8" i="11"/>
  <c r="M8" i="11"/>
  <c r="L8" i="11"/>
  <c r="K8" i="11"/>
  <c r="J8" i="11"/>
  <c r="I8" i="11"/>
  <c r="H8" i="11"/>
  <c r="G8" i="11"/>
  <c r="F8" i="11"/>
  <c r="E8" i="11"/>
  <c r="D8" i="11"/>
  <c r="C8" i="11"/>
  <c r="B8" i="11"/>
  <c r="AP6" i="11"/>
  <c r="AO6" i="11"/>
  <c r="AN6" i="11"/>
  <c r="AM6" i="11"/>
  <c r="AL6" i="11"/>
  <c r="AK6" i="11"/>
  <c r="AJ6" i="11"/>
  <c r="AI6" i="11"/>
  <c r="AH6" i="11"/>
  <c r="AG6" i="11"/>
  <c r="AF6" i="11"/>
  <c r="AE6" i="11"/>
  <c r="AD6" i="11"/>
  <c r="AC6" i="11"/>
  <c r="AB6" i="11"/>
  <c r="AA6" i="11"/>
  <c r="Z6" i="11"/>
  <c r="Y6" i="11"/>
  <c r="X6" i="11"/>
  <c r="W6" i="11"/>
  <c r="V6" i="11"/>
  <c r="U6" i="11"/>
  <c r="T6" i="11"/>
  <c r="S6" i="11"/>
  <c r="R6" i="11"/>
  <c r="Q6" i="11"/>
  <c r="P6" i="11"/>
  <c r="O6" i="11"/>
  <c r="N6" i="11"/>
  <c r="M6" i="11"/>
  <c r="L6" i="11"/>
  <c r="K6" i="11"/>
  <c r="J6" i="11"/>
  <c r="I6" i="11"/>
  <c r="H6" i="11"/>
  <c r="G6" i="11"/>
  <c r="F6" i="11"/>
  <c r="E6" i="11"/>
  <c r="D6" i="11"/>
  <c r="C6" i="11"/>
  <c r="B6" i="11"/>
  <c r="AP5" i="11"/>
  <c r="AO5" i="11"/>
  <c r="AN5" i="11"/>
  <c r="AM5" i="11"/>
  <c r="AL5" i="11"/>
  <c r="AK5" i="11"/>
  <c r="AJ5" i="11"/>
  <c r="AI5" i="11"/>
  <c r="AH5" i="11"/>
  <c r="AG5" i="11"/>
  <c r="AF5" i="11"/>
  <c r="AE5" i="11"/>
  <c r="AD5" i="11"/>
  <c r="AC5" i="11"/>
  <c r="AB5" i="11"/>
  <c r="AA5" i="11"/>
  <c r="Z5" i="11"/>
  <c r="Y5" i="11"/>
  <c r="X5" i="11"/>
  <c r="W5" i="11"/>
  <c r="V5" i="11"/>
  <c r="U5" i="11"/>
  <c r="T5" i="11"/>
  <c r="S5" i="11"/>
  <c r="R5" i="11"/>
  <c r="Q5" i="11"/>
  <c r="P5" i="11"/>
  <c r="O5" i="11"/>
  <c r="N5" i="11"/>
  <c r="M5" i="11"/>
  <c r="L5" i="11"/>
  <c r="K5" i="11"/>
  <c r="J5" i="11"/>
  <c r="I5" i="11"/>
  <c r="H5" i="11"/>
  <c r="G5" i="11"/>
  <c r="F5" i="11"/>
  <c r="E5" i="11"/>
  <c r="D5" i="11"/>
  <c r="C5" i="11"/>
  <c r="B5" i="11"/>
  <c r="HX40" i="118"/>
  <c r="HW40" i="118"/>
  <c r="HV40" i="118"/>
  <c r="HU40" i="118"/>
  <c r="HT40" i="118"/>
  <c r="HS40" i="118"/>
  <c r="HR40" i="118"/>
  <c r="HQ40" i="118"/>
  <c r="HP40" i="118"/>
  <c r="HO40" i="118"/>
  <c r="HN40" i="118"/>
  <c r="HM40" i="118"/>
  <c r="HL40" i="118"/>
  <c r="HK40" i="118"/>
  <c r="HJ40" i="118"/>
  <c r="HI40" i="118"/>
  <c r="HH40" i="118"/>
  <c r="HG40" i="118"/>
  <c r="HF40" i="118"/>
  <c r="HE40" i="118"/>
  <c r="HD40" i="118"/>
  <c r="HC40" i="118"/>
  <c r="HB40" i="118"/>
  <c r="HA40" i="118"/>
  <c r="GZ40" i="118"/>
  <c r="GY40" i="118"/>
  <c r="GX40" i="118"/>
  <c r="GW40" i="118"/>
  <c r="GV40" i="118"/>
  <c r="GU40" i="118"/>
  <c r="GT40" i="118"/>
  <c r="GS40" i="118"/>
  <c r="GR40" i="118"/>
  <c r="GQ40" i="118"/>
  <c r="GP40" i="118"/>
  <c r="GO40" i="118"/>
  <c r="GN40" i="118"/>
  <c r="GM40" i="118"/>
  <c r="GL40" i="118"/>
  <c r="GK40" i="118"/>
  <c r="GJ40" i="118"/>
  <c r="GI40" i="118"/>
  <c r="GH40" i="118"/>
  <c r="GG40" i="118"/>
  <c r="GF40" i="118"/>
  <c r="GE40" i="118"/>
  <c r="GD40" i="118"/>
  <c r="GC40" i="118"/>
  <c r="GB40" i="118"/>
  <c r="GA40" i="118"/>
  <c r="FZ40" i="118"/>
  <c r="FY40" i="118"/>
  <c r="FX40" i="118"/>
  <c r="FW40" i="118"/>
  <c r="FV40" i="118"/>
  <c r="FU40" i="118"/>
  <c r="FT40" i="118"/>
  <c r="FS40" i="118"/>
  <c r="FR40" i="118"/>
  <c r="FQ40" i="118"/>
  <c r="FP40" i="118"/>
  <c r="FO40" i="118"/>
  <c r="FN40" i="118"/>
  <c r="FM40" i="118"/>
  <c r="FL40" i="118"/>
  <c r="FK40" i="118"/>
  <c r="FJ40" i="118"/>
  <c r="FI40" i="118"/>
  <c r="FH40" i="118"/>
  <c r="FG40" i="118"/>
  <c r="FF40" i="118"/>
  <c r="FE40" i="118"/>
  <c r="FD40" i="118"/>
  <c r="FC40" i="118"/>
  <c r="FB40" i="118"/>
  <c r="FA40" i="118"/>
  <c r="EZ40" i="118"/>
  <c r="EY40" i="118"/>
  <c r="EX40" i="118"/>
  <c r="EW40" i="118"/>
  <c r="EV40" i="118"/>
  <c r="EU40" i="118"/>
  <c r="ET40" i="118"/>
  <c r="ES40" i="118"/>
  <c r="ER40" i="118"/>
  <c r="EQ40" i="118"/>
  <c r="EP40" i="118"/>
  <c r="EO40" i="118"/>
  <c r="EN40" i="118"/>
  <c r="EM40" i="118"/>
  <c r="EL40" i="118"/>
  <c r="EK40" i="118"/>
  <c r="EJ40" i="118"/>
  <c r="EI40" i="118"/>
  <c r="EH40" i="118"/>
  <c r="EG40" i="118"/>
  <c r="EF40" i="118"/>
  <c r="EE40" i="118"/>
  <c r="ED40" i="118"/>
  <c r="EC40" i="118"/>
  <c r="EB40" i="118"/>
  <c r="EA40" i="118"/>
  <c r="DZ40" i="118"/>
  <c r="DY40" i="118"/>
  <c r="DX40" i="118"/>
  <c r="DW40" i="118"/>
  <c r="DV40" i="118"/>
  <c r="DU40" i="118"/>
  <c r="DT40" i="118"/>
  <c r="DS40" i="118"/>
  <c r="DR40" i="118"/>
  <c r="DQ40" i="118"/>
  <c r="DP40" i="118"/>
  <c r="DO40" i="118"/>
  <c r="DN40" i="118"/>
  <c r="DM40" i="118"/>
  <c r="DL40" i="118"/>
  <c r="DK40" i="118"/>
  <c r="DJ40" i="118"/>
  <c r="DI40" i="118"/>
  <c r="DH40" i="118"/>
  <c r="DG40" i="118"/>
  <c r="DF40" i="118"/>
  <c r="DE40" i="118"/>
  <c r="DD40" i="118"/>
  <c r="DC40" i="118"/>
  <c r="DB40" i="118"/>
  <c r="DA40" i="118"/>
  <c r="CZ40" i="118"/>
  <c r="CY40" i="118"/>
  <c r="CX40" i="118"/>
  <c r="CW40" i="118"/>
  <c r="CV40" i="118"/>
  <c r="CU40" i="118"/>
  <c r="CT40" i="118"/>
  <c r="CS40" i="118"/>
  <c r="CR40" i="118"/>
  <c r="CQ40" i="118"/>
  <c r="CP40" i="118"/>
  <c r="CO40" i="118"/>
  <c r="CN40" i="118"/>
  <c r="CM40" i="118"/>
  <c r="CL40" i="118"/>
  <c r="CK40" i="118"/>
  <c r="CJ40" i="118"/>
  <c r="CI40" i="118"/>
  <c r="CH40" i="118"/>
  <c r="CG40" i="118"/>
  <c r="CF40" i="118"/>
  <c r="CE40" i="118"/>
  <c r="CD40" i="118"/>
  <c r="CC40" i="118"/>
  <c r="CB40" i="118"/>
  <c r="CA40" i="118"/>
  <c r="BZ40" i="118"/>
  <c r="BY40" i="118"/>
  <c r="BX40" i="118"/>
  <c r="BW40" i="118"/>
  <c r="BV40" i="118"/>
  <c r="BU40" i="118"/>
  <c r="BT40" i="118"/>
  <c r="BS40" i="118"/>
  <c r="BR40" i="118"/>
  <c r="BQ40" i="118"/>
  <c r="BP40" i="118"/>
  <c r="BO40" i="118"/>
  <c r="BN40" i="118"/>
  <c r="BM40" i="118"/>
  <c r="BL40" i="118"/>
  <c r="BK40" i="118"/>
  <c r="BJ40" i="118"/>
  <c r="BI40" i="118"/>
  <c r="BH40" i="118"/>
  <c r="BG40" i="118"/>
  <c r="BF40" i="118"/>
  <c r="BE40" i="118"/>
  <c r="BD40" i="118"/>
  <c r="BC40" i="118"/>
  <c r="BB40" i="118"/>
  <c r="BA40" i="118"/>
  <c r="AZ40" i="118"/>
  <c r="AY40" i="118"/>
  <c r="AX40" i="118"/>
  <c r="AW40" i="118"/>
  <c r="AV40" i="118"/>
  <c r="AU40" i="118"/>
  <c r="AT40" i="118"/>
  <c r="AS40" i="118"/>
  <c r="AR40" i="118"/>
  <c r="AQ40" i="118"/>
  <c r="AP40" i="118"/>
  <c r="AO40" i="118"/>
  <c r="AN40" i="118"/>
  <c r="AM40" i="118"/>
  <c r="AL40" i="118"/>
  <c r="AK40" i="118"/>
  <c r="AJ40" i="118"/>
  <c r="AI40" i="118"/>
  <c r="AH40" i="118"/>
  <c r="AG40" i="118"/>
  <c r="AF40" i="118"/>
  <c r="AE40" i="118"/>
  <c r="AD40" i="118"/>
  <c r="AC40" i="118"/>
  <c r="AB40" i="118"/>
  <c r="AA40" i="118"/>
  <c r="Z40" i="118"/>
  <c r="Y40" i="118"/>
  <c r="X40" i="118"/>
  <c r="W40" i="118"/>
  <c r="V40" i="118"/>
  <c r="U40" i="118"/>
  <c r="T40" i="118"/>
  <c r="S40" i="118"/>
  <c r="R40" i="118"/>
  <c r="Q40" i="118"/>
  <c r="P40" i="118"/>
  <c r="O40" i="118"/>
  <c r="N40" i="118"/>
  <c r="M40" i="118"/>
  <c r="L40" i="118"/>
  <c r="K40" i="118"/>
  <c r="J40" i="118"/>
  <c r="I40" i="118"/>
  <c r="H40" i="118"/>
  <c r="G40" i="118"/>
  <c r="F40" i="118"/>
  <c r="E40" i="118"/>
  <c r="D40" i="118"/>
  <c r="C40" i="118"/>
  <c r="B40" i="118"/>
  <c r="HX39" i="118"/>
  <c r="HW39" i="118"/>
  <c r="HV39" i="118"/>
  <c r="HU39" i="118"/>
  <c r="HT39" i="118"/>
  <c r="HS39" i="118"/>
  <c r="HR39" i="118"/>
  <c r="HQ39" i="118"/>
  <c r="HP39" i="118"/>
  <c r="HO39" i="118"/>
  <c r="HN39" i="118"/>
  <c r="HM39" i="118"/>
  <c r="HL39" i="118"/>
  <c r="HK39" i="118"/>
  <c r="HJ39" i="118"/>
  <c r="HI39" i="118"/>
  <c r="HH39" i="118"/>
  <c r="HG39" i="118"/>
  <c r="HF39" i="118"/>
  <c r="HE39" i="118"/>
  <c r="HD39" i="118"/>
  <c r="HC39" i="118"/>
  <c r="HB39" i="118"/>
  <c r="HA39" i="118"/>
  <c r="GZ39" i="118"/>
  <c r="GY39" i="118"/>
  <c r="GX39" i="118"/>
  <c r="GW39" i="118"/>
  <c r="GV39" i="118"/>
  <c r="GU39" i="118"/>
  <c r="GT39" i="118"/>
  <c r="GS39" i="118"/>
  <c r="GR39" i="118"/>
  <c r="GQ39" i="118"/>
  <c r="GP39" i="118"/>
  <c r="GO39" i="118"/>
  <c r="GN39" i="118"/>
  <c r="GM39" i="118"/>
  <c r="GL39" i="118"/>
  <c r="GK39" i="118"/>
  <c r="GJ39" i="118"/>
  <c r="GI39" i="118"/>
  <c r="GH39" i="118"/>
  <c r="GG39" i="118"/>
  <c r="GF39" i="118"/>
  <c r="GE39" i="118"/>
  <c r="GD39" i="118"/>
  <c r="GC39" i="118"/>
  <c r="GB39" i="118"/>
  <c r="GA39" i="118"/>
  <c r="FZ39" i="118"/>
  <c r="FY39" i="118"/>
  <c r="FX39" i="118"/>
  <c r="FW39" i="118"/>
  <c r="FV39" i="118"/>
  <c r="FU39" i="118"/>
  <c r="FT39" i="118"/>
  <c r="FS39" i="118"/>
  <c r="FR39" i="118"/>
  <c r="FQ39" i="118"/>
  <c r="FP39" i="118"/>
  <c r="FO39" i="118"/>
  <c r="FN39" i="118"/>
  <c r="FM39" i="118"/>
  <c r="FL39" i="118"/>
  <c r="FK39" i="118"/>
  <c r="FJ39" i="118"/>
  <c r="FI39" i="118"/>
  <c r="FH39" i="118"/>
  <c r="FG39" i="118"/>
  <c r="FF39" i="118"/>
  <c r="FE39" i="118"/>
  <c r="FD39" i="118"/>
  <c r="FC39" i="118"/>
  <c r="FB39" i="118"/>
  <c r="FA39" i="118"/>
  <c r="EZ39" i="118"/>
  <c r="EY39" i="118"/>
  <c r="EX39" i="118"/>
  <c r="EW39" i="118"/>
  <c r="EV39" i="118"/>
  <c r="EU39" i="118"/>
  <c r="ET39" i="118"/>
  <c r="ES39" i="118"/>
  <c r="ER39" i="118"/>
  <c r="EQ39" i="118"/>
  <c r="EP39" i="118"/>
  <c r="EO39" i="118"/>
  <c r="EN39" i="118"/>
  <c r="EM39" i="118"/>
  <c r="EL39" i="118"/>
  <c r="EK39" i="118"/>
  <c r="EJ39" i="118"/>
  <c r="EI39" i="118"/>
  <c r="EH39" i="118"/>
  <c r="EG39" i="118"/>
  <c r="EF39" i="118"/>
  <c r="EE39" i="118"/>
  <c r="ED39" i="118"/>
  <c r="EC39" i="118"/>
  <c r="EB39" i="118"/>
  <c r="EA39" i="118"/>
  <c r="DZ39" i="118"/>
  <c r="DY39" i="118"/>
  <c r="DX39" i="118"/>
  <c r="DW39" i="118"/>
  <c r="DV39" i="118"/>
  <c r="DU39" i="118"/>
  <c r="DT39" i="118"/>
  <c r="DS39" i="118"/>
  <c r="DR39" i="118"/>
  <c r="DQ39" i="118"/>
  <c r="DP39" i="118"/>
  <c r="DO39" i="118"/>
  <c r="DN39" i="118"/>
  <c r="DM39" i="118"/>
  <c r="DL39" i="118"/>
  <c r="DK39" i="118"/>
  <c r="DJ39" i="118"/>
  <c r="DI39" i="118"/>
  <c r="DH39" i="118"/>
  <c r="DG39" i="118"/>
  <c r="DF39" i="118"/>
  <c r="DE39" i="118"/>
  <c r="DD39" i="118"/>
  <c r="DC39" i="118"/>
  <c r="DB39" i="118"/>
  <c r="DA39" i="118"/>
  <c r="CZ39" i="118"/>
  <c r="CY39" i="118"/>
  <c r="CX39" i="118"/>
  <c r="CW39" i="118"/>
  <c r="CV39" i="118"/>
  <c r="CU39" i="118"/>
  <c r="CT39" i="118"/>
  <c r="CS39" i="118"/>
  <c r="CR39" i="118"/>
  <c r="CQ39" i="118"/>
  <c r="CP39" i="118"/>
  <c r="CO39" i="118"/>
  <c r="CN39" i="118"/>
  <c r="CM39" i="118"/>
  <c r="CL39" i="118"/>
  <c r="CK39" i="118"/>
  <c r="CJ39" i="118"/>
  <c r="CI39" i="118"/>
  <c r="CH39" i="118"/>
  <c r="CG39" i="118"/>
  <c r="CF39" i="118"/>
  <c r="CE39" i="118"/>
  <c r="CD39" i="118"/>
  <c r="CC39" i="118"/>
  <c r="CB39" i="118"/>
  <c r="CA39" i="118"/>
  <c r="BZ39" i="118"/>
  <c r="BY39" i="118"/>
  <c r="BX39" i="118"/>
  <c r="BW39" i="118"/>
  <c r="BV39" i="118"/>
  <c r="BU39" i="118"/>
  <c r="BT39" i="118"/>
  <c r="BS39" i="118"/>
  <c r="BR39" i="118"/>
  <c r="BQ39" i="118"/>
  <c r="BP39" i="118"/>
  <c r="BO39" i="118"/>
  <c r="BN39" i="118"/>
  <c r="BM39" i="118"/>
  <c r="BL39" i="118"/>
  <c r="BK39" i="118"/>
  <c r="BJ39" i="118"/>
  <c r="BI39" i="118"/>
  <c r="BH39" i="118"/>
  <c r="BG39" i="118"/>
  <c r="BF39" i="118"/>
  <c r="BE39" i="118"/>
  <c r="BD39" i="118"/>
  <c r="BC39" i="118"/>
  <c r="BB39" i="118"/>
  <c r="BA39" i="118"/>
  <c r="AZ39" i="118"/>
  <c r="AY39" i="118"/>
  <c r="AX39" i="118"/>
  <c r="AW39" i="118"/>
  <c r="AV39" i="118"/>
  <c r="AU39" i="118"/>
  <c r="AT39" i="118"/>
  <c r="AS39" i="118"/>
  <c r="AR39" i="118"/>
  <c r="AQ39" i="118"/>
  <c r="AP39" i="118"/>
  <c r="AO39" i="118"/>
  <c r="AN39" i="118"/>
  <c r="AM39" i="118"/>
  <c r="AL39" i="118"/>
  <c r="AK39" i="118"/>
  <c r="AJ39" i="118"/>
  <c r="AI39" i="118"/>
  <c r="AH39" i="118"/>
  <c r="AG39" i="118"/>
  <c r="AF39" i="118"/>
  <c r="AE39" i="118"/>
  <c r="AD39" i="118"/>
  <c r="AC39" i="118"/>
  <c r="AB39" i="118"/>
  <c r="AA39" i="118"/>
  <c r="Z39" i="118"/>
  <c r="Y39" i="118"/>
  <c r="X39" i="118"/>
  <c r="W39" i="118"/>
  <c r="V39" i="118"/>
  <c r="U39" i="118"/>
  <c r="T39" i="118"/>
  <c r="S39" i="118"/>
  <c r="R39" i="118"/>
  <c r="Q39" i="118"/>
  <c r="P39" i="118"/>
  <c r="O39" i="118"/>
  <c r="N39" i="118"/>
  <c r="M39" i="118"/>
  <c r="L39" i="118"/>
  <c r="K39" i="118"/>
  <c r="J39" i="118"/>
  <c r="I39" i="118"/>
  <c r="H39" i="118"/>
  <c r="G39" i="118"/>
  <c r="F39" i="118"/>
  <c r="E39" i="118"/>
  <c r="D39" i="118"/>
  <c r="C39" i="118"/>
  <c r="B39" i="118"/>
  <c r="HX37" i="118"/>
  <c r="HW37" i="118"/>
  <c r="HV37" i="118"/>
  <c r="HU37" i="118"/>
  <c r="HT37" i="118"/>
  <c r="HS37" i="118"/>
  <c r="HR37" i="118"/>
  <c r="HQ37" i="118"/>
  <c r="HP37" i="118"/>
  <c r="HO37" i="118"/>
  <c r="HN37" i="118"/>
  <c r="HM37" i="118"/>
  <c r="HL37" i="118"/>
  <c r="HK37" i="118"/>
  <c r="HJ37" i="118"/>
  <c r="HI37" i="118"/>
  <c r="HH37" i="118"/>
  <c r="HG37" i="118"/>
  <c r="HF37" i="118"/>
  <c r="HE37" i="118"/>
  <c r="HD37" i="118"/>
  <c r="HC37" i="118"/>
  <c r="HB37" i="118"/>
  <c r="HA37" i="118"/>
  <c r="GZ37" i="118"/>
  <c r="GY37" i="118"/>
  <c r="GX37" i="118"/>
  <c r="GW37" i="118"/>
  <c r="GV37" i="118"/>
  <c r="GU37" i="118"/>
  <c r="GT37" i="118"/>
  <c r="GS37" i="118"/>
  <c r="GR37" i="118"/>
  <c r="GQ37" i="118"/>
  <c r="GP37" i="118"/>
  <c r="GO37" i="118"/>
  <c r="GN37" i="118"/>
  <c r="GM37" i="118"/>
  <c r="GL37" i="118"/>
  <c r="GK37" i="118"/>
  <c r="GJ37" i="118"/>
  <c r="GI37" i="118"/>
  <c r="GH37" i="118"/>
  <c r="GG37" i="118"/>
  <c r="GF37" i="118"/>
  <c r="GE37" i="118"/>
  <c r="GD37" i="118"/>
  <c r="GC37" i="118"/>
  <c r="GB37" i="118"/>
  <c r="GA37" i="118"/>
  <c r="FZ37" i="118"/>
  <c r="FY37" i="118"/>
  <c r="FX37" i="118"/>
  <c r="FW37" i="118"/>
  <c r="FV37" i="118"/>
  <c r="FU37" i="118"/>
  <c r="FT37" i="118"/>
  <c r="FS37" i="118"/>
  <c r="FR37" i="118"/>
  <c r="FQ37" i="118"/>
  <c r="FP37" i="118"/>
  <c r="FO37" i="118"/>
  <c r="FN37" i="118"/>
  <c r="FM37" i="118"/>
  <c r="FL37" i="118"/>
  <c r="FK37" i="118"/>
  <c r="FJ37" i="118"/>
  <c r="FI37" i="118"/>
  <c r="FH37" i="118"/>
  <c r="FG37" i="118"/>
  <c r="FF37" i="118"/>
  <c r="FE37" i="118"/>
  <c r="FD37" i="118"/>
  <c r="FC37" i="118"/>
  <c r="FB37" i="118"/>
  <c r="FA37" i="118"/>
  <c r="EZ37" i="118"/>
  <c r="EY37" i="118"/>
  <c r="EX37" i="118"/>
  <c r="EW37" i="118"/>
  <c r="EV37" i="118"/>
  <c r="EU37" i="118"/>
  <c r="ET37" i="118"/>
  <c r="ES37" i="118"/>
  <c r="ER37" i="118"/>
  <c r="EQ37" i="118"/>
  <c r="EP37" i="118"/>
  <c r="EO37" i="118"/>
  <c r="EN37" i="118"/>
  <c r="EM37" i="118"/>
  <c r="EL37" i="118"/>
  <c r="EK37" i="118"/>
  <c r="EJ37" i="118"/>
  <c r="EI37" i="118"/>
  <c r="EH37" i="118"/>
  <c r="EG37" i="118"/>
  <c r="EF37" i="118"/>
  <c r="EE37" i="118"/>
  <c r="ED37" i="118"/>
  <c r="EC37" i="118"/>
  <c r="EB37" i="118"/>
  <c r="EA37" i="118"/>
  <c r="DZ37" i="118"/>
  <c r="DY37" i="118"/>
  <c r="DX37" i="118"/>
  <c r="DW37" i="118"/>
  <c r="DV37" i="118"/>
  <c r="DU37" i="118"/>
  <c r="DT37" i="118"/>
  <c r="DS37" i="118"/>
  <c r="DR37" i="118"/>
  <c r="DQ37" i="118"/>
  <c r="DP37" i="118"/>
  <c r="DO37" i="118"/>
  <c r="DN37" i="118"/>
  <c r="DM37" i="118"/>
  <c r="DL37" i="118"/>
  <c r="DK37" i="118"/>
  <c r="DJ37" i="118"/>
  <c r="DI37" i="118"/>
  <c r="DH37" i="118"/>
  <c r="DG37" i="118"/>
  <c r="DF37" i="118"/>
  <c r="DE37" i="118"/>
  <c r="DD37" i="118"/>
  <c r="DC37" i="118"/>
  <c r="DB37" i="118"/>
  <c r="DA37" i="118"/>
  <c r="CZ37" i="118"/>
  <c r="CY37" i="118"/>
  <c r="CX37" i="118"/>
  <c r="CW37" i="118"/>
  <c r="CV37" i="118"/>
  <c r="CU37" i="118"/>
  <c r="CT37" i="118"/>
  <c r="CS37" i="118"/>
  <c r="CR37" i="118"/>
  <c r="CQ37" i="118"/>
  <c r="CP37" i="118"/>
  <c r="CO37" i="118"/>
  <c r="CN37" i="118"/>
  <c r="CM37" i="118"/>
  <c r="CL37" i="118"/>
  <c r="CK37" i="118"/>
  <c r="CJ37" i="118"/>
  <c r="CI37" i="118"/>
  <c r="CH37" i="118"/>
  <c r="CG37" i="118"/>
  <c r="CF37" i="118"/>
  <c r="CE37" i="118"/>
  <c r="CD37" i="118"/>
  <c r="CC37" i="118"/>
  <c r="CB37" i="118"/>
  <c r="CA37" i="118"/>
  <c r="BZ37" i="118"/>
  <c r="BY37" i="118"/>
  <c r="BX37" i="118"/>
  <c r="BW37" i="118"/>
  <c r="BV37" i="118"/>
  <c r="BU37" i="118"/>
  <c r="BT37" i="118"/>
  <c r="BS37" i="118"/>
  <c r="BR37" i="118"/>
  <c r="BQ37" i="118"/>
  <c r="BP37" i="118"/>
  <c r="BO37" i="118"/>
  <c r="BN37" i="118"/>
  <c r="BM37" i="118"/>
  <c r="BL37" i="118"/>
  <c r="BK37" i="118"/>
  <c r="BJ37" i="118"/>
  <c r="BI37" i="118"/>
  <c r="BH37" i="118"/>
  <c r="BG37" i="118"/>
  <c r="BF37" i="118"/>
  <c r="BE37" i="118"/>
  <c r="BD37" i="118"/>
  <c r="BC37" i="118"/>
  <c r="BB37" i="118"/>
  <c r="BA37" i="118"/>
  <c r="AZ37" i="118"/>
  <c r="AY37" i="118"/>
  <c r="AX37" i="118"/>
  <c r="AW37" i="118"/>
  <c r="AV37" i="118"/>
  <c r="AU37" i="118"/>
  <c r="AT37" i="118"/>
  <c r="AS37" i="118"/>
  <c r="AR37" i="118"/>
  <c r="AQ37" i="118"/>
  <c r="AP37" i="118"/>
  <c r="AO37" i="118"/>
  <c r="AN37" i="118"/>
  <c r="AM37" i="118"/>
  <c r="AL37" i="118"/>
  <c r="AK37" i="118"/>
  <c r="AJ37" i="118"/>
  <c r="AI37" i="118"/>
  <c r="AH37" i="118"/>
  <c r="AG37" i="118"/>
  <c r="AF37" i="118"/>
  <c r="AE37" i="118"/>
  <c r="AD37" i="118"/>
  <c r="AC37" i="118"/>
  <c r="AB37" i="118"/>
  <c r="AA37" i="118"/>
  <c r="Z37" i="118"/>
  <c r="Y37" i="118"/>
  <c r="X37" i="118"/>
  <c r="W37" i="118"/>
  <c r="V37" i="118"/>
  <c r="U37" i="118"/>
  <c r="T37" i="118"/>
  <c r="S37" i="118"/>
  <c r="R37" i="118"/>
  <c r="Q37" i="118"/>
  <c r="P37" i="118"/>
  <c r="O37" i="118"/>
  <c r="N37" i="118"/>
  <c r="M37" i="118"/>
  <c r="L37" i="118"/>
  <c r="K37" i="118"/>
  <c r="J37" i="118"/>
  <c r="I37" i="118"/>
  <c r="H37" i="118"/>
  <c r="G37" i="118"/>
  <c r="F37" i="118"/>
  <c r="E37" i="118"/>
  <c r="D37" i="118"/>
  <c r="C37" i="118"/>
  <c r="B37" i="118"/>
  <c r="HX36" i="118"/>
  <c r="HW36" i="118"/>
  <c r="HV36" i="118"/>
  <c r="HU36" i="118"/>
  <c r="HT36" i="118"/>
  <c r="HS36" i="118"/>
  <c r="HR36" i="118"/>
  <c r="HQ36" i="118"/>
  <c r="HP36" i="118"/>
  <c r="HO36" i="118"/>
  <c r="HN36" i="118"/>
  <c r="HM36" i="118"/>
  <c r="HL36" i="118"/>
  <c r="HK36" i="118"/>
  <c r="HJ36" i="118"/>
  <c r="HI36" i="118"/>
  <c r="HH36" i="118"/>
  <c r="HG36" i="118"/>
  <c r="HF36" i="118"/>
  <c r="HE36" i="118"/>
  <c r="HD36" i="118"/>
  <c r="HC36" i="118"/>
  <c r="HB36" i="118"/>
  <c r="HA36" i="118"/>
  <c r="GZ36" i="118"/>
  <c r="GY36" i="118"/>
  <c r="GX36" i="118"/>
  <c r="GW36" i="118"/>
  <c r="GV36" i="118"/>
  <c r="GU36" i="118"/>
  <c r="GT36" i="118"/>
  <c r="GS36" i="118"/>
  <c r="GR36" i="118"/>
  <c r="GQ36" i="118"/>
  <c r="GP36" i="118"/>
  <c r="GO36" i="118"/>
  <c r="GN36" i="118"/>
  <c r="GM36" i="118"/>
  <c r="GL36" i="118"/>
  <c r="GK36" i="118"/>
  <c r="GJ36" i="118"/>
  <c r="GI36" i="118"/>
  <c r="GH36" i="118"/>
  <c r="GG36" i="118"/>
  <c r="GF36" i="118"/>
  <c r="GE36" i="118"/>
  <c r="GD36" i="118"/>
  <c r="GC36" i="118"/>
  <c r="GB36" i="118"/>
  <c r="GA36" i="118"/>
  <c r="FZ36" i="118"/>
  <c r="FY36" i="118"/>
  <c r="FX36" i="118"/>
  <c r="FW36" i="118"/>
  <c r="FV36" i="118"/>
  <c r="FU36" i="118"/>
  <c r="FT36" i="118"/>
  <c r="FS36" i="118"/>
  <c r="FR36" i="118"/>
  <c r="FQ36" i="118"/>
  <c r="FP36" i="118"/>
  <c r="FO36" i="118"/>
  <c r="FN36" i="118"/>
  <c r="FM36" i="118"/>
  <c r="FL36" i="118"/>
  <c r="FK36" i="118"/>
  <c r="FJ36" i="118"/>
  <c r="FI36" i="118"/>
  <c r="FH36" i="118"/>
  <c r="FG36" i="118"/>
  <c r="FF36" i="118"/>
  <c r="FE36" i="118"/>
  <c r="FD36" i="118"/>
  <c r="FC36" i="118"/>
  <c r="FB36" i="118"/>
  <c r="FA36" i="118"/>
  <c r="EZ36" i="118"/>
  <c r="EY36" i="118"/>
  <c r="EX36" i="118"/>
  <c r="EW36" i="118"/>
  <c r="EV36" i="118"/>
  <c r="EU36" i="118"/>
  <c r="ET36" i="118"/>
  <c r="ES36" i="118"/>
  <c r="ER36" i="118"/>
  <c r="EQ36" i="118"/>
  <c r="EP36" i="118"/>
  <c r="EO36" i="118"/>
  <c r="EN36" i="118"/>
  <c r="EM36" i="118"/>
  <c r="EL36" i="118"/>
  <c r="EK36" i="118"/>
  <c r="EJ36" i="118"/>
  <c r="EI36" i="118"/>
  <c r="EH36" i="118"/>
  <c r="EG36" i="118"/>
  <c r="EF36" i="118"/>
  <c r="EE36" i="118"/>
  <c r="ED36" i="118"/>
  <c r="EC36" i="118"/>
  <c r="EB36" i="118"/>
  <c r="EA36" i="118"/>
  <c r="DZ36" i="118"/>
  <c r="DY36" i="118"/>
  <c r="DX36" i="118"/>
  <c r="DW36" i="118"/>
  <c r="DV36" i="118"/>
  <c r="DU36" i="118"/>
  <c r="DT36" i="118"/>
  <c r="DS36" i="118"/>
  <c r="DR36" i="118"/>
  <c r="DQ36" i="118"/>
  <c r="DP36" i="118"/>
  <c r="DO36" i="118"/>
  <c r="DN36" i="118"/>
  <c r="DM36" i="118"/>
  <c r="DL36" i="118"/>
  <c r="DK36" i="118"/>
  <c r="DJ36" i="118"/>
  <c r="DI36" i="118"/>
  <c r="DH36" i="118"/>
  <c r="DG36" i="118"/>
  <c r="DF36" i="118"/>
  <c r="DE36" i="118"/>
  <c r="DD36" i="118"/>
  <c r="DC36" i="118"/>
  <c r="DB36" i="118"/>
  <c r="DA36" i="118"/>
  <c r="CZ36" i="118"/>
  <c r="CY36" i="118"/>
  <c r="CX36" i="118"/>
  <c r="CW36" i="118"/>
  <c r="CV36" i="118"/>
  <c r="CU36" i="118"/>
  <c r="CT36" i="118"/>
  <c r="CS36" i="118"/>
  <c r="CR36" i="118"/>
  <c r="CQ36" i="118"/>
  <c r="CP36" i="118"/>
  <c r="CO36" i="118"/>
  <c r="CN36" i="118"/>
  <c r="CM36" i="118"/>
  <c r="CL36" i="118"/>
  <c r="CK36" i="118"/>
  <c r="CJ36" i="118"/>
  <c r="CI36" i="118"/>
  <c r="CH36" i="118"/>
  <c r="CG36" i="118"/>
  <c r="CF36" i="118"/>
  <c r="CE36" i="118"/>
  <c r="CD36" i="118"/>
  <c r="CC36" i="118"/>
  <c r="CB36" i="118"/>
  <c r="CA36" i="118"/>
  <c r="BZ36" i="118"/>
  <c r="BY36" i="118"/>
  <c r="BX36" i="118"/>
  <c r="BW36" i="118"/>
  <c r="BV36" i="118"/>
  <c r="BU36" i="118"/>
  <c r="BT36" i="118"/>
  <c r="BS36" i="118"/>
  <c r="BR36" i="118"/>
  <c r="BQ36" i="118"/>
  <c r="BP36" i="118"/>
  <c r="BO36" i="118"/>
  <c r="BN36" i="118"/>
  <c r="BM36" i="118"/>
  <c r="BL36" i="118"/>
  <c r="BK36" i="118"/>
  <c r="BJ36" i="118"/>
  <c r="BI36" i="118"/>
  <c r="BH36" i="118"/>
  <c r="BG36" i="118"/>
  <c r="BF36" i="118"/>
  <c r="BE36" i="118"/>
  <c r="BD36" i="118"/>
  <c r="BC36" i="118"/>
  <c r="BB36" i="118"/>
  <c r="BA36" i="118"/>
  <c r="AZ36" i="118"/>
  <c r="AY36" i="118"/>
  <c r="AX36" i="118"/>
  <c r="AW36" i="118"/>
  <c r="AV36" i="118"/>
  <c r="AU36" i="118"/>
  <c r="AT36" i="118"/>
  <c r="AS36" i="118"/>
  <c r="AR36" i="118"/>
  <c r="AQ36" i="118"/>
  <c r="AP36" i="118"/>
  <c r="AO36" i="118"/>
  <c r="AN36" i="118"/>
  <c r="AM36" i="118"/>
  <c r="AL36" i="118"/>
  <c r="AK36" i="118"/>
  <c r="AJ36" i="118"/>
  <c r="AI36" i="118"/>
  <c r="AH36" i="118"/>
  <c r="AG36" i="118"/>
  <c r="AF36" i="118"/>
  <c r="AE36" i="118"/>
  <c r="AD36" i="118"/>
  <c r="AC36" i="118"/>
  <c r="AB36" i="118"/>
  <c r="AA36" i="118"/>
  <c r="Z36" i="118"/>
  <c r="Y36" i="118"/>
  <c r="X36" i="118"/>
  <c r="W36" i="118"/>
  <c r="V36" i="118"/>
  <c r="U36" i="118"/>
  <c r="T36" i="118"/>
  <c r="S36" i="118"/>
  <c r="R36" i="118"/>
  <c r="Q36" i="118"/>
  <c r="P36" i="118"/>
  <c r="O36" i="118"/>
  <c r="N36" i="118"/>
  <c r="M36" i="118"/>
  <c r="L36" i="118"/>
  <c r="K36" i="118"/>
  <c r="J36" i="118"/>
  <c r="I36" i="118"/>
  <c r="H36" i="118"/>
  <c r="G36" i="118"/>
  <c r="F36" i="118"/>
  <c r="E36" i="118"/>
  <c r="D36" i="118"/>
  <c r="C36" i="118"/>
  <c r="B36" i="118"/>
  <c r="HX34" i="118"/>
  <c r="HW34" i="118"/>
  <c r="HV34" i="118"/>
  <c r="HU34" i="118"/>
  <c r="HT34" i="118"/>
  <c r="HS34" i="118"/>
  <c r="HR34" i="118"/>
  <c r="HQ34" i="118"/>
  <c r="HP34" i="118"/>
  <c r="HO34" i="118"/>
  <c r="HN34" i="118"/>
  <c r="HM34" i="118"/>
  <c r="HL34" i="118"/>
  <c r="HK34" i="118"/>
  <c r="HJ34" i="118"/>
  <c r="HI34" i="118"/>
  <c r="HH34" i="118"/>
  <c r="HG34" i="118"/>
  <c r="HF34" i="118"/>
  <c r="HE34" i="118"/>
  <c r="HD34" i="118"/>
  <c r="HC34" i="118"/>
  <c r="HB34" i="118"/>
  <c r="HA34" i="118"/>
  <c r="GZ34" i="118"/>
  <c r="GY34" i="118"/>
  <c r="GX34" i="118"/>
  <c r="GW34" i="118"/>
  <c r="GV34" i="118"/>
  <c r="GU34" i="118"/>
  <c r="GT34" i="118"/>
  <c r="GS34" i="118"/>
  <c r="GR34" i="118"/>
  <c r="GQ34" i="118"/>
  <c r="GP34" i="118"/>
  <c r="GO34" i="118"/>
  <c r="GN34" i="118"/>
  <c r="GM34" i="118"/>
  <c r="GL34" i="118"/>
  <c r="GK34" i="118"/>
  <c r="GJ34" i="118"/>
  <c r="GI34" i="118"/>
  <c r="GH34" i="118"/>
  <c r="GG34" i="118"/>
  <c r="GF34" i="118"/>
  <c r="GE34" i="118"/>
  <c r="GD34" i="118"/>
  <c r="GC34" i="118"/>
  <c r="GB34" i="118"/>
  <c r="GA34" i="118"/>
  <c r="FZ34" i="118"/>
  <c r="FY34" i="118"/>
  <c r="FX34" i="118"/>
  <c r="FW34" i="118"/>
  <c r="FV34" i="118"/>
  <c r="FU34" i="118"/>
  <c r="FT34" i="118"/>
  <c r="FS34" i="118"/>
  <c r="FR34" i="118"/>
  <c r="FQ34" i="118"/>
  <c r="FP34" i="118"/>
  <c r="FO34" i="118"/>
  <c r="FN34" i="118"/>
  <c r="FM34" i="118"/>
  <c r="FL34" i="118"/>
  <c r="FK34" i="118"/>
  <c r="FJ34" i="118"/>
  <c r="FI34" i="118"/>
  <c r="FH34" i="118"/>
  <c r="FG34" i="118"/>
  <c r="FF34" i="118"/>
  <c r="FE34" i="118"/>
  <c r="FD34" i="118"/>
  <c r="FC34" i="118"/>
  <c r="FB34" i="118"/>
  <c r="FA34" i="118"/>
  <c r="EZ34" i="118"/>
  <c r="EY34" i="118"/>
  <c r="EX34" i="118"/>
  <c r="EW34" i="118"/>
  <c r="EV34" i="118"/>
  <c r="EU34" i="118"/>
  <c r="ET34" i="118"/>
  <c r="ES34" i="118"/>
  <c r="ER34" i="118"/>
  <c r="EQ34" i="118"/>
  <c r="EP34" i="118"/>
  <c r="EO34" i="118"/>
  <c r="EN34" i="118"/>
  <c r="EM34" i="118"/>
  <c r="EL34" i="118"/>
  <c r="EK34" i="118"/>
  <c r="EJ34" i="118"/>
  <c r="EI34" i="118"/>
  <c r="EH34" i="118"/>
  <c r="EG34" i="118"/>
  <c r="EF34" i="118"/>
  <c r="EE34" i="118"/>
  <c r="ED34" i="118"/>
  <c r="EC34" i="118"/>
  <c r="EB34" i="118"/>
  <c r="EA34" i="118"/>
  <c r="DZ34" i="118"/>
  <c r="DY34" i="118"/>
  <c r="DX34" i="118"/>
  <c r="DW34" i="118"/>
  <c r="DV34" i="118"/>
  <c r="DU34" i="118"/>
  <c r="DT34" i="118"/>
  <c r="DS34" i="118"/>
  <c r="DR34" i="118"/>
  <c r="DQ34" i="118"/>
  <c r="DP34" i="118"/>
  <c r="DO34" i="118"/>
  <c r="DN34" i="118"/>
  <c r="DM34" i="118"/>
  <c r="DL34" i="118"/>
  <c r="DK34" i="118"/>
  <c r="DJ34" i="118"/>
  <c r="DI34" i="118"/>
  <c r="DH34" i="118"/>
  <c r="DG34" i="118"/>
  <c r="DF34" i="118"/>
  <c r="DE34" i="118"/>
  <c r="DD34" i="118"/>
  <c r="DC34" i="118"/>
  <c r="DB34" i="118"/>
  <c r="DA34" i="118"/>
  <c r="CZ34" i="118"/>
  <c r="CY34" i="118"/>
  <c r="CX34" i="118"/>
  <c r="CW34" i="118"/>
  <c r="CV34" i="118"/>
  <c r="CU34" i="118"/>
  <c r="CT34" i="118"/>
  <c r="CS34" i="118"/>
  <c r="CR34" i="118"/>
  <c r="CQ34" i="118"/>
  <c r="CP34" i="118"/>
  <c r="CO34" i="118"/>
  <c r="CN34" i="118"/>
  <c r="CM34" i="118"/>
  <c r="CL34" i="118"/>
  <c r="CK34" i="118"/>
  <c r="CJ34" i="118"/>
  <c r="CI34" i="118"/>
  <c r="CH34" i="118"/>
  <c r="CG34" i="118"/>
  <c r="CF34" i="118"/>
  <c r="CE34" i="118"/>
  <c r="CD34" i="118"/>
  <c r="CC34" i="118"/>
  <c r="CB34" i="118"/>
  <c r="CA34" i="118"/>
  <c r="BZ34" i="118"/>
  <c r="BY34" i="118"/>
  <c r="BX34" i="118"/>
  <c r="BW34" i="118"/>
  <c r="BV34" i="118"/>
  <c r="BU34" i="118"/>
  <c r="BT34" i="118"/>
  <c r="BS34" i="118"/>
  <c r="BR34" i="118"/>
  <c r="BQ34" i="118"/>
  <c r="BP34" i="118"/>
  <c r="BO34" i="118"/>
  <c r="BN34" i="118"/>
  <c r="BM34" i="118"/>
  <c r="BL34" i="118"/>
  <c r="BK34" i="118"/>
  <c r="BJ34" i="118"/>
  <c r="BI34" i="118"/>
  <c r="BH34" i="118"/>
  <c r="BG34" i="118"/>
  <c r="BF34" i="118"/>
  <c r="BE34" i="118"/>
  <c r="BD34" i="118"/>
  <c r="BC34" i="118"/>
  <c r="BB34" i="118"/>
  <c r="BA34" i="118"/>
  <c r="AZ34" i="118"/>
  <c r="AY34" i="118"/>
  <c r="AX34" i="118"/>
  <c r="AW34" i="118"/>
  <c r="AV34" i="118"/>
  <c r="AU34" i="118"/>
  <c r="AT34" i="118"/>
  <c r="AS34" i="118"/>
  <c r="AR34" i="118"/>
  <c r="AQ34" i="118"/>
  <c r="AP34" i="118"/>
  <c r="AO34" i="118"/>
  <c r="AN34" i="118"/>
  <c r="AM34" i="118"/>
  <c r="AL34" i="118"/>
  <c r="AK34" i="118"/>
  <c r="AJ34" i="118"/>
  <c r="AI34" i="118"/>
  <c r="AH34" i="118"/>
  <c r="AG34" i="118"/>
  <c r="AF34" i="118"/>
  <c r="AE34" i="118"/>
  <c r="AD34" i="118"/>
  <c r="AC34" i="118"/>
  <c r="AB34" i="118"/>
  <c r="AA34" i="118"/>
  <c r="Z34" i="118"/>
  <c r="Y34" i="118"/>
  <c r="X34" i="118"/>
  <c r="W34" i="118"/>
  <c r="V34" i="118"/>
  <c r="U34" i="118"/>
  <c r="T34" i="118"/>
  <c r="S34" i="118"/>
  <c r="R34" i="118"/>
  <c r="Q34" i="118"/>
  <c r="P34" i="118"/>
  <c r="O34" i="118"/>
  <c r="N34" i="118"/>
  <c r="M34" i="118"/>
  <c r="L34" i="118"/>
  <c r="K34" i="118"/>
  <c r="J34" i="118"/>
  <c r="I34" i="118"/>
  <c r="H34" i="118"/>
  <c r="G34" i="118"/>
  <c r="F34" i="118"/>
  <c r="E34" i="118"/>
  <c r="D34" i="118"/>
  <c r="C34" i="118"/>
  <c r="B34" i="118"/>
  <c r="HX33" i="118"/>
  <c r="HW33" i="118"/>
  <c r="HV33" i="118"/>
  <c r="HU33" i="118"/>
  <c r="HT33" i="118"/>
  <c r="HS33" i="118"/>
  <c r="HR33" i="118"/>
  <c r="HQ33" i="118"/>
  <c r="HP33" i="118"/>
  <c r="HO33" i="118"/>
  <c r="HN33" i="118"/>
  <c r="HM33" i="118"/>
  <c r="HL33" i="118"/>
  <c r="HK33" i="118"/>
  <c r="HJ33" i="118"/>
  <c r="HI33" i="118"/>
  <c r="HH33" i="118"/>
  <c r="HG33" i="118"/>
  <c r="HF33" i="118"/>
  <c r="HE33" i="118"/>
  <c r="HD33" i="118"/>
  <c r="HC33" i="118"/>
  <c r="HB33" i="118"/>
  <c r="HA33" i="118"/>
  <c r="GZ33" i="118"/>
  <c r="GY33" i="118"/>
  <c r="GX33" i="118"/>
  <c r="GW33" i="118"/>
  <c r="GV33" i="118"/>
  <c r="GU33" i="118"/>
  <c r="GT33" i="118"/>
  <c r="GS33" i="118"/>
  <c r="GR33" i="118"/>
  <c r="GQ33" i="118"/>
  <c r="GP33" i="118"/>
  <c r="GO33" i="118"/>
  <c r="GN33" i="118"/>
  <c r="GM33" i="118"/>
  <c r="GL33" i="118"/>
  <c r="GK33" i="118"/>
  <c r="GJ33" i="118"/>
  <c r="GI33" i="118"/>
  <c r="GH33" i="118"/>
  <c r="GG33" i="118"/>
  <c r="GF33" i="118"/>
  <c r="GE33" i="118"/>
  <c r="GD33" i="118"/>
  <c r="GC33" i="118"/>
  <c r="GB33" i="118"/>
  <c r="GA33" i="118"/>
  <c r="FZ33" i="118"/>
  <c r="FY33" i="118"/>
  <c r="FX33" i="118"/>
  <c r="FW33" i="118"/>
  <c r="FV33" i="118"/>
  <c r="FU33" i="118"/>
  <c r="FT33" i="118"/>
  <c r="FS33" i="118"/>
  <c r="FR33" i="118"/>
  <c r="FQ33" i="118"/>
  <c r="FP33" i="118"/>
  <c r="FO33" i="118"/>
  <c r="FN33" i="118"/>
  <c r="FM33" i="118"/>
  <c r="FL33" i="118"/>
  <c r="FK33" i="118"/>
  <c r="FJ33" i="118"/>
  <c r="FI33" i="118"/>
  <c r="FH33" i="118"/>
  <c r="FG33" i="118"/>
  <c r="FF33" i="118"/>
  <c r="FE33" i="118"/>
  <c r="FD33" i="118"/>
  <c r="FC33" i="118"/>
  <c r="FB33" i="118"/>
  <c r="FA33" i="118"/>
  <c r="EZ33" i="118"/>
  <c r="EY33" i="118"/>
  <c r="EX33" i="118"/>
  <c r="EW33" i="118"/>
  <c r="EV33" i="118"/>
  <c r="EU33" i="118"/>
  <c r="ET33" i="118"/>
  <c r="ES33" i="118"/>
  <c r="ER33" i="118"/>
  <c r="EQ33" i="118"/>
  <c r="EP33" i="118"/>
  <c r="EO33" i="118"/>
  <c r="EN33" i="118"/>
  <c r="EM33" i="118"/>
  <c r="EL33" i="118"/>
  <c r="EK33" i="118"/>
  <c r="EJ33" i="118"/>
  <c r="EI33" i="118"/>
  <c r="EH33" i="118"/>
  <c r="EG33" i="118"/>
  <c r="EF33" i="118"/>
  <c r="EE33" i="118"/>
  <c r="ED33" i="118"/>
  <c r="EC33" i="118"/>
  <c r="EB33" i="118"/>
  <c r="EA33" i="118"/>
  <c r="DZ33" i="118"/>
  <c r="DY33" i="118"/>
  <c r="DX33" i="118"/>
  <c r="DW33" i="118"/>
  <c r="DV33" i="118"/>
  <c r="DU33" i="118"/>
  <c r="DT33" i="118"/>
  <c r="DS33" i="118"/>
  <c r="DR33" i="118"/>
  <c r="DQ33" i="118"/>
  <c r="DP33" i="118"/>
  <c r="DO33" i="118"/>
  <c r="DN33" i="118"/>
  <c r="DM33" i="118"/>
  <c r="DL33" i="118"/>
  <c r="DK33" i="118"/>
  <c r="DJ33" i="118"/>
  <c r="DI33" i="118"/>
  <c r="DH33" i="118"/>
  <c r="DG33" i="118"/>
  <c r="DF33" i="118"/>
  <c r="DE33" i="118"/>
  <c r="DD33" i="118"/>
  <c r="DC33" i="118"/>
  <c r="DB33" i="118"/>
  <c r="DA33" i="118"/>
  <c r="CZ33" i="118"/>
  <c r="CY33" i="118"/>
  <c r="CX33" i="118"/>
  <c r="CW33" i="118"/>
  <c r="CV33" i="118"/>
  <c r="CU33" i="118"/>
  <c r="CT33" i="118"/>
  <c r="CS33" i="118"/>
  <c r="CR33" i="118"/>
  <c r="CQ33" i="118"/>
  <c r="CP33" i="118"/>
  <c r="CO33" i="118"/>
  <c r="CN33" i="118"/>
  <c r="CM33" i="118"/>
  <c r="CL33" i="118"/>
  <c r="CK33" i="118"/>
  <c r="CJ33" i="118"/>
  <c r="CI33" i="118"/>
  <c r="CH33" i="118"/>
  <c r="CG33" i="118"/>
  <c r="CF33" i="118"/>
  <c r="CE33" i="118"/>
  <c r="CD33" i="118"/>
  <c r="CC33" i="118"/>
  <c r="CB33" i="118"/>
  <c r="CA33" i="118"/>
  <c r="BZ33" i="118"/>
  <c r="BY33" i="118"/>
  <c r="BX33" i="118"/>
  <c r="BW33" i="118"/>
  <c r="BV33" i="118"/>
  <c r="BU33" i="118"/>
  <c r="BT33" i="118"/>
  <c r="BS33" i="118"/>
  <c r="BR33" i="118"/>
  <c r="BQ33" i="118"/>
  <c r="BP33" i="118"/>
  <c r="BO33" i="118"/>
  <c r="BN33" i="118"/>
  <c r="BM33" i="118"/>
  <c r="BL33" i="118"/>
  <c r="BK33" i="118"/>
  <c r="BJ33" i="118"/>
  <c r="BI33" i="118"/>
  <c r="BH33" i="118"/>
  <c r="BG33" i="118"/>
  <c r="BF33" i="118"/>
  <c r="BE33" i="118"/>
  <c r="BD33" i="118"/>
  <c r="BC33" i="118"/>
  <c r="BB33" i="118"/>
  <c r="BA33" i="118"/>
  <c r="AZ33" i="118"/>
  <c r="AY33" i="118"/>
  <c r="AX33" i="118"/>
  <c r="AW33" i="118"/>
  <c r="AV33" i="118"/>
  <c r="AU33" i="118"/>
  <c r="AT33" i="118"/>
  <c r="AS33" i="118"/>
  <c r="AR33" i="118"/>
  <c r="AQ33" i="118"/>
  <c r="AP33" i="118"/>
  <c r="AO33" i="118"/>
  <c r="AN33" i="118"/>
  <c r="AM33" i="118"/>
  <c r="AL33" i="118"/>
  <c r="AK33" i="118"/>
  <c r="AJ33" i="118"/>
  <c r="AI33" i="118"/>
  <c r="AH33" i="118"/>
  <c r="AG33" i="118"/>
  <c r="AF33" i="118"/>
  <c r="AE33" i="118"/>
  <c r="AD33" i="118"/>
  <c r="AC33" i="118"/>
  <c r="AB33" i="118"/>
  <c r="AA33" i="118"/>
  <c r="Z33" i="118"/>
  <c r="Y33" i="118"/>
  <c r="X33" i="118"/>
  <c r="W33" i="118"/>
  <c r="V33" i="118"/>
  <c r="U33" i="118"/>
  <c r="T33" i="118"/>
  <c r="S33" i="118"/>
  <c r="R33" i="118"/>
  <c r="Q33" i="118"/>
  <c r="P33" i="118"/>
  <c r="O33" i="118"/>
  <c r="N33" i="118"/>
  <c r="M33" i="118"/>
  <c r="L33" i="118"/>
  <c r="K33" i="118"/>
  <c r="J33" i="118"/>
  <c r="I33" i="118"/>
  <c r="H33" i="118"/>
  <c r="G33" i="118"/>
  <c r="F33" i="118"/>
  <c r="E33" i="118"/>
  <c r="D33" i="118"/>
  <c r="C33" i="118"/>
  <c r="B33" i="118"/>
  <c r="HX31" i="118"/>
  <c r="HW31" i="118"/>
  <c r="HV31" i="118"/>
  <c r="HU31" i="118"/>
  <c r="HT31" i="118"/>
  <c r="HS31" i="118"/>
  <c r="HR31" i="118"/>
  <c r="HQ31" i="118"/>
  <c r="HP31" i="118"/>
  <c r="HO31" i="118"/>
  <c r="HN31" i="118"/>
  <c r="HM31" i="118"/>
  <c r="HL31" i="118"/>
  <c r="HK31" i="118"/>
  <c r="HJ31" i="118"/>
  <c r="HI31" i="118"/>
  <c r="HH31" i="118"/>
  <c r="HG31" i="118"/>
  <c r="HF31" i="118"/>
  <c r="HE31" i="118"/>
  <c r="HD31" i="118"/>
  <c r="HC31" i="118"/>
  <c r="HB31" i="118"/>
  <c r="HA31" i="118"/>
  <c r="GZ31" i="118"/>
  <c r="GY31" i="118"/>
  <c r="GX31" i="118"/>
  <c r="GW31" i="118"/>
  <c r="GV31" i="118"/>
  <c r="GU31" i="118"/>
  <c r="GT31" i="118"/>
  <c r="GS31" i="118"/>
  <c r="GR31" i="118"/>
  <c r="GQ31" i="118"/>
  <c r="GP31" i="118"/>
  <c r="GO31" i="118"/>
  <c r="GN31" i="118"/>
  <c r="GM31" i="118"/>
  <c r="GL31" i="118"/>
  <c r="GK31" i="118"/>
  <c r="GJ31" i="118"/>
  <c r="GI31" i="118"/>
  <c r="GH31" i="118"/>
  <c r="GG31" i="118"/>
  <c r="GF31" i="118"/>
  <c r="GE31" i="118"/>
  <c r="GD31" i="118"/>
  <c r="GC31" i="118"/>
  <c r="GB31" i="118"/>
  <c r="GA31" i="118"/>
  <c r="FZ31" i="118"/>
  <c r="FY31" i="118"/>
  <c r="FX31" i="118"/>
  <c r="FW31" i="118"/>
  <c r="FV31" i="118"/>
  <c r="FU31" i="118"/>
  <c r="FT31" i="118"/>
  <c r="FS31" i="118"/>
  <c r="FR31" i="118"/>
  <c r="FQ31" i="118"/>
  <c r="FP31" i="118"/>
  <c r="FO31" i="118"/>
  <c r="FN31" i="118"/>
  <c r="FM31" i="118"/>
  <c r="FL31" i="118"/>
  <c r="FK31" i="118"/>
  <c r="FJ31" i="118"/>
  <c r="FI31" i="118"/>
  <c r="FH31" i="118"/>
  <c r="FG31" i="118"/>
  <c r="FF31" i="118"/>
  <c r="FE31" i="118"/>
  <c r="FD31" i="118"/>
  <c r="FC31" i="118"/>
  <c r="FB31" i="118"/>
  <c r="FA31" i="118"/>
  <c r="EZ31" i="118"/>
  <c r="EY31" i="118"/>
  <c r="EX31" i="118"/>
  <c r="EW31" i="118"/>
  <c r="EV31" i="118"/>
  <c r="EU31" i="118"/>
  <c r="ET31" i="118"/>
  <c r="ES31" i="118"/>
  <c r="ER31" i="118"/>
  <c r="EQ31" i="118"/>
  <c r="EP31" i="118"/>
  <c r="EO31" i="118"/>
  <c r="EN31" i="118"/>
  <c r="EM31" i="118"/>
  <c r="EL31" i="118"/>
  <c r="EK31" i="118"/>
  <c r="EJ31" i="118"/>
  <c r="EI31" i="118"/>
  <c r="EH31" i="118"/>
  <c r="EG31" i="118"/>
  <c r="EF31" i="118"/>
  <c r="EE31" i="118"/>
  <c r="ED31" i="118"/>
  <c r="EC31" i="118"/>
  <c r="EB31" i="118"/>
  <c r="EA31" i="118"/>
  <c r="DZ31" i="118"/>
  <c r="DY31" i="118"/>
  <c r="DX31" i="118"/>
  <c r="DW31" i="118"/>
  <c r="DV31" i="118"/>
  <c r="DU31" i="118"/>
  <c r="DT31" i="118"/>
  <c r="DS31" i="118"/>
  <c r="DR31" i="118"/>
  <c r="DQ31" i="118"/>
  <c r="DP31" i="118"/>
  <c r="DO31" i="118"/>
  <c r="DN31" i="118"/>
  <c r="DM31" i="118"/>
  <c r="DL31" i="118"/>
  <c r="DK31" i="118"/>
  <c r="DJ31" i="118"/>
  <c r="DI31" i="118"/>
  <c r="DH31" i="118"/>
  <c r="DG31" i="118"/>
  <c r="DF31" i="118"/>
  <c r="DE31" i="118"/>
  <c r="DD31" i="118"/>
  <c r="DC31" i="118"/>
  <c r="DB31" i="118"/>
  <c r="DA31" i="118"/>
  <c r="CZ31" i="118"/>
  <c r="CY31" i="118"/>
  <c r="CX31" i="118"/>
  <c r="CW31" i="118"/>
  <c r="CV31" i="118"/>
  <c r="CU31" i="118"/>
  <c r="CT31" i="118"/>
  <c r="CS31" i="118"/>
  <c r="CR31" i="118"/>
  <c r="CQ31" i="118"/>
  <c r="CP31" i="118"/>
  <c r="CO31" i="118"/>
  <c r="CN31" i="118"/>
  <c r="CM31" i="118"/>
  <c r="CL31" i="118"/>
  <c r="CK31" i="118"/>
  <c r="CJ31" i="118"/>
  <c r="CI31" i="118"/>
  <c r="CH31" i="118"/>
  <c r="CG31" i="118"/>
  <c r="CF31" i="118"/>
  <c r="CE31" i="118"/>
  <c r="CD31" i="118"/>
  <c r="CC31" i="118"/>
  <c r="CB31" i="118"/>
  <c r="CA31" i="118"/>
  <c r="BZ31" i="118"/>
  <c r="BY31" i="118"/>
  <c r="BX31" i="118"/>
  <c r="BW31" i="118"/>
  <c r="BV31" i="118"/>
  <c r="BU31" i="118"/>
  <c r="BT31" i="118"/>
  <c r="BS31" i="118"/>
  <c r="BR31" i="118"/>
  <c r="BQ31" i="118"/>
  <c r="BP31" i="118"/>
  <c r="BO31" i="118"/>
  <c r="BN31" i="118"/>
  <c r="BM31" i="118"/>
  <c r="BL31" i="118"/>
  <c r="BK31" i="118"/>
  <c r="BJ31" i="118"/>
  <c r="BI31" i="118"/>
  <c r="BH31" i="118"/>
  <c r="BG31" i="118"/>
  <c r="BF31" i="118"/>
  <c r="BE31" i="118"/>
  <c r="BD31" i="118"/>
  <c r="BC31" i="118"/>
  <c r="BB31" i="118"/>
  <c r="BA31" i="118"/>
  <c r="AZ31" i="118"/>
  <c r="AY31" i="118"/>
  <c r="AX31" i="118"/>
  <c r="AW31" i="118"/>
  <c r="AV31" i="118"/>
  <c r="AU31" i="118"/>
  <c r="AT31" i="118"/>
  <c r="AS31" i="118"/>
  <c r="AR31" i="118"/>
  <c r="AQ31" i="118"/>
  <c r="AP31" i="118"/>
  <c r="AO31" i="118"/>
  <c r="AN31" i="118"/>
  <c r="AM31" i="118"/>
  <c r="AL31" i="118"/>
  <c r="AK31" i="118"/>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E31" i="118"/>
  <c r="D31" i="118"/>
  <c r="C31" i="118"/>
  <c r="B31" i="118"/>
  <c r="HX30" i="118"/>
  <c r="HW30" i="118"/>
  <c r="HV30" i="118"/>
  <c r="HU30" i="118"/>
  <c r="HT30" i="118"/>
  <c r="HS30" i="118"/>
  <c r="HR30" i="118"/>
  <c r="HQ30" i="118"/>
  <c r="HP30" i="118"/>
  <c r="HO30" i="118"/>
  <c r="HN30" i="118"/>
  <c r="HM30" i="118"/>
  <c r="HL30" i="118"/>
  <c r="HK30" i="118"/>
  <c r="HJ30" i="118"/>
  <c r="HI30" i="118"/>
  <c r="HH30" i="118"/>
  <c r="HG30" i="118"/>
  <c r="HF30" i="118"/>
  <c r="HE30" i="118"/>
  <c r="HD30" i="118"/>
  <c r="HC30" i="118"/>
  <c r="HB30" i="118"/>
  <c r="HA30" i="118"/>
  <c r="GZ30" i="118"/>
  <c r="GY30" i="118"/>
  <c r="GX30" i="118"/>
  <c r="GW30" i="118"/>
  <c r="GV30" i="118"/>
  <c r="GU30" i="118"/>
  <c r="GT30" i="118"/>
  <c r="GS30" i="118"/>
  <c r="GR30" i="118"/>
  <c r="GQ30" i="118"/>
  <c r="GP30" i="118"/>
  <c r="GO30" i="118"/>
  <c r="GN30" i="118"/>
  <c r="GM30" i="118"/>
  <c r="GL30" i="118"/>
  <c r="GK30" i="118"/>
  <c r="GJ30" i="118"/>
  <c r="GI30" i="118"/>
  <c r="GH30" i="118"/>
  <c r="GG30" i="118"/>
  <c r="GF30" i="118"/>
  <c r="GE30" i="118"/>
  <c r="GD30" i="118"/>
  <c r="GC30" i="118"/>
  <c r="GB30" i="118"/>
  <c r="GA30" i="118"/>
  <c r="FZ30" i="118"/>
  <c r="FY30" i="118"/>
  <c r="FX30" i="118"/>
  <c r="FW30" i="118"/>
  <c r="FV30" i="118"/>
  <c r="FU30" i="118"/>
  <c r="FT30" i="118"/>
  <c r="FS30" i="118"/>
  <c r="FR30" i="118"/>
  <c r="FQ30" i="118"/>
  <c r="FP30" i="118"/>
  <c r="FO30" i="118"/>
  <c r="FN30" i="118"/>
  <c r="FM30" i="118"/>
  <c r="FL30" i="118"/>
  <c r="FK30" i="118"/>
  <c r="FJ30" i="118"/>
  <c r="FI30" i="118"/>
  <c r="FH30" i="118"/>
  <c r="FG30" i="118"/>
  <c r="FF30" i="118"/>
  <c r="FE30" i="118"/>
  <c r="FD30" i="118"/>
  <c r="FC30" i="118"/>
  <c r="FB30" i="118"/>
  <c r="FA30" i="118"/>
  <c r="EZ30" i="118"/>
  <c r="EY30" i="118"/>
  <c r="EX30" i="118"/>
  <c r="EW30" i="118"/>
  <c r="EV30" i="118"/>
  <c r="EU30" i="118"/>
  <c r="ET30" i="118"/>
  <c r="ES30" i="118"/>
  <c r="ER30" i="118"/>
  <c r="EQ30" i="118"/>
  <c r="EP30" i="118"/>
  <c r="EO30" i="118"/>
  <c r="EN30" i="118"/>
  <c r="EM30" i="118"/>
  <c r="EL30" i="118"/>
  <c r="EK30" i="118"/>
  <c r="EJ30" i="118"/>
  <c r="EI30" i="118"/>
  <c r="EH30" i="118"/>
  <c r="EG30" i="118"/>
  <c r="EF30" i="118"/>
  <c r="EE30" i="118"/>
  <c r="ED30" i="118"/>
  <c r="EC30" i="118"/>
  <c r="EB30" i="118"/>
  <c r="EA30" i="118"/>
  <c r="DZ30" i="118"/>
  <c r="DY30" i="118"/>
  <c r="DX30" i="118"/>
  <c r="DW30" i="118"/>
  <c r="DV30" i="118"/>
  <c r="DU30" i="118"/>
  <c r="DT30" i="118"/>
  <c r="DS30" i="118"/>
  <c r="DR30" i="118"/>
  <c r="DQ30" i="118"/>
  <c r="DP30" i="118"/>
  <c r="DO30" i="118"/>
  <c r="DN30" i="118"/>
  <c r="DM30" i="118"/>
  <c r="DL30" i="118"/>
  <c r="DK30" i="118"/>
  <c r="DJ30" i="118"/>
  <c r="DI30" i="118"/>
  <c r="DH30" i="118"/>
  <c r="DG30" i="118"/>
  <c r="DF30" i="118"/>
  <c r="DE30" i="118"/>
  <c r="DD30" i="118"/>
  <c r="DC30" i="118"/>
  <c r="DB30" i="118"/>
  <c r="DA30" i="118"/>
  <c r="CZ30" i="118"/>
  <c r="CY30" i="118"/>
  <c r="CX30" i="118"/>
  <c r="CW30" i="118"/>
  <c r="CV30" i="118"/>
  <c r="CU30" i="118"/>
  <c r="CT30" i="118"/>
  <c r="CS30" i="118"/>
  <c r="CR30" i="118"/>
  <c r="CQ30" i="118"/>
  <c r="CP30" i="118"/>
  <c r="CO30" i="118"/>
  <c r="CN30" i="118"/>
  <c r="CM30" i="118"/>
  <c r="CL30" i="118"/>
  <c r="CK30" i="118"/>
  <c r="CJ30" i="118"/>
  <c r="CI30" i="118"/>
  <c r="CH30" i="118"/>
  <c r="CG30" i="118"/>
  <c r="CF30" i="118"/>
  <c r="CE30" i="118"/>
  <c r="CD30" i="118"/>
  <c r="CC30" i="118"/>
  <c r="CB30" i="118"/>
  <c r="CA30" i="118"/>
  <c r="BZ30" i="118"/>
  <c r="BY30" i="118"/>
  <c r="BX30" i="118"/>
  <c r="BW30" i="118"/>
  <c r="BV30" i="118"/>
  <c r="BU30" i="118"/>
  <c r="BT30" i="118"/>
  <c r="BS30" i="118"/>
  <c r="BR30" i="118"/>
  <c r="BQ30" i="118"/>
  <c r="BP30" i="118"/>
  <c r="BO30" i="118"/>
  <c r="BN30" i="118"/>
  <c r="BM30" i="118"/>
  <c r="BL30" i="118"/>
  <c r="BK30" i="118"/>
  <c r="BJ30" i="118"/>
  <c r="BI30" i="118"/>
  <c r="BH30" i="118"/>
  <c r="BG30" i="118"/>
  <c r="BF30" i="118"/>
  <c r="BE30" i="118"/>
  <c r="BD30" i="118"/>
  <c r="BC30" i="118"/>
  <c r="BB30" i="118"/>
  <c r="BA30" i="118"/>
  <c r="AZ30" i="118"/>
  <c r="AY30" i="118"/>
  <c r="AX30" i="118"/>
  <c r="AW30" i="118"/>
  <c r="AV30" i="118"/>
  <c r="AU30" i="118"/>
  <c r="AT30" i="118"/>
  <c r="AS30" i="118"/>
  <c r="AR30" i="118"/>
  <c r="AQ30" i="118"/>
  <c r="AP30" i="118"/>
  <c r="AO30" i="118"/>
  <c r="AN30" i="118"/>
  <c r="AM30" i="118"/>
  <c r="AL30" i="118"/>
  <c r="AK30" i="118"/>
  <c r="AJ30" i="118"/>
  <c r="AI30" i="118"/>
  <c r="AH30" i="118"/>
  <c r="AG30" i="118"/>
  <c r="AF30" i="118"/>
  <c r="AE30" i="118"/>
  <c r="AD30" i="118"/>
  <c r="AC30" i="118"/>
  <c r="AB30" i="118"/>
  <c r="AA30" i="118"/>
  <c r="Z30" i="118"/>
  <c r="Y30" i="118"/>
  <c r="X30" i="118"/>
  <c r="W30" i="118"/>
  <c r="V30" i="118"/>
  <c r="U30" i="118"/>
  <c r="T30" i="118"/>
  <c r="S30" i="118"/>
  <c r="R30" i="118"/>
  <c r="Q30" i="118"/>
  <c r="P30" i="118"/>
  <c r="O30" i="118"/>
  <c r="N30" i="118"/>
  <c r="M30" i="118"/>
  <c r="L30" i="118"/>
  <c r="K30" i="118"/>
  <c r="J30" i="118"/>
  <c r="I30" i="118"/>
  <c r="H30" i="118"/>
  <c r="G30" i="118"/>
  <c r="F30" i="118"/>
  <c r="E30" i="118"/>
  <c r="D30" i="118"/>
  <c r="C30" i="118"/>
  <c r="B30" i="118"/>
  <c r="HX28" i="118"/>
  <c r="HW28" i="118"/>
  <c r="HV28" i="118"/>
  <c r="HU28" i="118"/>
  <c r="HT28" i="118"/>
  <c r="HS28" i="118"/>
  <c r="HR28" i="118"/>
  <c r="HQ28" i="118"/>
  <c r="HP28" i="118"/>
  <c r="HO28" i="118"/>
  <c r="HN28" i="118"/>
  <c r="HM28" i="118"/>
  <c r="HL28" i="118"/>
  <c r="HK28" i="118"/>
  <c r="HJ28" i="118"/>
  <c r="HI28" i="118"/>
  <c r="HH28" i="118"/>
  <c r="HG28" i="118"/>
  <c r="HF28" i="118"/>
  <c r="HE28" i="118"/>
  <c r="HD28" i="118"/>
  <c r="HC28" i="118"/>
  <c r="HB28" i="118"/>
  <c r="HA28" i="118"/>
  <c r="GZ28" i="118"/>
  <c r="GY28" i="118"/>
  <c r="GX28" i="118"/>
  <c r="GW28" i="118"/>
  <c r="GV28" i="118"/>
  <c r="GU28" i="118"/>
  <c r="GT28" i="118"/>
  <c r="GS28" i="118"/>
  <c r="GR28" i="118"/>
  <c r="GQ28" i="118"/>
  <c r="GP28" i="118"/>
  <c r="GO28" i="118"/>
  <c r="GN28" i="118"/>
  <c r="GM28" i="118"/>
  <c r="GL28" i="118"/>
  <c r="GK28" i="118"/>
  <c r="GJ28" i="118"/>
  <c r="GI28" i="118"/>
  <c r="GH28" i="118"/>
  <c r="GG28" i="118"/>
  <c r="GF28" i="118"/>
  <c r="GE28" i="118"/>
  <c r="GD28" i="118"/>
  <c r="GC28" i="118"/>
  <c r="GB28" i="118"/>
  <c r="GA28" i="118"/>
  <c r="FZ28" i="118"/>
  <c r="FY28" i="118"/>
  <c r="FX28" i="118"/>
  <c r="FW28" i="118"/>
  <c r="FV28" i="118"/>
  <c r="FU28" i="118"/>
  <c r="FT28" i="118"/>
  <c r="FS28" i="118"/>
  <c r="FR28" i="118"/>
  <c r="FQ28" i="118"/>
  <c r="FP28" i="118"/>
  <c r="FO28" i="118"/>
  <c r="FN28" i="118"/>
  <c r="FM28" i="118"/>
  <c r="FL28" i="118"/>
  <c r="FK28" i="118"/>
  <c r="FJ28" i="118"/>
  <c r="FI28" i="118"/>
  <c r="FH28" i="118"/>
  <c r="FG28" i="118"/>
  <c r="FF28" i="118"/>
  <c r="FE28" i="118"/>
  <c r="FD28" i="118"/>
  <c r="FC28" i="118"/>
  <c r="FB28" i="118"/>
  <c r="FA28" i="118"/>
  <c r="EZ28" i="118"/>
  <c r="EY28" i="118"/>
  <c r="EX28" i="118"/>
  <c r="EW28" i="118"/>
  <c r="EV28" i="118"/>
  <c r="EU28" i="118"/>
  <c r="ET28" i="118"/>
  <c r="ES28" i="118"/>
  <c r="ER28" i="118"/>
  <c r="EQ28" i="118"/>
  <c r="EP28" i="118"/>
  <c r="EO28" i="118"/>
  <c r="EN28" i="118"/>
  <c r="EM28" i="118"/>
  <c r="EL28" i="118"/>
  <c r="EK28" i="118"/>
  <c r="EJ28" i="118"/>
  <c r="EI28" i="118"/>
  <c r="EH28" i="118"/>
  <c r="EG28" i="118"/>
  <c r="EF28" i="118"/>
  <c r="EE28" i="118"/>
  <c r="ED28" i="118"/>
  <c r="EC28" i="118"/>
  <c r="EB28" i="118"/>
  <c r="EA28" i="118"/>
  <c r="DZ28" i="118"/>
  <c r="DY28" i="118"/>
  <c r="DX28" i="118"/>
  <c r="DW28" i="118"/>
  <c r="DV28" i="118"/>
  <c r="DU28" i="118"/>
  <c r="DT28" i="118"/>
  <c r="DS28" i="118"/>
  <c r="DR28" i="118"/>
  <c r="DQ28" i="118"/>
  <c r="DP28" i="118"/>
  <c r="DO28" i="118"/>
  <c r="DN28" i="118"/>
  <c r="DM28" i="118"/>
  <c r="DL28" i="118"/>
  <c r="DK28" i="118"/>
  <c r="DJ28" i="118"/>
  <c r="DI28" i="118"/>
  <c r="DH28" i="118"/>
  <c r="DG28" i="118"/>
  <c r="DF28" i="118"/>
  <c r="DE28" i="118"/>
  <c r="DD28" i="118"/>
  <c r="DC28" i="118"/>
  <c r="DB28" i="118"/>
  <c r="DA28" i="118"/>
  <c r="CZ28" i="118"/>
  <c r="CY28" i="118"/>
  <c r="CX28" i="118"/>
  <c r="CW28" i="118"/>
  <c r="CV28" i="118"/>
  <c r="CU28" i="118"/>
  <c r="CT28" i="118"/>
  <c r="CS28" i="118"/>
  <c r="CR28" i="118"/>
  <c r="CQ28" i="118"/>
  <c r="CP28" i="118"/>
  <c r="CO28" i="118"/>
  <c r="CN28" i="118"/>
  <c r="CM28" i="118"/>
  <c r="CL28" i="118"/>
  <c r="CK28" i="118"/>
  <c r="CJ28" i="118"/>
  <c r="CI28" i="118"/>
  <c r="CH28" i="118"/>
  <c r="CG28" i="118"/>
  <c r="CF28" i="118"/>
  <c r="CE28" i="118"/>
  <c r="CD28" i="118"/>
  <c r="CC28" i="118"/>
  <c r="CB28" i="118"/>
  <c r="CA28" i="118"/>
  <c r="BZ28" i="118"/>
  <c r="BY28" i="118"/>
  <c r="BX28" i="118"/>
  <c r="BW28" i="118"/>
  <c r="BV28" i="118"/>
  <c r="BU28" i="118"/>
  <c r="BT28" i="118"/>
  <c r="BS28" i="118"/>
  <c r="BR28" i="118"/>
  <c r="BQ28" i="118"/>
  <c r="BP28" i="118"/>
  <c r="BO28" i="118"/>
  <c r="BN28" i="118"/>
  <c r="BM28" i="118"/>
  <c r="BL28" i="118"/>
  <c r="BK28" i="118"/>
  <c r="BJ28" i="118"/>
  <c r="BI28" i="118"/>
  <c r="BH28" i="118"/>
  <c r="BG28" i="118"/>
  <c r="BF28" i="118"/>
  <c r="BE28" i="118"/>
  <c r="BD28" i="118"/>
  <c r="BC28" i="118"/>
  <c r="BB28" i="118"/>
  <c r="BA28" i="118"/>
  <c r="AZ28" i="118"/>
  <c r="AY28" i="118"/>
  <c r="AX28" i="118"/>
  <c r="AW28" i="118"/>
  <c r="AV28" i="118"/>
  <c r="AU28" i="118"/>
  <c r="AT28" i="118"/>
  <c r="AS28" i="118"/>
  <c r="AR28" i="118"/>
  <c r="AQ28" i="118"/>
  <c r="AP28" i="118"/>
  <c r="AO28" i="118"/>
  <c r="AN28" i="118"/>
  <c r="AM28" i="118"/>
  <c r="AL28" i="118"/>
  <c r="AK28" i="118"/>
  <c r="AJ28" i="118"/>
  <c r="AI28" i="118"/>
  <c r="AH28" i="118"/>
  <c r="AG28" i="118"/>
  <c r="AF28" i="118"/>
  <c r="AE28" i="118"/>
  <c r="AD28" i="118"/>
  <c r="AC28" i="118"/>
  <c r="AB28" i="118"/>
  <c r="AA28" i="118"/>
  <c r="Z28" i="118"/>
  <c r="Y28" i="118"/>
  <c r="X28" i="118"/>
  <c r="W28" i="118"/>
  <c r="V28" i="118"/>
  <c r="U28" i="118"/>
  <c r="T28" i="118"/>
  <c r="S28" i="118"/>
  <c r="R28" i="118"/>
  <c r="Q28" i="118"/>
  <c r="P28" i="118"/>
  <c r="O28" i="118"/>
  <c r="N28" i="118"/>
  <c r="M28" i="118"/>
  <c r="L28" i="118"/>
  <c r="K28" i="118"/>
  <c r="J28" i="118"/>
  <c r="I28" i="118"/>
  <c r="H28" i="118"/>
  <c r="G28" i="118"/>
  <c r="F28" i="118"/>
  <c r="E28" i="118"/>
  <c r="D28" i="118"/>
  <c r="C28" i="118"/>
  <c r="B28" i="118"/>
  <c r="HX27" i="118"/>
  <c r="HW27" i="118"/>
  <c r="HV27" i="118"/>
  <c r="HU27" i="118"/>
  <c r="HT27" i="118"/>
  <c r="HS27" i="118"/>
  <c r="HR27" i="118"/>
  <c r="HQ27" i="118"/>
  <c r="HP27" i="118"/>
  <c r="HO27" i="118"/>
  <c r="HN27" i="118"/>
  <c r="HM27" i="118"/>
  <c r="HL27" i="118"/>
  <c r="HK27" i="118"/>
  <c r="HJ27" i="118"/>
  <c r="HI27" i="118"/>
  <c r="HH27" i="118"/>
  <c r="HG27" i="118"/>
  <c r="HF27" i="118"/>
  <c r="HE27" i="118"/>
  <c r="HD27" i="118"/>
  <c r="HC27" i="118"/>
  <c r="HB27" i="118"/>
  <c r="HA27" i="118"/>
  <c r="GZ27" i="118"/>
  <c r="GY27" i="118"/>
  <c r="GX27" i="118"/>
  <c r="GW27" i="118"/>
  <c r="GV27" i="118"/>
  <c r="GU27" i="118"/>
  <c r="GT27" i="118"/>
  <c r="GS27" i="118"/>
  <c r="GR27" i="118"/>
  <c r="GQ27" i="118"/>
  <c r="GP27" i="118"/>
  <c r="GO27" i="118"/>
  <c r="GN27" i="118"/>
  <c r="GM27" i="118"/>
  <c r="GL27" i="118"/>
  <c r="GK27" i="118"/>
  <c r="GJ27" i="118"/>
  <c r="GI27" i="118"/>
  <c r="GH27" i="118"/>
  <c r="GG27" i="118"/>
  <c r="GF27" i="118"/>
  <c r="GE27" i="118"/>
  <c r="GD27" i="118"/>
  <c r="GC27" i="118"/>
  <c r="GB27" i="118"/>
  <c r="GA27" i="118"/>
  <c r="FZ27" i="118"/>
  <c r="FY27" i="118"/>
  <c r="FX27" i="118"/>
  <c r="FW27" i="118"/>
  <c r="FV27" i="118"/>
  <c r="FU27" i="118"/>
  <c r="FT27" i="118"/>
  <c r="FS27" i="118"/>
  <c r="FR27" i="118"/>
  <c r="FQ27" i="118"/>
  <c r="FP27" i="118"/>
  <c r="FO27" i="118"/>
  <c r="FN27" i="118"/>
  <c r="FM27" i="118"/>
  <c r="FL27" i="118"/>
  <c r="FK27" i="118"/>
  <c r="FJ27" i="118"/>
  <c r="FI27" i="118"/>
  <c r="FH27" i="118"/>
  <c r="FG27" i="118"/>
  <c r="FF27" i="118"/>
  <c r="FE27" i="118"/>
  <c r="FD27" i="118"/>
  <c r="FC27" i="118"/>
  <c r="FB27" i="118"/>
  <c r="FA27" i="118"/>
  <c r="EZ27" i="118"/>
  <c r="EY27" i="118"/>
  <c r="EX27" i="118"/>
  <c r="EW27" i="118"/>
  <c r="EV27" i="118"/>
  <c r="EU27" i="118"/>
  <c r="ET27" i="118"/>
  <c r="ES27" i="118"/>
  <c r="ER27" i="118"/>
  <c r="EQ27" i="118"/>
  <c r="EP27" i="118"/>
  <c r="EO27" i="118"/>
  <c r="EN27" i="118"/>
  <c r="EM27" i="118"/>
  <c r="EL27" i="118"/>
  <c r="EK27" i="118"/>
  <c r="EJ27" i="118"/>
  <c r="EI27" i="118"/>
  <c r="EH27" i="118"/>
  <c r="EG27" i="118"/>
  <c r="EF27" i="118"/>
  <c r="EE27" i="118"/>
  <c r="ED27" i="118"/>
  <c r="EC27" i="118"/>
  <c r="EB27" i="118"/>
  <c r="EA27" i="118"/>
  <c r="DZ27" i="118"/>
  <c r="DY27" i="118"/>
  <c r="DX27" i="118"/>
  <c r="DW27" i="118"/>
  <c r="DV27" i="118"/>
  <c r="DU27" i="118"/>
  <c r="DT27" i="118"/>
  <c r="DS27" i="118"/>
  <c r="DR27" i="118"/>
  <c r="DQ27" i="118"/>
  <c r="DP27" i="118"/>
  <c r="DO27" i="118"/>
  <c r="DN27" i="118"/>
  <c r="DM27" i="118"/>
  <c r="DL27" i="118"/>
  <c r="DK27" i="118"/>
  <c r="DJ27" i="118"/>
  <c r="DI27" i="118"/>
  <c r="DH27" i="118"/>
  <c r="DG27" i="118"/>
  <c r="DF27" i="118"/>
  <c r="DE27" i="118"/>
  <c r="DD27" i="118"/>
  <c r="DC27" i="118"/>
  <c r="DB27" i="118"/>
  <c r="DA27" i="118"/>
  <c r="CZ27" i="118"/>
  <c r="CY27" i="118"/>
  <c r="CX27" i="118"/>
  <c r="CW27" i="118"/>
  <c r="CV27" i="118"/>
  <c r="CU27" i="118"/>
  <c r="CT27" i="118"/>
  <c r="CS27" i="118"/>
  <c r="CR27" i="118"/>
  <c r="CQ27" i="118"/>
  <c r="CP27" i="118"/>
  <c r="CO27" i="118"/>
  <c r="CN27" i="118"/>
  <c r="CM27" i="118"/>
  <c r="CL27" i="118"/>
  <c r="CK27" i="118"/>
  <c r="CJ27" i="118"/>
  <c r="CI27" i="118"/>
  <c r="CH27" i="118"/>
  <c r="CG27" i="118"/>
  <c r="CF27" i="118"/>
  <c r="CE27" i="118"/>
  <c r="CD27" i="118"/>
  <c r="CC27" i="118"/>
  <c r="CB27" i="118"/>
  <c r="CA27" i="118"/>
  <c r="BZ27" i="118"/>
  <c r="BY27" i="118"/>
  <c r="BX27" i="118"/>
  <c r="BW27" i="118"/>
  <c r="BV27" i="118"/>
  <c r="BU27" i="118"/>
  <c r="BT27" i="118"/>
  <c r="BS27" i="118"/>
  <c r="BR27" i="118"/>
  <c r="BQ27" i="118"/>
  <c r="BP27" i="118"/>
  <c r="BO27" i="118"/>
  <c r="BN27" i="118"/>
  <c r="BM27" i="118"/>
  <c r="BL27" i="118"/>
  <c r="BK27" i="118"/>
  <c r="BJ27" i="118"/>
  <c r="BI27" i="118"/>
  <c r="BH27" i="118"/>
  <c r="BG27" i="118"/>
  <c r="BF27" i="118"/>
  <c r="BE27" i="118"/>
  <c r="BD27" i="118"/>
  <c r="BC27" i="118"/>
  <c r="BB27" i="118"/>
  <c r="BA27" i="118"/>
  <c r="AZ27" i="118"/>
  <c r="AY27" i="118"/>
  <c r="AX27" i="118"/>
  <c r="AW27" i="118"/>
  <c r="AV27" i="118"/>
  <c r="AU27" i="118"/>
  <c r="AT27" i="118"/>
  <c r="AS27" i="118"/>
  <c r="AR27" i="118"/>
  <c r="AQ27" i="118"/>
  <c r="AP27" i="118"/>
  <c r="AO27" i="118"/>
  <c r="AN27" i="118"/>
  <c r="AM27" i="118"/>
  <c r="AL27" i="118"/>
  <c r="AK27" i="118"/>
  <c r="AJ27" i="118"/>
  <c r="AI27" i="118"/>
  <c r="AH27" i="118"/>
  <c r="AG27" i="118"/>
  <c r="AF27" i="118"/>
  <c r="AE27" i="118"/>
  <c r="AD27" i="118"/>
  <c r="AC27" i="118"/>
  <c r="AB27" i="118"/>
  <c r="AA27" i="118"/>
  <c r="Z27" i="118"/>
  <c r="Y27" i="118"/>
  <c r="X27" i="118"/>
  <c r="W27" i="118"/>
  <c r="V27" i="118"/>
  <c r="U27" i="118"/>
  <c r="T27" i="118"/>
  <c r="S27" i="118"/>
  <c r="R27" i="118"/>
  <c r="Q27" i="118"/>
  <c r="P27" i="118"/>
  <c r="O27" i="118"/>
  <c r="N27" i="118"/>
  <c r="M27" i="118"/>
  <c r="L27" i="118"/>
  <c r="K27" i="118"/>
  <c r="J27" i="118"/>
  <c r="I27" i="118"/>
  <c r="H27" i="118"/>
  <c r="G27" i="118"/>
  <c r="F27" i="118"/>
  <c r="E27" i="118"/>
  <c r="D27" i="118"/>
  <c r="C27" i="118"/>
  <c r="B27" i="118"/>
  <c r="HX25" i="118"/>
  <c r="HW25" i="118"/>
  <c r="HV25" i="118"/>
  <c r="HU25" i="118"/>
  <c r="HT25" i="118"/>
  <c r="HS25" i="118"/>
  <c r="HR25" i="118"/>
  <c r="HQ25" i="118"/>
  <c r="HP25" i="118"/>
  <c r="HO25" i="118"/>
  <c r="HN25" i="118"/>
  <c r="HM25" i="118"/>
  <c r="HL25" i="118"/>
  <c r="HK25" i="118"/>
  <c r="HJ25" i="118"/>
  <c r="HI25" i="118"/>
  <c r="HH25" i="118"/>
  <c r="HG25" i="118"/>
  <c r="HF25" i="118"/>
  <c r="HE25" i="118"/>
  <c r="HD25" i="118"/>
  <c r="HC25" i="118"/>
  <c r="HB25" i="118"/>
  <c r="HA25" i="118"/>
  <c r="GZ25" i="118"/>
  <c r="GY25" i="118"/>
  <c r="GX25" i="118"/>
  <c r="GW25" i="118"/>
  <c r="GV25" i="118"/>
  <c r="GU25" i="118"/>
  <c r="GT25" i="118"/>
  <c r="GS25" i="118"/>
  <c r="GR25" i="118"/>
  <c r="GQ25" i="118"/>
  <c r="GP25" i="118"/>
  <c r="GO25" i="118"/>
  <c r="GN25" i="118"/>
  <c r="GM25" i="118"/>
  <c r="GL25" i="118"/>
  <c r="GK25" i="118"/>
  <c r="GJ25" i="118"/>
  <c r="GI25" i="118"/>
  <c r="GH25" i="118"/>
  <c r="GG25" i="118"/>
  <c r="GF25" i="118"/>
  <c r="GE25" i="118"/>
  <c r="GD25" i="118"/>
  <c r="GC25" i="118"/>
  <c r="GB25" i="118"/>
  <c r="GA25" i="118"/>
  <c r="FZ25" i="118"/>
  <c r="FY25" i="118"/>
  <c r="FX25" i="118"/>
  <c r="FW25" i="118"/>
  <c r="FV25" i="118"/>
  <c r="FU25" i="118"/>
  <c r="FT25" i="118"/>
  <c r="FS25" i="118"/>
  <c r="FR25" i="118"/>
  <c r="FQ25" i="118"/>
  <c r="FP25" i="118"/>
  <c r="FO25" i="118"/>
  <c r="FN25" i="118"/>
  <c r="FM25" i="118"/>
  <c r="FL25" i="118"/>
  <c r="FK25" i="118"/>
  <c r="FJ25" i="118"/>
  <c r="FI25" i="118"/>
  <c r="FH25" i="118"/>
  <c r="FG25" i="118"/>
  <c r="FF25" i="118"/>
  <c r="FE25" i="118"/>
  <c r="FD25" i="118"/>
  <c r="FC25" i="118"/>
  <c r="FB25" i="118"/>
  <c r="FA25" i="118"/>
  <c r="EZ25" i="118"/>
  <c r="EY25" i="118"/>
  <c r="EX25" i="118"/>
  <c r="EW25" i="118"/>
  <c r="EV25" i="118"/>
  <c r="EU25" i="118"/>
  <c r="ET25" i="118"/>
  <c r="ES25" i="118"/>
  <c r="ER25" i="118"/>
  <c r="EQ25" i="118"/>
  <c r="EP25" i="118"/>
  <c r="EO25" i="118"/>
  <c r="EN25" i="118"/>
  <c r="EM25" i="118"/>
  <c r="EL25" i="118"/>
  <c r="EK25" i="118"/>
  <c r="EJ25" i="118"/>
  <c r="EI25" i="118"/>
  <c r="EH25" i="118"/>
  <c r="EG25" i="118"/>
  <c r="EF25" i="118"/>
  <c r="EE25" i="118"/>
  <c r="ED25" i="118"/>
  <c r="EC25" i="118"/>
  <c r="EB25" i="118"/>
  <c r="EA25" i="118"/>
  <c r="DZ25" i="118"/>
  <c r="DY25" i="118"/>
  <c r="DX25" i="118"/>
  <c r="DW25" i="118"/>
  <c r="DV25" i="118"/>
  <c r="DU25" i="118"/>
  <c r="DT25" i="118"/>
  <c r="DS25" i="118"/>
  <c r="DR25" i="118"/>
  <c r="DQ25" i="118"/>
  <c r="DP25" i="118"/>
  <c r="DO25" i="118"/>
  <c r="DN25" i="118"/>
  <c r="DM25" i="118"/>
  <c r="DL25" i="118"/>
  <c r="DK25" i="118"/>
  <c r="DJ25" i="118"/>
  <c r="DI25" i="118"/>
  <c r="DH25" i="118"/>
  <c r="DG25" i="118"/>
  <c r="DF25" i="118"/>
  <c r="DE25" i="118"/>
  <c r="DD25" i="118"/>
  <c r="DC25" i="118"/>
  <c r="DB25" i="118"/>
  <c r="DA25" i="118"/>
  <c r="CZ25" i="118"/>
  <c r="CY25" i="118"/>
  <c r="CX25" i="118"/>
  <c r="CW25" i="118"/>
  <c r="CV25" i="118"/>
  <c r="CU25" i="118"/>
  <c r="CT25" i="118"/>
  <c r="CS25" i="118"/>
  <c r="CR25" i="118"/>
  <c r="CQ25" i="118"/>
  <c r="CP25" i="118"/>
  <c r="CO25" i="118"/>
  <c r="CN25" i="118"/>
  <c r="CM25" i="118"/>
  <c r="CL25" i="118"/>
  <c r="CK25" i="118"/>
  <c r="CJ25" i="118"/>
  <c r="CI25" i="118"/>
  <c r="CH25" i="118"/>
  <c r="CG25" i="118"/>
  <c r="CF25" i="118"/>
  <c r="CE25" i="118"/>
  <c r="CD25" i="118"/>
  <c r="CC25" i="118"/>
  <c r="CB25" i="118"/>
  <c r="CA25" i="118"/>
  <c r="BZ25" i="118"/>
  <c r="BY25" i="118"/>
  <c r="BX25" i="118"/>
  <c r="BW25" i="118"/>
  <c r="BV25" i="118"/>
  <c r="BU25" i="118"/>
  <c r="BT25" i="118"/>
  <c r="BS25" i="118"/>
  <c r="BR25" i="118"/>
  <c r="BQ25" i="118"/>
  <c r="BP25" i="118"/>
  <c r="BO25" i="118"/>
  <c r="BN25" i="118"/>
  <c r="BM25" i="118"/>
  <c r="BL25" i="118"/>
  <c r="BK25" i="118"/>
  <c r="BJ25" i="118"/>
  <c r="BI25" i="118"/>
  <c r="BH25" i="118"/>
  <c r="BG25" i="118"/>
  <c r="BF25" i="118"/>
  <c r="BE25" i="118"/>
  <c r="BD25" i="118"/>
  <c r="BC25" i="118"/>
  <c r="BB25" i="118"/>
  <c r="BA25" i="118"/>
  <c r="AZ25" i="118"/>
  <c r="AY25" i="118"/>
  <c r="AX25" i="118"/>
  <c r="AW25" i="118"/>
  <c r="AV25" i="118"/>
  <c r="AU25" i="118"/>
  <c r="AT25" i="118"/>
  <c r="AS25" i="118"/>
  <c r="AR25" i="118"/>
  <c r="AQ25" i="118"/>
  <c r="AP25" i="118"/>
  <c r="AO25" i="118"/>
  <c r="AN25" i="118"/>
  <c r="AM25" i="118"/>
  <c r="AL25" i="118"/>
  <c r="AK25" i="118"/>
  <c r="AJ25" i="118"/>
  <c r="AI25" i="118"/>
  <c r="AH25" i="118"/>
  <c r="AG25" i="118"/>
  <c r="AF25" i="118"/>
  <c r="AE25" i="118"/>
  <c r="AD25" i="118"/>
  <c r="AC25" i="118"/>
  <c r="AB25" i="118"/>
  <c r="AA25" i="118"/>
  <c r="Z25" i="118"/>
  <c r="Y25" i="118"/>
  <c r="X25" i="118"/>
  <c r="W25" i="118"/>
  <c r="V25" i="118"/>
  <c r="U25" i="118"/>
  <c r="T25" i="118"/>
  <c r="S25" i="118"/>
  <c r="R25" i="118"/>
  <c r="Q25" i="118"/>
  <c r="P25" i="118"/>
  <c r="O25" i="118"/>
  <c r="N25" i="118"/>
  <c r="M25" i="118"/>
  <c r="L25" i="118"/>
  <c r="K25" i="118"/>
  <c r="J25" i="118"/>
  <c r="I25" i="118"/>
  <c r="H25" i="118"/>
  <c r="G25" i="118"/>
  <c r="F25" i="118"/>
  <c r="E25" i="118"/>
  <c r="D25" i="118"/>
  <c r="C25" i="118"/>
  <c r="B25" i="118"/>
  <c r="HX24" i="118"/>
  <c r="HW24" i="118"/>
  <c r="HV24" i="118"/>
  <c r="HU24" i="118"/>
  <c r="HT24" i="118"/>
  <c r="HS24" i="118"/>
  <c r="HR24" i="118"/>
  <c r="HQ24" i="118"/>
  <c r="HP24" i="118"/>
  <c r="HO24" i="118"/>
  <c r="HN24" i="118"/>
  <c r="HM24" i="118"/>
  <c r="HL24" i="118"/>
  <c r="HK24" i="118"/>
  <c r="HJ24" i="118"/>
  <c r="HI24" i="118"/>
  <c r="HH24" i="118"/>
  <c r="HG24" i="118"/>
  <c r="HF24" i="118"/>
  <c r="HE24" i="118"/>
  <c r="HD24" i="118"/>
  <c r="HC24" i="118"/>
  <c r="HB24" i="118"/>
  <c r="HA24" i="118"/>
  <c r="GZ24" i="118"/>
  <c r="GY24" i="118"/>
  <c r="GX24" i="118"/>
  <c r="GW24" i="118"/>
  <c r="GV24" i="118"/>
  <c r="GU24" i="118"/>
  <c r="GT24" i="118"/>
  <c r="GS24" i="118"/>
  <c r="GR24" i="118"/>
  <c r="GQ24" i="118"/>
  <c r="GP24" i="118"/>
  <c r="GO24" i="118"/>
  <c r="GN24" i="118"/>
  <c r="GM24" i="118"/>
  <c r="GL24" i="118"/>
  <c r="GK24" i="118"/>
  <c r="GJ24" i="118"/>
  <c r="GI24" i="118"/>
  <c r="GH24" i="118"/>
  <c r="GG24" i="118"/>
  <c r="GF24" i="118"/>
  <c r="GE24" i="118"/>
  <c r="GD24" i="118"/>
  <c r="GC24" i="118"/>
  <c r="GB24" i="118"/>
  <c r="GA24" i="118"/>
  <c r="FZ24" i="118"/>
  <c r="FY24" i="118"/>
  <c r="FX24" i="118"/>
  <c r="FW24" i="118"/>
  <c r="FV24" i="118"/>
  <c r="FU24" i="118"/>
  <c r="FT24" i="118"/>
  <c r="FS24" i="118"/>
  <c r="FR24" i="118"/>
  <c r="FQ24" i="118"/>
  <c r="FP24" i="118"/>
  <c r="FO24" i="118"/>
  <c r="FN24" i="118"/>
  <c r="FM24" i="118"/>
  <c r="FL24" i="118"/>
  <c r="FK24" i="118"/>
  <c r="FJ24" i="118"/>
  <c r="FI24" i="118"/>
  <c r="FH24" i="118"/>
  <c r="FG24" i="118"/>
  <c r="FF24" i="118"/>
  <c r="FE24" i="118"/>
  <c r="FD24" i="118"/>
  <c r="FC24" i="118"/>
  <c r="FB24" i="118"/>
  <c r="FA24" i="118"/>
  <c r="EZ24" i="118"/>
  <c r="EY24" i="118"/>
  <c r="EX24" i="118"/>
  <c r="EW24" i="118"/>
  <c r="EV24" i="118"/>
  <c r="EU24" i="118"/>
  <c r="ET24" i="118"/>
  <c r="ES24" i="118"/>
  <c r="ER24" i="118"/>
  <c r="EQ24" i="118"/>
  <c r="EP24" i="118"/>
  <c r="EO24" i="118"/>
  <c r="EN24" i="118"/>
  <c r="EM24" i="118"/>
  <c r="EL24" i="118"/>
  <c r="EK24" i="118"/>
  <c r="EJ24" i="118"/>
  <c r="EI24" i="118"/>
  <c r="EH24" i="118"/>
  <c r="EG24" i="118"/>
  <c r="EF24" i="118"/>
  <c r="EE24" i="118"/>
  <c r="ED24" i="118"/>
  <c r="EC24" i="118"/>
  <c r="EB24" i="118"/>
  <c r="EA24" i="118"/>
  <c r="DZ24" i="118"/>
  <c r="DY24" i="118"/>
  <c r="DX24" i="118"/>
  <c r="DW24" i="118"/>
  <c r="DV24" i="118"/>
  <c r="DU24" i="118"/>
  <c r="DT24" i="118"/>
  <c r="DS24" i="118"/>
  <c r="DR24" i="118"/>
  <c r="DQ24" i="118"/>
  <c r="DP24" i="118"/>
  <c r="DO24" i="118"/>
  <c r="DN24" i="118"/>
  <c r="DM24" i="118"/>
  <c r="DL24" i="118"/>
  <c r="DK24" i="118"/>
  <c r="DJ24" i="118"/>
  <c r="DI24" i="118"/>
  <c r="DH24" i="118"/>
  <c r="DG24" i="118"/>
  <c r="DF24" i="118"/>
  <c r="DE24" i="118"/>
  <c r="DD24" i="118"/>
  <c r="DC24" i="118"/>
  <c r="DB24" i="118"/>
  <c r="DA24" i="118"/>
  <c r="CZ24" i="118"/>
  <c r="CY24" i="118"/>
  <c r="CX24" i="118"/>
  <c r="CW24" i="118"/>
  <c r="CV24" i="118"/>
  <c r="CU24" i="118"/>
  <c r="CT24" i="118"/>
  <c r="CS24" i="118"/>
  <c r="CR24" i="118"/>
  <c r="CQ24" i="118"/>
  <c r="CP24" i="118"/>
  <c r="CO24" i="118"/>
  <c r="CN24" i="118"/>
  <c r="CM24" i="118"/>
  <c r="CL24" i="118"/>
  <c r="CK24" i="118"/>
  <c r="CJ24" i="118"/>
  <c r="CI24" i="118"/>
  <c r="CH24" i="118"/>
  <c r="CG24" i="118"/>
  <c r="CF24" i="118"/>
  <c r="CE24" i="118"/>
  <c r="CD24" i="118"/>
  <c r="CC24" i="118"/>
  <c r="CB24" i="118"/>
  <c r="CA24" i="118"/>
  <c r="BZ24" i="118"/>
  <c r="BY24" i="118"/>
  <c r="BX24" i="118"/>
  <c r="BW24" i="118"/>
  <c r="BV24" i="118"/>
  <c r="BU24" i="118"/>
  <c r="BT24" i="118"/>
  <c r="BS24" i="118"/>
  <c r="BR24" i="118"/>
  <c r="BQ24" i="118"/>
  <c r="BP24" i="118"/>
  <c r="BO24" i="118"/>
  <c r="BN24" i="118"/>
  <c r="BM24" i="118"/>
  <c r="BL24" i="118"/>
  <c r="BK24" i="118"/>
  <c r="BJ24" i="118"/>
  <c r="BI24" i="118"/>
  <c r="BH24" i="118"/>
  <c r="BG24" i="118"/>
  <c r="BF24" i="118"/>
  <c r="BE24" i="118"/>
  <c r="BD24" i="118"/>
  <c r="BC24" i="118"/>
  <c r="BB24" i="118"/>
  <c r="BA24" i="118"/>
  <c r="AZ24" i="118"/>
  <c r="AY24" i="118"/>
  <c r="AX24" i="118"/>
  <c r="AW24" i="118"/>
  <c r="AV24" i="118"/>
  <c r="AU24" i="118"/>
  <c r="AT24" i="118"/>
  <c r="AS24" i="118"/>
  <c r="AR24" i="118"/>
  <c r="AQ24" i="118"/>
  <c r="AP24" i="118"/>
  <c r="AO24" i="118"/>
  <c r="AN24" i="118"/>
  <c r="AM24" i="118"/>
  <c r="AL24" i="118"/>
  <c r="AK24" i="118"/>
  <c r="AJ24" i="118"/>
  <c r="AI24" i="118"/>
  <c r="AH24" i="118"/>
  <c r="AG24" i="118"/>
  <c r="AF24" i="118"/>
  <c r="AE24" i="118"/>
  <c r="AD24" i="118"/>
  <c r="AC24" i="118"/>
  <c r="AB24" i="118"/>
  <c r="AA24" i="118"/>
  <c r="Z24" i="118"/>
  <c r="Y24" i="118"/>
  <c r="X24" i="118"/>
  <c r="W24" i="118"/>
  <c r="V24" i="118"/>
  <c r="U24" i="118"/>
  <c r="T24" i="118"/>
  <c r="S24" i="118"/>
  <c r="R24" i="118"/>
  <c r="Q24" i="118"/>
  <c r="P24" i="118"/>
  <c r="O24" i="118"/>
  <c r="N24" i="118"/>
  <c r="M24" i="118"/>
  <c r="L24" i="118"/>
  <c r="K24" i="118"/>
  <c r="J24" i="118"/>
  <c r="I24" i="118"/>
  <c r="H24" i="118"/>
  <c r="G24" i="118"/>
  <c r="F24" i="118"/>
  <c r="E24" i="118"/>
  <c r="D24" i="118"/>
  <c r="C24" i="118"/>
  <c r="B24" i="118"/>
  <c r="HX21" i="118"/>
  <c r="HW21" i="118"/>
  <c r="HV21" i="118"/>
  <c r="HU21" i="118"/>
  <c r="HT21" i="118"/>
  <c r="HS21" i="118"/>
  <c r="HR21" i="118"/>
  <c r="HQ21" i="118"/>
  <c r="HP21" i="118"/>
  <c r="HO21" i="118"/>
  <c r="HN21" i="118"/>
  <c r="HM21" i="118"/>
  <c r="HL21" i="118"/>
  <c r="HK21" i="118"/>
  <c r="HJ21" i="118"/>
  <c r="HI21" i="118"/>
  <c r="HH21" i="118"/>
  <c r="HG21" i="118"/>
  <c r="HF21" i="118"/>
  <c r="HE21" i="118"/>
  <c r="HD21" i="118"/>
  <c r="HC21" i="118"/>
  <c r="HB21" i="118"/>
  <c r="HA21" i="118"/>
  <c r="GZ21" i="118"/>
  <c r="GY21" i="118"/>
  <c r="GX21" i="118"/>
  <c r="GW21" i="118"/>
  <c r="GV21" i="118"/>
  <c r="GU21" i="118"/>
  <c r="GT21" i="118"/>
  <c r="GS21" i="118"/>
  <c r="GR21" i="118"/>
  <c r="GQ21" i="118"/>
  <c r="GP21" i="118"/>
  <c r="GO21" i="118"/>
  <c r="GN21" i="118"/>
  <c r="GM21" i="118"/>
  <c r="GL21" i="118"/>
  <c r="GK21" i="118"/>
  <c r="GJ21" i="118"/>
  <c r="GI21" i="118"/>
  <c r="GH21" i="118"/>
  <c r="GG21" i="118"/>
  <c r="GF21" i="118"/>
  <c r="GE21" i="118"/>
  <c r="GD21" i="118"/>
  <c r="GC21" i="118"/>
  <c r="GB21" i="118"/>
  <c r="GA21" i="118"/>
  <c r="FZ21" i="118"/>
  <c r="FY21" i="118"/>
  <c r="FX21" i="118"/>
  <c r="FW21" i="118"/>
  <c r="FV21" i="118"/>
  <c r="FU21" i="118"/>
  <c r="FT21" i="118"/>
  <c r="FS21" i="118"/>
  <c r="FR21" i="118"/>
  <c r="FQ21" i="118"/>
  <c r="FP21" i="118"/>
  <c r="FO21" i="118"/>
  <c r="FN21" i="118"/>
  <c r="FM21" i="118"/>
  <c r="FL21" i="118"/>
  <c r="FK21" i="118"/>
  <c r="FJ21" i="118"/>
  <c r="FI21" i="118"/>
  <c r="FH21" i="118"/>
  <c r="FG21" i="118"/>
  <c r="FF21" i="118"/>
  <c r="FE21" i="118"/>
  <c r="FD21" i="118"/>
  <c r="FC21" i="118"/>
  <c r="FB21" i="118"/>
  <c r="FA21" i="118"/>
  <c r="EZ21" i="118"/>
  <c r="EY21" i="118"/>
  <c r="EX21" i="118"/>
  <c r="EW21" i="118"/>
  <c r="EV21" i="118"/>
  <c r="EU21" i="118"/>
  <c r="ET21" i="118"/>
  <c r="ES21" i="118"/>
  <c r="ER21" i="118"/>
  <c r="EQ21" i="118"/>
  <c r="EP21" i="118"/>
  <c r="EO21" i="118"/>
  <c r="EN21" i="118"/>
  <c r="EM21" i="118"/>
  <c r="EL21" i="118"/>
  <c r="EK21" i="118"/>
  <c r="EJ21" i="118"/>
  <c r="EI21" i="118"/>
  <c r="EH21" i="118"/>
  <c r="EG21" i="118"/>
  <c r="EF21" i="118"/>
  <c r="EE21" i="118"/>
  <c r="ED21" i="118"/>
  <c r="EC21" i="118"/>
  <c r="EB21" i="118"/>
  <c r="EA21" i="118"/>
  <c r="DZ21" i="118"/>
  <c r="DY21" i="118"/>
  <c r="DX21" i="118"/>
  <c r="DW21" i="118"/>
  <c r="DV21" i="118"/>
  <c r="DU21" i="118"/>
  <c r="DT21" i="118"/>
  <c r="DS21" i="118"/>
  <c r="DR21" i="118"/>
  <c r="DQ21" i="118"/>
  <c r="DP21" i="118"/>
  <c r="DO21" i="118"/>
  <c r="DN21" i="118"/>
  <c r="DM21" i="118"/>
  <c r="DL21" i="118"/>
  <c r="DK21" i="118"/>
  <c r="DJ21" i="118"/>
  <c r="DI21" i="118"/>
  <c r="DH21" i="118"/>
  <c r="DG21" i="118"/>
  <c r="DF21" i="118"/>
  <c r="DE21" i="118"/>
  <c r="DD21" i="118"/>
  <c r="DC21" i="118"/>
  <c r="DB21" i="118"/>
  <c r="DA21" i="118"/>
  <c r="CZ21" i="118"/>
  <c r="CY21" i="118"/>
  <c r="CX21" i="118"/>
  <c r="CW21" i="118"/>
  <c r="CV21" i="118"/>
  <c r="CU21" i="118"/>
  <c r="CT21" i="118"/>
  <c r="CS21" i="118"/>
  <c r="CR21" i="118"/>
  <c r="CQ21" i="118"/>
  <c r="CP21" i="118"/>
  <c r="CO21" i="118"/>
  <c r="CN21" i="118"/>
  <c r="CM21" i="118"/>
  <c r="CL21" i="118"/>
  <c r="CK21" i="118"/>
  <c r="CJ21" i="118"/>
  <c r="CI21" i="118"/>
  <c r="CH21" i="118"/>
  <c r="CG21" i="118"/>
  <c r="CF21" i="118"/>
  <c r="CE21" i="118"/>
  <c r="CD21" i="118"/>
  <c r="CC21" i="118"/>
  <c r="CB21" i="118"/>
  <c r="CA21" i="118"/>
  <c r="BZ21" i="118"/>
  <c r="BY21" i="118"/>
  <c r="BX21" i="118"/>
  <c r="BW21" i="118"/>
  <c r="BV21" i="118"/>
  <c r="BU21" i="118"/>
  <c r="BT21" i="118"/>
  <c r="BS21" i="118"/>
  <c r="BR21" i="118"/>
  <c r="BQ21" i="118"/>
  <c r="BP21" i="118"/>
  <c r="BO21" i="118"/>
  <c r="BN21" i="118"/>
  <c r="BM21" i="118"/>
  <c r="BL21" i="118"/>
  <c r="BK21" i="118"/>
  <c r="BJ21" i="118"/>
  <c r="BI21" i="118"/>
  <c r="BH21" i="118"/>
  <c r="BG21" i="118"/>
  <c r="BF21" i="118"/>
  <c r="BE21" i="118"/>
  <c r="BD21" i="118"/>
  <c r="BC21" i="118"/>
  <c r="BB21" i="118"/>
  <c r="BA21" i="118"/>
  <c r="AZ21" i="118"/>
  <c r="AY21" i="118"/>
  <c r="AX21" i="118"/>
  <c r="AW21" i="118"/>
  <c r="AV21" i="118"/>
  <c r="AU21" i="118"/>
  <c r="AT21" i="118"/>
  <c r="AS21" i="118"/>
  <c r="AR21" i="118"/>
  <c r="AQ21" i="118"/>
  <c r="AP21" i="118"/>
  <c r="AO21" i="118"/>
  <c r="AN21" i="118"/>
  <c r="AM21" i="118"/>
  <c r="AL21" i="118"/>
  <c r="AK21" i="118"/>
  <c r="AJ21" i="118"/>
  <c r="AI21" i="118"/>
  <c r="AH21" i="118"/>
  <c r="AG21" i="118"/>
  <c r="AF21" i="118"/>
  <c r="AE21" i="118"/>
  <c r="AD21" i="118"/>
  <c r="AC21" i="118"/>
  <c r="AB21" i="118"/>
  <c r="AA21" i="118"/>
  <c r="Z21" i="118"/>
  <c r="Y21" i="118"/>
  <c r="X21" i="118"/>
  <c r="W21" i="118"/>
  <c r="V21" i="118"/>
  <c r="U21" i="118"/>
  <c r="T21" i="118"/>
  <c r="S21" i="118"/>
  <c r="R21" i="118"/>
  <c r="Q21" i="118"/>
  <c r="P21" i="118"/>
  <c r="O21" i="118"/>
  <c r="N21" i="118"/>
  <c r="M21" i="118"/>
  <c r="L21" i="118"/>
  <c r="K21" i="118"/>
  <c r="J21" i="118"/>
  <c r="I21" i="118"/>
  <c r="H21" i="118"/>
  <c r="G21" i="118"/>
  <c r="F21" i="118"/>
  <c r="E21" i="118"/>
  <c r="D21" i="118"/>
  <c r="C21" i="118"/>
  <c r="B21" i="118"/>
  <c r="HX20" i="118"/>
  <c r="HW20" i="118"/>
  <c r="HV20" i="118"/>
  <c r="HU20" i="118"/>
  <c r="HT20" i="118"/>
  <c r="HS20" i="118"/>
  <c r="HR20" i="118"/>
  <c r="HQ20" i="118"/>
  <c r="HP20" i="118"/>
  <c r="HO20" i="118"/>
  <c r="HN20" i="118"/>
  <c r="HM20" i="118"/>
  <c r="HL20" i="118"/>
  <c r="HK20" i="118"/>
  <c r="HJ20" i="118"/>
  <c r="HI20" i="118"/>
  <c r="HH20" i="118"/>
  <c r="HG20" i="118"/>
  <c r="HF20" i="118"/>
  <c r="HE20" i="118"/>
  <c r="HD20" i="118"/>
  <c r="HC20" i="118"/>
  <c r="HB20" i="118"/>
  <c r="HA20" i="118"/>
  <c r="GZ20" i="118"/>
  <c r="GY20" i="118"/>
  <c r="GX20" i="118"/>
  <c r="GW20" i="118"/>
  <c r="GV20" i="118"/>
  <c r="GU20" i="118"/>
  <c r="GT20" i="118"/>
  <c r="GS20" i="118"/>
  <c r="GR20" i="118"/>
  <c r="GQ20" i="118"/>
  <c r="GP20" i="118"/>
  <c r="GO20" i="118"/>
  <c r="GN20" i="118"/>
  <c r="GM20" i="118"/>
  <c r="GL20" i="118"/>
  <c r="GK20" i="118"/>
  <c r="GJ20" i="118"/>
  <c r="GI20" i="118"/>
  <c r="GH20" i="118"/>
  <c r="GG20" i="118"/>
  <c r="GF20" i="118"/>
  <c r="GE20" i="118"/>
  <c r="GD20" i="118"/>
  <c r="GC20" i="118"/>
  <c r="GB20" i="118"/>
  <c r="GA20" i="118"/>
  <c r="FZ20" i="118"/>
  <c r="FY20" i="118"/>
  <c r="FX20" i="118"/>
  <c r="FW20" i="118"/>
  <c r="FV20" i="118"/>
  <c r="FU20" i="118"/>
  <c r="FT20" i="118"/>
  <c r="FS20" i="118"/>
  <c r="FR20" i="118"/>
  <c r="FQ20" i="118"/>
  <c r="FP20" i="118"/>
  <c r="FO20" i="118"/>
  <c r="FN20" i="118"/>
  <c r="FM20" i="118"/>
  <c r="FL20" i="118"/>
  <c r="FK20" i="118"/>
  <c r="FJ20" i="118"/>
  <c r="FI20" i="118"/>
  <c r="FH20" i="118"/>
  <c r="FG20" i="118"/>
  <c r="FF20" i="118"/>
  <c r="FE20" i="118"/>
  <c r="FD20" i="118"/>
  <c r="FC20" i="118"/>
  <c r="FB20" i="118"/>
  <c r="FA20" i="118"/>
  <c r="EZ20" i="118"/>
  <c r="EY20" i="118"/>
  <c r="EX20" i="118"/>
  <c r="EW20" i="118"/>
  <c r="EV20" i="118"/>
  <c r="EU20" i="118"/>
  <c r="ET20" i="118"/>
  <c r="ES20" i="118"/>
  <c r="ER20" i="118"/>
  <c r="EQ20" i="118"/>
  <c r="EP20" i="118"/>
  <c r="EO20" i="118"/>
  <c r="EN20" i="118"/>
  <c r="EM20" i="118"/>
  <c r="EL20" i="118"/>
  <c r="EK20" i="118"/>
  <c r="EJ20" i="118"/>
  <c r="EI20" i="118"/>
  <c r="EH20" i="118"/>
  <c r="EG20" i="118"/>
  <c r="EF20" i="118"/>
  <c r="EE20" i="118"/>
  <c r="ED20" i="118"/>
  <c r="EC20" i="118"/>
  <c r="EB20" i="118"/>
  <c r="EA20" i="118"/>
  <c r="DZ20" i="118"/>
  <c r="DY20" i="118"/>
  <c r="DX20" i="118"/>
  <c r="DW20" i="118"/>
  <c r="DV20" i="118"/>
  <c r="DU20" i="118"/>
  <c r="DT20" i="118"/>
  <c r="DS20" i="118"/>
  <c r="DR20" i="118"/>
  <c r="DQ20" i="118"/>
  <c r="DP20" i="118"/>
  <c r="DO20" i="118"/>
  <c r="DN20" i="118"/>
  <c r="DM20" i="118"/>
  <c r="DL20" i="118"/>
  <c r="DK20" i="118"/>
  <c r="DJ20" i="118"/>
  <c r="DI20" i="118"/>
  <c r="DH20" i="118"/>
  <c r="DG20" i="118"/>
  <c r="DF20" i="118"/>
  <c r="DE20" i="118"/>
  <c r="DD20" i="118"/>
  <c r="DC20" i="118"/>
  <c r="DB20" i="118"/>
  <c r="DA20" i="118"/>
  <c r="CZ20" i="118"/>
  <c r="CY20" i="118"/>
  <c r="CX20" i="118"/>
  <c r="CW20" i="118"/>
  <c r="CV20" i="118"/>
  <c r="CU20" i="118"/>
  <c r="CT20" i="118"/>
  <c r="CS20" i="118"/>
  <c r="CR20" i="118"/>
  <c r="CQ20" i="118"/>
  <c r="CP20" i="118"/>
  <c r="CO20" i="118"/>
  <c r="CN20" i="118"/>
  <c r="CM20" i="118"/>
  <c r="CL20" i="118"/>
  <c r="CK20" i="118"/>
  <c r="CJ20" i="118"/>
  <c r="CI20" i="118"/>
  <c r="CH20" i="118"/>
  <c r="CG20" i="118"/>
  <c r="CF20" i="118"/>
  <c r="CE20" i="118"/>
  <c r="CD20" i="118"/>
  <c r="CC20" i="118"/>
  <c r="CB20" i="118"/>
  <c r="CA20" i="118"/>
  <c r="BZ20" i="118"/>
  <c r="BY20" i="118"/>
  <c r="BX20" i="118"/>
  <c r="BW20" i="118"/>
  <c r="BV20" i="118"/>
  <c r="BU20" i="118"/>
  <c r="BT20" i="118"/>
  <c r="BS20" i="118"/>
  <c r="BR20" i="118"/>
  <c r="BQ20" i="118"/>
  <c r="BP20" i="118"/>
  <c r="BO20" i="118"/>
  <c r="BN20" i="118"/>
  <c r="BM20" i="118"/>
  <c r="BL20" i="118"/>
  <c r="BK20" i="118"/>
  <c r="BJ20" i="118"/>
  <c r="BI20" i="118"/>
  <c r="BH20" i="118"/>
  <c r="BG20" i="118"/>
  <c r="BF20" i="118"/>
  <c r="BE20" i="118"/>
  <c r="BD20" i="118"/>
  <c r="BC20" i="118"/>
  <c r="BB20" i="118"/>
  <c r="BA20" i="118"/>
  <c r="AZ20" i="118"/>
  <c r="AY20" i="118"/>
  <c r="AX20" i="118"/>
  <c r="AW20" i="118"/>
  <c r="AV20" i="118"/>
  <c r="AU20" i="118"/>
  <c r="AT20" i="118"/>
  <c r="AS20" i="118"/>
  <c r="AR20" i="118"/>
  <c r="AQ20" i="118"/>
  <c r="AP20" i="118"/>
  <c r="AO20" i="118"/>
  <c r="AN20" i="118"/>
  <c r="AM20" i="118"/>
  <c r="AL20" i="118"/>
  <c r="AK20" i="118"/>
  <c r="AJ20" i="118"/>
  <c r="AI20" i="118"/>
  <c r="AH20" i="118"/>
  <c r="AG20" i="118"/>
  <c r="AF20" i="118"/>
  <c r="AE20" i="118"/>
  <c r="AD20" i="118"/>
  <c r="AC20" i="118"/>
  <c r="AB20" i="118"/>
  <c r="AA20" i="118"/>
  <c r="Z20" i="118"/>
  <c r="Y20" i="118"/>
  <c r="X20" i="118"/>
  <c r="W20" i="118"/>
  <c r="V20" i="118"/>
  <c r="U20" i="118"/>
  <c r="T20" i="118"/>
  <c r="S20" i="118"/>
  <c r="R20" i="118"/>
  <c r="Q20" i="118"/>
  <c r="P20" i="118"/>
  <c r="O20" i="118"/>
  <c r="N20" i="118"/>
  <c r="M20" i="118"/>
  <c r="L20" i="118"/>
  <c r="K20" i="118"/>
  <c r="J20" i="118"/>
  <c r="I20" i="118"/>
  <c r="H20" i="118"/>
  <c r="G20" i="118"/>
  <c r="F20" i="118"/>
  <c r="E20" i="118"/>
  <c r="D20" i="118"/>
  <c r="C20" i="118"/>
  <c r="B20" i="118"/>
  <c r="HX18" i="118"/>
  <c r="HW18" i="118"/>
  <c r="HV18" i="118"/>
  <c r="HU18" i="118"/>
  <c r="HT18" i="118"/>
  <c r="HS18" i="118"/>
  <c r="HR18" i="118"/>
  <c r="HQ18" i="118"/>
  <c r="HP18" i="118"/>
  <c r="HO18" i="118"/>
  <c r="HN18" i="118"/>
  <c r="HM18" i="118"/>
  <c r="HL18" i="118"/>
  <c r="HK18" i="118"/>
  <c r="HJ18" i="118"/>
  <c r="HI18" i="118"/>
  <c r="HH18" i="118"/>
  <c r="HG18" i="118"/>
  <c r="HF18" i="118"/>
  <c r="HE18" i="118"/>
  <c r="HD18" i="118"/>
  <c r="HC18" i="118"/>
  <c r="HB18" i="118"/>
  <c r="HA18" i="118"/>
  <c r="GZ18" i="118"/>
  <c r="GY18" i="118"/>
  <c r="GX18" i="118"/>
  <c r="GW18" i="118"/>
  <c r="GV18" i="118"/>
  <c r="GU18" i="118"/>
  <c r="GT18" i="118"/>
  <c r="GS18" i="118"/>
  <c r="GR18" i="118"/>
  <c r="GQ18" i="118"/>
  <c r="GP18" i="118"/>
  <c r="GO18" i="118"/>
  <c r="GN18" i="118"/>
  <c r="GM18" i="118"/>
  <c r="GL18" i="118"/>
  <c r="GK18" i="118"/>
  <c r="GJ18" i="118"/>
  <c r="GI18" i="118"/>
  <c r="GH18" i="118"/>
  <c r="GG18" i="118"/>
  <c r="GF18" i="118"/>
  <c r="GE18" i="118"/>
  <c r="GD18" i="118"/>
  <c r="GC18" i="118"/>
  <c r="GB18" i="118"/>
  <c r="GA18" i="118"/>
  <c r="FZ18" i="118"/>
  <c r="FY18" i="118"/>
  <c r="FX18" i="118"/>
  <c r="FW18" i="118"/>
  <c r="FV18" i="118"/>
  <c r="FU18" i="118"/>
  <c r="FT18" i="118"/>
  <c r="FS18" i="118"/>
  <c r="FR18" i="118"/>
  <c r="FQ18" i="118"/>
  <c r="FP18" i="118"/>
  <c r="FO18" i="118"/>
  <c r="FN18" i="118"/>
  <c r="FM18" i="118"/>
  <c r="FL18" i="118"/>
  <c r="FK18" i="118"/>
  <c r="FJ18" i="118"/>
  <c r="FI18" i="118"/>
  <c r="FH18" i="118"/>
  <c r="FG18" i="118"/>
  <c r="FF18" i="118"/>
  <c r="FE18" i="118"/>
  <c r="FD18" i="118"/>
  <c r="FC18" i="118"/>
  <c r="FB18" i="118"/>
  <c r="FA18" i="118"/>
  <c r="EZ18" i="118"/>
  <c r="EY18" i="118"/>
  <c r="EX18" i="118"/>
  <c r="EW18" i="118"/>
  <c r="EV18" i="118"/>
  <c r="EU18" i="118"/>
  <c r="ET18" i="118"/>
  <c r="ES18" i="118"/>
  <c r="ER18" i="118"/>
  <c r="EQ18" i="118"/>
  <c r="EP18" i="118"/>
  <c r="EO18" i="118"/>
  <c r="EN18" i="118"/>
  <c r="EM18" i="118"/>
  <c r="EL18" i="118"/>
  <c r="EK18" i="118"/>
  <c r="EJ18" i="118"/>
  <c r="EI18" i="118"/>
  <c r="EH18" i="118"/>
  <c r="EG18" i="118"/>
  <c r="EF18" i="118"/>
  <c r="EE18" i="118"/>
  <c r="ED18" i="118"/>
  <c r="EC18" i="118"/>
  <c r="EB18" i="118"/>
  <c r="EA18" i="118"/>
  <c r="DZ18" i="118"/>
  <c r="DY18" i="118"/>
  <c r="DX18" i="118"/>
  <c r="DW18" i="118"/>
  <c r="DV18" i="118"/>
  <c r="DU18" i="118"/>
  <c r="DT18" i="118"/>
  <c r="DS18" i="118"/>
  <c r="DR18" i="118"/>
  <c r="DQ18" i="118"/>
  <c r="DP18" i="118"/>
  <c r="DO18" i="118"/>
  <c r="DN18" i="118"/>
  <c r="DM18" i="118"/>
  <c r="DL18" i="118"/>
  <c r="DK18" i="118"/>
  <c r="DJ18" i="118"/>
  <c r="DI18" i="118"/>
  <c r="DH18" i="118"/>
  <c r="DG18" i="118"/>
  <c r="DF18" i="118"/>
  <c r="DE18" i="118"/>
  <c r="DD18" i="118"/>
  <c r="DC18" i="118"/>
  <c r="DB18" i="118"/>
  <c r="DA18" i="118"/>
  <c r="CZ18" i="118"/>
  <c r="CY18" i="118"/>
  <c r="CX18" i="118"/>
  <c r="CW18" i="118"/>
  <c r="CV18" i="118"/>
  <c r="CU18" i="118"/>
  <c r="CT18" i="118"/>
  <c r="CS18" i="118"/>
  <c r="CR18" i="118"/>
  <c r="CQ18" i="118"/>
  <c r="CP18" i="118"/>
  <c r="CO18" i="118"/>
  <c r="CN18" i="118"/>
  <c r="CM18" i="118"/>
  <c r="CL18" i="118"/>
  <c r="CK18" i="118"/>
  <c r="CJ18" i="118"/>
  <c r="CI18" i="118"/>
  <c r="CH18" i="118"/>
  <c r="CG18" i="118"/>
  <c r="CF18" i="118"/>
  <c r="CE18" i="118"/>
  <c r="CD18" i="118"/>
  <c r="CC18" i="118"/>
  <c r="CB18" i="118"/>
  <c r="CA18" i="118"/>
  <c r="BZ18" i="118"/>
  <c r="BY18" i="118"/>
  <c r="BX18" i="118"/>
  <c r="BW18" i="118"/>
  <c r="BV18" i="118"/>
  <c r="BU18" i="118"/>
  <c r="BT18" i="118"/>
  <c r="BS18" i="118"/>
  <c r="BR18" i="118"/>
  <c r="BQ18" i="118"/>
  <c r="BP18" i="118"/>
  <c r="BO18" i="118"/>
  <c r="BN18" i="118"/>
  <c r="BM18" i="118"/>
  <c r="BL18" i="118"/>
  <c r="BK18" i="118"/>
  <c r="BJ18" i="118"/>
  <c r="BI18" i="118"/>
  <c r="BH18" i="118"/>
  <c r="BG18" i="118"/>
  <c r="BF18" i="118"/>
  <c r="BE18" i="118"/>
  <c r="BD18" i="118"/>
  <c r="BC18" i="118"/>
  <c r="BB18" i="118"/>
  <c r="BA18" i="118"/>
  <c r="AZ18" i="118"/>
  <c r="AY18" i="118"/>
  <c r="AX18" i="118"/>
  <c r="AW18" i="118"/>
  <c r="AV18" i="118"/>
  <c r="AU18" i="118"/>
  <c r="AT18" i="118"/>
  <c r="AS18" i="118"/>
  <c r="AR18" i="118"/>
  <c r="AQ18" i="118"/>
  <c r="AP18" i="118"/>
  <c r="AO18" i="118"/>
  <c r="AN18" i="118"/>
  <c r="AM18" i="118"/>
  <c r="AL18" i="118"/>
  <c r="AK18" i="118"/>
  <c r="AJ18" i="118"/>
  <c r="AI18" i="118"/>
  <c r="AH18" i="118"/>
  <c r="AG18" i="118"/>
  <c r="AF18" i="118"/>
  <c r="AE18" i="118"/>
  <c r="AD18" i="118"/>
  <c r="AC18" i="118"/>
  <c r="AB18" i="118"/>
  <c r="AA18" i="118"/>
  <c r="Z18" i="118"/>
  <c r="Y18" i="118"/>
  <c r="X18" i="118"/>
  <c r="W18" i="118"/>
  <c r="V18" i="118"/>
  <c r="U18" i="118"/>
  <c r="T18" i="118"/>
  <c r="S18" i="118"/>
  <c r="R18" i="118"/>
  <c r="Q18" i="118"/>
  <c r="P18" i="118"/>
  <c r="O18" i="118"/>
  <c r="N18" i="118"/>
  <c r="M18" i="118"/>
  <c r="L18" i="118"/>
  <c r="K18" i="118"/>
  <c r="J18" i="118"/>
  <c r="I18" i="118"/>
  <c r="H18" i="118"/>
  <c r="G18" i="118"/>
  <c r="F18" i="118"/>
  <c r="E18" i="118"/>
  <c r="D18" i="118"/>
  <c r="C18" i="118"/>
  <c r="B18" i="118"/>
  <c r="HX17" i="118"/>
  <c r="HW17" i="118"/>
  <c r="HV17" i="118"/>
  <c r="HU17" i="118"/>
  <c r="HT17" i="118"/>
  <c r="HS17" i="118"/>
  <c r="HR17" i="118"/>
  <c r="HQ17" i="118"/>
  <c r="HP17" i="118"/>
  <c r="HO17" i="118"/>
  <c r="HN17" i="118"/>
  <c r="HM17" i="118"/>
  <c r="HL17" i="118"/>
  <c r="HK17" i="118"/>
  <c r="HJ17" i="118"/>
  <c r="HI17" i="118"/>
  <c r="HH17" i="118"/>
  <c r="HG17" i="118"/>
  <c r="HF17" i="118"/>
  <c r="HE17" i="118"/>
  <c r="HD17" i="118"/>
  <c r="HC17" i="118"/>
  <c r="HB17" i="118"/>
  <c r="HA17" i="118"/>
  <c r="GZ17" i="118"/>
  <c r="GY17" i="118"/>
  <c r="GX17" i="118"/>
  <c r="GW17" i="118"/>
  <c r="GV17" i="118"/>
  <c r="GU17" i="118"/>
  <c r="GT17" i="118"/>
  <c r="GS17" i="118"/>
  <c r="GR17" i="118"/>
  <c r="GQ17" i="118"/>
  <c r="GP17" i="118"/>
  <c r="GO17" i="118"/>
  <c r="GN17" i="118"/>
  <c r="GM17" i="118"/>
  <c r="GL17" i="118"/>
  <c r="GK17" i="118"/>
  <c r="GJ17" i="118"/>
  <c r="GI17" i="118"/>
  <c r="GH17" i="118"/>
  <c r="GG17" i="118"/>
  <c r="GF17" i="118"/>
  <c r="GE17" i="118"/>
  <c r="GD17" i="118"/>
  <c r="GC17" i="118"/>
  <c r="GB17" i="118"/>
  <c r="GA17" i="118"/>
  <c r="FZ17" i="118"/>
  <c r="FY17" i="118"/>
  <c r="FX17" i="118"/>
  <c r="FW17" i="118"/>
  <c r="FV17" i="118"/>
  <c r="FU17" i="118"/>
  <c r="FT17" i="118"/>
  <c r="FS17" i="118"/>
  <c r="FR17" i="118"/>
  <c r="FQ17" i="118"/>
  <c r="FP17" i="118"/>
  <c r="FO17" i="118"/>
  <c r="FN17" i="118"/>
  <c r="FM17" i="118"/>
  <c r="FL17" i="118"/>
  <c r="FK17" i="118"/>
  <c r="FJ17" i="118"/>
  <c r="FI17" i="118"/>
  <c r="FH17" i="118"/>
  <c r="FG17" i="118"/>
  <c r="FF17" i="118"/>
  <c r="FE17" i="118"/>
  <c r="FD17" i="118"/>
  <c r="FC17" i="118"/>
  <c r="FB17" i="118"/>
  <c r="FA17" i="118"/>
  <c r="EZ17" i="118"/>
  <c r="EY17" i="118"/>
  <c r="EX17" i="118"/>
  <c r="EW17" i="118"/>
  <c r="EV17" i="118"/>
  <c r="EU17" i="118"/>
  <c r="ET17" i="118"/>
  <c r="ES17" i="118"/>
  <c r="ER17" i="118"/>
  <c r="EQ17" i="118"/>
  <c r="EP17" i="118"/>
  <c r="EO17" i="118"/>
  <c r="EN17" i="118"/>
  <c r="EM17" i="118"/>
  <c r="EL17" i="118"/>
  <c r="EK17" i="118"/>
  <c r="EJ17" i="118"/>
  <c r="EI17" i="118"/>
  <c r="EH17" i="118"/>
  <c r="EG17" i="118"/>
  <c r="EF17" i="118"/>
  <c r="EE17" i="118"/>
  <c r="ED17" i="118"/>
  <c r="EC17" i="118"/>
  <c r="EB17" i="118"/>
  <c r="EA17" i="118"/>
  <c r="DZ17" i="118"/>
  <c r="DY17" i="118"/>
  <c r="DX17" i="118"/>
  <c r="DW17" i="118"/>
  <c r="DV17" i="118"/>
  <c r="DU17" i="118"/>
  <c r="DT17" i="118"/>
  <c r="DS17" i="118"/>
  <c r="DR17" i="118"/>
  <c r="DQ17" i="118"/>
  <c r="DP17" i="118"/>
  <c r="DO17" i="118"/>
  <c r="DN17" i="118"/>
  <c r="DM17" i="118"/>
  <c r="DL17" i="118"/>
  <c r="DK17" i="118"/>
  <c r="DJ17" i="118"/>
  <c r="DI17" i="118"/>
  <c r="DH17" i="118"/>
  <c r="DG17" i="118"/>
  <c r="DF17" i="118"/>
  <c r="DE17" i="118"/>
  <c r="DD17" i="118"/>
  <c r="DC17" i="118"/>
  <c r="DB17" i="118"/>
  <c r="DA17" i="118"/>
  <c r="CZ17" i="118"/>
  <c r="CY17" i="118"/>
  <c r="CX17" i="118"/>
  <c r="CW17" i="118"/>
  <c r="CV17" i="118"/>
  <c r="CU17" i="118"/>
  <c r="CT17" i="118"/>
  <c r="CS17" i="118"/>
  <c r="CR17" i="118"/>
  <c r="CQ17" i="118"/>
  <c r="CP17" i="118"/>
  <c r="CO17" i="118"/>
  <c r="CN17" i="118"/>
  <c r="CM17" i="118"/>
  <c r="CL17" i="118"/>
  <c r="CK17" i="118"/>
  <c r="CJ17" i="118"/>
  <c r="CI17" i="118"/>
  <c r="CH17" i="118"/>
  <c r="CG17" i="118"/>
  <c r="CF17" i="118"/>
  <c r="CE17" i="118"/>
  <c r="CD17" i="118"/>
  <c r="CC17" i="118"/>
  <c r="CB17" i="118"/>
  <c r="CA17" i="118"/>
  <c r="BZ17" i="118"/>
  <c r="BY17" i="118"/>
  <c r="BX17" i="118"/>
  <c r="BW17" i="118"/>
  <c r="BV17" i="118"/>
  <c r="BU17" i="118"/>
  <c r="BT17" i="118"/>
  <c r="BS17" i="118"/>
  <c r="BR17" i="118"/>
  <c r="BQ17" i="118"/>
  <c r="BP17" i="118"/>
  <c r="BO17" i="118"/>
  <c r="BN17" i="118"/>
  <c r="BM17" i="118"/>
  <c r="BL17" i="118"/>
  <c r="BK17" i="118"/>
  <c r="BJ17" i="118"/>
  <c r="BI17" i="118"/>
  <c r="BH17" i="118"/>
  <c r="BG17" i="118"/>
  <c r="BF17" i="118"/>
  <c r="BE17" i="118"/>
  <c r="BD17" i="118"/>
  <c r="BC17" i="118"/>
  <c r="BB17" i="118"/>
  <c r="BA17" i="118"/>
  <c r="AZ17" i="118"/>
  <c r="AY17" i="118"/>
  <c r="AX17" i="118"/>
  <c r="AW17" i="118"/>
  <c r="AV17" i="118"/>
  <c r="AU17" i="118"/>
  <c r="AT17" i="118"/>
  <c r="AS17" i="118"/>
  <c r="AR17" i="118"/>
  <c r="AQ17" i="118"/>
  <c r="AP17" i="118"/>
  <c r="AO17" i="118"/>
  <c r="AN17" i="118"/>
  <c r="AM17" i="118"/>
  <c r="AL17" i="118"/>
  <c r="AK17" i="118"/>
  <c r="AJ17" i="118"/>
  <c r="AI17" i="118"/>
  <c r="AH17" i="118"/>
  <c r="AG17" i="118"/>
  <c r="AF17" i="118"/>
  <c r="AE17" i="118"/>
  <c r="AD17" i="118"/>
  <c r="AC17" i="118"/>
  <c r="AB17" i="118"/>
  <c r="AA17" i="118"/>
  <c r="Z17" i="118"/>
  <c r="Y17" i="118"/>
  <c r="X17" i="118"/>
  <c r="W17" i="118"/>
  <c r="V17" i="118"/>
  <c r="U17" i="118"/>
  <c r="T17" i="118"/>
  <c r="S17" i="118"/>
  <c r="R17" i="118"/>
  <c r="Q17" i="118"/>
  <c r="P17" i="118"/>
  <c r="O17" i="118"/>
  <c r="N17" i="118"/>
  <c r="M17" i="118"/>
  <c r="L17" i="118"/>
  <c r="K17" i="118"/>
  <c r="J17" i="118"/>
  <c r="I17" i="118"/>
  <c r="H17" i="118"/>
  <c r="G17" i="118"/>
  <c r="F17" i="118"/>
  <c r="E17" i="118"/>
  <c r="D17" i="118"/>
  <c r="C17" i="118"/>
  <c r="B17" i="118"/>
  <c r="HX15" i="118"/>
  <c r="HW15" i="118"/>
  <c r="HV15" i="118"/>
  <c r="HU15" i="118"/>
  <c r="HT15" i="118"/>
  <c r="HS15" i="118"/>
  <c r="HR15" i="118"/>
  <c r="HQ15" i="118"/>
  <c r="HP15" i="118"/>
  <c r="HO15" i="118"/>
  <c r="HN15" i="118"/>
  <c r="HM15" i="118"/>
  <c r="HL15" i="118"/>
  <c r="HK15" i="118"/>
  <c r="HJ15" i="118"/>
  <c r="HI15" i="118"/>
  <c r="HH15" i="118"/>
  <c r="HG15" i="118"/>
  <c r="HF15" i="118"/>
  <c r="HE15" i="118"/>
  <c r="HD15" i="118"/>
  <c r="HC15" i="118"/>
  <c r="HB15" i="118"/>
  <c r="HA15" i="118"/>
  <c r="GZ15" i="118"/>
  <c r="GY15" i="118"/>
  <c r="GX15" i="118"/>
  <c r="GW15" i="118"/>
  <c r="GV15" i="118"/>
  <c r="GU15" i="118"/>
  <c r="GT15" i="118"/>
  <c r="GS15" i="118"/>
  <c r="GR15" i="118"/>
  <c r="GQ15" i="118"/>
  <c r="GP15" i="118"/>
  <c r="GO15" i="118"/>
  <c r="GN15" i="118"/>
  <c r="GM15" i="118"/>
  <c r="GL15" i="118"/>
  <c r="GK15" i="118"/>
  <c r="GJ15" i="118"/>
  <c r="GI15" i="118"/>
  <c r="GH15" i="118"/>
  <c r="GG15" i="118"/>
  <c r="GF15" i="118"/>
  <c r="GE15" i="118"/>
  <c r="GD15" i="118"/>
  <c r="GC15" i="118"/>
  <c r="GB15" i="118"/>
  <c r="GA15" i="118"/>
  <c r="FZ15" i="118"/>
  <c r="FY15" i="118"/>
  <c r="FX15" i="118"/>
  <c r="FW15" i="118"/>
  <c r="FV15" i="118"/>
  <c r="FU15" i="118"/>
  <c r="FT15" i="118"/>
  <c r="FS15" i="118"/>
  <c r="FR15" i="118"/>
  <c r="FQ15" i="118"/>
  <c r="FP15" i="118"/>
  <c r="FO15" i="118"/>
  <c r="FN15" i="118"/>
  <c r="FM15" i="118"/>
  <c r="FL15" i="118"/>
  <c r="FK15" i="118"/>
  <c r="FJ15" i="118"/>
  <c r="FI15" i="118"/>
  <c r="FH15" i="118"/>
  <c r="FG15" i="118"/>
  <c r="FF15" i="118"/>
  <c r="FE15" i="118"/>
  <c r="FD15" i="118"/>
  <c r="FC15" i="118"/>
  <c r="FB15" i="118"/>
  <c r="FA15" i="118"/>
  <c r="EZ15" i="118"/>
  <c r="EY15" i="118"/>
  <c r="EX15" i="118"/>
  <c r="EW15" i="118"/>
  <c r="EV15" i="118"/>
  <c r="EU15" i="118"/>
  <c r="ET15" i="118"/>
  <c r="ES15" i="118"/>
  <c r="ER15" i="118"/>
  <c r="EQ15" i="118"/>
  <c r="EP15" i="118"/>
  <c r="EO15" i="118"/>
  <c r="EN15" i="118"/>
  <c r="EM15" i="118"/>
  <c r="EL15" i="118"/>
  <c r="EK15" i="118"/>
  <c r="EJ15" i="118"/>
  <c r="EI15" i="118"/>
  <c r="EH15" i="118"/>
  <c r="EG15" i="118"/>
  <c r="EF15" i="118"/>
  <c r="EE15" i="118"/>
  <c r="ED15" i="118"/>
  <c r="EC15" i="118"/>
  <c r="EB15" i="118"/>
  <c r="EA15" i="118"/>
  <c r="DZ15" i="118"/>
  <c r="DY15" i="118"/>
  <c r="DX15" i="118"/>
  <c r="DW15" i="118"/>
  <c r="DV15" i="118"/>
  <c r="DU15" i="118"/>
  <c r="DT15" i="118"/>
  <c r="DS15" i="118"/>
  <c r="DR15" i="118"/>
  <c r="DQ15" i="118"/>
  <c r="DP15" i="118"/>
  <c r="DO15" i="118"/>
  <c r="DN15" i="118"/>
  <c r="DM15" i="118"/>
  <c r="DL15" i="118"/>
  <c r="DK15" i="118"/>
  <c r="DJ15" i="118"/>
  <c r="DI15" i="118"/>
  <c r="DH15" i="118"/>
  <c r="DG15" i="118"/>
  <c r="DF15" i="118"/>
  <c r="DE15" i="118"/>
  <c r="DD15" i="118"/>
  <c r="DC15" i="118"/>
  <c r="DB15" i="118"/>
  <c r="DA15" i="118"/>
  <c r="CZ15" i="118"/>
  <c r="CY15" i="118"/>
  <c r="CX15" i="118"/>
  <c r="CW15" i="118"/>
  <c r="CV15" i="118"/>
  <c r="CU15" i="118"/>
  <c r="CT15" i="118"/>
  <c r="CS15" i="118"/>
  <c r="CR15" i="118"/>
  <c r="CQ15" i="118"/>
  <c r="CP15" i="118"/>
  <c r="CO15" i="118"/>
  <c r="CN15" i="118"/>
  <c r="CM15" i="118"/>
  <c r="CL15" i="118"/>
  <c r="CK15" i="118"/>
  <c r="CJ15" i="118"/>
  <c r="CI15" i="118"/>
  <c r="CH15" i="118"/>
  <c r="CG15" i="118"/>
  <c r="CF15" i="118"/>
  <c r="CE15" i="118"/>
  <c r="CD15" i="118"/>
  <c r="CC15" i="118"/>
  <c r="CB15" i="118"/>
  <c r="CA15" i="118"/>
  <c r="BZ15" i="118"/>
  <c r="BY15" i="118"/>
  <c r="BX15" i="118"/>
  <c r="BW15" i="118"/>
  <c r="BV15" i="118"/>
  <c r="BU15" i="118"/>
  <c r="BT15" i="118"/>
  <c r="BS15" i="118"/>
  <c r="BR15" i="118"/>
  <c r="BQ15" i="118"/>
  <c r="BP15" i="118"/>
  <c r="BO15" i="118"/>
  <c r="BN15" i="118"/>
  <c r="BM15" i="118"/>
  <c r="BL15" i="118"/>
  <c r="BK15" i="118"/>
  <c r="BJ15" i="118"/>
  <c r="BI15" i="118"/>
  <c r="BH15" i="118"/>
  <c r="BG15" i="118"/>
  <c r="BF15" i="118"/>
  <c r="BE15" i="118"/>
  <c r="BD15" i="118"/>
  <c r="BC15" i="118"/>
  <c r="BB15" i="118"/>
  <c r="BA15" i="118"/>
  <c r="AZ15" i="118"/>
  <c r="AY15" i="118"/>
  <c r="AX15" i="118"/>
  <c r="AW15" i="118"/>
  <c r="AV15" i="118"/>
  <c r="AU15" i="118"/>
  <c r="AT15" i="118"/>
  <c r="AS15" i="118"/>
  <c r="AR15" i="118"/>
  <c r="AQ15" i="118"/>
  <c r="AP15" i="118"/>
  <c r="AO15" i="118"/>
  <c r="AN15" i="118"/>
  <c r="AM15" i="118"/>
  <c r="AL15" i="118"/>
  <c r="AK15" i="118"/>
  <c r="AJ15" i="118"/>
  <c r="AI15" i="118"/>
  <c r="AH15" i="118"/>
  <c r="AG15" i="118"/>
  <c r="AF15" i="118"/>
  <c r="AE15" i="118"/>
  <c r="AD15" i="118"/>
  <c r="AC15" i="118"/>
  <c r="AB15" i="118"/>
  <c r="AA15" i="118"/>
  <c r="Z15" i="118"/>
  <c r="Y15" i="118"/>
  <c r="X15" i="118"/>
  <c r="W15" i="118"/>
  <c r="V15" i="118"/>
  <c r="U15" i="118"/>
  <c r="T15" i="118"/>
  <c r="S15" i="118"/>
  <c r="R15" i="118"/>
  <c r="Q15" i="118"/>
  <c r="P15" i="118"/>
  <c r="O15" i="118"/>
  <c r="N15" i="118"/>
  <c r="M15" i="118"/>
  <c r="L15" i="118"/>
  <c r="K15" i="118"/>
  <c r="J15" i="118"/>
  <c r="I15" i="118"/>
  <c r="H15" i="118"/>
  <c r="G15" i="118"/>
  <c r="F15" i="118"/>
  <c r="E15" i="118"/>
  <c r="D15" i="118"/>
  <c r="C15" i="118"/>
  <c r="B15" i="118"/>
  <c r="HX14" i="118"/>
  <c r="HW14" i="118"/>
  <c r="HV14" i="118"/>
  <c r="HU14" i="118"/>
  <c r="HT14" i="118"/>
  <c r="HS14" i="118"/>
  <c r="HR14" i="118"/>
  <c r="HQ14" i="118"/>
  <c r="HP14" i="118"/>
  <c r="HO14" i="118"/>
  <c r="HN14" i="118"/>
  <c r="HM14" i="118"/>
  <c r="HL14" i="118"/>
  <c r="HK14" i="118"/>
  <c r="HJ14" i="118"/>
  <c r="HI14" i="118"/>
  <c r="HH14" i="118"/>
  <c r="HG14" i="118"/>
  <c r="HF14" i="118"/>
  <c r="HE14" i="118"/>
  <c r="HD14" i="118"/>
  <c r="HC14" i="118"/>
  <c r="HB14" i="118"/>
  <c r="HA14" i="118"/>
  <c r="GZ14" i="118"/>
  <c r="GY14" i="118"/>
  <c r="GX14" i="118"/>
  <c r="GW14" i="118"/>
  <c r="GV14" i="118"/>
  <c r="GU14" i="118"/>
  <c r="GT14" i="118"/>
  <c r="GS14" i="118"/>
  <c r="GR14" i="118"/>
  <c r="GQ14" i="118"/>
  <c r="GP14" i="118"/>
  <c r="GO14" i="118"/>
  <c r="GN14" i="118"/>
  <c r="GM14" i="118"/>
  <c r="GL14" i="118"/>
  <c r="GK14" i="118"/>
  <c r="GJ14" i="118"/>
  <c r="GI14" i="118"/>
  <c r="GH14" i="118"/>
  <c r="GG14" i="118"/>
  <c r="GF14" i="118"/>
  <c r="GE14" i="118"/>
  <c r="GD14" i="118"/>
  <c r="GC14" i="118"/>
  <c r="GB14" i="118"/>
  <c r="GA14" i="118"/>
  <c r="FZ14" i="118"/>
  <c r="FY14" i="118"/>
  <c r="FX14" i="118"/>
  <c r="FW14" i="118"/>
  <c r="FV14" i="118"/>
  <c r="FU14" i="118"/>
  <c r="FT14" i="118"/>
  <c r="FS14" i="118"/>
  <c r="FR14" i="118"/>
  <c r="FQ14" i="118"/>
  <c r="FP14" i="118"/>
  <c r="FO14" i="118"/>
  <c r="FN14" i="118"/>
  <c r="FM14" i="118"/>
  <c r="FL14" i="118"/>
  <c r="FK14" i="118"/>
  <c r="FJ14" i="118"/>
  <c r="FI14" i="118"/>
  <c r="FH14" i="118"/>
  <c r="FG14" i="118"/>
  <c r="FF14" i="118"/>
  <c r="FE14" i="118"/>
  <c r="FD14" i="118"/>
  <c r="FC14" i="118"/>
  <c r="FB14" i="118"/>
  <c r="FA14" i="118"/>
  <c r="EZ14" i="118"/>
  <c r="EY14" i="118"/>
  <c r="EX14" i="118"/>
  <c r="EW14" i="118"/>
  <c r="EV14" i="118"/>
  <c r="EU14" i="118"/>
  <c r="ET14" i="118"/>
  <c r="ES14" i="118"/>
  <c r="ER14" i="118"/>
  <c r="EQ14" i="118"/>
  <c r="EP14" i="118"/>
  <c r="EO14" i="118"/>
  <c r="EN14" i="118"/>
  <c r="EM14" i="118"/>
  <c r="EL14" i="118"/>
  <c r="EK14" i="118"/>
  <c r="EJ14" i="118"/>
  <c r="EI14" i="118"/>
  <c r="EH14" i="118"/>
  <c r="EG14" i="118"/>
  <c r="EF14" i="118"/>
  <c r="EE14" i="118"/>
  <c r="ED14" i="118"/>
  <c r="EC14" i="118"/>
  <c r="EB14" i="118"/>
  <c r="EA14" i="118"/>
  <c r="DZ14" i="118"/>
  <c r="DY14" i="118"/>
  <c r="DX14" i="118"/>
  <c r="DW14" i="118"/>
  <c r="DV14" i="118"/>
  <c r="DU14" i="118"/>
  <c r="DT14" i="118"/>
  <c r="DS14" i="118"/>
  <c r="DR14" i="118"/>
  <c r="DQ14" i="118"/>
  <c r="DP14" i="118"/>
  <c r="DO14" i="118"/>
  <c r="DN14" i="118"/>
  <c r="DM14" i="118"/>
  <c r="DL14" i="118"/>
  <c r="DK14" i="118"/>
  <c r="DJ14" i="118"/>
  <c r="DI14" i="118"/>
  <c r="DH14" i="118"/>
  <c r="DG14" i="118"/>
  <c r="DF14" i="118"/>
  <c r="DE14" i="118"/>
  <c r="DD14" i="118"/>
  <c r="DC14" i="118"/>
  <c r="DB14" i="118"/>
  <c r="DA14" i="118"/>
  <c r="CZ14" i="118"/>
  <c r="CY14" i="118"/>
  <c r="CX14" i="118"/>
  <c r="CW14" i="118"/>
  <c r="CV14" i="118"/>
  <c r="CU14" i="118"/>
  <c r="CT14" i="118"/>
  <c r="CS14" i="118"/>
  <c r="CR14" i="118"/>
  <c r="CQ14" i="118"/>
  <c r="CP14" i="118"/>
  <c r="CO14" i="118"/>
  <c r="CN14" i="118"/>
  <c r="CM14" i="118"/>
  <c r="CL14" i="118"/>
  <c r="CK14" i="118"/>
  <c r="CJ14" i="118"/>
  <c r="CI14" i="118"/>
  <c r="CH14" i="118"/>
  <c r="CG14" i="118"/>
  <c r="CF14" i="118"/>
  <c r="CE14" i="118"/>
  <c r="CD14" i="118"/>
  <c r="CC14" i="118"/>
  <c r="CB14" i="118"/>
  <c r="CA14" i="118"/>
  <c r="BZ14" i="118"/>
  <c r="BY14" i="118"/>
  <c r="BX14" i="118"/>
  <c r="BW14" i="118"/>
  <c r="BV14" i="118"/>
  <c r="BU14" i="118"/>
  <c r="BT14" i="118"/>
  <c r="BS14" i="118"/>
  <c r="BR14" i="118"/>
  <c r="BQ14" i="118"/>
  <c r="BP14" i="118"/>
  <c r="BO14" i="118"/>
  <c r="BN14" i="118"/>
  <c r="BM14" i="118"/>
  <c r="BL14" i="118"/>
  <c r="BK14" i="118"/>
  <c r="BJ14" i="118"/>
  <c r="BI14" i="118"/>
  <c r="BH14" i="118"/>
  <c r="BG14" i="118"/>
  <c r="BF14" i="118"/>
  <c r="BE14" i="118"/>
  <c r="BD14" i="118"/>
  <c r="BC14" i="118"/>
  <c r="BB14" i="118"/>
  <c r="BA14" i="118"/>
  <c r="AZ14" i="118"/>
  <c r="AY14" i="118"/>
  <c r="AX14" i="118"/>
  <c r="AW14" i="118"/>
  <c r="AV14" i="118"/>
  <c r="AU14" i="118"/>
  <c r="AT14" i="118"/>
  <c r="AS14" i="118"/>
  <c r="AR14" i="118"/>
  <c r="AQ14" i="118"/>
  <c r="AP14" i="118"/>
  <c r="AO14" i="118"/>
  <c r="AN14" i="118"/>
  <c r="AM14" i="118"/>
  <c r="AL14" i="118"/>
  <c r="AK14" i="118"/>
  <c r="AJ14" i="118"/>
  <c r="AI14" i="118"/>
  <c r="AH14" i="118"/>
  <c r="AG14" i="118"/>
  <c r="AF14" i="118"/>
  <c r="AE14" i="118"/>
  <c r="AD14" i="118"/>
  <c r="AC14" i="118"/>
  <c r="AB14" i="118"/>
  <c r="AA14" i="118"/>
  <c r="Z14" i="118"/>
  <c r="Y14" i="118"/>
  <c r="X14" i="118"/>
  <c r="W14" i="118"/>
  <c r="V14" i="118"/>
  <c r="U14" i="118"/>
  <c r="T14" i="118"/>
  <c r="S14" i="118"/>
  <c r="R14" i="118"/>
  <c r="Q14" i="118"/>
  <c r="P14" i="118"/>
  <c r="O14" i="118"/>
  <c r="N14" i="118"/>
  <c r="M14" i="118"/>
  <c r="L14" i="118"/>
  <c r="K14" i="118"/>
  <c r="J14" i="118"/>
  <c r="I14" i="118"/>
  <c r="H14" i="118"/>
  <c r="G14" i="118"/>
  <c r="F14" i="118"/>
  <c r="E14" i="118"/>
  <c r="D14" i="118"/>
  <c r="C14" i="118"/>
  <c r="B14" i="118"/>
  <c r="HX12" i="118"/>
  <c r="HW12" i="118"/>
  <c r="HV12" i="118"/>
  <c r="HU12" i="118"/>
  <c r="HT12" i="118"/>
  <c r="HS12" i="118"/>
  <c r="HR12" i="118"/>
  <c r="HQ12" i="118"/>
  <c r="HP12" i="118"/>
  <c r="HO12" i="118"/>
  <c r="HN12" i="118"/>
  <c r="HM12" i="118"/>
  <c r="HL12" i="118"/>
  <c r="HK12" i="118"/>
  <c r="HJ12" i="118"/>
  <c r="HI12" i="118"/>
  <c r="HH12" i="118"/>
  <c r="HG12" i="118"/>
  <c r="HF12" i="118"/>
  <c r="HE12" i="118"/>
  <c r="HD12" i="118"/>
  <c r="HC12" i="118"/>
  <c r="HB12" i="118"/>
  <c r="HA12" i="118"/>
  <c r="GZ12" i="118"/>
  <c r="GY12" i="118"/>
  <c r="GX12" i="118"/>
  <c r="GW12" i="118"/>
  <c r="GV12" i="118"/>
  <c r="GU12" i="118"/>
  <c r="GT12" i="118"/>
  <c r="GS12" i="118"/>
  <c r="GR12" i="118"/>
  <c r="GQ12" i="118"/>
  <c r="GP12" i="118"/>
  <c r="GO12" i="118"/>
  <c r="GN12" i="118"/>
  <c r="GM12" i="118"/>
  <c r="GL12" i="118"/>
  <c r="GK12" i="118"/>
  <c r="GJ12" i="118"/>
  <c r="GI12" i="118"/>
  <c r="GH12" i="118"/>
  <c r="GG12" i="118"/>
  <c r="GF12" i="118"/>
  <c r="GE12" i="118"/>
  <c r="GD12" i="118"/>
  <c r="GC12" i="118"/>
  <c r="GB12" i="118"/>
  <c r="GA12" i="118"/>
  <c r="FZ12" i="118"/>
  <c r="FY12" i="118"/>
  <c r="FX12" i="118"/>
  <c r="FW12" i="118"/>
  <c r="FV12" i="118"/>
  <c r="FU12" i="118"/>
  <c r="FT12" i="118"/>
  <c r="FS12" i="118"/>
  <c r="FR12" i="118"/>
  <c r="FQ12" i="118"/>
  <c r="FP12" i="118"/>
  <c r="FO12" i="118"/>
  <c r="FN12" i="118"/>
  <c r="FM12" i="118"/>
  <c r="FL12" i="118"/>
  <c r="FK12" i="118"/>
  <c r="FJ12" i="118"/>
  <c r="FI12" i="118"/>
  <c r="FH12" i="118"/>
  <c r="FG12" i="118"/>
  <c r="FF12" i="118"/>
  <c r="FE12" i="118"/>
  <c r="FD12" i="118"/>
  <c r="FC12" i="118"/>
  <c r="FB12" i="118"/>
  <c r="FA12" i="118"/>
  <c r="EZ12" i="118"/>
  <c r="EY12" i="118"/>
  <c r="EX12" i="118"/>
  <c r="EW12" i="118"/>
  <c r="EV12" i="118"/>
  <c r="EU12" i="118"/>
  <c r="ET12" i="118"/>
  <c r="ES12" i="118"/>
  <c r="ER12" i="118"/>
  <c r="EQ12" i="118"/>
  <c r="EP12" i="118"/>
  <c r="EO12" i="118"/>
  <c r="EN12" i="118"/>
  <c r="EM12" i="118"/>
  <c r="EL12" i="118"/>
  <c r="EK12" i="118"/>
  <c r="EJ12" i="118"/>
  <c r="EI12" i="118"/>
  <c r="EH12" i="118"/>
  <c r="EG12" i="118"/>
  <c r="EF12" i="118"/>
  <c r="EE12" i="118"/>
  <c r="ED12" i="118"/>
  <c r="EC12" i="118"/>
  <c r="EB12" i="118"/>
  <c r="EA12" i="118"/>
  <c r="DZ12" i="118"/>
  <c r="DY12" i="118"/>
  <c r="DX12" i="118"/>
  <c r="DW12" i="118"/>
  <c r="DV12" i="118"/>
  <c r="DU12" i="118"/>
  <c r="DT12" i="118"/>
  <c r="DS12" i="118"/>
  <c r="DR12" i="118"/>
  <c r="DQ12" i="118"/>
  <c r="DP12" i="118"/>
  <c r="DO12" i="118"/>
  <c r="DN12" i="118"/>
  <c r="DM12" i="118"/>
  <c r="DL12" i="118"/>
  <c r="DK12" i="118"/>
  <c r="DJ12" i="118"/>
  <c r="DI12" i="118"/>
  <c r="DH12" i="118"/>
  <c r="DG12" i="118"/>
  <c r="DF12" i="118"/>
  <c r="DE12" i="118"/>
  <c r="DD12" i="118"/>
  <c r="DC12" i="118"/>
  <c r="DB12" i="118"/>
  <c r="DA12" i="118"/>
  <c r="CZ12" i="118"/>
  <c r="CY12" i="118"/>
  <c r="CX12" i="118"/>
  <c r="CW12" i="118"/>
  <c r="CV12" i="118"/>
  <c r="CU12" i="118"/>
  <c r="CT12" i="118"/>
  <c r="CS12" i="118"/>
  <c r="CR12" i="118"/>
  <c r="CQ12" i="118"/>
  <c r="CP12" i="118"/>
  <c r="CO12" i="118"/>
  <c r="CN12" i="118"/>
  <c r="CM12" i="118"/>
  <c r="CL12" i="118"/>
  <c r="CK12" i="118"/>
  <c r="CJ12" i="118"/>
  <c r="CI12" i="118"/>
  <c r="CH12" i="118"/>
  <c r="CG12" i="118"/>
  <c r="CF12" i="118"/>
  <c r="CE12" i="118"/>
  <c r="CD12" i="118"/>
  <c r="CC12" i="118"/>
  <c r="CB12" i="118"/>
  <c r="CA12" i="118"/>
  <c r="BZ12" i="118"/>
  <c r="BY12" i="118"/>
  <c r="BX12" i="118"/>
  <c r="BW12" i="118"/>
  <c r="BV12" i="118"/>
  <c r="BU12" i="118"/>
  <c r="BT12" i="118"/>
  <c r="BS12" i="118"/>
  <c r="BR12" i="118"/>
  <c r="BQ12" i="118"/>
  <c r="BP12" i="118"/>
  <c r="BO12" i="118"/>
  <c r="BN12" i="118"/>
  <c r="BM12" i="118"/>
  <c r="BL12" i="118"/>
  <c r="BK12" i="118"/>
  <c r="BJ12" i="118"/>
  <c r="BI12" i="118"/>
  <c r="BH12" i="118"/>
  <c r="BG12" i="118"/>
  <c r="BF12" i="118"/>
  <c r="BE12" i="118"/>
  <c r="BD12" i="118"/>
  <c r="BC12" i="118"/>
  <c r="BB12" i="118"/>
  <c r="BA12" i="118"/>
  <c r="AZ12" i="118"/>
  <c r="AY12" i="118"/>
  <c r="AX12" i="118"/>
  <c r="AW12" i="118"/>
  <c r="AV12" i="118"/>
  <c r="AU12" i="118"/>
  <c r="AT12" i="118"/>
  <c r="AS12" i="118"/>
  <c r="AR12" i="118"/>
  <c r="AQ12" i="118"/>
  <c r="AP12" i="118"/>
  <c r="AO12" i="118"/>
  <c r="AN12" i="118"/>
  <c r="AM12" i="118"/>
  <c r="AL12" i="118"/>
  <c r="AK12" i="118"/>
  <c r="AJ12" i="118"/>
  <c r="AI12" i="118"/>
  <c r="AH12" i="118"/>
  <c r="AG12" i="118"/>
  <c r="AF12" i="118"/>
  <c r="AE12" i="118"/>
  <c r="AD12" i="118"/>
  <c r="AC12" i="118"/>
  <c r="AB12" i="118"/>
  <c r="AA12" i="118"/>
  <c r="Z12" i="118"/>
  <c r="Y12" i="118"/>
  <c r="X12" i="118"/>
  <c r="W12" i="118"/>
  <c r="V12" i="118"/>
  <c r="U12" i="118"/>
  <c r="T12" i="118"/>
  <c r="S12" i="118"/>
  <c r="R12" i="118"/>
  <c r="Q12" i="118"/>
  <c r="P12" i="118"/>
  <c r="O12" i="118"/>
  <c r="N12" i="118"/>
  <c r="M12" i="118"/>
  <c r="L12" i="118"/>
  <c r="K12" i="118"/>
  <c r="J12" i="118"/>
  <c r="I12" i="118"/>
  <c r="H12" i="118"/>
  <c r="G12" i="118"/>
  <c r="F12" i="118"/>
  <c r="E12" i="118"/>
  <c r="D12" i="118"/>
  <c r="C12" i="118"/>
  <c r="B12" i="118"/>
  <c r="HX11" i="118"/>
  <c r="HW11" i="118"/>
  <c r="HV11" i="118"/>
  <c r="HU11" i="118"/>
  <c r="HT11" i="118"/>
  <c r="HS11" i="118"/>
  <c r="HR11" i="118"/>
  <c r="HQ11" i="118"/>
  <c r="HP11" i="118"/>
  <c r="HO11" i="118"/>
  <c r="HN11" i="118"/>
  <c r="HM11" i="118"/>
  <c r="HL11" i="118"/>
  <c r="HK11" i="118"/>
  <c r="HJ11" i="118"/>
  <c r="HI11" i="118"/>
  <c r="HH11" i="118"/>
  <c r="HG11" i="118"/>
  <c r="HF11" i="118"/>
  <c r="HE11" i="118"/>
  <c r="HD11" i="118"/>
  <c r="HC11" i="118"/>
  <c r="HB11" i="118"/>
  <c r="HA11" i="118"/>
  <c r="GZ11" i="118"/>
  <c r="GY11" i="118"/>
  <c r="GX11" i="118"/>
  <c r="GW11" i="118"/>
  <c r="GV11" i="118"/>
  <c r="GU11" i="118"/>
  <c r="GT11" i="118"/>
  <c r="GS11" i="118"/>
  <c r="GR11" i="118"/>
  <c r="GQ11" i="118"/>
  <c r="GP11" i="118"/>
  <c r="GO11" i="118"/>
  <c r="GN11" i="118"/>
  <c r="GM11" i="118"/>
  <c r="GL11" i="118"/>
  <c r="GK11" i="118"/>
  <c r="GJ11" i="118"/>
  <c r="GI11" i="118"/>
  <c r="GH11" i="118"/>
  <c r="GG11" i="118"/>
  <c r="GF11" i="118"/>
  <c r="GE11" i="118"/>
  <c r="GD11" i="118"/>
  <c r="GC11" i="118"/>
  <c r="GB11" i="118"/>
  <c r="GA11" i="118"/>
  <c r="FZ11" i="118"/>
  <c r="FY11" i="118"/>
  <c r="FX11" i="118"/>
  <c r="FW11" i="118"/>
  <c r="FV11" i="118"/>
  <c r="FU11" i="118"/>
  <c r="FT11" i="118"/>
  <c r="FS11" i="118"/>
  <c r="FR11" i="118"/>
  <c r="FQ11" i="118"/>
  <c r="FP11" i="118"/>
  <c r="FO11" i="118"/>
  <c r="FN11" i="118"/>
  <c r="FM11" i="118"/>
  <c r="FL11" i="118"/>
  <c r="FK11" i="118"/>
  <c r="FJ11" i="118"/>
  <c r="FI11" i="118"/>
  <c r="FH11" i="118"/>
  <c r="FG11" i="118"/>
  <c r="FF11" i="118"/>
  <c r="FE11" i="118"/>
  <c r="FD11" i="118"/>
  <c r="FC11" i="118"/>
  <c r="FB11" i="118"/>
  <c r="FA11" i="118"/>
  <c r="EZ11" i="118"/>
  <c r="EY11" i="118"/>
  <c r="EX11" i="118"/>
  <c r="EW11" i="118"/>
  <c r="EV11" i="118"/>
  <c r="EU11" i="118"/>
  <c r="ET11" i="118"/>
  <c r="ES11" i="118"/>
  <c r="ER11" i="118"/>
  <c r="EQ11" i="118"/>
  <c r="EP11" i="118"/>
  <c r="EO11" i="118"/>
  <c r="EN11" i="118"/>
  <c r="EM11" i="118"/>
  <c r="EL11" i="118"/>
  <c r="EK11" i="118"/>
  <c r="EJ11" i="118"/>
  <c r="EI11" i="118"/>
  <c r="EH11" i="118"/>
  <c r="EG11" i="118"/>
  <c r="EF11" i="118"/>
  <c r="EE11" i="118"/>
  <c r="ED11" i="118"/>
  <c r="EC11" i="118"/>
  <c r="EB11" i="118"/>
  <c r="EA11" i="118"/>
  <c r="DZ11" i="118"/>
  <c r="DY11" i="118"/>
  <c r="DX11" i="118"/>
  <c r="DW11" i="118"/>
  <c r="DV11" i="118"/>
  <c r="DU11" i="118"/>
  <c r="DT11" i="118"/>
  <c r="DS11" i="118"/>
  <c r="DR11" i="118"/>
  <c r="DQ11" i="118"/>
  <c r="DP11" i="118"/>
  <c r="DO11" i="118"/>
  <c r="DN11" i="118"/>
  <c r="DM11" i="118"/>
  <c r="DL11" i="118"/>
  <c r="DK11" i="118"/>
  <c r="DJ11" i="118"/>
  <c r="DI11" i="118"/>
  <c r="DH11" i="118"/>
  <c r="DG11" i="118"/>
  <c r="DF11" i="118"/>
  <c r="DE11" i="118"/>
  <c r="DD11" i="118"/>
  <c r="DC11" i="118"/>
  <c r="DB11" i="118"/>
  <c r="DA11" i="118"/>
  <c r="CZ11" i="118"/>
  <c r="CY11" i="118"/>
  <c r="CX11" i="118"/>
  <c r="CW11" i="118"/>
  <c r="CV11" i="118"/>
  <c r="CU11" i="118"/>
  <c r="CT11" i="118"/>
  <c r="CS11" i="118"/>
  <c r="CR11" i="118"/>
  <c r="CQ11" i="118"/>
  <c r="CP11" i="118"/>
  <c r="CO11" i="118"/>
  <c r="CN11" i="118"/>
  <c r="CM11" i="118"/>
  <c r="CL11" i="118"/>
  <c r="CK11" i="118"/>
  <c r="CJ11" i="118"/>
  <c r="CI11" i="118"/>
  <c r="CH11" i="118"/>
  <c r="CG11" i="118"/>
  <c r="CF11" i="118"/>
  <c r="CE11" i="118"/>
  <c r="CD11" i="118"/>
  <c r="CC11" i="118"/>
  <c r="CB11" i="118"/>
  <c r="CA11" i="118"/>
  <c r="BZ11" i="118"/>
  <c r="BY11" i="118"/>
  <c r="BX11" i="118"/>
  <c r="BW11" i="118"/>
  <c r="BV11" i="118"/>
  <c r="BU11" i="118"/>
  <c r="BT11" i="118"/>
  <c r="BS11" i="118"/>
  <c r="BR11" i="118"/>
  <c r="BQ11" i="118"/>
  <c r="BP11" i="118"/>
  <c r="BO11" i="118"/>
  <c r="BN11" i="118"/>
  <c r="BM11" i="118"/>
  <c r="BL11" i="118"/>
  <c r="BK11" i="118"/>
  <c r="BJ11" i="118"/>
  <c r="BI11" i="118"/>
  <c r="BH11" i="118"/>
  <c r="BG11" i="118"/>
  <c r="BF11" i="118"/>
  <c r="BE11" i="118"/>
  <c r="BD11" i="118"/>
  <c r="BC11" i="118"/>
  <c r="BB11" i="118"/>
  <c r="BA11" i="118"/>
  <c r="AZ11" i="118"/>
  <c r="AY11" i="118"/>
  <c r="AX11" i="118"/>
  <c r="AW11" i="118"/>
  <c r="AV11" i="118"/>
  <c r="AU11" i="118"/>
  <c r="AT11" i="118"/>
  <c r="AS11" i="118"/>
  <c r="AR11" i="118"/>
  <c r="AQ11" i="118"/>
  <c r="AP11" i="118"/>
  <c r="AO11" i="118"/>
  <c r="AN11" i="118"/>
  <c r="AM11" i="118"/>
  <c r="AL11" i="118"/>
  <c r="AK11" i="118"/>
  <c r="AJ11" i="118"/>
  <c r="AI11" i="118"/>
  <c r="AH11" i="118"/>
  <c r="AG11" i="118"/>
  <c r="AF11" i="118"/>
  <c r="AE11" i="118"/>
  <c r="AD11" i="118"/>
  <c r="AC11" i="118"/>
  <c r="AB11" i="118"/>
  <c r="AA11" i="118"/>
  <c r="Z11" i="118"/>
  <c r="Y11" i="118"/>
  <c r="X11" i="118"/>
  <c r="W11" i="118"/>
  <c r="V11" i="118"/>
  <c r="U11" i="118"/>
  <c r="T11" i="118"/>
  <c r="S11" i="118"/>
  <c r="R11" i="118"/>
  <c r="Q11" i="118"/>
  <c r="P11" i="118"/>
  <c r="O11" i="118"/>
  <c r="N11" i="118"/>
  <c r="M11" i="118"/>
  <c r="L11" i="118"/>
  <c r="K11" i="118"/>
  <c r="J11" i="118"/>
  <c r="I11" i="118"/>
  <c r="H11" i="118"/>
  <c r="G11" i="118"/>
  <c r="F11" i="118"/>
  <c r="E11" i="118"/>
  <c r="D11" i="118"/>
  <c r="C11" i="118"/>
  <c r="B11" i="118"/>
  <c r="HX9" i="118"/>
  <c r="HW9" i="118"/>
  <c r="HV9" i="118"/>
  <c r="HU9" i="118"/>
  <c r="HT9" i="118"/>
  <c r="HS9" i="118"/>
  <c r="HR9" i="118"/>
  <c r="HQ9" i="118"/>
  <c r="HP9" i="118"/>
  <c r="HO9" i="118"/>
  <c r="HN9" i="118"/>
  <c r="HM9" i="118"/>
  <c r="HL9" i="118"/>
  <c r="HK9" i="118"/>
  <c r="HJ9" i="118"/>
  <c r="HI9" i="118"/>
  <c r="HH9" i="118"/>
  <c r="HG9" i="118"/>
  <c r="HF9" i="118"/>
  <c r="HE9" i="118"/>
  <c r="HD9" i="118"/>
  <c r="HC9" i="118"/>
  <c r="HB9" i="118"/>
  <c r="HA9" i="118"/>
  <c r="GZ9" i="118"/>
  <c r="GY9" i="118"/>
  <c r="GX9" i="118"/>
  <c r="GW9" i="118"/>
  <c r="GV9" i="118"/>
  <c r="GU9" i="118"/>
  <c r="GT9" i="118"/>
  <c r="GS9" i="118"/>
  <c r="GR9" i="118"/>
  <c r="GQ9" i="118"/>
  <c r="GP9" i="118"/>
  <c r="GO9" i="118"/>
  <c r="GN9" i="118"/>
  <c r="GM9" i="118"/>
  <c r="GL9" i="118"/>
  <c r="GK9" i="118"/>
  <c r="GJ9" i="118"/>
  <c r="GI9" i="118"/>
  <c r="GH9" i="118"/>
  <c r="GG9" i="118"/>
  <c r="GF9" i="118"/>
  <c r="GE9" i="118"/>
  <c r="GD9" i="118"/>
  <c r="GC9" i="118"/>
  <c r="GB9" i="118"/>
  <c r="GA9" i="118"/>
  <c r="FZ9" i="118"/>
  <c r="FY9" i="118"/>
  <c r="FX9" i="118"/>
  <c r="FW9" i="118"/>
  <c r="FV9" i="118"/>
  <c r="FU9" i="118"/>
  <c r="FT9" i="118"/>
  <c r="FS9" i="118"/>
  <c r="FR9" i="118"/>
  <c r="FQ9" i="118"/>
  <c r="FP9" i="118"/>
  <c r="FO9" i="118"/>
  <c r="FN9" i="118"/>
  <c r="FM9" i="118"/>
  <c r="FL9" i="118"/>
  <c r="FK9" i="118"/>
  <c r="FJ9" i="118"/>
  <c r="FI9" i="118"/>
  <c r="FH9" i="118"/>
  <c r="FG9" i="118"/>
  <c r="FF9" i="118"/>
  <c r="FE9" i="118"/>
  <c r="FD9" i="118"/>
  <c r="FC9" i="118"/>
  <c r="FB9" i="118"/>
  <c r="FA9" i="118"/>
  <c r="EZ9" i="118"/>
  <c r="EY9" i="118"/>
  <c r="EX9" i="118"/>
  <c r="EW9" i="118"/>
  <c r="EV9" i="118"/>
  <c r="EU9" i="118"/>
  <c r="ET9" i="118"/>
  <c r="ES9" i="118"/>
  <c r="ER9" i="118"/>
  <c r="EQ9" i="118"/>
  <c r="EP9" i="118"/>
  <c r="EO9" i="118"/>
  <c r="EN9" i="118"/>
  <c r="EM9" i="118"/>
  <c r="EL9" i="118"/>
  <c r="EK9" i="118"/>
  <c r="EJ9" i="118"/>
  <c r="EI9" i="118"/>
  <c r="EH9" i="118"/>
  <c r="EG9" i="118"/>
  <c r="EF9" i="118"/>
  <c r="EE9" i="118"/>
  <c r="ED9" i="118"/>
  <c r="EC9" i="118"/>
  <c r="EB9" i="118"/>
  <c r="EA9" i="118"/>
  <c r="DZ9" i="118"/>
  <c r="DY9" i="118"/>
  <c r="DX9" i="118"/>
  <c r="DW9" i="118"/>
  <c r="DV9" i="118"/>
  <c r="DU9" i="118"/>
  <c r="DT9" i="118"/>
  <c r="DS9" i="118"/>
  <c r="DR9" i="118"/>
  <c r="DQ9" i="118"/>
  <c r="DP9" i="118"/>
  <c r="DO9" i="118"/>
  <c r="DN9" i="118"/>
  <c r="DM9" i="118"/>
  <c r="DL9" i="118"/>
  <c r="DK9" i="118"/>
  <c r="DJ9" i="118"/>
  <c r="DI9" i="118"/>
  <c r="DH9" i="118"/>
  <c r="DG9" i="118"/>
  <c r="DF9" i="118"/>
  <c r="DE9" i="118"/>
  <c r="DD9" i="118"/>
  <c r="DC9" i="118"/>
  <c r="DB9" i="118"/>
  <c r="DA9" i="118"/>
  <c r="CZ9" i="118"/>
  <c r="CY9" i="118"/>
  <c r="CX9" i="118"/>
  <c r="CW9" i="118"/>
  <c r="CV9" i="118"/>
  <c r="CU9" i="118"/>
  <c r="CT9" i="118"/>
  <c r="CS9" i="118"/>
  <c r="CR9" i="118"/>
  <c r="CQ9" i="118"/>
  <c r="CP9" i="118"/>
  <c r="CO9" i="118"/>
  <c r="CN9" i="118"/>
  <c r="CM9" i="118"/>
  <c r="CL9" i="118"/>
  <c r="CK9" i="118"/>
  <c r="CJ9" i="118"/>
  <c r="CI9" i="118"/>
  <c r="CH9" i="118"/>
  <c r="CG9" i="118"/>
  <c r="CF9" i="118"/>
  <c r="CE9" i="118"/>
  <c r="CD9" i="118"/>
  <c r="CC9" i="118"/>
  <c r="CB9" i="118"/>
  <c r="CA9" i="118"/>
  <c r="BZ9" i="118"/>
  <c r="BY9" i="118"/>
  <c r="BX9" i="118"/>
  <c r="BW9" i="118"/>
  <c r="BV9" i="118"/>
  <c r="BU9" i="118"/>
  <c r="BT9" i="118"/>
  <c r="BS9" i="118"/>
  <c r="BR9" i="118"/>
  <c r="BQ9" i="118"/>
  <c r="BP9" i="118"/>
  <c r="BO9" i="118"/>
  <c r="BN9" i="118"/>
  <c r="BM9" i="118"/>
  <c r="BL9" i="118"/>
  <c r="BK9" i="118"/>
  <c r="BJ9" i="118"/>
  <c r="BI9" i="118"/>
  <c r="BH9" i="118"/>
  <c r="BG9" i="118"/>
  <c r="BF9" i="118"/>
  <c r="BE9" i="118"/>
  <c r="BD9" i="118"/>
  <c r="BC9" i="118"/>
  <c r="BB9" i="118"/>
  <c r="BA9" i="118"/>
  <c r="AZ9" i="118"/>
  <c r="AY9" i="118"/>
  <c r="AX9" i="118"/>
  <c r="AW9" i="118"/>
  <c r="AV9" i="118"/>
  <c r="AU9" i="118"/>
  <c r="AT9" i="118"/>
  <c r="AS9" i="118"/>
  <c r="AR9" i="118"/>
  <c r="AQ9" i="118"/>
  <c r="AP9" i="118"/>
  <c r="AO9" i="118"/>
  <c r="AN9" i="118"/>
  <c r="AM9" i="118"/>
  <c r="AL9" i="118"/>
  <c r="AK9" i="118"/>
  <c r="AJ9" i="118"/>
  <c r="AI9" i="118"/>
  <c r="AH9" i="118"/>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E9" i="118"/>
  <c r="D9" i="118"/>
  <c r="C9" i="118"/>
  <c r="B9" i="118"/>
  <c r="HX8" i="118"/>
  <c r="HW8" i="118"/>
  <c r="HV8" i="118"/>
  <c r="HU8" i="118"/>
  <c r="HT8" i="118"/>
  <c r="HS8" i="118"/>
  <c r="HR8" i="118"/>
  <c r="HQ8" i="118"/>
  <c r="HP8" i="118"/>
  <c r="HO8" i="118"/>
  <c r="HN8" i="118"/>
  <c r="HM8" i="118"/>
  <c r="HL8" i="118"/>
  <c r="HK8" i="118"/>
  <c r="HJ8" i="118"/>
  <c r="HI8" i="118"/>
  <c r="HH8" i="118"/>
  <c r="HG8" i="118"/>
  <c r="HF8" i="118"/>
  <c r="HE8" i="118"/>
  <c r="HD8" i="118"/>
  <c r="HC8" i="118"/>
  <c r="HB8" i="118"/>
  <c r="HA8" i="118"/>
  <c r="GZ8" i="118"/>
  <c r="GY8" i="118"/>
  <c r="GX8" i="118"/>
  <c r="GW8" i="118"/>
  <c r="GV8" i="118"/>
  <c r="GU8" i="118"/>
  <c r="GT8" i="118"/>
  <c r="GS8" i="118"/>
  <c r="GR8" i="118"/>
  <c r="GQ8" i="118"/>
  <c r="GP8" i="118"/>
  <c r="GO8" i="118"/>
  <c r="GN8" i="118"/>
  <c r="GM8" i="118"/>
  <c r="GL8" i="118"/>
  <c r="GK8" i="118"/>
  <c r="GJ8" i="118"/>
  <c r="GI8" i="118"/>
  <c r="GH8" i="118"/>
  <c r="GG8" i="118"/>
  <c r="GF8" i="118"/>
  <c r="GE8" i="118"/>
  <c r="GD8" i="118"/>
  <c r="GC8" i="118"/>
  <c r="GB8" i="118"/>
  <c r="GA8" i="118"/>
  <c r="FZ8" i="118"/>
  <c r="FY8" i="118"/>
  <c r="FX8" i="118"/>
  <c r="FW8" i="118"/>
  <c r="FV8" i="118"/>
  <c r="FU8" i="118"/>
  <c r="FT8" i="118"/>
  <c r="FS8" i="118"/>
  <c r="FR8" i="118"/>
  <c r="FQ8" i="118"/>
  <c r="FP8" i="118"/>
  <c r="FO8" i="118"/>
  <c r="FN8" i="118"/>
  <c r="FM8" i="118"/>
  <c r="FL8" i="118"/>
  <c r="FK8" i="118"/>
  <c r="FJ8" i="118"/>
  <c r="FI8" i="118"/>
  <c r="FH8" i="118"/>
  <c r="FG8" i="118"/>
  <c r="FF8" i="118"/>
  <c r="FE8" i="118"/>
  <c r="FD8" i="118"/>
  <c r="FC8" i="118"/>
  <c r="FB8" i="118"/>
  <c r="FA8" i="118"/>
  <c r="EZ8" i="118"/>
  <c r="EY8" i="118"/>
  <c r="EX8" i="118"/>
  <c r="EW8" i="118"/>
  <c r="EV8" i="118"/>
  <c r="EU8" i="118"/>
  <c r="ET8" i="118"/>
  <c r="ES8" i="118"/>
  <c r="ER8" i="118"/>
  <c r="EQ8" i="118"/>
  <c r="EP8" i="118"/>
  <c r="EO8" i="118"/>
  <c r="EN8" i="118"/>
  <c r="EM8" i="118"/>
  <c r="EL8" i="118"/>
  <c r="EK8" i="118"/>
  <c r="EJ8" i="118"/>
  <c r="EI8" i="118"/>
  <c r="EH8" i="118"/>
  <c r="EG8" i="118"/>
  <c r="EF8" i="118"/>
  <c r="EE8" i="118"/>
  <c r="ED8" i="118"/>
  <c r="EC8" i="118"/>
  <c r="EB8" i="118"/>
  <c r="EA8" i="118"/>
  <c r="DZ8" i="118"/>
  <c r="DY8" i="118"/>
  <c r="DX8" i="118"/>
  <c r="DW8" i="118"/>
  <c r="DV8" i="118"/>
  <c r="DU8" i="118"/>
  <c r="DT8" i="118"/>
  <c r="DS8" i="118"/>
  <c r="DR8" i="118"/>
  <c r="DQ8" i="118"/>
  <c r="DP8" i="118"/>
  <c r="DO8" i="118"/>
  <c r="DN8" i="118"/>
  <c r="DM8" i="118"/>
  <c r="DL8" i="118"/>
  <c r="DK8" i="118"/>
  <c r="DJ8" i="118"/>
  <c r="DI8" i="118"/>
  <c r="DH8" i="118"/>
  <c r="DG8" i="118"/>
  <c r="DF8" i="118"/>
  <c r="DE8" i="118"/>
  <c r="DD8" i="118"/>
  <c r="DC8" i="118"/>
  <c r="DB8" i="118"/>
  <c r="DA8" i="118"/>
  <c r="CZ8" i="118"/>
  <c r="CY8" i="118"/>
  <c r="CX8" i="118"/>
  <c r="CW8" i="118"/>
  <c r="CV8" i="118"/>
  <c r="CU8" i="118"/>
  <c r="CT8" i="118"/>
  <c r="CS8" i="118"/>
  <c r="CR8" i="118"/>
  <c r="CQ8" i="118"/>
  <c r="CP8" i="118"/>
  <c r="CO8" i="118"/>
  <c r="CN8" i="118"/>
  <c r="CM8" i="118"/>
  <c r="CL8" i="118"/>
  <c r="CK8" i="118"/>
  <c r="CJ8" i="118"/>
  <c r="CI8" i="118"/>
  <c r="CH8" i="118"/>
  <c r="CG8" i="118"/>
  <c r="CF8" i="118"/>
  <c r="CE8" i="118"/>
  <c r="CD8" i="118"/>
  <c r="CC8" i="118"/>
  <c r="CB8" i="118"/>
  <c r="CA8" i="118"/>
  <c r="BZ8" i="118"/>
  <c r="BY8" i="118"/>
  <c r="BX8" i="118"/>
  <c r="BW8" i="118"/>
  <c r="BV8" i="118"/>
  <c r="BU8" i="118"/>
  <c r="BT8" i="118"/>
  <c r="BS8" i="118"/>
  <c r="BR8" i="118"/>
  <c r="BQ8" i="118"/>
  <c r="BP8" i="118"/>
  <c r="BO8" i="118"/>
  <c r="BN8" i="118"/>
  <c r="BM8" i="118"/>
  <c r="BL8" i="118"/>
  <c r="BK8" i="118"/>
  <c r="BJ8" i="118"/>
  <c r="BI8" i="118"/>
  <c r="BH8" i="118"/>
  <c r="BG8" i="118"/>
  <c r="BF8" i="118"/>
  <c r="BE8" i="118"/>
  <c r="BD8" i="118"/>
  <c r="BC8" i="118"/>
  <c r="BB8" i="118"/>
  <c r="BA8" i="118"/>
  <c r="AZ8" i="118"/>
  <c r="AY8" i="118"/>
  <c r="AX8" i="118"/>
  <c r="AW8" i="118"/>
  <c r="AV8" i="118"/>
  <c r="AU8" i="118"/>
  <c r="AT8" i="118"/>
  <c r="AS8" i="118"/>
  <c r="AR8" i="118"/>
  <c r="AQ8" i="118"/>
  <c r="AP8" i="118"/>
  <c r="AO8" i="118"/>
  <c r="AN8" i="118"/>
  <c r="AM8" i="118"/>
  <c r="AL8" i="118"/>
  <c r="AK8" i="118"/>
  <c r="AJ8" i="118"/>
  <c r="AI8" i="118"/>
  <c r="AH8" i="118"/>
  <c r="AG8" i="118"/>
  <c r="AF8" i="118"/>
  <c r="AE8" i="118"/>
  <c r="AD8" i="118"/>
  <c r="AC8" i="118"/>
  <c r="AB8" i="118"/>
  <c r="AA8" i="118"/>
  <c r="Z8" i="118"/>
  <c r="Y8" i="118"/>
  <c r="X8" i="118"/>
  <c r="W8" i="118"/>
  <c r="V8" i="118"/>
  <c r="U8" i="118"/>
  <c r="T8" i="118"/>
  <c r="S8" i="118"/>
  <c r="R8" i="118"/>
  <c r="Q8" i="118"/>
  <c r="P8" i="118"/>
  <c r="O8" i="118"/>
  <c r="N8" i="118"/>
  <c r="M8" i="118"/>
  <c r="L8" i="118"/>
  <c r="K8" i="118"/>
  <c r="J8" i="118"/>
  <c r="I8" i="118"/>
  <c r="H8" i="118"/>
  <c r="G8" i="118"/>
  <c r="F8" i="118"/>
  <c r="E8" i="118"/>
  <c r="D8" i="118"/>
  <c r="C8" i="118"/>
  <c r="B8" i="118"/>
  <c r="HX6" i="118"/>
  <c r="HW6" i="118"/>
  <c r="HV6" i="118"/>
  <c r="HU6" i="118"/>
  <c r="HT6" i="118"/>
  <c r="HS6" i="118"/>
  <c r="HR6" i="118"/>
  <c r="HQ6" i="118"/>
  <c r="HP6" i="118"/>
  <c r="HO6" i="118"/>
  <c r="HN6" i="118"/>
  <c r="HM6" i="118"/>
  <c r="HL6" i="118"/>
  <c r="HK6" i="118"/>
  <c r="HJ6" i="118"/>
  <c r="HI6" i="118"/>
  <c r="HH6" i="118"/>
  <c r="HG6" i="118"/>
  <c r="HF6" i="118"/>
  <c r="HE6" i="118"/>
  <c r="HD6" i="118"/>
  <c r="HC6" i="118"/>
  <c r="HB6" i="118"/>
  <c r="HA6" i="118"/>
  <c r="GZ6" i="118"/>
  <c r="GY6" i="118"/>
  <c r="GX6" i="118"/>
  <c r="GW6" i="118"/>
  <c r="GV6" i="118"/>
  <c r="GU6" i="118"/>
  <c r="GT6" i="118"/>
  <c r="GS6" i="118"/>
  <c r="GR6" i="118"/>
  <c r="GQ6" i="118"/>
  <c r="GP6" i="118"/>
  <c r="GO6" i="118"/>
  <c r="GN6" i="118"/>
  <c r="GM6" i="118"/>
  <c r="GL6" i="118"/>
  <c r="GK6" i="118"/>
  <c r="GJ6" i="118"/>
  <c r="GI6" i="118"/>
  <c r="GH6" i="118"/>
  <c r="GG6" i="118"/>
  <c r="GF6" i="118"/>
  <c r="GE6" i="118"/>
  <c r="GD6" i="118"/>
  <c r="GC6" i="118"/>
  <c r="GB6" i="118"/>
  <c r="GA6" i="118"/>
  <c r="FZ6" i="118"/>
  <c r="FY6" i="118"/>
  <c r="FX6" i="118"/>
  <c r="FW6" i="118"/>
  <c r="FV6" i="118"/>
  <c r="FU6" i="118"/>
  <c r="FT6" i="118"/>
  <c r="FS6" i="118"/>
  <c r="FR6" i="118"/>
  <c r="FQ6" i="118"/>
  <c r="FP6" i="118"/>
  <c r="FO6" i="118"/>
  <c r="FN6" i="118"/>
  <c r="FM6" i="118"/>
  <c r="FL6" i="118"/>
  <c r="FK6" i="118"/>
  <c r="FJ6" i="118"/>
  <c r="FI6" i="118"/>
  <c r="FH6" i="118"/>
  <c r="FG6" i="118"/>
  <c r="FF6" i="118"/>
  <c r="FE6" i="118"/>
  <c r="FD6" i="118"/>
  <c r="FC6" i="118"/>
  <c r="FB6" i="118"/>
  <c r="FA6" i="118"/>
  <c r="EZ6" i="118"/>
  <c r="EY6" i="118"/>
  <c r="EX6" i="118"/>
  <c r="EW6" i="118"/>
  <c r="EV6" i="118"/>
  <c r="EU6" i="118"/>
  <c r="ET6" i="118"/>
  <c r="ES6" i="118"/>
  <c r="ER6" i="118"/>
  <c r="EQ6" i="118"/>
  <c r="EP6" i="118"/>
  <c r="EO6" i="118"/>
  <c r="EN6" i="118"/>
  <c r="EM6" i="118"/>
  <c r="EL6" i="118"/>
  <c r="EK6" i="118"/>
  <c r="EJ6" i="118"/>
  <c r="EI6" i="118"/>
  <c r="EH6" i="118"/>
  <c r="EG6" i="118"/>
  <c r="EF6" i="118"/>
  <c r="EE6" i="118"/>
  <c r="ED6" i="118"/>
  <c r="EC6" i="118"/>
  <c r="EB6" i="118"/>
  <c r="EA6" i="118"/>
  <c r="DZ6" i="118"/>
  <c r="DY6" i="118"/>
  <c r="DX6" i="118"/>
  <c r="DW6" i="118"/>
  <c r="DV6" i="118"/>
  <c r="DU6" i="118"/>
  <c r="DT6" i="118"/>
  <c r="DS6" i="118"/>
  <c r="DR6" i="118"/>
  <c r="DQ6" i="118"/>
  <c r="DP6" i="118"/>
  <c r="DO6" i="118"/>
  <c r="DN6" i="118"/>
  <c r="DM6" i="118"/>
  <c r="DL6" i="118"/>
  <c r="DK6" i="118"/>
  <c r="DJ6" i="118"/>
  <c r="DI6" i="118"/>
  <c r="DH6" i="118"/>
  <c r="DG6" i="118"/>
  <c r="DF6" i="118"/>
  <c r="DE6" i="118"/>
  <c r="DD6" i="118"/>
  <c r="DC6" i="118"/>
  <c r="DB6" i="118"/>
  <c r="DA6" i="118"/>
  <c r="CZ6" i="118"/>
  <c r="CY6" i="118"/>
  <c r="CX6" i="118"/>
  <c r="CW6" i="118"/>
  <c r="CV6" i="118"/>
  <c r="CU6" i="118"/>
  <c r="CT6" i="118"/>
  <c r="CS6" i="118"/>
  <c r="CR6" i="118"/>
  <c r="CQ6" i="118"/>
  <c r="CP6" i="118"/>
  <c r="CO6" i="118"/>
  <c r="CN6" i="118"/>
  <c r="CM6" i="118"/>
  <c r="CL6" i="118"/>
  <c r="CK6" i="118"/>
  <c r="CJ6" i="118"/>
  <c r="CI6" i="118"/>
  <c r="CH6" i="118"/>
  <c r="CG6" i="118"/>
  <c r="CF6" i="118"/>
  <c r="CE6" i="118"/>
  <c r="CD6" i="118"/>
  <c r="CC6" i="118"/>
  <c r="CB6" i="118"/>
  <c r="CA6" i="118"/>
  <c r="BZ6" i="118"/>
  <c r="BY6" i="118"/>
  <c r="BX6" i="118"/>
  <c r="BW6" i="118"/>
  <c r="BV6" i="118"/>
  <c r="BU6" i="118"/>
  <c r="BT6" i="118"/>
  <c r="BS6" i="118"/>
  <c r="BR6" i="118"/>
  <c r="BQ6" i="118"/>
  <c r="BP6" i="118"/>
  <c r="BO6" i="118"/>
  <c r="BN6" i="118"/>
  <c r="BM6" i="118"/>
  <c r="BL6" i="118"/>
  <c r="BK6" i="118"/>
  <c r="BJ6" i="118"/>
  <c r="BI6" i="118"/>
  <c r="BH6" i="118"/>
  <c r="BG6" i="118"/>
  <c r="BF6" i="118"/>
  <c r="BE6" i="118"/>
  <c r="BD6" i="118"/>
  <c r="BC6" i="118"/>
  <c r="BB6" i="118"/>
  <c r="BA6" i="118"/>
  <c r="AZ6" i="118"/>
  <c r="AY6" i="118"/>
  <c r="AX6" i="118"/>
  <c r="AW6" i="118"/>
  <c r="AV6" i="118"/>
  <c r="AU6" i="118"/>
  <c r="AT6" i="118"/>
  <c r="AS6" i="118"/>
  <c r="AR6" i="118"/>
  <c r="AQ6" i="118"/>
  <c r="AP6" i="118"/>
  <c r="AO6" i="118"/>
  <c r="AN6" i="118"/>
  <c r="AM6" i="118"/>
  <c r="AL6" i="118"/>
  <c r="AK6" i="118"/>
  <c r="AJ6" i="118"/>
  <c r="AI6" i="118"/>
  <c r="AH6" i="118"/>
  <c r="AG6" i="118"/>
  <c r="AF6" i="118"/>
  <c r="AE6" i="118"/>
  <c r="AD6" i="118"/>
  <c r="AC6" i="118"/>
  <c r="AB6" i="118"/>
  <c r="AA6" i="118"/>
  <c r="Z6" i="118"/>
  <c r="Y6" i="118"/>
  <c r="X6" i="118"/>
  <c r="W6" i="118"/>
  <c r="V6" i="118"/>
  <c r="U6" i="118"/>
  <c r="T6" i="118"/>
  <c r="S6" i="118"/>
  <c r="R6" i="118"/>
  <c r="Q6" i="118"/>
  <c r="P6" i="118"/>
  <c r="O6" i="118"/>
  <c r="N6" i="118"/>
  <c r="M6" i="118"/>
  <c r="L6" i="118"/>
  <c r="K6" i="118"/>
  <c r="J6" i="118"/>
  <c r="I6" i="118"/>
  <c r="H6" i="118"/>
  <c r="G6" i="118"/>
  <c r="F6" i="118"/>
  <c r="E6" i="118"/>
  <c r="D6" i="118"/>
  <c r="C6" i="118"/>
  <c r="B6" i="118"/>
  <c r="HX5" i="118"/>
  <c r="HW5" i="118"/>
  <c r="HV5" i="118"/>
  <c r="HU5" i="118"/>
  <c r="HT5" i="118"/>
  <c r="HS5" i="118"/>
  <c r="HR5" i="118"/>
  <c r="HQ5" i="118"/>
  <c r="HP5" i="118"/>
  <c r="HO5" i="118"/>
  <c r="HN5" i="118"/>
  <c r="HM5" i="118"/>
  <c r="HL5" i="118"/>
  <c r="HK5" i="118"/>
  <c r="HJ5" i="118"/>
  <c r="HI5" i="118"/>
  <c r="HH5" i="118"/>
  <c r="HG5" i="118"/>
  <c r="HF5" i="118"/>
  <c r="HE5" i="118"/>
  <c r="HD5" i="118"/>
  <c r="HC5" i="118"/>
  <c r="HB5" i="118"/>
  <c r="HA5" i="118"/>
  <c r="GZ5" i="118"/>
  <c r="GY5" i="118"/>
  <c r="GX5" i="118"/>
  <c r="GW5" i="118"/>
  <c r="GV5" i="118"/>
  <c r="GU5" i="118"/>
  <c r="GT5" i="118"/>
  <c r="GS5" i="118"/>
  <c r="GR5" i="118"/>
  <c r="GQ5" i="118"/>
  <c r="GP5" i="118"/>
  <c r="GO5" i="118"/>
  <c r="GN5" i="118"/>
  <c r="GM5" i="118"/>
  <c r="GL5" i="118"/>
  <c r="GK5" i="118"/>
  <c r="GJ5" i="118"/>
  <c r="GI5" i="118"/>
  <c r="GH5" i="118"/>
  <c r="GG5" i="118"/>
  <c r="GF5" i="118"/>
  <c r="GE5" i="118"/>
  <c r="GD5" i="118"/>
  <c r="GC5" i="118"/>
  <c r="GB5" i="118"/>
  <c r="GA5" i="118"/>
  <c r="FZ5" i="118"/>
  <c r="FY5" i="118"/>
  <c r="FX5" i="118"/>
  <c r="FW5" i="118"/>
  <c r="FV5" i="118"/>
  <c r="FU5" i="118"/>
  <c r="FT5" i="118"/>
  <c r="FS5" i="118"/>
  <c r="FR5" i="118"/>
  <c r="FQ5" i="118"/>
  <c r="FP5" i="118"/>
  <c r="FO5" i="118"/>
  <c r="FN5" i="118"/>
  <c r="FM5" i="118"/>
  <c r="FL5" i="118"/>
  <c r="FK5" i="118"/>
  <c r="FJ5" i="118"/>
  <c r="FI5" i="118"/>
  <c r="FH5" i="118"/>
  <c r="FG5" i="118"/>
  <c r="FF5" i="118"/>
  <c r="FE5" i="118"/>
  <c r="FD5" i="118"/>
  <c r="FC5" i="118"/>
  <c r="FB5" i="118"/>
  <c r="FA5" i="118"/>
  <c r="EZ5" i="118"/>
  <c r="EY5" i="118"/>
  <c r="EX5" i="118"/>
  <c r="EW5" i="118"/>
  <c r="EV5" i="118"/>
  <c r="EU5" i="118"/>
  <c r="ET5" i="118"/>
  <c r="ES5" i="118"/>
  <c r="ER5" i="118"/>
  <c r="EQ5" i="118"/>
  <c r="EP5" i="118"/>
  <c r="EO5" i="118"/>
  <c r="EN5" i="118"/>
  <c r="EM5" i="118"/>
  <c r="EL5" i="118"/>
  <c r="EK5" i="118"/>
  <c r="EJ5" i="118"/>
  <c r="EI5" i="118"/>
  <c r="EH5" i="118"/>
  <c r="EG5" i="118"/>
  <c r="EF5" i="118"/>
  <c r="EE5" i="118"/>
  <c r="ED5" i="118"/>
  <c r="EC5" i="118"/>
  <c r="EB5" i="118"/>
  <c r="EA5" i="118"/>
  <c r="DZ5" i="118"/>
  <c r="DY5" i="118"/>
  <c r="DX5" i="118"/>
  <c r="DW5" i="118"/>
  <c r="DV5" i="118"/>
  <c r="DU5" i="118"/>
  <c r="DT5" i="118"/>
  <c r="DS5" i="118"/>
  <c r="DR5" i="118"/>
  <c r="DQ5" i="118"/>
  <c r="DP5" i="118"/>
  <c r="DO5" i="118"/>
  <c r="DN5" i="118"/>
  <c r="DM5" i="118"/>
  <c r="DL5" i="118"/>
  <c r="DK5" i="118"/>
  <c r="DJ5" i="118"/>
  <c r="DI5" i="118"/>
  <c r="DH5" i="118"/>
  <c r="DG5" i="118"/>
  <c r="DF5" i="118"/>
  <c r="DE5" i="118"/>
  <c r="DD5" i="118"/>
  <c r="DC5" i="118"/>
  <c r="DB5" i="118"/>
  <c r="DA5" i="118"/>
  <c r="CZ5" i="118"/>
  <c r="CY5" i="118"/>
  <c r="CX5" i="118"/>
  <c r="CW5" i="118"/>
  <c r="CV5" i="118"/>
  <c r="CU5" i="118"/>
  <c r="CT5" i="118"/>
  <c r="CS5" i="118"/>
  <c r="CR5" i="118"/>
  <c r="CQ5" i="118"/>
  <c r="CP5" i="118"/>
  <c r="CO5" i="118"/>
  <c r="CN5" i="118"/>
  <c r="CM5" i="118"/>
  <c r="CL5" i="118"/>
  <c r="CK5" i="118"/>
  <c r="CJ5" i="118"/>
  <c r="CI5" i="118"/>
  <c r="CH5" i="118"/>
  <c r="CG5" i="118"/>
  <c r="CF5" i="118"/>
  <c r="CE5" i="118"/>
  <c r="CD5" i="118"/>
  <c r="CC5" i="118"/>
  <c r="CB5" i="118"/>
  <c r="CA5" i="118"/>
  <c r="BZ5" i="118"/>
  <c r="BY5" i="118"/>
  <c r="BX5" i="118"/>
  <c r="BW5" i="118"/>
  <c r="BV5" i="118"/>
  <c r="BU5" i="118"/>
  <c r="BT5" i="118"/>
  <c r="BS5" i="118"/>
  <c r="BR5" i="118"/>
  <c r="BQ5" i="118"/>
  <c r="BP5" i="118"/>
  <c r="BO5" i="118"/>
  <c r="BN5" i="118"/>
  <c r="BM5" i="118"/>
  <c r="BL5" i="118"/>
  <c r="BK5" i="118"/>
  <c r="BJ5" i="118"/>
  <c r="BI5" i="118"/>
  <c r="BH5" i="118"/>
  <c r="BG5" i="118"/>
  <c r="BF5" i="118"/>
  <c r="BE5" i="118"/>
  <c r="BD5" i="118"/>
  <c r="BC5" i="118"/>
  <c r="BB5" i="118"/>
  <c r="BA5" i="118"/>
  <c r="AZ5" i="118"/>
  <c r="AY5" i="118"/>
  <c r="AX5" i="118"/>
  <c r="AW5" i="118"/>
  <c r="AV5" i="118"/>
  <c r="AU5" i="118"/>
  <c r="AT5" i="118"/>
  <c r="AS5" i="118"/>
  <c r="AR5" i="118"/>
  <c r="AQ5" i="118"/>
  <c r="AP5" i="118"/>
  <c r="AO5" i="118"/>
  <c r="AN5" i="118"/>
  <c r="AM5" i="118"/>
  <c r="AL5" i="118"/>
  <c r="AK5" i="118"/>
  <c r="AJ5" i="118"/>
  <c r="AI5" i="118"/>
  <c r="AH5" i="118"/>
  <c r="AG5" i="118"/>
  <c r="AF5" i="118"/>
  <c r="AE5" i="118"/>
  <c r="AD5" i="118"/>
  <c r="AC5" i="118"/>
  <c r="AB5" i="118"/>
  <c r="AA5" i="118"/>
  <c r="Z5" i="118"/>
  <c r="Y5" i="118"/>
  <c r="X5" i="118"/>
  <c r="W5" i="118"/>
  <c r="V5" i="118"/>
  <c r="U5" i="118"/>
  <c r="T5" i="118"/>
  <c r="S5" i="118"/>
  <c r="R5" i="118"/>
  <c r="Q5" i="118"/>
  <c r="P5" i="118"/>
  <c r="O5" i="118"/>
  <c r="N5" i="118"/>
  <c r="M5" i="118"/>
  <c r="L5" i="118"/>
  <c r="K5" i="118"/>
  <c r="J5" i="118"/>
  <c r="I5" i="118"/>
  <c r="H5" i="118"/>
  <c r="G5" i="118"/>
  <c r="F5" i="118"/>
  <c r="E5" i="118"/>
  <c r="D5" i="118"/>
  <c r="C5" i="118"/>
  <c r="B5" i="118"/>
  <c r="C40" i="116"/>
  <c r="B40" i="116"/>
  <c r="C39" i="116"/>
  <c r="B39" i="116"/>
  <c r="C37" i="116"/>
  <c r="B37" i="116"/>
  <c r="C36" i="116"/>
  <c r="B36" i="116"/>
  <c r="C34" i="116"/>
  <c r="B34" i="116"/>
  <c r="C33" i="116"/>
  <c r="B33" i="116"/>
  <c r="C31" i="116"/>
  <c r="B31" i="116"/>
  <c r="C30" i="116"/>
  <c r="B30" i="116"/>
  <c r="C28" i="116"/>
  <c r="B28" i="116"/>
  <c r="C27" i="116"/>
  <c r="B27" i="116"/>
  <c r="C25" i="116"/>
  <c r="B25" i="116"/>
  <c r="C24" i="116"/>
  <c r="B24" i="116"/>
  <c r="C21" i="116"/>
  <c r="B21" i="116"/>
  <c r="C20" i="116"/>
  <c r="B20" i="116"/>
  <c r="C18" i="116"/>
  <c r="B18" i="116"/>
  <c r="C17" i="116"/>
  <c r="B17" i="116"/>
  <c r="C15" i="116"/>
  <c r="B15" i="116"/>
  <c r="C14" i="116"/>
  <c r="B14" i="116"/>
  <c r="C12" i="116"/>
  <c r="B12" i="116"/>
  <c r="C11" i="116"/>
  <c r="B11" i="116"/>
  <c r="C9" i="116"/>
  <c r="B9" i="116"/>
  <c r="C8" i="116"/>
  <c r="B8" i="116"/>
  <c r="C6" i="116"/>
  <c r="B6" i="116"/>
  <c r="C5" i="116"/>
  <c r="B5" i="116"/>
  <c r="C39" i="115"/>
  <c r="B39" i="115"/>
  <c r="C38" i="115"/>
  <c r="B38" i="115"/>
  <c r="C36" i="115"/>
  <c r="B36" i="115"/>
  <c r="C35" i="115"/>
  <c r="B35" i="115"/>
  <c r="C33" i="115"/>
  <c r="B33" i="115"/>
  <c r="C32" i="115"/>
  <c r="B32" i="115"/>
  <c r="C30" i="115"/>
  <c r="B30" i="115"/>
  <c r="C29" i="115"/>
  <c r="B29" i="115"/>
  <c r="C27" i="115"/>
  <c r="B27" i="115"/>
  <c r="C26" i="115"/>
  <c r="B26" i="115"/>
  <c r="C24" i="115"/>
  <c r="B24" i="115"/>
  <c r="C23" i="115"/>
  <c r="B23" i="115"/>
  <c r="C21" i="115"/>
  <c r="B21" i="115"/>
  <c r="C20" i="115"/>
  <c r="B20" i="115"/>
  <c r="C18" i="115"/>
  <c r="B18" i="115"/>
  <c r="C17" i="115"/>
  <c r="B17" i="115"/>
  <c r="C15" i="115"/>
  <c r="B15" i="115"/>
  <c r="C14" i="115"/>
  <c r="B14" i="115"/>
  <c r="C12" i="115"/>
  <c r="B12" i="115"/>
  <c r="C11" i="115"/>
  <c r="B11" i="115"/>
  <c r="C9" i="115"/>
  <c r="B9" i="115"/>
  <c r="C8" i="115"/>
  <c r="B8" i="115"/>
  <c r="C6" i="115"/>
  <c r="B6" i="115"/>
  <c r="C5" i="115"/>
  <c r="B5" i="115"/>
  <c r="C39" i="114"/>
  <c r="B39" i="114"/>
  <c r="C38" i="114"/>
  <c r="B38" i="114"/>
  <c r="C36" i="114"/>
  <c r="B36" i="114"/>
  <c r="C35" i="114"/>
  <c r="B35" i="114"/>
  <c r="C33" i="114"/>
  <c r="B33" i="114"/>
  <c r="C32" i="114"/>
  <c r="B32" i="114"/>
  <c r="C30" i="114"/>
  <c r="B30" i="114"/>
  <c r="C29" i="114"/>
  <c r="B29" i="114"/>
  <c r="C27" i="114"/>
  <c r="B27" i="114"/>
  <c r="C26" i="114"/>
  <c r="B26" i="114"/>
  <c r="C24" i="114"/>
  <c r="B24" i="114"/>
  <c r="C23" i="114"/>
  <c r="B23" i="114"/>
  <c r="C21" i="114"/>
  <c r="B21" i="114"/>
  <c r="C20" i="114"/>
  <c r="B20" i="114"/>
  <c r="C18" i="114"/>
  <c r="B18" i="114"/>
  <c r="C17" i="114"/>
  <c r="B17" i="114"/>
  <c r="C15" i="114"/>
  <c r="B15" i="114"/>
  <c r="C14" i="114"/>
  <c r="B14" i="114"/>
  <c r="C12" i="114"/>
  <c r="B12" i="114"/>
  <c r="C11" i="114"/>
  <c r="B11" i="114"/>
  <c r="C9" i="114"/>
  <c r="B9" i="114"/>
  <c r="C8" i="114"/>
  <c r="B8" i="114"/>
  <c r="C6" i="114"/>
  <c r="B6" i="114"/>
  <c r="C5" i="114"/>
  <c r="B5" i="114"/>
  <c r="C39" i="113"/>
  <c r="B39" i="113"/>
  <c r="C38" i="113"/>
  <c r="B38" i="113"/>
  <c r="C36" i="113"/>
  <c r="B36" i="113"/>
  <c r="C35" i="113"/>
  <c r="B35" i="113"/>
  <c r="C33" i="113"/>
  <c r="B33" i="113"/>
  <c r="C32" i="113"/>
  <c r="B32" i="113"/>
  <c r="C30" i="113"/>
  <c r="B30" i="113"/>
  <c r="C29" i="113"/>
  <c r="B29" i="113"/>
  <c r="C27" i="113"/>
  <c r="B27" i="113"/>
  <c r="C26" i="113"/>
  <c r="B26" i="113"/>
  <c r="C24" i="113"/>
  <c r="B24" i="113"/>
  <c r="C23" i="113"/>
  <c r="B23" i="113"/>
  <c r="C21" i="113"/>
  <c r="B21" i="113"/>
  <c r="C20" i="113"/>
  <c r="B20" i="113"/>
  <c r="C18" i="113"/>
  <c r="B18" i="113"/>
  <c r="C17" i="113"/>
  <c r="B17" i="113"/>
  <c r="C15" i="113"/>
  <c r="B15" i="113"/>
  <c r="C14" i="113"/>
  <c r="B14" i="113"/>
  <c r="C12" i="113"/>
  <c r="B12" i="113"/>
  <c r="C11" i="113"/>
  <c r="B11" i="113"/>
  <c r="C9" i="113"/>
  <c r="B9" i="113"/>
  <c r="C8" i="113"/>
  <c r="B8" i="113"/>
  <c r="C6" i="113"/>
  <c r="B6" i="113"/>
  <c r="C5" i="113"/>
  <c r="B5" i="113"/>
  <c r="C21" i="112"/>
  <c r="B21" i="112"/>
  <c r="C20" i="112"/>
  <c r="B20" i="112"/>
  <c r="C18" i="112"/>
  <c r="B18" i="112"/>
  <c r="C17" i="112"/>
  <c r="B17" i="112"/>
  <c r="C15" i="112"/>
  <c r="B15" i="112"/>
  <c r="C14" i="112"/>
  <c r="B14" i="112"/>
  <c r="C12" i="112"/>
  <c r="B12" i="112"/>
  <c r="C11" i="112"/>
  <c r="B11" i="112"/>
  <c r="C9" i="112"/>
  <c r="B9" i="112"/>
  <c r="C8" i="112"/>
  <c r="B8" i="112"/>
  <c r="C6" i="112"/>
  <c r="B6" i="112"/>
  <c r="C5" i="112"/>
  <c r="B5" i="112"/>
  <c r="B40" i="72"/>
  <c r="B39" i="72"/>
  <c r="B37" i="72"/>
  <c r="B36" i="72"/>
  <c r="B34" i="72"/>
  <c r="B33" i="72"/>
  <c r="B31" i="72"/>
  <c r="B30" i="72"/>
  <c r="B28" i="72"/>
  <c r="B27" i="72"/>
  <c r="B25" i="72"/>
  <c r="B24" i="72"/>
  <c r="B21" i="72"/>
  <c r="B20" i="72"/>
  <c r="B18" i="72"/>
  <c r="B17" i="72"/>
  <c r="B15" i="72"/>
  <c r="B14" i="72"/>
  <c r="B12" i="72"/>
  <c r="B11" i="72"/>
  <c r="B9" i="72"/>
  <c r="B8" i="72"/>
  <c r="B6" i="72"/>
  <c r="B5" i="72"/>
  <c r="B40" i="71"/>
  <c r="B39" i="71"/>
  <c r="B37" i="71"/>
  <c r="B36" i="71"/>
  <c r="B34" i="71"/>
  <c r="B33" i="71"/>
  <c r="B31" i="71"/>
  <c r="B30" i="71"/>
  <c r="B28" i="71"/>
  <c r="B27" i="71"/>
  <c r="B25" i="71"/>
  <c r="B24" i="71"/>
  <c r="B21" i="71"/>
  <c r="B20" i="71"/>
  <c r="B18" i="71"/>
  <c r="B17" i="71"/>
  <c r="B15" i="71"/>
  <c r="B14" i="71"/>
  <c r="B12" i="71"/>
  <c r="B11" i="71"/>
  <c r="B9" i="71"/>
  <c r="B8" i="71"/>
  <c r="B6" i="71"/>
  <c r="B5" i="71"/>
  <c r="E23" i="75"/>
  <c r="D23" i="75"/>
  <c r="C23" i="75"/>
  <c r="B23" i="75"/>
  <c r="E20" i="75"/>
  <c r="D20" i="75"/>
  <c r="C20" i="75"/>
  <c r="B20" i="75"/>
  <c r="E19" i="75"/>
  <c r="D19" i="75"/>
  <c r="C19" i="75"/>
  <c r="B19" i="75"/>
  <c r="E17" i="75"/>
  <c r="D17" i="75"/>
  <c r="C17" i="75"/>
  <c r="B17" i="75"/>
  <c r="E16" i="75"/>
  <c r="D16" i="75"/>
  <c r="C16" i="75"/>
  <c r="B16" i="75"/>
  <c r="E14" i="75"/>
  <c r="D14" i="75"/>
  <c r="C14" i="75"/>
  <c r="B14" i="75"/>
  <c r="E13" i="75"/>
  <c r="D13" i="75"/>
  <c r="C13" i="75"/>
  <c r="B13" i="75"/>
  <c r="E11" i="75"/>
  <c r="D11" i="75"/>
  <c r="C11" i="75"/>
  <c r="B11" i="75"/>
  <c r="E10" i="75"/>
  <c r="D10" i="75"/>
  <c r="C10" i="75"/>
  <c r="B10" i="75"/>
  <c r="E8" i="75"/>
  <c r="D8" i="75"/>
  <c r="C8" i="75"/>
  <c r="B8" i="75"/>
  <c r="E7" i="75"/>
  <c r="D7" i="75"/>
  <c r="C7" i="75"/>
  <c r="B7" i="75"/>
  <c r="E5" i="75"/>
  <c r="D5" i="75"/>
  <c r="C5" i="75"/>
  <c r="B5" i="75"/>
  <c r="E4" i="75"/>
  <c r="D4" i="75"/>
  <c r="C4" i="75"/>
  <c r="B4" i="75"/>
  <c r="E42" i="74"/>
  <c r="D42" i="74"/>
  <c r="C42" i="74"/>
  <c r="B42" i="74"/>
  <c r="E41" i="74"/>
  <c r="D41" i="74"/>
  <c r="C41" i="74"/>
  <c r="B41" i="74"/>
  <c r="E39" i="74"/>
  <c r="D39" i="74"/>
  <c r="C39" i="74"/>
  <c r="B39" i="74"/>
  <c r="E38" i="74"/>
  <c r="D38" i="74"/>
  <c r="C38" i="74"/>
  <c r="B38" i="74"/>
  <c r="E36" i="74"/>
  <c r="D36" i="74"/>
  <c r="C36" i="74"/>
  <c r="B36" i="74"/>
  <c r="E35" i="74"/>
  <c r="D35" i="74"/>
  <c r="C35" i="74"/>
  <c r="B35" i="74"/>
  <c r="E33" i="74"/>
  <c r="D33" i="74"/>
  <c r="C33" i="74"/>
  <c r="B33" i="74"/>
  <c r="E32" i="74"/>
  <c r="D32" i="74"/>
  <c r="C32" i="74"/>
  <c r="B32" i="74"/>
  <c r="E30" i="74"/>
  <c r="D30" i="74"/>
  <c r="C30" i="74"/>
  <c r="B30" i="74"/>
  <c r="E29" i="74"/>
  <c r="D29" i="74"/>
  <c r="C29" i="74"/>
  <c r="B29" i="74"/>
  <c r="E27" i="74"/>
  <c r="D27" i="74"/>
  <c r="C27" i="74"/>
  <c r="B27" i="74"/>
  <c r="E26" i="74"/>
  <c r="D26" i="74"/>
  <c r="C26" i="74"/>
  <c r="B26" i="74"/>
  <c r="E23" i="74"/>
  <c r="D23" i="74"/>
  <c r="C23" i="74"/>
  <c r="B23" i="74"/>
  <c r="E20" i="74"/>
  <c r="D20" i="74"/>
  <c r="C20" i="74"/>
  <c r="B20" i="74"/>
  <c r="E19" i="74"/>
  <c r="D19" i="74"/>
  <c r="C19" i="74"/>
  <c r="B19" i="74"/>
  <c r="E17" i="74"/>
  <c r="D17" i="74"/>
  <c r="C17" i="74"/>
  <c r="B17" i="74"/>
  <c r="E16" i="74"/>
  <c r="D16" i="74"/>
  <c r="C16" i="74"/>
  <c r="B16" i="74"/>
  <c r="E14" i="74"/>
  <c r="D14" i="74"/>
  <c r="C14" i="74"/>
  <c r="B14" i="74"/>
  <c r="E13" i="74"/>
  <c r="D13" i="74"/>
  <c r="C13" i="74"/>
  <c r="B13" i="74"/>
  <c r="E11" i="74"/>
  <c r="D11" i="74"/>
  <c r="C11" i="74"/>
  <c r="B11" i="74"/>
  <c r="E10" i="74"/>
  <c r="D10" i="74"/>
  <c r="C10" i="74"/>
  <c r="B10" i="74"/>
  <c r="E8" i="74"/>
  <c r="D8" i="74"/>
  <c r="C8" i="74"/>
  <c r="B8" i="74"/>
  <c r="E7" i="74"/>
  <c r="D7" i="74"/>
  <c r="C7" i="74"/>
  <c r="B7" i="74"/>
  <c r="E5" i="74"/>
  <c r="D5" i="74"/>
  <c r="C5" i="74"/>
  <c r="B5" i="74"/>
  <c r="E4" i="74"/>
  <c r="D4" i="74"/>
  <c r="C4" i="74"/>
  <c r="B4" i="74"/>
  <c r="E39" i="85"/>
  <c r="D39" i="85"/>
  <c r="C39" i="85"/>
  <c r="B39" i="85"/>
  <c r="E38" i="85"/>
  <c r="D38" i="85"/>
  <c r="C38" i="85"/>
  <c r="B38" i="85"/>
  <c r="E36" i="85"/>
  <c r="D36" i="85"/>
  <c r="C36" i="85"/>
  <c r="B36" i="85"/>
  <c r="E35" i="85"/>
  <c r="D35" i="85"/>
  <c r="C35" i="85"/>
  <c r="B35" i="85"/>
  <c r="E33" i="85"/>
  <c r="D33" i="85"/>
  <c r="C33" i="85"/>
  <c r="B33" i="85"/>
  <c r="E32" i="85"/>
  <c r="D32" i="85"/>
  <c r="C32" i="85"/>
  <c r="B32" i="85"/>
  <c r="E30" i="85"/>
  <c r="D30" i="85"/>
  <c r="C30" i="85"/>
  <c r="B30" i="85"/>
  <c r="E29" i="85"/>
  <c r="D29" i="85"/>
  <c r="C29" i="85"/>
  <c r="B29" i="85"/>
  <c r="E27" i="85"/>
  <c r="D27" i="85"/>
  <c r="C27" i="85"/>
  <c r="B27" i="85"/>
  <c r="E26" i="85"/>
  <c r="D26" i="85"/>
  <c r="C26" i="85"/>
  <c r="B26" i="85"/>
  <c r="E24" i="85"/>
  <c r="D24" i="85"/>
  <c r="C24" i="85"/>
  <c r="B24" i="85"/>
  <c r="E23" i="85"/>
  <c r="D23" i="85"/>
  <c r="C23" i="85"/>
  <c r="B23" i="85"/>
  <c r="E20" i="85"/>
  <c r="D20" i="85"/>
  <c r="C20" i="85"/>
  <c r="B20" i="85"/>
  <c r="E19" i="85"/>
  <c r="D19" i="85"/>
  <c r="C19" i="85"/>
  <c r="B19" i="85"/>
  <c r="E17" i="85"/>
  <c r="D17" i="85"/>
  <c r="C17" i="85"/>
  <c r="B17" i="85"/>
  <c r="E16" i="85"/>
  <c r="D16" i="85"/>
  <c r="C16" i="85"/>
  <c r="B16" i="85"/>
  <c r="E14" i="85"/>
  <c r="D14" i="85"/>
  <c r="C14" i="85"/>
  <c r="B14" i="85"/>
  <c r="E13" i="85"/>
  <c r="D13" i="85"/>
  <c r="C13" i="85"/>
  <c r="B13" i="85"/>
  <c r="E11" i="85"/>
  <c r="D11" i="85"/>
  <c r="C11" i="85"/>
  <c r="B11" i="85"/>
  <c r="E10" i="85"/>
  <c r="D10" i="85"/>
  <c r="C10" i="85"/>
  <c r="B10" i="85"/>
  <c r="E8" i="85"/>
  <c r="D8" i="85"/>
  <c r="C8" i="85"/>
  <c r="B8" i="85"/>
  <c r="E7" i="85"/>
  <c r="D7" i="85"/>
  <c r="C7" i="85"/>
  <c r="B7" i="85"/>
  <c r="E5" i="85"/>
  <c r="D5" i="85"/>
  <c r="C5" i="85"/>
  <c r="B5" i="85"/>
  <c r="E4" i="85"/>
  <c r="D4" i="85"/>
  <c r="C4" i="85"/>
  <c r="B4" i="85"/>
  <c r="E39" i="86"/>
  <c r="D39" i="86"/>
  <c r="C39" i="86"/>
  <c r="B39" i="86"/>
  <c r="E38" i="86"/>
  <c r="D38" i="86"/>
  <c r="C38" i="86"/>
  <c r="B38" i="86"/>
  <c r="E36" i="86"/>
  <c r="D36" i="86"/>
  <c r="C36" i="86"/>
  <c r="B36" i="86"/>
  <c r="E35" i="86"/>
  <c r="D35" i="86"/>
  <c r="C35" i="86"/>
  <c r="B35" i="86"/>
  <c r="E33" i="86"/>
  <c r="D33" i="86"/>
  <c r="C33" i="86"/>
  <c r="B33" i="86"/>
  <c r="E32" i="86"/>
  <c r="D32" i="86"/>
  <c r="C32" i="86"/>
  <c r="B32" i="86"/>
  <c r="E30" i="86"/>
  <c r="D30" i="86"/>
  <c r="C30" i="86"/>
  <c r="B30" i="86"/>
  <c r="E29" i="86"/>
  <c r="D29" i="86"/>
  <c r="C29" i="86"/>
  <c r="B29" i="86"/>
  <c r="E27" i="86"/>
  <c r="D27" i="86"/>
  <c r="C27" i="86"/>
  <c r="B27" i="86"/>
  <c r="E26" i="86"/>
  <c r="D26" i="86"/>
  <c r="C26" i="86"/>
  <c r="B26" i="86"/>
  <c r="E24" i="86"/>
  <c r="D24" i="86"/>
  <c r="C24" i="86"/>
  <c r="B24" i="86"/>
  <c r="E23" i="86"/>
  <c r="D23" i="86"/>
  <c r="C23" i="86"/>
  <c r="B23" i="86"/>
  <c r="E20" i="86"/>
  <c r="D20" i="86"/>
  <c r="C20" i="86"/>
  <c r="B20" i="86"/>
  <c r="E19" i="86"/>
  <c r="D19" i="86"/>
  <c r="C19" i="86"/>
  <c r="B19" i="86"/>
  <c r="E17" i="86"/>
  <c r="D17" i="86"/>
  <c r="C17" i="86"/>
  <c r="B17" i="86"/>
  <c r="E16" i="86"/>
  <c r="D16" i="86"/>
  <c r="C16" i="86"/>
  <c r="B16" i="86"/>
  <c r="E14" i="86"/>
  <c r="D14" i="86"/>
  <c r="C14" i="86"/>
  <c r="B14" i="86"/>
  <c r="E13" i="86"/>
  <c r="D13" i="86"/>
  <c r="C13" i="86"/>
  <c r="B13" i="86"/>
  <c r="E11" i="86"/>
  <c r="D11" i="86"/>
  <c r="C11" i="86"/>
  <c r="B11" i="86"/>
  <c r="E10" i="86"/>
  <c r="D10" i="86"/>
  <c r="C10" i="86"/>
  <c r="B10" i="86"/>
  <c r="E8" i="86"/>
  <c r="D8" i="86"/>
  <c r="C8" i="86"/>
  <c r="B8" i="86"/>
  <c r="E7" i="86"/>
  <c r="D7" i="86"/>
  <c r="C7" i="86"/>
  <c r="B7" i="86"/>
  <c r="E5" i="86"/>
  <c r="D5" i="86"/>
  <c r="C5" i="86"/>
  <c r="B5" i="86"/>
  <c r="E4" i="86"/>
  <c r="D4" i="86"/>
  <c r="C4" i="86"/>
  <c r="B4" i="86"/>
  <c r="E42" i="18"/>
  <c r="D42" i="18"/>
  <c r="C42" i="18"/>
  <c r="B42" i="18"/>
  <c r="E41" i="18"/>
  <c r="D41" i="18"/>
  <c r="C41" i="18"/>
  <c r="B41" i="18"/>
  <c r="E39" i="18"/>
  <c r="D39" i="18"/>
  <c r="C39" i="18"/>
  <c r="B39" i="18"/>
  <c r="E38" i="18"/>
  <c r="D38" i="18"/>
  <c r="C38" i="18"/>
  <c r="B38" i="18"/>
  <c r="E36" i="18"/>
  <c r="D36" i="18"/>
  <c r="C36" i="18"/>
  <c r="B36" i="18"/>
  <c r="E35" i="18"/>
  <c r="D35" i="18"/>
  <c r="C35" i="18"/>
  <c r="B35" i="18"/>
  <c r="E33" i="18"/>
  <c r="D33" i="18"/>
  <c r="C33" i="18"/>
  <c r="B33" i="18"/>
  <c r="E32" i="18"/>
  <c r="D32" i="18"/>
  <c r="C32" i="18"/>
  <c r="B32" i="18"/>
  <c r="E30" i="18"/>
  <c r="D30" i="18"/>
  <c r="C30" i="18"/>
  <c r="B30" i="18"/>
  <c r="E29" i="18"/>
  <c r="D29" i="18"/>
  <c r="C29" i="18"/>
  <c r="B29" i="18"/>
  <c r="E27" i="18"/>
  <c r="D27" i="18"/>
  <c r="C27" i="18"/>
  <c r="B27" i="18"/>
  <c r="E26" i="18"/>
  <c r="D26" i="18"/>
  <c r="C26" i="18"/>
  <c r="B26" i="18"/>
  <c r="E23" i="18"/>
  <c r="D23" i="18"/>
  <c r="C23" i="18"/>
  <c r="B23" i="18"/>
  <c r="E20" i="18"/>
  <c r="D20" i="18"/>
  <c r="C20" i="18"/>
  <c r="B20" i="18"/>
  <c r="E19" i="18"/>
  <c r="D19" i="18"/>
  <c r="C19" i="18"/>
  <c r="B19" i="18"/>
  <c r="E17" i="18"/>
  <c r="D17" i="18"/>
  <c r="C17" i="18"/>
  <c r="B17" i="18"/>
  <c r="E16" i="18"/>
  <c r="D16" i="18"/>
  <c r="C16" i="18"/>
  <c r="B16" i="18"/>
  <c r="E14" i="18"/>
  <c r="D14" i="18"/>
  <c r="C14" i="18"/>
  <c r="B14" i="18"/>
  <c r="E13" i="18"/>
  <c r="D13" i="18"/>
  <c r="C13" i="18"/>
  <c r="B13" i="18"/>
  <c r="E11" i="18"/>
  <c r="D11" i="18"/>
  <c r="C11" i="18"/>
  <c r="B11" i="18"/>
  <c r="E10" i="18"/>
  <c r="D10" i="18"/>
  <c r="C10" i="18"/>
  <c r="B10" i="18"/>
  <c r="E8" i="18"/>
  <c r="D8" i="18"/>
  <c r="C8" i="18"/>
  <c r="B8" i="18"/>
  <c r="E7" i="18"/>
  <c r="D7" i="18"/>
  <c r="C7" i="18"/>
  <c r="B7" i="18"/>
  <c r="E5" i="18"/>
  <c r="D5" i="18"/>
  <c r="C5" i="18"/>
  <c r="B5" i="18"/>
  <c r="E4" i="18"/>
  <c r="D4" i="18"/>
  <c r="C4" i="18"/>
  <c r="B4" i="18"/>
  <c r="D39" i="104"/>
  <c r="C39" i="104"/>
  <c r="B39" i="104"/>
  <c r="D38" i="104"/>
  <c r="C38" i="104"/>
  <c r="B38" i="104"/>
  <c r="D36" i="104"/>
  <c r="C36" i="104"/>
  <c r="B36" i="104"/>
  <c r="D35" i="104"/>
  <c r="C35" i="104"/>
  <c r="B35" i="104"/>
  <c r="D33" i="104"/>
  <c r="C33" i="104"/>
  <c r="B33" i="104"/>
  <c r="D32" i="104"/>
  <c r="C32" i="104"/>
  <c r="B32" i="104"/>
  <c r="D30" i="104"/>
  <c r="C30" i="104"/>
  <c r="B30" i="104"/>
  <c r="D29" i="104"/>
  <c r="C29" i="104"/>
  <c r="B29" i="104"/>
  <c r="D27" i="104"/>
  <c r="C27" i="104"/>
  <c r="B27" i="104"/>
  <c r="D26" i="104"/>
  <c r="C26" i="104"/>
  <c r="B26" i="104"/>
  <c r="D24" i="104"/>
  <c r="C24" i="104"/>
  <c r="B24" i="104"/>
  <c r="D23" i="104"/>
  <c r="C23" i="104"/>
  <c r="B23" i="104"/>
  <c r="D21" i="104"/>
  <c r="C21" i="104"/>
  <c r="B21" i="104"/>
  <c r="D20" i="104"/>
  <c r="C20" i="104"/>
  <c r="B20" i="104"/>
  <c r="D18" i="104"/>
  <c r="C18" i="104"/>
  <c r="B18" i="104"/>
  <c r="D17" i="104"/>
  <c r="C17" i="104"/>
  <c r="B17" i="104"/>
  <c r="D15" i="104"/>
  <c r="C15" i="104"/>
  <c r="B15" i="104"/>
  <c r="D14" i="104"/>
  <c r="C14" i="104"/>
  <c r="B14" i="104"/>
  <c r="D12" i="104"/>
  <c r="C12" i="104"/>
  <c r="B12" i="104"/>
  <c r="D11" i="104"/>
  <c r="C11" i="104"/>
  <c r="B11" i="104"/>
  <c r="D9" i="104"/>
  <c r="C9" i="104"/>
  <c r="B9" i="104"/>
  <c r="D8" i="104"/>
  <c r="C8" i="104"/>
  <c r="B8" i="104"/>
  <c r="D6" i="104"/>
  <c r="C6" i="104"/>
  <c r="B6" i="104"/>
  <c r="D5" i="104"/>
  <c r="C5" i="104"/>
  <c r="B5" i="104"/>
  <c r="D39" i="102"/>
  <c r="C39" i="102"/>
  <c r="B39" i="102"/>
  <c r="D38" i="102"/>
  <c r="C38" i="102"/>
  <c r="B38" i="102"/>
  <c r="D36" i="102"/>
  <c r="C36" i="102"/>
  <c r="B36" i="102"/>
  <c r="D35" i="102"/>
  <c r="C35" i="102"/>
  <c r="B35" i="102"/>
  <c r="D33" i="102"/>
  <c r="C33" i="102"/>
  <c r="B33" i="102"/>
  <c r="D32" i="102"/>
  <c r="C32" i="102"/>
  <c r="B32" i="102"/>
  <c r="D30" i="102"/>
  <c r="C30" i="102"/>
  <c r="B30" i="102"/>
  <c r="D29" i="102"/>
  <c r="C29" i="102"/>
  <c r="B29" i="102"/>
  <c r="D27" i="102"/>
  <c r="C27" i="102"/>
  <c r="B27" i="102"/>
  <c r="D26" i="102"/>
  <c r="C26" i="102"/>
  <c r="B26" i="102"/>
  <c r="D24" i="102"/>
  <c r="C24" i="102"/>
  <c r="B24" i="102"/>
  <c r="D23" i="102"/>
  <c r="C23" i="102"/>
  <c r="B23" i="102"/>
  <c r="D21" i="102"/>
  <c r="C21" i="102"/>
  <c r="B21" i="102"/>
  <c r="D20" i="102"/>
  <c r="C20" i="102"/>
  <c r="B20" i="102"/>
  <c r="D18" i="102"/>
  <c r="C18" i="102"/>
  <c r="B18" i="102"/>
  <c r="D17" i="102"/>
  <c r="C17" i="102"/>
  <c r="B17" i="102"/>
  <c r="D15" i="102"/>
  <c r="C15" i="102"/>
  <c r="B15" i="102"/>
  <c r="D14" i="102"/>
  <c r="C14" i="102"/>
  <c r="B14" i="102"/>
  <c r="D12" i="102"/>
  <c r="C12" i="102"/>
  <c r="B12" i="102"/>
  <c r="D11" i="102"/>
  <c r="C11" i="102"/>
  <c r="B11" i="102"/>
  <c r="D9" i="102"/>
  <c r="C9" i="102"/>
  <c r="B9" i="102"/>
  <c r="D8" i="102"/>
  <c r="C8" i="102"/>
  <c r="B8" i="102"/>
  <c r="D6" i="102"/>
  <c r="C6" i="102"/>
  <c r="B6" i="102"/>
  <c r="D5" i="102"/>
  <c r="C5" i="102"/>
  <c r="B5" i="102"/>
  <c r="D39" i="103"/>
  <c r="C39" i="103"/>
  <c r="B39" i="103"/>
  <c r="D38" i="103"/>
  <c r="C38" i="103"/>
  <c r="B38" i="103"/>
  <c r="D36" i="103"/>
  <c r="C36" i="103"/>
  <c r="B36" i="103"/>
  <c r="D35" i="103"/>
  <c r="C35" i="103"/>
  <c r="B35" i="103"/>
  <c r="D33" i="103"/>
  <c r="C33" i="103"/>
  <c r="B33" i="103"/>
  <c r="D32" i="103"/>
  <c r="C32" i="103"/>
  <c r="B32" i="103"/>
  <c r="D30" i="103"/>
  <c r="C30" i="103"/>
  <c r="B30" i="103"/>
  <c r="D29" i="103"/>
  <c r="C29" i="103"/>
  <c r="B29" i="103"/>
  <c r="D27" i="103"/>
  <c r="C27" i="103"/>
  <c r="B27" i="103"/>
  <c r="D26" i="103"/>
  <c r="C26" i="103"/>
  <c r="B26" i="103"/>
  <c r="D24" i="103"/>
  <c r="C24" i="103"/>
  <c r="B24" i="103"/>
  <c r="D23" i="103"/>
  <c r="C23" i="103"/>
  <c r="B23" i="103"/>
  <c r="D21" i="103"/>
  <c r="C21" i="103"/>
  <c r="B21" i="103"/>
  <c r="D20" i="103"/>
  <c r="C20" i="103"/>
  <c r="B20" i="103"/>
  <c r="D18" i="103"/>
  <c r="C18" i="103"/>
  <c r="B18" i="103"/>
  <c r="D17" i="103"/>
  <c r="C17" i="103"/>
  <c r="B17" i="103"/>
  <c r="D15" i="103"/>
  <c r="C15" i="103"/>
  <c r="B15" i="103"/>
  <c r="D14" i="103"/>
  <c r="C14" i="103"/>
  <c r="B14" i="103"/>
  <c r="D12" i="103"/>
  <c r="C12" i="103"/>
  <c r="B12" i="103"/>
  <c r="D11" i="103"/>
  <c r="C11" i="103"/>
  <c r="B11" i="103"/>
  <c r="D9" i="103"/>
  <c r="C9" i="103"/>
  <c r="B9" i="103"/>
  <c r="D8" i="103"/>
  <c r="C8" i="103"/>
  <c r="B8" i="103"/>
  <c r="D6" i="103"/>
  <c r="C6" i="103"/>
  <c r="B6" i="103"/>
  <c r="D5" i="103"/>
  <c r="C5" i="103"/>
  <c r="B5" i="103"/>
  <c r="D40" i="101"/>
  <c r="C40" i="101"/>
  <c r="B40" i="101"/>
  <c r="D39" i="101"/>
  <c r="C39" i="101"/>
  <c r="B39" i="101"/>
  <c r="D37" i="101"/>
  <c r="C37" i="101"/>
  <c r="B37" i="101"/>
  <c r="D36" i="101"/>
  <c r="C36" i="101"/>
  <c r="B36" i="101"/>
  <c r="D34" i="101"/>
  <c r="C34" i="101"/>
  <c r="B34" i="101"/>
  <c r="D33" i="101"/>
  <c r="C33" i="101"/>
  <c r="B33" i="101"/>
  <c r="D31" i="101"/>
  <c r="C31" i="101"/>
  <c r="B31" i="101"/>
  <c r="D30" i="101"/>
  <c r="C30" i="101"/>
  <c r="B30" i="101"/>
  <c r="D28" i="101"/>
  <c r="C28" i="101"/>
  <c r="B28" i="101"/>
  <c r="D27" i="101"/>
  <c r="C27" i="101"/>
  <c r="B27" i="101"/>
  <c r="D25" i="101"/>
  <c r="C25" i="101"/>
  <c r="B25" i="101"/>
  <c r="D24" i="101"/>
  <c r="C24" i="101"/>
  <c r="B24" i="101"/>
  <c r="D21" i="101"/>
  <c r="C21" i="101"/>
  <c r="B21" i="101"/>
  <c r="D20" i="101"/>
  <c r="C20" i="101"/>
  <c r="B20" i="101"/>
  <c r="D18" i="101"/>
  <c r="C18" i="101"/>
  <c r="B18" i="101"/>
  <c r="D17" i="101"/>
  <c r="C17" i="101"/>
  <c r="B17" i="101"/>
  <c r="D15" i="101"/>
  <c r="C15" i="101"/>
  <c r="B15" i="101"/>
  <c r="D14" i="101"/>
  <c r="C14" i="101"/>
  <c r="B14" i="101"/>
  <c r="D12" i="101"/>
  <c r="C12" i="101"/>
  <c r="B12" i="101"/>
  <c r="D11" i="101"/>
  <c r="C11" i="101"/>
  <c r="B11" i="101"/>
  <c r="D9" i="101"/>
  <c r="C9" i="101"/>
  <c r="B9" i="101"/>
  <c r="D8" i="101"/>
  <c r="C8" i="101"/>
  <c r="B8" i="101"/>
  <c r="D6" i="101"/>
  <c r="C6" i="101"/>
  <c r="B6" i="101"/>
  <c r="D5" i="101"/>
  <c r="C5" i="101"/>
  <c r="B5" i="101"/>
  <c r="D21" i="99"/>
  <c r="C21" i="99"/>
  <c r="B21" i="99"/>
  <c r="D20" i="99"/>
  <c r="C20" i="99"/>
  <c r="B20" i="99"/>
  <c r="D18" i="99"/>
  <c r="C18" i="99"/>
  <c r="B18" i="99"/>
  <c r="D17" i="99"/>
  <c r="C17" i="99"/>
  <c r="B17" i="99"/>
  <c r="D15" i="99"/>
  <c r="C15" i="99"/>
  <c r="B15" i="99"/>
  <c r="D14" i="99"/>
  <c r="C14" i="99"/>
  <c r="B14" i="99"/>
  <c r="D12" i="99"/>
  <c r="C12" i="99"/>
  <c r="B12" i="99"/>
  <c r="D11" i="99"/>
  <c r="C11" i="99"/>
  <c r="B11" i="99"/>
  <c r="D9" i="99"/>
  <c r="C9" i="99"/>
  <c r="B9" i="99"/>
  <c r="D8" i="99"/>
  <c r="C8" i="99"/>
  <c r="B8" i="99"/>
  <c r="D6" i="99"/>
  <c r="C6" i="99"/>
  <c r="B6" i="99"/>
  <c r="D5" i="99"/>
  <c r="C5" i="99"/>
  <c r="B5" i="99"/>
  <c r="DO19" i="111"/>
  <c r="DN19" i="111"/>
  <c r="DM19" i="111"/>
  <c r="DL19" i="111"/>
  <c r="DK19" i="111"/>
  <c r="DJ19" i="111"/>
  <c r="DI19" i="111"/>
  <c r="DH19" i="111"/>
  <c r="DG19" i="111"/>
  <c r="DF19" i="111"/>
  <c r="DE19" i="111"/>
  <c r="DD19" i="111"/>
  <c r="DC19" i="111"/>
  <c r="DB19" i="111"/>
  <c r="DA19" i="111"/>
  <c r="CZ19" i="111"/>
  <c r="CY19" i="111"/>
  <c r="CX19" i="111"/>
  <c r="CW19" i="111"/>
  <c r="CV19" i="111"/>
  <c r="CU19" i="111"/>
  <c r="CT19" i="111"/>
  <c r="CS19" i="111"/>
  <c r="CR19" i="111"/>
  <c r="CQ19" i="111"/>
  <c r="CP19" i="111"/>
  <c r="CO19" i="111"/>
  <c r="CN19" i="111"/>
  <c r="CM19" i="111"/>
  <c r="CL19" i="111"/>
  <c r="CK19" i="111"/>
  <c r="CJ19" i="111"/>
  <c r="CI19" i="111"/>
  <c r="CH19" i="111"/>
  <c r="CG19" i="111"/>
  <c r="CF19" i="111"/>
  <c r="CE19" i="111"/>
  <c r="CD19" i="111"/>
  <c r="CC19" i="111"/>
  <c r="CB19" i="111"/>
  <c r="CA19" i="111"/>
  <c r="BZ19" i="111"/>
  <c r="BY19" i="111"/>
  <c r="BX19" i="111"/>
  <c r="BW19" i="111"/>
  <c r="BV19" i="111"/>
  <c r="BU19" i="111"/>
  <c r="BT19" i="111"/>
  <c r="BS19" i="111"/>
  <c r="BR19" i="111"/>
  <c r="BQ19" i="111"/>
  <c r="BP19" i="111"/>
  <c r="BO19" i="111"/>
  <c r="BN19" i="111"/>
  <c r="BM19" i="111"/>
  <c r="BL19" i="111"/>
  <c r="BK19" i="111"/>
  <c r="BJ19" i="111"/>
  <c r="BI19" i="111"/>
  <c r="BH19" i="111"/>
  <c r="BG19" i="111"/>
  <c r="BF19" i="111"/>
  <c r="BE19" i="111"/>
  <c r="BD19" i="111"/>
  <c r="BC19" i="111"/>
  <c r="BB19" i="111"/>
  <c r="BA19" i="111"/>
  <c r="AZ19" i="111"/>
  <c r="AY19" i="111"/>
  <c r="AX19" i="111"/>
  <c r="AW19" i="111"/>
  <c r="AV19" i="111"/>
  <c r="AU19" i="111"/>
  <c r="AT19" i="111"/>
  <c r="AS19" i="111"/>
  <c r="AR19" i="111"/>
  <c r="AQ19" i="111"/>
  <c r="AP19" i="111"/>
  <c r="AO19" i="111"/>
  <c r="AN19" i="111"/>
  <c r="AM19" i="111"/>
  <c r="AL19" i="111"/>
  <c r="AK19" i="111"/>
  <c r="AJ19" i="111"/>
  <c r="AI19" i="111"/>
  <c r="AH19" i="111"/>
  <c r="AG19" i="111"/>
  <c r="AF19" i="111"/>
  <c r="AE19" i="111"/>
  <c r="AD19" i="111"/>
  <c r="AC19" i="111"/>
  <c r="AB19" i="111"/>
  <c r="AA19" i="111"/>
  <c r="Z19" i="111"/>
  <c r="Y19" i="111"/>
  <c r="X19" i="111"/>
  <c r="W19" i="111"/>
  <c r="V19" i="111"/>
  <c r="U19" i="111"/>
  <c r="T19" i="111"/>
  <c r="S19" i="111"/>
  <c r="R19" i="111"/>
  <c r="Q19" i="111"/>
  <c r="P19" i="111"/>
  <c r="O19" i="111"/>
  <c r="N19" i="111"/>
  <c r="M19" i="111"/>
  <c r="L19" i="111"/>
  <c r="K19" i="111"/>
  <c r="J19" i="111"/>
  <c r="I19" i="111"/>
  <c r="H19" i="111"/>
  <c r="G19" i="111"/>
  <c r="F19" i="111"/>
  <c r="E19" i="111"/>
  <c r="D19" i="111"/>
  <c r="C19" i="111"/>
  <c r="B19" i="111"/>
  <c r="DO18" i="111"/>
  <c r="DN18" i="111"/>
  <c r="DM18" i="111"/>
  <c r="DL18" i="111"/>
  <c r="DK18" i="111"/>
  <c r="DJ18" i="111"/>
  <c r="DI18" i="111"/>
  <c r="DH18" i="111"/>
  <c r="DG18" i="111"/>
  <c r="DF18" i="111"/>
  <c r="DE18" i="111"/>
  <c r="DD18" i="111"/>
  <c r="DC18" i="111"/>
  <c r="DB18" i="111"/>
  <c r="DA18" i="111"/>
  <c r="CZ18" i="111"/>
  <c r="CY18" i="111"/>
  <c r="CX18" i="111"/>
  <c r="CW18" i="111"/>
  <c r="CV18" i="111"/>
  <c r="CU18" i="111"/>
  <c r="CT18" i="111"/>
  <c r="CS18" i="111"/>
  <c r="CR18" i="111"/>
  <c r="CQ18" i="111"/>
  <c r="CP18" i="111"/>
  <c r="CO18" i="111"/>
  <c r="CN18" i="111"/>
  <c r="CM18" i="111"/>
  <c r="CL18" i="111"/>
  <c r="CK18" i="111"/>
  <c r="CJ18" i="111"/>
  <c r="CI18" i="111"/>
  <c r="CH18" i="111"/>
  <c r="CG18" i="111"/>
  <c r="CF18" i="111"/>
  <c r="CE18" i="111"/>
  <c r="CD18" i="111"/>
  <c r="CC18" i="111"/>
  <c r="CB18" i="111"/>
  <c r="CA18" i="111"/>
  <c r="BZ18" i="111"/>
  <c r="BY18" i="111"/>
  <c r="BX18" i="111"/>
  <c r="BW18" i="111"/>
  <c r="BV18" i="111"/>
  <c r="BU18" i="111"/>
  <c r="BT18" i="111"/>
  <c r="BS18" i="111"/>
  <c r="BR18" i="111"/>
  <c r="BQ18" i="111"/>
  <c r="BP18" i="111"/>
  <c r="BO18" i="111"/>
  <c r="BN18" i="111"/>
  <c r="BM18" i="111"/>
  <c r="BL18" i="111"/>
  <c r="BK18" i="111"/>
  <c r="BJ18" i="111"/>
  <c r="BI18" i="111"/>
  <c r="BH18" i="111"/>
  <c r="BG18" i="111"/>
  <c r="BF18" i="111"/>
  <c r="BE18" i="111"/>
  <c r="BD18" i="111"/>
  <c r="BC18" i="111"/>
  <c r="BB18" i="111"/>
  <c r="BA18" i="111"/>
  <c r="AZ18" i="111"/>
  <c r="AY18" i="111"/>
  <c r="AX18" i="111"/>
  <c r="AW18" i="111"/>
  <c r="AV18" i="111"/>
  <c r="AU18" i="111"/>
  <c r="AT18" i="111"/>
  <c r="AS18" i="111"/>
  <c r="AR18" i="111"/>
  <c r="AQ18" i="111"/>
  <c r="AP18" i="111"/>
  <c r="AO18" i="111"/>
  <c r="AN18" i="111"/>
  <c r="AM18" i="111"/>
  <c r="AL18" i="111"/>
  <c r="AK18" i="111"/>
  <c r="AJ18" i="111"/>
  <c r="AI18" i="111"/>
  <c r="AH18" i="111"/>
  <c r="AG18" i="111"/>
  <c r="AF18" i="111"/>
  <c r="AE18" i="111"/>
  <c r="AD18" i="111"/>
  <c r="AC18" i="111"/>
  <c r="AB18" i="111"/>
  <c r="AA18" i="111"/>
  <c r="Z18" i="111"/>
  <c r="Y18" i="111"/>
  <c r="X18" i="111"/>
  <c r="W18" i="111"/>
  <c r="V18" i="111"/>
  <c r="U18" i="111"/>
  <c r="T18" i="111"/>
  <c r="S18" i="111"/>
  <c r="R18" i="111"/>
  <c r="Q18" i="111"/>
  <c r="P18" i="111"/>
  <c r="O18" i="111"/>
  <c r="N18" i="111"/>
  <c r="M18" i="111"/>
  <c r="L18" i="111"/>
  <c r="K18" i="111"/>
  <c r="J18" i="111"/>
  <c r="I18" i="111"/>
  <c r="H18" i="111"/>
  <c r="G18" i="111"/>
  <c r="F18" i="111"/>
  <c r="E18" i="111"/>
  <c r="D18" i="111"/>
  <c r="C18" i="111"/>
  <c r="B18" i="111"/>
  <c r="DO16" i="111"/>
  <c r="DN16" i="111"/>
  <c r="DM16" i="111"/>
  <c r="DL16" i="111"/>
  <c r="DK16" i="111"/>
  <c r="DJ16" i="111"/>
  <c r="DI16" i="111"/>
  <c r="DH16" i="111"/>
  <c r="DG16" i="111"/>
  <c r="DF16" i="111"/>
  <c r="DE16" i="111"/>
  <c r="DD16" i="111"/>
  <c r="DC16" i="111"/>
  <c r="DB16" i="111"/>
  <c r="DA16" i="111"/>
  <c r="CZ16" i="111"/>
  <c r="CY16" i="111"/>
  <c r="CX16" i="111"/>
  <c r="CW16" i="111"/>
  <c r="CV16" i="111"/>
  <c r="CU16" i="111"/>
  <c r="CT16" i="111"/>
  <c r="CS16" i="111"/>
  <c r="CR16" i="111"/>
  <c r="CQ16" i="111"/>
  <c r="CP16" i="111"/>
  <c r="CO16" i="111"/>
  <c r="CN16" i="111"/>
  <c r="CM16" i="111"/>
  <c r="CL16" i="111"/>
  <c r="CK16" i="111"/>
  <c r="CJ16" i="111"/>
  <c r="CI16" i="111"/>
  <c r="CH16" i="111"/>
  <c r="CG16" i="111"/>
  <c r="CF16" i="111"/>
  <c r="CE16" i="111"/>
  <c r="CD16" i="111"/>
  <c r="CC16" i="111"/>
  <c r="CB16" i="111"/>
  <c r="CA16" i="111"/>
  <c r="BZ16" i="111"/>
  <c r="BY16" i="111"/>
  <c r="BX16" i="111"/>
  <c r="BW16" i="111"/>
  <c r="BV16" i="111"/>
  <c r="BU16" i="111"/>
  <c r="BT16" i="111"/>
  <c r="BS16" i="111"/>
  <c r="BR16" i="111"/>
  <c r="BQ16" i="111"/>
  <c r="BP16" i="111"/>
  <c r="BO16" i="111"/>
  <c r="BN16" i="111"/>
  <c r="BM16" i="111"/>
  <c r="BL16" i="111"/>
  <c r="BK16" i="111"/>
  <c r="BJ16" i="111"/>
  <c r="BI16" i="111"/>
  <c r="BH16" i="111"/>
  <c r="BG16" i="111"/>
  <c r="BF16" i="111"/>
  <c r="BE16" i="111"/>
  <c r="BD16" i="111"/>
  <c r="BC16" i="111"/>
  <c r="BB16" i="111"/>
  <c r="BA16" i="111"/>
  <c r="AZ16" i="111"/>
  <c r="AY16" i="111"/>
  <c r="AX16" i="111"/>
  <c r="AW16" i="111"/>
  <c r="AV16" i="111"/>
  <c r="AU16" i="111"/>
  <c r="AT16" i="111"/>
  <c r="AS16" i="111"/>
  <c r="AR16" i="111"/>
  <c r="AQ16" i="111"/>
  <c r="AP16" i="111"/>
  <c r="AO16" i="111"/>
  <c r="AN16" i="111"/>
  <c r="AM16" i="111"/>
  <c r="AL16" i="111"/>
  <c r="AK16" i="111"/>
  <c r="AJ16" i="111"/>
  <c r="AI16" i="111"/>
  <c r="AH16" i="111"/>
  <c r="AG16" i="111"/>
  <c r="AF16" i="111"/>
  <c r="AE16" i="111"/>
  <c r="AD16" i="111"/>
  <c r="AC16" i="111"/>
  <c r="AB16" i="111"/>
  <c r="AA16" i="111"/>
  <c r="Z16" i="111"/>
  <c r="Y16" i="111"/>
  <c r="X16" i="111"/>
  <c r="W16" i="111"/>
  <c r="V16" i="111"/>
  <c r="U16" i="111"/>
  <c r="T16" i="111"/>
  <c r="S16" i="111"/>
  <c r="R16" i="111"/>
  <c r="Q16" i="111"/>
  <c r="P16" i="111"/>
  <c r="O16" i="111"/>
  <c r="N16" i="111"/>
  <c r="M16" i="111"/>
  <c r="L16" i="111"/>
  <c r="K16" i="111"/>
  <c r="J16" i="111"/>
  <c r="I16" i="111"/>
  <c r="H16" i="111"/>
  <c r="G16" i="111"/>
  <c r="F16" i="111"/>
  <c r="E16" i="111"/>
  <c r="D16" i="111"/>
  <c r="C16" i="111"/>
  <c r="B16" i="111"/>
  <c r="DO15" i="111"/>
  <c r="DN15" i="111"/>
  <c r="DM15" i="111"/>
  <c r="DL15" i="111"/>
  <c r="DK15" i="111"/>
  <c r="DJ15" i="111"/>
  <c r="DI15" i="111"/>
  <c r="DH15" i="111"/>
  <c r="DG15" i="111"/>
  <c r="DF15" i="111"/>
  <c r="DE15" i="111"/>
  <c r="DD15" i="111"/>
  <c r="DC15" i="111"/>
  <c r="DB15" i="111"/>
  <c r="DA15" i="111"/>
  <c r="CZ15" i="111"/>
  <c r="CY15" i="111"/>
  <c r="CX15" i="111"/>
  <c r="CW15" i="111"/>
  <c r="CV15" i="111"/>
  <c r="CU15" i="111"/>
  <c r="CT15" i="111"/>
  <c r="CS15" i="111"/>
  <c r="CR15" i="111"/>
  <c r="CQ15" i="111"/>
  <c r="CP15" i="111"/>
  <c r="CO15" i="111"/>
  <c r="CN15" i="111"/>
  <c r="CM15" i="111"/>
  <c r="CL15" i="111"/>
  <c r="CK15" i="111"/>
  <c r="CJ15" i="111"/>
  <c r="CI15" i="111"/>
  <c r="CH15" i="111"/>
  <c r="CG15" i="111"/>
  <c r="CF15" i="111"/>
  <c r="CE15" i="111"/>
  <c r="CD15" i="111"/>
  <c r="CC15" i="111"/>
  <c r="CB15" i="111"/>
  <c r="CA15" i="111"/>
  <c r="BZ15" i="111"/>
  <c r="BY15" i="111"/>
  <c r="BX15" i="111"/>
  <c r="BW15" i="111"/>
  <c r="BV15" i="111"/>
  <c r="BU15" i="111"/>
  <c r="BT15" i="111"/>
  <c r="BS15" i="111"/>
  <c r="BR15" i="111"/>
  <c r="BQ15" i="111"/>
  <c r="BP15" i="111"/>
  <c r="BO15" i="111"/>
  <c r="BN15" i="111"/>
  <c r="BM15" i="111"/>
  <c r="BL15" i="111"/>
  <c r="BK15" i="111"/>
  <c r="BJ15" i="111"/>
  <c r="BI15" i="111"/>
  <c r="BH15" i="111"/>
  <c r="BG15" i="111"/>
  <c r="BF15" i="111"/>
  <c r="BE15" i="111"/>
  <c r="BD15" i="111"/>
  <c r="BC15" i="111"/>
  <c r="BB15" i="111"/>
  <c r="BA15" i="111"/>
  <c r="AZ15" i="111"/>
  <c r="AY15" i="111"/>
  <c r="AX15" i="111"/>
  <c r="AW15" i="111"/>
  <c r="AV15" i="111"/>
  <c r="AU15" i="111"/>
  <c r="AT15" i="111"/>
  <c r="AS15" i="111"/>
  <c r="AR15" i="111"/>
  <c r="AQ15" i="111"/>
  <c r="AP15" i="111"/>
  <c r="AO15" i="111"/>
  <c r="AN15" i="111"/>
  <c r="AM15" i="111"/>
  <c r="AL15" i="111"/>
  <c r="AK15" i="111"/>
  <c r="AJ15" i="111"/>
  <c r="AI15" i="111"/>
  <c r="AH15" i="111"/>
  <c r="AG15" i="111"/>
  <c r="AF15" i="111"/>
  <c r="AE15" i="111"/>
  <c r="AD15" i="111"/>
  <c r="AC15" i="111"/>
  <c r="AB15" i="111"/>
  <c r="AA15" i="111"/>
  <c r="Z15" i="111"/>
  <c r="Y15" i="111"/>
  <c r="X15" i="111"/>
  <c r="W15" i="111"/>
  <c r="V15" i="111"/>
  <c r="U15" i="111"/>
  <c r="T15" i="111"/>
  <c r="S15" i="111"/>
  <c r="R15" i="111"/>
  <c r="Q15" i="111"/>
  <c r="P15" i="111"/>
  <c r="O15" i="111"/>
  <c r="N15" i="111"/>
  <c r="M15" i="111"/>
  <c r="L15" i="111"/>
  <c r="K15" i="111"/>
  <c r="J15" i="111"/>
  <c r="I15" i="111"/>
  <c r="H15" i="111"/>
  <c r="G15" i="111"/>
  <c r="F15" i="111"/>
  <c r="E15" i="111"/>
  <c r="D15" i="111"/>
  <c r="C15" i="111"/>
  <c r="B15" i="111"/>
  <c r="DO13" i="111"/>
  <c r="DN13" i="111"/>
  <c r="DM13" i="111"/>
  <c r="DL13" i="111"/>
  <c r="DK13" i="111"/>
  <c r="DJ13" i="111"/>
  <c r="DI13" i="111"/>
  <c r="DH13" i="111"/>
  <c r="DG13" i="111"/>
  <c r="DF13" i="111"/>
  <c r="DE13" i="111"/>
  <c r="DD13" i="111"/>
  <c r="DC13" i="111"/>
  <c r="DB13" i="111"/>
  <c r="DA13" i="111"/>
  <c r="CZ13" i="111"/>
  <c r="CY13" i="111"/>
  <c r="CX13" i="111"/>
  <c r="CW13" i="111"/>
  <c r="CV13" i="111"/>
  <c r="CU13" i="111"/>
  <c r="CT13" i="111"/>
  <c r="CS13" i="111"/>
  <c r="CR13" i="111"/>
  <c r="CQ13" i="111"/>
  <c r="CP13" i="111"/>
  <c r="CO13" i="111"/>
  <c r="CN13" i="111"/>
  <c r="CM13" i="111"/>
  <c r="CL13" i="111"/>
  <c r="CK13" i="111"/>
  <c r="CJ13" i="111"/>
  <c r="CI13" i="111"/>
  <c r="CH13" i="111"/>
  <c r="CG13" i="111"/>
  <c r="CF13" i="111"/>
  <c r="CE13" i="111"/>
  <c r="CD13" i="111"/>
  <c r="CC13" i="111"/>
  <c r="CB13" i="111"/>
  <c r="CA13" i="111"/>
  <c r="BZ13" i="111"/>
  <c r="BY13" i="111"/>
  <c r="BX13" i="111"/>
  <c r="BW13" i="111"/>
  <c r="BV13" i="111"/>
  <c r="BU13" i="111"/>
  <c r="BT13" i="111"/>
  <c r="BS13" i="111"/>
  <c r="BR13" i="111"/>
  <c r="BQ13" i="111"/>
  <c r="BP13" i="111"/>
  <c r="BO13" i="111"/>
  <c r="BN13" i="111"/>
  <c r="BM13" i="111"/>
  <c r="BL13" i="111"/>
  <c r="BK13" i="111"/>
  <c r="BJ13" i="111"/>
  <c r="BI13" i="111"/>
  <c r="BH13" i="111"/>
  <c r="BG13" i="111"/>
  <c r="BF13" i="111"/>
  <c r="BE13" i="111"/>
  <c r="BD13" i="111"/>
  <c r="BC13" i="111"/>
  <c r="BB13" i="111"/>
  <c r="BA13" i="111"/>
  <c r="AZ13" i="111"/>
  <c r="AY13" i="111"/>
  <c r="AX13" i="111"/>
  <c r="AW13" i="111"/>
  <c r="AV13" i="111"/>
  <c r="AU13" i="111"/>
  <c r="AT13" i="111"/>
  <c r="AS13" i="111"/>
  <c r="AR13" i="111"/>
  <c r="AQ13" i="111"/>
  <c r="AP13" i="111"/>
  <c r="AO13" i="111"/>
  <c r="AN13" i="111"/>
  <c r="AM13" i="111"/>
  <c r="AL13" i="111"/>
  <c r="AK13" i="111"/>
  <c r="AJ13" i="111"/>
  <c r="AI13" i="111"/>
  <c r="AH13" i="111"/>
  <c r="AG13" i="111"/>
  <c r="AF13" i="111"/>
  <c r="AE13" i="111"/>
  <c r="AD13" i="111"/>
  <c r="AC13" i="111"/>
  <c r="AB13" i="111"/>
  <c r="AA13" i="111"/>
  <c r="Z13" i="111"/>
  <c r="Y13" i="111"/>
  <c r="X13" i="111"/>
  <c r="W13" i="111"/>
  <c r="V13" i="111"/>
  <c r="U13" i="111"/>
  <c r="T13" i="111"/>
  <c r="S13" i="111"/>
  <c r="R13" i="111"/>
  <c r="Q13" i="111"/>
  <c r="P13" i="111"/>
  <c r="O13" i="111"/>
  <c r="N13" i="111"/>
  <c r="M13" i="111"/>
  <c r="L13" i="111"/>
  <c r="K13" i="111"/>
  <c r="J13" i="111"/>
  <c r="I13" i="111"/>
  <c r="H13" i="111"/>
  <c r="G13" i="111"/>
  <c r="F13" i="111"/>
  <c r="E13" i="111"/>
  <c r="D13" i="111"/>
  <c r="C13" i="111"/>
  <c r="B13" i="111"/>
  <c r="DO12" i="111"/>
  <c r="DN12" i="111"/>
  <c r="DM12" i="111"/>
  <c r="DL12" i="111"/>
  <c r="DK12" i="111"/>
  <c r="DJ12" i="111"/>
  <c r="DI12" i="111"/>
  <c r="DH12" i="111"/>
  <c r="DG12" i="111"/>
  <c r="DF12" i="111"/>
  <c r="DE12" i="111"/>
  <c r="DD12" i="111"/>
  <c r="DC12" i="111"/>
  <c r="DB12" i="111"/>
  <c r="DA12" i="111"/>
  <c r="CZ12" i="111"/>
  <c r="CY12" i="111"/>
  <c r="CX12" i="111"/>
  <c r="CW12" i="111"/>
  <c r="CV12" i="111"/>
  <c r="CU12" i="111"/>
  <c r="CT12" i="111"/>
  <c r="CS12" i="111"/>
  <c r="CR12" i="111"/>
  <c r="CQ12" i="111"/>
  <c r="CP12" i="111"/>
  <c r="CO12" i="111"/>
  <c r="CN12" i="111"/>
  <c r="CM12" i="111"/>
  <c r="CL12" i="111"/>
  <c r="CK12" i="111"/>
  <c r="CJ12" i="111"/>
  <c r="CI12" i="111"/>
  <c r="CH12" i="111"/>
  <c r="CG12" i="111"/>
  <c r="CF12" i="111"/>
  <c r="CE12" i="111"/>
  <c r="CD12" i="111"/>
  <c r="CC12" i="111"/>
  <c r="CB12" i="111"/>
  <c r="CA12" i="111"/>
  <c r="BZ12" i="111"/>
  <c r="BY12" i="111"/>
  <c r="BX12" i="111"/>
  <c r="BW12" i="111"/>
  <c r="BV12" i="111"/>
  <c r="BU12" i="111"/>
  <c r="BT12" i="111"/>
  <c r="BS12" i="111"/>
  <c r="BR12" i="111"/>
  <c r="BQ12" i="111"/>
  <c r="BP12" i="111"/>
  <c r="BO12" i="111"/>
  <c r="BN12" i="111"/>
  <c r="BM12" i="111"/>
  <c r="BL12" i="111"/>
  <c r="BK12" i="111"/>
  <c r="BJ12" i="111"/>
  <c r="BI12" i="111"/>
  <c r="BH12" i="111"/>
  <c r="BG12" i="111"/>
  <c r="BF12" i="111"/>
  <c r="BE12" i="111"/>
  <c r="BD12" i="111"/>
  <c r="BC12" i="111"/>
  <c r="BB12" i="111"/>
  <c r="BA12" i="111"/>
  <c r="AZ12" i="111"/>
  <c r="AY12" i="111"/>
  <c r="AX12" i="111"/>
  <c r="AW12" i="111"/>
  <c r="AV12" i="111"/>
  <c r="AU12" i="111"/>
  <c r="AT12" i="111"/>
  <c r="AS12" i="111"/>
  <c r="AR12" i="111"/>
  <c r="AQ12" i="111"/>
  <c r="AP12" i="111"/>
  <c r="AO12" i="111"/>
  <c r="AN12" i="111"/>
  <c r="AM12" i="111"/>
  <c r="AL12" i="111"/>
  <c r="AK12" i="111"/>
  <c r="AJ12" i="111"/>
  <c r="AI12" i="111"/>
  <c r="AH12" i="111"/>
  <c r="AG12" i="111"/>
  <c r="AF12" i="111"/>
  <c r="AE12" i="111"/>
  <c r="AD12" i="111"/>
  <c r="AC12" i="111"/>
  <c r="AB12" i="111"/>
  <c r="AA12" i="111"/>
  <c r="Z12" i="111"/>
  <c r="Y12" i="111"/>
  <c r="X12" i="111"/>
  <c r="W12" i="111"/>
  <c r="V12" i="111"/>
  <c r="U12" i="111"/>
  <c r="T12" i="111"/>
  <c r="S12" i="111"/>
  <c r="R12" i="111"/>
  <c r="Q12" i="111"/>
  <c r="P12" i="111"/>
  <c r="O12" i="111"/>
  <c r="N12" i="111"/>
  <c r="M12" i="111"/>
  <c r="L12" i="111"/>
  <c r="K12" i="111"/>
  <c r="J12" i="111"/>
  <c r="I12" i="111"/>
  <c r="H12" i="111"/>
  <c r="G12" i="111"/>
  <c r="F12" i="111"/>
  <c r="E12" i="111"/>
  <c r="D12" i="111"/>
  <c r="C12" i="111"/>
  <c r="B12" i="111"/>
  <c r="DO10" i="111"/>
  <c r="DN10" i="111"/>
  <c r="DM10" i="111"/>
  <c r="DL10" i="111"/>
  <c r="DK10" i="111"/>
  <c r="DJ10" i="111"/>
  <c r="DI10" i="111"/>
  <c r="DH10" i="111"/>
  <c r="DG10" i="111"/>
  <c r="DF10" i="111"/>
  <c r="DE10" i="111"/>
  <c r="DD10" i="111"/>
  <c r="DC10" i="111"/>
  <c r="DB10" i="111"/>
  <c r="DA10" i="111"/>
  <c r="CZ10" i="111"/>
  <c r="CY10" i="111"/>
  <c r="CX10" i="111"/>
  <c r="CW10" i="111"/>
  <c r="CV10" i="111"/>
  <c r="CU10" i="111"/>
  <c r="CT10" i="111"/>
  <c r="CS10" i="111"/>
  <c r="CR10" i="111"/>
  <c r="CQ10" i="111"/>
  <c r="CP10" i="111"/>
  <c r="CO10" i="111"/>
  <c r="CN10" i="111"/>
  <c r="CM10" i="111"/>
  <c r="CL10" i="111"/>
  <c r="CK10" i="111"/>
  <c r="CJ10" i="111"/>
  <c r="CI10" i="111"/>
  <c r="CH10" i="111"/>
  <c r="CG10" i="111"/>
  <c r="CF10" i="111"/>
  <c r="CE10" i="111"/>
  <c r="CD10" i="111"/>
  <c r="CC10" i="111"/>
  <c r="CB10" i="111"/>
  <c r="CA10" i="111"/>
  <c r="BZ10" i="111"/>
  <c r="BY10" i="111"/>
  <c r="BX10" i="111"/>
  <c r="BW10" i="111"/>
  <c r="BV10" i="111"/>
  <c r="BU10" i="111"/>
  <c r="BT10" i="111"/>
  <c r="BS10" i="111"/>
  <c r="BR10" i="111"/>
  <c r="BQ10" i="111"/>
  <c r="BP10" i="111"/>
  <c r="BO10" i="111"/>
  <c r="BN10" i="111"/>
  <c r="BM10" i="111"/>
  <c r="BL10" i="111"/>
  <c r="BK10" i="111"/>
  <c r="BJ10" i="111"/>
  <c r="BI10" i="111"/>
  <c r="BH10" i="111"/>
  <c r="BG10" i="111"/>
  <c r="BF10" i="111"/>
  <c r="BE10" i="111"/>
  <c r="BD10" i="111"/>
  <c r="BC10" i="111"/>
  <c r="BB10" i="111"/>
  <c r="BA10" i="111"/>
  <c r="AZ10" i="111"/>
  <c r="AY10" i="111"/>
  <c r="AX10" i="111"/>
  <c r="AW10" i="111"/>
  <c r="AV10" i="111"/>
  <c r="AU10" i="111"/>
  <c r="AT10" i="111"/>
  <c r="AS10" i="111"/>
  <c r="AR10" i="111"/>
  <c r="AQ10" i="111"/>
  <c r="AP10" i="111"/>
  <c r="AO10" i="111"/>
  <c r="AN10" i="111"/>
  <c r="AM10" i="111"/>
  <c r="AL10" i="111"/>
  <c r="AK10" i="111"/>
  <c r="AJ10" i="111"/>
  <c r="AI10" i="111"/>
  <c r="AH10" i="11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E10" i="111"/>
  <c r="D10" i="111"/>
  <c r="C10" i="111"/>
  <c r="B10" i="111"/>
  <c r="DO9" i="111"/>
  <c r="DN9" i="111"/>
  <c r="DM9" i="111"/>
  <c r="DL9" i="111"/>
  <c r="DK9" i="111"/>
  <c r="DJ9" i="111"/>
  <c r="DI9" i="111"/>
  <c r="DH9" i="111"/>
  <c r="DG9" i="111"/>
  <c r="DF9" i="111"/>
  <c r="DE9" i="111"/>
  <c r="DD9" i="111"/>
  <c r="DC9" i="111"/>
  <c r="DB9" i="111"/>
  <c r="DA9" i="111"/>
  <c r="CZ9" i="111"/>
  <c r="CY9" i="111"/>
  <c r="CX9" i="111"/>
  <c r="CW9" i="111"/>
  <c r="CV9" i="111"/>
  <c r="CU9" i="111"/>
  <c r="CT9" i="111"/>
  <c r="CS9" i="111"/>
  <c r="CR9" i="111"/>
  <c r="CQ9" i="111"/>
  <c r="CP9" i="111"/>
  <c r="CO9" i="111"/>
  <c r="CN9" i="111"/>
  <c r="CM9" i="111"/>
  <c r="CL9" i="111"/>
  <c r="CK9" i="111"/>
  <c r="CJ9" i="111"/>
  <c r="CI9" i="111"/>
  <c r="CH9" i="111"/>
  <c r="CG9" i="111"/>
  <c r="CF9" i="111"/>
  <c r="CE9" i="111"/>
  <c r="CD9" i="111"/>
  <c r="CC9" i="111"/>
  <c r="CB9" i="111"/>
  <c r="CA9" i="111"/>
  <c r="BZ9" i="111"/>
  <c r="BY9" i="111"/>
  <c r="BX9" i="111"/>
  <c r="BW9" i="111"/>
  <c r="BV9" i="111"/>
  <c r="BU9" i="111"/>
  <c r="BT9" i="111"/>
  <c r="BS9" i="111"/>
  <c r="BR9" i="111"/>
  <c r="BQ9" i="111"/>
  <c r="BP9" i="111"/>
  <c r="BO9" i="111"/>
  <c r="BN9" i="111"/>
  <c r="BM9" i="111"/>
  <c r="BL9" i="111"/>
  <c r="BK9" i="111"/>
  <c r="BJ9" i="111"/>
  <c r="BI9" i="111"/>
  <c r="BH9" i="111"/>
  <c r="BG9" i="111"/>
  <c r="BF9" i="111"/>
  <c r="BE9" i="111"/>
  <c r="BD9" i="111"/>
  <c r="BC9" i="111"/>
  <c r="BB9" i="111"/>
  <c r="BA9" i="111"/>
  <c r="AZ9" i="111"/>
  <c r="AY9" i="111"/>
  <c r="AX9" i="111"/>
  <c r="AW9" i="111"/>
  <c r="AV9" i="111"/>
  <c r="AU9" i="111"/>
  <c r="AT9" i="111"/>
  <c r="AS9" i="111"/>
  <c r="AR9" i="111"/>
  <c r="AQ9" i="111"/>
  <c r="AP9" i="111"/>
  <c r="AO9" i="111"/>
  <c r="AN9" i="111"/>
  <c r="AM9" i="111"/>
  <c r="AL9" i="111"/>
  <c r="AK9" i="111"/>
  <c r="AJ9" i="111"/>
  <c r="AI9" i="111"/>
  <c r="AH9" i="111"/>
  <c r="AG9" i="111"/>
  <c r="AF9" i="111"/>
  <c r="AE9" i="111"/>
  <c r="AD9" i="111"/>
  <c r="AC9" i="111"/>
  <c r="AB9" i="111"/>
  <c r="AA9" i="111"/>
  <c r="Z9" i="111"/>
  <c r="Y9" i="111"/>
  <c r="X9" i="111"/>
  <c r="W9" i="111"/>
  <c r="V9" i="111"/>
  <c r="U9" i="111"/>
  <c r="T9" i="111"/>
  <c r="S9" i="111"/>
  <c r="R9" i="111"/>
  <c r="Q9" i="111"/>
  <c r="P9" i="111"/>
  <c r="O9" i="111"/>
  <c r="N9" i="111"/>
  <c r="M9" i="111"/>
  <c r="L9" i="111"/>
  <c r="K9" i="111"/>
  <c r="J9" i="111"/>
  <c r="I9" i="111"/>
  <c r="H9" i="111"/>
  <c r="G9" i="111"/>
  <c r="F9" i="111"/>
  <c r="E9" i="111"/>
  <c r="D9" i="111"/>
  <c r="C9" i="111"/>
  <c r="B9" i="111"/>
  <c r="DO7" i="111"/>
  <c r="DN7" i="111"/>
  <c r="DM7" i="111"/>
  <c r="DL7" i="111"/>
  <c r="DK7" i="111"/>
  <c r="DJ7" i="111"/>
  <c r="DI7" i="111"/>
  <c r="DH7" i="111"/>
  <c r="DG7" i="111"/>
  <c r="DF7" i="111"/>
  <c r="DE7" i="111"/>
  <c r="DD7" i="111"/>
  <c r="DC7" i="111"/>
  <c r="DB7" i="111"/>
  <c r="DA7" i="111"/>
  <c r="CZ7" i="111"/>
  <c r="CY7" i="111"/>
  <c r="CX7" i="111"/>
  <c r="CW7" i="111"/>
  <c r="CV7" i="111"/>
  <c r="CU7" i="111"/>
  <c r="CT7" i="111"/>
  <c r="CS7" i="111"/>
  <c r="CR7" i="111"/>
  <c r="CQ7" i="111"/>
  <c r="CP7" i="111"/>
  <c r="CO7" i="111"/>
  <c r="CN7" i="111"/>
  <c r="CM7" i="111"/>
  <c r="CL7" i="111"/>
  <c r="CK7" i="111"/>
  <c r="CJ7" i="111"/>
  <c r="CI7" i="111"/>
  <c r="CH7" i="111"/>
  <c r="CG7" i="111"/>
  <c r="CF7" i="111"/>
  <c r="CE7" i="111"/>
  <c r="CD7" i="111"/>
  <c r="CC7" i="111"/>
  <c r="CB7" i="111"/>
  <c r="CA7" i="111"/>
  <c r="BZ7" i="111"/>
  <c r="BY7" i="111"/>
  <c r="BX7" i="111"/>
  <c r="BW7" i="111"/>
  <c r="BV7" i="111"/>
  <c r="BU7" i="111"/>
  <c r="BT7" i="111"/>
  <c r="BS7" i="111"/>
  <c r="BR7" i="111"/>
  <c r="BQ7" i="111"/>
  <c r="BP7" i="111"/>
  <c r="BO7" i="111"/>
  <c r="BN7" i="111"/>
  <c r="BM7" i="111"/>
  <c r="BL7" i="111"/>
  <c r="BK7" i="111"/>
  <c r="BJ7" i="111"/>
  <c r="BI7" i="111"/>
  <c r="BH7" i="111"/>
  <c r="BG7" i="111"/>
  <c r="BF7" i="111"/>
  <c r="BE7" i="111"/>
  <c r="BD7" i="111"/>
  <c r="BC7" i="111"/>
  <c r="BB7" i="111"/>
  <c r="BA7" i="111"/>
  <c r="AZ7" i="111"/>
  <c r="AY7" i="111"/>
  <c r="AX7" i="111"/>
  <c r="AW7" i="111"/>
  <c r="AV7" i="111"/>
  <c r="AU7" i="111"/>
  <c r="AT7" i="111"/>
  <c r="AS7" i="111"/>
  <c r="AR7" i="111"/>
  <c r="AQ7" i="111"/>
  <c r="AP7" i="111"/>
  <c r="AO7" i="111"/>
  <c r="AN7" i="111"/>
  <c r="AM7" i="111"/>
  <c r="AL7" i="111"/>
  <c r="AK7" i="111"/>
  <c r="AJ7" i="111"/>
  <c r="AI7" i="111"/>
  <c r="AH7" i="111"/>
  <c r="AG7" i="111"/>
  <c r="AF7" i="111"/>
  <c r="AE7" i="111"/>
  <c r="AD7" i="111"/>
  <c r="AC7" i="111"/>
  <c r="AB7" i="111"/>
  <c r="AA7" i="111"/>
  <c r="Z7" i="111"/>
  <c r="Y7" i="111"/>
  <c r="X7" i="111"/>
  <c r="W7" i="111"/>
  <c r="V7" i="111"/>
  <c r="U7" i="111"/>
  <c r="T7" i="111"/>
  <c r="S7" i="111"/>
  <c r="R7" i="111"/>
  <c r="Q7" i="111"/>
  <c r="P7" i="111"/>
  <c r="O7" i="111"/>
  <c r="N7" i="111"/>
  <c r="M7" i="111"/>
  <c r="L7" i="111"/>
  <c r="K7" i="111"/>
  <c r="J7" i="111"/>
  <c r="I7" i="111"/>
  <c r="H7" i="111"/>
  <c r="G7" i="111"/>
  <c r="F7" i="111"/>
  <c r="E7" i="111"/>
  <c r="D7" i="111"/>
  <c r="C7" i="111"/>
  <c r="B7" i="111"/>
  <c r="DO6" i="111"/>
  <c r="DN6" i="111"/>
  <c r="DM6" i="111"/>
  <c r="DL6" i="111"/>
  <c r="DK6" i="111"/>
  <c r="DJ6" i="111"/>
  <c r="DI6" i="111"/>
  <c r="DH6" i="111"/>
  <c r="DG6" i="111"/>
  <c r="DF6" i="111"/>
  <c r="DE6" i="111"/>
  <c r="DD6" i="111"/>
  <c r="DC6" i="111"/>
  <c r="DB6" i="111"/>
  <c r="DA6" i="111"/>
  <c r="CZ6" i="111"/>
  <c r="CY6" i="111"/>
  <c r="CX6" i="111"/>
  <c r="CW6" i="111"/>
  <c r="CV6" i="111"/>
  <c r="CU6" i="111"/>
  <c r="CT6" i="111"/>
  <c r="CS6" i="111"/>
  <c r="CR6" i="111"/>
  <c r="CQ6" i="111"/>
  <c r="CP6" i="111"/>
  <c r="CO6" i="111"/>
  <c r="CN6" i="111"/>
  <c r="CM6" i="111"/>
  <c r="CL6" i="111"/>
  <c r="CK6" i="111"/>
  <c r="CJ6" i="111"/>
  <c r="CI6" i="111"/>
  <c r="CH6" i="111"/>
  <c r="CG6" i="111"/>
  <c r="CF6" i="111"/>
  <c r="CE6" i="111"/>
  <c r="CD6" i="111"/>
  <c r="CC6" i="111"/>
  <c r="CB6" i="111"/>
  <c r="CA6" i="111"/>
  <c r="BZ6" i="111"/>
  <c r="BY6" i="111"/>
  <c r="BX6" i="111"/>
  <c r="BW6" i="111"/>
  <c r="BV6" i="111"/>
  <c r="BU6" i="111"/>
  <c r="BT6" i="111"/>
  <c r="BS6" i="111"/>
  <c r="BR6" i="111"/>
  <c r="BQ6" i="111"/>
  <c r="BP6" i="111"/>
  <c r="BO6" i="111"/>
  <c r="BN6" i="111"/>
  <c r="BM6" i="111"/>
  <c r="BL6" i="111"/>
  <c r="BK6" i="111"/>
  <c r="BJ6" i="111"/>
  <c r="BI6" i="111"/>
  <c r="BH6" i="111"/>
  <c r="BG6" i="111"/>
  <c r="BF6" i="111"/>
  <c r="BE6" i="111"/>
  <c r="BD6" i="111"/>
  <c r="BC6" i="111"/>
  <c r="BB6" i="111"/>
  <c r="BA6" i="111"/>
  <c r="AZ6" i="111"/>
  <c r="AY6" i="111"/>
  <c r="AX6" i="111"/>
  <c r="AW6" i="111"/>
  <c r="AV6" i="111"/>
  <c r="AU6" i="111"/>
  <c r="AT6" i="111"/>
  <c r="AS6" i="111"/>
  <c r="AR6" i="111"/>
  <c r="AQ6" i="111"/>
  <c r="AP6" i="111"/>
  <c r="AO6" i="111"/>
  <c r="AN6" i="111"/>
  <c r="AM6" i="111"/>
  <c r="AL6" i="111"/>
  <c r="AK6" i="111"/>
  <c r="AJ6" i="111"/>
  <c r="AI6" i="111"/>
  <c r="AH6" i="111"/>
  <c r="AG6" i="111"/>
  <c r="AF6" i="111"/>
  <c r="AE6" i="111"/>
  <c r="AD6" i="111"/>
  <c r="AC6" i="111"/>
  <c r="AB6" i="111"/>
  <c r="AA6" i="111"/>
  <c r="Z6" i="111"/>
  <c r="Y6" i="111"/>
  <c r="X6" i="111"/>
  <c r="W6" i="111"/>
  <c r="V6" i="111"/>
  <c r="U6" i="111"/>
  <c r="T6" i="111"/>
  <c r="S6" i="111"/>
  <c r="R6" i="111"/>
  <c r="Q6" i="111"/>
  <c r="P6" i="111"/>
  <c r="O6" i="111"/>
  <c r="N6" i="111"/>
  <c r="M6" i="111"/>
  <c r="L6" i="111"/>
  <c r="K6" i="111"/>
  <c r="J6" i="111"/>
  <c r="I6" i="111"/>
  <c r="H6" i="111"/>
  <c r="G6" i="111"/>
  <c r="F6" i="111"/>
  <c r="E6" i="111"/>
  <c r="D6" i="111"/>
  <c r="C6" i="111"/>
  <c r="B6" i="111"/>
  <c r="DO19" i="110"/>
  <c r="DN19" i="110"/>
  <c r="DM19" i="110"/>
  <c r="DL19" i="110"/>
  <c r="DK19" i="110"/>
  <c r="DJ19" i="110"/>
  <c r="DI19" i="110"/>
  <c r="DH19" i="110"/>
  <c r="DG19" i="110"/>
  <c r="DF19" i="110"/>
  <c r="DE19" i="110"/>
  <c r="DD19" i="110"/>
  <c r="DC19" i="110"/>
  <c r="DB19" i="110"/>
  <c r="DA19" i="110"/>
  <c r="CZ19" i="110"/>
  <c r="CY19" i="110"/>
  <c r="CX19" i="110"/>
  <c r="CW19" i="110"/>
  <c r="CV19" i="110"/>
  <c r="CU19" i="110"/>
  <c r="CT19" i="110"/>
  <c r="CS19" i="110"/>
  <c r="CR19" i="110"/>
  <c r="CQ19" i="110"/>
  <c r="CP19" i="110"/>
  <c r="CO19" i="110"/>
  <c r="CN19" i="110"/>
  <c r="CM19" i="110"/>
  <c r="CL19" i="110"/>
  <c r="CK19" i="110"/>
  <c r="CJ19" i="110"/>
  <c r="CI19" i="110"/>
  <c r="CH19" i="110"/>
  <c r="CG19" i="110"/>
  <c r="CF19" i="110"/>
  <c r="CE19" i="110"/>
  <c r="CD19" i="110"/>
  <c r="CC19" i="110"/>
  <c r="CB19" i="110"/>
  <c r="CA19" i="110"/>
  <c r="BZ19" i="110"/>
  <c r="BY19" i="110"/>
  <c r="BX19" i="110"/>
  <c r="BW19" i="110"/>
  <c r="BV19" i="110"/>
  <c r="BU19" i="110"/>
  <c r="BT19" i="110"/>
  <c r="BS19" i="110"/>
  <c r="BR19" i="110"/>
  <c r="BQ19" i="110"/>
  <c r="BP19" i="110"/>
  <c r="BO19" i="110"/>
  <c r="BN19" i="110"/>
  <c r="BM19" i="110"/>
  <c r="BL19" i="110"/>
  <c r="BK19" i="110"/>
  <c r="BJ19" i="110"/>
  <c r="BI19" i="110"/>
  <c r="BH19" i="110"/>
  <c r="BG19" i="110"/>
  <c r="BF19" i="110"/>
  <c r="BE19" i="110"/>
  <c r="BD19" i="110"/>
  <c r="BC19" i="110"/>
  <c r="BB19" i="110"/>
  <c r="BA19" i="110"/>
  <c r="AZ19" i="110"/>
  <c r="AY19" i="110"/>
  <c r="AX19" i="110"/>
  <c r="AW19" i="110"/>
  <c r="AV19" i="110"/>
  <c r="AU19" i="110"/>
  <c r="AT19" i="110"/>
  <c r="AS19" i="110"/>
  <c r="AR19" i="110"/>
  <c r="AQ19" i="110"/>
  <c r="AP19" i="110"/>
  <c r="AO19" i="110"/>
  <c r="AN19" i="110"/>
  <c r="AM19" i="110"/>
  <c r="AL19" i="110"/>
  <c r="AK19" i="110"/>
  <c r="AJ19" i="110"/>
  <c r="AI19" i="110"/>
  <c r="AH19" i="110"/>
  <c r="AG19" i="110"/>
  <c r="AF19" i="110"/>
  <c r="AE19" i="110"/>
  <c r="AD19" i="110"/>
  <c r="AC19" i="110"/>
  <c r="AB19" i="110"/>
  <c r="AA19" i="110"/>
  <c r="Z19" i="110"/>
  <c r="Y19" i="110"/>
  <c r="X19" i="110"/>
  <c r="W19" i="110"/>
  <c r="V19" i="110"/>
  <c r="U19" i="110"/>
  <c r="T19" i="110"/>
  <c r="S19" i="110"/>
  <c r="R19" i="110"/>
  <c r="Q19" i="110"/>
  <c r="P19" i="110"/>
  <c r="O19" i="110"/>
  <c r="N19" i="110"/>
  <c r="M19" i="110"/>
  <c r="L19" i="110"/>
  <c r="K19" i="110"/>
  <c r="J19" i="110"/>
  <c r="I19" i="110"/>
  <c r="H19" i="110"/>
  <c r="G19" i="110"/>
  <c r="F19" i="110"/>
  <c r="E19" i="110"/>
  <c r="D19" i="110"/>
  <c r="C19" i="110"/>
  <c r="B19" i="110"/>
  <c r="DO18" i="110"/>
  <c r="DN18" i="110"/>
  <c r="DM18" i="110"/>
  <c r="DL18" i="110"/>
  <c r="DK18" i="110"/>
  <c r="DJ18" i="110"/>
  <c r="DI18" i="110"/>
  <c r="DH18" i="110"/>
  <c r="DG18" i="110"/>
  <c r="DF18" i="110"/>
  <c r="DE18" i="110"/>
  <c r="DD18" i="110"/>
  <c r="DC18" i="110"/>
  <c r="DB18" i="110"/>
  <c r="DA18" i="110"/>
  <c r="CZ18" i="110"/>
  <c r="CY18" i="110"/>
  <c r="CX18" i="110"/>
  <c r="CW18" i="110"/>
  <c r="CV18" i="110"/>
  <c r="CU18" i="110"/>
  <c r="CT18" i="110"/>
  <c r="CS18" i="110"/>
  <c r="CR18" i="110"/>
  <c r="CQ18" i="110"/>
  <c r="CP18" i="110"/>
  <c r="CO18" i="110"/>
  <c r="CN18" i="110"/>
  <c r="CM18" i="110"/>
  <c r="CL18" i="110"/>
  <c r="CK18" i="110"/>
  <c r="CJ18" i="110"/>
  <c r="CI18" i="110"/>
  <c r="CH18" i="110"/>
  <c r="CG18" i="110"/>
  <c r="CF18" i="110"/>
  <c r="CE18" i="110"/>
  <c r="CD18" i="110"/>
  <c r="CC18" i="110"/>
  <c r="CB18" i="110"/>
  <c r="CA18" i="110"/>
  <c r="BZ18" i="110"/>
  <c r="BY18" i="110"/>
  <c r="BX18" i="110"/>
  <c r="BW18" i="110"/>
  <c r="BV18" i="110"/>
  <c r="BU18" i="110"/>
  <c r="BT18" i="110"/>
  <c r="BS18" i="110"/>
  <c r="BR18" i="110"/>
  <c r="BQ18" i="110"/>
  <c r="BP18" i="110"/>
  <c r="BO18" i="110"/>
  <c r="BN18" i="110"/>
  <c r="BM18" i="110"/>
  <c r="BL18" i="110"/>
  <c r="BK18" i="110"/>
  <c r="BJ18" i="110"/>
  <c r="BI18" i="110"/>
  <c r="BH18" i="110"/>
  <c r="BG18" i="110"/>
  <c r="BF18" i="110"/>
  <c r="BE18" i="110"/>
  <c r="BD18" i="110"/>
  <c r="BC18" i="110"/>
  <c r="BB18" i="110"/>
  <c r="BA18" i="110"/>
  <c r="AZ18" i="110"/>
  <c r="AY18" i="110"/>
  <c r="AX18" i="110"/>
  <c r="AW18" i="110"/>
  <c r="AV18" i="110"/>
  <c r="AU18" i="110"/>
  <c r="AT18" i="110"/>
  <c r="AS18" i="110"/>
  <c r="AR18" i="110"/>
  <c r="AQ18" i="110"/>
  <c r="AP18" i="110"/>
  <c r="AO18" i="110"/>
  <c r="AN18" i="110"/>
  <c r="AM18" i="110"/>
  <c r="AL18" i="110"/>
  <c r="AK18" i="110"/>
  <c r="AJ18" i="110"/>
  <c r="AI18" i="110"/>
  <c r="AH18" i="110"/>
  <c r="AG18" i="110"/>
  <c r="AF18" i="110"/>
  <c r="AE18" i="110"/>
  <c r="AD18" i="110"/>
  <c r="AC18" i="110"/>
  <c r="AB18" i="110"/>
  <c r="AA18" i="110"/>
  <c r="Z18" i="110"/>
  <c r="Y18" i="110"/>
  <c r="X18" i="110"/>
  <c r="W18" i="110"/>
  <c r="V18" i="110"/>
  <c r="U18" i="110"/>
  <c r="T18" i="110"/>
  <c r="S18" i="110"/>
  <c r="R18" i="110"/>
  <c r="Q18" i="110"/>
  <c r="P18" i="110"/>
  <c r="O18" i="110"/>
  <c r="N18" i="110"/>
  <c r="M18" i="110"/>
  <c r="L18" i="110"/>
  <c r="K18" i="110"/>
  <c r="J18" i="110"/>
  <c r="I18" i="110"/>
  <c r="H18" i="110"/>
  <c r="G18" i="110"/>
  <c r="F18" i="110"/>
  <c r="E18" i="110"/>
  <c r="D18" i="110"/>
  <c r="C18" i="110"/>
  <c r="B18" i="110"/>
  <c r="DO16" i="110"/>
  <c r="DN16" i="110"/>
  <c r="DM16" i="110"/>
  <c r="DL16" i="110"/>
  <c r="DK16" i="110"/>
  <c r="DJ16" i="110"/>
  <c r="DI16" i="110"/>
  <c r="DH16" i="110"/>
  <c r="DG16" i="110"/>
  <c r="DF16" i="110"/>
  <c r="DE16" i="110"/>
  <c r="DD16" i="110"/>
  <c r="DC16" i="110"/>
  <c r="DB16" i="110"/>
  <c r="DA16" i="110"/>
  <c r="CZ16" i="110"/>
  <c r="CY16" i="110"/>
  <c r="CX16" i="110"/>
  <c r="CW16" i="110"/>
  <c r="CV16" i="110"/>
  <c r="CU16" i="110"/>
  <c r="CT16" i="110"/>
  <c r="CS16" i="110"/>
  <c r="CR16" i="110"/>
  <c r="CQ16" i="110"/>
  <c r="CP16" i="110"/>
  <c r="CO16" i="110"/>
  <c r="CN16" i="110"/>
  <c r="CM16" i="110"/>
  <c r="CL16" i="110"/>
  <c r="CK16" i="110"/>
  <c r="CJ16" i="110"/>
  <c r="CI16" i="110"/>
  <c r="CH16" i="110"/>
  <c r="CG16" i="110"/>
  <c r="CF16" i="110"/>
  <c r="CE16" i="110"/>
  <c r="CD16" i="110"/>
  <c r="CC16" i="110"/>
  <c r="CB16" i="110"/>
  <c r="CA16" i="110"/>
  <c r="BZ16" i="110"/>
  <c r="BY16" i="110"/>
  <c r="BX16" i="110"/>
  <c r="BW16" i="110"/>
  <c r="BV16" i="110"/>
  <c r="BU16" i="110"/>
  <c r="BT16" i="110"/>
  <c r="BS16" i="110"/>
  <c r="BR16" i="110"/>
  <c r="BQ16" i="110"/>
  <c r="BP16" i="110"/>
  <c r="BO16" i="110"/>
  <c r="BN16" i="110"/>
  <c r="BM16" i="110"/>
  <c r="BL16" i="110"/>
  <c r="BK16" i="110"/>
  <c r="BJ16" i="110"/>
  <c r="BI16" i="110"/>
  <c r="BH16" i="110"/>
  <c r="BG16" i="110"/>
  <c r="BF16" i="110"/>
  <c r="BE16" i="110"/>
  <c r="BD16" i="110"/>
  <c r="BC16" i="110"/>
  <c r="BB16" i="110"/>
  <c r="BA16" i="110"/>
  <c r="AZ16" i="110"/>
  <c r="AY16" i="110"/>
  <c r="AX16" i="110"/>
  <c r="AW16" i="110"/>
  <c r="AV16" i="110"/>
  <c r="AU16" i="110"/>
  <c r="AT16" i="110"/>
  <c r="AS16" i="110"/>
  <c r="AR16" i="110"/>
  <c r="AQ16" i="110"/>
  <c r="AP16" i="110"/>
  <c r="AO16" i="110"/>
  <c r="AN16" i="110"/>
  <c r="AM16" i="110"/>
  <c r="AL16" i="110"/>
  <c r="AK16" i="110"/>
  <c r="AJ16" i="110"/>
  <c r="AI16" i="110"/>
  <c r="AH16" i="110"/>
  <c r="AG16" i="110"/>
  <c r="AF16" i="110"/>
  <c r="AE16" i="110"/>
  <c r="AD16" i="110"/>
  <c r="AC16" i="110"/>
  <c r="AB16" i="110"/>
  <c r="AA16" i="110"/>
  <c r="Z16" i="110"/>
  <c r="Y16" i="110"/>
  <c r="X16" i="110"/>
  <c r="W16" i="110"/>
  <c r="V16" i="110"/>
  <c r="U16" i="110"/>
  <c r="T16" i="110"/>
  <c r="S16" i="110"/>
  <c r="R16" i="110"/>
  <c r="Q16" i="110"/>
  <c r="P16" i="110"/>
  <c r="O16" i="110"/>
  <c r="N16" i="110"/>
  <c r="M16" i="110"/>
  <c r="L16" i="110"/>
  <c r="K16" i="110"/>
  <c r="J16" i="110"/>
  <c r="I16" i="110"/>
  <c r="H16" i="110"/>
  <c r="G16" i="110"/>
  <c r="F16" i="110"/>
  <c r="E16" i="110"/>
  <c r="D16" i="110"/>
  <c r="C16" i="110"/>
  <c r="B16" i="110"/>
  <c r="DO15" i="110"/>
  <c r="DN15" i="110"/>
  <c r="DM15" i="110"/>
  <c r="DL15" i="110"/>
  <c r="DK15" i="110"/>
  <c r="DJ15" i="110"/>
  <c r="DI15" i="110"/>
  <c r="DH15" i="110"/>
  <c r="DG15" i="110"/>
  <c r="DF15" i="110"/>
  <c r="DE15" i="110"/>
  <c r="DD15" i="110"/>
  <c r="DC15" i="110"/>
  <c r="DB15" i="110"/>
  <c r="DA15" i="110"/>
  <c r="CZ15" i="110"/>
  <c r="CY15" i="110"/>
  <c r="CX15" i="110"/>
  <c r="CW15" i="110"/>
  <c r="CV15" i="110"/>
  <c r="CU15" i="110"/>
  <c r="CT15" i="110"/>
  <c r="CS15" i="110"/>
  <c r="CR15" i="110"/>
  <c r="CQ15" i="110"/>
  <c r="CP15" i="110"/>
  <c r="CO15" i="110"/>
  <c r="CN15" i="110"/>
  <c r="CM15" i="110"/>
  <c r="CL15" i="110"/>
  <c r="CK15" i="110"/>
  <c r="CJ15" i="110"/>
  <c r="CI15" i="110"/>
  <c r="CH15" i="110"/>
  <c r="CG15" i="110"/>
  <c r="CF15" i="110"/>
  <c r="CE15" i="110"/>
  <c r="CD15" i="110"/>
  <c r="CC15" i="110"/>
  <c r="CB15" i="110"/>
  <c r="CA15" i="110"/>
  <c r="BZ15" i="110"/>
  <c r="BY15" i="110"/>
  <c r="BX15" i="110"/>
  <c r="BW15" i="110"/>
  <c r="BV15" i="110"/>
  <c r="BU15" i="110"/>
  <c r="BT15" i="110"/>
  <c r="BS15" i="110"/>
  <c r="BR15" i="110"/>
  <c r="BQ15" i="110"/>
  <c r="BP15" i="110"/>
  <c r="BO15" i="110"/>
  <c r="BN15" i="110"/>
  <c r="BM15" i="110"/>
  <c r="BL15" i="110"/>
  <c r="BK15" i="110"/>
  <c r="BJ15" i="110"/>
  <c r="BI15" i="110"/>
  <c r="BH15" i="110"/>
  <c r="BG15" i="110"/>
  <c r="BF15" i="110"/>
  <c r="BE15" i="110"/>
  <c r="BD15" i="110"/>
  <c r="BC15" i="110"/>
  <c r="BB15" i="110"/>
  <c r="BA15" i="110"/>
  <c r="AZ15" i="110"/>
  <c r="AY15" i="110"/>
  <c r="AX15" i="110"/>
  <c r="AW15" i="110"/>
  <c r="AV15" i="110"/>
  <c r="AU15" i="110"/>
  <c r="AT15" i="110"/>
  <c r="AS15" i="110"/>
  <c r="AR15" i="110"/>
  <c r="AQ15" i="110"/>
  <c r="AP15" i="110"/>
  <c r="AO15" i="110"/>
  <c r="AN15" i="110"/>
  <c r="AM15" i="110"/>
  <c r="AL15" i="110"/>
  <c r="AK15" i="110"/>
  <c r="AJ15" i="110"/>
  <c r="AI15" i="110"/>
  <c r="AH15" i="110"/>
  <c r="AG15" i="110"/>
  <c r="AF15" i="110"/>
  <c r="AE15" i="110"/>
  <c r="AD15" i="110"/>
  <c r="AC15" i="110"/>
  <c r="AB15" i="110"/>
  <c r="AA15" i="110"/>
  <c r="Z15" i="110"/>
  <c r="Y15" i="110"/>
  <c r="X15" i="110"/>
  <c r="W15" i="110"/>
  <c r="V15" i="110"/>
  <c r="U15" i="110"/>
  <c r="T15" i="110"/>
  <c r="S15" i="110"/>
  <c r="R15" i="110"/>
  <c r="Q15" i="110"/>
  <c r="P15" i="110"/>
  <c r="O15" i="110"/>
  <c r="N15" i="110"/>
  <c r="M15" i="110"/>
  <c r="L15" i="110"/>
  <c r="K15" i="110"/>
  <c r="J15" i="110"/>
  <c r="I15" i="110"/>
  <c r="H15" i="110"/>
  <c r="G15" i="110"/>
  <c r="F15" i="110"/>
  <c r="E15" i="110"/>
  <c r="D15" i="110"/>
  <c r="C15" i="110"/>
  <c r="B15" i="110"/>
  <c r="DO13" i="110"/>
  <c r="DN13" i="110"/>
  <c r="DM13" i="110"/>
  <c r="DL13" i="110"/>
  <c r="DK13" i="110"/>
  <c r="DJ13" i="110"/>
  <c r="DI13" i="110"/>
  <c r="DH13" i="110"/>
  <c r="DG13" i="110"/>
  <c r="DF13" i="110"/>
  <c r="DE13" i="110"/>
  <c r="DD13" i="110"/>
  <c r="DC13" i="110"/>
  <c r="DB13" i="110"/>
  <c r="DA13" i="110"/>
  <c r="CZ13" i="110"/>
  <c r="CY13" i="110"/>
  <c r="CX13" i="110"/>
  <c r="CW13" i="110"/>
  <c r="CV13" i="110"/>
  <c r="CU13" i="110"/>
  <c r="CT13" i="110"/>
  <c r="CS13" i="110"/>
  <c r="CR13" i="110"/>
  <c r="CQ13" i="110"/>
  <c r="CP13" i="110"/>
  <c r="CO13" i="110"/>
  <c r="CN13" i="110"/>
  <c r="CM13" i="110"/>
  <c r="CL13" i="110"/>
  <c r="CK13" i="110"/>
  <c r="CJ13" i="110"/>
  <c r="CI13" i="110"/>
  <c r="CH13" i="110"/>
  <c r="CG13" i="110"/>
  <c r="CF13" i="110"/>
  <c r="CE13" i="110"/>
  <c r="CD13" i="110"/>
  <c r="CC13" i="110"/>
  <c r="CB13" i="110"/>
  <c r="CA13" i="110"/>
  <c r="BZ13" i="110"/>
  <c r="BY13" i="110"/>
  <c r="BX13" i="110"/>
  <c r="BW13" i="110"/>
  <c r="BV13" i="110"/>
  <c r="BU13" i="110"/>
  <c r="BT13" i="110"/>
  <c r="BS13" i="110"/>
  <c r="BR13" i="110"/>
  <c r="BQ13" i="110"/>
  <c r="BP13" i="110"/>
  <c r="BO13" i="110"/>
  <c r="BN13" i="110"/>
  <c r="BM13" i="110"/>
  <c r="BL13" i="110"/>
  <c r="BK13" i="110"/>
  <c r="BJ13" i="110"/>
  <c r="BI13" i="110"/>
  <c r="BH13" i="110"/>
  <c r="BG13" i="110"/>
  <c r="BF13" i="110"/>
  <c r="BE13" i="110"/>
  <c r="BD13" i="110"/>
  <c r="BC13" i="110"/>
  <c r="BB13" i="110"/>
  <c r="BA13" i="110"/>
  <c r="AZ13" i="110"/>
  <c r="AY13" i="110"/>
  <c r="AX13" i="110"/>
  <c r="AW13" i="110"/>
  <c r="AV13" i="110"/>
  <c r="AU13" i="110"/>
  <c r="AT13" i="110"/>
  <c r="AS13" i="110"/>
  <c r="AR13" i="110"/>
  <c r="AQ13" i="110"/>
  <c r="AP13" i="110"/>
  <c r="AO13" i="110"/>
  <c r="AN13" i="110"/>
  <c r="AM13" i="110"/>
  <c r="AL13" i="110"/>
  <c r="AK13" i="110"/>
  <c r="AJ13" i="110"/>
  <c r="AI13" i="110"/>
  <c r="AH13" i="110"/>
  <c r="AG13" i="110"/>
  <c r="AF13" i="110"/>
  <c r="AE13" i="110"/>
  <c r="AD13" i="110"/>
  <c r="AC13" i="110"/>
  <c r="AB13" i="110"/>
  <c r="AA13" i="110"/>
  <c r="Z13" i="110"/>
  <c r="Y13" i="110"/>
  <c r="X13" i="110"/>
  <c r="W13" i="110"/>
  <c r="V13" i="110"/>
  <c r="U13" i="110"/>
  <c r="T13" i="110"/>
  <c r="S13" i="110"/>
  <c r="R13" i="110"/>
  <c r="Q13" i="110"/>
  <c r="P13" i="110"/>
  <c r="O13" i="110"/>
  <c r="N13" i="110"/>
  <c r="M13" i="110"/>
  <c r="L13" i="110"/>
  <c r="K13" i="110"/>
  <c r="J13" i="110"/>
  <c r="I13" i="110"/>
  <c r="H13" i="110"/>
  <c r="G13" i="110"/>
  <c r="F13" i="110"/>
  <c r="E13" i="110"/>
  <c r="D13" i="110"/>
  <c r="C13" i="110"/>
  <c r="B13" i="110"/>
  <c r="DO12" i="110"/>
  <c r="DN12" i="110"/>
  <c r="DM12" i="110"/>
  <c r="DL12" i="110"/>
  <c r="DK12" i="110"/>
  <c r="DJ12" i="110"/>
  <c r="DI12" i="110"/>
  <c r="DH12" i="110"/>
  <c r="DG12" i="110"/>
  <c r="DF12" i="110"/>
  <c r="DE12" i="110"/>
  <c r="DD12" i="110"/>
  <c r="DC12" i="110"/>
  <c r="DB12" i="110"/>
  <c r="DA12" i="110"/>
  <c r="CZ12" i="110"/>
  <c r="CY12" i="110"/>
  <c r="CX12" i="110"/>
  <c r="CW12" i="110"/>
  <c r="CV12" i="110"/>
  <c r="CU12" i="110"/>
  <c r="CT12" i="110"/>
  <c r="CS12" i="110"/>
  <c r="CR12" i="110"/>
  <c r="CQ12" i="110"/>
  <c r="CP12" i="110"/>
  <c r="CO12" i="110"/>
  <c r="CN12" i="110"/>
  <c r="CM12" i="110"/>
  <c r="CL12" i="110"/>
  <c r="CK12" i="110"/>
  <c r="CJ12" i="110"/>
  <c r="CI12" i="110"/>
  <c r="CH12" i="110"/>
  <c r="CG12" i="110"/>
  <c r="CF12" i="110"/>
  <c r="CE12" i="110"/>
  <c r="CD12" i="110"/>
  <c r="CC12" i="110"/>
  <c r="CB12" i="110"/>
  <c r="CA12" i="110"/>
  <c r="BZ12" i="110"/>
  <c r="BY12" i="110"/>
  <c r="BX12" i="110"/>
  <c r="BW12" i="110"/>
  <c r="BV12" i="110"/>
  <c r="BU12" i="110"/>
  <c r="BT12" i="110"/>
  <c r="BS12" i="110"/>
  <c r="BR12" i="110"/>
  <c r="BQ12" i="110"/>
  <c r="BP12" i="110"/>
  <c r="BO12" i="110"/>
  <c r="BN12" i="110"/>
  <c r="BM12" i="110"/>
  <c r="BL12" i="110"/>
  <c r="BK12" i="110"/>
  <c r="BJ12" i="110"/>
  <c r="BI12" i="110"/>
  <c r="BH12" i="110"/>
  <c r="BG12" i="110"/>
  <c r="BF12" i="110"/>
  <c r="BE12" i="110"/>
  <c r="BD12" i="110"/>
  <c r="BC12" i="110"/>
  <c r="BB12" i="110"/>
  <c r="BA12" i="110"/>
  <c r="AZ12" i="110"/>
  <c r="AY12" i="110"/>
  <c r="AX12" i="110"/>
  <c r="AW12" i="110"/>
  <c r="AV12" i="110"/>
  <c r="AU12" i="110"/>
  <c r="AT12" i="110"/>
  <c r="AS12" i="110"/>
  <c r="AR12" i="110"/>
  <c r="AQ12" i="110"/>
  <c r="AP12" i="110"/>
  <c r="AO12" i="110"/>
  <c r="AN12" i="110"/>
  <c r="AM12" i="110"/>
  <c r="AL12" i="110"/>
  <c r="AK12" i="110"/>
  <c r="AJ12" i="110"/>
  <c r="AI12" i="110"/>
  <c r="AH12" i="110"/>
  <c r="AG12" i="110"/>
  <c r="AF12" i="110"/>
  <c r="AE12" i="110"/>
  <c r="AD12" i="110"/>
  <c r="AC12" i="110"/>
  <c r="AB12" i="110"/>
  <c r="AA12" i="110"/>
  <c r="Z12" i="110"/>
  <c r="Y12" i="110"/>
  <c r="X12" i="110"/>
  <c r="W12" i="110"/>
  <c r="V12" i="110"/>
  <c r="U12" i="110"/>
  <c r="T12" i="110"/>
  <c r="S12" i="110"/>
  <c r="R12" i="110"/>
  <c r="Q12" i="110"/>
  <c r="P12" i="110"/>
  <c r="O12" i="110"/>
  <c r="N12" i="110"/>
  <c r="M12" i="110"/>
  <c r="L12" i="110"/>
  <c r="K12" i="110"/>
  <c r="J12" i="110"/>
  <c r="I12" i="110"/>
  <c r="H12" i="110"/>
  <c r="G12" i="110"/>
  <c r="F12" i="110"/>
  <c r="E12" i="110"/>
  <c r="D12" i="110"/>
  <c r="C12" i="110"/>
  <c r="B12" i="110"/>
  <c r="DO10" i="110"/>
  <c r="DN10" i="110"/>
  <c r="DM10" i="110"/>
  <c r="DL10" i="110"/>
  <c r="DK10" i="110"/>
  <c r="DJ10" i="110"/>
  <c r="DI10" i="110"/>
  <c r="DH10" i="110"/>
  <c r="DG10" i="110"/>
  <c r="DF10" i="110"/>
  <c r="DE10" i="110"/>
  <c r="DD10" i="110"/>
  <c r="DC10" i="110"/>
  <c r="DB10" i="110"/>
  <c r="DA10" i="110"/>
  <c r="CZ10" i="110"/>
  <c r="CY10" i="110"/>
  <c r="CX10" i="110"/>
  <c r="CW10" i="110"/>
  <c r="CV10" i="110"/>
  <c r="CU10" i="110"/>
  <c r="CT10" i="110"/>
  <c r="CS10" i="110"/>
  <c r="CR10" i="110"/>
  <c r="CQ10" i="110"/>
  <c r="CP10" i="110"/>
  <c r="CO10" i="110"/>
  <c r="CN10" i="110"/>
  <c r="CM10" i="110"/>
  <c r="CL10" i="110"/>
  <c r="CK10" i="110"/>
  <c r="CJ10" i="110"/>
  <c r="CI10" i="110"/>
  <c r="CH10" i="110"/>
  <c r="CG10" i="110"/>
  <c r="CF10" i="110"/>
  <c r="CE10" i="110"/>
  <c r="CD10" i="110"/>
  <c r="CC10" i="110"/>
  <c r="CB10" i="110"/>
  <c r="CA10" i="110"/>
  <c r="BZ10" i="110"/>
  <c r="BY10" i="110"/>
  <c r="BX10" i="110"/>
  <c r="BW10" i="110"/>
  <c r="BV10" i="110"/>
  <c r="BU10" i="110"/>
  <c r="BT10" i="110"/>
  <c r="BS10" i="110"/>
  <c r="BR10" i="110"/>
  <c r="BQ10" i="110"/>
  <c r="BP10" i="110"/>
  <c r="BO10" i="110"/>
  <c r="BN10" i="110"/>
  <c r="BM10" i="110"/>
  <c r="BL10" i="110"/>
  <c r="BK10" i="110"/>
  <c r="BJ10" i="110"/>
  <c r="BI10" i="110"/>
  <c r="BH10" i="110"/>
  <c r="BG10" i="110"/>
  <c r="BF10" i="110"/>
  <c r="BE10" i="110"/>
  <c r="BD10" i="110"/>
  <c r="BC10" i="110"/>
  <c r="BB10" i="110"/>
  <c r="BA10" i="110"/>
  <c r="AZ10" i="110"/>
  <c r="AY10" i="110"/>
  <c r="AX10" i="110"/>
  <c r="AW10" i="110"/>
  <c r="AV10" i="110"/>
  <c r="AU10" i="110"/>
  <c r="AT10" i="110"/>
  <c r="AS10" i="110"/>
  <c r="AR10" i="110"/>
  <c r="AQ10" i="110"/>
  <c r="AP10" i="110"/>
  <c r="AO10" i="110"/>
  <c r="AN10" i="110"/>
  <c r="AM10" i="110"/>
  <c r="AL10" i="110"/>
  <c r="AK10" i="110"/>
  <c r="AJ10" i="110"/>
  <c r="AI10" i="110"/>
  <c r="AH10" i="110"/>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E10" i="110"/>
  <c r="D10" i="110"/>
  <c r="C10" i="110"/>
  <c r="B10" i="110"/>
  <c r="DO9" i="110"/>
  <c r="DN9" i="110"/>
  <c r="DM9" i="110"/>
  <c r="DL9" i="110"/>
  <c r="DK9" i="110"/>
  <c r="DJ9" i="110"/>
  <c r="DI9" i="110"/>
  <c r="DH9" i="110"/>
  <c r="DG9" i="110"/>
  <c r="DF9" i="110"/>
  <c r="DE9" i="110"/>
  <c r="DD9" i="110"/>
  <c r="DC9" i="110"/>
  <c r="DB9" i="110"/>
  <c r="DA9" i="110"/>
  <c r="CZ9" i="110"/>
  <c r="CY9" i="110"/>
  <c r="CX9" i="110"/>
  <c r="CW9" i="110"/>
  <c r="CV9" i="110"/>
  <c r="CU9" i="110"/>
  <c r="CT9" i="110"/>
  <c r="CS9" i="110"/>
  <c r="CR9" i="110"/>
  <c r="CQ9" i="110"/>
  <c r="CP9" i="110"/>
  <c r="CO9" i="110"/>
  <c r="CN9" i="110"/>
  <c r="CM9" i="110"/>
  <c r="CL9" i="110"/>
  <c r="CK9" i="110"/>
  <c r="CJ9" i="110"/>
  <c r="CI9" i="110"/>
  <c r="CH9" i="110"/>
  <c r="CG9" i="110"/>
  <c r="CF9" i="110"/>
  <c r="CE9" i="110"/>
  <c r="CD9" i="110"/>
  <c r="CC9" i="110"/>
  <c r="CB9" i="110"/>
  <c r="CA9" i="110"/>
  <c r="BZ9" i="110"/>
  <c r="BY9" i="110"/>
  <c r="BX9" i="110"/>
  <c r="BW9" i="110"/>
  <c r="BV9" i="110"/>
  <c r="BU9" i="110"/>
  <c r="BT9" i="110"/>
  <c r="BS9" i="110"/>
  <c r="BR9" i="110"/>
  <c r="BQ9" i="110"/>
  <c r="BP9" i="110"/>
  <c r="BO9" i="110"/>
  <c r="BN9" i="110"/>
  <c r="BM9" i="110"/>
  <c r="BL9" i="110"/>
  <c r="BK9" i="110"/>
  <c r="BJ9" i="110"/>
  <c r="BI9" i="110"/>
  <c r="BH9" i="110"/>
  <c r="BG9" i="110"/>
  <c r="BF9" i="110"/>
  <c r="BE9" i="110"/>
  <c r="BD9" i="110"/>
  <c r="BC9" i="110"/>
  <c r="BB9" i="110"/>
  <c r="BA9" i="110"/>
  <c r="AZ9" i="110"/>
  <c r="AY9" i="110"/>
  <c r="AX9" i="110"/>
  <c r="AW9" i="110"/>
  <c r="AV9" i="110"/>
  <c r="AU9" i="110"/>
  <c r="AT9" i="110"/>
  <c r="AS9" i="110"/>
  <c r="AR9" i="110"/>
  <c r="AQ9" i="110"/>
  <c r="AP9" i="110"/>
  <c r="AO9" i="110"/>
  <c r="AN9" i="110"/>
  <c r="AM9" i="110"/>
  <c r="AL9" i="110"/>
  <c r="AK9" i="110"/>
  <c r="AJ9" i="110"/>
  <c r="AI9" i="110"/>
  <c r="AH9" i="110"/>
  <c r="AG9" i="110"/>
  <c r="AF9" i="110"/>
  <c r="AE9" i="110"/>
  <c r="AD9" i="110"/>
  <c r="AC9" i="110"/>
  <c r="AB9" i="110"/>
  <c r="AA9" i="110"/>
  <c r="Z9" i="110"/>
  <c r="Y9" i="110"/>
  <c r="X9" i="110"/>
  <c r="W9" i="110"/>
  <c r="V9" i="110"/>
  <c r="U9" i="110"/>
  <c r="T9" i="110"/>
  <c r="S9" i="110"/>
  <c r="R9" i="110"/>
  <c r="Q9" i="110"/>
  <c r="P9" i="110"/>
  <c r="O9" i="110"/>
  <c r="N9" i="110"/>
  <c r="M9" i="110"/>
  <c r="L9" i="110"/>
  <c r="K9" i="110"/>
  <c r="J9" i="110"/>
  <c r="I9" i="110"/>
  <c r="H9" i="110"/>
  <c r="G9" i="110"/>
  <c r="F9" i="110"/>
  <c r="E9" i="110"/>
  <c r="D9" i="110"/>
  <c r="C9" i="110"/>
  <c r="B9" i="110"/>
  <c r="DO7" i="110"/>
  <c r="DN7" i="110"/>
  <c r="DM7" i="110"/>
  <c r="DL7" i="110"/>
  <c r="DK7" i="110"/>
  <c r="DJ7" i="110"/>
  <c r="DI7" i="110"/>
  <c r="DH7" i="110"/>
  <c r="DG7" i="110"/>
  <c r="DF7" i="110"/>
  <c r="DE7" i="110"/>
  <c r="DD7" i="110"/>
  <c r="DC7" i="110"/>
  <c r="DB7" i="110"/>
  <c r="DA7" i="110"/>
  <c r="CZ7" i="110"/>
  <c r="CY7" i="110"/>
  <c r="CX7" i="110"/>
  <c r="CW7" i="110"/>
  <c r="CV7" i="110"/>
  <c r="CU7" i="110"/>
  <c r="CT7" i="110"/>
  <c r="CS7" i="110"/>
  <c r="CR7" i="110"/>
  <c r="CQ7" i="110"/>
  <c r="CP7" i="110"/>
  <c r="CO7" i="110"/>
  <c r="CN7" i="110"/>
  <c r="CM7" i="110"/>
  <c r="CL7" i="110"/>
  <c r="CK7" i="110"/>
  <c r="CJ7" i="110"/>
  <c r="CI7" i="110"/>
  <c r="CH7" i="110"/>
  <c r="CG7" i="110"/>
  <c r="CF7" i="110"/>
  <c r="CE7" i="110"/>
  <c r="CD7" i="110"/>
  <c r="CC7" i="110"/>
  <c r="CB7" i="110"/>
  <c r="CA7" i="110"/>
  <c r="BZ7" i="110"/>
  <c r="BY7" i="110"/>
  <c r="BX7" i="110"/>
  <c r="BW7" i="110"/>
  <c r="BV7" i="110"/>
  <c r="BU7" i="110"/>
  <c r="BT7" i="110"/>
  <c r="BS7" i="110"/>
  <c r="BR7" i="110"/>
  <c r="BQ7" i="110"/>
  <c r="BP7" i="110"/>
  <c r="BO7" i="110"/>
  <c r="BN7" i="110"/>
  <c r="BM7" i="110"/>
  <c r="BL7" i="110"/>
  <c r="BK7" i="110"/>
  <c r="BJ7" i="110"/>
  <c r="BI7" i="110"/>
  <c r="BH7" i="110"/>
  <c r="BG7" i="110"/>
  <c r="BF7" i="110"/>
  <c r="BE7" i="110"/>
  <c r="BD7" i="110"/>
  <c r="BC7" i="110"/>
  <c r="BB7" i="110"/>
  <c r="BA7" i="110"/>
  <c r="AZ7" i="110"/>
  <c r="AY7" i="110"/>
  <c r="AX7" i="110"/>
  <c r="AW7" i="110"/>
  <c r="AV7" i="110"/>
  <c r="AU7" i="110"/>
  <c r="AT7" i="110"/>
  <c r="AS7" i="110"/>
  <c r="AR7" i="110"/>
  <c r="AQ7" i="110"/>
  <c r="AP7" i="110"/>
  <c r="AO7" i="110"/>
  <c r="AN7" i="110"/>
  <c r="AM7" i="110"/>
  <c r="AL7" i="110"/>
  <c r="AK7" i="110"/>
  <c r="AJ7" i="110"/>
  <c r="AI7" i="110"/>
  <c r="AH7" i="110"/>
  <c r="AG7" i="110"/>
  <c r="AF7" i="110"/>
  <c r="AE7" i="110"/>
  <c r="AD7" i="110"/>
  <c r="AC7" i="110"/>
  <c r="AB7" i="110"/>
  <c r="AA7" i="110"/>
  <c r="Z7" i="110"/>
  <c r="Y7" i="110"/>
  <c r="X7" i="110"/>
  <c r="W7" i="110"/>
  <c r="V7" i="110"/>
  <c r="U7" i="110"/>
  <c r="T7" i="110"/>
  <c r="S7" i="110"/>
  <c r="R7" i="110"/>
  <c r="Q7" i="110"/>
  <c r="P7" i="110"/>
  <c r="O7" i="110"/>
  <c r="N7" i="110"/>
  <c r="M7" i="110"/>
  <c r="L7" i="110"/>
  <c r="K7" i="110"/>
  <c r="J7" i="110"/>
  <c r="I7" i="110"/>
  <c r="H7" i="110"/>
  <c r="G7" i="110"/>
  <c r="F7" i="110"/>
  <c r="E7" i="110"/>
  <c r="D7" i="110"/>
  <c r="C7" i="110"/>
  <c r="B7" i="110"/>
  <c r="DO6" i="110"/>
  <c r="DN6" i="110"/>
  <c r="DM6" i="110"/>
  <c r="DL6" i="110"/>
  <c r="DK6" i="110"/>
  <c r="DJ6" i="110"/>
  <c r="DI6" i="110"/>
  <c r="DH6" i="110"/>
  <c r="DG6" i="110"/>
  <c r="DF6" i="110"/>
  <c r="DE6" i="110"/>
  <c r="DD6" i="110"/>
  <c r="DC6" i="110"/>
  <c r="DB6" i="110"/>
  <c r="DA6" i="110"/>
  <c r="CZ6" i="110"/>
  <c r="CY6" i="110"/>
  <c r="CX6" i="110"/>
  <c r="CW6" i="110"/>
  <c r="CV6" i="110"/>
  <c r="CU6" i="110"/>
  <c r="CT6" i="110"/>
  <c r="CS6" i="110"/>
  <c r="CR6" i="110"/>
  <c r="CQ6" i="110"/>
  <c r="CP6" i="110"/>
  <c r="CO6" i="110"/>
  <c r="CN6" i="110"/>
  <c r="CM6" i="110"/>
  <c r="CL6" i="110"/>
  <c r="CK6" i="110"/>
  <c r="CJ6" i="110"/>
  <c r="CI6" i="110"/>
  <c r="CH6" i="110"/>
  <c r="CG6" i="110"/>
  <c r="CF6" i="110"/>
  <c r="CE6" i="110"/>
  <c r="CD6" i="110"/>
  <c r="CC6" i="110"/>
  <c r="CB6" i="110"/>
  <c r="CA6" i="110"/>
  <c r="BZ6" i="110"/>
  <c r="BY6" i="110"/>
  <c r="BX6" i="110"/>
  <c r="BW6" i="110"/>
  <c r="BV6" i="110"/>
  <c r="BU6" i="110"/>
  <c r="BT6" i="110"/>
  <c r="BS6" i="110"/>
  <c r="BR6" i="110"/>
  <c r="BQ6" i="110"/>
  <c r="BP6" i="110"/>
  <c r="BO6" i="110"/>
  <c r="BN6" i="110"/>
  <c r="BM6" i="110"/>
  <c r="BL6" i="110"/>
  <c r="BK6" i="110"/>
  <c r="BJ6" i="110"/>
  <c r="BI6" i="110"/>
  <c r="BH6" i="110"/>
  <c r="BG6" i="110"/>
  <c r="BF6" i="110"/>
  <c r="BE6" i="110"/>
  <c r="BD6" i="110"/>
  <c r="BC6" i="110"/>
  <c r="BB6" i="110"/>
  <c r="BA6" i="110"/>
  <c r="AZ6" i="110"/>
  <c r="AY6" i="110"/>
  <c r="AX6" i="110"/>
  <c r="AW6" i="110"/>
  <c r="AV6" i="110"/>
  <c r="AU6" i="110"/>
  <c r="AT6" i="110"/>
  <c r="AS6" i="110"/>
  <c r="AR6" i="110"/>
  <c r="AQ6" i="110"/>
  <c r="AP6" i="110"/>
  <c r="AO6" i="110"/>
  <c r="AN6" i="110"/>
  <c r="AM6" i="110"/>
  <c r="AL6" i="110"/>
  <c r="AK6" i="110"/>
  <c r="AJ6" i="110"/>
  <c r="AI6" i="110"/>
  <c r="AH6" i="110"/>
  <c r="AG6" i="110"/>
  <c r="AF6" i="110"/>
  <c r="AE6" i="110"/>
  <c r="AD6" i="110"/>
  <c r="AC6" i="110"/>
  <c r="AB6" i="110"/>
  <c r="AA6" i="110"/>
  <c r="Z6" i="110"/>
  <c r="Y6" i="110"/>
  <c r="X6" i="110"/>
  <c r="W6" i="110"/>
  <c r="V6" i="110"/>
  <c r="U6" i="110"/>
  <c r="T6" i="110"/>
  <c r="S6" i="110"/>
  <c r="R6" i="110"/>
  <c r="Q6" i="110"/>
  <c r="P6" i="110"/>
  <c r="O6" i="110"/>
  <c r="N6" i="110"/>
  <c r="M6" i="110"/>
  <c r="L6" i="110"/>
  <c r="K6" i="110"/>
  <c r="J6" i="110"/>
  <c r="I6" i="110"/>
  <c r="H6" i="110"/>
  <c r="G6" i="110"/>
  <c r="F6" i="110"/>
  <c r="E6" i="110"/>
  <c r="D6" i="110"/>
  <c r="C6" i="110"/>
  <c r="B6" i="110"/>
  <c r="M19" i="24"/>
  <c r="L19" i="24"/>
  <c r="K19" i="24"/>
  <c r="J19" i="24"/>
  <c r="I19" i="24"/>
  <c r="H19" i="24"/>
  <c r="G19" i="24"/>
  <c r="F19" i="24"/>
  <c r="E19" i="24"/>
  <c r="D19" i="24"/>
  <c r="C19" i="24"/>
  <c r="B19" i="24"/>
  <c r="M18" i="24"/>
  <c r="L18" i="24"/>
  <c r="K18" i="24"/>
  <c r="J18" i="24"/>
  <c r="I18" i="24"/>
  <c r="H18" i="24"/>
  <c r="G18" i="24"/>
  <c r="F18" i="24"/>
  <c r="E18" i="24"/>
  <c r="D18" i="24"/>
  <c r="C18" i="24"/>
  <c r="B18" i="24"/>
  <c r="M16" i="24"/>
  <c r="L16" i="24"/>
  <c r="K16" i="24"/>
  <c r="J16" i="24"/>
  <c r="I16" i="24"/>
  <c r="H16" i="24"/>
  <c r="G16" i="24"/>
  <c r="F16" i="24"/>
  <c r="E16" i="24"/>
  <c r="D16" i="24"/>
  <c r="C16" i="24"/>
  <c r="B16" i="24"/>
  <c r="M15" i="24"/>
  <c r="L15" i="24"/>
  <c r="K15" i="24"/>
  <c r="J15" i="24"/>
  <c r="I15" i="24"/>
  <c r="H15" i="24"/>
  <c r="G15" i="24"/>
  <c r="F15" i="24"/>
  <c r="E15" i="24"/>
  <c r="D15" i="24"/>
  <c r="C15" i="24"/>
  <c r="B15" i="24"/>
  <c r="M13" i="24"/>
  <c r="L13" i="24"/>
  <c r="K13" i="24"/>
  <c r="J13" i="24"/>
  <c r="I13" i="24"/>
  <c r="H13" i="24"/>
  <c r="G13" i="24"/>
  <c r="F13" i="24"/>
  <c r="E13" i="24"/>
  <c r="D13" i="24"/>
  <c r="C13" i="24"/>
  <c r="B13" i="24"/>
  <c r="M12" i="24"/>
  <c r="L12" i="24"/>
  <c r="K12" i="24"/>
  <c r="J12" i="24"/>
  <c r="I12" i="24"/>
  <c r="H12" i="24"/>
  <c r="G12" i="24"/>
  <c r="F12" i="24"/>
  <c r="E12" i="24"/>
  <c r="D12" i="24"/>
  <c r="C12" i="24"/>
  <c r="B12" i="24"/>
  <c r="M10" i="24"/>
  <c r="L10" i="24"/>
  <c r="K10" i="24"/>
  <c r="J10" i="24"/>
  <c r="I10" i="24"/>
  <c r="H10" i="24"/>
  <c r="G10" i="24"/>
  <c r="F10" i="24"/>
  <c r="E10" i="24"/>
  <c r="D10" i="24"/>
  <c r="C10" i="24"/>
  <c r="B10" i="24"/>
  <c r="M9" i="24"/>
  <c r="L9" i="24"/>
  <c r="K9" i="24"/>
  <c r="J9" i="24"/>
  <c r="I9" i="24"/>
  <c r="H9" i="24"/>
  <c r="G9" i="24"/>
  <c r="F9" i="24"/>
  <c r="E9" i="24"/>
  <c r="D9" i="24"/>
  <c r="C9" i="24"/>
  <c r="B9" i="24"/>
  <c r="M7" i="24"/>
  <c r="L7" i="24"/>
  <c r="K7" i="24"/>
  <c r="J7" i="24"/>
  <c r="I7" i="24"/>
  <c r="H7" i="24"/>
  <c r="G7" i="24"/>
  <c r="F7" i="24"/>
  <c r="E7" i="24"/>
  <c r="D7" i="24"/>
  <c r="C7" i="24"/>
  <c r="B7" i="24"/>
  <c r="M6" i="24"/>
  <c r="L6" i="24"/>
  <c r="K6" i="24"/>
  <c r="J6" i="24"/>
  <c r="I6" i="24"/>
  <c r="H6" i="24"/>
  <c r="G6" i="24"/>
  <c r="F6" i="24"/>
  <c r="E6" i="24"/>
  <c r="D6" i="24"/>
  <c r="C6" i="24"/>
  <c r="B6" i="24"/>
  <c r="DO19" i="134"/>
  <c r="DN19" i="134"/>
  <c r="DM19" i="134"/>
  <c r="DL19" i="134"/>
  <c r="DK19" i="134"/>
  <c r="DJ19" i="134"/>
  <c r="DI19" i="134"/>
  <c r="DH19" i="134"/>
  <c r="DG19" i="134"/>
  <c r="DF19" i="134"/>
  <c r="DE19" i="134"/>
  <c r="DD19" i="134"/>
  <c r="DC19" i="134"/>
  <c r="DB19" i="134"/>
  <c r="DA19" i="134"/>
  <c r="CZ19" i="134"/>
  <c r="CY19" i="134"/>
  <c r="CX19" i="134"/>
  <c r="CW19" i="134"/>
  <c r="CV19" i="134"/>
  <c r="CU19" i="134"/>
  <c r="CT19" i="134"/>
  <c r="CS19" i="134"/>
  <c r="CR19" i="134"/>
  <c r="CQ19" i="134"/>
  <c r="CP19" i="134"/>
  <c r="CO19" i="134"/>
  <c r="CN19" i="134"/>
  <c r="CM19" i="134"/>
  <c r="CL19" i="134"/>
  <c r="CK19" i="134"/>
  <c r="CJ19" i="134"/>
  <c r="CI19" i="134"/>
  <c r="CH19" i="134"/>
  <c r="CG19" i="134"/>
  <c r="CF19" i="134"/>
  <c r="CE19" i="134"/>
  <c r="CD19" i="134"/>
  <c r="CC19" i="134"/>
  <c r="CB19" i="134"/>
  <c r="CA19" i="134"/>
  <c r="BZ19" i="134"/>
  <c r="BY19" i="134"/>
  <c r="BX19" i="134"/>
  <c r="BW19" i="134"/>
  <c r="BV19" i="134"/>
  <c r="BU19" i="134"/>
  <c r="BT19" i="134"/>
  <c r="BS19" i="134"/>
  <c r="BR19" i="134"/>
  <c r="BQ19" i="134"/>
  <c r="BP19" i="134"/>
  <c r="BO19" i="134"/>
  <c r="BN19" i="134"/>
  <c r="BM19" i="134"/>
  <c r="BL19" i="134"/>
  <c r="BK19" i="134"/>
  <c r="BJ19" i="134"/>
  <c r="BI19" i="134"/>
  <c r="BH19" i="134"/>
  <c r="BG19" i="134"/>
  <c r="BF19" i="134"/>
  <c r="BE19" i="134"/>
  <c r="BD19" i="134"/>
  <c r="BC19" i="134"/>
  <c r="BB19" i="134"/>
  <c r="BA19" i="134"/>
  <c r="AZ19" i="134"/>
  <c r="AY19" i="134"/>
  <c r="AX19" i="134"/>
  <c r="AW19" i="134"/>
  <c r="AV19" i="134"/>
  <c r="AU19" i="134"/>
  <c r="AT19" i="134"/>
  <c r="AS19" i="134"/>
  <c r="AR19" i="134"/>
  <c r="AQ19" i="134"/>
  <c r="AP19" i="134"/>
  <c r="AO19" i="134"/>
  <c r="AN19" i="134"/>
  <c r="AM19" i="134"/>
  <c r="AL19" i="134"/>
  <c r="AK19" i="134"/>
  <c r="AJ19" i="134"/>
  <c r="AI19" i="134"/>
  <c r="AH19" i="134"/>
  <c r="AG19" i="134"/>
  <c r="AF19" i="134"/>
  <c r="AE19" i="134"/>
  <c r="AD19" i="134"/>
  <c r="AC19" i="134"/>
  <c r="AB19" i="134"/>
  <c r="AA19" i="134"/>
  <c r="Z19" i="134"/>
  <c r="Y19" i="134"/>
  <c r="X19" i="134"/>
  <c r="W19" i="134"/>
  <c r="V19" i="134"/>
  <c r="U19" i="134"/>
  <c r="T19" i="134"/>
  <c r="S19" i="134"/>
  <c r="R19" i="134"/>
  <c r="Q19" i="134"/>
  <c r="P19" i="134"/>
  <c r="O19" i="134"/>
  <c r="N19" i="134"/>
  <c r="M19" i="134"/>
  <c r="L19" i="134"/>
  <c r="K19" i="134"/>
  <c r="J19" i="134"/>
  <c r="I19" i="134"/>
  <c r="H19" i="134"/>
  <c r="G19" i="134"/>
  <c r="F19" i="134"/>
  <c r="E19" i="134"/>
  <c r="D19" i="134"/>
  <c r="C19" i="134"/>
  <c r="B19" i="134"/>
  <c r="DO18" i="134"/>
  <c r="DN18" i="134"/>
  <c r="DM18" i="134"/>
  <c r="DL18" i="134"/>
  <c r="DK18" i="134"/>
  <c r="DJ18" i="134"/>
  <c r="DI18" i="134"/>
  <c r="DH18" i="134"/>
  <c r="DG18" i="134"/>
  <c r="DF18" i="134"/>
  <c r="DE18" i="134"/>
  <c r="DD18" i="134"/>
  <c r="DC18" i="134"/>
  <c r="DB18" i="134"/>
  <c r="DA18" i="134"/>
  <c r="CZ18" i="134"/>
  <c r="CY18" i="134"/>
  <c r="CX18" i="134"/>
  <c r="CW18" i="134"/>
  <c r="CV18" i="134"/>
  <c r="CU18" i="134"/>
  <c r="CT18" i="134"/>
  <c r="CS18" i="134"/>
  <c r="CR18" i="134"/>
  <c r="CQ18" i="134"/>
  <c r="CP18" i="134"/>
  <c r="CO18" i="134"/>
  <c r="CN18" i="134"/>
  <c r="CM18" i="134"/>
  <c r="CL18" i="134"/>
  <c r="CK18" i="134"/>
  <c r="CJ18" i="134"/>
  <c r="CI18" i="134"/>
  <c r="CH18" i="134"/>
  <c r="CG18" i="134"/>
  <c r="CF18" i="134"/>
  <c r="CE18" i="134"/>
  <c r="CD18" i="134"/>
  <c r="CC18" i="134"/>
  <c r="CB18" i="134"/>
  <c r="CA18" i="134"/>
  <c r="BZ18" i="134"/>
  <c r="BY18" i="134"/>
  <c r="BX18" i="134"/>
  <c r="BW18" i="134"/>
  <c r="BV18" i="134"/>
  <c r="BU18" i="134"/>
  <c r="BT18" i="134"/>
  <c r="BS18" i="134"/>
  <c r="BR18" i="134"/>
  <c r="BQ18" i="134"/>
  <c r="BP18" i="134"/>
  <c r="BO18" i="134"/>
  <c r="BN18" i="134"/>
  <c r="BM18" i="134"/>
  <c r="BL18" i="134"/>
  <c r="BK18" i="134"/>
  <c r="BJ18" i="134"/>
  <c r="BI18" i="134"/>
  <c r="BH18" i="134"/>
  <c r="BG18" i="134"/>
  <c r="BF18" i="134"/>
  <c r="BE18" i="134"/>
  <c r="BD18" i="134"/>
  <c r="BC18" i="134"/>
  <c r="BB18" i="134"/>
  <c r="BA18" i="134"/>
  <c r="AZ18" i="134"/>
  <c r="AY18" i="134"/>
  <c r="AX18" i="134"/>
  <c r="AW18" i="134"/>
  <c r="AV18" i="134"/>
  <c r="AU18" i="134"/>
  <c r="AT18" i="134"/>
  <c r="AS18" i="134"/>
  <c r="AR18" i="134"/>
  <c r="AQ18" i="134"/>
  <c r="AP18" i="134"/>
  <c r="AO18" i="134"/>
  <c r="AN18" i="134"/>
  <c r="AM18" i="134"/>
  <c r="AL18" i="134"/>
  <c r="AK18" i="134"/>
  <c r="AJ18" i="134"/>
  <c r="AI18" i="134"/>
  <c r="AH18" i="134"/>
  <c r="AG18" i="134"/>
  <c r="AF18" i="134"/>
  <c r="AE18" i="134"/>
  <c r="AD18" i="134"/>
  <c r="AC18" i="134"/>
  <c r="AB18" i="134"/>
  <c r="AA18" i="134"/>
  <c r="Z18" i="134"/>
  <c r="Y18" i="134"/>
  <c r="X18" i="134"/>
  <c r="W18" i="134"/>
  <c r="V18" i="134"/>
  <c r="U18" i="134"/>
  <c r="T18" i="134"/>
  <c r="S18" i="134"/>
  <c r="R18" i="134"/>
  <c r="Q18" i="134"/>
  <c r="P18" i="134"/>
  <c r="O18" i="134"/>
  <c r="N18" i="134"/>
  <c r="M18" i="134"/>
  <c r="L18" i="134"/>
  <c r="K18" i="134"/>
  <c r="J18" i="134"/>
  <c r="I18" i="134"/>
  <c r="H18" i="134"/>
  <c r="G18" i="134"/>
  <c r="F18" i="134"/>
  <c r="E18" i="134"/>
  <c r="D18" i="134"/>
  <c r="C18" i="134"/>
  <c r="B18" i="134"/>
  <c r="DO16" i="134"/>
  <c r="DN16" i="134"/>
  <c r="DM16" i="134"/>
  <c r="DL16" i="134"/>
  <c r="DK16" i="134"/>
  <c r="DJ16" i="134"/>
  <c r="DI16" i="134"/>
  <c r="DH16" i="134"/>
  <c r="DG16" i="134"/>
  <c r="DF16" i="134"/>
  <c r="DE16" i="134"/>
  <c r="DD16" i="134"/>
  <c r="DC16" i="134"/>
  <c r="DB16" i="134"/>
  <c r="DA16" i="134"/>
  <c r="CZ16" i="134"/>
  <c r="CY16" i="134"/>
  <c r="CX16" i="134"/>
  <c r="CW16" i="134"/>
  <c r="CV16" i="134"/>
  <c r="CU16" i="134"/>
  <c r="CT16" i="134"/>
  <c r="CS16" i="134"/>
  <c r="CR16" i="134"/>
  <c r="CQ16" i="134"/>
  <c r="CP16" i="134"/>
  <c r="CO16" i="134"/>
  <c r="CN16" i="134"/>
  <c r="CM16" i="134"/>
  <c r="CL16" i="134"/>
  <c r="CK16" i="134"/>
  <c r="CJ16" i="134"/>
  <c r="CI16" i="134"/>
  <c r="CH16" i="134"/>
  <c r="CG16" i="134"/>
  <c r="CF16" i="134"/>
  <c r="CE16" i="134"/>
  <c r="CD16" i="134"/>
  <c r="CC16" i="134"/>
  <c r="CB16" i="134"/>
  <c r="CA16" i="134"/>
  <c r="BZ16" i="134"/>
  <c r="BY16" i="134"/>
  <c r="BX16" i="134"/>
  <c r="BW16" i="134"/>
  <c r="BV16" i="134"/>
  <c r="BU16" i="134"/>
  <c r="BT16" i="134"/>
  <c r="BS16" i="134"/>
  <c r="BR16" i="134"/>
  <c r="BQ16" i="134"/>
  <c r="BP16" i="134"/>
  <c r="BO16" i="134"/>
  <c r="BN16" i="134"/>
  <c r="BM16" i="134"/>
  <c r="BL16" i="134"/>
  <c r="BK16" i="134"/>
  <c r="BJ16" i="134"/>
  <c r="BI16" i="134"/>
  <c r="BH16" i="134"/>
  <c r="BG16" i="134"/>
  <c r="BF16" i="134"/>
  <c r="BE16" i="134"/>
  <c r="BD16" i="134"/>
  <c r="BC16" i="134"/>
  <c r="BB16" i="134"/>
  <c r="BA16" i="134"/>
  <c r="AZ16" i="134"/>
  <c r="AY16" i="134"/>
  <c r="AX16" i="134"/>
  <c r="AW16" i="134"/>
  <c r="AV16" i="134"/>
  <c r="AU16" i="134"/>
  <c r="AT16" i="134"/>
  <c r="AS16" i="134"/>
  <c r="AR16" i="134"/>
  <c r="AQ16" i="134"/>
  <c r="AP16" i="134"/>
  <c r="AO16" i="134"/>
  <c r="AN16" i="134"/>
  <c r="AM16" i="134"/>
  <c r="AL16" i="134"/>
  <c r="AK16" i="134"/>
  <c r="AJ16" i="134"/>
  <c r="AI16" i="134"/>
  <c r="AH16" i="134"/>
  <c r="AG16" i="134"/>
  <c r="AF16" i="134"/>
  <c r="AE16" i="134"/>
  <c r="AD16" i="134"/>
  <c r="AC16" i="134"/>
  <c r="AB16" i="134"/>
  <c r="AA16" i="134"/>
  <c r="Z16" i="134"/>
  <c r="Y16" i="134"/>
  <c r="X16" i="134"/>
  <c r="W16" i="134"/>
  <c r="V16" i="134"/>
  <c r="U16" i="134"/>
  <c r="T16" i="134"/>
  <c r="S16" i="134"/>
  <c r="R16" i="134"/>
  <c r="Q16" i="134"/>
  <c r="P16" i="134"/>
  <c r="O16" i="134"/>
  <c r="N16" i="134"/>
  <c r="M16" i="134"/>
  <c r="L16" i="134"/>
  <c r="K16" i="134"/>
  <c r="J16" i="134"/>
  <c r="I16" i="134"/>
  <c r="H16" i="134"/>
  <c r="G16" i="134"/>
  <c r="F16" i="134"/>
  <c r="E16" i="134"/>
  <c r="D16" i="134"/>
  <c r="C16" i="134"/>
  <c r="B16" i="134"/>
  <c r="DO15" i="134"/>
  <c r="DN15" i="134"/>
  <c r="DM15" i="134"/>
  <c r="DL15" i="134"/>
  <c r="DK15" i="134"/>
  <c r="DJ15" i="134"/>
  <c r="DI15" i="134"/>
  <c r="DH15" i="134"/>
  <c r="DG15" i="134"/>
  <c r="DF15" i="134"/>
  <c r="DE15" i="134"/>
  <c r="DD15" i="134"/>
  <c r="DC15" i="134"/>
  <c r="DB15" i="134"/>
  <c r="DA15" i="134"/>
  <c r="CZ15" i="134"/>
  <c r="CY15" i="134"/>
  <c r="CX15" i="134"/>
  <c r="CW15" i="134"/>
  <c r="CV15" i="134"/>
  <c r="CU15" i="134"/>
  <c r="CT15" i="134"/>
  <c r="CS15" i="134"/>
  <c r="CR15" i="134"/>
  <c r="CQ15" i="134"/>
  <c r="CP15" i="134"/>
  <c r="CO15" i="134"/>
  <c r="CN15" i="134"/>
  <c r="CM15" i="134"/>
  <c r="CL15" i="134"/>
  <c r="CK15" i="134"/>
  <c r="CJ15" i="134"/>
  <c r="CI15" i="134"/>
  <c r="CH15" i="134"/>
  <c r="CG15" i="134"/>
  <c r="CF15" i="134"/>
  <c r="CE15" i="134"/>
  <c r="CD15" i="134"/>
  <c r="CC15" i="134"/>
  <c r="CB15" i="134"/>
  <c r="CA15" i="134"/>
  <c r="BZ15" i="134"/>
  <c r="BY15" i="134"/>
  <c r="BX15" i="134"/>
  <c r="BW15" i="134"/>
  <c r="BV15" i="134"/>
  <c r="BU15" i="134"/>
  <c r="BT15" i="134"/>
  <c r="BS15" i="134"/>
  <c r="BR15" i="134"/>
  <c r="BQ15" i="134"/>
  <c r="BP15" i="134"/>
  <c r="BO15" i="134"/>
  <c r="BN15" i="134"/>
  <c r="BM15" i="134"/>
  <c r="BL15" i="134"/>
  <c r="BK15" i="134"/>
  <c r="BJ15" i="134"/>
  <c r="BI15" i="134"/>
  <c r="BH15" i="134"/>
  <c r="BG15" i="134"/>
  <c r="BF15" i="134"/>
  <c r="BE15" i="134"/>
  <c r="BD15" i="134"/>
  <c r="BC15" i="134"/>
  <c r="BB15" i="134"/>
  <c r="BA15" i="134"/>
  <c r="AZ15" i="134"/>
  <c r="AY15" i="134"/>
  <c r="AX15" i="134"/>
  <c r="AW15" i="134"/>
  <c r="AV15" i="134"/>
  <c r="AU15" i="134"/>
  <c r="AT15" i="134"/>
  <c r="AS15" i="134"/>
  <c r="AR15" i="134"/>
  <c r="AQ15" i="134"/>
  <c r="AP15" i="134"/>
  <c r="AO15" i="134"/>
  <c r="AN15" i="134"/>
  <c r="AM15" i="134"/>
  <c r="AL15" i="134"/>
  <c r="AK15" i="134"/>
  <c r="AJ15" i="134"/>
  <c r="AI15" i="134"/>
  <c r="AH15" i="134"/>
  <c r="AG15" i="134"/>
  <c r="AF15" i="134"/>
  <c r="AE15" i="134"/>
  <c r="AD15" i="134"/>
  <c r="AC15" i="134"/>
  <c r="AB15" i="134"/>
  <c r="AA15" i="134"/>
  <c r="Z15" i="134"/>
  <c r="Y15" i="134"/>
  <c r="X15" i="134"/>
  <c r="W15" i="134"/>
  <c r="V15" i="134"/>
  <c r="U15" i="134"/>
  <c r="T15" i="134"/>
  <c r="S15" i="134"/>
  <c r="R15" i="134"/>
  <c r="Q15" i="134"/>
  <c r="P15" i="134"/>
  <c r="O15" i="134"/>
  <c r="N15" i="134"/>
  <c r="M15" i="134"/>
  <c r="L15" i="134"/>
  <c r="K15" i="134"/>
  <c r="J15" i="134"/>
  <c r="I15" i="134"/>
  <c r="H15" i="134"/>
  <c r="G15" i="134"/>
  <c r="F15" i="134"/>
  <c r="E15" i="134"/>
  <c r="D15" i="134"/>
  <c r="C15" i="134"/>
  <c r="B15" i="134"/>
  <c r="DO13" i="134"/>
  <c r="DN13" i="134"/>
  <c r="DM13" i="134"/>
  <c r="DL13" i="134"/>
  <c r="DK13" i="134"/>
  <c r="DJ13" i="134"/>
  <c r="DI13" i="134"/>
  <c r="DH13" i="134"/>
  <c r="DG13" i="134"/>
  <c r="DF13" i="134"/>
  <c r="DE13" i="134"/>
  <c r="DD13" i="134"/>
  <c r="DC13" i="134"/>
  <c r="DB13" i="134"/>
  <c r="DA13" i="134"/>
  <c r="CZ13" i="134"/>
  <c r="CY13" i="134"/>
  <c r="CX13" i="134"/>
  <c r="CW13" i="134"/>
  <c r="CV13" i="134"/>
  <c r="CU13" i="134"/>
  <c r="CT13" i="134"/>
  <c r="CS13" i="134"/>
  <c r="CR13" i="134"/>
  <c r="CQ13" i="134"/>
  <c r="CP13" i="134"/>
  <c r="CO13" i="134"/>
  <c r="CN13" i="134"/>
  <c r="CM13" i="134"/>
  <c r="CL13" i="134"/>
  <c r="CK13" i="134"/>
  <c r="CJ13" i="134"/>
  <c r="CI13" i="134"/>
  <c r="CH13" i="134"/>
  <c r="CG13" i="134"/>
  <c r="CF13" i="134"/>
  <c r="CE13" i="134"/>
  <c r="CD13" i="134"/>
  <c r="CC13" i="134"/>
  <c r="CB13" i="134"/>
  <c r="CA13" i="134"/>
  <c r="BZ13" i="134"/>
  <c r="BY13" i="134"/>
  <c r="BX13" i="134"/>
  <c r="BW13" i="134"/>
  <c r="BV13" i="134"/>
  <c r="BU13" i="134"/>
  <c r="BT13" i="134"/>
  <c r="BS13" i="134"/>
  <c r="BR13" i="134"/>
  <c r="BQ13" i="134"/>
  <c r="BP13" i="134"/>
  <c r="BO13" i="134"/>
  <c r="BN13" i="134"/>
  <c r="BM13" i="134"/>
  <c r="BL13" i="134"/>
  <c r="BK13" i="134"/>
  <c r="BJ13" i="134"/>
  <c r="BI13" i="134"/>
  <c r="BH13" i="134"/>
  <c r="BG13" i="134"/>
  <c r="BF13" i="134"/>
  <c r="BE13" i="134"/>
  <c r="BD13" i="134"/>
  <c r="BC13" i="134"/>
  <c r="BB13" i="134"/>
  <c r="BA13" i="134"/>
  <c r="AZ13" i="134"/>
  <c r="AY13" i="134"/>
  <c r="AX13" i="134"/>
  <c r="AW13" i="134"/>
  <c r="AV13" i="134"/>
  <c r="AU13" i="134"/>
  <c r="AT13" i="134"/>
  <c r="AS13" i="134"/>
  <c r="AR13" i="134"/>
  <c r="AQ13" i="134"/>
  <c r="AP13" i="134"/>
  <c r="AO13" i="134"/>
  <c r="AN13" i="134"/>
  <c r="AM13" i="134"/>
  <c r="AL13" i="134"/>
  <c r="AK13" i="134"/>
  <c r="AJ13" i="134"/>
  <c r="AI13" i="134"/>
  <c r="AH13" i="134"/>
  <c r="AG13" i="134"/>
  <c r="AF13" i="134"/>
  <c r="AE13" i="134"/>
  <c r="AD13" i="134"/>
  <c r="AC13" i="134"/>
  <c r="AB13" i="134"/>
  <c r="AA13" i="134"/>
  <c r="Z13" i="134"/>
  <c r="Y13" i="134"/>
  <c r="X13" i="134"/>
  <c r="W13" i="134"/>
  <c r="V13" i="134"/>
  <c r="U13" i="134"/>
  <c r="T13" i="134"/>
  <c r="S13" i="134"/>
  <c r="R13" i="134"/>
  <c r="Q13" i="134"/>
  <c r="P13" i="134"/>
  <c r="O13" i="134"/>
  <c r="N13" i="134"/>
  <c r="M13" i="134"/>
  <c r="L13" i="134"/>
  <c r="K13" i="134"/>
  <c r="J13" i="134"/>
  <c r="I13" i="134"/>
  <c r="H13" i="134"/>
  <c r="G13" i="134"/>
  <c r="F13" i="134"/>
  <c r="E13" i="134"/>
  <c r="D13" i="134"/>
  <c r="C13" i="134"/>
  <c r="B13" i="134"/>
  <c r="DO12" i="134"/>
  <c r="DN12" i="134"/>
  <c r="DM12" i="134"/>
  <c r="DL12" i="134"/>
  <c r="DK12" i="134"/>
  <c r="DJ12" i="134"/>
  <c r="DI12" i="134"/>
  <c r="DH12" i="134"/>
  <c r="DG12" i="134"/>
  <c r="DF12" i="134"/>
  <c r="DE12" i="134"/>
  <c r="DD12" i="134"/>
  <c r="DC12" i="134"/>
  <c r="DB12" i="134"/>
  <c r="DA12" i="134"/>
  <c r="CZ12" i="134"/>
  <c r="CY12" i="134"/>
  <c r="CX12" i="134"/>
  <c r="CW12" i="134"/>
  <c r="CV12" i="134"/>
  <c r="CU12" i="134"/>
  <c r="CT12" i="134"/>
  <c r="CS12" i="134"/>
  <c r="CR12" i="134"/>
  <c r="CQ12" i="134"/>
  <c r="CP12" i="134"/>
  <c r="CO12" i="134"/>
  <c r="CN12" i="134"/>
  <c r="CM12" i="134"/>
  <c r="CL12" i="134"/>
  <c r="CK12" i="134"/>
  <c r="CJ12" i="134"/>
  <c r="CI12" i="134"/>
  <c r="CH12" i="134"/>
  <c r="CG12" i="134"/>
  <c r="CF12" i="134"/>
  <c r="CE12" i="134"/>
  <c r="CD12" i="134"/>
  <c r="CC12" i="134"/>
  <c r="CB12" i="134"/>
  <c r="CA12" i="134"/>
  <c r="BZ12" i="134"/>
  <c r="BY12" i="134"/>
  <c r="BX12" i="134"/>
  <c r="BW12" i="134"/>
  <c r="BV12" i="134"/>
  <c r="BU12" i="134"/>
  <c r="BT12" i="134"/>
  <c r="BS12" i="134"/>
  <c r="BR12" i="134"/>
  <c r="BQ12" i="134"/>
  <c r="BP12" i="134"/>
  <c r="BO12" i="134"/>
  <c r="BN12" i="134"/>
  <c r="BM12" i="134"/>
  <c r="BL12" i="134"/>
  <c r="BK12" i="134"/>
  <c r="BJ12" i="134"/>
  <c r="BI12" i="134"/>
  <c r="BH12" i="134"/>
  <c r="BG12" i="134"/>
  <c r="BF12" i="134"/>
  <c r="BE12" i="134"/>
  <c r="BD12" i="134"/>
  <c r="BC12" i="134"/>
  <c r="BB12" i="134"/>
  <c r="BA12" i="134"/>
  <c r="AZ12" i="134"/>
  <c r="AY12" i="134"/>
  <c r="AX12" i="134"/>
  <c r="AW12" i="134"/>
  <c r="AV12" i="134"/>
  <c r="AU12" i="134"/>
  <c r="AT12" i="134"/>
  <c r="AS12" i="134"/>
  <c r="AR12" i="134"/>
  <c r="AQ12" i="134"/>
  <c r="AP12" i="134"/>
  <c r="AO12" i="134"/>
  <c r="AN12" i="134"/>
  <c r="AM12" i="134"/>
  <c r="AL12" i="134"/>
  <c r="AK12" i="134"/>
  <c r="AJ12" i="134"/>
  <c r="AI12" i="134"/>
  <c r="AH12" i="134"/>
  <c r="AG12" i="134"/>
  <c r="AF12" i="134"/>
  <c r="AE12" i="134"/>
  <c r="AD12" i="134"/>
  <c r="AC12" i="134"/>
  <c r="AB12" i="134"/>
  <c r="AA12" i="134"/>
  <c r="Z12" i="134"/>
  <c r="Y12" i="134"/>
  <c r="X12" i="134"/>
  <c r="W12" i="134"/>
  <c r="V12" i="134"/>
  <c r="U12" i="134"/>
  <c r="T12" i="134"/>
  <c r="S12" i="134"/>
  <c r="R12" i="134"/>
  <c r="Q12" i="134"/>
  <c r="P12" i="134"/>
  <c r="O12" i="134"/>
  <c r="N12" i="134"/>
  <c r="M12" i="134"/>
  <c r="L12" i="134"/>
  <c r="K12" i="134"/>
  <c r="J12" i="134"/>
  <c r="I12" i="134"/>
  <c r="H12" i="134"/>
  <c r="G12" i="134"/>
  <c r="F12" i="134"/>
  <c r="E12" i="134"/>
  <c r="D12" i="134"/>
  <c r="C12" i="134"/>
  <c r="B12" i="134"/>
  <c r="DO10" i="134"/>
  <c r="DN10" i="134"/>
  <c r="DM10" i="134"/>
  <c r="DL10" i="134"/>
  <c r="DK10" i="134"/>
  <c r="DJ10" i="134"/>
  <c r="DI10" i="134"/>
  <c r="DH10" i="134"/>
  <c r="DG10" i="134"/>
  <c r="DF10" i="134"/>
  <c r="DE10" i="134"/>
  <c r="DD10" i="134"/>
  <c r="DC10" i="134"/>
  <c r="DB10" i="134"/>
  <c r="DA10" i="134"/>
  <c r="CZ10" i="134"/>
  <c r="CY10" i="134"/>
  <c r="CX10" i="134"/>
  <c r="CW10" i="134"/>
  <c r="CV10" i="134"/>
  <c r="CU10" i="134"/>
  <c r="CT10" i="134"/>
  <c r="CS10" i="134"/>
  <c r="CR10" i="134"/>
  <c r="CQ10" i="134"/>
  <c r="CP10" i="134"/>
  <c r="CO10" i="134"/>
  <c r="CN10" i="134"/>
  <c r="CM10" i="134"/>
  <c r="CL10" i="134"/>
  <c r="CK10" i="134"/>
  <c r="CJ10" i="134"/>
  <c r="CI10" i="134"/>
  <c r="CH10" i="134"/>
  <c r="CG10" i="134"/>
  <c r="CF10" i="134"/>
  <c r="CE10" i="134"/>
  <c r="CD10" i="134"/>
  <c r="CC10" i="134"/>
  <c r="CB10" i="134"/>
  <c r="CA10" i="134"/>
  <c r="BZ10" i="134"/>
  <c r="BY10" i="134"/>
  <c r="BX10" i="134"/>
  <c r="BW10" i="134"/>
  <c r="BV10" i="134"/>
  <c r="BU10" i="134"/>
  <c r="BT10" i="134"/>
  <c r="BS10" i="134"/>
  <c r="BR10" i="134"/>
  <c r="BQ10" i="134"/>
  <c r="BP10" i="134"/>
  <c r="BO10" i="134"/>
  <c r="BN10" i="134"/>
  <c r="BM10" i="134"/>
  <c r="BL10" i="134"/>
  <c r="BK10" i="134"/>
  <c r="BJ10" i="134"/>
  <c r="BI10" i="134"/>
  <c r="BH10" i="134"/>
  <c r="BG10" i="134"/>
  <c r="BF10" i="134"/>
  <c r="BE10" i="134"/>
  <c r="BD10" i="134"/>
  <c r="BC10" i="134"/>
  <c r="BB10" i="134"/>
  <c r="BA10" i="134"/>
  <c r="AZ10" i="134"/>
  <c r="AY10" i="134"/>
  <c r="AX10" i="134"/>
  <c r="AW10" i="134"/>
  <c r="AV10" i="134"/>
  <c r="AU10" i="134"/>
  <c r="AT10" i="134"/>
  <c r="AS10" i="134"/>
  <c r="AR10" i="134"/>
  <c r="AQ10" i="134"/>
  <c r="AP10" i="134"/>
  <c r="AO10" i="134"/>
  <c r="AN10" i="134"/>
  <c r="AM10" i="134"/>
  <c r="AL10" i="134"/>
  <c r="AK10" i="134"/>
  <c r="AJ10" i="134"/>
  <c r="AI10" i="134"/>
  <c r="AH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E10" i="134"/>
  <c r="D10" i="134"/>
  <c r="C10" i="134"/>
  <c r="B10" i="134"/>
  <c r="DO9" i="134"/>
  <c r="DN9" i="134"/>
  <c r="DM9" i="134"/>
  <c r="DL9" i="134"/>
  <c r="DK9" i="134"/>
  <c r="DJ9" i="134"/>
  <c r="DI9" i="134"/>
  <c r="DH9" i="134"/>
  <c r="DG9" i="134"/>
  <c r="DF9" i="134"/>
  <c r="DE9" i="134"/>
  <c r="DD9" i="134"/>
  <c r="DC9" i="134"/>
  <c r="DB9" i="134"/>
  <c r="DA9" i="134"/>
  <c r="CZ9" i="134"/>
  <c r="CY9" i="134"/>
  <c r="CX9" i="134"/>
  <c r="CW9" i="134"/>
  <c r="CV9" i="134"/>
  <c r="CU9" i="134"/>
  <c r="CT9" i="134"/>
  <c r="CS9" i="134"/>
  <c r="CR9" i="134"/>
  <c r="CQ9" i="134"/>
  <c r="CP9" i="134"/>
  <c r="CO9" i="134"/>
  <c r="CN9" i="134"/>
  <c r="CM9" i="134"/>
  <c r="CL9" i="134"/>
  <c r="CK9" i="134"/>
  <c r="CJ9" i="134"/>
  <c r="CI9" i="134"/>
  <c r="CH9" i="134"/>
  <c r="CG9" i="134"/>
  <c r="CF9" i="134"/>
  <c r="CE9" i="134"/>
  <c r="CD9" i="134"/>
  <c r="CC9" i="134"/>
  <c r="CB9" i="134"/>
  <c r="CA9" i="134"/>
  <c r="BZ9" i="134"/>
  <c r="BY9" i="134"/>
  <c r="BX9" i="134"/>
  <c r="BW9" i="134"/>
  <c r="BV9" i="134"/>
  <c r="BU9" i="134"/>
  <c r="BT9" i="134"/>
  <c r="BS9" i="134"/>
  <c r="BR9" i="134"/>
  <c r="BQ9" i="134"/>
  <c r="BP9" i="134"/>
  <c r="BO9" i="134"/>
  <c r="BN9" i="134"/>
  <c r="BM9" i="134"/>
  <c r="BL9" i="134"/>
  <c r="BK9" i="134"/>
  <c r="BJ9" i="134"/>
  <c r="BI9" i="134"/>
  <c r="BH9" i="134"/>
  <c r="BG9" i="134"/>
  <c r="BF9" i="134"/>
  <c r="BE9" i="134"/>
  <c r="BD9" i="134"/>
  <c r="BC9" i="134"/>
  <c r="BB9" i="134"/>
  <c r="BA9" i="134"/>
  <c r="AZ9" i="134"/>
  <c r="AY9" i="134"/>
  <c r="AX9" i="134"/>
  <c r="AW9" i="134"/>
  <c r="AV9" i="134"/>
  <c r="AU9" i="134"/>
  <c r="AT9" i="134"/>
  <c r="AS9" i="134"/>
  <c r="AR9" i="134"/>
  <c r="AQ9" i="134"/>
  <c r="AP9" i="134"/>
  <c r="AO9" i="134"/>
  <c r="AN9" i="134"/>
  <c r="AM9" i="134"/>
  <c r="AL9" i="134"/>
  <c r="AK9" i="134"/>
  <c r="AJ9" i="134"/>
  <c r="AI9" i="134"/>
  <c r="AH9" i="134"/>
  <c r="AG9" i="134"/>
  <c r="AF9" i="134"/>
  <c r="AE9" i="134"/>
  <c r="AD9" i="134"/>
  <c r="AC9" i="134"/>
  <c r="AB9" i="134"/>
  <c r="AA9" i="134"/>
  <c r="Z9" i="134"/>
  <c r="Y9" i="134"/>
  <c r="X9" i="134"/>
  <c r="W9" i="134"/>
  <c r="V9" i="134"/>
  <c r="U9" i="134"/>
  <c r="T9" i="134"/>
  <c r="S9" i="134"/>
  <c r="R9" i="134"/>
  <c r="Q9" i="134"/>
  <c r="P9" i="134"/>
  <c r="O9" i="134"/>
  <c r="N9" i="134"/>
  <c r="M9" i="134"/>
  <c r="L9" i="134"/>
  <c r="K9" i="134"/>
  <c r="J9" i="134"/>
  <c r="I9" i="134"/>
  <c r="H9" i="134"/>
  <c r="G9" i="134"/>
  <c r="F9" i="134"/>
  <c r="E9" i="134"/>
  <c r="D9" i="134"/>
  <c r="C9" i="134"/>
  <c r="B9" i="134"/>
  <c r="DO7" i="134"/>
  <c r="DN7" i="134"/>
  <c r="DM7" i="134"/>
  <c r="DL7" i="134"/>
  <c r="DK7" i="134"/>
  <c r="DJ7" i="134"/>
  <c r="DI7" i="134"/>
  <c r="DH7" i="134"/>
  <c r="DG7" i="134"/>
  <c r="DF7" i="134"/>
  <c r="DE7" i="134"/>
  <c r="DD7" i="134"/>
  <c r="DC7" i="134"/>
  <c r="DB7" i="134"/>
  <c r="DA7" i="134"/>
  <c r="CZ7" i="134"/>
  <c r="CY7" i="134"/>
  <c r="CX7" i="134"/>
  <c r="CW7" i="134"/>
  <c r="CV7" i="134"/>
  <c r="CU7" i="134"/>
  <c r="CT7" i="134"/>
  <c r="CS7" i="134"/>
  <c r="CR7" i="134"/>
  <c r="CQ7" i="134"/>
  <c r="CP7" i="134"/>
  <c r="CO7" i="134"/>
  <c r="CN7" i="134"/>
  <c r="CM7" i="134"/>
  <c r="CL7" i="134"/>
  <c r="CK7" i="134"/>
  <c r="CJ7" i="134"/>
  <c r="CI7" i="134"/>
  <c r="CH7" i="134"/>
  <c r="CG7" i="134"/>
  <c r="CF7" i="134"/>
  <c r="CE7" i="134"/>
  <c r="CD7" i="134"/>
  <c r="CC7" i="134"/>
  <c r="CB7" i="134"/>
  <c r="CA7" i="134"/>
  <c r="BZ7" i="134"/>
  <c r="BY7" i="134"/>
  <c r="BX7" i="134"/>
  <c r="BW7" i="134"/>
  <c r="BV7" i="134"/>
  <c r="BU7" i="134"/>
  <c r="BT7" i="134"/>
  <c r="BS7" i="134"/>
  <c r="BR7" i="134"/>
  <c r="BQ7" i="134"/>
  <c r="BP7" i="134"/>
  <c r="BO7" i="134"/>
  <c r="BN7" i="134"/>
  <c r="BM7" i="134"/>
  <c r="BL7" i="134"/>
  <c r="BK7" i="134"/>
  <c r="BJ7" i="134"/>
  <c r="BI7" i="134"/>
  <c r="BH7" i="134"/>
  <c r="BG7" i="134"/>
  <c r="BF7" i="134"/>
  <c r="BE7" i="134"/>
  <c r="BD7" i="134"/>
  <c r="BC7" i="134"/>
  <c r="BB7" i="134"/>
  <c r="BA7" i="134"/>
  <c r="AZ7" i="134"/>
  <c r="AY7" i="134"/>
  <c r="AX7" i="134"/>
  <c r="AW7" i="134"/>
  <c r="AV7" i="134"/>
  <c r="AU7" i="134"/>
  <c r="AT7" i="134"/>
  <c r="AS7" i="134"/>
  <c r="AR7" i="134"/>
  <c r="AQ7" i="134"/>
  <c r="AP7" i="134"/>
  <c r="AO7" i="134"/>
  <c r="AN7" i="134"/>
  <c r="AM7" i="134"/>
  <c r="AL7" i="134"/>
  <c r="AK7" i="134"/>
  <c r="AJ7" i="134"/>
  <c r="AI7" i="134"/>
  <c r="AH7" i="134"/>
  <c r="AG7" i="134"/>
  <c r="AF7" i="134"/>
  <c r="AE7" i="134"/>
  <c r="AD7" i="134"/>
  <c r="AC7" i="134"/>
  <c r="AB7" i="134"/>
  <c r="AA7" i="134"/>
  <c r="Z7" i="134"/>
  <c r="Y7" i="134"/>
  <c r="X7" i="134"/>
  <c r="W7" i="134"/>
  <c r="V7" i="134"/>
  <c r="U7" i="134"/>
  <c r="T7" i="134"/>
  <c r="S7" i="134"/>
  <c r="R7" i="134"/>
  <c r="Q7" i="134"/>
  <c r="P7" i="134"/>
  <c r="O7" i="134"/>
  <c r="N7" i="134"/>
  <c r="M7" i="134"/>
  <c r="L7" i="134"/>
  <c r="K7" i="134"/>
  <c r="J7" i="134"/>
  <c r="I7" i="134"/>
  <c r="H7" i="134"/>
  <c r="G7" i="134"/>
  <c r="F7" i="134"/>
  <c r="E7" i="134"/>
  <c r="D7" i="134"/>
  <c r="C7" i="134"/>
  <c r="B7" i="134"/>
  <c r="DO6" i="134"/>
  <c r="DN6" i="134"/>
  <c r="DM6" i="134"/>
  <c r="DL6" i="134"/>
  <c r="DK6" i="134"/>
  <c r="DJ6" i="134"/>
  <c r="DI6" i="134"/>
  <c r="DH6" i="134"/>
  <c r="DG6" i="134"/>
  <c r="DF6" i="134"/>
  <c r="DE6" i="134"/>
  <c r="DD6" i="134"/>
  <c r="DC6" i="134"/>
  <c r="DB6" i="134"/>
  <c r="DA6" i="134"/>
  <c r="CZ6" i="134"/>
  <c r="CY6" i="134"/>
  <c r="CX6" i="134"/>
  <c r="CW6" i="134"/>
  <c r="CV6" i="134"/>
  <c r="CU6" i="134"/>
  <c r="CT6" i="134"/>
  <c r="CS6" i="134"/>
  <c r="CR6" i="134"/>
  <c r="CQ6" i="134"/>
  <c r="CP6" i="134"/>
  <c r="CO6" i="134"/>
  <c r="CN6" i="134"/>
  <c r="CM6" i="134"/>
  <c r="CL6" i="134"/>
  <c r="CK6" i="134"/>
  <c r="CJ6" i="134"/>
  <c r="CI6" i="134"/>
  <c r="CH6" i="134"/>
  <c r="CG6" i="134"/>
  <c r="CF6" i="134"/>
  <c r="CE6" i="134"/>
  <c r="CD6" i="134"/>
  <c r="CC6" i="134"/>
  <c r="CB6" i="134"/>
  <c r="CA6" i="134"/>
  <c r="BZ6" i="134"/>
  <c r="BY6" i="134"/>
  <c r="BX6" i="134"/>
  <c r="BW6" i="134"/>
  <c r="BV6" i="134"/>
  <c r="BU6" i="134"/>
  <c r="BT6" i="134"/>
  <c r="BS6" i="134"/>
  <c r="BR6" i="134"/>
  <c r="BQ6" i="134"/>
  <c r="BP6" i="134"/>
  <c r="BO6" i="134"/>
  <c r="BN6" i="134"/>
  <c r="BM6" i="134"/>
  <c r="BL6" i="134"/>
  <c r="BK6" i="134"/>
  <c r="BJ6" i="134"/>
  <c r="BI6" i="134"/>
  <c r="BH6" i="134"/>
  <c r="BG6" i="134"/>
  <c r="BF6" i="134"/>
  <c r="BE6" i="134"/>
  <c r="BD6" i="134"/>
  <c r="BC6" i="134"/>
  <c r="BB6" i="134"/>
  <c r="BA6" i="134"/>
  <c r="AZ6" i="134"/>
  <c r="AY6" i="134"/>
  <c r="AX6" i="134"/>
  <c r="AW6" i="134"/>
  <c r="AV6" i="134"/>
  <c r="AU6" i="134"/>
  <c r="AT6" i="134"/>
  <c r="AS6" i="134"/>
  <c r="AR6" i="134"/>
  <c r="AQ6" i="134"/>
  <c r="AP6" i="134"/>
  <c r="AO6" i="134"/>
  <c r="AN6" i="134"/>
  <c r="AM6" i="134"/>
  <c r="AL6" i="134"/>
  <c r="AK6" i="134"/>
  <c r="AJ6" i="134"/>
  <c r="AI6" i="134"/>
  <c r="AH6" i="134"/>
  <c r="AG6" i="134"/>
  <c r="AF6" i="134"/>
  <c r="AE6" i="134"/>
  <c r="AD6" i="134"/>
  <c r="AC6" i="134"/>
  <c r="AB6" i="134"/>
  <c r="AA6" i="134"/>
  <c r="Z6" i="134"/>
  <c r="Y6" i="134"/>
  <c r="X6" i="134"/>
  <c r="W6" i="134"/>
  <c r="V6" i="134"/>
  <c r="U6" i="134"/>
  <c r="T6" i="134"/>
  <c r="S6" i="134"/>
  <c r="R6" i="134"/>
  <c r="Q6" i="134"/>
  <c r="P6" i="134"/>
  <c r="O6" i="134"/>
  <c r="N6" i="134"/>
  <c r="M6" i="134"/>
  <c r="L6" i="134"/>
  <c r="K6" i="134"/>
  <c r="J6" i="134"/>
  <c r="I6" i="134"/>
  <c r="H6" i="134"/>
  <c r="G6" i="134"/>
  <c r="F6" i="134"/>
  <c r="E6" i="134"/>
  <c r="D6" i="134"/>
  <c r="C6" i="134"/>
  <c r="B6" i="134"/>
  <c r="C40" i="78"/>
  <c r="B40" i="78"/>
  <c r="C39" i="78"/>
  <c r="B39" i="78"/>
  <c r="C37" i="78"/>
  <c r="B37" i="78"/>
  <c r="C36" i="78"/>
  <c r="B36" i="78"/>
  <c r="C34" i="78"/>
  <c r="B34" i="78"/>
  <c r="C33" i="78"/>
  <c r="B33" i="78"/>
  <c r="C31" i="78"/>
  <c r="B31" i="78"/>
  <c r="C30" i="78"/>
  <c r="B30" i="78"/>
  <c r="C28" i="78"/>
  <c r="B28" i="78"/>
  <c r="C27" i="78"/>
  <c r="B27" i="78"/>
  <c r="C25" i="78"/>
  <c r="B25" i="78"/>
  <c r="C24" i="78"/>
  <c r="B24" i="78"/>
  <c r="C21" i="78"/>
  <c r="B21" i="78"/>
  <c r="C20" i="78"/>
  <c r="B20" i="78"/>
  <c r="C18" i="78"/>
  <c r="B18" i="78"/>
  <c r="C17" i="78"/>
  <c r="B17" i="78"/>
  <c r="C15" i="78"/>
  <c r="B15" i="78"/>
  <c r="C14" i="78"/>
  <c r="B14" i="78"/>
  <c r="C12" i="78"/>
  <c r="B12" i="78"/>
  <c r="C11" i="78"/>
  <c r="B11" i="78"/>
  <c r="C9" i="78"/>
  <c r="B9" i="78"/>
  <c r="C8" i="78"/>
  <c r="B8" i="78"/>
  <c r="C6" i="78"/>
  <c r="B6" i="78"/>
  <c r="C5" i="78"/>
  <c r="B5" i="78"/>
  <c r="C40" i="77"/>
  <c r="B40" i="77"/>
  <c r="C39" i="77"/>
  <c r="B39" i="77"/>
  <c r="C37" i="77"/>
  <c r="B37" i="77"/>
  <c r="C36" i="77"/>
  <c r="B36" i="77"/>
  <c r="C34" i="77"/>
  <c r="B34" i="77"/>
  <c r="C33" i="77"/>
  <c r="B33" i="77"/>
  <c r="C31" i="77"/>
  <c r="B31" i="77"/>
  <c r="C30" i="77"/>
  <c r="B30" i="77"/>
  <c r="C28" i="77"/>
  <c r="B28" i="77"/>
  <c r="C27" i="77"/>
  <c r="B27" i="77"/>
  <c r="C25" i="77"/>
  <c r="B25" i="77"/>
  <c r="C24" i="77"/>
  <c r="B24" i="77"/>
  <c r="C21" i="77"/>
  <c r="B21" i="77"/>
  <c r="C20" i="77"/>
  <c r="B20" i="77"/>
  <c r="C18" i="77"/>
  <c r="B18" i="77"/>
  <c r="C17" i="77"/>
  <c r="B17" i="77"/>
  <c r="C15" i="77"/>
  <c r="B15" i="77"/>
  <c r="C14" i="77"/>
  <c r="B14" i="77"/>
  <c r="C12" i="77"/>
  <c r="B12" i="77"/>
  <c r="C11" i="77"/>
  <c r="B11" i="77"/>
  <c r="C9" i="77"/>
  <c r="B9" i="77"/>
  <c r="C8" i="77"/>
  <c r="B8" i="77"/>
  <c r="C6" i="77"/>
  <c r="B6" i="77"/>
  <c r="C5" i="77"/>
  <c r="B5" i="77"/>
  <c r="GZ19" i="125"/>
  <c r="GY19" i="125"/>
  <c r="GX19" i="125"/>
  <c r="GW19" i="125"/>
  <c r="GV19" i="125"/>
  <c r="GU19" i="125"/>
  <c r="GT19" i="125"/>
  <c r="GS19" i="125"/>
  <c r="GR19" i="125"/>
  <c r="GQ19" i="125"/>
  <c r="GP19" i="125"/>
  <c r="GO19" i="125"/>
  <c r="GN19" i="125"/>
  <c r="GM19" i="125"/>
  <c r="GL19" i="125"/>
  <c r="GK19" i="125"/>
  <c r="GJ19" i="125"/>
  <c r="GI19" i="125"/>
  <c r="GH19" i="125"/>
  <c r="GG19" i="125"/>
  <c r="GF19" i="125"/>
  <c r="GE19" i="125"/>
  <c r="GD19" i="125"/>
  <c r="GC19" i="125"/>
  <c r="GB19" i="125"/>
  <c r="GA19" i="125"/>
  <c r="FZ19" i="125"/>
  <c r="FY19" i="125"/>
  <c r="FX19" i="125"/>
  <c r="FW19" i="125"/>
  <c r="FV19" i="125"/>
  <c r="FU19" i="125"/>
  <c r="FT19" i="125"/>
  <c r="FS19" i="125"/>
  <c r="FR19" i="125"/>
  <c r="FQ19" i="125"/>
  <c r="FP19" i="125"/>
  <c r="FO19" i="125"/>
  <c r="FN19" i="125"/>
  <c r="FM19" i="125"/>
  <c r="FL19" i="125"/>
  <c r="FK19" i="125"/>
  <c r="FJ19" i="125"/>
  <c r="FI19" i="125"/>
  <c r="FH19" i="125"/>
  <c r="FG19" i="125"/>
  <c r="FF19" i="125"/>
  <c r="FE19" i="125"/>
  <c r="FD19" i="125"/>
  <c r="FC19" i="125"/>
  <c r="FB19" i="125"/>
  <c r="FA19" i="125"/>
  <c r="EZ19" i="125"/>
  <c r="EY19" i="125"/>
  <c r="EX19" i="125"/>
  <c r="EW19" i="125"/>
  <c r="EV19" i="125"/>
  <c r="EU19" i="125"/>
  <c r="ET19" i="125"/>
  <c r="ES19" i="125"/>
  <c r="ER19" i="125"/>
  <c r="EQ19" i="125"/>
  <c r="EP19" i="125"/>
  <c r="EO19" i="125"/>
  <c r="EN19" i="125"/>
  <c r="EM19" i="125"/>
  <c r="EL19" i="125"/>
  <c r="EK19" i="125"/>
  <c r="EJ19" i="125"/>
  <c r="EI19" i="125"/>
  <c r="EH19" i="125"/>
  <c r="EG19" i="125"/>
  <c r="EF19" i="125"/>
  <c r="EE19" i="125"/>
  <c r="ED19" i="125"/>
  <c r="EC19" i="125"/>
  <c r="EB19" i="125"/>
  <c r="EA19" i="125"/>
  <c r="DZ19" i="125"/>
  <c r="DY19" i="125"/>
  <c r="DX19" i="125"/>
  <c r="DW19" i="125"/>
  <c r="DV19" i="125"/>
  <c r="DU19" i="125"/>
  <c r="DT19" i="125"/>
  <c r="DS19" i="125"/>
  <c r="DR19" i="125"/>
  <c r="DQ19" i="125"/>
  <c r="DP19" i="125"/>
  <c r="DO19" i="125"/>
  <c r="DN19" i="125"/>
  <c r="DM19" i="125"/>
  <c r="DL19" i="125"/>
  <c r="DK19" i="125"/>
  <c r="DJ19" i="125"/>
  <c r="DI19" i="125"/>
  <c r="DH19" i="125"/>
  <c r="DG19" i="125"/>
  <c r="DF19" i="125"/>
  <c r="DE19" i="125"/>
  <c r="DD19" i="125"/>
  <c r="DC19" i="125"/>
  <c r="DB19" i="125"/>
  <c r="DA19" i="125"/>
  <c r="CZ19" i="125"/>
  <c r="CY19" i="125"/>
  <c r="CX19" i="125"/>
  <c r="CW19" i="125"/>
  <c r="CV19" i="125"/>
  <c r="CU19" i="125"/>
  <c r="CT19" i="125"/>
  <c r="CS19" i="125"/>
  <c r="CR19" i="125"/>
  <c r="CQ19" i="125"/>
  <c r="CP19" i="125"/>
  <c r="CO19" i="125"/>
  <c r="CN19" i="125"/>
  <c r="CM19" i="125"/>
  <c r="CL19" i="125"/>
  <c r="CK19" i="125"/>
  <c r="CJ19" i="125"/>
  <c r="CI19" i="125"/>
  <c r="CH19" i="125"/>
  <c r="CG19" i="125"/>
  <c r="CF19" i="125"/>
  <c r="CE19" i="125"/>
  <c r="CD19" i="125"/>
  <c r="CC19" i="125"/>
  <c r="CB19" i="125"/>
  <c r="CA19" i="125"/>
  <c r="BZ19" i="125"/>
  <c r="BY19" i="125"/>
  <c r="BX19" i="125"/>
  <c r="BW19" i="125"/>
  <c r="BV19" i="125"/>
  <c r="BU19" i="125"/>
  <c r="BT19" i="125"/>
  <c r="BS19" i="125"/>
  <c r="BR19" i="125"/>
  <c r="BQ19" i="125"/>
  <c r="BP19" i="125"/>
  <c r="BO19" i="125"/>
  <c r="BN19" i="125"/>
  <c r="BM19" i="125"/>
  <c r="BL19" i="125"/>
  <c r="BK19" i="125"/>
  <c r="BJ19" i="125"/>
  <c r="BI19" i="125"/>
  <c r="BH19" i="125"/>
  <c r="BG19" i="125"/>
  <c r="BF19" i="125"/>
  <c r="BE19" i="125"/>
  <c r="BD19" i="125"/>
  <c r="BC19" i="125"/>
  <c r="BB19" i="125"/>
  <c r="BA19" i="125"/>
  <c r="AZ19" i="125"/>
  <c r="AY19" i="125"/>
  <c r="AX19" i="125"/>
  <c r="AW19" i="125"/>
  <c r="AV19" i="125"/>
  <c r="AU19" i="125"/>
  <c r="AT19" i="125"/>
  <c r="AS19" i="125"/>
  <c r="AR19" i="125"/>
  <c r="AQ19" i="125"/>
  <c r="AP19" i="125"/>
  <c r="AO19" i="125"/>
  <c r="AN19" i="125"/>
  <c r="AM19" i="125"/>
  <c r="AL19" i="125"/>
  <c r="AK19" i="125"/>
  <c r="AJ19" i="125"/>
  <c r="AI19" i="125"/>
  <c r="AH19" i="125"/>
  <c r="AG19" i="125"/>
  <c r="AF19" i="125"/>
  <c r="AE19" i="125"/>
  <c r="AD19" i="125"/>
  <c r="AC19" i="125"/>
  <c r="AB19" i="125"/>
  <c r="AA19" i="125"/>
  <c r="Z19" i="125"/>
  <c r="Y19" i="125"/>
  <c r="X19" i="125"/>
  <c r="W19" i="125"/>
  <c r="V19" i="125"/>
  <c r="U19" i="125"/>
  <c r="T19" i="125"/>
  <c r="S19" i="125"/>
  <c r="R19" i="125"/>
  <c r="Q19" i="125"/>
  <c r="P19" i="125"/>
  <c r="O19" i="125"/>
  <c r="N19" i="125"/>
  <c r="M19" i="125"/>
  <c r="L19" i="125"/>
  <c r="K19" i="125"/>
  <c r="J19" i="125"/>
  <c r="I19" i="125"/>
  <c r="H19" i="125"/>
  <c r="G19" i="125"/>
  <c r="F19" i="125"/>
  <c r="E19" i="125"/>
  <c r="D19" i="125"/>
  <c r="C19" i="125"/>
  <c r="B19" i="125"/>
  <c r="GZ18" i="125"/>
  <c r="GY18" i="125"/>
  <c r="GX18" i="125"/>
  <c r="GW18" i="125"/>
  <c r="GV18" i="125"/>
  <c r="GU18" i="125"/>
  <c r="GT18" i="125"/>
  <c r="GS18" i="125"/>
  <c r="GR18" i="125"/>
  <c r="GQ18" i="125"/>
  <c r="GP18" i="125"/>
  <c r="GO18" i="125"/>
  <c r="GN18" i="125"/>
  <c r="GM18" i="125"/>
  <c r="GL18" i="125"/>
  <c r="GK18" i="125"/>
  <c r="GJ18" i="125"/>
  <c r="GI18" i="125"/>
  <c r="GH18" i="125"/>
  <c r="GG18" i="125"/>
  <c r="GF18" i="125"/>
  <c r="GE18" i="125"/>
  <c r="GD18" i="125"/>
  <c r="GC18" i="125"/>
  <c r="GB18" i="125"/>
  <c r="GA18" i="125"/>
  <c r="FZ18" i="125"/>
  <c r="FY18" i="125"/>
  <c r="FX18" i="125"/>
  <c r="FW18" i="125"/>
  <c r="FV18" i="125"/>
  <c r="FU18" i="125"/>
  <c r="FT18" i="125"/>
  <c r="FS18" i="125"/>
  <c r="FR18" i="125"/>
  <c r="FQ18" i="125"/>
  <c r="FP18" i="125"/>
  <c r="FO18" i="125"/>
  <c r="FN18" i="125"/>
  <c r="FM18" i="125"/>
  <c r="FL18" i="125"/>
  <c r="FK18" i="125"/>
  <c r="FJ18" i="125"/>
  <c r="FI18" i="125"/>
  <c r="FH18" i="125"/>
  <c r="FG18" i="125"/>
  <c r="FF18" i="125"/>
  <c r="FE18" i="125"/>
  <c r="FD18" i="125"/>
  <c r="FC18" i="125"/>
  <c r="FB18" i="125"/>
  <c r="FA18" i="125"/>
  <c r="EZ18" i="125"/>
  <c r="EY18" i="125"/>
  <c r="EX18" i="125"/>
  <c r="EW18" i="125"/>
  <c r="EV18" i="125"/>
  <c r="EU18" i="125"/>
  <c r="ET18" i="125"/>
  <c r="ES18" i="125"/>
  <c r="ER18" i="125"/>
  <c r="EQ18" i="125"/>
  <c r="EP18" i="125"/>
  <c r="EO18" i="125"/>
  <c r="EN18" i="125"/>
  <c r="EM18" i="125"/>
  <c r="EL18" i="125"/>
  <c r="EK18" i="125"/>
  <c r="EJ18" i="125"/>
  <c r="EI18" i="125"/>
  <c r="EH18" i="125"/>
  <c r="EG18" i="125"/>
  <c r="EF18" i="125"/>
  <c r="EE18" i="125"/>
  <c r="ED18" i="125"/>
  <c r="EC18" i="125"/>
  <c r="EB18" i="125"/>
  <c r="EA18" i="125"/>
  <c r="DZ18" i="125"/>
  <c r="DY18" i="125"/>
  <c r="DX18" i="125"/>
  <c r="DW18" i="125"/>
  <c r="DV18" i="125"/>
  <c r="DU18" i="125"/>
  <c r="DT18" i="125"/>
  <c r="DS18" i="125"/>
  <c r="DR18" i="125"/>
  <c r="DQ18" i="125"/>
  <c r="DP18" i="125"/>
  <c r="DO18" i="125"/>
  <c r="DN18" i="125"/>
  <c r="DM18" i="125"/>
  <c r="DL18" i="125"/>
  <c r="DK18" i="125"/>
  <c r="DJ18" i="125"/>
  <c r="DI18" i="125"/>
  <c r="DH18" i="125"/>
  <c r="DG18" i="125"/>
  <c r="DF18" i="125"/>
  <c r="DE18" i="125"/>
  <c r="DD18" i="125"/>
  <c r="DC18" i="125"/>
  <c r="DB18" i="125"/>
  <c r="DA18" i="125"/>
  <c r="CZ18" i="125"/>
  <c r="CY18" i="125"/>
  <c r="CX18" i="125"/>
  <c r="CW18" i="125"/>
  <c r="CV18" i="125"/>
  <c r="CU18" i="125"/>
  <c r="CT18" i="125"/>
  <c r="CS18" i="125"/>
  <c r="CR18" i="125"/>
  <c r="CQ18" i="125"/>
  <c r="CP18" i="125"/>
  <c r="CO18" i="125"/>
  <c r="CN18" i="125"/>
  <c r="CM18" i="125"/>
  <c r="CL18" i="125"/>
  <c r="CK18" i="125"/>
  <c r="CJ18" i="125"/>
  <c r="CI18" i="125"/>
  <c r="CH18" i="125"/>
  <c r="CG18" i="125"/>
  <c r="CF18" i="125"/>
  <c r="CE18" i="125"/>
  <c r="CD18" i="125"/>
  <c r="CC18" i="125"/>
  <c r="CB18" i="125"/>
  <c r="CA18" i="125"/>
  <c r="BZ18" i="125"/>
  <c r="BY18" i="125"/>
  <c r="BX18" i="125"/>
  <c r="BW18" i="125"/>
  <c r="BV18" i="125"/>
  <c r="BU18" i="125"/>
  <c r="BT18" i="125"/>
  <c r="BS18" i="125"/>
  <c r="BR18" i="125"/>
  <c r="BQ18" i="125"/>
  <c r="BP18" i="125"/>
  <c r="BO18" i="125"/>
  <c r="BN18" i="125"/>
  <c r="BM18" i="125"/>
  <c r="BL18" i="125"/>
  <c r="BK18" i="125"/>
  <c r="BJ18" i="125"/>
  <c r="BI18" i="125"/>
  <c r="BH18" i="125"/>
  <c r="BG18" i="125"/>
  <c r="BF18" i="125"/>
  <c r="BE18" i="125"/>
  <c r="BD18" i="125"/>
  <c r="BC18" i="125"/>
  <c r="BB18" i="125"/>
  <c r="BA18" i="125"/>
  <c r="AZ18" i="125"/>
  <c r="AY18" i="125"/>
  <c r="AX18" i="125"/>
  <c r="AW18" i="125"/>
  <c r="AV18" i="125"/>
  <c r="AU18" i="125"/>
  <c r="AT18" i="125"/>
  <c r="AS18" i="125"/>
  <c r="AR18" i="125"/>
  <c r="AQ18" i="125"/>
  <c r="AP18" i="125"/>
  <c r="AO18" i="125"/>
  <c r="AN18" i="125"/>
  <c r="AM18" i="125"/>
  <c r="AL18" i="125"/>
  <c r="AK18" i="125"/>
  <c r="AJ18" i="125"/>
  <c r="AI18" i="125"/>
  <c r="AH18" i="125"/>
  <c r="AG18" i="125"/>
  <c r="AF18" i="125"/>
  <c r="AE18" i="125"/>
  <c r="AD18" i="125"/>
  <c r="AC18" i="125"/>
  <c r="AB18" i="125"/>
  <c r="AA18" i="125"/>
  <c r="Z18" i="125"/>
  <c r="Y18" i="125"/>
  <c r="X18" i="125"/>
  <c r="W18" i="125"/>
  <c r="V18" i="125"/>
  <c r="U18" i="125"/>
  <c r="T18" i="125"/>
  <c r="S18" i="125"/>
  <c r="R18" i="125"/>
  <c r="Q18" i="125"/>
  <c r="P18" i="125"/>
  <c r="O18" i="125"/>
  <c r="N18" i="125"/>
  <c r="M18" i="125"/>
  <c r="L18" i="125"/>
  <c r="K18" i="125"/>
  <c r="J18" i="125"/>
  <c r="I18" i="125"/>
  <c r="H18" i="125"/>
  <c r="G18" i="125"/>
  <c r="F18" i="125"/>
  <c r="E18" i="125"/>
  <c r="D18" i="125"/>
  <c r="C18" i="125"/>
  <c r="B18" i="125"/>
  <c r="GZ16" i="125"/>
  <c r="GY16" i="125"/>
  <c r="GX16" i="125"/>
  <c r="GW16" i="125"/>
  <c r="GV16" i="125"/>
  <c r="GU16" i="125"/>
  <c r="GT16" i="125"/>
  <c r="GS16" i="125"/>
  <c r="GR16" i="125"/>
  <c r="GQ16" i="125"/>
  <c r="GP16" i="125"/>
  <c r="GO16" i="125"/>
  <c r="GN16" i="125"/>
  <c r="GM16" i="125"/>
  <c r="GL16" i="125"/>
  <c r="GK16" i="125"/>
  <c r="GJ16" i="125"/>
  <c r="GI16" i="125"/>
  <c r="GH16" i="125"/>
  <c r="GG16" i="125"/>
  <c r="GF16" i="125"/>
  <c r="GE16" i="125"/>
  <c r="GD16" i="125"/>
  <c r="GC16" i="125"/>
  <c r="GB16" i="125"/>
  <c r="GA16" i="125"/>
  <c r="FZ16" i="125"/>
  <c r="FY16" i="125"/>
  <c r="FX16" i="125"/>
  <c r="FW16" i="125"/>
  <c r="FV16" i="125"/>
  <c r="FU16" i="125"/>
  <c r="FT16" i="125"/>
  <c r="FS16" i="125"/>
  <c r="FR16" i="125"/>
  <c r="FQ16" i="125"/>
  <c r="FP16" i="125"/>
  <c r="FO16" i="125"/>
  <c r="FN16" i="125"/>
  <c r="FM16" i="125"/>
  <c r="FL16" i="125"/>
  <c r="FK16" i="125"/>
  <c r="FJ16" i="125"/>
  <c r="FI16" i="125"/>
  <c r="FH16" i="125"/>
  <c r="FG16" i="125"/>
  <c r="FF16" i="125"/>
  <c r="FE16" i="125"/>
  <c r="FD16" i="125"/>
  <c r="FC16" i="125"/>
  <c r="FB16" i="125"/>
  <c r="FA16" i="125"/>
  <c r="EZ16" i="125"/>
  <c r="EY16" i="125"/>
  <c r="EX16" i="125"/>
  <c r="EW16" i="125"/>
  <c r="EV16" i="125"/>
  <c r="EU16" i="125"/>
  <c r="ET16" i="125"/>
  <c r="ES16" i="125"/>
  <c r="ER16" i="125"/>
  <c r="EQ16" i="125"/>
  <c r="EP16" i="125"/>
  <c r="EO16" i="125"/>
  <c r="EN16" i="125"/>
  <c r="EM16" i="125"/>
  <c r="EL16" i="125"/>
  <c r="EK16" i="125"/>
  <c r="EJ16" i="125"/>
  <c r="EI16" i="125"/>
  <c r="EH16" i="125"/>
  <c r="EG16" i="125"/>
  <c r="EF16" i="125"/>
  <c r="EE16" i="125"/>
  <c r="ED16" i="125"/>
  <c r="EC16" i="125"/>
  <c r="EB16" i="125"/>
  <c r="EA16" i="125"/>
  <c r="DZ16" i="125"/>
  <c r="DY16" i="125"/>
  <c r="DX16" i="125"/>
  <c r="DW16" i="125"/>
  <c r="DV16" i="125"/>
  <c r="DU16" i="125"/>
  <c r="DT16" i="125"/>
  <c r="DS16" i="125"/>
  <c r="DR16" i="125"/>
  <c r="DQ16" i="125"/>
  <c r="DP16" i="125"/>
  <c r="DO16" i="125"/>
  <c r="DN16" i="125"/>
  <c r="DM16" i="125"/>
  <c r="DL16" i="125"/>
  <c r="DK16" i="125"/>
  <c r="DJ16" i="125"/>
  <c r="DI16" i="125"/>
  <c r="DH16" i="125"/>
  <c r="DG16" i="125"/>
  <c r="DF16" i="125"/>
  <c r="DE16" i="125"/>
  <c r="DD16" i="125"/>
  <c r="DC16" i="125"/>
  <c r="DB16" i="125"/>
  <c r="DA16" i="125"/>
  <c r="CZ16" i="125"/>
  <c r="CY16" i="125"/>
  <c r="CX16" i="125"/>
  <c r="CW16" i="125"/>
  <c r="CV16" i="125"/>
  <c r="CU16" i="125"/>
  <c r="CT16" i="125"/>
  <c r="CS16" i="125"/>
  <c r="CR16" i="125"/>
  <c r="CQ16" i="125"/>
  <c r="CP16" i="125"/>
  <c r="CO16" i="125"/>
  <c r="CN16" i="125"/>
  <c r="CM16" i="125"/>
  <c r="CL16" i="125"/>
  <c r="CK16" i="125"/>
  <c r="CJ16" i="125"/>
  <c r="CI16" i="125"/>
  <c r="CH16" i="125"/>
  <c r="CG16" i="125"/>
  <c r="CF16" i="125"/>
  <c r="CE16" i="125"/>
  <c r="CD16" i="125"/>
  <c r="CC16" i="125"/>
  <c r="CB16" i="125"/>
  <c r="CA16" i="125"/>
  <c r="BZ16" i="125"/>
  <c r="BY16" i="125"/>
  <c r="BX16" i="125"/>
  <c r="BW16" i="125"/>
  <c r="BV16" i="125"/>
  <c r="BU16" i="125"/>
  <c r="BT16" i="125"/>
  <c r="BS16" i="125"/>
  <c r="BR16" i="125"/>
  <c r="BQ16" i="125"/>
  <c r="BP16" i="125"/>
  <c r="BO16" i="125"/>
  <c r="BN16" i="125"/>
  <c r="BM16" i="125"/>
  <c r="BL16" i="125"/>
  <c r="BK16" i="125"/>
  <c r="BJ16" i="125"/>
  <c r="BI16" i="125"/>
  <c r="BH16" i="125"/>
  <c r="BG16" i="125"/>
  <c r="BF16" i="125"/>
  <c r="BE16" i="125"/>
  <c r="BD16" i="125"/>
  <c r="BC16" i="125"/>
  <c r="BB16" i="125"/>
  <c r="BA16" i="125"/>
  <c r="AZ16" i="125"/>
  <c r="AY16" i="125"/>
  <c r="AX16" i="125"/>
  <c r="AW16" i="125"/>
  <c r="AV16" i="125"/>
  <c r="AU16" i="125"/>
  <c r="AT16" i="125"/>
  <c r="AS16" i="125"/>
  <c r="AR16" i="125"/>
  <c r="AQ16" i="125"/>
  <c r="AP16" i="125"/>
  <c r="AO16" i="125"/>
  <c r="AN16" i="125"/>
  <c r="AM16" i="125"/>
  <c r="AL16" i="125"/>
  <c r="AK16" i="125"/>
  <c r="AJ16" i="125"/>
  <c r="AI16" i="125"/>
  <c r="AH16" i="125"/>
  <c r="AG16" i="125"/>
  <c r="AF16" i="125"/>
  <c r="AE16" i="125"/>
  <c r="AD16" i="125"/>
  <c r="AC16" i="125"/>
  <c r="AB16" i="125"/>
  <c r="AA16" i="125"/>
  <c r="Z16" i="125"/>
  <c r="Y16" i="125"/>
  <c r="X16" i="125"/>
  <c r="W16" i="125"/>
  <c r="V16" i="125"/>
  <c r="U16" i="125"/>
  <c r="T16" i="125"/>
  <c r="S16" i="125"/>
  <c r="R16" i="125"/>
  <c r="Q16" i="125"/>
  <c r="P16" i="125"/>
  <c r="O16" i="125"/>
  <c r="N16" i="125"/>
  <c r="M16" i="125"/>
  <c r="L16" i="125"/>
  <c r="K16" i="125"/>
  <c r="J16" i="125"/>
  <c r="I16" i="125"/>
  <c r="H16" i="125"/>
  <c r="G16" i="125"/>
  <c r="F16" i="125"/>
  <c r="E16" i="125"/>
  <c r="D16" i="125"/>
  <c r="C16" i="125"/>
  <c r="B16" i="125"/>
  <c r="GZ15" i="125"/>
  <c r="GY15" i="125"/>
  <c r="GX15" i="125"/>
  <c r="GW15" i="125"/>
  <c r="GV15" i="125"/>
  <c r="GU15" i="125"/>
  <c r="GT15" i="125"/>
  <c r="GS15" i="125"/>
  <c r="GR15" i="125"/>
  <c r="GQ15" i="125"/>
  <c r="GP15" i="125"/>
  <c r="GO15" i="125"/>
  <c r="GN15" i="125"/>
  <c r="GM15" i="125"/>
  <c r="GL15" i="125"/>
  <c r="GK15" i="125"/>
  <c r="GJ15" i="125"/>
  <c r="GI15" i="125"/>
  <c r="GH15" i="125"/>
  <c r="GG15" i="125"/>
  <c r="GF15" i="125"/>
  <c r="GE15" i="125"/>
  <c r="GD15" i="125"/>
  <c r="GC15" i="125"/>
  <c r="GB15" i="125"/>
  <c r="GA15" i="125"/>
  <c r="FZ15" i="125"/>
  <c r="FY15" i="125"/>
  <c r="FX15" i="125"/>
  <c r="FW15" i="125"/>
  <c r="FV15" i="125"/>
  <c r="FU15" i="125"/>
  <c r="FT15" i="125"/>
  <c r="FS15" i="125"/>
  <c r="FR15" i="125"/>
  <c r="FQ15" i="125"/>
  <c r="FP15" i="125"/>
  <c r="FO15" i="125"/>
  <c r="FN15" i="125"/>
  <c r="FM15" i="125"/>
  <c r="FL15" i="125"/>
  <c r="FK15" i="125"/>
  <c r="FJ15" i="125"/>
  <c r="FI15" i="125"/>
  <c r="FH15" i="125"/>
  <c r="FG15" i="125"/>
  <c r="FF15" i="125"/>
  <c r="FE15" i="125"/>
  <c r="FD15" i="125"/>
  <c r="FC15" i="125"/>
  <c r="FB15" i="125"/>
  <c r="FA15" i="125"/>
  <c r="EZ15" i="125"/>
  <c r="EY15" i="125"/>
  <c r="EX15" i="125"/>
  <c r="EW15" i="125"/>
  <c r="EV15" i="125"/>
  <c r="EU15" i="125"/>
  <c r="ET15" i="125"/>
  <c r="ES15" i="125"/>
  <c r="ER15" i="125"/>
  <c r="EQ15" i="125"/>
  <c r="EP15" i="125"/>
  <c r="EO15" i="125"/>
  <c r="EN15" i="125"/>
  <c r="EM15" i="125"/>
  <c r="EL15" i="125"/>
  <c r="EK15" i="125"/>
  <c r="EJ15" i="125"/>
  <c r="EI15" i="125"/>
  <c r="EH15" i="125"/>
  <c r="EG15" i="125"/>
  <c r="EF15" i="125"/>
  <c r="EE15" i="125"/>
  <c r="ED15" i="125"/>
  <c r="EC15" i="125"/>
  <c r="EB15" i="125"/>
  <c r="EA15" i="125"/>
  <c r="DZ15" i="125"/>
  <c r="DY15" i="125"/>
  <c r="DX15" i="125"/>
  <c r="DW15" i="125"/>
  <c r="DV15" i="125"/>
  <c r="DU15" i="125"/>
  <c r="DT15" i="125"/>
  <c r="DS15" i="125"/>
  <c r="DR15" i="125"/>
  <c r="DQ15" i="125"/>
  <c r="DP15" i="125"/>
  <c r="DO15" i="125"/>
  <c r="DN15" i="125"/>
  <c r="DM15" i="125"/>
  <c r="DL15" i="125"/>
  <c r="DK15" i="125"/>
  <c r="DJ15" i="125"/>
  <c r="DI15" i="125"/>
  <c r="DH15" i="125"/>
  <c r="DG15" i="125"/>
  <c r="DF15" i="125"/>
  <c r="DE15" i="125"/>
  <c r="DD15" i="125"/>
  <c r="DC15" i="125"/>
  <c r="DB15" i="125"/>
  <c r="DA15" i="125"/>
  <c r="CZ15" i="125"/>
  <c r="CY15" i="125"/>
  <c r="CX15" i="125"/>
  <c r="CW15" i="125"/>
  <c r="CV15" i="125"/>
  <c r="CU15" i="125"/>
  <c r="CT15" i="125"/>
  <c r="CS15" i="125"/>
  <c r="CR15" i="125"/>
  <c r="CQ15" i="125"/>
  <c r="CP15" i="125"/>
  <c r="CO15" i="125"/>
  <c r="CN15" i="125"/>
  <c r="CM15" i="125"/>
  <c r="CL15" i="125"/>
  <c r="CK15" i="125"/>
  <c r="CJ15" i="125"/>
  <c r="CI15" i="125"/>
  <c r="CH15" i="125"/>
  <c r="CG15" i="125"/>
  <c r="CF15" i="125"/>
  <c r="CE15" i="125"/>
  <c r="CD15" i="125"/>
  <c r="CC15" i="125"/>
  <c r="CB15" i="125"/>
  <c r="CA15" i="125"/>
  <c r="BZ15" i="125"/>
  <c r="BY15" i="125"/>
  <c r="BX15" i="125"/>
  <c r="BW15" i="125"/>
  <c r="BV15" i="125"/>
  <c r="BU15" i="125"/>
  <c r="BT15" i="125"/>
  <c r="BS15" i="125"/>
  <c r="BR15" i="125"/>
  <c r="BQ15" i="125"/>
  <c r="BP15" i="125"/>
  <c r="BO15" i="125"/>
  <c r="BN15" i="125"/>
  <c r="BM15" i="125"/>
  <c r="BL15" i="125"/>
  <c r="BK15" i="125"/>
  <c r="BJ15" i="125"/>
  <c r="BI15" i="125"/>
  <c r="BH15" i="125"/>
  <c r="BG15" i="125"/>
  <c r="BF15" i="125"/>
  <c r="BE15" i="125"/>
  <c r="BD15" i="125"/>
  <c r="BC15" i="125"/>
  <c r="BB15" i="125"/>
  <c r="BA15" i="125"/>
  <c r="AZ15" i="125"/>
  <c r="AY15" i="125"/>
  <c r="AX15" i="125"/>
  <c r="AW15" i="125"/>
  <c r="AV15" i="125"/>
  <c r="AU15" i="125"/>
  <c r="AT15" i="125"/>
  <c r="AS15" i="125"/>
  <c r="AR15" i="125"/>
  <c r="AQ15" i="125"/>
  <c r="AP15" i="125"/>
  <c r="AO15" i="125"/>
  <c r="AN15" i="125"/>
  <c r="AM15" i="125"/>
  <c r="AL15" i="125"/>
  <c r="AK15" i="125"/>
  <c r="AJ15" i="125"/>
  <c r="AI15" i="125"/>
  <c r="AH15" i="125"/>
  <c r="AG15" i="125"/>
  <c r="AF15" i="125"/>
  <c r="AE15" i="125"/>
  <c r="AD15" i="125"/>
  <c r="AC15" i="125"/>
  <c r="AB15" i="125"/>
  <c r="AA15" i="125"/>
  <c r="Z15" i="125"/>
  <c r="Y15" i="125"/>
  <c r="X15" i="125"/>
  <c r="W15" i="125"/>
  <c r="V15" i="125"/>
  <c r="U15" i="125"/>
  <c r="T15" i="125"/>
  <c r="S15" i="125"/>
  <c r="R15" i="125"/>
  <c r="Q15" i="125"/>
  <c r="P15" i="125"/>
  <c r="O15" i="125"/>
  <c r="N15" i="125"/>
  <c r="M15" i="125"/>
  <c r="L15" i="125"/>
  <c r="K15" i="125"/>
  <c r="J15" i="125"/>
  <c r="I15" i="125"/>
  <c r="H15" i="125"/>
  <c r="G15" i="125"/>
  <c r="F15" i="125"/>
  <c r="E15" i="125"/>
  <c r="D15" i="125"/>
  <c r="C15" i="125"/>
  <c r="B15" i="125"/>
  <c r="GZ13" i="125"/>
  <c r="GY13" i="125"/>
  <c r="GX13" i="125"/>
  <c r="GW13" i="125"/>
  <c r="GV13" i="125"/>
  <c r="GU13" i="125"/>
  <c r="GT13" i="125"/>
  <c r="GS13" i="125"/>
  <c r="GR13" i="125"/>
  <c r="GQ13" i="125"/>
  <c r="GP13" i="125"/>
  <c r="GO13" i="125"/>
  <c r="GN13" i="125"/>
  <c r="GM13" i="125"/>
  <c r="GL13" i="125"/>
  <c r="GK13" i="125"/>
  <c r="GJ13" i="125"/>
  <c r="GI13" i="125"/>
  <c r="GH13" i="125"/>
  <c r="GG13" i="125"/>
  <c r="GF13" i="125"/>
  <c r="GE13" i="125"/>
  <c r="GD13" i="125"/>
  <c r="GC13" i="125"/>
  <c r="GB13" i="125"/>
  <c r="GA13" i="125"/>
  <c r="FZ13" i="125"/>
  <c r="FY13" i="125"/>
  <c r="FX13" i="125"/>
  <c r="FW13" i="125"/>
  <c r="FV13" i="125"/>
  <c r="FU13" i="125"/>
  <c r="FT13" i="125"/>
  <c r="FS13" i="125"/>
  <c r="FR13" i="125"/>
  <c r="FQ13" i="125"/>
  <c r="FP13" i="125"/>
  <c r="FO13" i="125"/>
  <c r="FN13" i="125"/>
  <c r="FM13" i="125"/>
  <c r="FL13" i="125"/>
  <c r="FK13" i="125"/>
  <c r="FJ13" i="125"/>
  <c r="FI13" i="125"/>
  <c r="FH13" i="125"/>
  <c r="FG13" i="125"/>
  <c r="FF13" i="125"/>
  <c r="FE13" i="125"/>
  <c r="FD13" i="125"/>
  <c r="FC13" i="125"/>
  <c r="FB13" i="125"/>
  <c r="FA13" i="125"/>
  <c r="EZ13" i="125"/>
  <c r="EY13" i="125"/>
  <c r="EX13" i="125"/>
  <c r="EW13" i="125"/>
  <c r="EV13" i="125"/>
  <c r="EU13" i="125"/>
  <c r="ET13" i="125"/>
  <c r="ES13" i="125"/>
  <c r="ER13" i="125"/>
  <c r="EQ13" i="125"/>
  <c r="EP13" i="125"/>
  <c r="EO13" i="125"/>
  <c r="EN13" i="125"/>
  <c r="EM13" i="125"/>
  <c r="EL13" i="125"/>
  <c r="EK13" i="125"/>
  <c r="EJ13" i="125"/>
  <c r="EI13" i="125"/>
  <c r="EH13" i="125"/>
  <c r="EG13" i="125"/>
  <c r="EF13" i="125"/>
  <c r="EE13" i="125"/>
  <c r="ED13" i="125"/>
  <c r="EC13" i="125"/>
  <c r="EB13" i="125"/>
  <c r="EA13" i="125"/>
  <c r="DZ13" i="125"/>
  <c r="DY13" i="125"/>
  <c r="DX13" i="125"/>
  <c r="DW13" i="125"/>
  <c r="DV13" i="125"/>
  <c r="DU13" i="125"/>
  <c r="DT13" i="125"/>
  <c r="DS13" i="125"/>
  <c r="DR13" i="125"/>
  <c r="DQ13" i="125"/>
  <c r="DP13" i="125"/>
  <c r="DO13" i="125"/>
  <c r="DN13" i="125"/>
  <c r="DM13" i="125"/>
  <c r="DL13" i="125"/>
  <c r="DK13" i="125"/>
  <c r="DJ13" i="125"/>
  <c r="DI13" i="125"/>
  <c r="DH13" i="125"/>
  <c r="DG13" i="125"/>
  <c r="DF13" i="125"/>
  <c r="DE13" i="125"/>
  <c r="DD13" i="125"/>
  <c r="DC13" i="125"/>
  <c r="DB13" i="125"/>
  <c r="DA13" i="125"/>
  <c r="CZ13" i="125"/>
  <c r="CY13" i="125"/>
  <c r="CX13" i="125"/>
  <c r="CW13" i="125"/>
  <c r="CV13" i="125"/>
  <c r="CU13" i="125"/>
  <c r="CT13" i="125"/>
  <c r="CS13" i="125"/>
  <c r="CR13" i="125"/>
  <c r="CQ13" i="125"/>
  <c r="CP13" i="125"/>
  <c r="CO13" i="125"/>
  <c r="CN13" i="125"/>
  <c r="CM13" i="125"/>
  <c r="CL13" i="125"/>
  <c r="CK13" i="125"/>
  <c r="CJ13" i="125"/>
  <c r="CI13" i="125"/>
  <c r="CH13" i="125"/>
  <c r="CG13" i="125"/>
  <c r="CF13" i="125"/>
  <c r="CE13" i="125"/>
  <c r="CD13" i="125"/>
  <c r="CC13" i="125"/>
  <c r="CB13" i="125"/>
  <c r="CA13" i="125"/>
  <c r="BZ13" i="125"/>
  <c r="BY13" i="125"/>
  <c r="BX13" i="125"/>
  <c r="BW13" i="125"/>
  <c r="BV13" i="125"/>
  <c r="BU13" i="125"/>
  <c r="BT13" i="125"/>
  <c r="BS13" i="125"/>
  <c r="BR13" i="125"/>
  <c r="BQ13" i="125"/>
  <c r="BP13" i="125"/>
  <c r="BO13" i="125"/>
  <c r="BN13" i="125"/>
  <c r="BM13" i="125"/>
  <c r="BL13" i="125"/>
  <c r="BK13" i="125"/>
  <c r="BJ13" i="125"/>
  <c r="BI13" i="125"/>
  <c r="BH13" i="125"/>
  <c r="BG13" i="125"/>
  <c r="BF13" i="125"/>
  <c r="BE13" i="125"/>
  <c r="BD13" i="125"/>
  <c r="BC13" i="125"/>
  <c r="BB13" i="125"/>
  <c r="BA13" i="125"/>
  <c r="AZ13" i="125"/>
  <c r="AY13" i="125"/>
  <c r="AX13" i="125"/>
  <c r="AW13" i="125"/>
  <c r="AV13" i="125"/>
  <c r="AU13" i="125"/>
  <c r="AT13" i="125"/>
  <c r="AS13" i="125"/>
  <c r="AR13" i="125"/>
  <c r="AQ13" i="125"/>
  <c r="AP13" i="125"/>
  <c r="AO13" i="125"/>
  <c r="AN13" i="125"/>
  <c r="AM13" i="125"/>
  <c r="AL13" i="125"/>
  <c r="AK13" i="125"/>
  <c r="AJ13" i="125"/>
  <c r="AI13" i="125"/>
  <c r="AH13" i="125"/>
  <c r="AG13" i="125"/>
  <c r="AF13" i="125"/>
  <c r="AE13" i="125"/>
  <c r="AD13" i="125"/>
  <c r="AC13" i="125"/>
  <c r="AB13" i="125"/>
  <c r="AA13" i="125"/>
  <c r="Z13" i="125"/>
  <c r="Y13" i="125"/>
  <c r="X13" i="125"/>
  <c r="W13" i="125"/>
  <c r="V13" i="125"/>
  <c r="U13" i="125"/>
  <c r="T13" i="125"/>
  <c r="S13" i="125"/>
  <c r="R13" i="125"/>
  <c r="Q13" i="125"/>
  <c r="P13" i="125"/>
  <c r="O13" i="125"/>
  <c r="N13" i="125"/>
  <c r="M13" i="125"/>
  <c r="L13" i="125"/>
  <c r="K13" i="125"/>
  <c r="J13" i="125"/>
  <c r="I13" i="125"/>
  <c r="H13" i="125"/>
  <c r="G13" i="125"/>
  <c r="F13" i="125"/>
  <c r="E13" i="125"/>
  <c r="D13" i="125"/>
  <c r="C13" i="125"/>
  <c r="B13" i="125"/>
  <c r="GZ12" i="125"/>
  <c r="GY12" i="125"/>
  <c r="GX12" i="125"/>
  <c r="GW12" i="125"/>
  <c r="GV12" i="125"/>
  <c r="GU12" i="125"/>
  <c r="GT12" i="125"/>
  <c r="GS12" i="125"/>
  <c r="GR12" i="125"/>
  <c r="GQ12" i="125"/>
  <c r="GP12" i="125"/>
  <c r="GO12" i="125"/>
  <c r="GN12" i="125"/>
  <c r="GM12" i="125"/>
  <c r="GL12" i="125"/>
  <c r="GK12" i="125"/>
  <c r="GJ12" i="125"/>
  <c r="GI12" i="125"/>
  <c r="GH12" i="125"/>
  <c r="GG12" i="125"/>
  <c r="GF12" i="125"/>
  <c r="GE12" i="125"/>
  <c r="GD12" i="125"/>
  <c r="GC12" i="125"/>
  <c r="GB12" i="125"/>
  <c r="GA12" i="125"/>
  <c r="FZ12" i="125"/>
  <c r="FY12" i="125"/>
  <c r="FX12" i="125"/>
  <c r="FW12" i="125"/>
  <c r="FV12" i="125"/>
  <c r="FU12" i="125"/>
  <c r="FT12" i="125"/>
  <c r="FS12" i="125"/>
  <c r="FR12" i="125"/>
  <c r="FQ12" i="125"/>
  <c r="FP12" i="125"/>
  <c r="FO12" i="125"/>
  <c r="FN12" i="125"/>
  <c r="FM12" i="125"/>
  <c r="FL12" i="125"/>
  <c r="FK12" i="125"/>
  <c r="FJ12" i="125"/>
  <c r="FI12" i="125"/>
  <c r="FH12" i="125"/>
  <c r="FG12" i="125"/>
  <c r="FF12" i="125"/>
  <c r="FE12" i="125"/>
  <c r="FD12" i="125"/>
  <c r="FC12" i="125"/>
  <c r="FB12" i="125"/>
  <c r="FA12" i="125"/>
  <c r="EZ12" i="125"/>
  <c r="EY12" i="125"/>
  <c r="EX12" i="125"/>
  <c r="EW12" i="125"/>
  <c r="EV12" i="125"/>
  <c r="EU12" i="125"/>
  <c r="ET12" i="125"/>
  <c r="ES12" i="125"/>
  <c r="ER12" i="125"/>
  <c r="EQ12" i="125"/>
  <c r="EP12" i="125"/>
  <c r="EO12" i="125"/>
  <c r="EN12" i="125"/>
  <c r="EM12" i="125"/>
  <c r="EL12" i="125"/>
  <c r="EK12" i="125"/>
  <c r="EJ12" i="125"/>
  <c r="EI12" i="125"/>
  <c r="EH12" i="125"/>
  <c r="EG12" i="125"/>
  <c r="EF12" i="125"/>
  <c r="EE12" i="125"/>
  <c r="ED12" i="125"/>
  <c r="EC12" i="125"/>
  <c r="EB12" i="125"/>
  <c r="EA12" i="125"/>
  <c r="DZ12" i="125"/>
  <c r="DY12" i="125"/>
  <c r="DX12" i="125"/>
  <c r="DW12" i="125"/>
  <c r="DV12" i="125"/>
  <c r="DU12" i="125"/>
  <c r="DT12" i="125"/>
  <c r="DS12" i="125"/>
  <c r="DR12" i="125"/>
  <c r="DQ12" i="125"/>
  <c r="DP12" i="125"/>
  <c r="DO12" i="125"/>
  <c r="DN12" i="125"/>
  <c r="DM12" i="125"/>
  <c r="DL12" i="125"/>
  <c r="DK12" i="125"/>
  <c r="DJ12" i="125"/>
  <c r="DI12" i="125"/>
  <c r="DH12" i="125"/>
  <c r="DG12" i="125"/>
  <c r="DF12" i="125"/>
  <c r="DE12" i="125"/>
  <c r="DD12" i="125"/>
  <c r="DC12" i="125"/>
  <c r="DB12" i="125"/>
  <c r="DA12" i="125"/>
  <c r="CZ12" i="125"/>
  <c r="CY12" i="125"/>
  <c r="CX12" i="125"/>
  <c r="CW12" i="125"/>
  <c r="CV12" i="125"/>
  <c r="CU12" i="125"/>
  <c r="CT12" i="125"/>
  <c r="CS12" i="125"/>
  <c r="CR12" i="125"/>
  <c r="CQ12" i="125"/>
  <c r="CP12" i="125"/>
  <c r="CO12" i="125"/>
  <c r="CN12" i="125"/>
  <c r="CM12" i="125"/>
  <c r="CL12" i="125"/>
  <c r="CK12" i="125"/>
  <c r="CJ12" i="125"/>
  <c r="CI12" i="125"/>
  <c r="CH12" i="125"/>
  <c r="CG12" i="125"/>
  <c r="CF12" i="125"/>
  <c r="CE12" i="125"/>
  <c r="CD12" i="125"/>
  <c r="CC12" i="125"/>
  <c r="CB12" i="125"/>
  <c r="CA12" i="125"/>
  <c r="BZ12" i="125"/>
  <c r="BY12" i="125"/>
  <c r="BX12" i="125"/>
  <c r="BW12" i="125"/>
  <c r="BV12" i="125"/>
  <c r="BU12" i="125"/>
  <c r="BT12" i="125"/>
  <c r="BS12" i="125"/>
  <c r="BR12" i="125"/>
  <c r="BQ12" i="125"/>
  <c r="BP12" i="125"/>
  <c r="BO12" i="125"/>
  <c r="BN12" i="125"/>
  <c r="BM12" i="125"/>
  <c r="BL12" i="125"/>
  <c r="BK12" i="125"/>
  <c r="BJ12" i="125"/>
  <c r="BI12" i="125"/>
  <c r="BH12" i="125"/>
  <c r="BG12" i="125"/>
  <c r="BF12" i="125"/>
  <c r="BE12" i="125"/>
  <c r="BD12" i="125"/>
  <c r="BC12" i="125"/>
  <c r="BB12" i="125"/>
  <c r="BA12" i="125"/>
  <c r="AZ12" i="125"/>
  <c r="AY12" i="125"/>
  <c r="AX12" i="125"/>
  <c r="AW12" i="125"/>
  <c r="AV12" i="125"/>
  <c r="AU12" i="125"/>
  <c r="AT12" i="125"/>
  <c r="AS12" i="125"/>
  <c r="AR12" i="125"/>
  <c r="AQ12" i="125"/>
  <c r="AP12" i="125"/>
  <c r="AO12" i="125"/>
  <c r="AN12" i="125"/>
  <c r="AM12" i="125"/>
  <c r="AL12" i="125"/>
  <c r="AK12" i="125"/>
  <c r="AJ12" i="125"/>
  <c r="AI12" i="125"/>
  <c r="AH12" i="125"/>
  <c r="AG12" i="125"/>
  <c r="AF12" i="125"/>
  <c r="AE12" i="125"/>
  <c r="AD12" i="125"/>
  <c r="AC12" i="125"/>
  <c r="AB12" i="125"/>
  <c r="AA12" i="125"/>
  <c r="Z12" i="125"/>
  <c r="Y12" i="125"/>
  <c r="X12" i="125"/>
  <c r="W12" i="125"/>
  <c r="V12" i="125"/>
  <c r="U12" i="125"/>
  <c r="T12" i="125"/>
  <c r="S12" i="125"/>
  <c r="R12" i="125"/>
  <c r="Q12" i="125"/>
  <c r="P12" i="125"/>
  <c r="O12" i="125"/>
  <c r="N12" i="125"/>
  <c r="M12" i="125"/>
  <c r="L12" i="125"/>
  <c r="K12" i="125"/>
  <c r="J12" i="125"/>
  <c r="I12" i="125"/>
  <c r="H12" i="125"/>
  <c r="G12" i="125"/>
  <c r="F12" i="125"/>
  <c r="E12" i="125"/>
  <c r="D12" i="125"/>
  <c r="C12" i="125"/>
  <c r="B12" i="125"/>
  <c r="GZ10" i="125"/>
  <c r="GY10" i="125"/>
  <c r="GX10" i="125"/>
  <c r="GW10" i="125"/>
  <c r="GV10" i="125"/>
  <c r="GU10" i="125"/>
  <c r="GT10" i="125"/>
  <c r="GS10" i="125"/>
  <c r="GR10" i="125"/>
  <c r="GQ10" i="125"/>
  <c r="GP10" i="125"/>
  <c r="GO10" i="125"/>
  <c r="GN10" i="125"/>
  <c r="GM10" i="125"/>
  <c r="GL10" i="125"/>
  <c r="GK10" i="125"/>
  <c r="GJ10" i="125"/>
  <c r="GI10" i="125"/>
  <c r="GH10" i="125"/>
  <c r="GG10" i="125"/>
  <c r="GF10" i="125"/>
  <c r="GE10" i="125"/>
  <c r="GD10" i="125"/>
  <c r="GC10" i="125"/>
  <c r="GB10" i="125"/>
  <c r="GA10" i="125"/>
  <c r="FZ10" i="125"/>
  <c r="FY10" i="125"/>
  <c r="FX10" i="125"/>
  <c r="FW10" i="125"/>
  <c r="FV10" i="125"/>
  <c r="FU10" i="125"/>
  <c r="FT10" i="125"/>
  <c r="FS10" i="125"/>
  <c r="FR10" i="125"/>
  <c r="FQ10" i="125"/>
  <c r="FP10" i="125"/>
  <c r="FO10" i="125"/>
  <c r="FN10" i="125"/>
  <c r="FM10" i="125"/>
  <c r="FL10" i="125"/>
  <c r="FK10" i="125"/>
  <c r="FJ10" i="125"/>
  <c r="FI10" i="125"/>
  <c r="FH10" i="125"/>
  <c r="FG10" i="125"/>
  <c r="FF10" i="125"/>
  <c r="FE10" i="125"/>
  <c r="FD10" i="125"/>
  <c r="FC10" i="125"/>
  <c r="FB10" i="125"/>
  <c r="FA10" i="125"/>
  <c r="EZ10" i="125"/>
  <c r="EY10" i="125"/>
  <c r="EX10" i="125"/>
  <c r="EW10" i="125"/>
  <c r="EV10" i="125"/>
  <c r="EU10" i="125"/>
  <c r="ET10" i="125"/>
  <c r="ES10" i="125"/>
  <c r="ER10" i="125"/>
  <c r="EQ10" i="125"/>
  <c r="EP10" i="125"/>
  <c r="EO10" i="125"/>
  <c r="EN10" i="125"/>
  <c r="EM10" i="125"/>
  <c r="EL10" i="125"/>
  <c r="EK10" i="125"/>
  <c r="EJ10" i="125"/>
  <c r="EI10" i="125"/>
  <c r="EH10" i="125"/>
  <c r="EG10" i="125"/>
  <c r="EF10" i="125"/>
  <c r="EE10" i="125"/>
  <c r="ED10" i="125"/>
  <c r="EC10" i="125"/>
  <c r="EB10" i="125"/>
  <c r="EA10" i="125"/>
  <c r="DZ10" i="125"/>
  <c r="DY10" i="125"/>
  <c r="DX10" i="125"/>
  <c r="DW10" i="125"/>
  <c r="DV10" i="125"/>
  <c r="DU10" i="125"/>
  <c r="DT10" i="125"/>
  <c r="DS10" i="125"/>
  <c r="DR10" i="125"/>
  <c r="DQ10" i="125"/>
  <c r="DP10" i="125"/>
  <c r="DO10" i="125"/>
  <c r="DN10" i="125"/>
  <c r="DM10" i="125"/>
  <c r="DL10" i="125"/>
  <c r="DK10" i="125"/>
  <c r="DJ10" i="125"/>
  <c r="DI10" i="125"/>
  <c r="DH10" i="125"/>
  <c r="DG10" i="125"/>
  <c r="DF10" i="125"/>
  <c r="DE10" i="125"/>
  <c r="DD10" i="125"/>
  <c r="DC10" i="125"/>
  <c r="DB10" i="125"/>
  <c r="DA10" i="125"/>
  <c r="CZ10" i="125"/>
  <c r="CY10" i="125"/>
  <c r="CX10" i="125"/>
  <c r="CW10" i="125"/>
  <c r="CV10" i="125"/>
  <c r="CU10" i="125"/>
  <c r="CT10" i="125"/>
  <c r="CS10" i="125"/>
  <c r="CR10" i="125"/>
  <c r="CQ10" i="125"/>
  <c r="CP10" i="125"/>
  <c r="CO10" i="125"/>
  <c r="CN10" i="125"/>
  <c r="CM10" i="125"/>
  <c r="CL10" i="125"/>
  <c r="CK10" i="125"/>
  <c r="CJ10" i="125"/>
  <c r="CI10" i="125"/>
  <c r="CH10" i="125"/>
  <c r="CG10" i="125"/>
  <c r="CF10" i="125"/>
  <c r="CE10" i="125"/>
  <c r="CD10" i="125"/>
  <c r="CC10" i="125"/>
  <c r="CB10" i="125"/>
  <c r="CA10" i="125"/>
  <c r="BZ10" i="125"/>
  <c r="BY10" i="125"/>
  <c r="BX10" i="125"/>
  <c r="BW10" i="125"/>
  <c r="BV10" i="125"/>
  <c r="BU10" i="125"/>
  <c r="BT10" i="125"/>
  <c r="BS10" i="125"/>
  <c r="BR10" i="125"/>
  <c r="BQ10" i="125"/>
  <c r="BP10" i="125"/>
  <c r="BO10" i="125"/>
  <c r="BN10" i="125"/>
  <c r="BM10" i="125"/>
  <c r="BL10" i="125"/>
  <c r="BK10" i="125"/>
  <c r="BJ10" i="125"/>
  <c r="BI10" i="125"/>
  <c r="BH10" i="125"/>
  <c r="BG10" i="125"/>
  <c r="BF10" i="125"/>
  <c r="BE10" i="125"/>
  <c r="BD10" i="125"/>
  <c r="BC10" i="125"/>
  <c r="BB10" i="125"/>
  <c r="BA10" i="125"/>
  <c r="AZ10" i="125"/>
  <c r="AY10" i="125"/>
  <c r="AX10" i="125"/>
  <c r="AW10" i="125"/>
  <c r="AV10" i="125"/>
  <c r="AU10" i="125"/>
  <c r="AT10" i="125"/>
  <c r="AS10" i="125"/>
  <c r="AR10" i="125"/>
  <c r="AQ10" i="125"/>
  <c r="AP10" i="125"/>
  <c r="AO10" i="125"/>
  <c r="AN10" i="125"/>
  <c r="AM10" i="125"/>
  <c r="AL10" i="125"/>
  <c r="AK10" i="125"/>
  <c r="AJ10" i="125"/>
  <c r="AI10" i="125"/>
  <c r="AH10"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E10" i="125"/>
  <c r="D10" i="125"/>
  <c r="C10" i="125"/>
  <c r="B10" i="125"/>
  <c r="GZ9" i="125"/>
  <c r="GY9" i="125"/>
  <c r="GX9" i="125"/>
  <c r="GW9" i="125"/>
  <c r="GV9" i="125"/>
  <c r="GU9" i="125"/>
  <c r="GT9" i="125"/>
  <c r="GS9" i="125"/>
  <c r="GR9" i="125"/>
  <c r="GQ9" i="125"/>
  <c r="GP9" i="125"/>
  <c r="GO9" i="125"/>
  <c r="GN9" i="125"/>
  <c r="GM9" i="125"/>
  <c r="GL9" i="125"/>
  <c r="GK9" i="125"/>
  <c r="GJ9" i="125"/>
  <c r="GI9" i="125"/>
  <c r="GH9" i="125"/>
  <c r="GG9" i="125"/>
  <c r="GF9" i="125"/>
  <c r="GE9" i="125"/>
  <c r="GD9" i="125"/>
  <c r="GC9" i="125"/>
  <c r="GB9" i="125"/>
  <c r="GA9" i="125"/>
  <c r="FZ9" i="125"/>
  <c r="FY9" i="125"/>
  <c r="FX9" i="125"/>
  <c r="FW9" i="125"/>
  <c r="FV9" i="125"/>
  <c r="FU9" i="125"/>
  <c r="FT9" i="125"/>
  <c r="FS9" i="125"/>
  <c r="FR9" i="125"/>
  <c r="FQ9" i="125"/>
  <c r="FP9" i="125"/>
  <c r="FO9" i="125"/>
  <c r="FN9" i="125"/>
  <c r="FM9" i="125"/>
  <c r="FL9" i="125"/>
  <c r="FK9" i="125"/>
  <c r="FJ9" i="125"/>
  <c r="FI9" i="125"/>
  <c r="FH9" i="125"/>
  <c r="FG9" i="125"/>
  <c r="FF9" i="125"/>
  <c r="FE9" i="125"/>
  <c r="FD9" i="125"/>
  <c r="FC9" i="125"/>
  <c r="FB9" i="125"/>
  <c r="FA9" i="125"/>
  <c r="EZ9" i="125"/>
  <c r="EY9" i="125"/>
  <c r="EX9" i="125"/>
  <c r="EW9" i="125"/>
  <c r="EV9" i="125"/>
  <c r="EU9" i="125"/>
  <c r="ET9" i="125"/>
  <c r="ES9" i="125"/>
  <c r="ER9" i="125"/>
  <c r="EQ9" i="125"/>
  <c r="EP9" i="125"/>
  <c r="EO9" i="125"/>
  <c r="EN9" i="125"/>
  <c r="EM9" i="125"/>
  <c r="EL9" i="125"/>
  <c r="EK9" i="125"/>
  <c r="EJ9" i="125"/>
  <c r="EI9" i="125"/>
  <c r="EH9" i="125"/>
  <c r="EG9" i="125"/>
  <c r="EF9" i="125"/>
  <c r="EE9" i="125"/>
  <c r="ED9" i="125"/>
  <c r="EC9" i="125"/>
  <c r="EB9" i="125"/>
  <c r="EA9" i="125"/>
  <c r="DZ9" i="125"/>
  <c r="DY9" i="125"/>
  <c r="DX9" i="125"/>
  <c r="DW9" i="125"/>
  <c r="DV9" i="125"/>
  <c r="DU9" i="125"/>
  <c r="DT9" i="125"/>
  <c r="DS9" i="125"/>
  <c r="DR9" i="125"/>
  <c r="DQ9" i="125"/>
  <c r="DP9" i="125"/>
  <c r="DO9" i="125"/>
  <c r="DN9" i="125"/>
  <c r="DM9" i="125"/>
  <c r="DL9" i="125"/>
  <c r="DK9" i="125"/>
  <c r="DJ9" i="125"/>
  <c r="DI9" i="125"/>
  <c r="DH9" i="125"/>
  <c r="DG9" i="125"/>
  <c r="DF9" i="125"/>
  <c r="DE9" i="125"/>
  <c r="DD9" i="125"/>
  <c r="DC9" i="125"/>
  <c r="DB9" i="125"/>
  <c r="DA9" i="125"/>
  <c r="CZ9" i="125"/>
  <c r="CY9" i="125"/>
  <c r="CX9" i="125"/>
  <c r="CW9" i="125"/>
  <c r="CV9" i="125"/>
  <c r="CU9" i="125"/>
  <c r="CT9" i="125"/>
  <c r="CS9" i="125"/>
  <c r="CR9" i="125"/>
  <c r="CQ9" i="125"/>
  <c r="CP9" i="125"/>
  <c r="CO9" i="125"/>
  <c r="CN9" i="125"/>
  <c r="CM9" i="125"/>
  <c r="CL9" i="125"/>
  <c r="CK9" i="125"/>
  <c r="CJ9" i="125"/>
  <c r="CI9" i="125"/>
  <c r="CH9" i="125"/>
  <c r="CG9" i="125"/>
  <c r="CF9" i="125"/>
  <c r="CE9" i="125"/>
  <c r="CD9" i="125"/>
  <c r="CC9" i="125"/>
  <c r="CB9" i="125"/>
  <c r="CA9" i="125"/>
  <c r="BZ9" i="125"/>
  <c r="BY9" i="125"/>
  <c r="BX9" i="125"/>
  <c r="BW9" i="125"/>
  <c r="BV9" i="125"/>
  <c r="BU9" i="125"/>
  <c r="BT9" i="125"/>
  <c r="BS9" i="125"/>
  <c r="BR9" i="125"/>
  <c r="BQ9" i="125"/>
  <c r="BP9" i="125"/>
  <c r="BO9" i="125"/>
  <c r="BN9" i="125"/>
  <c r="BM9" i="125"/>
  <c r="BL9" i="125"/>
  <c r="BK9" i="125"/>
  <c r="BJ9" i="125"/>
  <c r="BI9" i="125"/>
  <c r="BH9" i="125"/>
  <c r="BG9" i="125"/>
  <c r="BF9" i="125"/>
  <c r="BE9" i="125"/>
  <c r="BD9" i="125"/>
  <c r="BC9" i="125"/>
  <c r="BB9" i="125"/>
  <c r="BA9" i="125"/>
  <c r="AZ9" i="125"/>
  <c r="AY9" i="125"/>
  <c r="AX9" i="125"/>
  <c r="AW9" i="125"/>
  <c r="AV9" i="125"/>
  <c r="AU9" i="125"/>
  <c r="AT9" i="125"/>
  <c r="AS9" i="125"/>
  <c r="AR9" i="125"/>
  <c r="AQ9" i="125"/>
  <c r="AP9" i="125"/>
  <c r="AO9" i="125"/>
  <c r="AN9" i="125"/>
  <c r="AM9" i="125"/>
  <c r="AL9" i="125"/>
  <c r="AK9" i="125"/>
  <c r="AJ9" i="125"/>
  <c r="AI9" i="125"/>
  <c r="AH9" i="125"/>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E9" i="125"/>
  <c r="D9" i="125"/>
  <c r="C9" i="125"/>
  <c r="B9" i="125"/>
  <c r="GZ7" i="125"/>
  <c r="GY7" i="125"/>
  <c r="GX7" i="125"/>
  <c r="GW7" i="125"/>
  <c r="GV7" i="125"/>
  <c r="GU7" i="125"/>
  <c r="GT7" i="125"/>
  <c r="GS7" i="125"/>
  <c r="GR7" i="125"/>
  <c r="GQ7" i="125"/>
  <c r="GP7" i="125"/>
  <c r="GO7" i="125"/>
  <c r="GN7" i="125"/>
  <c r="GM7" i="125"/>
  <c r="GL7" i="125"/>
  <c r="GK7" i="125"/>
  <c r="GJ7" i="125"/>
  <c r="GI7" i="125"/>
  <c r="GH7" i="125"/>
  <c r="GG7" i="125"/>
  <c r="GF7" i="125"/>
  <c r="GE7" i="125"/>
  <c r="GD7" i="125"/>
  <c r="GC7" i="125"/>
  <c r="GB7" i="125"/>
  <c r="GA7" i="125"/>
  <c r="FZ7" i="125"/>
  <c r="FY7" i="125"/>
  <c r="FX7" i="125"/>
  <c r="FW7" i="125"/>
  <c r="FV7" i="125"/>
  <c r="FU7" i="125"/>
  <c r="FT7" i="125"/>
  <c r="FS7" i="125"/>
  <c r="FR7" i="125"/>
  <c r="FQ7" i="125"/>
  <c r="FP7" i="125"/>
  <c r="FO7" i="125"/>
  <c r="FN7" i="125"/>
  <c r="FM7" i="125"/>
  <c r="FL7" i="125"/>
  <c r="FK7" i="125"/>
  <c r="FJ7" i="125"/>
  <c r="FI7" i="125"/>
  <c r="FH7" i="125"/>
  <c r="FG7" i="125"/>
  <c r="FF7" i="125"/>
  <c r="FE7" i="125"/>
  <c r="FD7" i="125"/>
  <c r="FC7" i="125"/>
  <c r="FB7" i="125"/>
  <c r="FA7" i="125"/>
  <c r="EZ7" i="125"/>
  <c r="EY7" i="125"/>
  <c r="EX7" i="125"/>
  <c r="EW7" i="125"/>
  <c r="EV7" i="125"/>
  <c r="EU7" i="125"/>
  <c r="ET7" i="125"/>
  <c r="ES7" i="125"/>
  <c r="ER7" i="125"/>
  <c r="EQ7" i="125"/>
  <c r="EP7" i="125"/>
  <c r="EO7" i="125"/>
  <c r="EN7" i="125"/>
  <c r="EM7" i="125"/>
  <c r="EL7" i="125"/>
  <c r="EK7" i="125"/>
  <c r="EJ7" i="125"/>
  <c r="EI7" i="125"/>
  <c r="EH7" i="125"/>
  <c r="EG7" i="125"/>
  <c r="EF7" i="125"/>
  <c r="EE7" i="125"/>
  <c r="ED7" i="125"/>
  <c r="EC7" i="125"/>
  <c r="EB7" i="125"/>
  <c r="EA7" i="125"/>
  <c r="DZ7" i="125"/>
  <c r="DY7" i="125"/>
  <c r="DX7" i="125"/>
  <c r="DW7" i="125"/>
  <c r="DV7" i="125"/>
  <c r="DU7" i="125"/>
  <c r="DT7" i="125"/>
  <c r="DS7" i="125"/>
  <c r="DR7" i="125"/>
  <c r="DQ7" i="125"/>
  <c r="DP7" i="125"/>
  <c r="DO7" i="125"/>
  <c r="DN7" i="125"/>
  <c r="DM7" i="125"/>
  <c r="DL7" i="125"/>
  <c r="DK7" i="125"/>
  <c r="DJ7" i="125"/>
  <c r="DI7" i="125"/>
  <c r="DH7" i="125"/>
  <c r="DG7" i="125"/>
  <c r="DF7" i="125"/>
  <c r="DE7" i="125"/>
  <c r="DD7" i="125"/>
  <c r="DC7" i="125"/>
  <c r="DB7" i="125"/>
  <c r="DA7" i="125"/>
  <c r="CZ7" i="125"/>
  <c r="CY7" i="125"/>
  <c r="CX7" i="125"/>
  <c r="CW7" i="125"/>
  <c r="CV7" i="125"/>
  <c r="CU7" i="125"/>
  <c r="CT7" i="125"/>
  <c r="CS7" i="125"/>
  <c r="CR7" i="125"/>
  <c r="CQ7" i="125"/>
  <c r="CP7" i="125"/>
  <c r="CO7" i="125"/>
  <c r="CN7" i="125"/>
  <c r="CM7" i="125"/>
  <c r="CL7" i="125"/>
  <c r="CK7" i="125"/>
  <c r="CJ7" i="125"/>
  <c r="CI7" i="125"/>
  <c r="CH7" i="125"/>
  <c r="CG7" i="125"/>
  <c r="CF7" i="125"/>
  <c r="CE7" i="125"/>
  <c r="CD7" i="125"/>
  <c r="CC7" i="125"/>
  <c r="CB7" i="125"/>
  <c r="CA7" i="125"/>
  <c r="BZ7" i="125"/>
  <c r="BY7" i="125"/>
  <c r="BX7" i="125"/>
  <c r="BW7" i="125"/>
  <c r="BV7" i="125"/>
  <c r="BU7" i="125"/>
  <c r="BT7" i="125"/>
  <c r="BS7" i="125"/>
  <c r="BR7" i="125"/>
  <c r="BQ7" i="125"/>
  <c r="BP7" i="125"/>
  <c r="BO7" i="125"/>
  <c r="BN7" i="125"/>
  <c r="BM7" i="125"/>
  <c r="BL7" i="125"/>
  <c r="BK7" i="125"/>
  <c r="BJ7" i="125"/>
  <c r="BI7" i="125"/>
  <c r="BH7" i="125"/>
  <c r="BG7" i="125"/>
  <c r="BF7" i="125"/>
  <c r="BE7" i="125"/>
  <c r="BD7" i="125"/>
  <c r="BC7" i="125"/>
  <c r="BB7" i="125"/>
  <c r="BA7" i="125"/>
  <c r="AZ7" i="125"/>
  <c r="AY7" i="125"/>
  <c r="AX7" i="125"/>
  <c r="AW7" i="125"/>
  <c r="AV7" i="125"/>
  <c r="AU7" i="125"/>
  <c r="AT7" i="125"/>
  <c r="AS7" i="125"/>
  <c r="AR7" i="125"/>
  <c r="AQ7" i="125"/>
  <c r="AP7" i="125"/>
  <c r="AO7" i="125"/>
  <c r="AN7" i="125"/>
  <c r="AM7" i="125"/>
  <c r="AL7" i="125"/>
  <c r="AK7" i="125"/>
  <c r="AJ7" i="125"/>
  <c r="AI7" i="125"/>
  <c r="AH7" i="125"/>
  <c r="AG7" i="125"/>
  <c r="AF7" i="125"/>
  <c r="AE7" i="125"/>
  <c r="AD7" i="125"/>
  <c r="AC7" i="125"/>
  <c r="AB7" i="125"/>
  <c r="AA7" i="125"/>
  <c r="Z7" i="125"/>
  <c r="Y7" i="125"/>
  <c r="X7" i="125"/>
  <c r="W7" i="125"/>
  <c r="V7" i="125"/>
  <c r="U7" i="125"/>
  <c r="T7" i="125"/>
  <c r="S7" i="125"/>
  <c r="R7" i="125"/>
  <c r="Q7" i="125"/>
  <c r="P7" i="125"/>
  <c r="O7" i="125"/>
  <c r="N7" i="125"/>
  <c r="M7" i="125"/>
  <c r="L7" i="125"/>
  <c r="K7" i="125"/>
  <c r="J7" i="125"/>
  <c r="I7" i="125"/>
  <c r="H7" i="125"/>
  <c r="G7" i="125"/>
  <c r="F7" i="125"/>
  <c r="E7" i="125"/>
  <c r="D7" i="125"/>
  <c r="C7" i="125"/>
  <c r="B7" i="125"/>
  <c r="GZ6" i="125"/>
  <c r="GY6" i="125"/>
  <c r="GX6" i="125"/>
  <c r="GW6" i="125"/>
  <c r="GV6" i="125"/>
  <c r="GU6" i="125"/>
  <c r="GT6" i="125"/>
  <c r="GS6" i="125"/>
  <c r="GR6" i="125"/>
  <c r="GQ6" i="125"/>
  <c r="GP6" i="125"/>
  <c r="GO6" i="125"/>
  <c r="GN6" i="125"/>
  <c r="GM6" i="125"/>
  <c r="GL6" i="125"/>
  <c r="GK6" i="125"/>
  <c r="GJ6" i="125"/>
  <c r="GI6" i="125"/>
  <c r="GH6" i="125"/>
  <c r="GG6" i="125"/>
  <c r="GF6" i="125"/>
  <c r="GE6" i="125"/>
  <c r="GD6" i="125"/>
  <c r="GC6" i="125"/>
  <c r="GB6" i="125"/>
  <c r="GA6" i="125"/>
  <c r="FZ6" i="125"/>
  <c r="FY6" i="125"/>
  <c r="FX6" i="125"/>
  <c r="FW6" i="125"/>
  <c r="FV6" i="125"/>
  <c r="FU6" i="125"/>
  <c r="FT6" i="125"/>
  <c r="FS6" i="125"/>
  <c r="FR6" i="125"/>
  <c r="FQ6" i="125"/>
  <c r="FP6" i="125"/>
  <c r="FO6" i="125"/>
  <c r="FN6" i="125"/>
  <c r="FM6" i="125"/>
  <c r="FL6" i="125"/>
  <c r="FK6" i="125"/>
  <c r="FJ6" i="125"/>
  <c r="FI6" i="125"/>
  <c r="FH6" i="125"/>
  <c r="FG6" i="125"/>
  <c r="FF6" i="125"/>
  <c r="FE6" i="125"/>
  <c r="FD6" i="125"/>
  <c r="FC6" i="125"/>
  <c r="FB6" i="125"/>
  <c r="FA6" i="125"/>
  <c r="EZ6" i="125"/>
  <c r="EY6" i="125"/>
  <c r="EX6" i="125"/>
  <c r="EW6" i="125"/>
  <c r="EV6" i="125"/>
  <c r="EU6" i="125"/>
  <c r="ET6" i="125"/>
  <c r="ES6" i="125"/>
  <c r="ER6" i="125"/>
  <c r="EQ6" i="125"/>
  <c r="EP6" i="125"/>
  <c r="EO6" i="125"/>
  <c r="EN6" i="125"/>
  <c r="EM6" i="125"/>
  <c r="EL6" i="125"/>
  <c r="EK6" i="125"/>
  <c r="EJ6" i="125"/>
  <c r="EI6" i="125"/>
  <c r="EH6" i="125"/>
  <c r="EG6" i="125"/>
  <c r="EF6" i="125"/>
  <c r="EE6" i="125"/>
  <c r="ED6" i="125"/>
  <c r="EC6" i="125"/>
  <c r="EB6" i="125"/>
  <c r="EA6" i="125"/>
  <c r="DZ6" i="125"/>
  <c r="DY6" i="125"/>
  <c r="DX6" i="125"/>
  <c r="DW6" i="125"/>
  <c r="DV6" i="125"/>
  <c r="DU6" i="125"/>
  <c r="DT6" i="125"/>
  <c r="DS6" i="125"/>
  <c r="DR6" i="125"/>
  <c r="DQ6" i="125"/>
  <c r="DP6" i="125"/>
  <c r="DO6" i="125"/>
  <c r="DN6" i="125"/>
  <c r="DM6" i="125"/>
  <c r="DL6" i="125"/>
  <c r="DK6" i="125"/>
  <c r="DJ6" i="125"/>
  <c r="DI6" i="125"/>
  <c r="DH6" i="125"/>
  <c r="DG6" i="125"/>
  <c r="DF6" i="125"/>
  <c r="DE6" i="125"/>
  <c r="DD6" i="125"/>
  <c r="DC6" i="125"/>
  <c r="DB6" i="125"/>
  <c r="DA6" i="125"/>
  <c r="CZ6" i="125"/>
  <c r="CY6" i="125"/>
  <c r="CX6" i="125"/>
  <c r="CW6" i="125"/>
  <c r="CV6" i="125"/>
  <c r="CU6" i="125"/>
  <c r="CT6" i="125"/>
  <c r="CS6" i="125"/>
  <c r="CR6" i="125"/>
  <c r="CQ6" i="125"/>
  <c r="CP6" i="125"/>
  <c r="CO6" i="125"/>
  <c r="CN6" i="125"/>
  <c r="CM6" i="125"/>
  <c r="CL6" i="125"/>
  <c r="CK6" i="125"/>
  <c r="CJ6" i="125"/>
  <c r="CI6" i="125"/>
  <c r="CH6" i="125"/>
  <c r="CG6" i="125"/>
  <c r="CF6" i="125"/>
  <c r="CE6" i="125"/>
  <c r="CD6" i="125"/>
  <c r="CC6" i="125"/>
  <c r="CB6" i="125"/>
  <c r="CA6" i="125"/>
  <c r="BZ6" i="125"/>
  <c r="BY6" i="125"/>
  <c r="BX6" i="125"/>
  <c r="BW6" i="125"/>
  <c r="BV6" i="125"/>
  <c r="BU6" i="125"/>
  <c r="BT6" i="125"/>
  <c r="BS6" i="125"/>
  <c r="BR6" i="125"/>
  <c r="BQ6" i="125"/>
  <c r="BP6" i="125"/>
  <c r="BO6" i="125"/>
  <c r="BN6" i="125"/>
  <c r="BM6" i="125"/>
  <c r="BL6" i="125"/>
  <c r="BK6" i="125"/>
  <c r="BJ6" i="125"/>
  <c r="BI6" i="125"/>
  <c r="BH6" i="125"/>
  <c r="BG6" i="125"/>
  <c r="BF6" i="125"/>
  <c r="BE6" i="125"/>
  <c r="BD6" i="125"/>
  <c r="BC6" i="125"/>
  <c r="BB6" i="125"/>
  <c r="BA6" i="125"/>
  <c r="AZ6" i="125"/>
  <c r="AY6" i="125"/>
  <c r="AX6" i="125"/>
  <c r="AW6" i="125"/>
  <c r="AV6" i="125"/>
  <c r="AU6" i="125"/>
  <c r="AT6" i="125"/>
  <c r="AS6" i="125"/>
  <c r="AR6" i="125"/>
  <c r="AQ6" i="125"/>
  <c r="AP6" i="125"/>
  <c r="AO6" i="125"/>
  <c r="AN6" i="125"/>
  <c r="AM6" i="125"/>
  <c r="AL6" i="125"/>
  <c r="AK6" i="125"/>
  <c r="AJ6" i="125"/>
  <c r="AI6" i="125"/>
  <c r="AH6" i="125"/>
  <c r="AG6" i="125"/>
  <c r="AF6" i="125"/>
  <c r="AE6" i="125"/>
  <c r="AD6" i="125"/>
  <c r="AC6" i="125"/>
  <c r="AB6" i="125"/>
  <c r="AA6" i="125"/>
  <c r="Z6" i="125"/>
  <c r="Y6" i="125"/>
  <c r="X6" i="125"/>
  <c r="W6" i="125"/>
  <c r="V6" i="125"/>
  <c r="U6" i="125"/>
  <c r="T6" i="125"/>
  <c r="S6" i="125"/>
  <c r="R6" i="125"/>
  <c r="Q6" i="125"/>
  <c r="P6" i="125"/>
  <c r="O6" i="125"/>
  <c r="N6" i="125"/>
  <c r="M6" i="125"/>
  <c r="L6" i="125"/>
  <c r="K6" i="125"/>
  <c r="J6" i="125"/>
  <c r="I6" i="125"/>
  <c r="H6" i="125"/>
  <c r="G6" i="125"/>
  <c r="F6" i="125"/>
  <c r="E6" i="125"/>
  <c r="D6" i="125"/>
  <c r="C6" i="125"/>
  <c r="B6" i="125"/>
  <c r="GZ19" i="92"/>
  <c r="GY19" i="92"/>
  <c r="GX19" i="92"/>
  <c r="GW19" i="92"/>
  <c r="GV19" i="92"/>
  <c r="GU19" i="92"/>
  <c r="GT19" i="92"/>
  <c r="GS19" i="92"/>
  <c r="GR19" i="92"/>
  <c r="GQ19" i="92"/>
  <c r="GP19" i="92"/>
  <c r="GO19" i="92"/>
  <c r="GN19" i="92"/>
  <c r="GM19" i="92"/>
  <c r="GL19" i="92"/>
  <c r="GK19" i="92"/>
  <c r="GJ19" i="92"/>
  <c r="GI19" i="92"/>
  <c r="GH19" i="92"/>
  <c r="GG19" i="92"/>
  <c r="GF19" i="92"/>
  <c r="GE19" i="92"/>
  <c r="GD19" i="92"/>
  <c r="GC19" i="92"/>
  <c r="GB19" i="92"/>
  <c r="GA19" i="92"/>
  <c r="FZ19" i="92"/>
  <c r="FY19" i="92"/>
  <c r="FX19" i="92"/>
  <c r="FW19" i="92"/>
  <c r="FV19" i="92"/>
  <c r="FU19" i="92"/>
  <c r="FT19" i="92"/>
  <c r="FS19" i="92"/>
  <c r="FR19" i="92"/>
  <c r="FQ19" i="92"/>
  <c r="FP19" i="92"/>
  <c r="FO19" i="92"/>
  <c r="FN19" i="92"/>
  <c r="FM19" i="92"/>
  <c r="FL19" i="92"/>
  <c r="FK19" i="92"/>
  <c r="FJ19" i="92"/>
  <c r="FI19" i="92"/>
  <c r="FH19" i="92"/>
  <c r="FG19" i="92"/>
  <c r="FF19" i="92"/>
  <c r="FE19" i="92"/>
  <c r="FD19" i="92"/>
  <c r="FC19" i="92"/>
  <c r="FB19" i="92"/>
  <c r="FA19" i="92"/>
  <c r="EZ19" i="92"/>
  <c r="EY19" i="92"/>
  <c r="EX19" i="92"/>
  <c r="EW19" i="92"/>
  <c r="EV19" i="92"/>
  <c r="EU19" i="92"/>
  <c r="ET19" i="92"/>
  <c r="ES19" i="92"/>
  <c r="ER19" i="92"/>
  <c r="EQ19" i="92"/>
  <c r="EP19" i="92"/>
  <c r="EO19" i="92"/>
  <c r="EN19" i="92"/>
  <c r="EM19" i="92"/>
  <c r="EL19" i="92"/>
  <c r="EK19" i="92"/>
  <c r="EJ19" i="92"/>
  <c r="EI19" i="92"/>
  <c r="EH19" i="92"/>
  <c r="EG19" i="92"/>
  <c r="EF19" i="92"/>
  <c r="EE19" i="92"/>
  <c r="ED19" i="92"/>
  <c r="EC19" i="92"/>
  <c r="EB19" i="92"/>
  <c r="EA19" i="92"/>
  <c r="DZ19" i="92"/>
  <c r="DY19" i="92"/>
  <c r="DX19" i="92"/>
  <c r="DW19" i="92"/>
  <c r="DV19" i="92"/>
  <c r="DU19" i="92"/>
  <c r="DT19" i="92"/>
  <c r="DS19" i="92"/>
  <c r="DR19" i="92"/>
  <c r="DQ19" i="92"/>
  <c r="DP19" i="92"/>
  <c r="DO19" i="92"/>
  <c r="DN19" i="92"/>
  <c r="DM19" i="92"/>
  <c r="DL19" i="92"/>
  <c r="DK19" i="92"/>
  <c r="DJ19" i="92"/>
  <c r="DI19" i="92"/>
  <c r="DH19" i="92"/>
  <c r="DG19" i="92"/>
  <c r="DF19" i="92"/>
  <c r="DE19" i="92"/>
  <c r="DD19" i="92"/>
  <c r="DC19" i="92"/>
  <c r="DB19" i="92"/>
  <c r="DA19" i="92"/>
  <c r="CZ19" i="92"/>
  <c r="CY19" i="92"/>
  <c r="CX19" i="92"/>
  <c r="CW19" i="92"/>
  <c r="CV19" i="92"/>
  <c r="CU19" i="92"/>
  <c r="CT19" i="92"/>
  <c r="CS19" i="92"/>
  <c r="CR19" i="92"/>
  <c r="CQ19" i="92"/>
  <c r="CP19" i="92"/>
  <c r="CO19" i="92"/>
  <c r="CN19" i="92"/>
  <c r="CM19" i="92"/>
  <c r="CL19" i="92"/>
  <c r="CK19" i="92"/>
  <c r="CJ19" i="92"/>
  <c r="CI19" i="92"/>
  <c r="CH19" i="92"/>
  <c r="CG19" i="92"/>
  <c r="CF19" i="92"/>
  <c r="CE19" i="92"/>
  <c r="CD19" i="92"/>
  <c r="CC19" i="92"/>
  <c r="CB19" i="92"/>
  <c r="CA19" i="92"/>
  <c r="BZ19" i="92"/>
  <c r="BY19" i="92"/>
  <c r="BX19" i="92"/>
  <c r="BW19" i="92"/>
  <c r="BV19" i="92"/>
  <c r="BU19" i="92"/>
  <c r="BT19" i="92"/>
  <c r="BS19" i="92"/>
  <c r="BR19" i="92"/>
  <c r="BQ19" i="92"/>
  <c r="BP19" i="92"/>
  <c r="BO19" i="92"/>
  <c r="BN19" i="92"/>
  <c r="BM19" i="92"/>
  <c r="BL19" i="92"/>
  <c r="BK19" i="92"/>
  <c r="BJ19" i="92"/>
  <c r="BI19" i="92"/>
  <c r="BH19" i="92"/>
  <c r="BG19" i="92"/>
  <c r="BF19" i="92"/>
  <c r="BE19" i="92"/>
  <c r="BD19" i="92"/>
  <c r="BC19" i="92"/>
  <c r="BB19" i="92"/>
  <c r="BA19" i="92"/>
  <c r="AZ19" i="92"/>
  <c r="AY19" i="92"/>
  <c r="AX19" i="92"/>
  <c r="AW19" i="92"/>
  <c r="AV19" i="92"/>
  <c r="AU19" i="92"/>
  <c r="AT19" i="92"/>
  <c r="AS19" i="92"/>
  <c r="AR19" i="92"/>
  <c r="AQ19" i="92"/>
  <c r="AP19" i="92"/>
  <c r="AO19" i="92"/>
  <c r="AN19" i="92"/>
  <c r="AM19" i="92"/>
  <c r="AL19" i="92"/>
  <c r="AK19" i="92"/>
  <c r="AJ19" i="92"/>
  <c r="AI19" i="92"/>
  <c r="AH19" i="92"/>
  <c r="AG19" i="92"/>
  <c r="AF19" i="92"/>
  <c r="AE19" i="92"/>
  <c r="AD19" i="92"/>
  <c r="AC19" i="92"/>
  <c r="AB19" i="92"/>
  <c r="AA19" i="92"/>
  <c r="Z19" i="92"/>
  <c r="Y19" i="92"/>
  <c r="X19" i="92"/>
  <c r="W19" i="92"/>
  <c r="V19" i="92"/>
  <c r="U19" i="92"/>
  <c r="T19" i="92"/>
  <c r="S19" i="92"/>
  <c r="R19" i="92"/>
  <c r="Q19" i="92"/>
  <c r="P19" i="92"/>
  <c r="O19" i="92"/>
  <c r="N19" i="92"/>
  <c r="M19" i="92"/>
  <c r="L19" i="92"/>
  <c r="K19" i="92"/>
  <c r="J19" i="92"/>
  <c r="I19" i="92"/>
  <c r="H19" i="92"/>
  <c r="G19" i="92"/>
  <c r="F19" i="92"/>
  <c r="E19" i="92"/>
  <c r="D19" i="92"/>
  <c r="C19" i="92"/>
  <c r="B19" i="92"/>
  <c r="GZ18" i="92"/>
  <c r="GY18" i="92"/>
  <c r="GX18" i="92"/>
  <c r="GW18" i="92"/>
  <c r="GV18" i="92"/>
  <c r="GU18" i="92"/>
  <c r="GT18" i="92"/>
  <c r="GS18" i="92"/>
  <c r="GR18" i="92"/>
  <c r="GQ18" i="92"/>
  <c r="GP18" i="92"/>
  <c r="GO18" i="92"/>
  <c r="GN18" i="92"/>
  <c r="GM18" i="92"/>
  <c r="GL18" i="92"/>
  <c r="GK18" i="92"/>
  <c r="GJ18" i="92"/>
  <c r="GI18" i="92"/>
  <c r="GH18" i="92"/>
  <c r="GG18" i="92"/>
  <c r="GF18" i="92"/>
  <c r="GE18" i="92"/>
  <c r="GD18" i="92"/>
  <c r="GC18" i="92"/>
  <c r="GB18" i="92"/>
  <c r="GA18" i="92"/>
  <c r="FZ18" i="92"/>
  <c r="FY18" i="92"/>
  <c r="FX18" i="92"/>
  <c r="FW18" i="92"/>
  <c r="FV18" i="92"/>
  <c r="FU18" i="92"/>
  <c r="FT18" i="92"/>
  <c r="FS18" i="92"/>
  <c r="FR18" i="92"/>
  <c r="FQ18" i="92"/>
  <c r="FP18" i="92"/>
  <c r="FO18" i="92"/>
  <c r="FN18" i="92"/>
  <c r="FM18" i="92"/>
  <c r="FL18" i="92"/>
  <c r="FK18" i="92"/>
  <c r="FJ18" i="92"/>
  <c r="FI18" i="92"/>
  <c r="FH18" i="92"/>
  <c r="FG18" i="92"/>
  <c r="FF18" i="92"/>
  <c r="FE18" i="92"/>
  <c r="FD18" i="92"/>
  <c r="FC18" i="92"/>
  <c r="FB18" i="92"/>
  <c r="FA18" i="92"/>
  <c r="EZ18" i="92"/>
  <c r="EY18" i="92"/>
  <c r="EX18" i="92"/>
  <c r="EW18" i="92"/>
  <c r="EV18" i="92"/>
  <c r="EU18" i="92"/>
  <c r="ET18" i="92"/>
  <c r="ES18" i="92"/>
  <c r="ER18" i="92"/>
  <c r="EQ18" i="92"/>
  <c r="EP18" i="92"/>
  <c r="EO18" i="92"/>
  <c r="EN18" i="92"/>
  <c r="EM18" i="92"/>
  <c r="EL18" i="92"/>
  <c r="EK18" i="92"/>
  <c r="EJ18" i="92"/>
  <c r="EI18" i="92"/>
  <c r="EH18" i="92"/>
  <c r="EG18" i="92"/>
  <c r="EF18" i="92"/>
  <c r="EE18" i="92"/>
  <c r="ED18" i="92"/>
  <c r="EC18" i="92"/>
  <c r="EB18" i="92"/>
  <c r="EA18" i="92"/>
  <c r="DZ18" i="92"/>
  <c r="DY18" i="92"/>
  <c r="DX18" i="92"/>
  <c r="DW18" i="92"/>
  <c r="DV18" i="92"/>
  <c r="DU18" i="92"/>
  <c r="DT18" i="92"/>
  <c r="DS18" i="92"/>
  <c r="DR18" i="92"/>
  <c r="DQ18" i="92"/>
  <c r="DP18" i="92"/>
  <c r="DO18" i="92"/>
  <c r="DN18" i="92"/>
  <c r="DM18" i="92"/>
  <c r="DL18" i="92"/>
  <c r="DK18" i="92"/>
  <c r="DJ18" i="92"/>
  <c r="DI18" i="92"/>
  <c r="DH18" i="92"/>
  <c r="DG18" i="92"/>
  <c r="DF18" i="92"/>
  <c r="DE18" i="92"/>
  <c r="DD18" i="92"/>
  <c r="DC18" i="92"/>
  <c r="DB18" i="92"/>
  <c r="DA18" i="92"/>
  <c r="CZ18" i="92"/>
  <c r="CY18" i="92"/>
  <c r="CX18" i="92"/>
  <c r="CW18" i="92"/>
  <c r="CV18" i="92"/>
  <c r="CU18" i="92"/>
  <c r="CT18" i="92"/>
  <c r="CS18" i="92"/>
  <c r="CR18" i="92"/>
  <c r="CQ18" i="92"/>
  <c r="CP18" i="92"/>
  <c r="CO18" i="92"/>
  <c r="CN18" i="92"/>
  <c r="CM18" i="92"/>
  <c r="CL18" i="92"/>
  <c r="CK18" i="92"/>
  <c r="CJ18" i="92"/>
  <c r="CI18" i="92"/>
  <c r="CH18" i="92"/>
  <c r="CG18" i="92"/>
  <c r="CF18" i="92"/>
  <c r="CE18" i="92"/>
  <c r="CD18" i="92"/>
  <c r="CC18" i="92"/>
  <c r="CB18" i="92"/>
  <c r="CA18" i="92"/>
  <c r="BZ18" i="92"/>
  <c r="BY18" i="92"/>
  <c r="BX18" i="92"/>
  <c r="BW18" i="92"/>
  <c r="BV18" i="92"/>
  <c r="BU18" i="92"/>
  <c r="BT18" i="92"/>
  <c r="BS18" i="92"/>
  <c r="BR18" i="92"/>
  <c r="BQ18" i="92"/>
  <c r="BP18" i="92"/>
  <c r="BO18" i="92"/>
  <c r="BN18" i="92"/>
  <c r="BM18" i="92"/>
  <c r="BL18" i="92"/>
  <c r="BK18" i="92"/>
  <c r="BJ18" i="92"/>
  <c r="BI18" i="92"/>
  <c r="BH18" i="92"/>
  <c r="BG18" i="92"/>
  <c r="BF18" i="92"/>
  <c r="BE18" i="92"/>
  <c r="BD18" i="92"/>
  <c r="BC18" i="92"/>
  <c r="BB18" i="92"/>
  <c r="BA18" i="92"/>
  <c r="AZ18" i="92"/>
  <c r="AY18" i="92"/>
  <c r="AX18" i="92"/>
  <c r="AW18" i="92"/>
  <c r="AV18" i="92"/>
  <c r="AU18" i="92"/>
  <c r="AT18" i="92"/>
  <c r="AS18" i="92"/>
  <c r="AR18" i="92"/>
  <c r="AQ18" i="92"/>
  <c r="AP18" i="92"/>
  <c r="AO18" i="92"/>
  <c r="AN18" i="92"/>
  <c r="AM18" i="92"/>
  <c r="AL18" i="92"/>
  <c r="AK18" i="92"/>
  <c r="AJ18" i="92"/>
  <c r="AI18" i="92"/>
  <c r="AH18" i="92"/>
  <c r="AG18" i="92"/>
  <c r="AF18" i="92"/>
  <c r="AE18" i="92"/>
  <c r="AD18" i="92"/>
  <c r="AC18" i="92"/>
  <c r="AB18" i="92"/>
  <c r="AA18" i="92"/>
  <c r="Z18" i="92"/>
  <c r="Y18" i="92"/>
  <c r="X18" i="92"/>
  <c r="W18" i="92"/>
  <c r="V18" i="92"/>
  <c r="U18" i="92"/>
  <c r="T18" i="92"/>
  <c r="S18" i="92"/>
  <c r="R18" i="92"/>
  <c r="Q18" i="92"/>
  <c r="P18" i="92"/>
  <c r="O18" i="92"/>
  <c r="N18" i="92"/>
  <c r="M18" i="92"/>
  <c r="L18" i="92"/>
  <c r="K18" i="92"/>
  <c r="J18" i="92"/>
  <c r="I18" i="92"/>
  <c r="H18" i="92"/>
  <c r="G18" i="92"/>
  <c r="F18" i="92"/>
  <c r="E18" i="92"/>
  <c r="D18" i="92"/>
  <c r="C18" i="92"/>
  <c r="B18" i="92"/>
  <c r="GZ16" i="92"/>
  <c r="GY16" i="92"/>
  <c r="GX16" i="92"/>
  <c r="GW16" i="92"/>
  <c r="GV16" i="92"/>
  <c r="GU16" i="92"/>
  <c r="GT16" i="92"/>
  <c r="GS16" i="92"/>
  <c r="GR16" i="92"/>
  <c r="GQ16" i="92"/>
  <c r="GP16" i="92"/>
  <c r="GO16" i="92"/>
  <c r="GN16" i="92"/>
  <c r="GM16" i="92"/>
  <c r="GL16" i="92"/>
  <c r="GK16" i="92"/>
  <c r="GJ16" i="92"/>
  <c r="GI16" i="92"/>
  <c r="GH16" i="92"/>
  <c r="GG16" i="92"/>
  <c r="GF16" i="92"/>
  <c r="GE16" i="92"/>
  <c r="GD16" i="92"/>
  <c r="GC16" i="92"/>
  <c r="GB16" i="92"/>
  <c r="GA16" i="92"/>
  <c r="FZ16" i="92"/>
  <c r="FY16" i="92"/>
  <c r="FX16" i="92"/>
  <c r="FW16" i="92"/>
  <c r="FV16" i="92"/>
  <c r="FU16" i="92"/>
  <c r="FT16" i="92"/>
  <c r="FS16" i="92"/>
  <c r="FR16" i="92"/>
  <c r="FQ16" i="92"/>
  <c r="FP16" i="92"/>
  <c r="FO16" i="92"/>
  <c r="FN16" i="92"/>
  <c r="FM16" i="92"/>
  <c r="FL16" i="92"/>
  <c r="FK16" i="92"/>
  <c r="FJ16" i="92"/>
  <c r="FI16" i="92"/>
  <c r="FH16" i="92"/>
  <c r="FG16" i="92"/>
  <c r="FF16" i="92"/>
  <c r="FE16" i="92"/>
  <c r="FD16" i="92"/>
  <c r="FC16" i="92"/>
  <c r="FB16" i="92"/>
  <c r="FA16" i="92"/>
  <c r="EZ16" i="92"/>
  <c r="EY16" i="92"/>
  <c r="EX16" i="92"/>
  <c r="EW16" i="92"/>
  <c r="EV16" i="92"/>
  <c r="EU16" i="92"/>
  <c r="ET16" i="92"/>
  <c r="ES16" i="92"/>
  <c r="ER16" i="92"/>
  <c r="EQ16" i="92"/>
  <c r="EP16" i="92"/>
  <c r="EO16" i="92"/>
  <c r="EN16" i="92"/>
  <c r="EM16" i="92"/>
  <c r="EL16" i="92"/>
  <c r="EK16" i="92"/>
  <c r="EJ16" i="92"/>
  <c r="EI16" i="92"/>
  <c r="EH16" i="92"/>
  <c r="EG16" i="92"/>
  <c r="EF16" i="92"/>
  <c r="EE16" i="92"/>
  <c r="ED16" i="92"/>
  <c r="EC16" i="92"/>
  <c r="EB16" i="92"/>
  <c r="EA16" i="92"/>
  <c r="DZ16" i="92"/>
  <c r="DY16" i="92"/>
  <c r="DX16" i="92"/>
  <c r="DW16" i="92"/>
  <c r="DV16" i="92"/>
  <c r="DU16" i="92"/>
  <c r="DT16" i="92"/>
  <c r="DS16" i="92"/>
  <c r="DR16" i="92"/>
  <c r="DQ16" i="92"/>
  <c r="DP16" i="92"/>
  <c r="DO16" i="92"/>
  <c r="DN16" i="92"/>
  <c r="DM16" i="92"/>
  <c r="DL16" i="92"/>
  <c r="DK16" i="92"/>
  <c r="DJ16" i="92"/>
  <c r="DI16" i="92"/>
  <c r="DH16" i="92"/>
  <c r="DG16" i="92"/>
  <c r="DF16" i="92"/>
  <c r="DE16" i="92"/>
  <c r="DD16" i="92"/>
  <c r="DC16" i="92"/>
  <c r="DB16" i="92"/>
  <c r="DA16" i="92"/>
  <c r="CZ16" i="92"/>
  <c r="CY16" i="92"/>
  <c r="CX16" i="92"/>
  <c r="CW16" i="92"/>
  <c r="CV16" i="92"/>
  <c r="CU16" i="92"/>
  <c r="CT16" i="92"/>
  <c r="CS16" i="92"/>
  <c r="CR16" i="92"/>
  <c r="CQ16" i="92"/>
  <c r="CP16" i="92"/>
  <c r="CO16" i="92"/>
  <c r="CN16" i="92"/>
  <c r="CM16" i="92"/>
  <c r="CL16" i="92"/>
  <c r="CK16" i="92"/>
  <c r="CJ16" i="92"/>
  <c r="CI16" i="92"/>
  <c r="CH16" i="92"/>
  <c r="CG16" i="92"/>
  <c r="CF16" i="92"/>
  <c r="CE16" i="92"/>
  <c r="CD16" i="92"/>
  <c r="CC16" i="92"/>
  <c r="CB16" i="92"/>
  <c r="CA16" i="92"/>
  <c r="BZ16" i="92"/>
  <c r="BY16" i="92"/>
  <c r="BX16" i="92"/>
  <c r="BW16" i="92"/>
  <c r="BV16" i="92"/>
  <c r="BU16" i="92"/>
  <c r="BT16" i="92"/>
  <c r="BS16" i="92"/>
  <c r="BR16" i="92"/>
  <c r="BQ16" i="92"/>
  <c r="BP16" i="92"/>
  <c r="BO16" i="92"/>
  <c r="BN16" i="92"/>
  <c r="BM16" i="92"/>
  <c r="BL16" i="92"/>
  <c r="BK16" i="92"/>
  <c r="BJ16" i="92"/>
  <c r="BI16" i="92"/>
  <c r="BH16" i="92"/>
  <c r="BG16" i="92"/>
  <c r="BF16" i="92"/>
  <c r="BE16" i="92"/>
  <c r="BD16" i="92"/>
  <c r="BC16" i="92"/>
  <c r="BB16" i="92"/>
  <c r="BA16" i="92"/>
  <c r="AZ16" i="92"/>
  <c r="AY16" i="92"/>
  <c r="AX16" i="92"/>
  <c r="AW16" i="92"/>
  <c r="AV16" i="92"/>
  <c r="AU16" i="92"/>
  <c r="AT16" i="92"/>
  <c r="AS16" i="92"/>
  <c r="AR16" i="92"/>
  <c r="AQ16" i="92"/>
  <c r="AP16" i="92"/>
  <c r="AO16" i="92"/>
  <c r="AN16" i="92"/>
  <c r="AM16" i="92"/>
  <c r="AL16" i="92"/>
  <c r="AK16" i="92"/>
  <c r="AJ16" i="92"/>
  <c r="AI16" i="92"/>
  <c r="AH16" i="92"/>
  <c r="AG16" i="92"/>
  <c r="AF16" i="92"/>
  <c r="AE16" i="92"/>
  <c r="AD16" i="92"/>
  <c r="AC16" i="92"/>
  <c r="AB16" i="92"/>
  <c r="AA16" i="92"/>
  <c r="Z16" i="92"/>
  <c r="Y16" i="92"/>
  <c r="X16" i="92"/>
  <c r="W16" i="92"/>
  <c r="V16" i="92"/>
  <c r="U16" i="92"/>
  <c r="T16" i="92"/>
  <c r="S16" i="92"/>
  <c r="R16" i="92"/>
  <c r="Q16" i="92"/>
  <c r="P16" i="92"/>
  <c r="O16" i="92"/>
  <c r="N16" i="92"/>
  <c r="M16" i="92"/>
  <c r="L16" i="92"/>
  <c r="K16" i="92"/>
  <c r="J16" i="92"/>
  <c r="I16" i="92"/>
  <c r="H16" i="92"/>
  <c r="G16" i="92"/>
  <c r="F16" i="92"/>
  <c r="E16" i="92"/>
  <c r="D16" i="92"/>
  <c r="C16" i="92"/>
  <c r="B16" i="92"/>
  <c r="GZ15" i="92"/>
  <c r="GY15" i="92"/>
  <c r="GX15" i="92"/>
  <c r="GW15" i="92"/>
  <c r="GV15" i="92"/>
  <c r="GU15" i="92"/>
  <c r="GT15" i="92"/>
  <c r="GS15" i="92"/>
  <c r="GR15" i="92"/>
  <c r="GQ15" i="92"/>
  <c r="GP15" i="92"/>
  <c r="GO15" i="92"/>
  <c r="GN15" i="92"/>
  <c r="GM15" i="92"/>
  <c r="GL15" i="92"/>
  <c r="GK15" i="92"/>
  <c r="GJ15" i="92"/>
  <c r="GI15" i="92"/>
  <c r="GH15" i="92"/>
  <c r="GG15" i="92"/>
  <c r="GF15" i="92"/>
  <c r="GE15" i="92"/>
  <c r="GD15" i="92"/>
  <c r="GC15" i="92"/>
  <c r="GB15" i="92"/>
  <c r="GA15" i="92"/>
  <c r="FZ15" i="92"/>
  <c r="FY15" i="92"/>
  <c r="FX15" i="92"/>
  <c r="FW15" i="92"/>
  <c r="FV15" i="92"/>
  <c r="FU15" i="92"/>
  <c r="FT15" i="92"/>
  <c r="FS15" i="92"/>
  <c r="FR15" i="92"/>
  <c r="FQ15" i="92"/>
  <c r="FP15" i="92"/>
  <c r="FO15" i="92"/>
  <c r="FN15" i="92"/>
  <c r="FM15" i="92"/>
  <c r="FL15" i="92"/>
  <c r="FK15" i="92"/>
  <c r="FJ15" i="92"/>
  <c r="FI15" i="92"/>
  <c r="FH15" i="92"/>
  <c r="FG15" i="92"/>
  <c r="FF15" i="92"/>
  <c r="FE15" i="92"/>
  <c r="FD15" i="92"/>
  <c r="FC15" i="92"/>
  <c r="FB15" i="92"/>
  <c r="FA15" i="92"/>
  <c r="EZ15" i="92"/>
  <c r="EY15" i="92"/>
  <c r="EX15" i="92"/>
  <c r="EW15" i="92"/>
  <c r="EV15" i="92"/>
  <c r="EU15" i="92"/>
  <c r="ET15" i="92"/>
  <c r="ES15" i="92"/>
  <c r="ER15" i="92"/>
  <c r="EQ15" i="92"/>
  <c r="EP15" i="92"/>
  <c r="EO15" i="92"/>
  <c r="EN15" i="92"/>
  <c r="EM15" i="92"/>
  <c r="EL15" i="92"/>
  <c r="EK15" i="92"/>
  <c r="EJ15" i="92"/>
  <c r="EI15" i="92"/>
  <c r="EH15" i="92"/>
  <c r="EG15" i="92"/>
  <c r="EF15" i="92"/>
  <c r="EE15" i="92"/>
  <c r="ED15" i="92"/>
  <c r="EC15" i="92"/>
  <c r="EB15" i="92"/>
  <c r="EA15" i="92"/>
  <c r="DZ15" i="92"/>
  <c r="DY15" i="92"/>
  <c r="DX15" i="92"/>
  <c r="DW15" i="92"/>
  <c r="DV15" i="92"/>
  <c r="DU15" i="92"/>
  <c r="DT15" i="92"/>
  <c r="DS15" i="92"/>
  <c r="DR15" i="92"/>
  <c r="DQ15" i="92"/>
  <c r="DP15" i="92"/>
  <c r="DO15" i="92"/>
  <c r="DN15" i="92"/>
  <c r="DM15" i="92"/>
  <c r="DL15" i="92"/>
  <c r="DK15" i="92"/>
  <c r="DJ15" i="92"/>
  <c r="DI15" i="92"/>
  <c r="DH15" i="92"/>
  <c r="DG15" i="92"/>
  <c r="DF15" i="92"/>
  <c r="DE15" i="92"/>
  <c r="DD15" i="92"/>
  <c r="DC15" i="92"/>
  <c r="DB15" i="92"/>
  <c r="DA15" i="92"/>
  <c r="CZ15" i="92"/>
  <c r="CY15" i="92"/>
  <c r="CX15" i="92"/>
  <c r="CW15" i="92"/>
  <c r="CV15" i="92"/>
  <c r="CU15" i="92"/>
  <c r="CT15" i="92"/>
  <c r="CS15" i="92"/>
  <c r="CR15" i="92"/>
  <c r="CQ15" i="92"/>
  <c r="CP15" i="92"/>
  <c r="CO15" i="92"/>
  <c r="CN15" i="92"/>
  <c r="CM15" i="92"/>
  <c r="CL15" i="92"/>
  <c r="CK15" i="92"/>
  <c r="CJ15" i="92"/>
  <c r="CI15" i="92"/>
  <c r="CH15" i="92"/>
  <c r="CG15" i="92"/>
  <c r="CF15" i="92"/>
  <c r="CE15" i="92"/>
  <c r="CD15" i="92"/>
  <c r="CC15" i="92"/>
  <c r="CB15" i="92"/>
  <c r="CA15" i="92"/>
  <c r="BZ15" i="92"/>
  <c r="BY15" i="92"/>
  <c r="BX15" i="92"/>
  <c r="BW15" i="92"/>
  <c r="BV15" i="92"/>
  <c r="BU15" i="92"/>
  <c r="BT15" i="92"/>
  <c r="BS15" i="92"/>
  <c r="BR15" i="92"/>
  <c r="BQ15" i="92"/>
  <c r="BP15" i="92"/>
  <c r="BO15" i="92"/>
  <c r="BN15" i="92"/>
  <c r="BM15" i="92"/>
  <c r="BL15" i="92"/>
  <c r="BK15" i="92"/>
  <c r="BJ15" i="92"/>
  <c r="BI15" i="92"/>
  <c r="BH15" i="92"/>
  <c r="BG15" i="92"/>
  <c r="BF15" i="92"/>
  <c r="BE15" i="92"/>
  <c r="BD15" i="92"/>
  <c r="BC15" i="92"/>
  <c r="BB15" i="92"/>
  <c r="BA15" i="92"/>
  <c r="AZ15" i="92"/>
  <c r="AY15" i="92"/>
  <c r="AX15" i="92"/>
  <c r="AW15" i="92"/>
  <c r="AV15" i="92"/>
  <c r="AU15" i="92"/>
  <c r="AT15" i="92"/>
  <c r="AS15" i="92"/>
  <c r="AR15" i="92"/>
  <c r="AQ15" i="92"/>
  <c r="AP15" i="92"/>
  <c r="AO15" i="92"/>
  <c r="AN15" i="92"/>
  <c r="AM15" i="92"/>
  <c r="AL15" i="92"/>
  <c r="AK15" i="92"/>
  <c r="AJ15" i="92"/>
  <c r="AI15" i="92"/>
  <c r="AH15" i="92"/>
  <c r="AG15" i="92"/>
  <c r="AF15" i="92"/>
  <c r="AE15" i="92"/>
  <c r="AD15" i="92"/>
  <c r="AC15" i="92"/>
  <c r="AB15" i="92"/>
  <c r="AA15" i="92"/>
  <c r="Z15" i="92"/>
  <c r="Y15" i="92"/>
  <c r="X15" i="92"/>
  <c r="W15" i="92"/>
  <c r="V15" i="92"/>
  <c r="U15" i="92"/>
  <c r="T15" i="92"/>
  <c r="S15" i="92"/>
  <c r="R15" i="92"/>
  <c r="Q15" i="92"/>
  <c r="P15" i="92"/>
  <c r="O15" i="92"/>
  <c r="N15" i="92"/>
  <c r="M15" i="92"/>
  <c r="L15" i="92"/>
  <c r="K15" i="92"/>
  <c r="J15" i="92"/>
  <c r="I15" i="92"/>
  <c r="H15" i="92"/>
  <c r="G15" i="92"/>
  <c r="F15" i="92"/>
  <c r="E15" i="92"/>
  <c r="D15" i="92"/>
  <c r="C15" i="92"/>
  <c r="B15" i="92"/>
  <c r="GZ13" i="92"/>
  <c r="GY13" i="92"/>
  <c r="GX13" i="92"/>
  <c r="GW13" i="92"/>
  <c r="GV13" i="92"/>
  <c r="GU13" i="92"/>
  <c r="GT13" i="92"/>
  <c r="GS13" i="92"/>
  <c r="GR13" i="92"/>
  <c r="GQ13" i="92"/>
  <c r="GP13" i="92"/>
  <c r="GO13" i="92"/>
  <c r="GN13" i="92"/>
  <c r="GM13" i="92"/>
  <c r="GL13" i="92"/>
  <c r="GK13" i="92"/>
  <c r="GJ13" i="92"/>
  <c r="GI13" i="92"/>
  <c r="GH13" i="92"/>
  <c r="GG13" i="92"/>
  <c r="GF13" i="92"/>
  <c r="GE13" i="92"/>
  <c r="GD13" i="92"/>
  <c r="GC13" i="92"/>
  <c r="GB13" i="92"/>
  <c r="GA13" i="92"/>
  <c r="FZ13" i="92"/>
  <c r="FY13" i="92"/>
  <c r="FX13" i="92"/>
  <c r="FW13" i="92"/>
  <c r="FV13" i="92"/>
  <c r="FU13" i="92"/>
  <c r="FT13" i="92"/>
  <c r="FS13" i="92"/>
  <c r="FR13" i="92"/>
  <c r="FQ13" i="92"/>
  <c r="FP13" i="92"/>
  <c r="FO13" i="92"/>
  <c r="FN13" i="92"/>
  <c r="FM13" i="92"/>
  <c r="FL13" i="92"/>
  <c r="FK13" i="92"/>
  <c r="FJ13" i="92"/>
  <c r="FI13" i="92"/>
  <c r="FH13" i="92"/>
  <c r="FG13" i="92"/>
  <c r="FF13" i="92"/>
  <c r="FE13" i="92"/>
  <c r="FD13" i="92"/>
  <c r="FC13" i="92"/>
  <c r="FB13" i="92"/>
  <c r="FA13" i="92"/>
  <c r="EZ13" i="92"/>
  <c r="EY13" i="92"/>
  <c r="EX13" i="92"/>
  <c r="EW13" i="92"/>
  <c r="EV13" i="92"/>
  <c r="EU13" i="92"/>
  <c r="ET13" i="92"/>
  <c r="ES13" i="92"/>
  <c r="ER13" i="92"/>
  <c r="EQ13" i="92"/>
  <c r="EP13" i="92"/>
  <c r="EO13" i="92"/>
  <c r="EN13" i="92"/>
  <c r="EM13" i="92"/>
  <c r="EL13" i="92"/>
  <c r="EK13" i="92"/>
  <c r="EJ13" i="92"/>
  <c r="EI13" i="92"/>
  <c r="EH13" i="92"/>
  <c r="EG13" i="92"/>
  <c r="EF13" i="92"/>
  <c r="EE13" i="92"/>
  <c r="ED13" i="92"/>
  <c r="EC13" i="92"/>
  <c r="EB13" i="92"/>
  <c r="EA13" i="92"/>
  <c r="DZ13" i="92"/>
  <c r="DY13" i="92"/>
  <c r="DX13" i="92"/>
  <c r="DW13" i="92"/>
  <c r="DV13" i="92"/>
  <c r="DU13" i="92"/>
  <c r="DT13" i="92"/>
  <c r="DS13" i="92"/>
  <c r="DR13" i="92"/>
  <c r="DQ13" i="92"/>
  <c r="DP13" i="92"/>
  <c r="DO13" i="92"/>
  <c r="DN13" i="92"/>
  <c r="DM13" i="92"/>
  <c r="DL13" i="92"/>
  <c r="DK13" i="92"/>
  <c r="DJ13" i="92"/>
  <c r="DI13" i="92"/>
  <c r="DH13" i="92"/>
  <c r="DG13" i="92"/>
  <c r="DF13" i="92"/>
  <c r="DE13" i="92"/>
  <c r="DD13" i="92"/>
  <c r="DC13" i="92"/>
  <c r="DB13" i="92"/>
  <c r="DA13" i="92"/>
  <c r="CZ13" i="92"/>
  <c r="CY13" i="92"/>
  <c r="CX13" i="92"/>
  <c r="CW13" i="92"/>
  <c r="CV13" i="92"/>
  <c r="CU13" i="92"/>
  <c r="CT13" i="92"/>
  <c r="CS13" i="92"/>
  <c r="CR13" i="92"/>
  <c r="CQ13" i="92"/>
  <c r="CP13" i="92"/>
  <c r="CO13" i="92"/>
  <c r="CN13" i="92"/>
  <c r="CM13" i="92"/>
  <c r="CL13" i="92"/>
  <c r="CK13" i="92"/>
  <c r="CJ13" i="92"/>
  <c r="CI13" i="92"/>
  <c r="CH13" i="92"/>
  <c r="CG13" i="92"/>
  <c r="CF13" i="92"/>
  <c r="CE13" i="92"/>
  <c r="CD13" i="92"/>
  <c r="CC13" i="92"/>
  <c r="CB13" i="92"/>
  <c r="CA13" i="92"/>
  <c r="BZ13" i="92"/>
  <c r="BY13" i="92"/>
  <c r="BX13" i="92"/>
  <c r="BW13" i="92"/>
  <c r="BV13" i="92"/>
  <c r="BU13" i="92"/>
  <c r="BT13" i="92"/>
  <c r="BS13" i="92"/>
  <c r="BR13" i="92"/>
  <c r="BQ13" i="92"/>
  <c r="BP13" i="92"/>
  <c r="BO13" i="92"/>
  <c r="BN13" i="92"/>
  <c r="BM13" i="92"/>
  <c r="BL13" i="92"/>
  <c r="BK13" i="92"/>
  <c r="BJ13" i="92"/>
  <c r="BI13" i="92"/>
  <c r="BH13" i="92"/>
  <c r="BG13" i="92"/>
  <c r="BF13" i="92"/>
  <c r="BE13" i="92"/>
  <c r="BD13" i="92"/>
  <c r="BC13" i="92"/>
  <c r="BB13" i="92"/>
  <c r="BA13" i="92"/>
  <c r="AZ13" i="92"/>
  <c r="AY13" i="92"/>
  <c r="AX13" i="92"/>
  <c r="AW13" i="92"/>
  <c r="AV13" i="92"/>
  <c r="AU13" i="92"/>
  <c r="AT13" i="92"/>
  <c r="AS13" i="92"/>
  <c r="AR13" i="92"/>
  <c r="AQ13" i="92"/>
  <c r="AP13" i="92"/>
  <c r="AO13" i="92"/>
  <c r="AN13" i="92"/>
  <c r="AM13" i="92"/>
  <c r="AL13" i="92"/>
  <c r="AK13" i="92"/>
  <c r="AJ13" i="92"/>
  <c r="AI13" i="92"/>
  <c r="AH13" i="92"/>
  <c r="AG13" i="92"/>
  <c r="AF13" i="92"/>
  <c r="AE13" i="92"/>
  <c r="AD13" i="92"/>
  <c r="AC13" i="92"/>
  <c r="AB13" i="92"/>
  <c r="AA13" i="92"/>
  <c r="Z13" i="92"/>
  <c r="Y13" i="92"/>
  <c r="X13" i="92"/>
  <c r="W13" i="92"/>
  <c r="V13" i="92"/>
  <c r="U13" i="92"/>
  <c r="T13" i="92"/>
  <c r="S13" i="92"/>
  <c r="R13" i="92"/>
  <c r="Q13" i="92"/>
  <c r="P13" i="92"/>
  <c r="O13" i="92"/>
  <c r="N13" i="92"/>
  <c r="M13" i="92"/>
  <c r="L13" i="92"/>
  <c r="K13" i="92"/>
  <c r="J13" i="92"/>
  <c r="I13" i="92"/>
  <c r="H13" i="92"/>
  <c r="G13" i="92"/>
  <c r="F13" i="92"/>
  <c r="E13" i="92"/>
  <c r="D13" i="92"/>
  <c r="C13" i="92"/>
  <c r="B13" i="92"/>
  <c r="GZ12" i="92"/>
  <c r="GY12" i="92"/>
  <c r="GX12" i="92"/>
  <c r="GW12" i="92"/>
  <c r="GV12" i="92"/>
  <c r="GU12" i="92"/>
  <c r="GT12" i="92"/>
  <c r="GS12" i="92"/>
  <c r="GR12" i="92"/>
  <c r="GQ12" i="92"/>
  <c r="GP12" i="92"/>
  <c r="GO12" i="92"/>
  <c r="GN12" i="92"/>
  <c r="GM12" i="92"/>
  <c r="GL12" i="92"/>
  <c r="GK12" i="92"/>
  <c r="GJ12" i="92"/>
  <c r="GI12" i="92"/>
  <c r="GH12" i="92"/>
  <c r="GG12" i="92"/>
  <c r="GF12" i="92"/>
  <c r="GE12" i="92"/>
  <c r="GD12" i="92"/>
  <c r="GC12" i="92"/>
  <c r="GB12" i="92"/>
  <c r="GA12" i="92"/>
  <c r="FZ12" i="92"/>
  <c r="FY12" i="92"/>
  <c r="FX12" i="92"/>
  <c r="FW12" i="92"/>
  <c r="FV12" i="92"/>
  <c r="FU12" i="92"/>
  <c r="FT12" i="92"/>
  <c r="FS12" i="92"/>
  <c r="FR12" i="92"/>
  <c r="FQ12" i="92"/>
  <c r="FP12" i="92"/>
  <c r="FO12" i="92"/>
  <c r="FN12" i="92"/>
  <c r="FM12" i="92"/>
  <c r="FL12" i="92"/>
  <c r="FK12" i="92"/>
  <c r="FJ12" i="92"/>
  <c r="FI12" i="92"/>
  <c r="FH12" i="92"/>
  <c r="FG12" i="92"/>
  <c r="FF12" i="92"/>
  <c r="FE12" i="92"/>
  <c r="FD12" i="92"/>
  <c r="FC12" i="92"/>
  <c r="FB12" i="92"/>
  <c r="FA12" i="92"/>
  <c r="EZ12" i="92"/>
  <c r="EY12" i="92"/>
  <c r="EX12" i="92"/>
  <c r="EW12" i="92"/>
  <c r="EV12" i="92"/>
  <c r="EU12" i="92"/>
  <c r="ET12" i="92"/>
  <c r="ES12" i="92"/>
  <c r="ER12" i="92"/>
  <c r="EQ12" i="92"/>
  <c r="EP12" i="92"/>
  <c r="EO12" i="92"/>
  <c r="EN12" i="92"/>
  <c r="EM12" i="92"/>
  <c r="EL12" i="92"/>
  <c r="EK12" i="92"/>
  <c r="EJ12" i="92"/>
  <c r="EI12" i="92"/>
  <c r="EH12" i="92"/>
  <c r="EG12" i="92"/>
  <c r="EF12" i="92"/>
  <c r="EE12" i="92"/>
  <c r="ED12" i="92"/>
  <c r="EC12" i="92"/>
  <c r="EB12" i="92"/>
  <c r="EA12" i="92"/>
  <c r="DZ12" i="92"/>
  <c r="DY12" i="92"/>
  <c r="DX12" i="92"/>
  <c r="DW12" i="92"/>
  <c r="DV12" i="92"/>
  <c r="DU12" i="92"/>
  <c r="DT12" i="92"/>
  <c r="DS12" i="92"/>
  <c r="DR12" i="92"/>
  <c r="DQ12" i="92"/>
  <c r="DP12" i="92"/>
  <c r="DO12" i="92"/>
  <c r="DN12" i="92"/>
  <c r="DM12" i="92"/>
  <c r="DL12" i="92"/>
  <c r="DK12" i="92"/>
  <c r="DJ12" i="92"/>
  <c r="DI12" i="92"/>
  <c r="DH12" i="92"/>
  <c r="DG12" i="92"/>
  <c r="DF12" i="92"/>
  <c r="DE12" i="92"/>
  <c r="DD12" i="92"/>
  <c r="DC12" i="92"/>
  <c r="DB12" i="92"/>
  <c r="DA12" i="92"/>
  <c r="CZ12" i="92"/>
  <c r="CY12" i="92"/>
  <c r="CX12" i="92"/>
  <c r="CW12" i="92"/>
  <c r="CV12" i="92"/>
  <c r="CU12" i="92"/>
  <c r="CT12" i="92"/>
  <c r="CS12" i="92"/>
  <c r="CR12" i="92"/>
  <c r="CQ12" i="92"/>
  <c r="CP12" i="92"/>
  <c r="CO12" i="92"/>
  <c r="CN12" i="92"/>
  <c r="CM12" i="92"/>
  <c r="CL12" i="92"/>
  <c r="CK12" i="92"/>
  <c r="CJ12" i="92"/>
  <c r="CI12" i="92"/>
  <c r="CH12" i="92"/>
  <c r="CG12" i="92"/>
  <c r="CF12" i="92"/>
  <c r="CE12" i="92"/>
  <c r="CD12" i="92"/>
  <c r="CC12" i="92"/>
  <c r="CB12" i="92"/>
  <c r="CA12" i="92"/>
  <c r="BZ12" i="92"/>
  <c r="BY12" i="92"/>
  <c r="BX12" i="92"/>
  <c r="BW12" i="92"/>
  <c r="BV12" i="92"/>
  <c r="BU12" i="92"/>
  <c r="BT12" i="92"/>
  <c r="BS12" i="92"/>
  <c r="BR12" i="92"/>
  <c r="BQ12" i="92"/>
  <c r="BP12" i="92"/>
  <c r="BO12" i="92"/>
  <c r="BN12" i="92"/>
  <c r="BM12" i="92"/>
  <c r="BL12" i="92"/>
  <c r="BK12" i="92"/>
  <c r="BJ12" i="92"/>
  <c r="BI12" i="92"/>
  <c r="BH12" i="92"/>
  <c r="BG12" i="92"/>
  <c r="BF12" i="92"/>
  <c r="BE12" i="92"/>
  <c r="BD12" i="92"/>
  <c r="BC12" i="92"/>
  <c r="BB12" i="92"/>
  <c r="BA12" i="92"/>
  <c r="AZ12" i="92"/>
  <c r="AY12" i="92"/>
  <c r="AX12" i="92"/>
  <c r="AW12" i="92"/>
  <c r="AV12" i="92"/>
  <c r="AU12" i="92"/>
  <c r="AT12" i="92"/>
  <c r="AS12" i="92"/>
  <c r="AR12" i="92"/>
  <c r="AQ12" i="92"/>
  <c r="AP12" i="92"/>
  <c r="AO12" i="92"/>
  <c r="AN12" i="92"/>
  <c r="AM12" i="92"/>
  <c r="AL12" i="92"/>
  <c r="AK12" i="92"/>
  <c r="AJ12" i="92"/>
  <c r="AI12" i="92"/>
  <c r="AH12" i="92"/>
  <c r="AG12" i="92"/>
  <c r="AF12" i="92"/>
  <c r="AE12" i="92"/>
  <c r="AD12" i="92"/>
  <c r="AC12" i="92"/>
  <c r="AB12" i="92"/>
  <c r="AA12" i="92"/>
  <c r="Z12" i="92"/>
  <c r="Y12" i="92"/>
  <c r="X12" i="92"/>
  <c r="W12" i="92"/>
  <c r="V12" i="92"/>
  <c r="U12" i="92"/>
  <c r="T12" i="92"/>
  <c r="S12" i="92"/>
  <c r="R12" i="92"/>
  <c r="Q12" i="92"/>
  <c r="P12" i="92"/>
  <c r="O12" i="92"/>
  <c r="N12" i="92"/>
  <c r="M12" i="92"/>
  <c r="L12" i="92"/>
  <c r="K12" i="92"/>
  <c r="J12" i="92"/>
  <c r="I12" i="92"/>
  <c r="H12" i="92"/>
  <c r="G12" i="92"/>
  <c r="F12" i="92"/>
  <c r="E12" i="92"/>
  <c r="D12" i="92"/>
  <c r="C12" i="92"/>
  <c r="B12" i="92"/>
  <c r="GZ10" i="92"/>
  <c r="GY10" i="92"/>
  <c r="GX10" i="92"/>
  <c r="GW10" i="92"/>
  <c r="GV10" i="92"/>
  <c r="GU10" i="92"/>
  <c r="GT10" i="92"/>
  <c r="GS10" i="92"/>
  <c r="GR10" i="92"/>
  <c r="GQ10" i="92"/>
  <c r="GP10" i="92"/>
  <c r="GO10" i="92"/>
  <c r="GN10" i="92"/>
  <c r="GM10" i="92"/>
  <c r="GL10" i="92"/>
  <c r="GK10" i="92"/>
  <c r="GJ10" i="92"/>
  <c r="GI10" i="92"/>
  <c r="GH10" i="92"/>
  <c r="GG10" i="92"/>
  <c r="GF10" i="92"/>
  <c r="GE10" i="92"/>
  <c r="GD10" i="92"/>
  <c r="GC10" i="92"/>
  <c r="GB10" i="92"/>
  <c r="GA10" i="92"/>
  <c r="FZ10" i="92"/>
  <c r="FY10" i="92"/>
  <c r="FX10" i="92"/>
  <c r="FW10" i="92"/>
  <c r="FV10" i="92"/>
  <c r="FU10" i="92"/>
  <c r="FT10" i="92"/>
  <c r="FS10" i="92"/>
  <c r="FR10" i="92"/>
  <c r="FQ10" i="92"/>
  <c r="FP10" i="92"/>
  <c r="FO10" i="92"/>
  <c r="FN10" i="92"/>
  <c r="FM10" i="92"/>
  <c r="FL10" i="92"/>
  <c r="FK10" i="92"/>
  <c r="FJ10" i="92"/>
  <c r="FI10" i="92"/>
  <c r="FH10" i="92"/>
  <c r="FG10" i="92"/>
  <c r="FF10" i="92"/>
  <c r="FE10" i="92"/>
  <c r="FD10" i="92"/>
  <c r="FC10" i="92"/>
  <c r="FB10" i="92"/>
  <c r="FA10" i="92"/>
  <c r="EZ10" i="92"/>
  <c r="EY10" i="92"/>
  <c r="EX10" i="92"/>
  <c r="EW10" i="92"/>
  <c r="EV10" i="92"/>
  <c r="EU10" i="92"/>
  <c r="ET10" i="92"/>
  <c r="ES10" i="92"/>
  <c r="ER10" i="92"/>
  <c r="EQ10" i="92"/>
  <c r="EP10" i="92"/>
  <c r="EO10" i="92"/>
  <c r="EN10" i="92"/>
  <c r="EM10" i="92"/>
  <c r="EL10" i="92"/>
  <c r="EK10" i="92"/>
  <c r="EJ10" i="92"/>
  <c r="EI10" i="92"/>
  <c r="EH10" i="92"/>
  <c r="EG10" i="92"/>
  <c r="EF10" i="92"/>
  <c r="EE10" i="92"/>
  <c r="ED10" i="92"/>
  <c r="EC10" i="92"/>
  <c r="EB10" i="92"/>
  <c r="EA10" i="92"/>
  <c r="DZ10" i="92"/>
  <c r="DY10" i="92"/>
  <c r="DX10" i="92"/>
  <c r="DW10" i="92"/>
  <c r="DV10" i="92"/>
  <c r="DU10" i="92"/>
  <c r="DT10" i="92"/>
  <c r="DS10" i="92"/>
  <c r="DR10" i="92"/>
  <c r="DQ10" i="92"/>
  <c r="DP10" i="92"/>
  <c r="DO10" i="92"/>
  <c r="DN10" i="92"/>
  <c r="DM10" i="92"/>
  <c r="DL10" i="92"/>
  <c r="DK10" i="92"/>
  <c r="DJ10" i="92"/>
  <c r="DI10" i="92"/>
  <c r="DH10" i="92"/>
  <c r="DG10" i="92"/>
  <c r="DF10" i="92"/>
  <c r="DE10" i="92"/>
  <c r="DD10" i="92"/>
  <c r="DC10" i="92"/>
  <c r="DB10" i="92"/>
  <c r="DA10" i="92"/>
  <c r="CZ10" i="92"/>
  <c r="CY10" i="92"/>
  <c r="CX10" i="92"/>
  <c r="CW10" i="92"/>
  <c r="CV10" i="92"/>
  <c r="CU10" i="92"/>
  <c r="CT10" i="92"/>
  <c r="CS10" i="92"/>
  <c r="CR10" i="92"/>
  <c r="CQ10" i="92"/>
  <c r="CP10" i="92"/>
  <c r="CO10" i="92"/>
  <c r="CN10" i="92"/>
  <c r="CM10" i="92"/>
  <c r="CL10" i="92"/>
  <c r="CK10" i="92"/>
  <c r="CJ10" i="92"/>
  <c r="CI10" i="92"/>
  <c r="CH10" i="92"/>
  <c r="CG10" i="92"/>
  <c r="CF10" i="92"/>
  <c r="CE10" i="92"/>
  <c r="CD10" i="92"/>
  <c r="CC10" i="92"/>
  <c r="CB10" i="92"/>
  <c r="CA10" i="92"/>
  <c r="BZ10" i="92"/>
  <c r="BY10" i="92"/>
  <c r="BX10" i="92"/>
  <c r="BW10" i="92"/>
  <c r="BV10" i="92"/>
  <c r="BU10" i="92"/>
  <c r="BT10" i="92"/>
  <c r="BS10" i="92"/>
  <c r="BR10" i="92"/>
  <c r="BQ10" i="92"/>
  <c r="BP10" i="92"/>
  <c r="BO10" i="92"/>
  <c r="BN10" i="92"/>
  <c r="BM10" i="92"/>
  <c r="BL10" i="92"/>
  <c r="BK10" i="92"/>
  <c r="BJ10" i="92"/>
  <c r="BI10" i="92"/>
  <c r="BH10" i="92"/>
  <c r="BG10" i="92"/>
  <c r="BF10" i="92"/>
  <c r="BE10" i="92"/>
  <c r="BD10" i="92"/>
  <c r="BC10" i="92"/>
  <c r="BB10" i="92"/>
  <c r="BA10" i="92"/>
  <c r="AZ10" i="92"/>
  <c r="AY10" i="92"/>
  <c r="AX10" i="92"/>
  <c r="AW10" i="92"/>
  <c r="AV10" i="92"/>
  <c r="AU10" i="92"/>
  <c r="AT10" i="92"/>
  <c r="AS10" i="92"/>
  <c r="AR10" i="92"/>
  <c r="AQ10" i="92"/>
  <c r="AP10" i="92"/>
  <c r="AO10" i="92"/>
  <c r="AN10" i="92"/>
  <c r="AM10" i="92"/>
  <c r="AL10" i="92"/>
  <c r="AK10" i="92"/>
  <c r="AJ10" i="92"/>
  <c r="AI10" i="92"/>
  <c r="AH10" i="92"/>
  <c r="AG10" i="92"/>
  <c r="AF10" i="92"/>
  <c r="AE10" i="92"/>
  <c r="AD10" i="92"/>
  <c r="AC10" i="92"/>
  <c r="AB10" i="92"/>
  <c r="AA10" i="92"/>
  <c r="Z10" i="92"/>
  <c r="Y10" i="92"/>
  <c r="X10" i="92"/>
  <c r="W10" i="92"/>
  <c r="V10" i="92"/>
  <c r="U10" i="92"/>
  <c r="T10" i="92"/>
  <c r="S10" i="92"/>
  <c r="R10" i="92"/>
  <c r="Q10" i="92"/>
  <c r="P10" i="92"/>
  <c r="O10" i="92"/>
  <c r="N10" i="92"/>
  <c r="M10" i="92"/>
  <c r="L10" i="92"/>
  <c r="K10" i="92"/>
  <c r="J10" i="92"/>
  <c r="I10" i="92"/>
  <c r="H10" i="92"/>
  <c r="G10" i="92"/>
  <c r="F10" i="92"/>
  <c r="E10" i="92"/>
  <c r="D10" i="92"/>
  <c r="C10" i="92"/>
  <c r="B10" i="92"/>
  <c r="GZ9" i="92"/>
  <c r="GY9" i="92"/>
  <c r="GX9" i="92"/>
  <c r="GW9" i="92"/>
  <c r="GV9" i="92"/>
  <c r="GU9" i="92"/>
  <c r="GT9" i="92"/>
  <c r="GS9" i="92"/>
  <c r="GR9" i="92"/>
  <c r="GQ9" i="92"/>
  <c r="GP9" i="92"/>
  <c r="GO9" i="92"/>
  <c r="GN9" i="92"/>
  <c r="GM9" i="92"/>
  <c r="GL9" i="92"/>
  <c r="GK9" i="92"/>
  <c r="GJ9" i="92"/>
  <c r="GI9" i="92"/>
  <c r="GH9" i="92"/>
  <c r="GG9" i="92"/>
  <c r="GF9" i="92"/>
  <c r="GE9" i="92"/>
  <c r="GD9" i="92"/>
  <c r="GC9" i="92"/>
  <c r="GB9" i="92"/>
  <c r="GA9" i="92"/>
  <c r="FZ9" i="92"/>
  <c r="FY9" i="92"/>
  <c r="FX9" i="92"/>
  <c r="FW9" i="92"/>
  <c r="FV9" i="92"/>
  <c r="FU9" i="92"/>
  <c r="FT9" i="92"/>
  <c r="FS9" i="92"/>
  <c r="FR9" i="92"/>
  <c r="FQ9" i="92"/>
  <c r="FP9" i="92"/>
  <c r="FO9" i="92"/>
  <c r="FN9" i="92"/>
  <c r="FM9" i="92"/>
  <c r="FL9" i="92"/>
  <c r="FK9" i="92"/>
  <c r="FJ9" i="92"/>
  <c r="FI9" i="92"/>
  <c r="FH9" i="92"/>
  <c r="FG9" i="92"/>
  <c r="FF9" i="92"/>
  <c r="FE9" i="92"/>
  <c r="FD9" i="92"/>
  <c r="FC9" i="92"/>
  <c r="FB9" i="92"/>
  <c r="FA9" i="92"/>
  <c r="EZ9" i="92"/>
  <c r="EY9" i="92"/>
  <c r="EX9" i="92"/>
  <c r="EW9" i="92"/>
  <c r="EV9" i="92"/>
  <c r="EU9" i="92"/>
  <c r="ET9" i="92"/>
  <c r="ES9" i="92"/>
  <c r="ER9" i="92"/>
  <c r="EQ9" i="92"/>
  <c r="EP9" i="92"/>
  <c r="EO9" i="92"/>
  <c r="EN9" i="92"/>
  <c r="EM9" i="92"/>
  <c r="EL9" i="92"/>
  <c r="EK9" i="92"/>
  <c r="EJ9" i="92"/>
  <c r="EI9" i="92"/>
  <c r="EH9" i="92"/>
  <c r="EG9" i="92"/>
  <c r="EF9" i="92"/>
  <c r="EE9" i="92"/>
  <c r="ED9" i="92"/>
  <c r="EC9" i="92"/>
  <c r="EB9" i="92"/>
  <c r="EA9" i="92"/>
  <c r="DZ9" i="92"/>
  <c r="DY9" i="92"/>
  <c r="DX9" i="92"/>
  <c r="DW9" i="92"/>
  <c r="DV9" i="92"/>
  <c r="DU9" i="92"/>
  <c r="DT9" i="92"/>
  <c r="DS9" i="92"/>
  <c r="DR9" i="92"/>
  <c r="DQ9" i="92"/>
  <c r="DP9" i="92"/>
  <c r="DO9" i="92"/>
  <c r="DN9" i="92"/>
  <c r="DM9" i="92"/>
  <c r="DL9" i="92"/>
  <c r="DK9" i="92"/>
  <c r="DJ9" i="92"/>
  <c r="DI9" i="92"/>
  <c r="DH9" i="92"/>
  <c r="DG9" i="92"/>
  <c r="DF9" i="92"/>
  <c r="DE9" i="92"/>
  <c r="DD9" i="92"/>
  <c r="DC9" i="92"/>
  <c r="DB9" i="92"/>
  <c r="DA9" i="92"/>
  <c r="CZ9" i="92"/>
  <c r="CY9" i="92"/>
  <c r="CX9" i="92"/>
  <c r="CW9" i="92"/>
  <c r="CV9" i="92"/>
  <c r="CU9" i="92"/>
  <c r="CT9" i="92"/>
  <c r="CS9" i="92"/>
  <c r="CR9" i="92"/>
  <c r="CQ9" i="92"/>
  <c r="CP9" i="92"/>
  <c r="CO9" i="92"/>
  <c r="CN9" i="92"/>
  <c r="CM9" i="92"/>
  <c r="CL9" i="92"/>
  <c r="CK9" i="92"/>
  <c r="CJ9" i="92"/>
  <c r="CI9" i="92"/>
  <c r="CH9" i="92"/>
  <c r="CG9" i="92"/>
  <c r="CF9" i="92"/>
  <c r="CE9" i="92"/>
  <c r="CD9" i="92"/>
  <c r="CC9" i="92"/>
  <c r="CB9" i="92"/>
  <c r="CA9" i="92"/>
  <c r="BZ9" i="92"/>
  <c r="BY9" i="92"/>
  <c r="BX9" i="92"/>
  <c r="BW9" i="92"/>
  <c r="BV9" i="92"/>
  <c r="BU9" i="92"/>
  <c r="BT9" i="92"/>
  <c r="BS9" i="92"/>
  <c r="BR9" i="92"/>
  <c r="BQ9" i="92"/>
  <c r="BP9" i="92"/>
  <c r="BO9" i="92"/>
  <c r="BN9" i="92"/>
  <c r="BM9" i="92"/>
  <c r="BL9" i="92"/>
  <c r="BK9" i="92"/>
  <c r="BJ9" i="92"/>
  <c r="BI9" i="92"/>
  <c r="BH9" i="92"/>
  <c r="BG9" i="92"/>
  <c r="BF9" i="92"/>
  <c r="BE9" i="92"/>
  <c r="BD9" i="92"/>
  <c r="BC9" i="92"/>
  <c r="BB9" i="92"/>
  <c r="BA9" i="92"/>
  <c r="AZ9" i="92"/>
  <c r="AY9" i="92"/>
  <c r="AX9" i="92"/>
  <c r="AW9" i="92"/>
  <c r="AV9" i="92"/>
  <c r="AU9" i="92"/>
  <c r="AT9" i="92"/>
  <c r="AS9" i="92"/>
  <c r="AR9" i="92"/>
  <c r="AQ9" i="92"/>
  <c r="AP9" i="92"/>
  <c r="AO9" i="92"/>
  <c r="AN9" i="92"/>
  <c r="AM9" i="92"/>
  <c r="AL9" i="92"/>
  <c r="AK9" i="92"/>
  <c r="AJ9" i="92"/>
  <c r="AI9" i="92"/>
  <c r="AH9" i="92"/>
  <c r="AG9" i="92"/>
  <c r="AF9" i="92"/>
  <c r="AE9" i="92"/>
  <c r="AD9" i="92"/>
  <c r="AC9" i="92"/>
  <c r="AB9" i="92"/>
  <c r="AA9" i="92"/>
  <c r="Z9" i="92"/>
  <c r="Y9" i="92"/>
  <c r="X9" i="92"/>
  <c r="W9" i="92"/>
  <c r="V9" i="92"/>
  <c r="U9" i="92"/>
  <c r="T9" i="92"/>
  <c r="S9" i="92"/>
  <c r="R9" i="92"/>
  <c r="Q9" i="92"/>
  <c r="P9" i="92"/>
  <c r="O9" i="92"/>
  <c r="N9" i="92"/>
  <c r="M9" i="92"/>
  <c r="L9" i="92"/>
  <c r="K9" i="92"/>
  <c r="J9" i="92"/>
  <c r="I9" i="92"/>
  <c r="H9" i="92"/>
  <c r="G9" i="92"/>
  <c r="F9" i="92"/>
  <c r="E9" i="92"/>
  <c r="D9" i="92"/>
  <c r="C9" i="92"/>
  <c r="B9" i="92"/>
  <c r="GZ7" i="92"/>
  <c r="GY7" i="92"/>
  <c r="GX7" i="92"/>
  <c r="GW7" i="92"/>
  <c r="GV7" i="92"/>
  <c r="GU7" i="92"/>
  <c r="GT7" i="92"/>
  <c r="GS7" i="92"/>
  <c r="GR7" i="92"/>
  <c r="GQ7" i="92"/>
  <c r="GP7" i="92"/>
  <c r="GO7" i="92"/>
  <c r="GN7" i="92"/>
  <c r="GM7" i="92"/>
  <c r="GL7" i="92"/>
  <c r="GK7" i="92"/>
  <c r="GJ7" i="92"/>
  <c r="GI7" i="92"/>
  <c r="GH7" i="92"/>
  <c r="GG7" i="92"/>
  <c r="GF7" i="92"/>
  <c r="GE7" i="92"/>
  <c r="GD7" i="92"/>
  <c r="GC7" i="92"/>
  <c r="GB7" i="92"/>
  <c r="GA7" i="92"/>
  <c r="FZ7" i="92"/>
  <c r="FY7" i="92"/>
  <c r="FX7" i="92"/>
  <c r="FW7" i="92"/>
  <c r="FV7" i="92"/>
  <c r="FU7" i="92"/>
  <c r="FT7" i="92"/>
  <c r="FS7" i="92"/>
  <c r="FR7" i="92"/>
  <c r="FQ7" i="92"/>
  <c r="FP7" i="92"/>
  <c r="FO7" i="92"/>
  <c r="FN7" i="92"/>
  <c r="FM7" i="92"/>
  <c r="FL7" i="92"/>
  <c r="FK7" i="92"/>
  <c r="FJ7" i="92"/>
  <c r="FI7" i="92"/>
  <c r="FH7" i="92"/>
  <c r="FG7" i="92"/>
  <c r="FF7" i="92"/>
  <c r="FE7" i="92"/>
  <c r="FD7" i="92"/>
  <c r="FC7" i="92"/>
  <c r="FB7" i="92"/>
  <c r="FA7" i="92"/>
  <c r="EZ7" i="92"/>
  <c r="EY7" i="92"/>
  <c r="EX7" i="92"/>
  <c r="EW7" i="92"/>
  <c r="EV7" i="92"/>
  <c r="EU7" i="92"/>
  <c r="ET7" i="92"/>
  <c r="ES7" i="92"/>
  <c r="ER7" i="92"/>
  <c r="EQ7" i="92"/>
  <c r="EP7" i="92"/>
  <c r="EO7" i="92"/>
  <c r="EN7" i="92"/>
  <c r="EM7" i="92"/>
  <c r="EL7" i="92"/>
  <c r="EK7" i="92"/>
  <c r="EJ7" i="92"/>
  <c r="EI7" i="92"/>
  <c r="EH7" i="92"/>
  <c r="EG7" i="92"/>
  <c r="EF7" i="92"/>
  <c r="EE7" i="92"/>
  <c r="ED7" i="92"/>
  <c r="EC7" i="92"/>
  <c r="EB7" i="92"/>
  <c r="EA7" i="92"/>
  <c r="DZ7" i="92"/>
  <c r="DY7" i="92"/>
  <c r="DX7" i="92"/>
  <c r="DW7" i="92"/>
  <c r="DV7" i="92"/>
  <c r="DU7" i="92"/>
  <c r="DT7" i="92"/>
  <c r="DS7" i="92"/>
  <c r="DR7" i="92"/>
  <c r="DQ7" i="92"/>
  <c r="DP7" i="92"/>
  <c r="DO7" i="92"/>
  <c r="DN7" i="92"/>
  <c r="DM7" i="92"/>
  <c r="DL7" i="92"/>
  <c r="DK7" i="92"/>
  <c r="DJ7" i="92"/>
  <c r="DI7" i="92"/>
  <c r="DH7" i="92"/>
  <c r="DG7" i="92"/>
  <c r="DF7" i="92"/>
  <c r="DE7" i="92"/>
  <c r="DD7" i="92"/>
  <c r="DC7" i="92"/>
  <c r="DB7" i="92"/>
  <c r="DA7" i="92"/>
  <c r="CZ7" i="92"/>
  <c r="CY7" i="92"/>
  <c r="CX7" i="92"/>
  <c r="CW7" i="92"/>
  <c r="CV7" i="92"/>
  <c r="CU7" i="92"/>
  <c r="CT7" i="92"/>
  <c r="CS7" i="92"/>
  <c r="CR7" i="92"/>
  <c r="CQ7" i="92"/>
  <c r="CP7" i="92"/>
  <c r="CO7" i="92"/>
  <c r="CN7" i="92"/>
  <c r="CM7" i="92"/>
  <c r="CL7" i="92"/>
  <c r="CK7" i="92"/>
  <c r="CJ7" i="92"/>
  <c r="CI7" i="92"/>
  <c r="CH7" i="92"/>
  <c r="CG7" i="92"/>
  <c r="CF7" i="92"/>
  <c r="CE7" i="92"/>
  <c r="CD7" i="92"/>
  <c r="CC7" i="92"/>
  <c r="CB7" i="92"/>
  <c r="CA7" i="92"/>
  <c r="BZ7" i="92"/>
  <c r="BY7" i="92"/>
  <c r="BX7" i="92"/>
  <c r="BW7" i="92"/>
  <c r="BV7" i="92"/>
  <c r="BU7" i="92"/>
  <c r="BT7" i="92"/>
  <c r="BS7" i="92"/>
  <c r="BR7" i="92"/>
  <c r="BQ7" i="92"/>
  <c r="BP7" i="92"/>
  <c r="BO7" i="92"/>
  <c r="BN7" i="92"/>
  <c r="BM7" i="92"/>
  <c r="BL7" i="92"/>
  <c r="BK7" i="92"/>
  <c r="BJ7" i="92"/>
  <c r="BI7" i="92"/>
  <c r="BH7" i="92"/>
  <c r="BG7" i="92"/>
  <c r="BF7" i="92"/>
  <c r="BE7" i="92"/>
  <c r="BD7" i="92"/>
  <c r="BC7" i="92"/>
  <c r="BB7" i="92"/>
  <c r="BA7" i="92"/>
  <c r="AZ7" i="92"/>
  <c r="AY7" i="92"/>
  <c r="AX7" i="92"/>
  <c r="AW7" i="92"/>
  <c r="AV7" i="92"/>
  <c r="AU7" i="92"/>
  <c r="AT7" i="92"/>
  <c r="AS7" i="92"/>
  <c r="AR7" i="92"/>
  <c r="AQ7" i="92"/>
  <c r="AP7" i="92"/>
  <c r="AO7" i="92"/>
  <c r="AN7" i="92"/>
  <c r="AM7" i="92"/>
  <c r="AL7" i="92"/>
  <c r="AK7" i="92"/>
  <c r="AJ7" i="92"/>
  <c r="AI7" i="92"/>
  <c r="AH7" i="92"/>
  <c r="AG7" i="92"/>
  <c r="AF7" i="92"/>
  <c r="AE7" i="92"/>
  <c r="AD7" i="92"/>
  <c r="AC7" i="92"/>
  <c r="AB7" i="92"/>
  <c r="AA7" i="92"/>
  <c r="Z7" i="92"/>
  <c r="Y7" i="92"/>
  <c r="X7" i="92"/>
  <c r="W7" i="92"/>
  <c r="V7" i="92"/>
  <c r="U7" i="92"/>
  <c r="T7" i="92"/>
  <c r="S7" i="92"/>
  <c r="R7" i="92"/>
  <c r="Q7" i="92"/>
  <c r="P7" i="92"/>
  <c r="O7" i="92"/>
  <c r="N7" i="92"/>
  <c r="M7" i="92"/>
  <c r="L7" i="92"/>
  <c r="K7" i="92"/>
  <c r="J7" i="92"/>
  <c r="I7" i="92"/>
  <c r="H7" i="92"/>
  <c r="G7" i="92"/>
  <c r="F7" i="92"/>
  <c r="E7" i="92"/>
  <c r="D7" i="92"/>
  <c r="C7" i="92"/>
  <c r="B7" i="92"/>
  <c r="GZ6" i="92"/>
  <c r="GY6" i="92"/>
  <c r="GX6" i="92"/>
  <c r="GW6" i="92"/>
  <c r="GV6" i="92"/>
  <c r="GU6" i="92"/>
  <c r="GT6" i="92"/>
  <c r="GS6" i="92"/>
  <c r="GR6" i="92"/>
  <c r="GQ6" i="92"/>
  <c r="GP6" i="92"/>
  <c r="GO6" i="92"/>
  <c r="GN6" i="92"/>
  <c r="GM6" i="92"/>
  <c r="GL6" i="92"/>
  <c r="GK6" i="92"/>
  <c r="GJ6" i="92"/>
  <c r="GI6" i="92"/>
  <c r="GH6" i="92"/>
  <c r="GG6" i="92"/>
  <c r="GF6" i="92"/>
  <c r="GE6" i="92"/>
  <c r="GD6" i="92"/>
  <c r="GC6" i="92"/>
  <c r="GB6" i="92"/>
  <c r="GA6" i="92"/>
  <c r="FZ6" i="92"/>
  <c r="FY6" i="92"/>
  <c r="FX6" i="92"/>
  <c r="FW6" i="92"/>
  <c r="FV6" i="92"/>
  <c r="FU6" i="92"/>
  <c r="FT6" i="92"/>
  <c r="FS6" i="92"/>
  <c r="FR6" i="92"/>
  <c r="FQ6" i="92"/>
  <c r="FP6" i="92"/>
  <c r="FO6" i="92"/>
  <c r="FN6" i="92"/>
  <c r="FM6" i="92"/>
  <c r="FL6" i="92"/>
  <c r="FK6" i="92"/>
  <c r="FJ6" i="92"/>
  <c r="FI6" i="92"/>
  <c r="FH6" i="92"/>
  <c r="FG6" i="92"/>
  <c r="FF6" i="92"/>
  <c r="FE6" i="92"/>
  <c r="FD6" i="92"/>
  <c r="FC6" i="92"/>
  <c r="FB6" i="92"/>
  <c r="FA6" i="92"/>
  <c r="EZ6" i="92"/>
  <c r="EY6" i="92"/>
  <c r="EX6" i="92"/>
  <c r="EW6" i="92"/>
  <c r="EV6" i="92"/>
  <c r="EU6" i="92"/>
  <c r="ET6" i="92"/>
  <c r="ES6" i="92"/>
  <c r="ER6" i="92"/>
  <c r="EQ6" i="92"/>
  <c r="EP6" i="92"/>
  <c r="EO6" i="92"/>
  <c r="EN6" i="92"/>
  <c r="EM6" i="92"/>
  <c r="EL6" i="92"/>
  <c r="EK6" i="92"/>
  <c r="EJ6" i="92"/>
  <c r="EI6" i="92"/>
  <c r="EH6" i="92"/>
  <c r="EG6" i="92"/>
  <c r="EF6" i="92"/>
  <c r="EE6" i="92"/>
  <c r="ED6" i="92"/>
  <c r="EC6" i="92"/>
  <c r="EB6" i="92"/>
  <c r="EA6" i="92"/>
  <c r="DZ6" i="92"/>
  <c r="DY6" i="92"/>
  <c r="DX6" i="92"/>
  <c r="DW6" i="92"/>
  <c r="DV6" i="92"/>
  <c r="DU6" i="92"/>
  <c r="DT6" i="92"/>
  <c r="DS6" i="92"/>
  <c r="DR6" i="92"/>
  <c r="DQ6" i="92"/>
  <c r="DP6" i="92"/>
  <c r="DO6" i="92"/>
  <c r="DN6" i="92"/>
  <c r="DM6" i="92"/>
  <c r="DL6" i="92"/>
  <c r="DK6" i="92"/>
  <c r="DJ6" i="92"/>
  <c r="DI6" i="92"/>
  <c r="DH6" i="92"/>
  <c r="DG6" i="92"/>
  <c r="DF6" i="92"/>
  <c r="DE6" i="92"/>
  <c r="DD6" i="92"/>
  <c r="DC6" i="92"/>
  <c r="DB6" i="92"/>
  <c r="DA6" i="92"/>
  <c r="CZ6" i="92"/>
  <c r="CY6" i="92"/>
  <c r="CX6" i="92"/>
  <c r="CW6" i="92"/>
  <c r="CV6" i="92"/>
  <c r="CU6" i="92"/>
  <c r="CT6" i="92"/>
  <c r="CS6" i="92"/>
  <c r="CR6" i="92"/>
  <c r="CQ6" i="92"/>
  <c r="CP6" i="92"/>
  <c r="CO6" i="92"/>
  <c r="CN6" i="92"/>
  <c r="CM6" i="92"/>
  <c r="CL6" i="92"/>
  <c r="CK6" i="92"/>
  <c r="CJ6" i="92"/>
  <c r="CI6" i="92"/>
  <c r="CH6" i="92"/>
  <c r="CG6" i="92"/>
  <c r="CF6" i="92"/>
  <c r="CE6" i="92"/>
  <c r="CD6" i="92"/>
  <c r="CC6" i="92"/>
  <c r="CB6" i="92"/>
  <c r="CA6" i="92"/>
  <c r="BZ6" i="92"/>
  <c r="BY6" i="92"/>
  <c r="BX6" i="92"/>
  <c r="BW6" i="92"/>
  <c r="BV6" i="92"/>
  <c r="BU6" i="92"/>
  <c r="BT6" i="92"/>
  <c r="BS6" i="92"/>
  <c r="BR6" i="92"/>
  <c r="BQ6" i="92"/>
  <c r="BP6" i="92"/>
  <c r="BO6" i="92"/>
  <c r="BN6" i="92"/>
  <c r="BM6" i="92"/>
  <c r="BL6" i="92"/>
  <c r="BK6" i="92"/>
  <c r="BJ6" i="92"/>
  <c r="BI6" i="92"/>
  <c r="BH6" i="92"/>
  <c r="BG6" i="92"/>
  <c r="BF6" i="92"/>
  <c r="BE6" i="92"/>
  <c r="BD6" i="92"/>
  <c r="BC6" i="92"/>
  <c r="BB6" i="92"/>
  <c r="BA6" i="92"/>
  <c r="AZ6" i="92"/>
  <c r="AY6" i="92"/>
  <c r="AX6" i="92"/>
  <c r="AW6" i="92"/>
  <c r="AV6" i="92"/>
  <c r="AU6" i="92"/>
  <c r="AT6" i="92"/>
  <c r="AS6" i="92"/>
  <c r="AR6" i="92"/>
  <c r="AQ6" i="92"/>
  <c r="AP6" i="92"/>
  <c r="AO6" i="92"/>
  <c r="AN6" i="92"/>
  <c r="AM6" i="92"/>
  <c r="AL6" i="92"/>
  <c r="AK6" i="92"/>
  <c r="AJ6" i="92"/>
  <c r="AI6" i="92"/>
  <c r="AH6" i="92"/>
  <c r="AG6" i="92"/>
  <c r="AF6" i="92"/>
  <c r="AE6" i="92"/>
  <c r="AD6" i="92"/>
  <c r="AC6" i="92"/>
  <c r="AB6" i="92"/>
  <c r="AA6" i="92"/>
  <c r="Z6" i="92"/>
  <c r="Y6" i="92"/>
  <c r="X6" i="92"/>
  <c r="W6" i="92"/>
  <c r="V6" i="92"/>
  <c r="U6" i="92"/>
  <c r="T6" i="92"/>
  <c r="S6" i="92"/>
  <c r="R6" i="92"/>
  <c r="Q6" i="92"/>
  <c r="P6" i="92"/>
  <c r="O6" i="92"/>
  <c r="N6" i="92"/>
  <c r="M6" i="92"/>
  <c r="L6" i="92"/>
  <c r="K6" i="92"/>
  <c r="J6" i="92"/>
  <c r="I6" i="92"/>
  <c r="H6" i="92"/>
  <c r="G6" i="92"/>
  <c r="F6" i="92"/>
  <c r="E6" i="92"/>
  <c r="D6" i="92"/>
  <c r="C6" i="92"/>
  <c r="B6" i="92"/>
  <c r="GV14" i="90"/>
  <c r="GU14" i="90"/>
  <c r="GT14" i="90"/>
  <c r="GS14" i="90"/>
  <c r="GR14" i="90"/>
  <c r="GQ14" i="90"/>
  <c r="GP14" i="90"/>
  <c r="GO14" i="90"/>
  <c r="GN14" i="90"/>
  <c r="GM14" i="90"/>
  <c r="GL14" i="90"/>
  <c r="GK14" i="90"/>
  <c r="GJ14" i="90"/>
  <c r="GI14" i="90"/>
  <c r="GH14" i="90"/>
  <c r="GG14" i="90"/>
  <c r="GF14" i="90"/>
  <c r="GE14" i="90"/>
  <c r="GD14" i="90"/>
  <c r="GC14" i="90"/>
  <c r="GB14" i="90"/>
  <c r="GA14" i="90"/>
  <c r="FZ14" i="90"/>
  <c r="FY14" i="90"/>
  <c r="FX14" i="90"/>
  <c r="FW14" i="90"/>
  <c r="FV14" i="90"/>
  <c r="FU14" i="90"/>
  <c r="FT14" i="90"/>
  <c r="FS14" i="90"/>
  <c r="FR14" i="90"/>
  <c r="FQ14" i="90"/>
  <c r="FP14" i="90"/>
  <c r="FO14" i="90"/>
  <c r="FN14" i="90"/>
  <c r="FM14" i="90"/>
  <c r="FL14" i="90"/>
  <c r="FK14" i="90"/>
  <c r="FJ14" i="90"/>
  <c r="FI14" i="90"/>
  <c r="FH14" i="90"/>
  <c r="FG14" i="90"/>
  <c r="FF14" i="90"/>
  <c r="FE14" i="90"/>
  <c r="FD14" i="90"/>
  <c r="FC14" i="90"/>
  <c r="FB14" i="90"/>
  <c r="FA14" i="90"/>
  <c r="EZ14" i="90"/>
  <c r="EY14" i="90"/>
  <c r="EX14" i="90"/>
  <c r="EW14" i="90"/>
  <c r="EV14" i="90"/>
  <c r="EU14" i="90"/>
  <c r="ET14" i="90"/>
  <c r="ES14" i="90"/>
  <c r="ER14" i="90"/>
  <c r="EQ14" i="90"/>
  <c r="EP14" i="90"/>
  <c r="EO14" i="90"/>
  <c r="EN14" i="90"/>
  <c r="EM14" i="90"/>
  <c r="EL14" i="90"/>
  <c r="EK14" i="90"/>
  <c r="EJ14" i="90"/>
  <c r="EI14" i="90"/>
  <c r="EH14" i="90"/>
  <c r="EG14" i="90"/>
  <c r="EF14" i="90"/>
  <c r="EE14" i="90"/>
  <c r="ED14" i="90"/>
  <c r="EC14" i="90"/>
  <c r="EB14" i="90"/>
  <c r="EA14" i="90"/>
  <c r="DZ14" i="90"/>
  <c r="DY14" i="90"/>
  <c r="DX14" i="90"/>
  <c r="DW14" i="90"/>
  <c r="DV14" i="90"/>
  <c r="DU14" i="90"/>
  <c r="DT14" i="90"/>
  <c r="DS14" i="90"/>
  <c r="DR14" i="90"/>
  <c r="DQ14" i="90"/>
  <c r="DP14" i="90"/>
  <c r="DO14" i="90"/>
  <c r="DN14" i="90"/>
  <c r="DM14" i="90"/>
  <c r="DL14" i="90"/>
  <c r="DK14" i="90"/>
  <c r="DJ14" i="90"/>
  <c r="DI14" i="90"/>
  <c r="DH14" i="90"/>
  <c r="DG14" i="90"/>
  <c r="DF14" i="90"/>
  <c r="DE14" i="90"/>
  <c r="DD14" i="90"/>
  <c r="DC14" i="90"/>
  <c r="DB14" i="90"/>
  <c r="DA14" i="90"/>
  <c r="CZ14" i="90"/>
  <c r="CY14" i="90"/>
  <c r="CX14" i="90"/>
  <c r="CW14" i="90"/>
  <c r="CV14" i="90"/>
  <c r="CU14" i="90"/>
  <c r="CT14" i="90"/>
  <c r="CS14" i="90"/>
  <c r="CR14" i="90"/>
  <c r="CQ14" i="90"/>
  <c r="CP14" i="90"/>
  <c r="CO14" i="90"/>
  <c r="CN14" i="90"/>
  <c r="CM14" i="90"/>
  <c r="CL14" i="90"/>
  <c r="CK14" i="90"/>
  <c r="CJ14" i="90"/>
  <c r="CI14" i="90"/>
  <c r="CH14" i="90"/>
  <c r="CG14" i="90"/>
  <c r="CF14" i="90"/>
  <c r="CE14" i="90"/>
  <c r="CD14" i="90"/>
  <c r="CC14" i="90"/>
  <c r="CB14" i="90"/>
  <c r="CA14" i="90"/>
  <c r="BZ14" i="90"/>
  <c r="BY14" i="90"/>
  <c r="BX14" i="90"/>
  <c r="BW14" i="90"/>
  <c r="BV14" i="90"/>
  <c r="BU14" i="90"/>
  <c r="BT14" i="90"/>
  <c r="BS14" i="90"/>
  <c r="BR14" i="90"/>
  <c r="BQ14" i="90"/>
  <c r="BP14" i="90"/>
  <c r="BO14" i="90"/>
  <c r="BN14" i="90"/>
  <c r="BM14" i="90"/>
  <c r="BL14" i="90"/>
  <c r="BK14" i="90"/>
  <c r="BJ14" i="90"/>
  <c r="BI14" i="90"/>
  <c r="BH14" i="90"/>
  <c r="BG14" i="90"/>
  <c r="BF14" i="90"/>
  <c r="BE14" i="90"/>
  <c r="BD14" i="90"/>
  <c r="BC14" i="90"/>
  <c r="BB14" i="90"/>
  <c r="BA14" i="90"/>
  <c r="AZ14" i="90"/>
  <c r="AY14" i="90"/>
  <c r="AX14" i="90"/>
  <c r="AW14" i="90"/>
  <c r="AV14" i="90"/>
  <c r="AU14" i="90"/>
  <c r="AT14" i="90"/>
  <c r="AS14" i="90"/>
  <c r="AR14" i="90"/>
  <c r="AQ14" i="90"/>
  <c r="AP14" i="90"/>
  <c r="AO14" i="90"/>
  <c r="AN14" i="90"/>
  <c r="AM14" i="90"/>
  <c r="AL14" i="90"/>
  <c r="AK14" i="90"/>
  <c r="AJ14" i="90"/>
  <c r="AI14" i="90"/>
  <c r="AH14" i="90"/>
  <c r="AG14" i="90"/>
  <c r="AF14" i="90"/>
  <c r="AE14" i="90"/>
  <c r="AD14" i="90"/>
  <c r="AC14" i="90"/>
  <c r="AB14" i="90"/>
  <c r="AA14" i="90"/>
  <c r="Z14" i="90"/>
  <c r="Y14" i="90"/>
  <c r="X14" i="90"/>
  <c r="W14" i="90"/>
  <c r="V14" i="90"/>
  <c r="U14" i="90"/>
  <c r="T14" i="90"/>
  <c r="S14" i="90"/>
  <c r="R14" i="90"/>
  <c r="Q14" i="90"/>
  <c r="P14" i="90"/>
  <c r="O14" i="90"/>
  <c r="N14" i="90"/>
  <c r="M14" i="90"/>
  <c r="L14" i="90"/>
  <c r="K14" i="90"/>
  <c r="J14" i="90"/>
  <c r="I14" i="90"/>
  <c r="H14" i="90"/>
  <c r="G14" i="90"/>
  <c r="F14" i="90"/>
  <c r="E14" i="90"/>
  <c r="D14" i="90"/>
  <c r="C14" i="90"/>
  <c r="B14" i="90"/>
  <c r="GV12" i="90"/>
  <c r="GU12" i="90"/>
  <c r="GT12" i="90"/>
  <c r="GS12" i="90"/>
  <c r="GR12" i="90"/>
  <c r="GQ12" i="90"/>
  <c r="GP12" i="90"/>
  <c r="GO12" i="90"/>
  <c r="GN12" i="90"/>
  <c r="GM12" i="90"/>
  <c r="GL12" i="90"/>
  <c r="GK12" i="90"/>
  <c r="GJ12" i="90"/>
  <c r="GI12" i="90"/>
  <c r="GH12" i="90"/>
  <c r="GG12" i="90"/>
  <c r="GF12" i="90"/>
  <c r="GE12" i="90"/>
  <c r="GD12" i="90"/>
  <c r="GC12" i="90"/>
  <c r="GB12" i="90"/>
  <c r="GA12" i="90"/>
  <c r="FZ12" i="90"/>
  <c r="FY12" i="90"/>
  <c r="FX12" i="90"/>
  <c r="FW12" i="90"/>
  <c r="FV12" i="90"/>
  <c r="FU12" i="90"/>
  <c r="FT12" i="90"/>
  <c r="FS12" i="90"/>
  <c r="FR12" i="90"/>
  <c r="FQ12" i="90"/>
  <c r="FP12" i="90"/>
  <c r="FO12" i="90"/>
  <c r="FN12" i="90"/>
  <c r="FM12" i="90"/>
  <c r="FL12" i="90"/>
  <c r="FK12" i="90"/>
  <c r="FJ12" i="90"/>
  <c r="FI12" i="90"/>
  <c r="FH12" i="90"/>
  <c r="FG12" i="90"/>
  <c r="FF12" i="90"/>
  <c r="FE12" i="90"/>
  <c r="FD12" i="90"/>
  <c r="FC12" i="90"/>
  <c r="FB12" i="90"/>
  <c r="FA12" i="90"/>
  <c r="EZ12" i="90"/>
  <c r="EY12" i="90"/>
  <c r="EX12" i="90"/>
  <c r="EW12" i="90"/>
  <c r="EV12" i="90"/>
  <c r="EU12" i="90"/>
  <c r="ET12" i="90"/>
  <c r="ES12" i="90"/>
  <c r="ER12" i="90"/>
  <c r="EQ12" i="90"/>
  <c r="EP12" i="90"/>
  <c r="EO12" i="90"/>
  <c r="EN12" i="90"/>
  <c r="EM12" i="90"/>
  <c r="EL12" i="90"/>
  <c r="EK12" i="90"/>
  <c r="EJ12" i="90"/>
  <c r="EI12" i="90"/>
  <c r="EH12" i="90"/>
  <c r="EG12" i="90"/>
  <c r="EF12" i="90"/>
  <c r="EE12" i="90"/>
  <c r="ED12" i="90"/>
  <c r="EC12" i="90"/>
  <c r="EB12" i="90"/>
  <c r="EA12" i="90"/>
  <c r="DZ12" i="90"/>
  <c r="DY12" i="90"/>
  <c r="DX12" i="90"/>
  <c r="DW12" i="90"/>
  <c r="DV12" i="90"/>
  <c r="DU12" i="90"/>
  <c r="DT12" i="90"/>
  <c r="DS12" i="90"/>
  <c r="DR12" i="90"/>
  <c r="DQ12" i="90"/>
  <c r="DP12" i="90"/>
  <c r="DO12" i="90"/>
  <c r="DN12" i="90"/>
  <c r="DM12" i="90"/>
  <c r="DL12" i="90"/>
  <c r="DK12" i="90"/>
  <c r="DJ12" i="90"/>
  <c r="DI12" i="90"/>
  <c r="DH12" i="90"/>
  <c r="DG12" i="90"/>
  <c r="DF12" i="90"/>
  <c r="DE12" i="90"/>
  <c r="DD12" i="90"/>
  <c r="DC12" i="90"/>
  <c r="DB12" i="90"/>
  <c r="DA12" i="90"/>
  <c r="CZ12" i="90"/>
  <c r="CY12" i="90"/>
  <c r="CX12" i="90"/>
  <c r="CW12" i="90"/>
  <c r="CV12" i="90"/>
  <c r="CU12" i="90"/>
  <c r="CT12" i="90"/>
  <c r="CS12" i="90"/>
  <c r="CR12" i="90"/>
  <c r="CQ12" i="90"/>
  <c r="CP12" i="90"/>
  <c r="CO12" i="90"/>
  <c r="CN12" i="90"/>
  <c r="CM12" i="90"/>
  <c r="CL12" i="90"/>
  <c r="CK12" i="90"/>
  <c r="CJ12" i="90"/>
  <c r="CI12" i="90"/>
  <c r="CH12" i="90"/>
  <c r="CG12" i="90"/>
  <c r="CF12" i="90"/>
  <c r="CE12" i="90"/>
  <c r="CD12" i="90"/>
  <c r="CC12" i="90"/>
  <c r="CB12" i="90"/>
  <c r="CA12" i="90"/>
  <c r="BZ12" i="90"/>
  <c r="BY12" i="90"/>
  <c r="BX12" i="90"/>
  <c r="BW12" i="90"/>
  <c r="BV12" i="90"/>
  <c r="BU12" i="90"/>
  <c r="BT12" i="90"/>
  <c r="BS12" i="90"/>
  <c r="BR12" i="90"/>
  <c r="BQ12" i="90"/>
  <c r="BP12" i="90"/>
  <c r="BO12" i="90"/>
  <c r="BN12" i="90"/>
  <c r="BM12" i="90"/>
  <c r="BL12" i="90"/>
  <c r="BK12" i="90"/>
  <c r="BJ12" i="90"/>
  <c r="BI12" i="90"/>
  <c r="BH12" i="90"/>
  <c r="BG12" i="90"/>
  <c r="BF12" i="90"/>
  <c r="BE12" i="90"/>
  <c r="BD12" i="90"/>
  <c r="BC12" i="90"/>
  <c r="BB12" i="90"/>
  <c r="BA12" i="90"/>
  <c r="AZ12" i="90"/>
  <c r="AY12" i="90"/>
  <c r="AX12" i="90"/>
  <c r="AW12" i="90"/>
  <c r="AV12" i="90"/>
  <c r="AU12" i="90"/>
  <c r="AT12" i="90"/>
  <c r="AS12" i="90"/>
  <c r="AR12" i="90"/>
  <c r="AQ12" i="90"/>
  <c r="AP12" i="90"/>
  <c r="AO12" i="90"/>
  <c r="AN12" i="90"/>
  <c r="AM12" i="90"/>
  <c r="AL12" i="90"/>
  <c r="AK12" i="90"/>
  <c r="AJ12" i="90"/>
  <c r="AI12" i="90"/>
  <c r="AH12" i="90"/>
  <c r="AG12" i="90"/>
  <c r="AF12" i="90"/>
  <c r="AE12" i="90"/>
  <c r="AD12" i="90"/>
  <c r="AC12" i="90"/>
  <c r="AB12" i="90"/>
  <c r="AA12" i="90"/>
  <c r="Z12" i="90"/>
  <c r="Y12" i="90"/>
  <c r="X12" i="90"/>
  <c r="W12" i="90"/>
  <c r="V12" i="90"/>
  <c r="U12" i="90"/>
  <c r="T12" i="90"/>
  <c r="S12" i="90"/>
  <c r="R12" i="90"/>
  <c r="Q12" i="90"/>
  <c r="P12" i="90"/>
  <c r="O12" i="90"/>
  <c r="N12" i="90"/>
  <c r="M12" i="90"/>
  <c r="L12" i="90"/>
  <c r="K12" i="90"/>
  <c r="J12" i="90"/>
  <c r="I12" i="90"/>
  <c r="H12" i="90"/>
  <c r="G12" i="90"/>
  <c r="F12" i="90"/>
  <c r="E12" i="90"/>
  <c r="D12" i="90"/>
  <c r="C12" i="90"/>
  <c r="B12" i="90"/>
  <c r="GV10" i="90"/>
  <c r="GU10" i="90"/>
  <c r="GT10" i="90"/>
  <c r="GS10" i="90"/>
  <c r="GR10" i="90"/>
  <c r="GQ10" i="90"/>
  <c r="GP10" i="90"/>
  <c r="GO10" i="90"/>
  <c r="GN10" i="90"/>
  <c r="GM10" i="90"/>
  <c r="GL10" i="90"/>
  <c r="GK10" i="90"/>
  <c r="GJ10" i="90"/>
  <c r="GI10" i="90"/>
  <c r="GH10" i="90"/>
  <c r="GG10" i="90"/>
  <c r="GF10" i="90"/>
  <c r="GE10" i="90"/>
  <c r="GD10" i="90"/>
  <c r="GC10" i="90"/>
  <c r="GB10" i="90"/>
  <c r="GA10" i="90"/>
  <c r="FZ10" i="90"/>
  <c r="FY10" i="90"/>
  <c r="FX10" i="90"/>
  <c r="FW10" i="90"/>
  <c r="FV10" i="90"/>
  <c r="FU10" i="90"/>
  <c r="FT10" i="90"/>
  <c r="FS10" i="90"/>
  <c r="FR10" i="90"/>
  <c r="FQ10" i="90"/>
  <c r="FP10" i="90"/>
  <c r="FO10" i="90"/>
  <c r="FN10" i="90"/>
  <c r="FM10" i="90"/>
  <c r="FL10" i="90"/>
  <c r="FK10" i="90"/>
  <c r="FJ10" i="90"/>
  <c r="FI10" i="90"/>
  <c r="FH10" i="90"/>
  <c r="FG10" i="90"/>
  <c r="FF10" i="90"/>
  <c r="FE10" i="90"/>
  <c r="FD10" i="90"/>
  <c r="FC10" i="90"/>
  <c r="FB10" i="90"/>
  <c r="FA10" i="90"/>
  <c r="EZ10" i="90"/>
  <c r="EY10" i="90"/>
  <c r="EX10" i="90"/>
  <c r="EW10" i="90"/>
  <c r="EV10" i="90"/>
  <c r="EU10" i="90"/>
  <c r="ET10" i="90"/>
  <c r="ES10" i="90"/>
  <c r="ER10" i="90"/>
  <c r="EQ10" i="90"/>
  <c r="EP10" i="90"/>
  <c r="EO10" i="90"/>
  <c r="EN10" i="90"/>
  <c r="EM10" i="90"/>
  <c r="EL10" i="90"/>
  <c r="EK10" i="90"/>
  <c r="EJ10" i="90"/>
  <c r="EI10" i="90"/>
  <c r="EH10" i="90"/>
  <c r="EG10" i="90"/>
  <c r="EF10" i="90"/>
  <c r="EE10" i="90"/>
  <c r="ED10" i="90"/>
  <c r="EC10" i="90"/>
  <c r="EB10" i="90"/>
  <c r="EA10" i="90"/>
  <c r="DZ10" i="90"/>
  <c r="DY10" i="90"/>
  <c r="DX10" i="90"/>
  <c r="DW10" i="90"/>
  <c r="DV10" i="90"/>
  <c r="DU10" i="90"/>
  <c r="DT10" i="90"/>
  <c r="DS10" i="90"/>
  <c r="DR10" i="90"/>
  <c r="DQ10" i="90"/>
  <c r="DP10" i="90"/>
  <c r="DO10" i="90"/>
  <c r="DN10" i="90"/>
  <c r="DM10" i="90"/>
  <c r="DL10" i="90"/>
  <c r="DK10" i="90"/>
  <c r="DJ10" i="90"/>
  <c r="DI10" i="90"/>
  <c r="DH10" i="90"/>
  <c r="DG10" i="90"/>
  <c r="DF10" i="90"/>
  <c r="DE10" i="90"/>
  <c r="DD10" i="90"/>
  <c r="DC10" i="90"/>
  <c r="DB10" i="90"/>
  <c r="DA10" i="90"/>
  <c r="CZ10" i="90"/>
  <c r="CY10" i="90"/>
  <c r="CX10" i="90"/>
  <c r="CW10" i="90"/>
  <c r="CV10" i="90"/>
  <c r="CU10" i="90"/>
  <c r="CT10" i="90"/>
  <c r="CS10" i="90"/>
  <c r="CR10" i="90"/>
  <c r="CQ10" i="90"/>
  <c r="CP10" i="90"/>
  <c r="CO10" i="90"/>
  <c r="CN10" i="90"/>
  <c r="CM10" i="90"/>
  <c r="CL10" i="90"/>
  <c r="CK10" i="90"/>
  <c r="CJ10" i="90"/>
  <c r="CI10" i="90"/>
  <c r="CH10" i="90"/>
  <c r="CG10" i="90"/>
  <c r="CF10" i="90"/>
  <c r="CE10" i="90"/>
  <c r="CD10" i="90"/>
  <c r="CC10" i="90"/>
  <c r="CB10" i="90"/>
  <c r="CA10" i="90"/>
  <c r="BZ10" i="90"/>
  <c r="BY10" i="90"/>
  <c r="BX10" i="90"/>
  <c r="BW10" i="90"/>
  <c r="BV10" i="90"/>
  <c r="BU10" i="90"/>
  <c r="BT10" i="90"/>
  <c r="BS10" i="90"/>
  <c r="BR10" i="90"/>
  <c r="BQ10" i="90"/>
  <c r="BP10" i="90"/>
  <c r="BO10" i="90"/>
  <c r="BN10" i="90"/>
  <c r="BM10" i="90"/>
  <c r="BL10" i="90"/>
  <c r="BK10" i="90"/>
  <c r="BJ10" i="90"/>
  <c r="BI10" i="90"/>
  <c r="BH10" i="90"/>
  <c r="BG10" i="90"/>
  <c r="BF10" i="90"/>
  <c r="BE10" i="90"/>
  <c r="BD10" i="90"/>
  <c r="BC10" i="90"/>
  <c r="BB10" i="90"/>
  <c r="BA10" i="90"/>
  <c r="AZ10" i="90"/>
  <c r="AY10" i="90"/>
  <c r="AX10" i="90"/>
  <c r="AW10" i="90"/>
  <c r="AV10" i="90"/>
  <c r="AU10" i="90"/>
  <c r="AT10" i="90"/>
  <c r="AS10" i="90"/>
  <c r="AR10" i="90"/>
  <c r="AQ10" i="90"/>
  <c r="AP10" i="90"/>
  <c r="AO10" i="90"/>
  <c r="AN10" i="90"/>
  <c r="AM10" i="90"/>
  <c r="AL10" i="90"/>
  <c r="AK10" i="90"/>
  <c r="AJ10" i="90"/>
  <c r="AI10" i="90"/>
  <c r="AH10" i="90"/>
  <c r="AG10" i="90"/>
  <c r="AF10" i="90"/>
  <c r="AE10" i="90"/>
  <c r="AD10" i="90"/>
  <c r="AC10" i="90"/>
  <c r="AB10" i="90"/>
  <c r="AA10" i="90"/>
  <c r="Z10" i="90"/>
  <c r="Y10" i="90"/>
  <c r="X10" i="90"/>
  <c r="W10" i="90"/>
  <c r="V10" i="90"/>
  <c r="U10" i="90"/>
  <c r="T10" i="90"/>
  <c r="S10" i="90"/>
  <c r="R10" i="90"/>
  <c r="Q10" i="90"/>
  <c r="P10" i="90"/>
  <c r="O10" i="90"/>
  <c r="N10" i="90"/>
  <c r="M10" i="90"/>
  <c r="L10" i="90"/>
  <c r="K10" i="90"/>
  <c r="J10" i="90"/>
  <c r="I10" i="90"/>
  <c r="H10" i="90"/>
  <c r="G10" i="90"/>
  <c r="F10" i="90"/>
  <c r="E10" i="90"/>
  <c r="D10" i="90"/>
  <c r="C10" i="90"/>
  <c r="B10" i="90"/>
  <c r="GV8" i="90"/>
  <c r="GU8" i="90"/>
  <c r="GT8" i="90"/>
  <c r="GS8" i="90"/>
  <c r="GR8" i="90"/>
  <c r="GQ8" i="90"/>
  <c r="GP8" i="90"/>
  <c r="GO8" i="90"/>
  <c r="GN8" i="90"/>
  <c r="GM8" i="90"/>
  <c r="GL8" i="90"/>
  <c r="GK8" i="90"/>
  <c r="GJ8" i="90"/>
  <c r="GI8" i="90"/>
  <c r="GH8" i="90"/>
  <c r="GG8" i="90"/>
  <c r="GF8" i="90"/>
  <c r="GE8" i="90"/>
  <c r="GD8" i="90"/>
  <c r="GC8" i="90"/>
  <c r="GB8" i="90"/>
  <c r="GA8" i="90"/>
  <c r="FZ8" i="90"/>
  <c r="FY8" i="90"/>
  <c r="FX8" i="90"/>
  <c r="FW8" i="90"/>
  <c r="FV8" i="90"/>
  <c r="FU8" i="90"/>
  <c r="FT8" i="90"/>
  <c r="FS8" i="90"/>
  <c r="FR8" i="90"/>
  <c r="FQ8" i="90"/>
  <c r="FP8" i="90"/>
  <c r="FO8" i="90"/>
  <c r="FN8" i="90"/>
  <c r="FM8" i="90"/>
  <c r="FL8" i="90"/>
  <c r="FK8" i="90"/>
  <c r="FJ8" i="90"/>
  <c r="FI8" i="90"/>
  <c r="FH8" i="90"/>
  <c r="FG8" i="90"/>
  <c r="FF8" i="90"/>
  <c r="FE8" i="90"/>
  <c r="FD8" i="90"/>
  <c r="FC8" i="90"/>
  <c r="FB8" i="90"/>
  <c r="FA8" i="90"/>
  <c r="EZ8" i="90"/>
  <c r="EY8" i="90"/>
  <c r="EX8" i="90"/>
  <c r="EW8" i="90"/>
  <c r="EV8" i="90"/>
  <c r="EU8" i="90"/>
  <c r="ET8" i="90"/>
  <c r="ES8" i="90"/>
  <c r="ER8" i="90"/>
  <c r="EQ8" i="90"/>
  <c r="EP8" i="90"/>
  <c r="EO8" i="90"/>
  <c r="EN8" i="90"/>
  <c r="EM8" i="90"/>
  <c r="EL8" i="90"/>
  <c r="EK8" i="90"/>
  <c r="EJ8" i="90"/>
  <c r="EI8" i="90"/>
  <c r="EH8" i="90"/>
  <c r="EG8" i="90"/>
  <c r="EF8" i="90"/>
  <c r="EE8" i="90"/>
  <c r="ED8" i="90"/>
  <c r="EC8" i="90"/>
  <c r="EB8" i="90"/>
  <c r="EA8" i="90"/>
  <c r="DZ8" i="90"/>
  <c r="DY8" i="90"/>
  <c r="DX8" i="90"/>
  <c r="DW8" i="90"/>
  <c r="DV8" i="90"/>
  <c r="DU8" i="90"/>
  <c r="DT8" i="90"/>
  <c r="DS8" i="90"/>
  <c r="DR8" i="90"/>
  <c r="DQ8" i="90"/>
  <c r="DP8" i="90"/>
  <c r="DO8" i="90"/>
  <c r="DN8" i="90"/>
  <c r="DM8" i="90"/>
  <c r="DL8" i="90"/>
  <c r="DK8" i="90"/>
  <c r="DJ8" i="90"/>
  <c r="DI8" i="90"/>
  <c r="DH8" i="90"/>
  <c r="DG8" i="90"/>
  <c r="DF8" i="90"/>
  <c r="DE8" i="90"/>
  <c r="DD8" i="90"/>
  <c r="DC8" i="90"/>
  <c r="DB8" i="90"/>
  <c r="DA8" i="90"/>
  <c r="CZ8" i="90"/>
  <c r="CY8" i="90"/>
  <c r="CX8" i="90"/>
  <c r="CW8" i="90"/>
  <c r="CV8" i="90"/>
  <c r="CU8" i="90"/>
  <c r="CT8" i="90"/>
  <c r="CS8" i="90"/>
  <c r="CR8" i="90"/>
  <c r="CQ8" i="90"/>
  <c r="CP8" i="90"/>
  <c r="CO8" i="90"/>
  <c r="CN8" i="90"/>
  <c r="CM8" i="90"/>
  <c r="CL8" i="90"/>
  <c r="CK8" i="90"/>
  <c r="CJ8" i="90"/>
  <c r="CI8" i="90"/>
  <c r="CH8" i="90"/>
  <c r="CG8" i="90"/>
  <c r="CF8" i="90"/>
  <c r="CE8" i="90"/>
  <c r="CD8" i="90"/>
  <c r="CC8" i="90"/>
  <c r="CB8" i="90"/>
  <c r="CA8" i="90"/>
  <c r="BZ8" i="90"/>
  <c r="BY8" i="90"/>
  <c r="BX8" i="90"/>
  <c r="BW8" i="90"/>
  <c r="BV8" i="90"/>
  <c r="BU8" i="90"/>
  <c r="BT8" i="90"/>
  <c r="BS8" i="90"/>
  <c r="BR8" i="90"/>
  <c r="BQ8" i="90"/>
  <c r="BP8" i="90"/>
  <c r="BO8" i="90"/>
  <c r="BN8" i="90"/>
  <c r="BM8" i="90"/>
  <c r="BL8" i="90"/>
  <c r="BK8" i="90"/>
  <c r="BJ8" i="90"/>
  <c r="BI8" i="90"/>
  <c r="BH8" i="90"/>
  <c r="BG8" i="90"/>
  <c r="BF8" i="90"/>
  <c r="BE8" i="90"/>
  <c r="BD8" i="90"/>
  <c r="BC8" i="90"/>
  <c r="BB8" i="90"/>
  <c r="BA8" i="90"/>
  <c r="AZ8" i="90"/>
  <c r="AY8" i="90"/>
  <c r="AX8" i="90"/>
  <c r="AW8" i="90"/>
  <c r="AV8" i="90"/>
  <c r="AU8" i="90"/>
  <c r="AT8" i="90"/>
  <c r="AS8" i="90"/>
  <c r="AR8" i="90"/>
  <c r="AQ8" i="90"/>
  <c r="AP8" i="90"/>
  <c r="AO8" i="90"/>
  <c r="AN8" i="90"/>
  <c r="AM8" i="90"/>
  <c r="AL8" i="90"/>
  <c r="AK8" i="90"/>
  <c r="AJ8" i="90"/>
  <c r="AI8" i="90"/>
  <c r="AH8" i="90"/>
  <c r="AG8" i="90"/>
  <c r="AF8" i="90"/>
  <c r="AE8" i="90"/>
  <c r="AD8" i="90"/>
  <c r="AC8" i="90"/>
  <c r="AB8" i="90"/>
  <c r="AA8" i="90"/>
  <c r="Z8" i="90"/>
  <c r="Y8" i="90"/>
  <c r="X8" i="90"/>
  <c r="W8" i="90"/>
  <c r="V8" i="90"/>
  <c r="U8" i="90"/>
  <c r="T8" i="90"/>
  <c r="S8" i="90"/>
  <c r="R8" i="90"/>
  <c r="Q8" i="90"/>
  <c r="P8" i="90"/>
  <c r="O8" i="90"/>
  <c r="N8" i="90"/>
  <c r="M8" i="90"/>
  <c r="L8" i="90"/>
  <c r="K8" i="90"/>
  <c r="J8" i="90"/>
  <c r="I8" i="90"/>
  <c r="H8" i="90"/>
  <c r="G8" i="90"/>
  <c r="F8" i="90"/>
  <c r="E8" i="90"/>
  <c r="D8" i="90"/>
  <c r="C8" i="90"/>
  <c r="B8" i="90"/>
  <c r="GV6" i="90"/>
  <c r="GU6" i="90"/>
  <c r="GT6" i="90"/>
  <c r="GS6" i="90"/>
  <c r="GR6" i="90"/>
  <c r="GQ6" i="90"/>
  <c r="GP6" i="90"/>
  <c r="GO6" i="90"/>
  <c r="GN6" i="90"/>
  <c r="GM6" i="90"/>
  <c r="GL6" i="90"/>
  <c r="GK6" i="90"/>
  <c r="GJ6" i="90"/>
  <c r="GI6" i="90"/>
  <c r="GH6" i="90"/>
  <c r="GG6" i="90"/>
  <c r="GF6" i="90"/>
  <c r="GE6" i="90"/>
  <c r="GD6" i="90"/>
  <c r="GC6" i="90"/>
  <c r="GB6" i="90"/>
  <c r="GA6" i="90"/>
  <c r="FZ6" i="90"/>
  <c r="FY6" i="90"/>
  <c r="FX6" i="90"/>
  <c r="FW6" i="90"/>
  <c r="FV6" i="90"/>
  <c r="FU6" i="90"/>
  <c r="FT6" i="90"/>
  <c r="FS6" i="90"/>
  <c r="FR6" i="90"/>
  <c r="FQ6" i="90"/>
  <c r="FP6" i="90"/>
  <c r="FO6" i="90"/>
  <c r="FN6" i="90"/>
  <c r="FM6" i="90"/>
  <c r="FL6" i="90"/>
  <c r="FK6" i="90"/>
  <c r="FJ6" i="90"/>
  <c r="FI6" i="90"/>
  <c r="FH6" i="90"/>
  <c r="FG6" i="90"/>
  <c r="FF6" i="90"/>
  <c r="FE6" i="90"/>
  <c r="FD6" i="90"/>
  <c r="FC6" i="90"/>
  <c r="FB6" i="90"/>
  <c r="FA6" i="90"/>
  <c r="EZ6" i="90"/>
  <c r="EY6" i="90"/>
  <c r="EX6" i="90"/>
  <c r="EW6" i="90"/>
  <c r="EV6" i="90"/>
  <c r="EU6" i="90"/>
  <c r="ET6" i="90"/>
  <c r="ES6" i="90"/>
  <c r="ER6" i="90"/>
  <c r="EQ6" i="90"/>
  <c r="EP6" i="90"/>
  <c r="EO6" i="90"/>
  <c r="EN6" i="90"/>
  <c r="EM6" i="90"/>
  <c r="EL6" i="90"/>
  <c r="EK6" i="90"/>
  <c r="EJ6" i="90"/>
  <c r="EI6" i="90"/>
  <c r="EH6" i="90"/>
  <c r="EG6" i="90"/>
  <c r="EF6" i="90"/>
  <c r="EE6" i="90"/>
  <c r="ED6" i="90"/>
  <c r="EC6" i="90"/>
  <c r="EB6" i="90"/>
  <c r="EA6" i="90"/>
  <c r="DZ6" i="90"/>
  <c r="DY6" i="90"/>
  <c r="DX6" i="90"/>
  <c r="DW6" i="90"/>
  <c r="DV6" i="90"/>
  <c r="DU6" i="90"/>
  <c r="DT6" i="90"/>
  <c r="DS6" i="90"/>
  <c r="DR6" i="90"/>
  <c r="DQ6" i="90"/>
  <c r="DP6" i="90"/>
  <c r="DO6" i="90"/>
  <c r="DN6" i="90"/>
  <c r="DM6" i="90"/>
  <c r="DL6" i="90"/>
  <c r="DK6" i="90"/>
  <c r="DJ6" i="90"/>
  <c r="DI6" i="90"/>
  <c r="DH6" i="90"/>
  <c r="DG6" i="90"/>
  <c r="DF6" i="90"/>
  <c r="DE6" i="90"/>
  <c r="DD6" i="90"/>
  <c r="DC6" i="90"/>
  <c r="DB6" i="90"/>
  <c r="DA6" i="90"/>
  <c r="CZ6" i="90"/>
  <c r="CY6" i="90"/>
  <c r="CX6" i="90"/>
  <c r="CW6" i="90"/>
  <c r="CV6" i="90"/>
  <c r="CU6" i="90"/>
  <c r="CT6" i="90"/>
  <c r="CS6" i="90"/>
  <c r="CR6" i="90"/>
  <c r="CQ6" i="90"/>
  <c r="CP6" i="90"/>
  <c r="CO6" i="90"/>
  <c r="CN6" i="90"/>
  <c r="CM6" i="90"/>
  <c r="CL6" i="90"/>
  <c r="CK6" i="90"/>
  <c r="CJ6" i="90"/>
  <c r="CI6" i="90"/>
  <c r="CH6" i="90"/>
  <c r="CG6" i="90"/>
  <c r="CF6" i="90"/>
  <c r="CE6" i="90"/>
  <c r="CD6" i="90"/>
  <c r="CC6" i="90"/>
  <c r="CB6" i="90"/>
  <c r="CA6" i="90"/>
  <c r="BZ6" i="90"/>
  <c r="BY6" i="90"/>
  <c r="BX6" i="90"/>
  <c r="BW6" i="90"/>
  <c r="BV6" i="90"/>
  <c r="BU6" i="90"/>
  <c r="BT6" i="90"/>
  <c r="BS6" i="90"/>
  <c r="BR6" i="90"/>
  <c r="BQ6" i="90"/>
  <c r="BP6" i="90"/>
  <c r="BO6" i="90"/>
  <c r="BN6" i="90"/>
  <c r="BM6" i="90"/>
  <c r="BL6" i="90"/>
  <c r="BK6" i="90"/>
  <c r="BJ6" i="90"/>
  <c r="BI6" i="90"/>
  <c r="BH6" i="90"/>
  <c r="BG6" i="90"/>
  <c r="BF6" i="90"/>
  <c r="BE6" i="90"/>
  <c r="BD6" i="90"/>
  <c r="BC6" i="90"/>
  <c r="BB6" i="90"/>
  <c r="BA6" i="90"/>
  <c r="AZ6" i="90"/>
  <c r="AY6" i="90"/>
  <c r="AX6" i="90"/>
  <c r="AW6" i="90"/>
  <c r="AV6" i="90"/>
  <c r="AU6" i="90"/>
  <c r="AT6" i="90"/>
  <c r="AS6" i="90"/>
  <c r="AR6" i="90"/>
  <c r="AQ6" i="90"/>
  <c r="AP6" i="90"/>
  <c r="AO6" i="90"/>
  <c r="AN6" i="90"/>
  <c r="AM6" i="90"/>
  <c r="AL6" i="90"/>
  <c r="AK6" i="90"/>
  <c r="AJ6" i="90"/>
  <c r="AI6" i="90"/>
  <c r="AH6" i="90"/>
  <c r="AG6" i="90"/>
  <c r="AF6" i="90"/>
  <c r="AE6" i="90"/>
  <c r="AD6" i="90"/>
  <c r="AC6" i="90"/>
  <c r="AB6" i="90"/>
  <c r="AA6" i="90"/>
  <c r="Z6" i="90"/>
  <c r="Y6" i="90"/>
  <c r="X6" i="90"/>
  <c r="W6" i="90"/>
  <c r="V6" i="90"/>
  <c r="U6" i="90"/>
  <c r="T6" i="90"/>
  <c r="S6" i="90"/>
  <c r="R6" i="90"/>
  <c r="Q6" i="90"/>
  <c r="P6" i="90"/>
  <c r="O6" i="90"/>
  <c r="N6" i="90"/>
  <c r="M6" i="90"/>
  <c r="L6" i="90"/>
  <c r="K6" i="90"/>
  <c r="J6" i="90"/>
  <c r="I6" i="90"/>
  <c r="H6" i="90"/>
  <c r="G6" i="90"/>
  <c r="F6" i="90"/>
  <c r="E6" i="90"/>
  <c r="D6" i="90"/>
  <c r="C6" i="90"/>
  <c r="B6" i="90"/>
  <c r="GZ19" i="88"/>
  <c r="GY19" i="88"/>
  <c r="GX19" i="88"/>
  <c r="GW19" i="88"/>
  <c r="GV19" i="88"/>
  <c r="GU19" i="88"/>
  <c r="GT19" i="88"/>
  <c r="GS19" i="88"/>
  <c r="GR19" i="88"/>
  <c r="GQ19" i="88"/>
  <c r="GP19" i="88"/>
  <c r="GO19" i="88"/>
  <c r="GN19" i="88"/>
  <c r="GM19" i="88"/>
  <c r="GL19" i="88"/>
  <c r="GK19" i="88"/>
  <c r="GJ19" i="88"/>
  <c r="GI19" i="88"/>
  <c r="GH19" i="88"/>
  <c r="GG19" i="88"/>
  <c r="GF19" i="88"/>
  <c r="GE19" i="88"/>
  <c r="GD19" i="88"/>
  <c r="GC19" i="88"/>
  <c r="GB19" i="88"/>
  <c r="GA19" i="88"/>
  <c r="FZ19" i="88"/>
  <c r="FY19" i="88"/>
  <c r="FX19" i="88"/>
  <c r="FW19" i="88"/>
  <c r="FV19" i="88"/>
  <c r="FU19" i="88"/>
  <c r="FT19" i="88"/>
  <c r="FS19" i="88"/>
  <c r="FR19" i="88"/>
  <c r="FQ19" i="88"/>
  <c r="FP19" i="88"/>
  <c r="FO19" i="88"/>
  <c r="FN19" i="88"/>
  <c r="FM19" i="88"/>
  <c r="FL19" i="88"/>
  <c r="FK19" i="88"/>
  <c r="FJ19" i="88"/>
  <c r="FI19" i="88"/>
  <c r="FH19" i="88"/>
  <c r="FG19" i="88"/>
  <c r="FF19" i="88"/>
  <c r="FE19" i="88"/>
  <c r="FD19" i="88"/>
  <c r="FC19" i="88"/>
  <c r="FB19" i="88"/>
  <c r="FA19" i="88"/>
  <c r="EZ19" i="88"/>
  <c r="EY19" i="88"/>
  <c r="EX19" i="88"/>
  <c r="EW19" i="88"/>
  <c r="EV19" i="88"/>
  <c r="EU19" i="88"/>
  <c r="ET19" i="88"/>
  <c r="ES19" i="88"/>
  <c r="ER19" i="88"/>
  <c r="EQ19" i="88"/>
  <c r="EP19" i="88"/>
  <c r="EO19" i="88"/>
  <c r="EN19" i="88"/>
  <c r="EM19" i="88"/>
  <c r="EL19" i="88"/>
  <c r="EK19" i="88"/>
  <c r="EJ19" i="88"/>
  <c r="EI19" i="88"/>
  <c r="EH19" i="88"/>
  <c r="EG19" i="88"/>
  <c r="EF19" i="88"/>
  <c r="EE19" i="88"/>
  <c r="ED19" i="88"/>
  <c r="EC19" i="88"/>
  <c r="EB19" i="88"/>
  <c r="EA19" i="88"/>
  <c r="DZ19" i="88"/>
  <c r="DY19" i="88"/>
  <c r="DX19" i="88"/>
  <c r="DW19" i="88"/>
  <c r="DV19" i="88"/>
  <c r="DU19" i="88"/>
  <c r="DT19" i="88"/>
  <c r="DS19" i="88"/>
  <c r="DR19" i="88"/>
  <c r="DQ19" i="88"/>
  <c r="DP19" i="88"/>
  <c r="DO19" i="88"/>
  <c r="DN19" i="88"/>
  <c r="DM19" i="88"/>
  <c r="DL19" i="88"/>
  <c r="DK19" i="88"/>
  <c r="DJ19" i="88"/>
  <c r="DI19" i="88"/>
  <c r="DH19" i="88"/>
  <c r="DG19" i="88"/>
  <c r="DF19" i="88"/>
  <c r="DE19" i="88"/>
  <c r="DD19" i="88"/>
  <c r="DC19" i="88"/>
  <c r="DB19" i="88"/>
  <c r="DA19" i="88"/>
  <c r="CZ19" i="88"/>
  <c r="CY19" i="88"/>
  <c r="CX19" i="88"/>
  <c r="CW19" i="88"/>
  <c r="CV19" i="88"/>
  <c r="CU19" i="88"/>
  <c r="CT19" i="88"/>
  <c r="CS19" i="88"/>
  <c r="CR19" i="88"/>
  <c r="CQ19" i="88"/>
  <c r="CP19" i="88"/>
  <c r="CO19" i="88"/>
  <c r="CN19" i="88"/>
  <c r="CM19" i="88"/>
  <c r="CL19" i="88"/>
  <c r="CK19" i="88"/>
  <c r="CJ19" i="88"/>
  <c r="CI19" i="88"/>
  <c r="CH19" i="88"/>
  <c r="CG19" i="88"/>
  <c r="CF19" i="88"/>
  <c r="CE19" i="88"/>
  <c r="CD19" i="88"/>
  <c r="CC19" i="88"/>
  <c r="CB19" i="88"/>
  <c r="CA19" i="88"/>
  <c r="BZ19" i="88"/>
  <c r="BY19" i="88"/>
  <c r="BX19" i="88"/>
  <c r="BW19" i="88"/>
  <c r="BV19" i="88"/>
  <c r="BU19" i="88"/>
  <c r="BT19" i="88"/>
  <c r="BS19" i="88"/>
  <c r="BR19" i="88"/>
  <c r="BQ19" i="88"/>
  <c r="BP19" i="88"/>
  <c r="BO19" i="88"/>
  <c r="BN19" i="88"/>
  <c r="BM19" i="88"/>
  <c r="BL19" i="88"/>
  <c r="BK19" i="88"/>
  <c r="BJ19" i="88"/>
  <c r="BI19" i="88"/>
  <c r="BH19" i="88"/>
  <c r="BG19" i="88"/>
  <c r="BF19" i="88"/>
  <c r="BE19" i="88"/>
  <c r="BD19" i="88"/>
  <c r="BC19" i="88"/>
  <c r="BB19" i="88"/>
  <c r="BA19" i="88"/>
  <c r="AZ19" i="88"/>
  <c r="AY19" i="88"/>
  <c r="AX19" i="88"/>
  <c r="AW19" i="88"/>
  <c r="AV19" i="88"/>
  <c r="AU19" i="88"/>
  <c r="AT19" i="88"/>
  <c r="AS19" i="88"/>
  <c r="AR19" i="88"/>
  <c r="AQ19" i="88"/>
  <c r="AP19" i="88"/>
  <c r="AO19" i="88"/>
  <c r="AN19" i="88"/>
  <c r="AM19" i="88"/>
  <c r="AL19" i="88"/>
  <c r="AK19" i="88"/>
  <c r="AJ19" i="88"/>
  <c r="AI19" i="88"/>
  <c r="AH19" i="88"/>
  <c r="AG19" i="88"/>
  <c r="AF19" i="88"/>
  <c r="AE19" i="88"/>
  <c r="AD19" i="88"/>
  <c r="AC19" i="88"/>
  <c r="AB19" i="88"/>
  <c r="AA19" i="88"/>
  <c r="Z19" i="88"/>
  <c r="Y19" i="88"/>
  <c r="X19" i="88"/>
  <c r="W19" i="88"/>
  <c r="V19" i="88"/>
  <c r="U19" i="88"/>
  <c r="T19" i="88"/>
  <c r="S19" i="88"/>
  <c r="R19" i="88"/>
  <c r="Q19" i="88"/>
  <c r="P19" i="88"/>
  <c r="O19" i="88"/>
  <c r="N19" i="88"/>
  <c r="M19" i="88"/>
  <c r="L19" i="88"/>
  <c r="K19" i="88"/>
  <c r="J19" i="88"/>
  <c r="I19" i="88"/>
  <c r="H19" i="88"/>
  <c r="G19" i="88"/>
  <c r="F19" i="88"/>
  <c r="E19" i="88"/>
  <c r="D19" i="88"/>
  <c r="C19" i="88"/>
  <c r="B19" i="88"/>
  <c r="GZ18" i="88"/>
  <c r="GY18" i="88"/>
  <c r="GX18" i="88"/>
  <c r="GW18" i="88"/>
  <c r="GV18" i="88"/>
  <c r="GU18" i="88"/>
  <c r="GT18" i="88"/>
  <c r="GS18" i="88"/>
  <c r="GR18" i="88"/>
  <c r="GQ18" i="88"/>
  <c r="GP18" i="88"/>
  <c r="GO18" i="88"/>
  <c r="GN18" i="88"/>
  <c r="GM18" i="88"/>
  <c r="GL18" i="88"/>
  <c r="GK18" i="88"/>
  <c r="GJ18" i="88"/>
  <c r="GI18" i="88"/>
  <c r="GH18" i="88"/>
  <c r="GG18" i="88"/>
  <c r="GF18" i="88"/>
  <c r="GE18" i="88"/>
  <c r="GD18" i="88"/>
  <c r="GC18" i="88"/>
  <c r="GB18" i="88"/>
  <c r="GA18" i="88"/>
  <c r="FZ18" i="88"/>
  <c r="FY18" i="88"/>
  <c r="FX18" i="88"/>
  <c r="FW18" i="88"/>
  <c r="FV18" i="88"/>
  <c r="FU18" i="88"/>
  <c r="FT18" i="88"/>
  <c r="FS18" i="88"/>
  <c r="FR18" i="88"/>
  <c r="FQ18" i="88"/>
  <c r="FP18" i="88"/>
  <c r="FO18" i="88"/>
  <c r="FN18" i="88"/>
  <c r="FM18" i="88"/>
  <c r="FL18" i="88"/>
  <c r="FK18" i="88"/>
  <c r="FJ18" i="88"/>
  <c r="FI18" i="88"/>
  <c r="FH18" i="88"/>
  <c r="FG18" i="88"/>
  <c r="FF18" i="88"/>
  <c r="FE18" i="88"/>
  <c r="FD18" i="88"/>
  <c r="FC18" i="88"/>
  <c r="FB18" i="88"/>
  <c r="FA18" i="88"/>
  <c r="EZ18" i="88"/>
  <c r="EY18" i="88"/>
  <c r="EX18" i="88"/>
  <c r="EW18" i="88"/>
  <c r="EV18" i="88"/>
  <c r="EU18" i="88"/>
  <c r="ET18" i="88"/>
  <c r="ES18" i="88"/>
  <c r="ER18" i="88"/>
  <c r="EQ18" i="88"/>
  <c r="EP18" i="88"/>
  <c r="EO18" i="88"/>
  <c r="EN18" i="88"/>
  <c r="EM18" i="88"/>
  <c r="EL18" i="88"/>
  <c r="EK18" i="88"/>
  <c r="EJ18" i="88"/>
  <c r="EI18" i="88"/>
  <c r="EH18" i="88"/>
  <c r="EG18" i="88"/>
  <c r="EF18" i="88"/>
  <c r="EE18" i="88"/>
  <c r="ED18" i="88"/>
  <c r="EC18" i="88"/>
  <c r="EB18" i="88"/>
  <c r="EA18" i="88"/>
  <c r="DZ18" i="88"/>
  <c r="DY18" i="88"/>
  <c r="DX18" i="88"/>
  <c r="DW18" i="88"/>
  <c r="DV18" i="88"/>
  <c r="DU18" i="88"/>
  <c r="DT18" i="88"/>
  <c r="DS18" i="88"/>
  <c r="DR18" i="88"/>
  <c r="DQ18" i="88"/>
  <c r="DP18" i="88"/>
  <c r="DO18" i="88"/>
  <c r="DN18" i="88"/>
  <c r="DM18" i="88"/>
  <c r="DL18" i="88"/>
  <c r="DK18" i="88"/>
  <c r="DJ18" i="88"/>
  <c r="DI18" i="88"/>
  <c r="DH18" i="88"/>
  <c r="DG18" i="88"/>
  <c r="DF18" i="88"/>
  <c r="DE18" i="88"/>
  <c r="DD18" i="88"/>
  <c r="DC18" i="88"/>
  <c r="DB18" i="88"/>
  <c r="DA18" i="88"/>
  <c r="CZ18" i="88"/>
  <c r="CY18" i="88"/>
  <c r="CX18" i="88"/>
  <c r="CW18" i="88"/>
  <c r="CV18" i="88"/>
  <c r="CU18" i="88"/>
  <c r="CT18" i="88"/>
  <c r="CS18" i="88"/>
  <c r="CR18" i="88"/>
  <c r="CQ18" i="88"/>
  <c r="CP18" i="88"/>
  <c r="CO18" i="88"/>
  <c r="CN18" i="88"/>
  <c r="CM18" i="88"/>
  <c r="CL18" i="88"/>
  <c r="CK18" i="88"/>
  <c r="CJ18" i="88"/>
  <c r="CI18" i="88"/>
  <c r="CH18" i="88"/>
  <c r="CG18" i="88"/>
  <c r="CF18" i="88"/>
  <c r="CE18" i="88"/>
  <c r="CD18" i="88"/>
  <c r="CC18" i="88"/>
  <c r="CB18" i="88"/>
  <c r="CA18" i="88"/>
  <c r="BZ18" i="88"/>
  <c r="BY18" i="88"/>
  <c r="BX18" i="88"/>
  <c r="BW18" i="88"/>
  <c r="BV18" i="88"/>
  <c r="BU18" i="88"/>
  <c r="BT18" i="88"/>
  <c r="BS18" i="88"/>
  <c r="BR18" i="88"/>
  <c r="BQ18" i="88"/>
  <c r="BP18" i="88"/>
  <c r="BO18" i="88"/>
  <c r="BN18" i="88"/>
  <c r="BM18" i="88"/>
  <c r="BL18" i="88"/>
  <c r="BK18" i="88"/>
  <c r="BJ18" i="88"/>
  <c r="BI18" i="88"/>
  <c r="BH18" i="88"/>
  <c r="BG18" i="88"/>
  <c r="BF18" i="88"/>
  <c r="BE18" i="88"/>
  <c r="BD18" i="88"/>
  <c r="BC18" i="88"/>
  <c r="BB18" i="88"/>
  <c r="BA18" i="88"/>
  <c r="AZ18" i="88"/>
  <c r="AY18" i="88"/>
  <c r="AX18" i="88"/>
  <c r="AW18" i="88"/>
  <c r="AV18" i="88"/>
  <c r="AU18" i="88"/>
  <c r="AT18" i="88"/>
  <c r="AS18" i="88"/>
  <c r="AR18" i="88"/>
  <c r="AQ18" i="88"/>
  <c r="AP18" i="88"/>
  <c r="AO18" i="88"/>
  <c r="AN18" i="88"/>
  <c r="AM18" i="88"/>
  <c r="AL18" i="88"/>
  <c r="AK18" i="88"/>
  <c r="AJ18" i="88"/>
  <c r="AI18" i="88"/>
  <c r="AH18" i="88"/>
  <c r="AG18" i="88"/>
  <c r="AF18" i="88"/>
  <c r="AE18" i="88"/>
  <c r="AD18" i="88"/>
  <c r="AC18" i="88"/>
  <c r="AB18" i="88"/>
  <c r="AA18" i="88"/>
  <c r="Z18" i="88"/>
  <c r="Y18" i="88"/>
  <c r="X18" i="88"/>
  <c r="W18" i="88"/>
  <c r="V18" i="88"/>
  <c r="U18" i="88"/>
  <c r="T18" i="88"/>
  <c r="S18" i="88"/>
  <c r="R18" i="88"/>
  <c r="Q18" i="88"/>
  <c r="P18" i="88"/>
  <c r="O18" i="88"/>
  <c r="N18" i="88"/>
  <c r="M18" i="88"/>
  <c r="L18" i="88"/>
  <c r="K18" i="88"/>
  <c r="J18" i="88"/>
  <c r="I18" i="88"/>
  <c r="H18" i="88"/>
  <c r="G18" i="88"/>
  <c r="F18" i="88"/>
  <c r="E18" i="88"/>
  <c r="D18" i="88"/>
  <c r="C18" i="88"/>
  <c r="B18" i="88"/>
  <c r="GZ16" i="88"/>
  <c r="GY16" i="88"/>
  <c r="GX16" i="88"/>
  <c r="GW16" i="88"/>
  <c r="GV16" i="88"/>
  <c r="GU16" i="88"/>
  <c r="GT16" i="88"/>
  <c r="GS16" i="88"/>
  <c r="GR16" i="88"/>
  <c r="GQ16" i="88"/>
  <c r="GP16" i="88"/>
  <c r="GO16" i="88"/>
  <c r="GN16" i="88"/>
  <c r="GM16" i="88"/>
  <c r="GL16" i="88"/>
  <c r="GK16" i="88"/>
  <c r="GJ16" i="88"/>
  <c r="GI16" i="88"/>
  <c r="GH16" i="88"/>
  <c r="GG16" i="88"/>
  <c r="GF16" i="88"/>
  <c r="GE16" i="88"/>
  <c r="GD16" i="88"/>
  <c r="GC16" i="88"/>
  <c r="GB16" i="88"/>
  <c r="GA16" i="88"/>
  <c r="FZ16" i="88"/>
  <c r="FY16" i="88"/>
  <c r="FX16" i="88"/>
  <c r="FW16" i="88"/>
  <c r="FV16" i="88"/>
  <c r="FU16" i="88"/>
  <c r="FT16" i="88"/>
  <c r="FS16" i="88"/>
  <c r="FR16" i="88"/>
  <c r="FQ16" i="88"/>
  <c r="FP16" i="88"/>
  <c r="FO16" i="88"/>
  <c r="FN16" i="88"/>
  <c r="FM16" i="88"/>
  <c r="FL16" i="88"/>
  <c r="FK16" i="88"/>
  <c r="FJ16" i="88"/>
  <c r="FI16" i="88"/>
  <c r="FH16" i="88"/>
  <c r="FG16" i="88"/>
  <c r="FF16" i="88"/>
  <c r="FE16" i="88"/>
  <c r="FD16" i="88"/>
  <c r="FC16" i="88"/>
  <c r="FB16" i="88"/>
  <c r="FA16" i="88"/>
  <c r="EZ16" i="88"/>
  <c r="EY16" i="88"/>
  <c r="EX16" i="88"/>
  <c r="EW16" i="88"/>
  <c r="EV16" i="88"/>
  <c r="EU16" i="88"/>
  <c r="ET16" i="88"/>
  <c r="ES16" i="88"/>
  <c r="ER16" i="88"/>
  <c r="EQ16" i="88"/>
  <c r="EP16" i="88"/>
  <c r="EO16" i="88"/>
  <c r="EN16" i="88"/>
  <c r="EM16" i="88"/>
  <c r="EL16" i="88"/>
  <c r="EK16" i="88"/>
  <c r="EJ16" i="88"/>
  <c r="EI16" i="88"/>
  <c r="EH16" i="88"/>
  <c r="EG16" i="88"/>
  <c r="EF16" i="88"/>
  <c r="EE16" i="88"/>
  <c r="ED16" i="88"/>
  <c r="EC16" i="88"/>
  <c r="EB16" i="88"/>
  <c r="EA16" i="88"/>
  <c r="DZ16" i="88"/>
  <c r="DY16" i="88"/>
  <c r="DX16" i="88"/>
  <c r="DW16" i="88"/>
  <c r="DV16" i="88"/>
  <c r="DU16" i="88"/>
  <c r="DT16" i="88"/>
  <c r="DS16" i="88"/>
  <c r="DR16" i="88"/>
  <c r="DQ16" i="88"/>
  <c r="DP16" i="88"/>
  <c r="DO16" i="88"/>
  <c r="DN16" i="88"/>
  <c r="DM16" i="88"/>
  <c r="DL16" i="88"/>
  <c r="DK16" i="88"/>
  <c r="DJ16" i="88"/>
  <c r="DI16" i="88"/>
  <c r="DH16" i="88"/>
  <c r="DG16" i="88"/>
  <c r="DF16" i="88"/>
  <c r="DE16" i="88"/>
  <c r="DD16" i="88"/>
  <c r="DC16" i="88"/>
  <c r="DB16" i="88"/>
  <c r="DA16" i="88"/>
  <c r="CZ16" i="88"/>
  <c r="CY16" i="88"/>
  <c r="CX16" i="88"/>
  <c r="CW16" i="88"/>
  <c r="CV16" i="88"/>
  <c r="CU16" i="88"/>
  <c r="CT16" i="88"/>
  <c r="CS16" i="88"/>
  <c r="CR16" i="88"/>
  <c r="CQ16" i="88"/>
  <c r="CP16" i="88"/>
  <c r="CO16" i="88"/>
  <c r="CN16" i="88"/>
  <c r="CM16" i="88"/>
  <c r="CL16" i="88"/>
  <c r="CK16" i="88"/>
  <c r="CJ16" i="88"/>
  <c r="CI16" i="88"/>
  <c r="CH16" i="88"/>
  <c r="CG16" i="88"/>
  <c r="CF16" i="88"/>
  <c r="CE16" i="88"/>
  <c r="CD16" i="88"/>
  <c r="CC16" i="88"/>
  <c r="CB16" i="88"/>
  <c r="CA16" i="88"/>
  <c r="BZ16" i="88"/>
  <c r="BY16" i="88"/>
  <c r="BX16" i="88"/>
  <c r="BW16" i="88"/>
  <c r="BV16" i="88"/>
  <c r="BU16" i="88"/>
  <c r="BT16" i="88"/>
  <c r="BS16" i="88"/>
  <c r="BR16" i="88"/>
  <c r="BQ16" i="88"/>
  <c r="BP16" i="88"/>
  <c r="BO16" i="88"/>
  <c r="BN16" i="88"/>
  <c r="BM16" i="88"/>
  <c r="BL16" i="88"/>
  <c r="BK16" i="88"/>
  <c r="BJ16" i="88"/>
  <c r="BI16" i="88"/>
  <c r="BH16" i="88"/>
  <c r="BG16" i="88"/>
  <c r="BF16" i="88"/>
  <c r="BE16" i="88"/>
  <c r="BD16" i="88"/>
  <c r="BC16" i="88"/>
  <c r="BB16" i="88"/>
  <c r="BA16" i="88"/>
  <c r="AZ16" i="88"/>
  <c r="AY16" i="88"/>
  <c r="AX16" i="88"/>
  <c r="AW16" i="88"/>
  <c r="AV16" i="88"/>
  <c r="AU16" i="88"/>
  <c r="AT16" i="88"/>
  <c r="AS16" i="88"/>
  <c r="AR16" i="88"/>
  <c r="AQ16" i="88"/>
  <c r="AP16" i="88"/>
  <c r="AO16" i="88"/>
  <c r="AN16" i="88"/>
  <c r="AM16" i="88"/>
  <c r="AL16" i="88"/>
  <c r="AK16" i="88"/>
  <c r="AJ16" i="88"/>
  <c r="AI16" i="88"/>
  <c r="AH16" i="88"/>
  <c r="AG16" i="88"/>
  <c r="AF16" i="88"/>
  <c r="AE16" i="88"/>
  <c r="AD16" i="88"/>
  <c r="AC16" i="88"/>
  <c r="AB16" i="88"/>
  <c r="AA16" i="88"/>
  <c r="Z16" i="88"/>
  <c r="Y16" i="88"/>
  <c r="X16" i="88"/>
  <c r="W16" i="88"/>
  <c r="V16" i="88"/>
  <c r="U16" i="88"/>
  <c r="T16" i="88"/>
  <c r="S16" i="88"/>
  <c r="R16" i="88"/>
  <c r="Q16" i="88"/>
  <c r="P16" i="88"/>
  <c r="O16" i="88"/>
  <c r="N16" i="88"/>
  <c r="M16" i="88"/>
  <c r="L16" i="88"/>
  <c r="K16" i="88"/>
  <c r="J16" i="88"/>
  <c r="I16" i="88"/>
  <c r="H16" i="88"/>
  <c r="G16" i="88"/>
  <c r="F16" i="88"/>
  <c r="E16" i="88"/>
  <c r="D16" i="88"/>
  <c r="C16" i="88"/>
  <c r="B16" i="88"/>
  <c r="GZ15" i="88"/>
  <c r="GY15" i="88"/>
  <c r="GX15" i="88"/>
  <c r="GW15" i="88"/>
  <c r="GV15" i="88"/>
  <c r="GU15" i="88"/>
  <c r="GT15" i="88"/>
  <c r="GS15" i="88"/>
  <c r="GR15" i="88"/>
  <c r="GQ15" i="88"/>
  <c r="GP15" i="88"/>
  <c r="GO15" i="88"/>
  <c r="GN15" i="88"/>
  <c r="GM15" i="88"/>
  <c r="GL15" i="88"/>
  <c r="GK15" i="88"/>
  <c r="GJ15" i="88"/>
  <c r="GI15" i="88"/>
  <c r="GH15" i="88"/>
  <c r="GG15" i="88"/>
  <c r="GF15" i="88"/>
  <c r="GE15" i="88"/>
  <c r="GD15" i="88"/>
  <c r="GC15" i="88"/>
  <c r="GB15" i="88"/>
  <c r="GA15" i="88"/>
  <c r="FZ15" i="88"/>
  <c r="FY15" i="88"/>
  <c r="FX15" i="88"/>
  <c r="FW15" i="88"/>
  <c r="FV15" i="88"/>
  <c r="FU15" i="88"/>
  <c r="FT15" i="88"/>
  <c r="FS15" i="88"/>
  <c r="FR15" i="88"/>
  <c r="FQ15" i="88"/>
  <c r="FP15" i="88"/>
  <c r="FO15" i="88"/>
  <c r="FN15" i="88"/>
  <c r="FM15" i="88"/>
  <c r="FL15" i="88"/>
  <c r="FK15" i="88"/>
  <c r="FJ15" i="88"/>
  <c r="FI15" i="88"/>
  <c r="FH15" i="88"/>
  <c r="FG15" i="88"/>
  <c r="FF15" i="88"/>
  <c r="FE15" i="88"/>
  <c r="FD15" i="88"/>
  <c r="FC15" i="88"/>
  <c r="FB15" i="88"/>
  <c r="FA15" i="88"/>
  <c r="EZ15" i="88"/>
  <c r="EY15" i="88"/>
  <c r="EX15" i="88"/>
  <c r="EW15" i="88"/>
  <c r="EV15" i="88"/>
  <c r="EU15" i="88"/>
  <c r="ET15" i="88"/>
  <c r="ES15" i="88"/>
  <c r="ER15" i="88"/>
  <c r="EQ15" i="88"/>
  <c r="EP15" i="88"/>
  <c r="EO15" i="88"/>
  <c r="EN15" i="88"/>
  <c r="EM15" i="88"/>
  <c r="EL15" i="88"/>
  <c r="EK15" i="88"/>
  <c r="EJ15" i="88"/>
  <c r="EI15" i="88"/>
  <c r="EH15" i="88"/>
  <c r="EG15" i="88"/>
  <c r="EF15" i="88"/>
  <c r="EE15" i="88"/>
  <c r="ED15" i="88"/>
  <c r="EC15" i="88"/>
  <c r="EB15" i="88"/>
  <c r="EA15" i="88"/>
  <c r="DZ15" i="88"/>
  <c r="DY15" i="88"/>
  <c r="DX15" i="88"/>
  <c r="DW15" i="88"/>
  <c r="DV15" i="88"/>
  <c r="DU15" i="88"/>
  <c r="DT15" i="88"/>
  <c r="DS15" i="88"/>
  <c r="DR15" i="88"/>
  <c r="DQ15" i="88"/>
  <c r="DP15" i="88"/>
  <c r="DO15" i="88"/>
  <c r="DN15" i="88"/>
  <c r="DM15" i="88"/>
  <c r="DL15" i="88"/>
  <c r="DK15" i="88"/>
  <c r="DJ15" i="88"/>
  <c r="DI15" i="88"/>
  <c r="DH15" i="88"/>
  <c r="DG15" i="88"/>
  <c r="DF15" i="88"/>
  <c r="DE15" i="88"/>
  <c r="DD15" i="88"/>
  <c r="DC15" i="88"/>
  <c r="DB15" i="88"/>
  <c r="DA15" i="88"/>
  <c r="CZ15" i="88"/>
  <c r="CY15" i="88"/>
  <c r="CX15" i="88"/>
  <c r="CW15" i="88"/>
  <c r="CV15" i="88"/>
  <c r="CU15" i="88"/>
  <c r="CT15" i="88"/>
  <c r="CS15" i="88"/>
  <c r="CR15" i="88"/>
  <c r="CQ15" i="88"/>
  <c r="CP15" i="88"/>
  <c r="CO15" i="88"/>
  <c r="CN15" i="88"/>
  <c r="CM15" i="88"/>
  <c r="CL15" i="88"/>
  <c r="CK15" i="88"/>
  <c r="CJ15" i="88"/>
  <c r="CI15" i="88"/>
  <c r="CH15" i="88"/>
  <c r="CG15" i="88"/>
  <c r="CF15" i="88"/>
  <c r="CE15" i="88"/>
  <c r="CD15" i="88"/>
  <c r="CC15" i="88"/>
  <c r="CB15" i="88"/>
  <c r="CA15" i="88"/>
  <c r="BZ15" i="88"/>
  <c r="BY15" i="88"/>
  <c r="BX15" i="88"/>
  <c r="BW15" i="88"/>
  <c r="BV15" i="88"/>
  <c r="BU15" i="88"/>
  <c r="BT15" i="88"/>
  <c r="BS15" i="88"/>
  <c r="BR15" i="88"/>
  <c r="BQ15" i="88"/>
  <c r="BP15" i="88"/>
  <c r="BO15" i="88"/>
  <c r="BN15" i="88"/>
  <c r="BM15" i="88"/>
  <c r="BL15" i="88"/>
  <c r="BK15" i="88"/>
  <c r="BJ15" i="88"/>
  <c r="BI15" i="88"/>
  <c r="BH15" i="88"/>
  <c r="BG15" i="88"/>
  <c r="BF15" i="88"/>
  <c r="BE15" i="88"/>
  <c r="BD15" i="88"/>
  <c r="BC15" i="88"/>
  <c r="BB15" i="88"/>
  <c r="BA15" i="88"/>
  <c r="AZ15" i="88"/>
  <c r="AY15" i="88"/>
  <c r="AX15" i="88"/>
  <c r="AW15" i="88"/>
  <c r="AV15" i="88"/>
  <c r="AU15" i="88"/>
  <c r="AT15" i="88"/>
  <c r="AS15" i="88"/>
  <c r="AR15" i="88"/>
  <c r="AQ15" i="88"/>
  <c r="AP15" i="88"/>
  <c r="AO15" i="88"/>
  <c r="AN15" i="88"/>
  <c r="AM15" i="88"/>
  <c r="AL15" i="88"/>
  <c r="AK15" i="88"/>
  <c r="AJ15" i="88"/>
  <c r="AI15" i="88"/>
  <c r="AH15" i="88"/>
  <c r="AG15" i="88"/>
  <c r="AF15" i="88"/>
  <c r="AE15" i="88"/>
  <c r="AD15" i="88"/>
  <c r="AC15" i="88"/>
  <c r="AB15" i="88"/>
  <c r="AA15" i="88"/>
  <c r="Z15" i="88"/>
  <c r="Y15" i="88"/>
  <c r="X15" i="88"/>
  <c r="W15" i="88"/>
  <c r="V15" i="88"/>
  <c r="U15" i="88"/>
  <c r="T15" i="88"/>
  <c r="S15" i="88"/>
  <c r="R15" i="88"/>
  <c r="Q15" i="88"/>
  <c r="P15" i="88"/>
  <c r="O15" i="88"/>
  <c r="N15" i="88"/>
  <c r="M15" i="88"/>
  <c r="L15" i="88"/>
  <c r="K15" i="88"/>
  <c r="J15" i="88"/>
  <c r="I15" i="88"/>
  <c r="H15" i="88"/>
  <c r="G15" i="88"/>
  <c r="F15" i="88"/>
  <c r="E15" i="88"/>
  <c r="D15" i="88"/>
  <c r="C15" i="88"/>
  <c r="B15" i="88"/>
  <c r="GZ13" i="88"/>
  <c r="GY13" i="88"/>
  <c r="GX13" i="88"/>
  <c r="GW13" i="88"/>
  <c r="GV13" i="88"/>
  <c r="GU13" i="88"/>
  <c r="GT13" i="88"/>
  <c r="GS13" i="88"/>
  <c r="GR13" i="88"/>
  <c r="GQ13" i="88"/>
  <c r="GP13" i="88"/>
  <c r="GO13" i="88"/>
  <c r="GN13" i="88"/>
  <c r="GM13" i="88"/>
  <c r="GL13" i="88"/>
  <c r="GK13" i="88"/>
  <c r="GJ13" i="88"/>
  <c r="GI13" i="88"/>
  <c r="GH13" i="88"/>
  <c r="GG13" i="88"/>
  <c r="GF13" i="88"/>
  <c r="GE13" i="88"/>
  <c r="GD13" i="88"/>
  <c r="GC13" i="88"/>
  <c r="GB13" i="88"/>
  <c r="GA13" i="88"/>
  <c r="FZ13" i="88"/>
  <c r="FY13" i="88"/>
  <c r="FX13" i="88"/>
  <c r="FW13" i="88"/>
  <c r="FV13" i="88"/>
  <c r="FU13" i="88"/>
  <c r="FT13" i="88"/>
  <c r="FS13" i="88"/>
  <c r="FR13" i="88"/>
  <c r="FQ13" i="88"/>
  <c r="FP13" i="88"/>
  <c r="FO13" i="88"/>
  <c r="FN13" i="88"/>
  <c r="FM13" i="88"/>
  <c r="FL13" i="88"/>
  <c r="FK13" i="88"/>
  <c r="FJ13" i="88"/>
  <c r="FI13" i="88"/>
  <c r="FH13" i="88"/>
  <c r="FG13" i="88"/>
  <c r="FF13" i="88"/>
  <c r="FE13" i="88"/>
  <c r="FD13" i="88"/>
  <c r="FC13" i="88"/>
  <c r="FB13" i="88"/>
  <c r="FA13" i="88"/>
  <c r="EZ13" i="88"/>
  <c r="EY13" i="88"/>
  <c r="EX13" i="88"/>
  <c r="EW13" i="88"/>
  <c r="EV13" i="88"/>
  <c r="EU13" i="88"/>
  <c r="ET13" i="88"/>
  <c r="ES13" i="88"/>
  <c r="ER13" i="88"/>
  <c r="EQ13" i="88"/>
  <c r="EP13" i="88"/>
  <c r="EO13" i="88"/>
  <c r="EN13" i="88"/>
  <c r="EM13" i="88"/>
  <c r="EL13" i="88"/>
  <c r="EK13" i="88"/>
  <c r="EJ13" i="88"/>
  <c r="EI13" i="88"/>
  <c r="EH13" i="88"/>
  <c r="EG13" i="88"/>
  <c r="EF13" i="88"/>
  <c r="EE13" i="88"/>
  <c r="ED13" i="88"/>
  <c r="EC13" i="88"/>
  <c r="EB13" i="88"/>
  <c r="EA13" i="88"/>
  <c r="DZ13" i="88"/>
  <c r="DY13" i="88"/>
  <c r="DX13" i="88"/>
  <c r="DW13" i="88"/>
  <c r="DV13" i="88"/>
  <c r="DU13" i="88"/>
  <c r="DT13" i="88"/>
  <c r="DS13" i="88"/>
  <c r="DR13" i="88"/>
  <c r="DQ13" i="88"/>
  <c r="DP13" i="88"/>
  <c r="DO13" i="88"/>
  <c r="DN13" i="88"/>
  <c r="DM13" i="88"/>
  <c r="DL13" i="88"/>
  <c r="DK13" i="88"/>
  <c r="DJ13" i="88"/>
  <c r="DI13" i="88"/>
  <c r="DH13" i="88"/>
  <c r="DG13" i="88"/>
  <c r="DF13" i="88"/>
  <c r="DE13" i="88"/>
  <c r="DD13" i="88"/>
  <c r="DC13" i="88"/>
  <c r="DB13" i="88"/>
  <c r="DA13" i="88"/>
  <c r="CZ13" i="88"/>
  <c r="CY13" i="88"/>
  <c r="CX13" i="88"/>
  <c r="CW13" i="88"/>
  <c r="CV13" i="88"/>
  <c r="CU13" i="88"/>
  <c r="CT13" i="88"/>
  <c r="CS13" i="88"/>
  <c r="CR13" i="88"/>
  <c r="CQ13" i="88"/>
  <c r="CP13" i="88"/>
  <c r="CO13" i="88"/>
  <c r="CN13" i="88"/>
  <c r="CM13" i="88"/>
  <c r="CL13" i="88"/>
  <c r="CK13" i="88"/>
  <c r="CJ13" i="88"/>
  <c r="CI13" i="88"/>
  <c r="CH13" i="88"/>
  <c r="CG13" i="88"/>
  <c r="CF13" i="88"/>
  <c r="CE13" i="88"/>
  <c r="CD13" i="88"/>
  <c r="CC13" i="88"/>
  <c r="CB13" i="88"/>
  <c r="CA13" i="88"/>
  <c r="BZ13" i="88"/>
  <c r="BY13" i="88"/>
  <c r="BX13" i="88"/>
  <c r="BW13" i="88"/>
  <c r="BV13" i="88"/>
  <c r="BU13" i="88"/>
  <c r="BT13" i="88"/>
  <c r="BS13" i="88"/>
  <c r="BR13" i="88"/>
  <c r="BQ13" i="88"/>
  <c r="BP13" i="88"/>
  <c r="BO13" i="88"/>
  <c r="BN13" i="88"/>
  <c r="BM13" i="88"/>
  <c r="BL13" i="88"/>
  <c r="BK13" i="88"/>
  <c r="BJ13" i="88"/>
  <c r="BI13" i="88"/>
  <c r="BH13" i="88"/>
  <c r="BG13" i="88"/>
  <c r="BF13" i="88"/>
  <c r="BE13" i="88"/>
  <c r="BD13" i="88"/>
  <c r="BC13" i="88"/>
  <c r="BB13" i="88"/>
  <c r="BA13" i="88"/>
  <c r="AZ13" i="88"/>
  <c r="AY13" i="88"/>
  <c r="AX13" i="88"/>
  <c r="AW13" i="88"/>
  <c r="AV13" i="88"/>
  <c r="AU13" i="88"/>
  <c r="AT13" i="88"/>
  <c r="AS13" i="88"/>
  <c r="AR13" i="88"/>
  <c r="AQ13" i="88"/>
  <c r="AP13" i="88"/>
  <c r="AO13" i="88"/>
  <c r="AN13" i="88"/>
  <c r="AM13" i="88"/>
  <c r="AL13" i="88"/>
  <c r="AK13" i="88"/>
  <c r="AJ13" i="88"/>
  <c r="AI13" i="88"/>
  <c r="AH13" i="88"/>
  <c r="AG13" i="88"/>
  <c r="AF13" i="88"/>
  <c r="AE13" i="88"/>
  <c r="AD13" i="88"/>
  <c r="AC13" i="88"/>
  <c r="AB13" i="88"/>
  <c r="AA13" i="88"/>
  <c r="Z13" i="88"/>
  <c r="Y13" i="88"/>
  <c r="X13" i="88"/>
  <c r="W13" i="88"/>
  <c r="V13" i="88"/>
  <c r="U13" i="88"/>
  <c r="T13" i="88"/>
  <c r="S13" i="88"/>
  <c r="R13" i="88"/>
  <c r="Q13" i="88"/>
  <c r="P13" i="88"/>
  <c r="O13" i="88"/>
  <c r="N13" i="88"/>
  <c r="M13" i="88"/>
  <c r="L13" i="88"/>
  <c r="K13" i="88"/>
  <c r="J13" i="88"/>
  <c r="I13" i="88"/>
  <c r="H13" i="88"/>
  <c r="G13" i="88"/>
  <c r="F13" i="88"/>
  <c r="E13" i="88"/>
  <c r="D13" i="88"/>
  <c r="C13" i="88"/>
  <c r="B13" i="88"/>
  <c r="GZ12" i="88"/>
  <c r="GY12" i="88"/>
  <c r="GX12" i="88"/>
  <c r="GW12" i="88"/>
  <c r="GV12" i="88"/>
  <c r="GU12" i="88"/>
  <c r="GT12" i="88"/>
  <c r="GS12" i="88"/>
  <c r="GR12" i="88"/>
  <c r="GQ12" i="88"/>
  <c r="GP12" i="88"/>
  <c r="GO12" i="88"/>
  <c r="GN12" i="88"/>
  <c r="GM12" i="88"/>
  <c r="GL12" i="88"/>
  <c r="GK12" i="88"/>
  <c r="GJ12" i="88"/>
  <c r="GI12" i="88"/>
  <c r="GH12" i="88"/>
  <c r="GG12" i="88"/>
  <c r="GF12" i="88"/>
  <c r="GE12" i="88"/>
  <c r="GD12" i="88"/>
  <c r="GC12" i="88"/>
  <c r="GB12" i="88"/>
  <c r="GA12" i="88"/>
  <c r="FZ12" i="88"/>
  <c r="FY12" i="88"/>
  <c r="FX12" i="88"/>
  <c r="FW12" i="88"/>
  <c r="FV12" i="88"/>
  <c r="FU12" i="88"/>
  <c r="FT12" i="88"/>
  <c r="FS12" i="88"/>
  <c r="FR12" i="88"/>
  <c r="FQ12" i="88"/>
  <c r="FP12" i="88"/>
  <c r="FO12" i="88"/>
  <c r="FN12" i="88"/>
  <c r="FM12" i="88"/>
  <c r="FL12" i="88"/>
  <c r="FK12" i="88"/>
  <c r="FJ12" i="88"/>
  <c r="FI12" i="88"/>
  <c r="FH12" i="88"/>
  <c r="FG12" i="88"/>
  <c r="FF12" i="88"/>
  <c r="FE12" i="88"/>
  <c r="FD12" i="88"/>
  <c r="FC12" i="88"/>
  <c r="FB12" i="88"/>
  <c r="FA12" i="88"/>
  <c r="EZ12" i="88"/>
  <c r="EY12" i="88"/>
  <c r="EX12" i="88"/>
  <c r="EW12" i="88"/>
  <c r="EV12" i="88"/>
  <c r="EU12" i="88"/>
  <c r="ET12" i="88"/>
  <c r="ES12" i="88"/>
  <c r="ER12" i="88"/>
  <c r="EQ12" i="88"/>
  <c r="EP12" i="88"/>
  <c r="EO12" i="88"/>
  <c r="EN12" i="88"/>
  <c r="EM12" i="88"/>
  <c r="EL12" i="88"/>
  <c r="EK12" i="88"/>
  <c r="EJ12" i="88"/>
  <c r="EI12" i="88"/>
  <c r="EH12" i="88"/>
  <c r="EG12" i="88"/>
  <c r="EF12" i="88"/>
  <c r="EE12" i="88"/>
  <c r="ED12" i="88"/>
  <c r="EC12" i="88"/>
  <c r="EB12" i="88"/>
  <c r="EA12" i="88"/>
  <c r="DZ12" i="88"/>
  <c r="DY12" i="88"/>
  <c r="DX12" i="88"/>
  <c r="DW12" i="88"/>
  <c r="DV12" i="88"/>
  <c r="DU12" i="88"/>
  <c r="DT12" i="88"/>
  <c r="DS12" i="88"/>
  <c r="DR12" i="88"/>
  <c r="DQ12" i="88"/>
  <c r="DP12" i="88"/>
  <c r="DO12" i="88"/>
  <c r="DN12" i="88"/>
  <c r="DM12" i="88"/>
  <c r="DL12" i="88"/>
  <c r="DK12" i="88"/>
  <c r="DJ12" i="88"/>
  <c r="DI12" i="88"/>
  <c r="DH12" i="88"/>
  <c r="DG12" i="88"/>
  <c r="DF12" i="88"/>
  <c r="DE12" i="88"/>
  <c r="DD12" i="88"/>
  <c r="DC12" i="88"/>
  <c r="DB12" i="88"/>
  <c r="DA12" i="88"/>
  <c r="CZ12" i="88"/>
  <c r="CY12" i="88"/>
  <c r="CX12" i="88"/>
  <c r="CW12" i="88"/>
  <c r="CV12" i="88"/>
  <c r="CU12" i="88"/>
  <c r="CT12" i="88"/>
  <c r="CS12" i="88"/>
  <c r="CR12" i="88"/>
  <c r="CQ12" i="88"/>
  <c r="CP12" i="88"/>
  <c r="CO12" i="88"/>
  <c r="CN12" i="88"/>
  <c r="CM12" i="88"/>
  <c r="CL12" i="88"/>
  <c r="CK12" i="88"/>
  <c r="CJ12" i="88"/>
  <c r="CI12" i="88"/>
  <c r="CH12" i="88"/>
  <c r="CG12" i="88"/>
  <c r="CF12" i="88"/>
  <c r="CE12" i="88"/>
  <c r="CD12" i="88"/>
  <c r="CC12" i="88"/>
  <c r="CB12" i="88"/>
  <c r="CA12" i="88"/>
  <c r="BZ12" i="88"/>
  <c r="BY12" i="88"/>
  <c r="BX12" i="88"/>
  <c r="BW12" i="88"/>
  <c r="BV12" i="88"/>
  <c r="BU12" i="88"/>
  <c r="BT12" i="88"/>
  <c r="BS12" i="88"/>
  <c r="BR12" i="88"/>
  <c r="BQ12" i="88"/>
  <c r="BP12" i="88"/>
  <c r="BO12" i="88"/>
  <c r="BN12" i="88"/>
  <c r="BM12" i="88"/>
  <c r="BL12" i="88"/>
  <c r="BK12" i="88"/>
  <c r="BJ12" i="88"/>
  <c r="BI12" i="88"/>
  <c r="BH12" i="88"/>
  <c r="BG12" i="88"/>
  <c r="BF12" i="88"/>
  <c r="BE12" i="88"/>
  <c r="BD12" i="88"/>
  <c r="BC12" i="88"/>
  <c r="BB12" i="88"/>
  <c r="BA12" i="88"/>
  <c r="AZ12" i="88"/>
  <c r="AY12" i="88"/>
  <c r="AX12" i="88"/>
  <c r="AW12" i="88"/>
  <c r="AV12" i="88"/>
  <c r="AU12" i="88"/>
  <c r="AT12" i="88"/>
  <c r="AS12" i="88"/>
  <c r="AR12" i="88"/>
  <c r="AQ12" i="88"/>
  <c r="AP12" i="88"/>
  <c r="AO12" i="88"/>
  <c r="AN12" i="88"/>
  <c r="AM12" i="88"/>
  <c r="AL12" i="88"/>
  <c r="AK12" i="88"/>
  <c r="AJ12" i="88"/>
  <c r="AI12" i="88"/>
  <c r="AH12" i="88"/>
  <c r="AG12" i="88"/>
  <c r="AF12" i="88"/>
  <c r="AE12" i="88"/>
  <c r="AD12" i="88"/>
  <c r="AC12" i="88"/>
  <c r="AB12" i="88"/>
  <c r="AA12" i="88"/>
  <c r="Z12" i="88"/>
  <c r="Y12" i="88"/>
  <c r="X12" i="88"/>
  <c r="W12" i="88"/>
  <c r="V12" i="88"/>
  <c r="U12" i="88"/>
  <c r="T12" i="88"/>
  <c r="S12" i="88"/>
  <c r="R12" i="88"/>
  <c r="Q12" i="88"/>
  <c r="P12" i="88"/>
  <c r="O12" i="88"/>
  <c r="N12" i="88"/>
  <c r="M12" i="88"/>
  <c r="L12" i="88"/>
  <c r="K12" i="88"/>
  <c r="J12" i="88"/>
  <c r="I12" i="88"/>
  <c r="H12" i="88"/>
  <c r="G12" i="88"/>
  <c r="F12" i="88"/>
  <c r="E12" i="88"/>
  <c r="D12" i="88"/>
  <c r="C12" i="88"/>
  <c r="B12" i="88"/>
  <c r="GZ10" i="88"/>
  <c r="GY10" i="88"/>
  <c r="GX10" i="88"/>
  <c r="GW10" i="88"/>
  <c r="GV10" i="88"/>
  <c r="GU10" i="88"/>
  <c r="GT10" i="88"/>
  <c r="GS10" i="88"/>
  <c r="GR10" i="88"/>
  <c r="GQ10" i="88"/>
  <c r="GP10" i="88"/>
  <c r="GO10" i="88"/>
  <c r="GN10" i="88"/>
  <c r="GM10" i="88"/>
  <c r="GL10" i="88"/>
  <c r="GK10" i="88"/>
  <c r="GJ10" i="88"/>
  <c r="GI10" i="88"/>
  <c r="GH10" i="88"/>
  <c r="GG10" i="88"/>
  <c r="GF10" i="88"/>
  <c r="GE10" i="88"/>
  <c r="GD10" i="88"/>
  <c r="GC10" i="88"/>
  <c r="GB10" i="88"/>
  <c r="GA10" i="88"/>
  <c r="FZ10" i="88"/>
  <c r="FY10" i="88"/>
  <c r="FX10" i="88"/>
  <c r="FW10" i="88"/>
  <c r="FV10" i="88"/>
  <c r="FU10" i="88"/>
  <c r="FT10" i="88"/>
  <c r="FS10" i="88"/>
  <c r="FR10" i="88"/>
  <c r="FQ10" i="88"/>
  <c r="FP10" i="88"/>
  <c r="FO10" i="88"/>
  <c r="FN10" i="88"/>
  <c r="FM10" i="88"/>
  <c r="FL10" i="88"/>
  <c r="FK10" i="88"/>
  <c r="FJ10" i="88"/>
  <c r="FI10" i="88"/>
  <c r="FH10" i="88"/>
  <c r="FG10" i="88"/>
  <c r="FF10" i="88"/>
  <c r="FE10" i="88"/>
  <c r="FD10" i="88"/>
  <c r="FC10" i="88"/>
  <c r="FB10" i="88"/>
  <c r="FA10" i="88"/>
  <c r="EZ10" i="88"/>
  <c r="EY10" i="88"/>
  <c r="EX10" i="88"/>
  <c r="EW10" i="88"/>
  <c r="EV10" i="88"/>
  <c r="EU10" i="88"/>
  <c r="ET10" i="88"/>
  <c r="ES10" i="88"/>
  <c r="ER10" i="88"/>
  <c r="EQ10" i="88"/>
  <c r="EP10" i="88"/>
  <c r="EO10" i="88"/>
  <c r="EN10" i="88"/>
  <c r="EM10" i="88"/>
  <c r="EL10" i="88"/>
  <c r="EK10" i="88"/>
  <c r="EJ10" i="88"/>
  <c r="EI10" i="88"/>
  <c r="EH10" i="88"/>
  <c r="EG10" i="88"/>
  <c r="EF10" i="88"/>
  <c r="EE10" i="88"/>
  <c r="ED10" i="88"/>
  <c r="EC10" i="88"/>
  <c r="EB10" i="88"/>
  <c r="EA10" i="88"/>
  <c r="DZ10" i="88"/>
  <c r="DY10" i="88"/>
  <c r="DX10" i="88"/>
  <c r="DW10" i="88"/>
  <c r="DV10" i="88"/>
  <c r="DU10" i="88"/>
  <c r="DT10" i="88"/>
  <c r="DS10" i="88"/>
  <c r="DR10" i="88"/>
  <c r="DQ10" i="88"/>
  <c r="DP10" i="88"/>
  <c r="DO10" i="88"/>
  <c r="DN10" i="88"/>
  <c r="DM10" i="88"/>
  <c r="DL10" i="88"/>
  <c r="DK10" i="88"/>
  <c r="DJ10" i="88"/>
  <c r="DI10" i="88"/>
  <c r="DH10" i="88"/>
  <c r="DG10" i="88"/>
  <c r="DF10" i="88"/>
  <c r="DE10" i="88"/>
  <c r="DD10" i="88"/>
  <c r="DC10" i="88"/>
  <c r="DB10" i="88"/>
  <c r="DA10" i="88"/>
  <c r="CZ10" i="88"/>
  <c r="CY10" i="88"/>
  <c r="CX10" i="88"/>
  <c r="CW10" i="88"/>
  <c r="CV10" i="88"/>
  <c r="CU10" i="88"/>
  <c r="CT10" i="88"/>
  <c r="CS10" i="88"/>
  <c r="CR10" i="88"/>
  <c r="CQ10" i="88"/>
  <c r="CP10" i="88"/>
  <c r="CO10" i="88"/>
  <c r="CN10" i="88"/>
  <c r="CM10" i="88"/>
  <c r="CL10" i="88"/>
  <c r="CK10" i="88"/>
  <c r="CJ10" i="88"/>
  <c r="CI10" i="88"/>
  <c r="CH10" i="88"/>
  <c r="CG10" i="88"/>
  <c r="CF10" i="88"/>
  <c r="CE10" i="88"/>
  <c r="CD10" i="88"/>
  <c r="CC10" i="88"/>
  <c r="CB10" i="88"/>
  <c r="CA10" i="88"/>
  <c r="BZ10" i="88"/>
  <c r="BY10" i="88"/>
  <c r="BX10" i="88"/>
  <c r="BW10" i="88"/>
  <c r="BV10" i="88"/>
  <c r="BU10" i="88"/>
  <c r="BT10" i="88"/>
  <c r="BS10" i="88"/>
  <c r="BR10" i="88"/>
  <c r="BQ10" i="88"/>
  <c r="BP10" i="88"/>
  <c r="BO10" i="88"/>
  <c r="BN10" i="88"/>
  <c r="BM10" i="88"/>
  <c r="BL10" i="88"/>
  <c r="BK10" i="88"/>
  <c r="BJ10" i="88"/>
  <c r="BI10" i="88"/>
  <c r="BH10" i="88"/>
  <c r="BG10" i="88"/>
  <c r="BF10" i="88"/>
  <c r="BE10" i="88"/>
  <c r="BD10" i="88"/>
  <c r="BC10" i="88"/>
  <c r="BB10" i="88"/>
  <c r="BA10" i="88"/>
  <c r="AZ10" i="88"/>
  <c r="AY10" i="88"/>
  <c r="AX10" i="88"/>
  <c r="AW10" i="88"/>
  <c r="AV10" i="88"/>
  <c r="AU10" i="88"/>
  <c r="AT10" i="88"/>
  <c r="AS10" i="88"/>
  <c r="AR10" i="88"/>
  <c r="AQ10" i="88"/>
  <c r="AP10" i="88"/>
  <c r="AO10" i="88"/>
  <c r="AN10" i="88"/>
  <c r="AM10" i="88"/>
  <c r="AL10" i="88"/>
  <c r="AK10" i="88"/>
  <c r="AJ10" i="88"/>
  <c r="AI10" i="88"/>
  <c r="AH10" i="88"/>
  <c r="AG10" i="88"/>
  <c r="AF10" i="88"/>
  <c r="AE10" i="88"/>
  <c r="AD10" i="88"/>
  <c r="AC10" i="88"/>
  <c r="AB10" i="88"/>
  <c r="AA10" i="88"/>
  <c r="Z10" i="88"/>
  <c r="Y10" i="88"/>
  <c r="X10" i="88"/>
  <c r="W10" i="88"/>
  <c r="V10" i="88"/>
  <c r="U10" i="88"/>
  <c r="T10" i="88"/>
  <c r="S10" i="88"/>
  <c r="R10" i="88"/>
  <c r="Q10" i="88"/>
  <c r="P10" i="88"/>
  <c r="O10" i="88"/>
  <c r="N10" i="88"/>
  <c r="M10" i="88"/>
  <c r="L10" i="88"/>
  <c r="K10" i="88"/>
  <c r="J10" i="88"/>
  <c r="I10" i="88"/>
  <c r="H10" i="88"/>
  <c r="G10" i="88"/>
  <c r="F10" i="88"/>
  <c r="E10" i="88"/>
  <c r="D10" i="88"/>
  <c r="C10" i="88"/>
  <c r="B10" i="88"/>
  <c r="GZ9" i="88"/>
  <c r="GY9" i="88"/>
  <c r="GX9" i="88"/>
  <c r="GW9" i="88"/>
  <c r="GV9" i="88"/>
  <c r="GU9" i="88"/>
  <c r="GT9" i="88"/>
  <c r="GS9" i="88"/>
  <c r="GR9" i="88"/>
  <c r="GQ9" i="88"/>
  <c r="GP9" i="88"/>
  <c r="GO9" i="88"/>
  <c r="GN9" i="88"/>
  <c r="GM9" i="88"/>
  <c r="GL9" i="88"/>
  <c r="GK9" i="88"/>
  <c r="GJ9" i="88"/>
  <c r="GI9" i="88"/>
  <c r="GH9" i="88"/>
  <c r="GG9" i="88"/>
  <c r="GF9" i="88"/>
  <c r="GE9" i="88"/>
  <c r="GD9" i="88"/>
  <c r="GC9" i="88"/>
  <c r="GB9" i="88"/>
  <c r="GA9" i="88"/>
  <c r="FZ9" i="88"/>
  <c r="FY9" i="88"/>
  <c r="FX9" i="88"/>
  <c r="FW9" i="88"/>
  <c r="FV9" i="88"/>
  <c r="FU9" i="88"/>
  <c r="FT9" i="88"/>
  <c r="FS9" i="88"/>
  <c r="FR9" i="88"/>
  <c r="FQ9" i="88"/>
  <c r="FP9" i="88"/>
  <c r="FO9" i="88"/>
  <c r="FN9" i="88"/>
  <c r="FM9" i="88"/>
  <c r="FL9" i="88"/>
  <c r="FK9" i="88"/>
  <c r="FJ9" i="88"/>
  <c r="FI9" i="88"/>
  <c r="FH9" i="88"/>
  <c r="FG9" i="88"/>
  <c r="FF9" i="88"/>
  <c r="FE9" i="88"/>
  <c r="FD9" i="88"/>
  <c r="FC9" i="88"/>
  <c r="FB9" i="88"/>
  <c r="FA9" i="88"/>
  <c r="EZ9" i="88"/>
  <c r="EY9" i="88"/>
  <c r="EX9" i="88"/>
  <c r="EW9" i="88"/>
  <c r="EV9" i="88"/>
  <c r="EU9" i="88"/>
  <c r="ET9" i="88"/>
  <c r="ES9" i="88"/>
  <c r="ER9" i="88"/>
  <c r="EQ9" i="88"/>
  <c r="EP9" i="88"/>
  <c r="EO9" i="88"/>
  <c r="EN9" i="88"/>
  <c r="EM9" i="88"/>
  <c r="EL9" i="88"/>
  <c r="EK9" i="88"/>
  <c r="EJ9" i="88"/>
  <c r="EI9" i="88"/>
  <c r="EH9" i="88"/>
  <c r="EG9" i="88"/>
  <c r="EF9" i="88"/>
  <c r="EE9" i="88"/>
  <c r="ED9" i="88"/>
  <c r="EC9" i="88"/>
  <c r="EB9" i="88"/>
  <c r="EA9" i="88"/>
  <c r="DZ9" i="88"/>
  <c r="DY9" i="88"/>
  <c r="DX9" i="88"/>
  <c r="DW9" i="88"/>
  <c r="DV9" i="88"/>
  <c r="DU9" i="88"/>
  <c r="DT9" i="88"/>
  <c r="DS9" i="88"/>
  <c r="DR9" i="88"/>
  <c r="DQ9" i="88"/>
  <c r="DP9" i="88"/>
  <c r="DO9" i="88"/>
  <c r="DN9" i="88"/>
  <c r="DM9" i="88"/>
  <c r="DL9" i="88"/>
  <c r="DK9" i="88"/>
  <c r="DJ9" i="88"/>
  <c r="DI9" i="88"/>
  <c r="DH9" i="88"/>
  <c r="DG9" i="88"/>
  <c r="DF9" i="88"/>
  <c r="DE9" i="88"/>
  <c r="DD9" i="88"/>
  <c r="DC9" i="88"/>
  <c r="DB9" i="88"/>
  <c r="DA9" i="88"/>
  <c r="CZ9" i="88"/>
  <c r="CY9" i="88"/>
  <c r="CX9" i="88"/>
  <c r="CW9" i="88"/>
  <c r="CV9" i="88"/>
  <c r="CU9" i="88"/>
  <c r="CT9" i="88"/>
  <c r="CS9" i="88"/>
  <c r="CR9" i="88"/>
  <c r="CQ9" i="88"/>
  <c r="CP9" i="88"/>
  <c r="CO9" i="88"/>
  <c r="CN9" i="88"/>
  <c r="CM9" i="88"/>
  <c r="CL9" i="88"/>
  <c r="CK9" i="88"/>
  <c r="CJ9" i="88"/>
  <c r="CI9" i="88"/>
  <c r="CH9" i="88"/>
  <c r="CG9" i="88"/>
  <c r="CF9" i="88"/>
  <c r="CE9" i="88"/>
  <c r="CD9" i="88"/>
  <c r="CC9" i="88"/>
  <c r="CB9" i="88"/>
  <c r="CA9" i="88"/>
  <c r="BZ9" i="88"/>
  <c r="BY9" i="88"/>
  <c r="BX9" i="88"/>
  <c r="BW9" i="88"/>
  <c r="BV9" i="88"/>
  <c r="BU9" i="88"/>
  <c r="BT9" i="88"/>
  <c r="BS9" i="88"/>
  <c r="BR9" i="88"/>
  <c r="BQ9" i="88"/>
  <c r="BP9" i="88"/>
  <c r="BO9" i="88"/>
  <c r="BN9" i="88"/>
  <c r="BM9" i="88"/>
  <c r="BL9" i="88"/>
  <c r="BK9" i="88"/>
  <c r="BJ9" i="88"/>
  <c r="BI9" i="88"/>
  <c r="BH9" i="88"/>
  <c r="BG9" i="88"/>
  <c r="BF9" i="88"/>
  <c r="BE9" i="88"/>
  <c r="BD9" i="88"/>
  <c r="BC9" i="88"/>
  <c r="BB9" i="88"/>
  <c r="BA9" i="88"/>
  <c r="AZ9" i="88"/>
  <c r="AY9" i="88"/>
  <c r="AX9" i="88"/>
  <c r="AW9" i="88"/>
  <c r="AV9" i="88"/>
  <c r="AU9" i="88"/>
  <c r="AT9" i="88"/>
  <c r="AS9" i="88"/>
  <c r="AR9" i="88"/>
  <c r="AQ9" i="88"/>
  <c r="AP9" i="88"/>
  <c r="AO9" i="88"/>
  <c r="AN9" i="88"/>
  <c r="AM9" i="88"/>
  <c r="AL9" i="88"/>
  <c r="AK9" i="88"/>
  <c r="AJ9" i="88"/>
  <c r="AI9" i="88"/>
  <c r="AH9" i="88"/>
  <c r="AG9" i="88"/>
  <c r="AF9" i="88"/>
  <c r="AE9" i="88"/>
  <c r="AD9" i="88"/>
  <c r="AC9" i="88"/>
  <c r="AB9" i="88"/>
  <c r="AA9" i="88"/>
  <c r="Z9" i="88"/>
  <c r="Y9" i="88"/>
  <c r="X9" i="88"/>
  <c r="W9" i="88"/>
  <c r="V9" i="88"/>
  <c r="U9" i="88"/>
  <c r="T9" i="88"/>
  <c r="S9" i="88"/>
  <c r="R9" i="88"/>
  <c r="Q9" i="88"/>
  <c r="P9" i="88"/>
  <c r="O9" i="88"/>
  <c r="N9" i="88"/>
  <c r="M9" i="88"/>
  <c r="L9" i="88"/>
  <c r="K9" i="88"/>
  <c r="J9" i="88"/>
  <c r="I9" i="88"/>
  <c r="H9" i="88"/>
  <c r="G9" i="88"/>
  <c r="F9" i="88"/>
  <c r="E9" i="88"/>
  <c r="D9" i="88"/>
  <c r="C9" i="88"/>
  <c r="B9" i="88"/>
  <c r="GZ7" i="88"/>
  <c r="GY7" i="88"/>
  <c r="GX7" i="88"/>
  <c r="GW7" i="88"/>
  <c r="GV7" i="88"/>
  <c r="GU7" i="88"/>
  <c r="GT7" i="88"/>
  <c r="GS7" i="88"/>
  <c r="GR7" i="88"/>
  <c r="GQ7" i="88"/>
  <c r="GP7" i="88"/>
  <c r="GO7" i="88"/>
  <c r="GN7" i="88"/>
  <c r="GM7" i="88"/>
  <c r="GL7" i="88"/>
  <c r="GK7" i="88"/>
  <c r="GJ7" i="88"/>
  <c r="GI7" i="88"/>
  <c r="GH7" i="88"/>
  <c r="GG7" i="88"/>
  <c r="GF7" i="88"/>
  <c r="GE7" i="88"/>
  <c r="GD7" i="88"/>
  <c r="GC7" i="88"/>
  <c r="GB7" i="88"/>
  <c r="GA7" i="88"/>
  <c r="FZ7" i="88"/>
  <c r="FY7" i="88"/>
  <c r="FX7" i="88"/>
  <c r="FW7" i="88"/>
  <c r="FV7" i="88"/>
  <c r="FU7" i="88"/>
  <c r="FT7" i="88"/>
  <c r="FS7" i="88"/>
  <c r="FR7" i="88"/>
  <c r="FQ7" i="88"/>
  <c r="FP7" i="88"/>
  <c r="FO7" i="88"/>
  <c r="FN7" i="88"/>
  <c r="FM7" i="88"/>
  <c r="FL7" i="88"/>
  <c r="FK7" i="88"/>
  <c r="FJ7" i="88"/>
  <c r="FI7" i="88"/>
  <c r="FH7" i="88"/>
  <c r="FG7" i="88"/>
  <c r="FF7" i="88"/>
  <c r="FE7" i="88"/>
  <c r="FD7" i="88"/>
  <c r="FC7" i="88"/>
  <c r="FB7" i="88"/>
  <c r="FA7" i="88"/>
  <c r="EZ7" i="88"/>
  <c r="EY7" i="88"/>
  <c r="EX7" i="88"/>
  <c r="EW7" i="88"/>
  <c r="EV7" i="88"/>
  <c r="EU7" i="88"/>
  <c r="ET7" i="88"/>
  <c r="ES7" i="88"/>
  <c r="ER7" i="88"/>
  <c r="EQ7" i="88"/>
  <c r="EP7" i="88"/>
  <c r="EO7" i="88"/>
  <c r="EN7" i="88"/>
  <c r="EM7" i="88"/>
  <c r="EL7" i="88"/>
  <c r="EK7" i="88"/>
  <c r="EJ7" i="88"/>
  <c r="EI7" i="88"/>
  <c r="EH7" i="88"/>
  <c r="EG7" i="88"/>
  <c r="EF7" i="88"/>
  <c r="EE7" i="88"/>
  <c r="ED7" i="88"/>
  <c r="EC7" i="88"/>
  <c r="EB7" i="88"/>
  <c r="EA7" i="88"/>
  <c r="DZ7" i="88"/>
  <c r="DY7" i="88"/>
  <c r="DX7" i="88"/>
  <c r="DW7" i="88"/>
  <c r="DV7" i="88"/>
  <c r="DU7" i="88"/>
  <c r="DT7" i="88"/>
  <c r="DS7" i="88"/>
  <c r="DR7" i="88"/>
  <c r="DQ7" i="88"/>
  <c r="DP7" i="88"/>
  <c r="DO7" i="88"/>
  <c r="DN7" i="88"/>
  <c r="DM7" i="88"/>
  <c r="DL7" i="88"/>
  <c r="DK7" i="88"/>
  <c r="DJ7" i="88"/>
  <c r="DI7" i="88"/>
  <c r="DH7" i="88"/>
  <c r="DG7" i="88"/>
  <c r="DF7" i="88"/>
  <c r="DE7" i="88"/>
  <c r="DD7" i="88"/>
  <c r="DC7" i="88"/>
  <c r="DB7" i="88"/>
  <c r="DA7" i="88"/>
  <c r="CZ7" i="88"/>
  <c r="CY7" i="88"/>
  <c r="CX7" i="88"/>
  <c r="CW7" i="88"/>
  <c r="CV7" i="88"/>
  <c r="CU7" i="88"/>
  <c r="CT7" i="88"/>
  <c r="CS7" i="88"/>
  <c r="CR7" i="88"/>
  <c r="CQ7" i="88"/>
  <c r="CP7" i="88"/>
  <c r="CO7" i="88"/>
  <c r="CN7" i="88"/>
  <c r="CM7" i="88"/>
  <c r="CL7" i="88"/>
  <c r="CK7" i="88"/>
  <c r="CJ7" i="88"/>
  <c r="CI7" i="88"/>
  <c r="CH7" i="88"/>
  <c r="CG7" i="88"/>
  <c r="CF7" i="88"/>
  <c r="CE7" i="88"/>
  <c r="CD7" i="88"/>
  <c r="CC7" i="88"/>
  <c r="CB7" i="88"/>
  <c r="CA7" i="88"/>
  <c r="BZ7" i="88"/>
  <c r="BY7" i="88"/>
  <c r="BX7" i="88"/>
  <c r="BW7" i="88"/>
  <c r="BV7" i="88"/>
  <c r="BU7" i="88"/>
  <c r="BT7" i="88"/>
  <c r="BS7" i="88"/>
  <c r="BR7" i="88"/>
  <c r="BQ7" i="88"/>
  <c r="BP7" i="88"/>
  <c r="BO7" i="88"/>
  <c r="BN7" i="88"/>
  <c r="BM7" i="88"/>
  <c r="BL7" i="88"/>
  <c r="BK7" i="88"/>
  <c r="BJ7" i="88"/>
  <c r="BI7" i="88"/>
  <c r="BH7" i="88"/>
  <c r="BG7" i="88"/>
  <c r="BF7" i="88"/>
  <c r="BE7" i="88"/>
  <c r="BD7" i="88"/>
  <c r="BC7" i="88"/>
  <c r="BB7" i="88"/>
  <c r="BA7" i="88"/>
  <c r="AZ7" i="88"/>
  <c r="AY7" i="88"/>
  <c r="AX7" i="88"/>
  <c r="AW7" i="88"/>
  <c r="AV7" i="88"/>
  <c r="AU7" i="88"/>
  <c r="AT7" i="88"/>
  <c r="AS7" i="88"/>
  <c r="AR7" i="88"/>
  <c r="AQ7" i="88"/>
  <c r="AP7" i="88"/>
  <c r="AO7" i="88"/>
  <c r="AN7" i="88"/>
  <c r="AM7" i="88"/>
  <c r="AL7" i="88"/>
  <c r="AK7" i="88"/>
  <c r="AJ7" i="88"/>
  <c r="AI7" i="88"/>
  <c r="AH7" i="88"/>
  <c r="AG7" i="88"/>
  <c r="AF7" i="88"/>
  <c r="AE7" i="88"/>
  <c r="AD7" i="88"/>
  <c r="AC7" i="88"/>
  <c r="AB7" i="88"/>
  <c r="AA7" i="88"/>
  <c r="Z7" i="88"/>
  <c r="Y7" i="88"/>
  <c r="X7" i="88"/>
  <c r="W7" i="88"/>
  <c r="V7" i="88"/>
  <c r="U7" i="88"/>
  <c r="T7" i="88"/>
  <c r="S7" i="88"/>
  <c r="R7" i="88"/>
  <c r="Q7" i="88"/>
  <c r="P7" i="88"/>
  <c r="O7" i="88"/>
  <c r="N7" i="88"/>
  <c r="M7" i="88"/>
  <c r="L7" i="88"/>
  <c r="K7" i="88"/>
  <c r="J7" i="88"/>
  <c r="I7" i="88"/>
  <c r="H7" i="88"/>
  <c r="G7" i="88"/>
  <c r="F7" i="88"/>
  <c r="E7" i="88"/>
  <c r="D7" i="88"/>
  <c r="C7" i="88"/>
  <c r="B7" i="88"/>
  <c r="GZ6" i="88"/>
  <c r="GY6" i="88"/>
  <c r="GX6" i="88"/>
  <c r="GW6" i="88"/>
  <c r="GV6" i="88"/>
  <c r="GU6" i="88"/>
  <c r="GT6" i="88"/>
  <c r="GS6" i="88"/>
  <c r="GR6" i="88"/>
  <c r="GQ6" i="88"/>
  <c r="GP6" i="88"/>
  <c r="GO6" i="88"/>
  <c r="GN6" i="88"/>
  <c r="GM6" i="88"/>
  <c r="GL6" i="88"/>
  <c r="GK6" i="88"/>
  <c r="GJ6" i="88"/>
  <c r="GI6" i="88"/>
  <c r="GH6" i="88"/>
  <c r="GG6" i="88"/>
  <c r="GF6" i="88"/>
  <c r="GE6" i="88"/>
  <c r="GD6" i="88"/>
  <c r="GC6" i="88"/>
  <c r="GB6" i="88"/>
  <c r="GA6" i="88"/>
  <c r="FZ6" i="88"/>
  <c r="FY6" i="88"/>
  <c r="FX6" i="88"/>
  <c r="FW6" i="88"/>
  <c r="FV6" i="88"/>
  <c r="FU6" i="88"/>
  <c r="FT6" i="88"/>
  <c r="FS6" i="88"/>
  <c r="FR6" i="88"/>
  <c r="FQ6" i="88"/>
  <c r="FP6" i="88"/>
  <c r="FO6" i="88"/>
  <c r="FN6" i="88"/>
  <c r="FM6" i="88"/>
  <c r="FL6" i="88"/>
  <c r="FK6" i="88"/>
  <c r="FJ6" i="88"/>
  <c r="FI6" i="88"/>
  <c r="FH6" i="88"/>
  <c r="FG6" i="88"/>
  <c r="FF6" i="88"/>
  <c r="FE6" i="88"/>
  <c r="FD6" i="88"/>
  <c r="FC6" i="88"/>
  <c r="FB6" i="88"/>
  <c r="FA6" i="88"/>
  <c r="EZ6" i="88"/>
  <c r="EY6" i="88"/>
  <c r="EX6" i="88"/>
  <c r="EW6" i="88"/>
  <c r="EV6" i="88"/>
  <c r="EU6" i="88"/>
  <c r="ET6" i="88"/>
  <c r="ES6" i="88"/>
  <c r="ER6" i="88"/>
  <c r="EQ6" i="88"/>
  <c r="EP6" i="88"/>
  <c r="EO6" i="88"/>
  <c r="EN6" i="88"/>
  <c r="EM6" i="88"/>
  <c r="EL6" i="88"/>
  <c r="EK6" i="88"/>
  <c r="EJ6" i="88"/>
  <c r="EI6" i="88"/>
  <c r="EH6" i="88"/>
  <c r="EG6" i="88"/>
  <c r="EF6" i="88"/>
  <c r="EE6" i="88"/>
  <c r="ED6" i="88"/>
  <c r="EC6" i="88"/>
  <c r="EB6" i="88"/>
  <c r="EA6" i="88"/>
  <c r="DZ6" i="88"/>
  <c r="DY6" i="88"/>
  <c r="DX6" i="88"/>
  <c r="DW6" i="88"/>
  <c r="DV6" i="88"/>
  <c r="DU6" i="88"/>
  <c r="DT6" i="88"/>
  <c r="DS6" i="88"/>
  <c r="DR6" i="88"/>
  <c r="DQ6" i="88"/>
  <c r="DP6" i="88"/>
  <c r="DO6" i="88"/>
  <c r="DN6" i="88"/>
  <c r="DM6" i="88"/>
  <c r="DL6" i="88"/>
  <c r="DK6" i="88"/>
  <c r="DJ6" i="88"/>
  <c r="DI6" i="88"/>
  <c r="DH6" i="88"/>
  <c r="DG6" i="88"/>
  <c r="DF6" i="88"/>
  <c r="DE6" i="88"/>
  <c r="DD6" i="88"/>
  <c r="DC6" i="88"/>
  <c r="DB6" i="88"/>
  <c r="DA6" i="88"/>
  <c r="CZ6" i="88"/>
  <c r="CY6" i="88"/>
  <c r="CX6" i="88"/>
  <c r="CW6" i="88"/>
  <c r="CV6" i="88"/>
  <c r="CU6" i="88"/>
  <c r="CT6" i="88"/>
  <c r="CS6" i="88"/>
  <c r="CR6" i="88"/>
  <c r="CQ6" i="88"/>
  <c r="CP6" i="88"/>
  <c r="CO6" i="88"/>
  <c r="CN6" i="88"/>
  <c r="CM6" i="88"/>
  <c r="CL6" i="88"/>
  <c r="CK6" i="88"/>
  <c r="CJ6" i="88"/>
  <c r="CI6" i="88"/>
  <c r="CH6" i="88"/>
  <c r="CG6" i="88"/>
  <c r="CF6" i="88"/>
  <c r="CE6" i="88"/>
  <c r="CD6" i="88"/>
  <c r="CC6" i="88"/>
  <c r="CB6" i="88"/>
  <c r="CA6" i="88"/>
  <c r="BZ6" i="88"/>
  <c r="BY6" i="88"/>
  <c r="BX6" i="88"/>
  <c r="BW6" i="88"/>
  <c r="BV6" i="88"/>
  <c r="BU6" i="88"/>
  <c r="BT6" i="88"/>
  <c r="BS6" i="88"/>
  <c r="BR6" i="88"/>
  <c r="BQ6" i="88"/>
  <c r="BP6" i="88"/>
  <c r="BO6" i="88"/>
  <c r="BN6" i="88"/>
  <c r="BM6" i="88"/>
  <c r="BL6" i="88"/>
  <c r="BK6" i="88"/>
  <c r="BJ6" i="88"/>
  <c r="BI6" i="88"/>
  <c r="BH6" i="88"/>
  <c r="BG6" i="88"/>
  <c r="BF6" i="88"/>
  <c r="BE6" i="88"/>
  <c r="BD6" i="88"/>
  <c r="BC6" i="88"/>
  <c r="BB6" i="88"/>
  <c r="BA6" i="88"/>
  <c r="AZ6" i="88"/>
  <c r="AY6" i="88"/>
  <c r="AX6" i="88"/>
  <c r="AW6" i="88"/>
  <c r="AV6" i="88"/>
  <c r="AU6" i="88"/>
  <c r="AT6" i="88"/>
  <c r="AS6" i="88"/>
  <c r="AR6" i="88"/>
  <c r="AQ6" i="88"/>
  <c r="AP6" i="88"/>
  <c r="AO6" i="88"/>
  <c r="AN6" i="88"/>
  <c r="AM6" i="88"/>
  <c r="AL6" i="88"/>
  <c r="AK6" i="88"/>
  <c r="AJ6" i="88"/>
  <c r="AI6" i="88"/>
  <c r="AH6" i="88"/>
  <c r="AG6" i="88"/>
  <c r="AF6" i="88"/>
  <c r="AE6" i="88"/>
  <c r="AD6" i="88"/>
  <c r="AC6" i="88"/>
  <c r="AB6" i="88"/>
  <c r="AA6" i="88"/>
  <c r="Z6" i="88"/>
  <c r="Y6" i="88"/>
  <c r="X6" i="88"/>
  <c r="W6" i="88"/>
  <c r="V6" i="88"/>
  <c r="U6" i="88"/>
  <c r="T6" i="88"/>
  <c r="S6" i="88"/>
  <c r="R6" i="88"/>
  <c r="Q6" i="88"/>
  <c r="P6" i="88"/>
  <c r="O6" i="88"/>
  <c r="N6" i="88"/>
  <c r="M6" i="88"/>
  <c r="L6" i="88"/>
  <c r="K6" i="88"/>
  <c r="J6" i="88"/>
  <c r="I6" i="88"/>
  <c r="H6" i="88"/>
  <c r="G6" i="88"/>
  <c r="F6" i="88"/>
  <c r="E6" i="88"/>
  <c r="D6" i="88"/>
  <c r="C6" i="88"/>
  <c r="B6" i="88"/>
  <c r="DO19" i="133"/>
  <c r="DN19" i="133"/>
  <c r="DM19" i="133"/>
  <c r="DL19" i="133"/>
  <c r="DK19" i="133"/>
  <c r="DJ19" i="133"/>
  <c r="DI19" i="133"/>
  <c r="DH19" i="133"/>
  <c r="DG19" i="133"/>
  <c r="DF19" i="133"/>
  <c r="DE19" i="133"/>
  <c r="DD19" i="133"/>
  <c r="DC19" i="133"/>
  <c r="DB19" i="133"/>
  <c r="DA19" i="133"/>
  <c r="CZ19" i="133"/>
  <c r="CY19" i="133"/>
  <c r="CX19" i="133"/>
  <c r="CW19" i="133"/>
  <c r="CV19" i="133"/>
  <c r="CU19" i="133"/>
  <c r="CT19" i="133"/>
  <c r="CS19" i="133"/>
  <c r="CR19" i="133"/>
  <c r="CQ19" i="133"/>
  <c r="CP19" i="133"/>
  <c r="CO19" i="133"/>
  <c r="CN19" i="133"/>
  <c r="CM19" i="133"/>
  <c r="CL19" i="133"/>
  <c r="CK19" i="133"/>
  <c r="CJ19" i="133"/>
  <c r="CI19" i="133"/>
  <c r="CH19" i="133"/>
  <c r="CG19" i="133"/>
  <c r="CF19" i="133"/>
  <c r="CE19" i="133"/>
  <c r="CD19" i="133"/>
  <c r="CC19" i="133"/>
  <c r="CB19" i="133"/>
  <c r="CA19" i="133"/>
  <c r="BZ19" i="133"/>
  <c r="BY19" i="133"/>
  <c r="BX19" i="133"/>
  <c r="BW19" i="133"/>
  <c r="BV19" i="133"/>
  <c r="BU19" i="133"/>
  <c r="BT19" i="133"/>
  <c r="BS19" i="133"/>
  <c r="BR19" i="133"/>
  <c r="BQ19" i="133"/>
  <c r="BP19" i="133"/>
  <c r="BO19" i="133"/>
  <c r="BN19" i="133"/>
  <c r="BM19" i="133"/>
  <c r="BL19" i="133"/>
  <c r="BK19" i="133"/>
  <c r="BJ19" i="133"/>
  <c r="BI19" i="133"/>
  <c r="BH19" i="133"/>
  <c r="BG19" i="133"/>
  <c r="BF19" i="133"/>
  <c r="BE19" i="133"/>
  <c r="BD19" i="133"/>
  <c r="BC19" i="133"/>
  <c r="BB19" i="133"/>
  <c r="BA19" i="133"/>
  <c r="AZ19" i="133"/>
  <c r="AY19" i="133"/>
  <c r="AX19" i="133"/>
  <c r="AW19" i="133"/>
  <c r="AV19" i="133"/>
  <c r="AU19" i="133"/>
  <c r="AT19" i="133"/>
  <c r="AS19" i="133"/>
  <c r="AR19" i="133"/>
  <c r="AQ19" i="133"/>
  <c r="AP19" i="133"/>
  <c r="AO19" i="133"/>
  <c r="AN19" i="133"/>
  <c r="AM19" i="133"/>
  <c r="AL19" i="133"/>
  <c r="AK19" i="133"/>
  <c r="AJ19" i="133"/>
  <c r="AI19" i="133"/>
  <c r="AH19" i="133"/>
  <c r="AG19" i="133"/>
  <c r="AF19" i="133"/>
  <c r="AE19" i="133"/>
  <c r="AD19" i="133"/>
  <c r="AC19" i="133"/>
  <c r="AB19" i="133"/>
  <c r="AA19" i="133"/>
  <c r="Z19" i="133"/>
  <c r="Y19" i="133"/>
  <c r="X19" i="133"/>
  <c r="W19" i="133"/>
  <c r="V19" i="133"/>
  <c r="U19" i="133"/>
  <c r="T19" i="133"/>
  <c r="S19" i="133"/>
  <c r="R19" i="133"/>
  <c r="Q19" i="133"/>
  <c r="P19" i="133"/>
  <c r="O19" i="133"/>
  <c r="N19" i="133"/>
  <c r="M19" i="133"/>
  <c r="L19" i="133"/>
  <c r="K19" i="133"/>
  <c r="J19" i="133"/>
  <c r="I19" i="133"/>
  <c r="H19" i="133"/>
  <c r="G19" i="133"/>
  <c r="F19" i="133"/>
  <c r="E19" i="133"/>
  <c r="D19" i="133"/>
  <c r="C19" i="133"/>
  <c r="B19" i="133"/>
  <c r="DO18" i="133"/>
  <c r="DN18" i="133"/>
  <c r="DM18" i="133"/>
  <c r="DL18" i="133"/>
  <c r="DK18" i="133"/>
  <c r="DJ18" i="133"/>
  <c r="DI18" i="133"/>
  <c r="DH18" i="133"/>
  <c r="DG18" i="133"/>
  <c r="DF18" i="133"/>
  <c r="DE18" i="133"/>
  <c r="DD18" i="133"/>
  <c r="DC18" i="133"/>
  <c r="DB18" i="133"/>
  <c r="DA18" i="133"/>
  <c r="CZ18" i="133"/>
  <c r="CY18" i="133"/>
  <c r="CX18" i="133"/>
  <c r="CW18" i="133"/>
  <c r="CV18" i="133"/>
  <c r="CU18" i="133"/>
  <c r="CT18" i="133"/>
  <c r="CS18" i="133"/>
  <c r="CR18" i="133"/>
  <c r="CQ18" i="133"/>
  <c r="CP18" i="133"/>
  <c r="CO18" i="133"/>
  <c r="CN18" i="133"/>
  <c r="CM18" i="133"/>
  <c r="CL18" i="133"/>
  <c r="CK18" i="133"/>
  <c r="CJ18" i="133"/>
  <c r="CI18" i="133"/>
  <c r="CH18" i="133"/>
  <c r="CG18" i="133"/>
  <c r="CF18" i="133"/>
  <c r="CE18" i="133"/>
  <c r="CD18" i="133"/>
  <c r="CC18" i="133"/>
  <c r="CB18" i="133"/>
  <c r="CA18" i="133"/>
  <c r="BZ18" i="133"/>
  <c r="BY18" i="133"/>
  <c r="BX18" i="133"/>
  <c r="BW18" i="133"/>
  <c r="BV18" i="133"/>
  <c r="BU18" i="133"/>
  <c r="BT18" i="133"/>
  <c r="BS18" i="133"/>
  <c r="BR18" i="133"/>
  <c r="BQ18" i="133"/>
  <c r="BP18" i="133"/>
  <c r="BO18" i="133"/>
  <c r="BN18" i="133"/>
  <c r="BM18" i="133"/>
  <c r="BL18" i="133"/>
  <c r="BK18" i="133"/>
  <c r="BJ18" i="133"/>
  <c r="BI18" i="133"/>
  <c r="BH18" i="133"/>
  <c r="BG18" i="133"/>
  <c r="BF18" i="133"/>
  <c r="BE18" i="133"/>
  <c r="BD18" i="133"/>
  <c r="BC18" i="133"/>
  <c r="BB18" i="133"/>
  <c r="BA18" i="133"/>
  <c r="AZ18" i="133"/>
  <c r="AY18" i="133"/>
  <c r="AX18" i="133"/>
  <c r="AW18" i="133"/>
  <c r="AV18" i="133"/>
  <c r="AU18" i="133"/>
  <c r="AT18" i="133"/>
  <c r="AS18" i="133"/>
  <c r="AR18" i="133"/>
  <c r="AQ18" i="133"/>
  <c r="AP18" i="133"/>
  <c r="AO18" i="133"/>
  <c r="AN18" i="133"/>
  <c r="AM18" i="133"/>
  <c r="AL18" i="133"/>
  <c r="AK18" i="133"/>
  <c r="AJ18" i="133"/>
  <c r="AI18" i="133"/>
  <c r="AH18" i="133"/>
  <c r="AG18" i="133"/>
  <c r="AF18" i="133"/>
  <c r="AE18" i="133"/>
  <c r="AD18" i="133"/>
  <c r="AC18" i="133"/>
  <c r="AB18" i="133"/>
  <c r="AA18" i="133"/>
  <c r="Z18" i="133"/>
  <c r="Y18" i="133"/>
  <c r="X18" i="133"/>
  <c r="W18" i="133"/>
  <c r="V18" i="133"/>
  <c r="U18" i="133"/>
  <c r="T18" i="133"/>
  <c r="S18" i="133"/>
  <c r="R18" i="133"/>
  <c r="Q18" i="133"/>
  <c r="P18" i="133"/>
  <c r="O18" i="133"/>
  <c r="N18" i="133"/>
  <c r="M18" i="133"/>
  <c r="L18" i="133"/>
  <c r="K18" i="133"/>
  <c r="J18" i="133"/>
  <c r="I18" i="133"/>
  <c r="H18" i="133"/>
  <c r="G18" i="133"/>
  <c r="F18" i="133"/>
  <c r="E18" i="133"/>
  <c r="D18" i="133"/>
  <c r="C18" i="133"/>
  <c r="B18" i="133"/>
  <c r="DO16" i="133"/>
  <c r="DN16" i="133"/>
  <c r="DM16" i="133"/>
  <c r="DL16" i="133"/>
  <c r="DK16" i="133"/>
  <c r="DJ16" i="133"/>
  <c r="DI16" i="133"/>
  <c r="DH16" i="133"/>
  <c r="DG16" i="133"/>
  <c r="DF16" i="133"/>
  <c r="DE16" i="133"/>
  <c r="DD16" i="133"/>
  <c r="DC16" i="133"/>
  <c r="DB16" i="133"/>
  <c r="DA16" i="133"/>
  <c r="CZ16" i="133"/>
  <c r="CY16" i="133"/>
  <c r="CX16" i="133"/>
  <c r="CW16" i="133"/>
  <c r="CV16" i="133"/>
  <c r="CU16" i="133"/>
  <c r="CT16" i="133"/>
  <c r="CS16" i="133"/>
  <c r="CR16" i="133"/>
  <c r="CQ16" i="133"/>
  <c r="CP16" i="133"/>
  <c r="CO16" i="133"/>
  <c r="CN16" i="133"/>
  <c r="CM16" i="133"/>
  <c r="CL16" i="133"/>
  <c r="CK16" i="133"/>
  <c r="CJ16" i="133"/>
  <c r="CI16" i="133"/>
  <c r="CH16" i="133"/>
  <c r="CG16" i="133"/>
  <c r="CF16" i="133"/>
  <c r="CE16" i="133"/>
  <c r="CD16" i="133"/>
  <c r="CC16" i="133"/>
  <c r="CB16" i="133"/>
  <c r="CA16" i="133"/>
  <c r="BZ16" i="133"/>
  <c r="BY16" i="133"/>
  <c r="BX16" i="133"/>
  <c r="BW16" i="133"/>
  <c r="BV16" i="133"/>
  <c r="BU16" i="133"/>
  <c r="BT16" i="133"/>
  <c r="BS16" i="133"/>
  <c r="BR16" i="133"/>
  <c r="BQ16" i="133"/>
  <c r="BP16" i="133"/>
  <c r="BO16" i="133"/>
  <c r="BN16" i="133"/>
  <c r="BM16" i="133"/>
  <c r="BL16" i="133"/>
  <c r="BK16" i="133"/>
  <c r="BJ16" i="133"/>
  <c r="BI16" i="133"/>
  <c r="BH16" i="133"/>
  <c r="BG16" i="133"/>
  <c r="BF16" i="133"/>
  <c r="BE16" i="133"/>
  <c r="BD16" i="133"/>
  <c r="BC16" i="133"/>
  <c r="BB16" i="133"/>
  <c r="BA16" i="133"/>
  <c r="AZ16" i="133"/>
  <c r="AY16" i="133"/>
  <c r="AX16" i="133"/>
  <c r="AW16" i="133"/>
  <c r="AV16" i="133"/>
  <c r="AU16" i="133"/>
  <c r="AT16" i="133"/>
  <c r="AS16" i="133"/>
  <c r="AR16" i="133"/>
  <c r="AQ16" i="133"/>
  <c r="AP16" i="133"/>
  <c r="AO16" i="133"/>
  <c r="AN16" i="133"/>
  <c r="AM16" i="133"/>
  <c r="AL16" i="133"/>
  <c r="AK16" i="133"/>
  <c r="AJ16" i="133"/>
  <c r="AI16" i="133"/>
  <c r="AH16" i="133"/>
  <c r="AG16" i="133"/>
  <c r="AF16" i="133"/>
  <c r="AE16" i="133"/>
  <c r="AD16" i="133"/>
  <c r="AC16" i="133"/>
  <c r="AB16" i="133"/>
  <c r="AA16" i="133"/>
  <c r="Z16" i="133"/>
  <c r="Y16" i="133"/>
  <c r="X16" i="133"/>
  <c r="W16" i="133"/>
  <c r="V16" i="133"/>
  <c r="U16" i="133"/>
  <c r="T16" i="133"/>
  <c r="S16" i="133"/>
  <c r="R16" i="133"/>
  <c r="Q16" i="133"/>
  <c r="P16" i="133"/>
  <c r="O16" i="133"/>
  <c r="N16" i="133"/>
  <c r="M16" i="133"/>
  <c r="L16" i="133"/>
  <c r="K16" i="133"/>
  <c r="J16" i="133"/>
  <c r="I16" i="133"/>
  <c r="H16" i="133"/>
  <c r="G16" i="133"/>
  <c r="F16" i="133"/>
  <c r="E16" i="133"/>
  <c r="D16" i="133"/>
  <c r="C16" i="133"/>
  <c r="B16" i="133"/>
  <c r="DO15" i="133"/>
  <c r="DN15" i="133"/>
  <c r="DM15" i="133"/>
  <c r="DL15" i="133"/>
  <c r="DK15" i="133"/>
  <c r="DJ15" i="133"/>
  <c r="DI15" i="133"/>
  <c r="DH15" i="133"/>
  <c r="DG15" i="133"/>
  <c r="DF15" i="133"/>
  <c r="DE15" i="133"/>
  <c r="DD15" i="133"/>
  <c r="DC15" i="133"/>
  <c r="DB15" i="133"/>
  <c r="DA15" i="133"/>
  <c r="CZ15" i="133"/>
  <c r="CY15" i="133"/>
  <c r="CX15" i="133"/>
  <c r="CW15" i="133"/>
  <c r="CV15" i="133"/>
  <c r="CU15" i="133"/>
  <c r="CT15" i="133"/>
  <c r="CS15" i="133"/>
  <c r="CR15" i="133"/>
  <c r="CQ15" i="133"/>
  <c r="CP15" i="133"/>
  <c r="CO15" i="133"/>
  <c r="CN15" i="133"/>
  <c r="CM15" i="133"/>
  <c r="CL15" i="133"/>
  <c r="CK15" i="133"/>
  <c r="CJ15" i="133"/>
  <c r="CI15" i="133"/>
  <c r="CH15" i="133"/>
  <c r="CG15" i="133"/>
  <c r="CF15" i="133"/>
  <c r="CE15" i="133"/>
  <c r="CD15" i="133"/>
  <c r="CC15" i="133"/>
  <c r="CB15" i="133"/>
  <c r="CA15" i="133"/>
  <c r="BZ15" i="133"/>
  <c r="BY15" i="133"/>
  <c r="BX15" i="133"/>
  <c r="BW15" i="133"/>
  <c r="BV15" i="133"/>
  <c r="BU15" i="133"/>
  <c r="BT15" i="133"/>
  <c r="BS15" i="133"/>
  <c r="BR15" i="133"/>
  <c r="BQ15" i="133"/>
  <c r="BP15" i="133"/>
  <c r="BO15" i="133"/>
  <c r="BN15" i="133"/>
  <c r="BM15" i="133"/>
  <c r="BL15" i="133"/>
  <c r="BK15" i="133"/>
  <c r="BJ15" i="133"/>
  <c r="BI15" i="133"/>
  <c r="BH15" i="133"/>
  <c r="BG15" i="133"/>
  <c r="BF15" i="133"/>
  <c r="BE15" i="133"/>
  <c r="BD15" i="133"/>
  <c r="BC15" i="133"/>
  <c r="BB15" i="133"/>
  <c r="BA15" i="133"/>
  <c r="AZ15" i="133"/>
  <c r="AY15" i="133"/>
  <c r="AX15" i="133"/>
  <c r="AW15" i="133"/>
  <c r="AV15" i="133"/>
  <c r="AU15" i="133"/>
  <c r="AT15" i="133"/>
  <c r="AS15" i="133"/>
  <c r="AR15" i="133"/>
  <c r="AQ15" i="133"/>
  <c r="AP15" i="133"/>
  <c r="AO15" i="133"/>
  <c r="AN15" i="133"/>
  <c r="AM15" i="133"/>
  <c r="AL15" i="133"/>
  <c r="AK15" i="133"/>
  <c r="AJ15" i="133"/>
  <c r="AI15" i="133"/>
  <c r="AH15" i="133"/>
  <c r="AG15" i="133"/>
  <c r="AF15" i="133"/>
  <c r="AE15" i="133"/>
  <c r="AD15" i="133"/>
  <c r="AC15" i="133"/>
  <c r="AB15" i="133"/>
  <c r="AA15" i="133"/>
  <c r="Z15" i="133"/>
  <c r="Y15" i="133"/>
  <c r="X15" i="133"/>
  <c r="W15" i="133"/>
  <c r="V15" i="133"/>
  <c r="U15" i="133"/>
  <c r="T15" i="133"/>
  <c r="S15" i="133"/>
  <c r="R15" i="133"/>
  <c r="Q15" i="133"/>
  <c r="P15" i="133"/>
  <c r="O15" i="133"/>
  <c r="N15" i="133"/>
  <c r="M15" i="133"/>
  <c r="L15" i="133"/>
  <c r="K15" i="133"/>
  <c r="J15" i="133"/>
  <c r="I15" i="133"/>
  <c r="H15" i="133"/>
  <c r="G15" i="133"/>
  <c r="F15" i="133"/>
  <c r="E15" i="133"/>
  <c r="D15" i="133"/>
  <c r="C15" i="133"/>
  <c r="B15" i="133"/>
  <c r="DO13" i="133"/>
  <c r="DN13" i="133"/>
  <c r="DM13" i="133"/>
  <c r="DL13" i="133"/>
  <c r="DK13" i="133"/>
  <c r="DJ13" i="133"/>
  <c r="DI13" i="133"/>
  <c r="DH13" i="133"/>
  <c r="DG13" i="133"/>
  <c r="DF13" i="133"/>
  <c r="DE13" i="133"/>
  <c r="DD13" i="133"/>
  <c r="DC13" i="133"/>
  <c r="DB13" i="133"/>
  <c r="DA13" i="133"/>
  <c r="CZ13" i="133"/>
  <c r="CY13" i="133"/>
  <c r="CX13" i="133"/>
  <c r="CW13" i="133"/>
  <c r="CV13" i="133"/>
  <c r="CU13" i="133"/>
  <c r="CT13" i="133"/>
  <c r="CS13" i="133"/>
  <c r="CR13" i="133"/>
  <c r="CQ13" i="133"/>
  <c r="CP13" i="133"/>
  <c r="CO13" i="133"/>
  <c r="CN13" i="133"/>
  <c r="CM13" i="133"/>
  <c r="CL13" i="133"/>
  <c r="CK13" i="133"/>
  <c r="CJ13" i="133"/>
  <c r="CI13" i="133"/>
  <c r="CH13" i="133"/>
  <c r="CG13" i="133"/>
  <c r="CF13" i="133"/>
  <c r="CE13" i="133"/>
  <c r="CD13" i="133"/>
  <c r="CC13" i="133"/>
  <c r="CB13" i="133"/>
  <c r="CA13" i="133"/>
  <c r="BZ13" i="133"/>
  <c r="BY13" i="133"/>
  <c r="BX13" i="133"/>
  <c r="BW13" i="133"/>
  <c r="BV13" i="133"/>
  <c r="BU13" i="133"/>
  <c r="BT13" i="133"/>
  <c r="BS13" i="133"/>
  <c r="BR13" i="133"/>
  <c r="BQ13" i="133"/>
  <c r="BP13" i="133"/>
  <c r="BO13" i="133"/>
  <c r="BN13" i="133"/>
  <c r="BM13" i="133"/>
  <c r="BL13" i="133"/>
  <c r="BK13" i="133"/>
  <c r="BJ13" i="133"/>
  <c r="BI13" i="133"/>
  <c r="BH13" i="133"/>
  <c r="BG13" i="133"/>
  <c r="BF13" i="133"/>
  <c r="BE13" i="133"/>
  <c r="BD13" i="133"/>
  <c r="BC13" i="133"/>
  <c r="BB13" i="133"/>
  <c r="BA13" i="133"/>
  <c r="AZ13" i="133"/>
  <c r="AY13" i="133"/>
  <c r="AX13" i="133"/>
  <c r="AW13" i="133"/>
  <c r="AV13" i="133"/>
  <c r="AU13" i="133"/>
  <c r="AT13" i="133"/>
  <c r="AS13" i="133"/>
  <c r="AR13" i="133"/>
  <c r="AQ13" i="133"/>
  <c r="AP13" i="133"/>
  <c r="AO13" i="133"/>
  <c r="AN13" i="133"/>
  <c r="AM13" i="133"/>
  <c r="AL13" i="133"/>
  <c r="AK13" i="133"/>
  <c r="AJ13" i="133"/>
  <c r="AI13" i="133"/>
  <c r="AH13" i="133"/>
  <c r="AG13" i="133"/>
  <c r="AF13" i="133"/>
  <c r="AE13" i="133"/>
  <c r="AD13" i="133"/>
  <c r="AC13" i="133"/>
  <c r="AB13" i="133"/>
  <c r="AA13" i="133"/>
  <c r="Z13" i="133"/>
  <c r="Y13" i="133"/>
  <c r="X13" i="133"/>
  <c r="W13" i="133"/>
  <c r="V13" i="133"/>
  <c r="U13" i="133"/>
  <c r="T13" i="133"/>
  <c r="S13" i="133"/>
  <c r="R13" i="133"/>
  <c r="Q13" i="133"/>
  <c r="P13" i="133"/>
  <c r="O13" i="133"/>
  <c r="N13" i="133"/>
  <c r="M13" i="133"/>
  <c r="L13" i="133"/>
  <c r="K13" i="133"/>
  <c r="J13" i="133"/>
  <c r="I13" i="133"/>
  <c r="H13" i="133"/>
  <c r="G13" i="133"/>
  <c r="F13" i="133"/>
  <c r="E13" i="133"/>
  <c r="D13" i="133"/>
  <c r="C13" i="133"/>
  <c r="B13" i="133"/>
  <c r="DO12" i="133"/>
  <c r="DN12" i="133"/>
  <c r="DM12" i="133"/>
  <c r="DL12" i="133"/>
  <c r="DK12" i="133"/>
  <c r="DJ12" i="133"/>
  <c r="DI12" i="133"/>
  <c r="DH12" i="133"/>
  <c r="DG12" i="133"/>
  <c r="DF12" i="133"/>
  <c r="DE12" i="133"/>
  <c r="DD12" i="133"/>
  <c r="DC12" i="133"/>
  <c r="DB12" i="133"/>
  <c r="DA12" i="133"/>
  <c r="CZ12" i="133"/>
  <c r="CY12" i="133"/>
  <c r="CX12" i="133"/>
  <c r="CW12" i="133"/>
  <c r="CV12" i="133"/>
  <c r="CU12" i="133"/>
  <c r="CT12" i="133"/>
  <c r="CS12" i="133"/>
  <c r="CR12" i="133"/>
  <c r="CQ12" i="133"/>
  <c r="CP12" i="133"/>
  <c r="CO12" i="133"/>
  <c r="CN12" i="133"/>
  <c r="CM12" i="133"/>
  <c r="CL12" i="133"/>
  <c r="CK12" i="133"/>
  <c r="CJ12" i="133"/>
  <c r="CI12" i="133"/>
  <c r="CH12" i="133"/>
  <c r="CG12" i="133"/>
  <c r="CF12" i="133"/>
  <c r="CE12" i="133"/>
  <c r="CD12" i="133"/>
  <c r="CC12" i="133"/>
  <c r="CB12" i="133"/>
  <c r="CA12" i="133"/>
  <c r="BZ12" i="133"/>
  <c r="BY12" i="133"/>
  <c r="BX12" i="133"/>
  <c r="BW12" i="133"/>
  <c r="BV12" i="133"/>
  <c r="BU12" i="133"/>
  <c r="BT12" i="133"/>
  <c r="BS12" i="133"/>
  <c r="BR12" i="133"/>
  <c r="BQ12" i="133"/>
  <c r="BP12" i="133"/>
  <c r="BO12" i="133"/>
  <c r="BN12" i="133"/>
  <c r="BM12" i="133"/>
  <c r="BL12" i="133"/>
  <c r="BK12" i="133"/>
  <c r="BJ12" i="133"/>
  <c r="BI12" i="133"/>
  <c r="BH12" i="133"/>
  <c r="BG12" i="133"/>
  <c r="BF12" i="133"/>
  <c r="BE12" i="133"/>
  <c r="BD12" i="133"/>
  <c r="BC12" i="133"/>
  <c r="BB12" i="133"/>
  <c r="BA12" i="133"/>
  <c r="AZ12" i="133"/>
  <c r="AY12" i="133"/>
  <c r="AX12" i="133"/>
  <c r="AW12" i="133"/>
  <c r="AV12" i="133"/>
  <c r="AU12" i="133"/>
  <c r="AT12" i="133"/>
  <c r="AS12" i="133"/>
  <c r="AR12" i="133"/>
  <c r="AQ12" i="133"/>
  <c r="AP12" i="133"/>
  <c r="AO12" i="133"/>
  <c r="AN12" i="133"/>
  <c r="AM12" i="133"/>
  <c r="AL12" i="133"/>
  <c r="AK12" i="133"/>
  <c r="AJ12" i="133"/>
  <c r="AI12" i="133"/>
  <c r="AH12" i="133"/>
  <c r="AG12" i="133"/>
  <c r="AF12" i="133"/>
  <c r="AE12" i="133"/>
  <c r="AD12" i="133"/>
  <c r="AC12" i="133"/>
  <c r="AB12" i="133"/>
  <c r="AA12" i="133"/>
  <c r="Z12" i="133"/>
  <c r="Y12" i="133"/>
  <c r="X12" i="133"/>
  <c r="W12" i="133"/>
  <c r="V12" i="133"/>
  <c r="U12" i="133"/>
  <c r="T12" i="133"/>
  <c r="S12" i="133"/>
  <c r="R12" i="133"/>
  <c r="Q12" i="133"/>
  <c r="P12" i="133"/>
  <c r="O12" i="133"/>
  <c r="N12" i="133"/>
  <c r="M12" i="133"/>
  <c r="L12" i="133"/>
  <c r="K12" i="133"/>
  <c r="J12" i="133"/>
  <c r="I12" i="133"/>
  <c r="H12" i="133"/>
  <c r="G12" i="133"/>
  <c r="F12" i="133"/>
  <c r="E12" i="133"/>
  <c r="D12" i="133"/>
  <c r="C12" i="133"/>
  <c r="B12" i="133"/>
  <c r="DO10" i="133"/>
  <c r="DN10" i="133"/>
  <c r="DM10" i="133"/>
  <c r="DL10" i="133"/>
  <c r="DK10" i="133"/>
  <c r="DJ10" i="133"/>
  <c r="DI10" i="133"/>
  <c r="DH10" i="133"/>
  <c r="DG10" i="133"/>
  <c r="DF10" i="133"/>
  <c r="DE10" i="133"/>
  <c r="DD10" i="133"/>
  <c r="DC10" i="133"/>
  <c r="DB10" i="133"/>
  <c r="DA10" i="133"/>
  <c r="CZ10" i="133"/>
  <c r="CY10" i="133"/>
  <c r="CX10" i="133"/>
  <c r="CW10" i="133"/>
  <c r="CV10" i="133"/>
  <c r="CU10" i="133"/>
  <c r="CT10" i="133"/>
  <c r="CS10" i="133"/>
  <c r="CR10" i="133"/>
  <c r="CQ10" i="133"/>
  <c r="CP10" i="133"/>
  <c r="CO10" i="133"/>
  <c r="CN10" i="133"/>
  <c r="CM10" i="133"/>
  <c r="CL10" i="133"/>
  <c r="CK10" i="133"/>
  <c r="CJ10" i="133"/>
  <c r="CI10" i="133"/>
  <c r="CH10" i="133"/>
  <c r="CG10" i="133"/>
  <c r="CF10" i="133"/>
  <c r="CE10" i="133"/>
  <c r="CD10" i="133"/>
  <c r="CC10" i="133"/>
  <c r="CB10" i="133"/>
  <c r="CA10" i="133"/>
  <c r="BZ10" i="133"/>
  <c r="BY10" i="133"/>
  <c r="BX10" i="133"/>
  <c r="BW10" i="133"/>
  <c r="BV10" i="133"/>
  <c r="BU10" i="133"/>
  <c r="BT10" i="133"/>
  <c r="BS10" i="133"/>
  <c r="BR10" i="133"/>
  <c r="BQ10" i="133"/>
  <c r="BP10" i="133"/>
  <c r="BO10" i="133"/>
  <c r="BN10" i="133"/>
  <c r="BM10" i="133"/>
  <c r="BL10" i="133"/>
  <c r="BK10" i="133"/>
  <c r="BJ10" i="133"/>
  <c r="BI10" i="133"/>
  <c r="BH10" i="133"/>
  <c r="BG10" i="133"/>
  <c r="BF10" i="133"/>
  <c r="BE10" i="133"/>
  <c r="BD10" i="133"/>
  <c r="BC10" i="133"/>
  <c r="BB10" i="133"/>
  <c r="BA10" i="133"/>
  <c r="AZ10" i="133"/>
  <c r="AY10" i="133"/>
  <c r="AX10" i="133"/>
  <c r="AW10" i="133"/>
  <c r="AV10" i="133"/>
  <c r="AU10" i="133"/>
  <c r="AT10" i="133"/>
  <c r="AS10" i="133"/>
  <c r="AR10" i="133"/>
  <c r="AQ10" i="133"/>
  <c r="AP10" i="133"/>
  <c r="AO10" i="133"/>
  <c r="AN10" i="133"/>
  <c r="AM10" i="133"/>
  <c r="AL10" i="133"/>
  <c r="AK10" i="133"/>
  <c r="AJ10" i="133"/>
  <c r="AI10" i="133"/>
  <c r="AH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E10" i="133"/>
  <c r="D10" i="133"/>
  <c r="C10" i="133"/>
  <c r="B10" i="133"/>
  <c r="DO9" i="133"/>
  <c r="DN9" i="133"/>
  <c r="DM9" i="133"/>
  <c r="DL9" i="133"/>
  <c r="DK9" i="133"/>
  <c r="DJ9" i="133"/>
  <c r="DI9" i="133"/>
  <c r="DH9" i="133"/>
  <c r="DG9" i="133"/>
  <c r="DF9" i="133"/>
  <c r="DE9" i="133"/>
  <c r="DD9" i="133"/>
  <c r="DC9" i="133"/>
  <c r="DB9" i="133"/>
  <c r="DA9" i="133"/>
  <c r="CZ9" i="133"/>
  <c r="CY9" i="133"/>
  <c r="CX9" i="133"/>
  <c r="CW9" i="133"/>
  <c r="CV9" i="133"/>
  <c r="CU9" i="133"/>
  <c r="CT9" i="133"/>
  <c r="CS9" i="133"/>
  <c r="CR9" i="133"/>
  <c r="CQ9" i="133"/>
  <c r="CP9" i="133"/>
  <c r="CO9" i="133"/>
  <c r="CN9" i="133"/>
  <c r="CM9" i="133"/>
  <c r="CL9" i="133"/>
  <c r="CK9" i="133"/>
  <c r="CJ9" i="133"/>
  <c r="CI9" i="133"/>
  <c r="CH9" i="133"/>
  <c r="CG9" i="133"/>
  <c r="CF9" i="133"/>
  <c r="CE9" i="133"/>
  <c r="CD9" i="133"/>
  <c r="CC9" i="133"/>
  <c r="CB9" i="133"/>
  <c r="CA9" i="133"/>
  <c r="BZ9" i="133"/>
  <c r="BY9" i="133"/>
  <c r="BX9" i="133"/>
  <c r="BW9" i="133"/>
  <c r="BV9" i="133"/>
  <c r="BU9" i="133"/>
  <c r="BT9" i="133"/>
  <c r="BS9" i="133"/>
  <c r="BR9" i="133"/>
  <c r="BQ9" i="133"/>
  <c r="BP9" i="133"/>
  <c r="BO9" i="133"/>
  <c r="BN9" i="133"/>
  <c r="BM9" i="133"/>
  <c r="BL9" i="133"/>
  <c r="BK9" i="133"/>
  <c r="BJ9" i="133"/>
  <c r="BI9" i="133"/>
  <c r="BH9" i="133"/>
  <c r="BG9" i="133"/>
  <c r="BF9" i="133"/>
  <c r="BE9" i="133"/>
  <c r="BD9" i="133"/>
  <c r="BC9" i="133"/>
  <c r="BB9" i="133"/>
  <c r="BA9" i="133"/>
  <c r="AZ9" i="133"/>
  <c r="AY9" i="133"/>
  <c r="AX9" i="133"/>
  <c r="AW9" i="133"/>
  <c r="AV9" i="133"/>
  <c r="AU9" i="133"/>
  <c r="AT9" i="133"/>
  <c r="AS9" i="133"/>
  <c r="AR9" i="133"/>
  <c r="AQ9" i="133"/>
  <c r="AP9" i="133"/>
  <c r="AO9" i="133"/>
  <c r="AN9" i="133"/>
  <c r="AM9" i="133"/>
  <c r="AL9" i="133"/>
  <c r="AK9" i="133"/>
  <c r="AJ9" i="133"/>
  <c r="AI9" i="133"/>
  <c r="AH9" i="133"/>
  <c r="AG9" i="133"/>
  <c r="AF9" i="133"/>
  <c r="AE9" i="133"/>
  <c r="AD9" i="133"/>
  <c r="AC9" i="133"/>
  <c r="AB9" i="133"/>
  <c r="AA9" i="133"/>
  <c r="Z9" i="133"/>
  <c r="Y9" i="133"/>
  <c r="X9" i="133"/>
  <c r="W9" i="133"/>
  <c r="V9" i="133"/>
  <c r="U9" i="133"/>
  <c r="T9" i="133"/>
  <c r="S9" i="133"/>
  <c r="R9" i="133"/>
  <c r="Q9" i="133"/>
  <c r="P9" i="133"/>
  <c r="O9" i="133"/>
  <c r="N9" i="133"/>
  <c r="M9" i="133"/>
  <c r="L9" i="133"/>
  <c r="K9" i="133"/>
  <c r="J9" i="133"/>
  <c r="I9" i="133"/>
  <c r="H9" i="133"/>
  <c r="G9" i="133"/>
  <c r="F9" i="133"/>
  <c r="E9" i="133"/>
  <c r="D9" i="133"/>
  <c r="C9" i="133"/>
  <c r="B9" i="133"/>
  <c r="DO7" i="133"/>
  <c r="DN7" i="133"/>
  <c r="DM7" i="133"/>
  <c r="DL7" i="133"/>
  <c r="DK7" i="133"/>
  <c r="DJ7" i="133"/>
  <c r="DI7" i="133"/>
  <c r="DH7" i="133"/>
  <c r="DG7" i="133"/>
  <c r="DF7" i="133"/>
  <c r="DE7" i="133"/>
  <c r="DD7" i="133"/>
  <c r="DC7" i="133"/>
  <c r="DB7" i="133"/>
  <c r="DA7" i="133"/>
  <c r="CZ7" i="133"/>
  <c r="CY7" i="133"/>
  <c r="CX7" i="133"/>
  <c r="CW7" i="133"/>
  <c r="CV7" i="133"/>
  <c r="CU7" i="133"/>
  <c r="CT7" i="133"/>
  <c r="CS7" i="133"/>
  <c r="CR7" i="133"/>
  <c r="CQ7" i="133"/>
  <c r="CP7" i="133"/>
  <c r="CO7" i="133"/>
  <c r="CN7" i="133"/>
  <c r="CM7" i="133"/>
  <c r="CL7" i="133"/>
  <c r="CK7" i="133"/>
  <c r="CJ7" i="133"/>
  <c r="CI7" i="133"/>
  <c r="CH7" i="133"/>
  <c r="CG7" i="133"/>
  <c r="CF7" i="133"/>
  <c r="CE7" i="133"/>
  <c r="CD7" i="133"/>
  <c r="CC7" i="133"/>
  <c r="CB7" i="133"/>
  <c r="CA7" i="133"/>
  <c r="BZ7" i="133"/>
  <c r="BY7" i="133"/>
  <c r="BX7" i="133"/>
  <c r="BW7" i="133"/>
  <c r="BV7" i="133"/>
  <c r="BU7" i="133"/>
  <c r="BT7" i="133"/>
  <c r="BS7" i="133"/>
  <c r="BR7" i="133"/>
  <c r="BQ7" i="133"/>
  <c r="BP7" i="133"/>
  <c r="BO7" i="133"/>
  <c r="BN7" i="133"/>
  <c r="BM7" i="133"/>
  <c r="BL7" i="133"/>
  <c r="BK7" i="133"/>
  <c r="BJ7" i="133"/>
  <c r="BI7" i="133"/>
  <c r="BH7" i="133"/>
  <c r="BG7" i="133"/>
  <c r="BF7" i="133"/>
  <c r="BE7" i="133"/>
  <c r="BD7" i="133"/>
  <c r="BC7" i="133"/>
  <c r="BB7" i="133"/>
  <c r="BA7" i="133"/>
  <c r="AZ7" i="133"/>
  <c r="AY7" i="133"/>
  <c r="AX7" i="133"/>
  <c r="AW7" i="133"/>
  <c r="AV7" i="133"/>
  <c r="AU7" i="133"/>
  <c r="AT7" i="133"/>
  <c r="AS7" i="133"/>
  <c r="AR7" i="133"/>
  <c r="AQ7" i="133"/>
  <c r="AP7" i="133"/>
  <c r="AO7" i="133"/>
  <c r="AN7" i="133"/>
  <c r="AM7" i="133"/>
  <c r="AL7" i="133"/>
  <c r="AK7" i="133"/>
  <c r="AJ7" i="133"/>
  <c r="AI7" i="133"/>
  <c r="AH7" i="133"/>
  <c r="AG7" i="133"/>
  <c r="AF7" i="133"/>
  <c r="AE7" i="133"/>
  <c r="AD7" i="133"/>
  <c r="AC7" i="133"/>
  <c r="AB7" i="133"/>
  <c r="AA7" i="133"/>
  <c r="Z7" i="133"/>
  <c r="Y7" i="133"/>
  <c r="X7" i="133"/>
  <c r="W7" i="133"/>
  <c r="V7" i="133"/>
  <c r="U7" i="133"/>
  <c r="T7" i="133"/>
  <c r="S7" i="133"/>
  <c r="R7" i="133"/>
  <c r="Q7" i="133"/>
  <c r="P7" i="133"/>
  <c r="O7" i="133"/>
  <c r="N7" i="133"/>
  <c r="M7" i="133"/>
  <c r="L7" i="133"/>
  <c r="K7" i="133"/>
  <c r="J7" i="133"/>
  <c r="I7" i="133"/>
  <c r="H7" i="133"/>
  <c r="G7" i="133"/>
  <c r="F7" i="133"/>
  <c r="E7" i="133"/>
  <c r="D7" i="133"/>
  <c r="C7" i="133"/>
  <c r="B7" i="133"/>
  <c r="DO6" i="133"/>
  <c r="DN6" i="133"/>
  <c r="DM6" i="133"/>
  <c r="DL6" i="133"/>
  <c r="DK6" i="133"/>
  <c r="DJ6" i="133"/>
  <c r="DI6" i="133"/>
  <c r="DH6" i="133"/>
  <c r="DG6" i="133"/>
  <c r="DF6" i="133"/>
  <c r="DE6" i="133"/>
  <c r="DD6" i="133"/>
  <c r="DC6" i="133"/>
  <c r="DB6" i="133"/>
  <c r="DA6" i="133"/>
  <c r="CZ6" i="133"/>
  <c r="CY6" i="133"/>
  <c r="CX6" i="133"/>
  <c r="CW6" i="133"/>
  <c r="CV6" i="133"/>
  <c r="CU6" i="133"/>
  <c r="CT6" i="133"/>
  <c r="CS6" i="133"/>
  <c r="CR6" i="133"/>
  <c r="CQ6" i="133"/>
  <c r="CP6" i="133"/>
  <c r="CO6" i="133"/>
  <c r="CN6" i="133"/>
  <c r="CM6" i="133"/>
  <c r="CL6" i="133"/>
  <c r="CK6" i="133"/>
  <c r="CJ6" i="133"/>
  <c r="CI6" i="133"/>
  <c r="CH6" i="133"/>
  <c r="CG6" i="133"/>
  <c r="CF6" i="133"/>
  <c r="CE6" i="133"/>
  <c r="CD6" i="133"/>
  <c r="CC6" i="133"/>
  <c r="CB6" i="133"/>
  <c r="CA6" i="133"/>
  <c r="BZ6" i="133"/>
  <c r="BY6" i="133"/>
  <c r="BX6" i="133"/>
  <c r="BW6" i="133"/>
  <c r="BV6" i="133"/>
  <c r="BU6" i="133"/>
  <c r="BT6" i="133"/>
  <c r="BS6" i="133"/>
  <c r="BR6" i="133"/>
  <c r="BQ6" i="133"/>
  <c r="BP6" i="133"/>
  <c r="BO6" i="133"/>
  <c r="BN6" i="133"/>
  <c r="BM6" i="133"/>
  <c r="BL6" i="133"/>
  <c r="BK6" i="133"/>
  <c r="BJ6" i="133"/>
  <c r="BI6" i="133"/>
  <c r="BH6" i="133"/>
  <c r="BG6" i="133"/>
  <c r="BF6" i="133"/>
  <c r="BE6" i="133"/>
  <c r="BD6" i="133"/>
  <c r="BC6" i="133"/>
  <c r="BB6" i="133"/>
  <c r="BA6" i="133"/>
  <c r="AZ6" i="133"/>
  <c r="AY6" i="133"/>
  <c r="AX6" i="133"/>
  <c r="AW6" i="133"/>
  <c r="AV6" i="133"/>
  <c r="AU6" i="133"/>
  <c r="AT6" i="133"/>
  <c r="AS6" i="133"/>
  <c r="AR6" i="133"/>
  <c r="AQ6" i="133"/>
  <c r="AP6" i="133"/>
  <c r="AO6" i="133"/>
  <c r="AN6" i="133"/>
  <c r="AM6" i="133"/>
  <c r="AL6" i="133"/>
  <c r="AK6" i="133"/>
  <c r="AJ6" i="133"/>
  <c r="AI6" i="133"/>
  <c r="AH6" i="133"/>
  <c r="AG6" i="133"/>
  <c r="AF6" i="133"/>
  <c r="AE6" i="133"/>
  <c r="AD6" i="133"/>
  <c r="AC6" i="133"/>
  <c r="AB6" i="133"/>
  <c r="AA6" i="133"/>
  <c r="Z6" i="133"/>
  <c r="Y6" i="133"/>
  <c r="X6" i="133"/>
  <c r="W6" i="133"/>
  <c r="V6" i="133"/>
  <c r="U6" i="133"/>
  <c r="T6" i="133"/>
  <c r="S6" i="133"/>
  <c r="R6" i="133"/>
  <c r="Q6" i="133"/>
  <c r="P6" i="133"/>
  <c r="O6" i="133"/>
  <c r="N6" i="133"/>
  <c r="M6" i="133"/>
  <c r="L6" i="133"/>
  <c r="K6" i="133"/>
  <c r="J6" i="133"/>
  <c r="I6" i="133"/>
  <c r="H6" i="133"/>
  <c r="G6" i="133"/>
  <c r="F6" i="133"/>
  <c r="E6" i="133"/>
  <c r="D6" i="133"/>
  <c r="C6" i="133"/>
  <c r="B6" i="133"/>
  <c r="M19" i="96"/>
  <c r="L19" i="96"/>
  <c r="K19" i="96"/>
  <c r="J19" i="96"/>
  <c r="I19" i="96"/>
  <c r="H19" i="96"/>
  <c r="G19" i="96"/>
  <c r="F19" i="96"/>
  <c r="E19" i="96"/>
  <c r="D19" i="96"/>
  <c r="C19" i="96"/>
  <c r="B19" i="96"/>
  <c r="M18" i="96"/>
  <c r="L18" i="96"/>
  <c r="K18" i="96"/>
  <c r="J18" i="96"/>
  <c r="I18" i="96"/>
  <c r="H18" i="96"/>
  <c r="G18" i="96"/>
  <c r="F18" i="96"/>
  <c r="E18" i="96"/>
  <c r="D18" i="96"/>
  <c r="C18" i="96"/>
  <c r="B18" i="96"/>
  <c r="M16" i="96"/>
  <c r="L16" i="96"/>
  <c r="K16" i="96"/>
  <c r="J16" i="96"/>
  <c r="I16" i="96"/>
  <c r="H16" i="96"/>
  <c r="G16" i="96"/>
  <c r="F16" i="96"/>
  <c r="E16" i="96"/>
  <c r="D16" i="96"/>
  <c r="C16" i="96"/>
  <c r="B16" i="96"/>
  <c r="M15" i="96"/>
  <c r="L15" i="96"/>
  <c r="K15" i="96"/>
  <c r="J15" i="96"/>
  <c r="I15" i="96"/>
  <c r="H15" i="96"/>
  <c r="G15" i="96"/>
  <c r="F15" i="96"/>
  <c r="E15" i="96"/>
  <c r="D15" i="96"/>
  <c r="C15" i="96"/>
  <c r="B15" i="96"/>
  <c r="M13" i="96"/>
  <c r="L13" i="96"/>
  <c r="K13" i="96"/>
  <c r="J13" i="96"/>
  <c r="I13" i="96"/>
  <c r="H13" i="96"/>
  <c r="G13" i="96"/>
  <c r="F13" i="96"/>
  <c r="E13" i="96"/>
  <c r="D13" i="96"/>
  <c r="C13" i="96"/>
  <c r="B13" i="96"/>
  <c r="M12" i="96"/>
  <c r="L12" i="96"/>
  <c r="K12" i="96"/>
  <c r="J12" i="96"/>
  <c r="I12" i="96"/>
  <c r="H12" i="96"/>
  <c r="G12" i="96"/>
  <c r="F12" i="96"/>
  <c r="E12" i="96"/>
  <c r="D12" i="96"/>
  <c r="C12" i="96"/>
  <c r="B12" i="96"/>
  <c r="M10" i="96"/>
  <c r="L10" i="96"/>
  <c r="K10" i="96"/>
  <c r="J10" i="96"/>
  <c r="I10" i="96"/>
  <c r="H10" i="96"/>
  <c r="G10" i="96"/>
  <c r="F10" i="96"/>
  <c r="E10" i="96"/>
  <c r="D10" i="96"/>
  <c r="C10" i="96"/>
  <c r="B10" i="96"/>
  <c r="M9" i="96"/>
  <c r="L9" i="96"/>
  <c r="K9" i="96"/>
  <c r="J9" i="96"/>
  <c r="I9" i="96"/>
  <c r="H9" i="96"/>
  <c r="G9" i="96"/>
  <c r="F9" i="96"/>
  <c r="E9" i="96"/>
  <c r="D9" i="96"/>
  <c r="C9" i="96"/>
  <c r="B9" i="96"/>
  <c r="M7" i="96"/>
  <c r="L7" i="96"/>
  <c r="K7" i="96"/>
  <c r="J7" i="96"/>
  <c r="I7" i="96"/>
  <c r="H7" i="96"/>
  <c r="G7" i="96"/>
  <c r="F7" i="96"/>
  <c r="E7" i="96"/>
  <c r="D7" i="96"/>
  <c r="C7" i="96"/>
  <c r="B7" i="96"/>
  <c r="M6" i="96"/>
  <c r="L6" i="96"/>
  <c r="K6" i="96"/>
  <c r="J6" i="96"/>
  <c r="I6" i="96"/>
  <c r="H6" i="96"/>
  <c r="G6" i="96"/>
  <c r="F6" i="96"/>
  <c r="E6" i="96"/>
  <c r="D6" i="96"/>
  <c r="C6" i="96"/>
  <c r="B6" i="96"/>
  <c r="GZ19" i="124"/>
  <c r="GY19" i="124"/>
  <c r="GX19" i="124"/>
  <c r="GW19" i="124"/>
  <c r="GV19" i="124"/>
  <c r="GU19" i="124"/>
  <c r="GT19" i="124"/>
  <c r="GS19" i="124"/>
  <c r="GR19" i="124"/>
  <c r="GQ19" i="124"/>
  <c r="GP19" i="124"/>
  <c r="GO19" i="124"/>
  <c r="GN19" i="124"/>
  <c r="GM19" i="124"/>
  <c r="GL19" i="124"/>
  <c r="GK19" i="124"/>
  <c r="GJ19" i="124"/>
  <c r="GI19" i="124"/>
  <c r="GH19" i="124"/>
  <c r="GG19" i="124"/>
  <c r="GF19" i="124"/>
  <c r="GE19" i="124"/>
  <c r="GD19" i="124"/>
  <c r="GC19" i="124"/>
  <c r="GB19" i="124"/>
  <c r="GA19" i="124"/>
  <c r="FZ19" i="124"/>
  <c r="FY19" i="124"/>
  <c r="FX19" i="124"/>
  <c r="FW19" i="124"/>
  <c r="FV19" i="124"/>
  <c r="FU19" i="124"/>
  <c r="FT19" i="124"/>
  <c r="FS19" i="124"/>
  <c r="FR19" i="124"/>
  <c r="FQ19" i="124"/>
  <c r="FP19" i="124"/>
  <c r="FO19" i="124"/>
  <c r="FN19" i="124"/>
  <c r="FM19" i="124"/>
  <c r="FL19" i="124"/>
  <c r="FK19" i="124"/>
  <c r="FJ19" i="124"/>
  <c r="FI19" i="124"/>
  <c r="FH19" i="124"/>
  <c r="FG19" i="124"/>
  <c r="FF19" i="124"/>
  <c r="FE19" i="124"/>
  <c r="FD19" i="124"/>
  <c r="FC19" i="124"/>
  <c r="FB19" i="124"/>
  <c r="FA19" i="124"/>
  <c r="EZ19" i="124"/>
  <c r="EY19" i="124"/>
  <c r="EX19" i="124"/>
  <c r="EW19" i="124"/>
  <c r="EV19" i="124"/>
  <c r="EU19" i="124"/>
  <c r="ET19" i="124"/>
  <c r="ES19" i="124"/>
  <c r="ER19" i="124"/>
  <c r="EQ19" i="124"/>
  <c r="EP19" i="124"/>
  <c r="EO19" i="124"/>
  <c r="EN19" i="124"/>
  <c r="EM19" i="124"/>
  <c r="EL19" i="124"/>
  <c r="EK19" i="124"/>
  <c r="EJ19" i="124"/>
  <c r="EI19" i="124"/>
  <c r="EH19" i="124"/>
  <c r="EG19" i="124"/>
  <c r="EF19" i="124"/>
  <c r="EE19" i="124"/>
  <c r="ED19" i="124"/>
  <c r="EC19" i="124"/>
  <c r="EB19" i="124"/>
  <c r="EA19" i="124"/>
  <c r="DZ19" i="124"/>
  <c r="DY19" i="124"/>
  <c r="DX19" i="124"/>
  <c r="DW19" i="124"/>
  <c r="DV19" i="124"/>
  <c r="DU19" i="124"/>
  <c r="DT19" i="124"/>
  <c r="DS19" i="124"/>
  <c r="DR19" i="124"/>
  <c r="DQ19" i="124"/>
  <c r="DP19" i="124"/>
  <c r="DO19" i="124"/>
  <c r="DN19" i="124"/>
  <c r="DM19" i="124"/>
  <c r="DL19" i="124"/>
  <c r="DK19" i="124"/>
  <c r="DJ19" i="124"/>
  <c r="DI19" i="124"/>
  <c r="DH19" i="124"/>
  <c r="DG19" i="124"/>
  <c r="DF19" i="124"/>
  <c r="DE19" i="124"/>
  <c r="DD19" i="124"/>
  <c r="DC19" i="124"/>
  <c r="DB19" i="124"/>
  <c r="DA19" i="124"/>
  <c r="CZ19" i="124"/>
  <c r="CY19" i="124"/>
  <c r="CX19" i="124"/>
  <c r="CW19" i="124"/>
  <c r="CV19" i="124"/>
  <c r="CU19" i="124"/>
  <c r="CT19" i="124"/>
  <c r="CS19" i="124"/>
  <c r="CR19" i="124"/>
  <c r="CQ19" i="124"/>
  <c r="CP19" i="124"/>
  <c r="CO19" i="124"/>
  <c r="CN19" i="124"/>
  <c r="CM19" i="124"/>
  <c r="CL19" i="124"/>
  <c r="CK19" i="124"/>
  <c r="CJ19" i="124"/>
  <c r="CI19" i="124"/>
  <c r="CH19" i="124"/>
  <c r="CG19" i="124"/>
  <c r="CF19" i="124"/>
  <c r="CE19" i="124"/>
  <c r="CD19" i="124"/>
  <c r="CC19" i="124"/>
  <c r="CB19" i="124"/>
  <c r="CA19" i="124"/>
  <c r="BZ19" i="124"/>
  <c r="BY19" i="124"/>
  <c r="BX19" i="124"/>
  <c r="BW19" i="124"/>
  <c r="BV19" i="124"/>
  <c r="BU19" i="124"/>
  <c r="BT19" i="124"/>
  <c r="BS19" i="124"/>
  <c r="BR19" i="124"/>
  <c r="BQ19" i="124"/>
  <c r="BP19" i="124"/>
  <c r="BO19" i="124"/>
  <c r="BN19" i="124"/>
  <c r="BM19" i="124"/>
  <c r="BL19" i="124"/>
  <c r="BK19" i="124"/>
  <c r="BJ19" i="124"/>
  <c r="BI19" i="124"/>
  <c r="BH19" i="124"/>
  <c r="BG19" i="124"/>
  <c r="BF19" i="124"/>
  <c r="BE19" i="124"/>
  <c r="BD19" i="124"/>
  <c r="BC19" i="124"/>
  <c r="BB19" i="124"/>
  <c r="BA19" i="124"/>
  <c r="AZ19" i="124"/>
  <c r="AY19" i="124"/>
  <c r="AX19" i="124"/>
  <c r="AW19" i="124"/>
  <c r="AV19" i="124"/>
  <c r="AU19" i="124"/>
  <c r="AT19" i="124"/>
  <c r="AS19" i="124"/>
  <c r="AR19" i="124"/>
  <c r="AQ19" i="124"/>
  <c r="AP19" i="124"/>
  <c r="AO19" i="124"/>
  <c r="AN19" i="124"/>
  <c r="AM19" i="124"/>
  <c r="AL19" i="124"/>
  <c r="AK19" i="124"/>
  <c r="AJ19" i="124"/>
  <c r="AI19" i="124"/>
  <c r="AH19" i="124"/>
  <c r="AG19" i="124"/>
  <c r="AF19" i="124"/>
  <c r="AE19" i="124"/>
  <c r="AD19" i="124"/>
  <c r="AC19" i="124"/>
  <c r="AB19" i="124"/>
  <c r="AA19" i="124"/>
  <c r="Z19" i="124"/>
  <c r="Y19" i="124"/>
  <c r="X19" i="124"/>
  <c r="W19" i="124"/>
  <c r="V19" i="124"/>
  <c r="U19" i="124"/>
  <c r="T19" i="124"/>
  <c r="S19" i="124"/>
  <c r="R19" i="124"/>
  <c r="Q19" i="124"/>
  <c r="P19" i="124"/>
  <c r="O19" i="124"/>
  <c r="N19" i="124"/>
  <c r="M19" i="124"/>
  <c r="L19" i="124"/>
  <c r="K19" i="124"/>
  <c r="J19" i="124"/>
  <c r="I19" i="124"/>
  <c r="H19" i="124"/>
  <c r="G19" i="124"/>
  <c r="F19" i="124"/>
  <c r="E19" i="124"/>
  <c r="D19" i="124"/>
  <c r="C19" i="124"/>
  <c r="B19" i="124"/>
  <c r="GZ18" i="124"/>
  <c r="GY18" i="124"/>
  <c r="GX18" i="124"/>
  <c r="GW18" i="124"/>
  <c r="GV18" i="124"/>
  <c r="GU18" i="124"/>
  <c r="GT18" i="124"/>
  <c r="GS18" i="124"/>
  <c r="GR18" i="124"/>
  <c r="GQ18" i="124"/>
  <c r="GP18" i="124"/>
  <c r="GO18" i="124"/>
  <c r="GN18" i="124"/>
  <c r="GM18" i="124"/>
  <c r="GL18" i="124"/>
  <c r="GK18" i="124"/>
  <c r="GJ18" i="124"/>
  <c r="GI18" i="124"/>
  <c r="GH18" i="124"/>
  <c r="GG18" i="124"/>
  <c r="GF18" i="124"/>
  <c r="GE18" i="124"/>
  <c r="GD18" i="124"/>
  <c r="GC18" i="124"/>
  <c r="GB18" i="124"/>
  <c r="GA18" i="124"/>
  <c r="FZ18" i="124"/>
  <c r="FY18" i="124"/>
  <c r="FX18" i="124"/>
  <c r="FW18" i="124"/>
  <c r="FV18" i="124"/>
  <c r="FU18" i="124"/>
  <c r="FT18" i="124"/>
  <c r="FS18" i="124"/>
  <c r="FR18" i="124"/>
  <c r="FQ18" i="124"/>
  <c r="FP18" i="124"/>
  <c r="FO18" i="124"/>
  <c r="FN18" i="124"/>
  <c r="FM18" i="124"/>
  <c r="FL18" i="124"/>
  <c r="FK18" i="124"/>
  <c r="FJ18" i="124"/>
  <c r="FI18" i="124"/>
  <c r="FH18" i="124"/>
  <c r="FG18" i="124"/>
  <c r="FF18" i="124"/>
  <c r="FE18" i="124"/>
  <c r="FD18" i="124"/>
  <c r="FC18" i="124"/>
  <c r="FB18" i="124"/>
  <c r="FA18" i="124"/>
  <c r="EZ18" i="124"/>
  <c r="EY18" i="124"/>
  <c r="EX18" i="124"/>
  <c r="EW18" i="124"/>
  <c r="EV18" i="124"/>
  <c r="EU18" i="124"/>
  <c r="ET18" i="124"/>
  <c r="ES18" i="124"/>
  <c r="ER18" i="124"/>
  <c r="EQ18" i="124"/>
  <c r="EP18" i="124"/>
  <c r="EO18" i="124"/>
  <c r="EN18" i="124"/>
  <c r="EM18" i="124"/>
  <c r="EL18" i="124"/>
  <c r="EK18" i="124"/>
  <c r="EJ18" i="124"/>
  <c r="EI18" i="124"/>
  <c r="EH18" i="124"/>
  <c r="EG18" i="124"/>
  <c r="EF18" i="124"/>
  <c r="EE18" i="124"/>
  <c r="ED18" i="124"/>
  <c r="EC18" i="124"/>
  <c r="EB18" i="124"/>
  <c r="EA18" i="124"/>
  <c r="DZ18" i="124"/>
  <c r="DY18" i="124"/>
  <c r="DX18" i="124"/>
  <c r="DW18" i="124"/>
  <c r="DV18" i="124"/>
  <c r="DU18" i="124"/>
  <c r="DT18" i="124"/>
  <c r="DS18" i="124"/>
  <c r="DR18" i="124"/>
  <c r="DQ18" i="124"/>
  <c r="DP18" i="124"/>
  <c r="DO18" i="124"/>
  <c r="DN18" i="124"/>
  <c r="DM18" i="124"/>
  <c r="DL18" i="124"/>
  <c r="DK18" i="124"/>
  <c r="DJ18" i="124"/>
  <c r="DI18" i="124"/>
  <c r="DH18" i="124"/>
  <c r="DG18" i="124"/>
  <c r="DF18" i="124"/>
  <c r="DE18" i="124"/>
  <c r="DD18" i="124"/>
  <c r="DC18" i="124"/>
  <c r="DB18" i="124"/>
  <c r="DA18" i="124"/>
  <c r="CZ18" i="124"/>
  <c r="CY18" i="124"/>
  <c r="CX18" i="124"/>
  <c r="CW18" i="124"/>
  <c r="CV18" i="124"/>
  <c r="CU18" i="124"/>
  <c r="CT18" i="124"/>
  <c r="CS18" i="124"/>
  <c r="CR18" i="124"/>
  <c r="CQ18" i="124"/>
  <c r="CP18" i="124"/>
  <c r="CO18" i="124"/>
  <c r="CN18" i="124"/>
  <c r="CM18" i="124"/>
  <c r="CL18" i="124"/>
  <c r="CK18" i="124"/>
  <c r="CJ18" i="124"/>
  <c r="CI18" i="124"/>
  <c r="CH18" i="124"/>
  <c r="CG18" i="124"/>
  <c r="CF18" i="124"/>
  <c r="CE18" i="124"/>
  <c r="CD18" i="124"/>
  <c r="CC18" i="124"/>
  <c r="CB18" i="124"/>
  <c r="CA18" i="124"/>
  <c r="BZ18" i="124"/>
  <c r="BY18" i="124"/>
  <c r="BX18" i="124"/>
  <c r="BW18" i="124"/>
  <c r="BV18" i="124"/>
  <c r="BU18" i="124"/>
  <c r="BT18" i="124"/>
  <c r="BS18" i="124"/>
  <c r="BR18" i="124"/>
  <c r="BQ18" i="124"/>
  <c r="BP18" i="124"/>
  <c r="BO18" i="124"/>
  <c r="BN18" i="124"/>
  <c r="BM18" i="124"/>
  <c r="BL18" i="124"/>
  <c r="BK18" i="124"/>
  <c r="BJ18" i="124"/>
  <c r="BI18" i="124"/>
  <c r="BH18" i="124"/>
  <c r="BG18" i="124"/>
  <c r="BF18" i="124"/>
  <c r="BE18" i="124"/>
  <c r="BD18" i="124"/>
  <c r="BC18" i="124"/>
  <c r="BB18" i="124"/>
  <c r="BA18" i="124"/>
  <c r="AZ18" i="124"/>
  <c r="AY18" i="124"/>
  <c r="AX18" i="124"/>
  <c r="AW18" i="124"/>
  <c r="AV18" i="124"/>
  <c r="AU18" i="124"/>
  <c r="AT18" i="124"/>
  <c r="AS18" i="124"/>
  <c r="AR18" i="124"/>
  <c r="AQ18" i="124"/>
  <c r="AP18" i="124"/>
  <c r="AO18" i="124"/>
  <c r="AN18" i="124"/>
  <c r="AM18" i="124"/>
  <c r="AL18" i="124"/>
  <c r="AK18" i="124"/>
  <c r="AJ18" i="124"/>
  <c r="AI18" i="124"/>
  <c r="AH18" i="124"/>
  <c r="AG18" i="124"/>
  <c r="AF18" i="124"/>
  <c r="AE18" i="124"/>
  <c r="AD18" i="124"/>
  <c r="AC18" i="124"/>
  <c r="AB18" i="124"/>
  <c r="AA18" i="124"/>
  <c r="Z18" i="124"/>
  <c r="Y18" i="124"/>
  <c r="X18" i="124"/>
  <c r="W18" i="124"/>
  <c r="V18" i="124"/>
  <c r="U18" i="124"/>
  <c r="T18" i="124"/>
  <c r="S18" i="124"/>
  <c r="R18" i="124"/>
  <c r="Q18" i="124"/>
  <c r="P18" i="124"/>
  <c r="O18" i="124"/>
  <c r="N18" i="124"/>
  <c r="M18" i="124"/>
  <c r="L18" i="124"/>
  <c r="K18" i="124"/>
  <c r="J18" i="124"/>
  <c r="I18" i="124"/>
  <c r="H18" i="124"/>
  <c r="G18" i="124"/>
  <c r="F18" i="124"/>
  <c r="E18" i="124"/>
  <c r="D18" i="124"/>
  <c r="C18" i="124"/>
  <c r="B18" i="124"/>
  <c r="GZ16" i="124"/>
  <c r="GY16" i="124"/>
  <c r="GX16" i="124"/>
  <c r="GW16" i="124"/>
  <c r="GV16" i="124"/>
  <c r="GU16" i="124"/>
  <c r="GT16" i="124"/>
  <c r="GS16" i="124"/>
  <c r="GR16" i="124"/>
  <c r="GQ16" i="124"/>
  <c r="GP16" i="124"/>
  <c r="GO16" i="124"/>
  <c r="GN16" i="124"/>
  <c r="GM16" i="124"/>
  <c r="GL16" i="124"/>
  <c r="GK16" i="124"/>
  <c r="GJ16" i="124"/>
  <c r="GI16" i="124"/>
  <c r="GH16" i="124"/>
  <c r="GG16" i="124"/>
  <c r="GF16" i="124"/>
  <c r="GE16" i="124"/>
  <c r="GD16" i="124"/>
  <c r="GC16" i="124"/>
  <c r="GB16" i="124"/>
  <c r="GA16" i="124"/>
  <c r="FZ16" i="124"/>
  <c r="FY16" i="124"/>
  <c r="FX16" i="124"/>
  <c r="FW16" i="124"/>
  <c r="FV16" i="124"/>
  <c r="FU16" i="124"/>
  <c r="FT16" i="124"/>
  <c r="FS16" i="124"/>
  <c r="FR16" i="124"/>
  <c r="FQ16" i="124"/>
  <c r="FP16" i="124"/>
  <c r="FO16" i="124"/>
  <c r="FN16" i="124"/>
  <c r="FM16" i="124"/>
  <c r="FL16" i="124"/>
  <c r="FK16" i="124"/>
  <c r="FJ16" i="124"/>
  <c r="FI16" i="124"/>
  <c r="FH16" i="124"/>
  <c r="FG16" i="124"/>
  <c r="FF16" i="124"/>
  <c r="FE16" i="124"/>
  <c r="FD16" i="124"/>
  <c r="FC16" i="124"/>
  <c r="FB16" i="124"/>
  <c r="FA16" i="124"/>
  <c r="EZ16" i="124"/>
  <c r="EY16" i="124"/>
  <c r="EX16" i="124"/>
  <c r="EW16" i="124"/>
  <c r="EV16" i="124"/>
  <c r="EU16" i="124"/>
  <c r="ET16" i="124"/>
  <c r="ES16" i="124"/>
  <c r="ER16" i="124"/>
  <c r="EQ16" i="124"/>
  <c r="EP16" i="124"/>
  <c r="EO16" i="124"/>
  <c r="EN16" i="124"/>
  <c r="EM16" i="124"/>
  <c r="EL16" i="124"/>
  <c r="EK16" i="124"/>
  <c r="EJ16" i="124"/>
  <c r="EI16" i="124"/>
  <c r="EH16" i="124"/>
  <c r="EG16" i="124"/>
  <c r="EF16" i="124"/>
  <c r="EE16" i="124"/>
  <c r="ED16" i="124"/>
  <c r="EC16" i="124"/>
  <c r="EB16" i="124"/>
  <c r="EA16" i="124"/>
  <c r="DZ16" i="124"/>
  <c r="DY16" i="124"/>
  <c r="DX16" i="124"/>
  <c r="DW16" i="124"/>
  <c r="DV16" i="124"/>
  <c r="DU16" i="124"/>
  <c r="DT16" i="124"/>
  <c r="DS16" i="124"/>
  <c r="DR16" i="124"/>
  <c r="DQ16" i="124"/>
  <c r="DP16" i="124"/>
  <c r="DO16" i="124"/>
  <c r="DN16" i="124"/>
  <c r="DM16" i="124"/>
  <c r="DL16" i="124"/>
  <c r="DK16" i="124"/>
  <c r="DJ16" i="124"/>
  <c r="DI16" i="124"/>
  <c r="DH16" i="124"/>
  <c r="DG16" i="124"/>
  <c r="DF16" i="124"/>
  <c r="DE16" i="124"/>
  <c r="DD16" i="124"/>
  <c r="DC16" i="124"/>
  <c r="DB16" i="124"/>
  <c r="DA16" i="124"/>
  <c r="CZ16" i="124"/>
  <c r="CY16" i="124"/>
  <c r="CX16" i="124"/>
  <c r="CW16" i="124"/>
  <c r="CV16" i="124"/>
  <c r="CU16" i="124"/>
  <c r="CT16" i="124"/>
  <c r="CS16" i="124"/>
  <c r="CR16" i="124"/>
  <c r="CQ16" i="124"/>
  <c r="CP16" i="124"/>
  <c r="CO16" i="124"/>
  <c r="CN16" i="124"/>
  <c r="CM16" i="124"/>
  <c r="CL16" i="124"/>
  <c r="CK16" i="124"/>
  <c r="CJ16" i="124"/>
  <c r="CI16" i="124"/>
  <c r="CH16" i="124"/>
  <c r="CG16" i="124"/>
  <c r="CF16" i="124"/>
  <c r="CE16" i="124"/>
  <c r="CD16" i="124"/>
  <c r="CC16" i="124"/>
  <c r="CB16" i="124"/>
  <c r="CA16" i="124"/>
  <c r="BZ16" i="124"/>
  <c r="BY16" i="124"/>
  <c r="BX16" i="124"/>
  <c r="BW16" i="124"/>
  <c r="BV16" i="124"/>
  <c r="BU16" i="124"/>
  <c r="BT16" i="124"/>
  <c r="BS16" i="124"/>
  <c r="BR16" i="124"/>
  <c r="BQ16" i="124"/>
  <c r="BP16" i="124"/>
  <c r="BO16" i="124"/>
  <c r="BN16" i="124"/>
  <c r="BM16" i="124"/>
  <c r="BL16" i="124"/>
  <c r="BK16" i="124"/>
  <c r="BJ16" i="124"/>
  <c r="BI16" i="124"/>
  <c r="BH16" i="124"/>
  <c r="BG16" i="124"/>
  <c r="BF16" i="124"/>
  <c r="BE16" i="124"/>
  <c r="BD16" i="124"/>
  <c r="BC16" i="124"/>
  <c r="BB16" i="124"/>
  <c r="BA16" i="124"/>
  <c r="AZ16" i="124"/>
  <c r="AY16" i="124"/>
  <c r="AX16" i="124"/>
  <c r="AW16" i="124"/>
  <c r="AV16" i="124"/>
  <c r="AU16" i="124"/>
  <c r="AT16" i="124"/>
  <c r="AS16" i="124"/>
  <c r="AR16" i="124"/>
  <c r="AQ16" i="124"/>
  <c r="AP16" i="124"/>
  <c r="AO16" i="124"/>
  <c r="AN16" i="124"/>
  <c r="AM16" i="124"/>
  <c r="AL16" i="124"/>
  <c r="AK16" i="124"/>
  <c r="AJ16" i="124"/>
  <c r="AI16" i="124"/>
  <c r="AH16" i="124"/>
  <c r="AG16" i="124"/>
  <c r="AF16" i="124"/>
  <c r="AE16" i="124"/>
  <c r="AD16" i="124"/>
  <c r="AC16" i="124"/>
  <c r="AB16" i="124"/>
  <c r="AA16" i="124"/>
  <c r="Z16" i="124"/>
  <c r="Y16" i="124"/>
  <c r="X16" i="124"/>
  <c r="W16" i="124"/>
  <c r="V16" i="124"/>
  <c r="U16" i="124"/>
  <c r="T16" i="124"/>
  <c r="S16" i="124"/>
  <c r="R16" i="124"/>
  <c r="Q16" i="124"/>
  <c r="P16" i="124"/>
  <c r="O16" i="124"/>
  <c r="N16" i="124"/>
  <c r="M16" i="124"/>
  <c r="L16" i="124"/>
  <c r="K16" i="124"/>
  <c r="J16" i="124"/>
  <c r="I16" i="124"/>
  <c r="H16" i="124"/>
  <c r="G16" i="124"/>
  <c r="F16" i="124"/>
  <c r="E16" i="124"/>
  <c r="D16" i="124"/>
  <c r="C16" i="124"/>
  <c r="B16" i="124"/>
  <c r="GZ15" i="124"/>
  <c r="GY15" i="124"/>
  <c r="GX15" i="124"/>
  <c r="GW15" i="124"/>
  <c r="GV15" i="124"/>
  <c r="GU15" i="124"/>
  <c r="GT15" i="124"/>
  <c r="GS15" i="124"/>
  <c r="GR15" i="124"/>
  <c r="GQ15" i="124"/>
  <c r="GP15" i="124"/>
  <c r="GO15" i="124"/>
  <c r="GN15" i="124"/>
  <c r="GM15" i="124"/>
  <c r="GL15" i="124"/>
  <c r="GK15" i="124"/>
  <c r="GJ15" i="124"/>
  <c r="GI15" i="124"/>
  <c r="GH15" i="124"/>
  <c r="GG15" i="124"/>
  <c r="GF15" i="124"/>
  <c r="GE15" i="124"/>
  <c r="GD15" i="124"/>
  <c r="GC15" i="124"/>
  <c r="GB15" i="124"/>
  <c r="GA15" i="124"/>
  <c r="FZ15" i="124"/>
  <c r="FY15" i="124"/>
  <c r="FX15" i="124"/>
  <c r="FW15" i="124"/>
  <c r="FV15" i="124"/>
  <c r="FU15" i="124"/>
  <c r="FT15" i="124"/>
  <c r="FS15" i="124"/>
  <c r="FR15" i="124"/>
  <c r="FQ15" i="124"/>
  <c r="FP15" i="124"/>
  <c r="FO15" i="124"/>
  <c r="FN15" i="124"/>
  <c r="FM15" i="124"/>
  <c r="FL15" i="124"/>
  <c r="FK15" i="124"/>
  <c r="FJ15" i="124"/>
  <c r="FI15" i="124"/>
  <c r="FH15" i="124"/>
  <c r="FG15" i="124"/>
  <c r="FF15" i="124"/>
  <c r="FE15" i="124"/>
  <c r="FD15" i="124"/>
  <c r="FC15" i="124"/>
  <c r="FB15" i="124"/>
  <c r="FA15" i="124"/>
  <c r="EZ15" i="124"/>
  <c r="EY15" i="124"/>
  <c r="EX15" i="124"/>
  <c r="EW15" i="124"/>
  <c r="EV15" i="124"/>
  <c r="EU15" i="124"/>
  <c r="ET15" i="124"/>
  <c r="ES15" i="124"/>
  <c r="ER15" i="124"/>
  <c r="EQ15" i="124"/>
  <c r="EP15" i="124"/>
  <c r="EO15" i="124"/>
  <c r="EN15" i="124"/>
  <c r="EM15" i="124"/>
  <c r="EL15" i="124"/>
  <c r="EK15" i="124"/>
  <c r="EJ15" i="124"/>
  <c r="EI15" i="124"/>
  <c r="EH15" i="124"/>
  <c r="EG15" i="124"/>
  <c r="EF15" i="124"/>
  <c r="EE15" i="124"/>
  <c r="ED15" i="124"/>
  <c r="EC15" i="124"/>
  <c r="EB15" i="124"/>
  <c r="EA15" i="124"/>
  <c r="DZ15" i="124"/>
  <c r="DY15" i="124"/>
  <c r="DX15" i="124"/>
  <c r="DW15" i="124"/>
  <c r="DV15" i="124"/>
  <c r="DU15" i="124"/>
  <c r="DT15" i="124"/>
  <c r="DS15" i="124"/>
  <c r="DR15" i="124"/>
  <c r="DQ15" i="124"/>
  <c r="DP15" i="124"/>
  <c r="DO15" i="124"/>
  <c r="DN15" i="124"/>
  <c r="DM15" i="124"/>
  <c r="DL15" i="124"/>
  <c r="DK15" i="124"/>
  <c r="DJ15" i="124"/>
  <c r="DI15" i="124"/>
  <c r="DH15" i="124"/>
  <c r="DG15" i="124"/>
  <c r="DF15" i="124"/>
  <c r="DE15" i="124"/>
  <c r="DD15" i="124"/>
  <c r="DC15" i="124"/>
  <c r="DB15" i="124"/>
  <c r="DA15" i="124"/>
  <c r="CZ15" i="124"/>
  <c r="CY15" i="124"/>
  <c r="CX15" i="124"/>
  <c r="CW15" i="124"/>
  <c r="CV15" i="124"/>
  <c r="CU15" i="124"/>
  <c r="CT15" i="124"/>
  <c r="CS15" i="124"/>
  <c r="CR15" i="124"/>
  <c r="CQ15" i="124"/>
  <c r="CP15" i="124"/>
  <c r="CO15" i="124"/>
  <c r="CN15" i="124"/>
  <c r="CM15" i="124"/>
  <c r="CL15" i="124"/>
  <c r="CK15" i="124"/>
  <c r="CJ15" i="124"/>
  <c r="CI15" i="124"/>
  <c r="CH15" i="124"/>
  <c r="CG15" i="124"/>
  <c r="CF15" i="124"/>
  <c r="CE15" i="124"/>
  <c r="CD15" i="124"/>
  <c r="CC15" i="124"/>
  <c r="CB15" i="124"/>
  <c r="CA15" i="124"/>
  <c r="BZ15" i="124"/>
  <c r="BY15" i="124"/>
  <c r="BX15" i="124"/>
  <c r="BW15" i="124"/>
  <c r="BV15" i="124"/>
  <c r="BU15" i="124"/>
  <c r="BT15" i="124"/>
  <c r="BS15" i="124"/>
  <c r="BR15" i="124"/>
  <c r="BQ15" i="124"/>
  <c r="BP15" i="124"/>
  <c r="BO15" i="124"/>
  <c r="BN15" i="124"/>
  <c r="BM15" i="124"/>
  <c r="BL15" i="124"/>
  <c r="BK15" i="124"/>
  <c r="BJ15" i="124"/>
  <c r="BI15" i="124"/>
  <c r="BH15" i="124"/>
  <c r="BG15" i="124"/>
  <c r="BF15" i="124"/>
  <c r="BE15" i="124"/>
  <c r="BD15" i="124"/>
  <c r="BC15" i="124"/>
  <c r="BB15" i="124"/>
  <c r="BA15" i="124"/>
  <c r="AZ15" i="124"/>
  <c r="AY15" i="124"/>
  <c r="AX15" i="124"/>
  <c r="AW15" i="124"/>
  <c r="AV15" i="124"/>
  <c r="AU15" i="124"/>
  <c r="AT15" i="124"/>
  <c r="AS15" i="124"/>
  <c r="AR15" i="124"/>
  <c r="AQ15" i="124"/>
  <c r="AP15" i="124"/>
  <c r="AO15" i="124"/>
  <c r="AN15" i="124"/>
  <c r="AM15" i="124"/>
  <c r="AL15" i="124"/>
  <c r="AK15" i="124"/>
  <c r="AJ15" i="124"/>
  <c r="AI15" i="124"/>
  <c r="AH15" i="124"/>
  <c r="AG15" i="124"/>
  <c r="AF15" i="124"/>
  <c r="AE15" i="124"/>
  <c r="AD15" i="124"/>
  <c r="AC15" i="124"/>
  <c r="AB15" i="124"/>
  <c r="AA15" i="124"/>
  <c r="Z15" i="124"/>
  <c r="Y15" i="124"/>
  <c r="X15" i="124"/>
  <c r="W15" i="124"/>
  <c r="V15" i="124"/>
  <c r="U15" i="124"/>
  <c r="T15" i="124"/>
  <c r="S15" i="124"/>
  <c r="R15" i="124"/>
  <c r="Q15" i="124"/>
  <c r="P15" i="124"/>
  <c r="O15" i="124"/>
  <c r="N15" i="124"/>
  <c r="M15" i="124"/>
  <c r="L15" i="124"/>
  <c r="K15" i="124"/>
  <c r="J15" i="124"/>
  <c r="I15" i="124"/>
  <c r="H15" i="124"/>
  <c r="G15" i="124"/>
  <c r="F15" i="124"/>
  <c r="E15" i="124"/>
  <c r="D15" i="124"/>
  <c r="C15" i="124"/>
  <c r="B15" i="124"/>
  <c r="GZ13" i="124"/>
  <c r="GY13" i="124"/>
  <c r="GX13" i="124"/>
  <c r="GW13" i="124"/>
  <c r="GV13" i="124"/>
  <c r="GU13" i="124"/>
  <c r="GT13" i="124"/>
  <c r="GS13" i="124"/>
  <c r="GR13" i="124"/>
  <c r="GQ13" i="124"/>
  <c r="GP13" i="124"/>
  <c r="GO13" i="124"/>
  <c r="GN13" i="124"/>
  <c r="GM13" i="124"/>
  <c r="GL13" i="124"/>
  <c r="GK13" i="124"/>
  <c r="GJ13" i="124"/>
  <c r="GI13" i="124"/>
  <c r="GH13" i="124"/>
  <c r="GG13" i="124"/>
  <c r="GF13" i="124"/>
  <c r="GE13" i="124"/>
  <c r="GD13" i="124"/>
  <c r="GC13" i="124"/>
  <c r="GB13" i="124"/>
  <c r="GA13" i="124"/>
  <c r="FZ13" i="124"/>
  <c r="FY13" i="124"/>
  <c r="FX13" i="124"/>
  <c r="FW13" i="124"/>
  <c r="FV13" i="124"/>
  <c r="FU13" i="124"/>
  <c r="FT13" i="124"/>
  <c r="FS13" i="124"/>
  <c r="FR13" i="124"/>
  <c r="FQ13" i="124"/>
  <c r="FP13" i="124"/>
  <c r="FO13" i="124"/>
  <c r="FN13" i="124"/>
  <c r="FM13" i="124"/>
  <c r="FL13" i="124"/>
  <c r="FK13" i="124"/>
  <c r="FJ13" i="124"/>
  <c r="FI13" i="124"/>
  <c r="FH13" i="124"/>
  <c r="FG13" i="124"/>
  <c r="FF13" i="124"/>
  <c r="FE13" i="124"/>
  <c r="FD13" i="124"/>
  <c r="FC13" i="124"/>
  <c r="FB13" i="124"/>
  <c r="FA13" i="124"/>
  <c r="EZ13" i="124"/>
  <c r="EY13" i="124"/>
  <c r="EX13" i="124"/>
  <c r="EW13" i="124"/>
  <c r="EV13" i="124"/>
  <c r="EU13" i="124"/>
  <c r="ET13" i="124"/>
  <c r="ES13" i="124"/>
  <c r="ER13" i="124"/>
  <c r="EQ13" i="124"/>
  <c r="EP13" i="124"/>
  <c r="EO13" i="124"/>
  <c r="EN13" i="124"/>
  <c r="EM13" i="124"/>
  <c r="EL13" i="124"/>
  <c r="EK13" i="124"/>
  <c r="EJ13" i="124"/>
  <c r="EI13" i="124"/>
  <c r="EH13" i="124"/>
  <c r="EG13" i="124"/>
  <c r="EF13" i="124"/>
  <c r="EE13" i="124"/>
  <c r="ED13" i="124"/>
  <c r="EC13" i="124"/>
  <c r="EB13" i="124"/>
  <c r="EA13" i="124"/>
  <c r="DZ13" i="124"/>
  <c r="DY13" i="124"/>
  <c r="DX13" i="124"/>
  <c r="DW13" i="124"/>
  <c r="DV13" i="124"/>
  <c r="DU13" i="124"/>
  <c r="DT13" i="124"/>
  <c r="DS13" i="124"/>
  <c r="DR13" i="124"/>
  <c r="DQ13" i="124"/>
  <c r="DP13" i="124"/>
  <c r="DO13" i="124"/>
  <c r="DN13" i="124"/>
  <c r="DM13" i="124"/>
  <c r="DL13" i="124"/>
  <c r="DK13" i="124"/>
  <c r="DJ13" i="124"/>
  <c r="DI13" i="124"/>
  <c r="DH13" i="124"/>
  <c r="DG13" i="124"/>
  <c r="DF13" i="124"/>
  <c r="DE13" i="124"/>
  <c r="DD13" i="124"/>
  <c r="DC13" i="124"/>
  <c r="DB13" i="124"/>
  <c r="DA13" i="124"/>
  <c r="CZ13" i="124"/>
  <c r="CY13" i="124"/>
  <c r="CX13" i="124"/>
  <c r="CW13" i="124"/>
  <c r="CV13" i="124"/>
  <c r="CU13" i="124"/>
  <c r="CT13" i="124"/>
  <c r="CS13" i="124"/>
  <c r="CR13" i="124"/>
  <c r="CQ13" i="124"/>
  <c r="CP13" i="124"/>
  <c r="CO13" i="124"/>
  <c r="CN13" i="124"/>
  <c r="CM13" i="124"/>
  <c r="CL13" i="124"/>
  <c r="CK13" i="124"/>
  <c r="CJ13" i="124"/>
  <c r="CI13" i="124"/>
  <c r="CH13" i="124"/>
  <c r="CG13" i="124"/>
  <c r="CF13" i="124"/>
  <c r="CE13" i="124"/>
  <c r="CD13" i="124"/>
  <c r="CC13" i="124"/>
  <c r="CB13" i="124"/>
  <c r="CA13" i="124"/>
  <c r="BZ13" i="124"/>
  <c r="BY13" i="124"/>
  <c r="BX13" i="124"/>
  <c r="BW13" i="124"/>
  <c r="BV13" i="124"/>
  <c r="BU13" i="124"/>
  <c r="BT13" i="124"/>
  <c r="BS13" i="124"/>
  <c r="BR13" i="124"/>
  <c r="BQ13" i="124"/>
  <c r="BP13" i="124"/>
  <c r="BO13" i="124"/>
  <c r="BN13" i="124"/>
  <c r="BM13" i="124"/>
  <c r="BL13" i="124"/>
  <c r="BK13" i="124"/>
  <c r="BJ13" i="124"/>
  <c r="BI13" i="124"/>
  <c r="BH13" i="124"/>
  <c r="BG13" i="124"/>
  <c r="BF13" i="124"/>
  <c r="BE13" i="124"/>
  <c r="BD13" i="124"/>
  <c r="BC13" i="124"/>
  <c r="BB13" i="124"/>
  <c r="BA13" i="124"/>
  <c r="AZ13" i="124"/>
  <c r="AY13" i="124"/>
  <c r="AX13" i="124"/>
  <c r="AW13" i="124"/>
  <c r="AV13" i="124"/>
  <c r="AU13" i="124"/>
  <c r="AT13" i="124"/>
  <c r="AS13" i="124"/>
  <c r="AR13" i="124"/>
  <c r="AQ13" i="124"/>
  <c r="AP13" i="124"/>
  <c r="AO13" i="124"/>
  <c r="AN13" i="124"/>
  <c r="AM13" i="124"/>
  <c r="AL13" i="124"/>
  <c r="AK13" i="124"/>
  <c r="AJ13" i="124"/>
  <c r="AI13" i="124"/>
  <c r="AH13" i="124"/>
  <c r="AG13" i="124"/>
  <c r="AF13" i="124"/>
  <c r="AE13" i="124"/>
  <c r="AD13" i="124"/>
  <c r="AC13" i="124"/>
  <c r="AB13" i="124"/>
  <c r="AA13" i="124"/>
  <c r="Z13" i="124"/>
  <c r="Y13" i="124"/>
  <c r="X13" i="124"/>
  <c r="W13" i="124"/>
  <c r="V13" i="124"/>
  <c r="U13" i="124"/>
  <c r="T13" i="124"/>
  <c r="S13" i="124"/>
  <c r="R13" i="124"/>
  <c r="Q13" i="124"/>
  <c r="P13" i="124"/>
  <c r="O13" i="124"/>
  <c r="N13" i="124"/>
  <c r="M13" i="124"/>
  <c r="L13" i="124"/>
  <c r="K13" i="124"/>
  <c r="J13" i="124"/>
  <c r="I13" i="124"/>
  <c r="H13" i="124"/>
  <c r="G13" i="124"/>
  <c r="F13" i="124"/>
  <c r="E13" i="124"/>
  <c r="D13" i="124"/>
  <c r="C13" i="124"/>
  <c r="B13" i="124"/>
  <c r="GZ12" i="124"/>
  <c r="GY12" i="124"/>
  <c r="GX12" i="124"/>
  <c r="GW12" i="124"/>
  <c r="GV12" i="124"/>
  <c r="GU12" i="124"/>
  <c r="GT12" i="124"/>
  <c r="GS12" i="124"/>
  <c r="GR12" i="124"/>
  <c r="GQ12" i="124"/>
  <c r="GP12" i="124"/>
  <c r="GO12" i="124"/>
  <c r="GN12" i="124"/>
  <c r="GM12" i="124"/>
  <c r="GL12" i="124"/>
  <c r="GK12" i="124"/>
  <c r="GJ12" i="124"/>
  <c r="GI12" i="124"/>
  <c r="GH12" i="124"/>
  <c r="GG12" i="124"/>
  <c r="GF12" i="124"/>
  <c r="GE12" i="124"/>
  <c r="GD12" i="124"/>
  <c r="GC12" i="124"/>
  <c r="GB12" i="124"/>
  <c r="GA12" i="124"/>
  <c r="FZ12" i="124"/>
  <c r="FY12" i="124"/>
  <c r="FX12" i="124"/>
  <c r="FW12" i="124"/>
  <c r="FV12" i="124"/>
  <c r="FU12" i="124"/>
  <c r="FT12" i="124"/>
  <c r="FS12" i="124"/>
  <c r="FR12" i="124"/>
  <c r="FQ12" i="124"/>
  <c r="FP12" i="124"/>
  <c r="FO12" i="124"/>
  <c r="FN12" i="124"/>
  <c r="FM12" i="124"/>
  <c r="FL12" i="124"/>
  <c r="FK12" i="124"/>
  <c r="FJ12" i="124"/>
  <c r="FI12" i="124"/>
  <c r="FH12" i="124"/>
  <c r="FG12" i="124"/>
  <c r="FF12" i="124"/>
  <c r="FE12" i="124"/>
  <c r="FD12" i="124"/>
  <c r="FC12" i="124"/>
  <c r="FB12" i="124"/>
  <c r="FA12" i="124"/>
  <c r="EZ12" i="124"/>
  <c r="EY12" i="124"/>
  <c r="EX12" i="124"/>
  <c r="EW12" i="124"/>
  <c r="EV12" i="124"/>
  <c r="EU12" i="124"/>
  <c r="ET12" i="124"/>
  <c r="ES12" i="124"/>
  <c r="ER12" i="124"/>
  <c r="EQ12" i="124"/>
  <c r="EP12" i="124"/>
  <c r="EO12" i="124"/>
  <c r="EN12" i="124"/>
  <c r="EM12" i="124"/>
  <c r="EL12" i="124"/>
  <c r="EK12" i="124"/>
  <c r="EJ12" i="124"/>
  <c r="EI12" i="124"/>
  <c r="EH12" i="124"/>
  <c r="EG12" i="124"/>
  <c r="EF12" i="124"/>
  <c r="EE12" i="124"/>
  <c r="ED12" i="124"/>
  <c r="EC12" i="124"/>
  <c r="EB12" i="124"/>
  <c r="EA12" i="124"/>
  <c r="DZ12" i="124"/>
  <c r="DY12" i="124"/>
  <c r="DX12" i="124"/>
  <c r="DW12" i="124"/>
  <c r="DV12" i="124"/>
  <c r="DU12" i="124"/>
  <c r="DT12" i="124"/>
  <c r="DS12" i="124"/>
  <c r="DR12" i="124"/>
  <c r="DQ12" i="124"/>
  <c r="DP12" i="124"/>
  <c r="DO12" i="124"/>
  <c r="DN12" i="124"/>
  <c r="DM12" i="124"/>
  <c r="DL12" i="124"/>
  <c r="DK12" i="124"/>
  <c r="DJ12" i="124"/>
  <c r="DI12" i="124"/>
  <c r="DH12" i="124"/>
  <c r="DG12" i="124"/>
  <c r="DF12" i="124"/>
  <c r="DE12" i="124"/>
  <c r="DD12" i="124"/>
  <c r="DC12" i="124"/>
  <c r="DB12" i="124"/>
  <c r="DA12" i="124"/>
  <c r="CZ12" i="124"/>
  <c r="CY12" i="124"/>
  <c r="CX12" i="124"/>
  <c r="CW12" i="124"/>
  <c r="CV12" i="124"/>
  <c r="CU12" i="124"/>
  <c r="CT12" i="124"/>
  <c r="CS12" i="124"/>
  <c r="CR12" i="124"/>
  <c r="CQ12" i="124"/>
  <c r="CP12" i="124"/>
  <c r="CO12" i="124"/>
  <c r="CN12" i="124"/>
  <c r="CM12" i="124"/>
  <c r="CL12" i="124"/>
  <c r="CK12" i="124"/>
  <c r="CJ12" i="124"/>
  <c r="CI12" i="124"/>
  <c r="CH12" i="124"/>
  <c r="CG12" i="124"/>
  <c r="CF12" i="124"/>
  <c r="CE12" i="124"/>
  <c r="CD12" i="124"/>
  <c r="CC12" i="124"/>
  <c r="CB12" i="124"/>
  <c r="CA12" i="124"/>
  <c r="BZ12" i="124"/>
  <c r="BY12" i="124"/>
  <c r="BX12" i="124"/>
  <c r="BW12" i="124"/>
  <c r="BV12" i="124"/>
  <c r="BU12" i="124"/>
  <c r="BT12" i="124"/>
  <c r="BS12" i="124"/>
  <c r="BR12" i="124"/>
  <c r="BQ12" i="124"/>
  <c r="BP12" i="124"/>
  <c r="BO12" i="124"/>
  <c r="BN12" i="124"/>
  <c r="BM12" i="124"/>
  <c r="BL12" i="124"/>
  <c r="BK12" i="124"/>
  <c r="BJ12" i="124"/>
  <c r="BI12" i="124"/>
  <c r="BH12" i="124"/>
  <c r="BG12" i="124"/>
  <c r="BF12" i="124"/>
  <c r="BE12" i="124"/>
  <c r="BD12" i="124"/>
  <c r="BC12" i="124"/>
  <c r="BB12" i="124"/>
  <c r="BA12" i="124"/>
  <c r="AZ12" i="124"/>
  <c r="AY12" i="124"/>
  <c r="AX12" i="124"/>
  <c r="AW12" i="124"/>
  <c r="AV12" i="124"/>
  <c r="AU12" i="124"/>
  <c r="AT12" i="124"/>
  <c r="AS12" i="124"/>
  <c r="AR12" i="124"/>
  <c r="AQ12" i="124"/>
  <c r="AP12" i="124"/>
  <c r="AO12" i="124"/>
  <c r="AN12" i="124"/>
  <c r="AM12" i="124"/>
  <c r="AL12" i="124"/>
  <c r="AK12" i="124"/>
  <c r="AJ12" i="124"/>
  <c r="AI12" i="124"/>
  <c r="AH12" i="124"/>
  <c r="AG12" i="124"/>
  <c r="AF12" i="124"/>
  <c r="AE12" i="124"/>
  <c r="AD12" i="124"/>
  <c r="AC12" i="124"/>
  <c r="AB12" i="124"/>
  <c r="AA12" i="124"/>
  <c r="Z12" i="124"/>
  <c r="Y12" i="124"/>
  <c r="X12" i="124"/>
  <c r="W12" i="124"/>
  <c r="V12" i="124"/>
  <c r="U12" i="124"/>
  <c r="T12" i="124"/>
  <c r="S12" i="124"/>
  <c r="R12" i="124"/>
  <c r="Q12" i="124"/>
  <c r="P12" i="124"/>
  <c r="O12" i="124"/>
  <c r="N12" i="124"/>
  <c r="M12" i="124"/>
  <c r="L12" i="124"/>
  <c r="K12" i="124"/>
  <c r="J12" i="124"/>
  <c r="I12" i="124"/>
  <c r="H12" i="124"/>
  <c r="G12" i="124"/>
  <c r="F12" i="124"/>
  <c r="E12" i="124"/>
  <c r="D12" i="124"/>
  <c r="C12" i="124"/>
  <c r="B12" i="124"/>
  <c r="GZ10" i="124"/>
  <c r="GY10" i="124"/>
  <c r="GX10" i="124"/>
  <c r="GW10" i="124"/>
  <c r="GV10" i="124"/>
  <c r="GU10" i="124"/>
  <c r="GT10" i="124"/>
  <c r="GS10" i="124"/>
  <c r="GR10" i="124"/>
  <c r="GQ10" i="124"/>
  <c r="GP10" i="124"/>
  <c r="GO10" i="124"/>
  <c r="GN10" i="124"/>
  <c r="GM10" i="124"/>
  <c r="GL10" i="124"/>
  <c r="GK10" i="124"/>
  <c r="GJ10" i="124"/>
  <c r="GI10" i="124"/>
  <c r="GH10" i="124"/>
  <c r="GG10" i="124"/>
  <c r="GF10" i="124"/>
  <c r="GE10" i="124"/>
  <c r="GD10" i="124"/>
  <c r="GC10" i="124"/>
  <c r="GB10" i="124"/>
  <c r="GA10" i="124"/>
  <c r="FZ10" i="124"/>
  <c r="FY10" i="124"/>
  <c r="FX10" i="124"/>
  <c r="FW10" i="124"/>
  <c r="FV10" i="124"/>
  <c r="FU10" i="124"/>
  <c r="FT10" i="124"/>
  <c r="FS10" i="124"/>
  <c r="FR10" i="124"/>
  <c r="FQ10" i="124"/>
  <c r="FP10" i="124"/>
  <c r="FO10" i="124"/>
  <c r="FN10" i="124"/>
  <c r="FM10" i="124"/>
  <c r="FL10" i="124"/>
  <c r="FK10" i="124"/>
  <c r="FJ10" i="124"/>
  <c r="FI10" i="124"/>
  <c r="FH10" i="124"/>
  <c r="FG10" i="124"/>
  <c r="FF10" i="124"/>
  <c r="FE10" i="124"/>
  <c r="FD10" i="124"/>
  <c r="FC10" i="124"/>
  <c r="FB10" i="124"/>
  <c r="FA10" i="124"/>
  <c r="EZ10" i="124"/>
  <c r="EY10" i="124"/>
  <c r="EX10" i="124"/>
  <c r="EW10" i="124"/>
  <c r="EV10" i="124"/>
  <c r="EU10" i="124"/>
  <c r="ET10" i="124"/>
  <c r="ES10" i="124"/>
  <c r="ER10" i="124"/>
  <c r="EQ10" i="124"/>
  <c r="EP10" i="124"/>
  <c r="EO10" i="124"/>
  <c r="EN10" i="124"/>
  <c r="EM10" i="124"/>
  <c r="EL10" i="124"/>
  <c r="EK10" i="124"/>
  <c r="EJ10" i="124"/>
  <c r="EI10" i="124"/>
  <c r="EH10" i="124"/>
  <c r="EG10" i="124"/>
  <c r="EF10" i="124"/>
  <c r="EE10" i="124"/>
  <c r="ED10" i="124"/>
  <c r="EC10" i="124"/>
  <c r="EB10" i="124"/>
  <c r="EA10" i="124"/>
  <c r="DZ10" i="124"/>
  <c r="DY10" i="124"/>
  <c r="DX10" i="124"/>
  <c r="DW10" i="124"/>
  <c r="DV10" i="124"/>
  <c r="DU10" i="124"/>
  <c r="DT10" i="124"/>
  <c r="DS10" i="124"/>
  <c r="DR10" i="124"/>
  <c r="DQ10" i="124"/>
  <c r="DP10" i="124"/>
  <c r="DO10" i="124"/>
  <c r="DN10" i="124"/>
  <c r="DM10" i="124"/>
  <c r="DL10" i="124"/>
  <c r="DK10" i="124"/>
  <c r="DJ10" i="124"/>
  <c r="DI10" i="124"/>
  <c r="DH10" i="124"/>
  <c r="DG10" i="124"/>
  <c r="DF10" i="124"/>
  <c r="DE10" i="124"/>
  <c r="DD10" i="124"/>
  <c r="DC10" i="124"/>
  <c r="DB10" i="124"/>
  <c r="DA10" i="124"/>
  <c r="CZ10" i="124"/>
  <c r="CY10" i="124"/>
  <c r="CX10" i="124"/>
  <c r="CW10" i="124"/>
  <c r="CV10" i="124"/>
  <c r="CU10" i="124"/>
  <c r="CT10" i="124"/>
  <c r="CS10" i="124"/>
  <c r="CR10" i="124"/>
  <c r="CQ10" i="124"/>
  <c r="CP10" i="124"/>
  <c r="CO10" i="124"/>
  <c r="CN10" i="124"/>
  <c r="CM10" i="124"/>
  <c r="CL10" i="124"/>
  <c r="CK10" i="124"/>
  <c r="CJ10" i="124"/>
  <c r="CI10" i="124"/>
  <c r="CH10" i="124"/>
  <c r="CG10" i="124"/>
  <c r="CF10" i="124"/>
  <c r="CE10" i="124"/>
  <c r="CD10" i="124"/>
  <c r="CC10" i="124"/>
  <c r="CB10" i="124"/>
  <c r="CA10" i="124"/>
  <c r="BZ10" i="124"/>
  <c r="BY10" i="124"/>
  <c r="BX10" i="124"/>
  <c r="BW10" i="124"/>
  <c r="BV10" i="124"/>
  <c r="BU10" i="124"/>
  <c r="BT10" i="124"/>
  <c r="BS10" i="124"/>
  <c r="BR10" i="124"/>
  <c r="BQ10" i="124"/>
  <c r="BP10" i="124"/>
  <c r="BO10" i="124"/>
  <c r="BN10" i="124"/>
  <c r="BM10" i="124"/>
  <c r="BL10" i="124"/>
  <c r="BK10" i="124"/>
  <c r="BJ10" i="124"/>
  <c r="BI10" i="124"/>
  <c r="BH10" i="124"/>
  <c r="BG10" i="124"/>
  <c r="BF10" i="124"/>
  <c r="BE10" i="124"/>
  <c r="BD10" i="124"/>
  <c r="BC10" i="124"/>
  <c r="BB10" i="124"/>
  <c r="BA10" i="124"/>
  <c r="AZ10" i="124"/>
  <c r="AY10" i="124"/>
  <c r="AX10" i="124"/>
  <c r="AW10" i="124"/>
  <c r="AV10" i="124"/>
  <c r="AU10" i="124"/>
  <c r="AT10" i="124"/>
  <c r="AS10" i="124"/>
  <c r="AR10" i="124"/>
  <c r="AQ10" i="124"/>
  <c r="AP10" i="124"/>
  <c r="AO10" i="124"/>
  <c r="AN10" i="124"/>
  <c r="AM10" i="124"/>
  <c r="AL10" i="124"/>
  <c r="AK10" i="124"/>
  <c r="AJ10" i="124"/>
  <c r="AI10" i="124"/>
  <c r="AH10"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E10" i="124"/>
  <c r="D10" i="124"/>
  <c r="C10" i="124"/>
  <c r="B10" i="124"/>
  <c r="GZ9" i="124"/>
  <c r="GY9" i="124"/>
  <c r="GX9" i="124"/>
  <c r="GW9" i="124"/>
  <c r="GV9" i="124"/>
  <c r="GU9" i="124"/>
  <c r="GT9" i="124"/>
  <c r="GS9" i="124"/>
  <c r="GR9" i="124"/>
  <c r="GQ9" i="124"/>
  <c r="GP9" i="124"/>
  <c r="GO9" i="124"/>
  <c r="GN9" i="124"/>
  <c r="GM9" i="124"/>
  <c r="GL9" i="124"/>
  <c r="GK9" i="124"/>
  <c r="GJ9" i="124"/>
  <c r="GI9" i="124"/>
  <c r="GH9" i="124"/>
  <c r="GG9" i="124"/>
  <c r="GF9" i="124"/>
  <c r="GE9" i="124"/>
  <c r="GD9" i="124"/>
  <c r="GC9" i="124"/>
  <c r="GB9" i="124"/>
  <c r="GA9" i="124"/>
  <c r="FZ9" i="124"/>
  <c r="FY9" i="124"/>
  <c r="FX9" i="124"/>
  <c r="FW9" i="124"/>
  <c r="FV9" i="124"/>
  <c r="FU9" i="124"/>
  <c r="FT9" i="124"/>
  <c r="FS9" i="124"/>
  <c r="FR9" i="124"/>
  <c r="FQ9" i="124"/>
  <c r="FP9" i="124"/>
  <c r="FO9" i="124"/>
  <c r="FN9" i="124"/>
  <c r="FM9" i="124"/>
  <c r="FL9" i="124"/>
  <c r="FK9" i="124"/>
  <c r="FJ9" i="124"/>
  <c r="FI9" i="124"/>
  <c r="FH9" i="124"/>
  <c r="FG9" i="124"/>
  <c r="FF9" i="124"/>
  <c r="FE9" i="124"/>
  <c r="FD9" i="124"/>
  <c r="FC9" i="124"/>
  <c r="FB9" i="124"/>
  <c r="FA9" i="124"/>
  <c r="EZ9" i="124"/>
  <c r="EY9" i="124"/>
  <c r="EX9" i="124"/>
  <c r="EW9" i="124"/>
  <c r="EV9" i="124"/>
  <c r="EU9" i="124"/>
  <c r="ET9" i="124"/>
  <c r="ES9" i="124"/>
  <c r="ER9" i="124"/>
  <c r="EQ9" i="124"/>
  <c r="EP9" i="124"/>
  <c r="EO9" i="124"/>
  <c r="EN9" i="124"/>
  <c r="EM9" i="124"/>
  <c r="EL9" i="124"/>
  <c r="EK9" i="124"/>
  <c r="EJ9" i="124"/>
  <c r="EI9" i="124"/>
  <c r="EH9" i="124"/>
  <c r="EG9" i="124"/>
  <c r="EF9" i="124"/>
  <c r="EE9" i="124"/>
  <c r="ED9" i="124"/>
  <c r="EC9" i="124"/>
  <c r="EB9" i="124"/>
  <c r="EA9" i="124"/>
  <c r="DZ9" i="124"/>
  <c r="DY9" i="124"/>
  <c r="DX9" i="124"/>
  <c r="DW9" i="124"/>
  <c r="DV9" i="124"/>
  <c r="DU9" i="124"/>
  <c r="DT9" i="124"/>
  <c r="DS9" i="124"/>
  <c r="DR9" i="124"/>
  <c r="DQ9" i="124"/>
  <c r="DP9" i="124"/>
  <c r="DO9" i="124"/>
  <c r="DN9" i="124"/>
  <c r="DM9" i="124"/>
  <c r="DL9" i="124"/>
  <c r="DK9" i="124"/>
  <c r="DJ9" i="124"/>
  <c r="DI9" i="124"/>
  <c r="DH9" i="124"/>
  <c r="DG9" i="124"/>
  <c r="DF9" i="124"/>
  <c r="DE9" i="124"/>
  <c r="DD9" i="124"/>
  <c r="DC9" i="124"/>
  <c r="DB9" i="124"/>
  <c r="DA9" i="124"/>
  <c r="CZ9" i="124"/>
  <c r="CY9" i="124"/>
  <c r="CX9" i="124"/>
  <c r="CW9" i="124"/>
  <c r="CV9" i="124"/>
  <c r="CU9" i="124"/>
  <c r="CT9" i="124"/>
  <c r="CS9" i="124"/>
  <c r="CR9" i="124"/>
  <c r="CQ9" i="124"/>
  <c r="CP9" i="124"/>
  <c r="CO9" i="124"/>
  <c r="CN9" i="124"/>
  <c r="CM9" i="124"/>
  <c r="CL9" i="124"/>
  <c r="CK9" i="124"/>
  <c r="CJ9" i="124"/>
  <c r="CI9" i="124"/>
  <c r="CH9" i="124"/>
  <c r="CG9" i="124"/>
  <c r="CF9" i="124"/>
  <c r="CE9" i="124"/>
  <c r="CD9" i="124"/>
  <c r="CC9" i="124"/>
  <c r="CB9" i="124"/>
  <c r="CA9" i="124"/>
  <c r="BZ9" i="124"/>
  <c r="BY9" i="124"/>
  <c r="BX9" i="124"/>
  <c r="BW9" i="124"/>
  <c r="BV9" i="124"/>
  <c r="BU9" i="124"/>
  <c r="BT9" i="124"/>
  <c r="BS9" i="124"/>
  <c r="BR9" i="124"/>
  <c r="BQ9" i="124"/>
  <c r="BP9" i="124"/>
  <c r="BO9" i="124"/>
  <c r="BN9" i="124"/>
  <c r="BM9" i="124"/>
  <c r="BL9" i="124"/>
  <c r="BK9" i="124"/>
  <c r="BJ9" i="124"/>
  <c r="BI9" i="124"/>
  <c r="BH9" i="124"/>
  <c r="BG9" i="124"/>
  <c r="BF9" i="124"/>
  <c r="BE9" i="124"/>
  <c r="BD9" i="124"/>
  <c r="BC9" i="124"/>
  <c r="BB9" i="124"/>
  <c r="BA9" i="124"/>
  <c r="AZ9" i="124"/>
  <c r="AY9" i="124"/>
  <c r="AX9" i="124"/>
  <c r="AW9" i="124"/>
  <c r="AV9" i="124"/>
  <c r="AU9" i="124"/>
  <c r="AT9" i="124"/>
  <c r="AS9" i="124"/>
  <c r="AR9" i="124"/>
  <c r="AQ9" i="124"/>
  <c r="AP9" i="124"/>
  <c r="AO9" i="124"/>
  <c r="AN9" i="124"/>
  <c r="AM9" i="124"/>
  <c r="AL9" i="124"/>
  <c r="AK9" i="124"/>
  <c r="AJ9" i="124"/>
  <c r="AI9" i="124"/>
  <c r="AH9"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E9" i="124"/>
  <c r="D9" i="124"/>
  <c r="C9" i="124"/>
  <c r="B9" i="124"/>
  <c r="GZ7" i="124"/>
  <c r="GY7" i="124"/>
  <c r="GX7" i="124"/>
  <c r="GW7" i="124"/>
  <c r="GV7" i="124"/>
  <c r="GU7" i="124"/>
  <c r="GT7" i="124"/>
  <c r="GS7" i="124"/>
  <c r="GR7" i="124"/>
  <c r="GQ7" i="124"/>
  <c r="GP7" i="124"/>
  <c r="GO7" i="124"/>
  <c r="GN7" i="124"/>
  <c r="GM7" i="124"/>
  <c r="GL7" i="124"/>
  <c r="GK7" i="124"/>
  <c r="GJ7" i="124"/>
  <c r="GI7" i="124"/>
  <c r="GH7" i="124"/>
  <c r="GG7" i="124"/>
  <c r="GF7" i="124"/>
  <c r="GE7" i="124"/>
  <c r="GD7" i="124"/>
  <c r="GC7" i="124"/>
  <c r="GB7" i="124"/>
  <c r="GA7" i="124"/>
  <c r="FZ7" i="124"/>
  <c r="FY7" i="124"/>
  <c r="FX7" i="124"/>
  <c r="FW7" i="124"/>
  <c r="FV7" i="124"/>
  <c r="FU7" i="124"/>
  <c r="FT7" i="124"/>
  <c r="FS7" i="124"/>
  <c r="FR7" i="124"/>
  <c r="FQ7" i="124"/>
  <c r="FP7" i="124"/>
  <c r="FO7" i="124"/>
  <c r="FN7" i="124"/>
  <c r="FM7" i="124"/>
  <c r="FL7" i="124"/>
  <c r="FK7" i="124"/>
  <c r="FJ7" i="124"/>
  <c r="FI7" i="124"/>
  <c r="FH7" i="124"/>
  <c r="FG7" i="124"/>
  <c r="FF7" i="124"/>
  <c r="FE7" i="124"/>
  <c r="FD7" i="124"/>
  <c r="FC7" i="124"/>
  <c r="FB7" i="124"/>
  <c r="FA7" i="124"/>
  <c r="EZ7" i="124"/>
  <c r="EY7" i="124"/>
  <c r="EX7" i="124"/>
  <c r="EW7" i="124"/>
  <c r="EV7" i="124"/>
  <c r="EU7" i="124"/>
  <c r="ET7" i="124"/>
  <c r="ES7" i="124"/>
  <c r="ER7" i="124"/>
  <c r="EQ7" i="124"/>
  <c r="EP7" i="124"/>
  <c r="EO7" i="124"/>
  <c r="EN7" i="124"/>
  <c r="EM7" i="124"/>
  <c r="EL7" i="124"/>
  <c r="EK7" i="124"/>
  <c r="EJ7" i="124"/>
  <c r="EI7" i="124"/>
  <c r="EH7" i="124"/>
  <c r="EG7" i="124"/>
  <c r="EF7" i="124"/>
  <c r="EE7" i="124"/>
  <c r="ED7" i="124"/>
  <c r="EC7" i="124"/>
  <c r="EB7" i="124"/>
  <c r="EA7" i="124"/>
  <c r="DZ7" i="124"/>
  <c r="DY7" i="124"/>
  <c r="DX7" i="124"/>
  <c r="DW7" i="124"/>
  <c r="DV7" i="124"/>
  <c r="DU7" i="124"/>
  <c r="DT7" i="124"/>
  <c r="DS7" i="124"/>
  <c r="DR7" i="124"/>
  <c r="DQ7" i="124"/>
  <c r="DP7" i="124"/>
  <c r="DO7" i="124"/>
  <c r="DN7" i="124"/>
  <c r="DM7" i="124"/>
  <c r="DL7" i="124"/>
  <c r="DK7" i="124"/>
  <c r="DJ7" i="124"/>
  <c r="DI7" i="124"/>
  <c r="DH7" i="124"/>
  <c r="DG7" i="124"/>
  <c r="DF7" i="124"/>
  <c r="DE7" i="124"/>
  <c r="DD7" i="124"/>
  <c r="DC7" i="124"/>
  <c r="DB7" i="124"/>
  <c r="DA7" i="124"/>
  <c r="CZ7" i="124"/>
  <c r="CY7" i="124"/>
  <c r="CX7" i="124"/>
  <c r="CW7" i="124"/>
  <c r="CV7" i="124"/>
  <c r="CU7" i="124"/>
  <c r="CT7" i="124"/>
  <c r="CS7" i="124"/>
  <c r="CR7" i="124"/>
  <c r="CQ7" i="124"/>
  <c r="CP7" i="124"/>
  <c r="CO7" i="124"/>
  <c r="CN7" i="124"/>
  <c r="CM7" i="124"/>
  <c r="CL7" i="124"/>
  <c r="CK7" i="124"/>
  <c r="CJ7" i="124"/>
  <c r="CI7" i="124"/>
  <c r="CH7" i="124"/>
  <c r="CG7" i="124"/>
  <c r="CF7" i="124"/>
  <c r="CE7" i="124"/>
  <c r="CD7" i="124"/>
  <c r="CC7" i="124"/>
  <c r="CB7" i="124"/>
  <c r="CA7" i="124"/>
  <c r="BZ7" i="124"/>
  <c r="BY7" i="124"/>
  <c r="BX7" i="124"/>
  <c r="BW7" i="124"/>
  <c r="BV7" i="124"/>
  <c r="BU7" i="124"/>
  <c r="BT7" i="124"/>
  <c r="BS7" i="124"/>
  <c r="BR7" i="124"/>
  <c r="BQ7" i="124"/>
  <c r="BP7" i="124"/>
  <c r="BO7" i="124"/>
  <c r="BN7" i="124"/>
  <c r="BM7" i="124"/>
  <c r="BL7" i="124"/>
  <c r="BK7" i="124"/>
  <c r="BJ7" i="124"/>
  <c r="BI7" i="124"/>
  <c r="BH7" i="124"/>
  <c r="BG7" i="124"/>
  <c r="BF7" i="124"/>
  <c r="BE7" i="124"/>
  <c r="BD7" i="124"/>
  <c r="BC7" i="124"/>
  <c r="BB7" i="124"/>
  <c r="BA7" i="124"/>
  <c r="AZ7" i="124"/>
  <c r="AY7" i="124"/>
  <c r="AX7" i="124"/>
  <c r="AW7" i="124"/>
  <c r="AV7" i="124"/>
  <c r="AU7" i="124"/>
  <c r="AT7" i="124"/>
  <c r="AS7" i="124"/>
  <c r="AR7" i="124"/>
  <c r="AQ7" i="124"/>
  <c r="AP7" i="124"/>
  <c r="AO7" i="124"/>
  <c r="AN7" i="124"/>
  <c r="AM7" i="124"/>
  <c r="AL7" i="124"/>
  <c r="AK7" i="124"/>
  <c r="AJ7" i="124"/>
  <c r="AI7" i="124"/>
  <c r="AH7" i="124"/>
  <c r="AG7" i="124"/>
  <c r="AF7" i="124"/>
  <c r="AE7" i="124"/>
  <c r="AD7" i="124"/>
  <c r="AC7" i="124"/>
  <c r="AB7" i="124"/>
  <c r="AA7" i="124"/>
  <c r="Z7" i="124"/>
  <c r="Y7" i="124"/>
  <c r="X7" i="124"/>
  <c r="W7" i="124"/>
  <c r="V7" i="124"/>
  <c r="U7" i="124"/>
  <c r="T7" i="124"/>
  <c r="S7" i="124"/>
  <c r="R7" i="124"/>
  <c r="Q7" i="124"/>
  <c r="P7" i="124"/>
  <c r="O7" i="124"/>
  <c r="N7" i="124"/>
  <c r="M7" i="124"/>
  <c r="L7" i="124"/>
  <c r="K7" i="124"/>
  <c r="J7" i="124"/>
  <c r="I7" i="124"/>
  <c r="H7" i="124"/>
  <c r="G7" i="124"/>
  <c r="F7" i="124"/>
  <c r="E7" i="124"/>
  <c r="D7" i="124"/>
  <c r="C7" i="124"/>
  <c r="B7" i="124"/>
  <c r="GZ6" i="124"/>
  <c r="GY6" i="124"/>
  <c r="GX6" i="124"/>
  <c r="GW6" i="124"/>
  <c r="GV6" i="124"/>
  <c r="GU6" i="124"/>
  <c r="GT6" i="124"/>
  <c r="GS6" i="124"/>
  <c r="GR6" i="124"/>
  <c r="GQ6" i="124"/>
  <c r="GP6" i="124"/>
  <c r="GO6" i="124"/>
  <c r="GN6" i="124"/>
  <c r="GM6" i="124"/>
  <c r="GL6" i="124"/>
  <c r="GK6" i="124"/>
  <c r="GJ6" i="124"/>
  <c r="GI6" i="124"/>
  <c r="GH6" i="124"/>
  <c r="GG6" i="124"/>
  <c r="GF6" i="124"/>
  <c r="GE6" i="124"/>
  <c r="GD6" i="124"/>
  <c r="GC6" i="124"/>
  <c r="GB6" i="124"/>
  <c r="GA6" i="124"/>
  <c r="FZ6" i="124"/>
  <c r="FY6" i="124"/>
  <c r="FX6" i="124"/>
  <c r="FW6" i="124"/>
  <c r="FV6" i="124"/>
  <c r="FU6" i="124"/>
  <c r="FT6" i="124"/>
  <c r="FS6" i="124"/>
  <c r="FR6" i="124"/>
  <c r="FQ6" i="124"/>
  <c r="FP6" i="124"/>
  <c r="FO6" i="124"/>
  <c r="FN6" i="124"/>
  <c r="FM6" i="124"/>
  <c r="FL6" i="124"/>
  <c r="FK6" i="124"/>
  <c r="FJ6" i="124"/>
  <c r="FI6" i="124"/>
  <c r="FH6" i="124"/>
  <c r="FG6" i="124"/>
  <c r="FF6" i="124"/>
  <c r="FE6" i="124"/>
  <c r="FD6" i="124"/>
  <c r="FC6" i="124"/>
  <c r="FB6" i="124"/>
  <c r="FA6" i="124"/>
  <c r="EZ6" i="124"/>
  <c r="EY6" i="124"/>
  <c r="EX6" i="124"/>
  <c r="EW6" i="124"/>
  <c r="EV6" i="124"/>
  <c r="EU6" i="124"/>
  <c r="ET6" i="124"/>
  <c r="ES6" i="124"/>
  <c r="ER6" i="124"/>
  <c r="EQ6" i="124"/>
  <c r="EP6" i="124"/>
  <c r="EO6" i="124"/>
  <c r="EN6" i="124"/>
  <c r="EM6" i="124"/>
  <c r="EL6" i="124"/>
  <c r="EK6" i="124"/>
  <c r="EJ6" i="124"/>
  <c r="EI6" i="124"/>
  <c r="EH6" i="124"/>
  <c r="EG6" i="124"/>
  <c r="EF6" i="124"/>
  <c r="EE6" i="124"/>
  <c r="ED6" i="124"/>
  <c r="EC6" i="124"/>
  <c r="EB6" i="124"/>
  <c r="EA6" i="124"/>
  <c r="DZ6" i="124"/>
  <c r="DY6" i="124"/>
  <c r="DX6" i="124"/>
  <c r="DW6" i="124"/>
  <c r="DV6" i="124"/>
  <c r="DU6" i="124"/>
  <c r="DT6" i="124"/>
  <c r="DS6" i="124"/>
  <c r="DR6" i="124"/>
  <c r="DQ6" i="124"/>
  <c r="DP6" i="124"/>
  <c r="DO6" i="124"/>
  <c r="DN6" i="124"/>
  <c r="DM6" i="124"/>
  <c r="DL6" i="124"/>
  <c r="DK6" i="124"/>
  <c r="DJ6" i="124"/>
  <c r="DI6" i="124"/>
  <c r="DH6" i="124"/>
  <c r="DG6" i="124"/>
  <c r="DF6" i="124"/>
  <c r="DE6" i="124"/>
  <c r="DD6" i="124"/>
  <c r="DC6" i="124"/>
  <c r="DB6" i="124"/>
  <c r="DA6" i="124"/>
  <c r="CZ6" i="124"/>
  <c r="CY6" i="124"/>
  <c r="CX6" i="124"/>
  <c r="CW6" i="124"/>
  <c r="CV6" i="124"/>
  <c r="CU6" i="124"/>
  <c r="CT6" i="124"/>
  <c r="CS6" i="124"/>
  <c r="CR6" i="124"/>
  <c r="CQ6" i="124"/>
  <c r="CP6" i="124"/>
  <c r="CO6" i="124"/>
  <c r="CN6" i="124"/>
  <c r="CM6" i="124"/>
  <c r="CL6" i="124"/>
  <c r="CK6" i="124"/>
  <c r="CJ6" i="124"/>
  <c r="CI6" i="124"/>
  <c r="CH6" i="124"/>
  <c r="CG6" i="124"/>
  <c r="CF6" i="124"/>
  <c r="CE6" i="124"/>
  <c r="CD6" i="124"/>
  <c r="CC6" i="124"/>
  <c r="CB6" i="124"/>
  <c r="CA6" i="124"/>
  <c r="BZ6" i="124"/>
  <c r="BY6" i="124"/>
  <c r="BX6" i="124"/>
  <c r="BW6" i="124"/>
  <c r="BV6" i="124"/>
  <c r="BU6" i="124"/>
  <c r="BT6" i="124"/>
  <c r="BS6" i="124"/>
  <c r="BR6" i="124"/>
  <c r="BQ6" i="124"/>
  <c r="BP6" i="124"/>
  <c r="BO6" i="124"/>
  <c r="BN6" i="124"/>
  <c r="BM6" i="124"/>
  <c r="BL6" i="124"/>
  <c r="BK6" i="124"/>
  <c r="BJ6" i="124"/>
  <c r="BI6" i="124"/>
  <c r="BH6" i="124"/>
  <c r="BG6" i="124"/>
  <c r="BF6" i="124"/>
  <c r="BE6" i="124"/>
  <c r="BD6" i="124"/>
  <c r="BC6" i="124"/>
  <c r="BB6" i="124"/>
  <c r="BA6" i="124"/>
  <c r="AZ6" i="124"/>
  <c r="AY6" i="124"/>
  <c r="AX6" i="124"/>
  <c r="AW6" i="124"/>
  <c r="AV6" i="124"/>
  <c r="AU6" i="124"/>
  <c r="AT6" i="124"/>
  <c r="AS6" i="124"/>
  <c r="AR6" i="124"/>
  <c r="AQ6" i="124"/>
  <c r="AP6" i="124"/>
  <c r="AO6" i="124"/>
  <c r="AN6" i="124"/>
  <c r="AM6" i="124"/>
  <c r="AL6" i="124"/>
  <c r="AK6" i="124"/>
  <c r="AJ6" i="124"/>
  <c r="AI6" i="124"/>
  <c r="AH6" i="124"/>
  <c r="AG6" i="124"/>
  <c r="AF6" i="124"/>
  <c r="AE6" i="124"/>
  <c r="AD6" i="124"/>
  <c r="AC6" i="124"/>
  <c r="AB6" i="124"/>
  <c r="AA6" i="124"/>
  <c r="Z6" i="124"/>
  <c r="Y6" i="124"/>
  <c r="X6" i="124"/>
  <c r="W6" i="124"/>
  <c r="V6" i="124"/>
  <c r="U6" i="124"/>
  <c r="T6" i="124"/>
  <c r="S6" i="124"/>
  <c r="R6" i="124"/>
  <c r="Q6" i="124"/>
  <c r="P6" i="124"/>
  <c r="O6" i="124"/>
  <c r="N6" i="124"/>
  <c r="M6" i="124"/>
  <c r="L6" i="124"/>
  <c r="K6" i="124"/>
  <c r="J6" i="124"/>
  <c r="I6" i="124"/>
  <c r="H6" i="124"/>
  <c r="G6" i="124"/>
  <c r="F6" i="124"/>
  <c r="E6" i="124"/>
  <c r="D6" i="124"/>
  <c r="C6" i="124"/>
  <c r="B6" i="124"/>
  <c r="GZ19" i="91"/>
  <c r="GY19" i="91"/>
  <c r="GX19" i="91"/>
  <c r="GW19" i="91"/>
  <c r="GV19" i="91"/>
  <c r="GU19" i="91"/>
  <c r="GT19" i="91"/>
  <c r="GS19" i="91"/>
  <c r="GR19" i="91"/>
  <c r="GQ19" i="91"/>
  <c r="GP19" i="91"/>
  <c r="GO19" i="91"/>
  <c r="GN19" i="91"/>
  <c r="GM19" i="91"/>
  <c r="GL19" i="91"/>
  <c r="GK19" i="91"/>
  <c r="GJ19" i="91"/>
  <c r="GI19" i="91"/>
  <c r="GH19" i="91"/>
  <c r="GG19" i="91"/>
  <c r="GF19" i="91"/>
  <c r="GE19" i="91"/>
  <c r="GD19" i="91"/>
  <c r="GC19" i="91"/>
  <c r="GB19" i="91"/>
  <c r="GA19" i="91"/>
  <c r="FZ19" i="91"/>
  <c r="FY19" i="91"/>
  <c r="FX19" i="91"/>
  <c r="FW19" i="91"/>
  <c r="FV19" i="91"/>
  <c r="FU19" i="91"/>
  <c r="FT19" i="91"/>
  <c r="FS19" i="91"/>
  <c r="FR19" i="91"/>
  <c r="FQ19" i="91"/>
  <c r="FP19" i="91"/>
  <c r="FO19" i="91"/>
  <c r="FN19" i="91"/>
  <c r="FM19" i="91"/>
  <c r="FL19" i="91"/>
  <c r="FK19" i="91"/>
  <c r="FJ19" i="91"/>
  <c r="FI19" i="91"/>
  <c r="FH19" i="91"/>
  <c r="FG19" i="91"/>
  <c r="FF19" i="91"/>
  <c r="FE19" i="91"/>
  <c r="FD19" i="91"/>
  <c r="FC19" i="91"/>
  <c r="FB19" i="91"/>
  <c r="FA19" i="91"/>
  <c r="EZ19" i="91"/>
  <c r="EY19" i="91"/>
  <c r="EX19" i="91"/>
  <c r="EW19" i="91"/>
  <c r="EV19" i="91"/>
  <c r="EU19" i="91"/>
  <c r="ET19" i="91"/>
  <c r="ES19" i="91"/>
  <c r="ER19" i="91"/>
  <c r="EQ19" i="91"/>
  <c r="EP19" i="91"/>
  <c r="EO19" i="91"/>
  <c r="EN19" i="91"/>
  <c r="EM19" i="91"/>
  <c r="EL19" i="91"/>
  <c r="EK19" i="91"/>
  <c r="EJ19" i="91"/>
  <c r="EI19" i="91"/>
  <c r="EH19" i="91"/>
  <c r="EG19" i="91"/>
  <c r="EF19" i="91"/>
  <c r="EE19" i="91"/>
  <c r="ED19" i="91"/>
  <c r="EC19" i="91"/>
  <c r="EB19" i="91"/>
  <c r="EA19" i="91"/>
  <c r="DZ19" i="91"/>
  <c r="DY19" i="91"/>
  <c r="DX19" i="91"/>
  <c r="DW19" i="91"/>
  <c r="DV19" i="91"/>
  <c r="DU19" i="91"/>
  <c r="DT19" i="91"/>
  <c r="DS19" i="91"/>
  <c r="DR19" i="91"/>
  <c r="DQ19" i="91"/>
  <c r="DP19" i="91"/>
  <c r="DO19" i="91"/>
  <c r="DN19" i="91"/>
  <c r="DM19" i="91"/>
  <c r="DL19" i="91"/>
  <c r="DK19" i="91"/>
  <c r="DJ19" i="91"/>
  <c r="DI19" i="91"/>
  <c r="DH19" i="91"/>
  <c r="DG19" i="91"/>
  <c r="DF19" i="91"/>
  <c r="DE19" i="91"/>
  <c r="DD19" i="91"/>
  <c r="DC19" i="91"/>
  <c r="DB19" i="91"/>
  <c r="DA19" i="91"/>
  <c r="CZ19" i="91"/>
  <c r="CY19" i="91"/>
  <c r="CX19" i="91"/>
  <c r="CW19" i="91"/>
  <c r="CV19" i="91"/>
  <c r="CU19" i="91"/>
  <c r="CT19" i="91"/>
  <c r="CS19" i="91"/>
  <c r="CR19" i="91"/>
  <c r="CQ19" i="91"/>
  <c r="CP19" i="91"/>
  <c r="CO19" i="91"/>
  <c r="CN19" i="91"/>
  <c r="CM19" i="91"/>
  <c r="CL19" i="91"/>
  <c r="CK19" i="91"/>
  <c r="CJ19" i="91"/>
  <c r="CI19" i="91"/>
  <c r="CH19" i="91"/>
  <c r="CG19" i="91"/>
  <c r="CF19" i="91"/>
  <c r="CE19" i="91"/>
  <c r="CD19" i="91"/>
  <c r="CC19" i="91"/>
  <c r="CB19" i="91"/>
  <c r="CA19" i="91"/>
  <c r="BZ19" i="91"/>
  <c r="BY19" i="91"/>
  <c r="BX19" i="91"/>
  <c r="BW19" i="91"/>
  <c r="BV19" i="91"/>
  <c r="BU19" i="91"/>
  <c r="BT19" i="91"/>
  <c r="BS19" i="91"/>
  <c r="BR19" i="91"/>
  <c r="BQ19" i="91"/>
  <c r="BP19" i="91"/>
  <c r="BO19" i="91"/>
  <c r="BN19" i="91"/>
  <c r="BM19" i="91"/>
  <c r="BL19" i="91"/>
  <c r="BK19" i="91"/>
  <c r="BJ19" i="91"/>
  <c r="BI19" i="91"/>
  <c r="BH19" i="91"/>
  <c r="BG19" i="91"/>
  <c r="BF19" i="91"/>
  <c r="BE19" i="91"/>
  <c r="BD19" i="91"/>
  <c r="BC19" i="91"/>
  <c r="BB19" i="91"/>
  <c r="BA19" i="91"/>
  <c r="AZ19" i="91"/>
  <c r="AY19" i="91"/>
  <c r="AX19" i="91"/>
  <c r="AW19" i="91"/>
  <c r="AV19" i="91"/>
  <c r="AU19" i="91"/>
  <c r="AT19" i="91"/>
  <c r="AS19" i="91"/>
  <c r="AR19" i="91"/>
  <c r="AQ19" i="91"/>
  <c r="AP19" i="91"/>
  <c r="AO19" i="91"/>
  <c r="AN19" i="91"/>
  <c r="AM19" i="91"/>
  <c r="AL19" i="91"/>
  <c r="AK19" i="91"/>
  <c r="AJ19" i="91"/>
  <c r="AI19" i="91"/>
  <c r="AH19" i="91"/>
  <c r="AG19" i="91"/>
  <c r="AF19" i="91"/>
  <c r="AE19" i="91"/>
  <c r="AD19" i="91"/>
  <c r="AC19" i="91"/>
  <c r="AB19" i="91"/>
  <c r="AA19" i="91"/>
  <c r="Z19" i="91"/>
  <c r="Y19" i="91"/>
  <c r="X19" i="91"/>
  <c r="W19" i="91"/>
  <c r="V19" i="91"/>
  <c r="U19" i="91"/>
  <c r="T19" i="91"/>
  <c r="S19" i="91"/>
  <c r="R19" i="91"/>
  <c r="Q19" i="91"/>
  <c r="P19" i="91"/>
  <c r="O19" i="91"/>
  <c r="N19" i="91"/>
  <c r="M19" i="91"/>
  <c r="L19" i="91"/>
  <c r="K19" i="91"/>
  <c r="J19" i="91"/>
  <c r="I19" i="91"/>
  <c r="H19" i="91"/>
  <c r="G19" i="91"/>
  <c r="F19" i="91"/>
  <c r="E19" i="91"/>
  <c r="D19" i="91"/>
  <c r="C19" i="91"/>
  <c r="B19" i="91"/>
  <c r="GZ18" i="91"/>
  <c r="GY18" i="91"/>
  <c r="GX18" i="91"/>
  <c r="GW18" i="91"/>
  <c r="GV18" i="91"/>
  <c r="GU18" i="91"/>
  <c r="GT18" i="91"/>
  <c r="GS18" i="91"/>
  <c r="GR18" i="91"/>
  <c r="GQ18" i="91"/>
  <c r="GP18" i="91"/>
  <c r="GO18" i="91"/>
  <c r="GN18" i="91"/>
  <c r="GM18" i="91"/>
  <c r="GL18" i="91"/>
  <c r="GK18" i="91"/>
  <c r="GJ18" i="91"/>
  <c r="GI18" i="91"/>
  <c r="GH18" i="91"/>
  <c r="GG18" i="91"/>
  <c r="GF18" i="91"/>
  <c r="GE18" i="91"/>
  <c r="GD18" i="91"/>
  <c r="GC18" i="91"/>
  <c r="GB18" i="91"/>
  <c r="GA18" i="91"/>
  <c r="FZ18" i="91"/>
  <c r="FY18" i="91"/>
  <c r="FX18" i="91"/>
  <c r="FW18" i="91"/>
  <c r="FV18" i="91"/>
  <c r="FU18" i="91"/>
  <c r="FT18" i="91"/>
  <c r="FS18" i="91"/>
  <c r="FR18" i="91"/>
  <c r="FQ18" i="91"/>
  <c r="FP18" i="91"/>
  <c r="FO18" i="91"/>
  <c r="FN18" i="91"/>
  <c r="FM18" i="91"/>
  <c r="FL18" i="91"/>
  <c r="FK18" i="91"/>
  <c r="FJ18" i="91"/>
  <c r="FI18" i="91"/>
  <c r="FH18" i="91"/>
  <c r="FG18" i="91"/>
  <c r="FF18" i="91"/>
  <c r="FE18" i="91"/>
  <c r="FD18" i="91"/>
  <c r="FC18" i="91"/>
  <c r="FB18" i="91"/>
  <c r="FA18" i="91"/>
  <c r="EZ18" i="91"/>
  <c r="EY18" i="91"/>
  <c r="EX18" i="91"/>
  <c r="EW18" i="91"/>
  <c r="EV18" i="91"/>
  <c r="EU18" i="91"/>
  <c r="ET18" i="91"/>
  <c r="ES18" i="91"/>
  <c r="ER18" i="91"/>
  <c r="EQ18" i="91"/>
  <c r="EP18" i="91"/>
  <c r="EO18" i="91"/>
  <c r="EN18" i="91"/>
  <c r="EM18" i="91"/>
  <c r="EL18" i="91"/>
  <c r="EK18" i="91"/>
  <c r="EJ18" i="91"/>
  <c r="EI18" i="91"/>
  <c r="EH18" i="91"/>
  <c r="EG18" i="91"/>
  <c r="EF18" i="91"/>
  <c r="EE18" i="91"/>
  <c r="ED18" i="91"/>
  <c r="EC18" i="91"/>
  <c r="EB18" i="91"/>
  <c r="EA18" i="91"/>
  <c r="DZ18" i="91"/>
  <c r="DY18" i="91"/>
  <c r="DX18" i="91"/>
  <c r="DW18" i="91"/>
  <c r="DV18" i="91"/>
  <c r="DU18" i="91"/>
  <c r="DT18" i="91"/>
  <c r="DS18" i="91"/>
  <c r="DR18" i="91"/>
  <c r="DQ18" i="91"/>
  <c r="DP18" i="91"/>
  <c r="DO18" i="91"/>
  <c r="DN18" i="91"/>
  <c r="DM18" i="91"/>
  <c r="DL18" i="91"/>
  <c r="DK18" i="91"/>
  <c r="DJ18" i="91"/>
  <c r="DI18" i="91"/>
  <c r="DH18" i="91"/>
  <c r="DG18" i="91"/>
  <c r="DF18" i="91"/>
  <c r="DE18" i="91"/>
  <c r="DD18" i="91"/>
  <c r="DC18" i="91"/>
  <c r="DB18" i="91"/>
  <c r="DA18" i="91"/>
  <c r="CZ18" i="91"/>
  <c r="CY18" i="91"/>
  <c r="CX18" i="91"/>
  <c r="CW18" i="91"/>
  <c r="CV18" i="91"/>
  <c r="CU18" i="91"/>
  <c r="CT18" i="91"/>
  <c r="CS18" i="91"/>
  <c r="CR18" i="91"/>
  <c r="CQ18" i="91"/>
  <c r="CP18" i="91"/>
  <c r="CO18" i="91"/>
  <c r="CN18" i="91"/>
  <c r="CM18" i="91"/>
  <c r="CL18" i="91"/>
  <c r="CK18" i="91"/>
  <c r="CJ18" i="91"/>
  <c r="CI18" i="91"/>
  <c r="CH18" i="91"/>
  <c r="CG18" i="91"/>
  <c r="CF18" i="91"/>
  <c r="CE18" i="91"/>
  <c r="CD18" i="91"/>
  <c r="CC18" i="91"/>
  <c r="CB18" i="91"/>
  <c r="CA18" i="91"/>
  <c r="BZ18" i="91"/>
  <c r="BY18" i="91"/>
  <c r="BX18" i="91"/>
  <c r="BW18" i="91"/>
  <c r="BV18" i="91"/>
  <c r="BU18" i="91"/>
  <c r="BT18" i="91"/>
  <c r="BS18" i="91"/>
  <c r="BR18" i="91"/>
  <c r="BQ18" i="91"/>
  <c r="BP18" i="91"/>
  <c r="BO18" i="91"/>
  <c r="BN18" i="91"/>
  <c r="BM18" i="91"/>
  <c r="BL18" i="91"/>
  <c r="BK18" i="91"/>
  <c r="BJ18" i="91"/>
  <c r="BI18" i="91"/>
  <c r="BH18" i="91"/>
  <c r="BG18" i="91"/>
  <c r="BF18" i="91"/>
  <c r="BE18" i="91"/>
  <c r="BD18" i="91"/>
  <c r="BC18" i="91"/>
  <c r="BB18" i="91"/>
  <c r="BA18" i="91"/>
  <c r="AZ18" i="91"/>
  <c r="AY18" i="91"/>
  <c r="AX18" i="91"/>
  <c r="AW18" i="91"/>
  <c r="AV18" i="91"/>
  <c r="AU18" i="91"/>
  <c r="AT18" i="91"/>
  <c r="AS18" i="91"/>
  <c r="AR18" i="91"/>
  <c r="AQ18" i="91"/>
  <c r="AP18" i="91"/>
  <c r="AO18" i="91"/>
  <c r="AN18" i="91"/>
  <c r="AM18" i="91"/>
  <c r="AL18" i="91"/>
  <c r="AK18" i="91"/>
  <c r="AJ18" i="91"/>
  <c r="AI18" i="91"/>
  <c r="AH18" i="91"/>
  <c r="AG18" i="91"/>
  <c r="AF18" i="91"/>
  <c r="AE18" i="91"/>
  <c r="AD18" i="91"/>
  <c r="AC18" i="91"/>
  <c r="AB18" i="91"/>
  <c r="AA18" i="91"/>
  <c r="Z18" i="91"/>
  <c r="Y18" i="91"/>
  <c r="X18" i="91"/>
  <c r="W18" i="91"/>
  <c r="V18" i="91"/>
  <c r="U18" i="91"/>
  <c r="T18" i="91"/>
  <c r="S18" i="91"/>
  <c r="R18" i="91"/>
  <c r="Q18" i="91"/>
  <c r="P18" i="91"/>
  <c r="O18" i="91"/>
  <c r="N18" i="91"/>
  <c r="M18" i="91"/>
  <c r="L18" i="91"/>
  <c r="K18" i="91"/>
  <c r="J18" i="91"/>
  <c r="I18" i="91"/>
  <c r="H18" i="91"/>
  <c r="G18" i="91"/>
  <c r="F18" i="91"/>
  <c r="E18" i="91"/>
  <c r="D18" i="91"/>
  <c r="C18" i="91"/>
  <c r="B18" i="91"/>
  <c r="GZ16" i="91"/>
  <c r="GY16" i="91"/>
  <c r="GX16" i="91"/>
  <c r="GW16" i="91"/>
  <c r="GV16" i="91"/>
  <c r="GU16" i="91"/>
  <c r="GT16" i="91"/>
  <c r="GS16" i="91"/>
  <c r="GR16" i="91"/>
  <c r="GQ16" i="91"/>
  <c r="GP16" i="91"/>
  <c r="GO16" i="91"/>
  <c r="GN16" i="91"/>
  <c r="GM16" i="91"/>
  <c r="GL16" i="91"/>
  <c r="GK16" i="91"/>
  <c r="GJ16" i="91"/>
  <c r="GI16" i="91"/>
  <c r="GH16" i="91"/>
  <c r="GG16" i="91"/>
  <c r="GF16" i="91"/>
  <c r="GE16" i="91"/>
  <c r="GD16" i="91"/>
  <c r="GC16" i="91"/>
  <c r="GB16" i="91"/>
  <c r="GA16" i="91"/>
  <c r="FZ16" i="91"/>
  <c r="FY16" i="91"/>
  <c r="FX16" i="91"/>
  <c r="FW16" i="91"/>
  <c r="FV16" i="91"/>
  <c r="FU16" i="91"/>
  <c r="FT16" i="91"/>
  <c r="FS16" i="91"/>
  <c r="FR16" i="91"/>
  <c r="FQ16" i="91"/>
  <c r="FP16" i="91"/>
  <c r="FO16" i="91"/>
  <c r="FN16" i="91"/>
  <c r="FM16" i="91"/>
  <c r="FL16" i="91"/>
  <c r="FK16" i="91"/>
  <c r="FJ16" i="91"/>
  <c r="FI16" i="91"/>
  <c r="FH16" i="91"/>
  <c r="FG16" i="91"/>
  <c r="FF16" i="91"/>
  <c r="FE16" i="91"/>
  <c r="FD16" i="91"/>
  <c r="FC16" i="91"/>
  <c r="FB16" i="91"/>
  <c r="FA16" i="91"/>
  <c r="EZ16" i="91"/>
  <c r="EY16" i="91"/>
  <c r="EX16" i="91"/>
  <c r="EW16" i="91"/>
  <c r="EV16" i="91"/>
  <c r="EU16" i="91"/>
  <c r="ET16" i="91"/>
  <c r="ES16" i="91"/>
  <c r="ER16" i="91"/>
  <c r="EQ16" i="91"/>
  <c r="EP16" i="91"/>
  <c r="EO16" i="91"/>
  <c r="EN16" i="91"/>
  <c r="EM16" i="91"/>
  <c r="EL16" i="91"/>
  <c r="EK16" i="91"/>
  <c r="EJ16" i="91"/>
  <c r="EI16" i="91"/>
  <c r="EH16" i="91"/>
  <c r="EG16" i="91"/>
  <c r="EF16" i="91"/>
  <c r="EE16" i="91"/>
  <c r="ED16" i="91"/>
  <c r="EC16" i="91"/>
  <c r="EB16" i="91"/>
  <c r="EA16" i="91"/>
  <c r="DZ16" i="91"/>
  <c r="DY16" i="91"/>
  <c r="DX16" i="91"/>
  <c r="DW16" i="91"/>
  <c r="DV16" i="91"/>
  <c r="DU16" i="91"/>
  <c r="DT16" i="91"/>
  <c r="DS16" i="91"/>
  <c r="DR16" i="91"/>
  <c r="DQ16" i="91"/>
  <c r="DP16" i="91"/>
  <c r="DO16" i="91"/>
  <c r="DN16" i="91"/>
  <c r="DM16" i="91"/>
  <c r="DL16" i="91"/>
  <c r="DK16" i="91"/>
  <c r="DJ16" i="91"/>
  <c r="DI16" i="91"/>
  <c r="DH16" i="91"/>
  <c r="DG16" i="91"/>
  <c r="DF16" i="91"/>
  <c r="DE16" i="91"/>
  <c r="DD16" i="91"/>
  <c r="DC16" i="91"/>
  <c r="DB16" i="91"/>
  <c r="DA16" i="91"/>
  <c r="CZ16" i="91"/>
  <c r="CY16" i="91"/>
  <c r="CX16" i="91"/>
  <c r="CW16" i="91"/>
  <c r="CV16" i="91"/>
  <c r="CU16" i="91"/>
  <c r="CT16" i="91"/>
  <c r="CS16" i="91"/>
  <c r="CR16" i="91"/>
  <c r="CQ16" i="91"/>
  <c r="CP16" i="91"/>
  <c r="CO16" i="91"/>
  <c r="CN16" i="91"/>
  <c r="CM16" i="91"/>
  <c r="CL16" i="91"/>
  <c r="CK16" i="91"/>
  <c r="CJ16" i="91"/>
  <c r="CI16" i="91"/>
  <c r="CH16" i="91"/>
  <c r="CG16" i="91"/>
  <c r="CF16" i="91"/>
  <c r="CE16" i="91"/>
  <c r="CD16" i="91"/>
  <c r="CC16" i="91"/>
  <c r="CB16" i="91"/>
  <c r="CA16" i="91"/>
  <c r="BZ16" i="91"/>
  <c r="BY16" i="91"/>
  <c r="BX16" i="91"/>
  <c r="BW16" i="91"/>
  <c r="BV16" i="91"/>
  <c r="BU16" i="91"/>
  <c r="BT16" i="91"/>
  <c r="BS16" i="91"/>
  <c r="BR16" i="91"/>
  <c r="BQ16" i="91"/>
  <c r="BP16" i="91"/>
  <c r="BO16" i="91"/>
  <c r="BN16" i="91"/>
  <c r="BM16" i="91"/>
  <c r="BL16" i="91"/>
  <c r="BK16" i="91"/>
  <c r="BJ16" i="91"/>
  <c r="BI16" i="91"/>
  <c r="BH16" i="91"/>
  <c r="BG16" i="91"/>
  <c r="BF16" i="91"/>
  <c r="BE16" i="91"/>
  <c r="BD16" i="91"/>
  <c r="BC16" i="91"/>
  <c r="BB16" i="91"/>
  <c r="BA16" i="91"/>
  <c r="AZ16" i="91"/>
  <c r="AY16" i="91"/>
  <c r="AX16" i="91"/>
  <c r="AW16" i="91"/>
  <c r="AV16" i="91"/>
  <c r="AU16" i="91"/>
  <c r="AT16" i="91"/>
  <c r="AS16" i="91"/>
  <c r="AR16" i="91"/>
  <c r="AQ16" i="91"/>
  <c r="AP16" i="91"/>
  <c r="AO16" i="91"/>
  <c r="AN16" i="91"/>
  <c r="AM16" i="91"/>
  <c r="AL16" i="91"/>
  <c r="AK16" i="91"/>
  <c r="AJ16" i="91"/>
  <c r="AI16" i="91"/>
  <c r="AH16" i="91"/>
  <c r="AG16" i="91"/>
  <c r="AF16" i="91"/>
  <c r="AE16" i="91"/>
  <c r="AD16" i="91"/>
  <c r="AC16" i="91"/>
  <c r="AB16" i="91"/>
  <c r="AA16" i="91"/>
  <c r="Z16" i="91"/>
  <c r="Y16" i="91"/>
  <c r="X16" i="91"/>
  <c r="W16" i="91"/>
  <c r="V16" i="91"/>
  <c r="U16" i="91"/>
  <c r="T16" i="91"/>
  <c r="S16" i="91"/>
  <c r="R16" i="91"/>
  <c r="Q16" i="91"/>
  <c r="P16" i="91"/>
  <c r="O16" i="91"/>
  <c r="N16" i="91"/>
  <c r="M16" i="91"/>
  <c r="L16" i="91"/>
  <c r="K16" i="91"/>
  <c r="J16" i="91"/>
  <c r="I16" i="91"/>
  <c r="H16" i="91"/>
  <c r="G16" i="91"/>
  <c r="F16" i="91"/>
  <c r="E16" i="91"/>
  <c r="D16" i="91"/>
  <c r="C16" i="91"/>
  <c r="B16" i="91"/>
  <c r="GZ15" i="91"/>
  <c r="GY15" i="91"/>
  <c r="GX15" i="91"/>
  <c r="GW15" i="91"/>
  <c r="GV15" i="91"/>
  <c r="GU15" i="91"/>
  <c r="GT15" i="91"/>
  <c r="GS15" i="91"/>
  <c r="GR15" i="91"/>
  <c r="GQ15" i="91"/>
  <c r="GP15" i="91"/>
  <c r="GO15" i="91"/>
  <c r="GN15" i="91"/>
  <c r="GM15" i="91"/>
  <c r="GL15" i="91"/>
  <c r="GK15" i="91"/>
  <c r="GJ15" i="91"/>
  <c r="GI15" i="91"/>
  <c r="GH15" i="91"/>
  <c r="GG15" i="91"/>
  <c r="GF15" i="91"/>
  <c r="GE15" i="91"/>
  <c r="GD15" i="91"/>
  <c r="GC15" i="91"/>
  <c r="GB15" i="91"/>
  <c r="GA15" i="91"/>
  <c r="FZ15" i="91"/>
  <c r="FY15" i="91"/>
  <c r="FX15" i="91"/>
  <c r="FW15" i="91"/>
  <c r="FV15" i="91"/>
  <c r="FU15" i="91"/>
  <c r="FT15" i="91"/>
  <c r="FS15" i="91"/>
  <c r="FR15" i="91"/>
  <c r="FQ15" i="91"/>
  <c r="FP15" i="91"/>
  <c r="FO15" i="91"/>
  <c r="FN15" i="91"/>
  <c r="FM15" i="91"/>
  <c r="FL15" i="91"/>
  <c r="FK15" i="91"/>
  <c r="FJ15" i="91"/>
  <c r="FI15" i="91"/>
  <c r="FH15" i="91"/>
  <c r="FG15" i="91"/>
  <c r="FF15" i="91"/>
  <c r="FE15" i="91"/>
  <c r="FD15" i="91"/>
  <c r="FC15" i="91"/>
  <c r="FB15" i="91"/>
  <c r="FA15" i="91"/>
  <c r="EZ15" i="91"/>
  <c r="EY15" i="91"/>
  <c r="EX15" i="91"/>
  <c r="EW15" i="91"/>
  <c r="EV15" i="91"/>
  <c r="EU15" i="91"/>
  <c r="ET15" i="91"/>
  <c r="ES15" i="91"/>
  <c r="ER15" i="91"/>
  <c r="EQ15" i="91"/>
  <c r="EP15" i="91"/>
  <c r="EO15" i="91"/>
  <c r="EN15" i="91"/>
  <c r="EM15" i="91"/>
  <c r="EL15" i="91"/>
  <c r="EK15" i="91"/>
  <c r="EJ15" i="91"/>
  <c r="EI15" i="91"/>
  <c r="EH15" i="91"/>
  <c r="EG15" i="91"/>
  <c r="EF15" i="91"/>
  <c r="EE15" i="91"/>
  <c r="ED15" i="91"/>
  <c r="EC15" i="91"/>
  <c r="EB15" i="91"/>
  <c r="EA15" i="91"/>
  <c r="DZ15" i="91"/>
  <c r="DY15" i="91"/>
  <c r="DX15" i="91"/>
  <c r="DW15" i="91"/>
  <c r="DV15" i="91"/>
  <c r="DU15" i="91"/>
  <c r="DT15" i="91"/>
  <c r="DS15" i="91"/>
  <c r="DR15" i="91"/>
  <c r="DQ15" i="91"/>
  <c r="DP15" i="91"/>
  <c r="DO15" i="91"/>
  <c r="DN15" i="91"/>
  <c r="DM15" i="91"/>
  <c r="DL15" i="91"/>
  <c r="DK15" i="91"/>
  <c r="DJ15" i="91"/>
  <c r="DI15" i="91"/>
  <c r="DH15" i="91"/>
  <c r="DG15" i="91"/>
  <c r="DF15" i="91"/>
  <c r="DE15" i="91"/>
  <c r="DD15" i="91"/>
  <c r="DC15" i="91"/>
  <c r="DB15" i="91"/>
  <c r="DA15" i="91"/>
  <c r="CZ15" i="91"/>
  <c r="CY15" i="91"/>
  <c r="CX15" i="91"/>
  <c r="CW15" i="91"/>
  <c r="CV15" i="91"/>
  <c r="CU15" i="91"/>
  <c r="CT15" i="91"/>
  <c r="CS15" i="91"/>
  <c r="CR15" i="91"/>
  <c r="CQ15" i="91"/>
  <c r="CP15" i="91"/>
  <c r="CO15" i="91"/>
  <c r="CN15" i="91"/>
  <c r="CM15" i="91"/>
  <c r="CL15" i="91"/>
  <c r="CK15" i="91"/>
  <c r="CJ15" i="91"/>
  <c r="CI15" i="91"/>
  <c r="CH15" i="91"/>
  <c r="CG15" i="91"/>
  <c r="CF15" i="91"/>
  <c r="CE15" i="91"/>
  <c r="CD15" i="91"/>
  <c r="CC15" i="91"/>
  <c r="CB15" i="91"/>
  <c r="CA15" i="91"/>
  <c r="BZ15" i="91"/>
  <c r="BY15" i="91"/>
  <c r="BX15" i="91"/>
  <c r="BW15" i="91"/>
  <c r="BV15" i="91"/>
  <c r="BU15" i="91"/>
  <c r="BT15" i="91"/>
  <c r="BS15" i="91"/>
  <c r="BR15" i="91"/>
  <c r="BQ15" i="91"/>
  <c r="BP15" i="91"/>
  <c r="BO15" i="91"/>
  <c r="BN15" i="91"/>
  <c r="BM15" i="91"/>
  <c r="BL15" i="91"/>
  <c r="BK15" i="91"/>
  <c r="BJ15" i="91"/>
  <c r="BI15" i="91"/>
  <c r="BH15" i="91"/>
  <c r="BG15" i="91"/>
  <c r="BF15" i="91"/>
  <c r="BE15" i="91"/>
  <c r="BD15" i="91"/>
  <c r="BC15" i="91"/>
  <c r="BB15" i="91"/>
  <c r="BA15" i="91"/>
  <c r="AZ15" i="91"/>
  <c r="AY15" i="91"/>
  <c r="AX15" i="91"/>
  <c r="AW15" i="91"/>
  <c r="AV15" i="91"/>
  <c r="AU15" i="91"/>
  <c r="AT15" i="91"/>
  <c r="AS15" i="91"/>
  <c r="AR15" i="91"/>
  <c r="AQ15" i="91"/>
  <c r="AP15" i="91"/>
  <c r="AO15" i="91"/>
  <c r="AN15" i="91"/>
  <c r="AM15" i="91"/>
  <c r="AL15" i="91"/>
  <c r="AK15" i="91"/>
  <c r="AJ15" i="91"/>
  <c r="AI15" i="91"/>
  <c r="AH15" i="91"/>
  <c r="AG15" i="91"/>
  <c r="AF15" i="91"/>
  <c r="AE15" i="91"/>
  <c r="AD15" i="91"/>
  <c r="AC15" i="91"/>
  <c r="AB15" i="91"/>
  <c r="AA15" i="91"/>
  <c r="Z15" i="91"/>
  <c r="Y15" i="91"/>
  <c r="X15" i="91"/>
  <c r="W15" i="91"/>
  <c r="V15" i="91"/>
  <c r="U15" i="91"/>
  <c r="T15" i="91"/>
  <c r="S15" i="91"/>
  <c r="R15" i="91"/>
  <c r="Q15" i="91"/>
  <c r="P15" i="91"/>
  <c r="O15" i="91"/>
  <c r="N15" i="91"/>
  <c r="M15" i="91"/>
  <c r="L15" i="91"/>
  <c r="K15" i="91"/>
  <c r="J15" i="91"/>
  <c r="I15" i="91"/>
  <c r="H15" i="91"/>
  <c r="G15" i="91"/>
  <c r="F15" i="91"/>
  <c r="E15" i="91"/>
  <c r="D15" i="91"/>
  <c r="C15" i="91"/>
  <c r="B15" i="91"/>
  <c r="GZ13" i="91"/>
  <c r="GY13" i="91"/>
  <c r="GX13" i="91"/>
  <c r="GW13" i="91"/>
  <c r="GV13" i="91"/>
  <c r="GU13" i="91"/>
  <c r="GT13" i="91"/>
  <c r="GS13" i="91"/>
  <c r="GR13" i="91"/>
  <c r="GQ13" i="91"/>
  <c r="GP13" i="91"/>
  <c r="GO13" i="91"/>
  <c r="GN13" i="91"/>
  <c r="GM13" i="91"/>
  <c r="GL13" i="91"/>
  <c r="GK13" i="91"/>
  <c r="GJ13" i="91"/>
  <c r="GI13" i="91"/>
  <c r="GH13" i="91"/>
  <c r="GG13" i="91"/>
  <c r="GF13" i="91"/>
  <c r="GE13" i="91"/>
  <c r="GD13" i="91"/>
  <c r="GC13" i="91"/>
  <c r="GB13" i="91"/>
  <c r="GA13" i="91"/>
  <c r="FZ13" i="91"/>
  <c r="FY13" i="91"/>
  <c r="FX13" i="91"/>
  <c r="FW13" i="91"/>
  <c r="FV13" i="91"/>
  <c r="FU13" i="91"/>
  <c r="FT13" i="91"/>
  <c r="FS13" i="91"/>
  <c r="FR13" i="91"/>
  <c r="FQ13" i="91"/>
  <c r="FP13" i="91"/>
  <c r="FO13" i="91"/>
  <c r="FN13" i="91"/>
  <c r="FM13" i="91"/>
  <c r="FL13" i="91"/>
  <c r="FK13" i="91"/>
  <c r="FJ13" i="91"/>
  <c r="FI13" i="91"/>
  <c r="FH13" i="91"/>
  <c r="FG13" i="91"/>
  <c r="FF13" i="91"/>
  <c r="FE13" i="91"/>
  <c r="FD13" i="91"/>
  <c r="FC13" i="91"/>
  <c r="FB13" i="91"/>
  <c r="FA13" i="91"/>
  <c r="EZ13" i="91"/>
  <c r="EY13" i="91"/>
  <c r="EX13" i="91"/>
  <c r="EW13" i="91"/>
  <c r="EV13" i="91"/>
  <c r="EU13" i="91"/>
  <c r="ET13" i="91"/>
  <c r="ES13" i="91"/>
  <c r="ER13" i="91"/>
  <c r="EQ13" i="91"/>
  <c r="EP13" i="91"/>
  <c r="EO13" i="91"/>
  <c r="EN13" i="91"/>
  <c r="EM13" i="91"/>
  <c r="EL13" i="91"/>
  <c r="EK13" i="91"/>
  <c r="EJ13" i="91"/>
  <c r="EI13" i="91"/>
  <c r="EH13" i="91"/>
  <c r="EG13" i="91"/>
  <c r="EF13" i="91"/>
  <c r="EE13" i="91"/>
  <c r="ED13" i="91"/>
  <c r="EC13" i="91"/>
  <c r="EB13" i="91"/>
  <c r="EA13" i="91"/>
  <c r="DZ13" i="91"/>
  <c r="DY13" i="91"/>
  <c r="DX13" i="91"/>
  <c r="DW13" i="91"/>
  <c r="DV13" i="91"/>
  <c r="DU13" i="91"/>
  <c r="DT13" i="91"/>
  <c r="DS13" i="91"/>
  <c r="DR13" i="91"/>
  <c r="DQ13" i="91"/>
  <c r="DP13" i="91"/>
  <c r="DO13" i="91"/>
  <c r="DN13" i="91"/>
  <c r="DM13" i="91"/>
  <c r="DL13" i="91"/>
  <c r="DK13" i="91"/>
  <c r="DJ13" i="91"/>
  <c r="DI13" i="91"/>
  <c r="DH13" i="91"/>
  <c r="DG13" i="91"/>
  <c r="DF13" i="91"/>
  <c r="DE13" i="91"/>
  <c r="DD13" i="91"/>
  <c r="DC13" i="91"/>
  <c r="DB13" i="91"/>
  <c r="DA13" i="91"/>
  <c r="CZ13" i="91"/>
  <c r="CY13" i="91"/>
  <c r="CX13" i="91"/>
  <c r="CW13" i="91"/>
  <c r="CV13" i="91"/>
  <c r="CU13" i="91"/>
  <c r="CT13" i="91"/>
  <c r="CS13" i="91"/>
  <c r="CR13" i="91"/>
  <c r="CQ13" i="91"/>
  <c r="CP13" i="91"/>
  <c r="CO13" i="91"/>
  <c r="CN13" i="91"/>
  <c r="CM13" i="91"/>
  <c r="CL13" i="91"/>
  <c r="CK13" i="91"/>
  <c r="CJ13" i="91"/>
  <c r="CI13" i="91"/>
  <c r="CH13" i="91"/>
  <c r="CG13" i="91"/>
  <c r="CF13" i="91"/>
  <c r="CE13" i="91"/>
  <c r="CD13" i="91"/>
  <c r="CC13" i="91"/>
  <c r="CB13" i="91"/>
  <c r="CA13" i="91"/>
  <c r="BZ13" i="91"/>
  <c r="BY13" i="91"/>
  <c r="BX13" i="91"/>
  <c r="BW13" i="91"/>
  <c r="BV13" i="91"/>
  <c r="BU13" i="91"/>
  <c r="BT13" i="91"/>
  <c r="BS13" i="91"/>
  <c r="BR13" i="91"/>
  <c r="BQ13" i="91"/>
  <c r="BP13" i="91"/>
  <c r="BO13" i="91"/>
  <c r="BN13" i="91"/>
  <c r="BM13" i="91"/>
  <c r="BL13" i="91"/>
  <c r="BK13" i="91"/>
  <c r="BJ13" i="91"/>
  <c r="BI13" i="91"/>
  <c r="BH13" i="91"/>
  <c r="BG13" i="91"/>
  <c r="BF13" i="91"/>
  <c r="BE13" i="91"/>
  <c r="BD13" i="91"/>
  <c r="BC13" i="91"/>
  <c r="BB13" i="91"/>
  <c r="BA13" i="91"/>
  <c r="AZ13" i="91"/>
  <c r="AY13" i="91"/>
  <c r="AX13" i="91"/>
  <c r="AW13" i="91"/>
  <c r="AV13" i="91"/>
  <c r="AU13" i="91"/>
  <c r="AT13" i="91"/>
  <c r="AS13" i="91"/>
  <c r="AR13" i="91"/>
  <c r="AQ13" i="91"/>
  <c r="AP13" i="91"/>
  <c r="AO13" i="91"/>
  <c r="AN13" i="91"/>
  <c r="AM13" i="91"/>
  <c r="AL13" i="91"/>
  <c r="AK13" i="91"/>
  <c r="AJ13" i="91"/>
  <c r="AI13" i="91"/>
  <c r="AH13" i="91"/>
  <c r="AG13" i="91"/>
  <c r="AF13" i="91"/>
  <c r="AE13" i="91"/>
  <c r="AD13" i="91"/>
  <c r="AC13" i="91"/>
  <c r="AB13" i="91"/>
  <c r="AA13" i="91"/>
  <c r="Z13" i="91"/>
  <c r="Y13" i="91"/>
  <c r="X13" i="91"/>
  <c r="W13" i="91"/>
  <c r="V13" i="91"/>
  <c r="U13" i="91"/>
  <c r="T13" i="91"/>
  <c r="S13" i="91"/>
  <c r="R13" i="91"/>
  <c r="Q13" i="91"/>
  <c r="P13" i="91"/>
  <c r="O13" i="91"/>
  <c r="N13" i="91"/>
  <c r="M13" i="91"/>
  <c r="L13" i="91"/>
  <c r="K13" i="91"/>
  <c r="J13" i="91"/>
  <c r="I13" i="91"/>
  <c r="H13" i="91"/>
  <c r="G13" i="91"/>
  <c r="F13" i="91"/>
  <c r="E13" i="91"/>
  <c r="D13" i="91"/>
  <c r="C13" i="91"/>
  <c r="B13" i="91"/>
  <c r="GZ12" i="91"/>
  <c r="GY12" i="91"/>
  <c r="GX12" i="91"/>
  <c r="GW12" i="91"/>
  <c r="GV12" i="91"/>
  <c r="GU12" i="91"/>
  <c r="GT12" i="91"/>
  <c r="GS12" i="91"/>
  <c r="GR12" i="91"/>
  <c r="GQ12" i="91"/>
  <c r="GP12" i="91"/>
  <c r="GO12" i="91"/>
  <c r="GN12" i="91"/>
  <c r="GM12" i="91"/>
  <c r="GL12" i="91"/>
  <c r="GK12" i="91"/>
  <c r="GJ12" i="91"/>
  <c r="GI12" i="91"/>
  <c r="GH12" i="91"/>
  <c r="GG12" i="91"/>
  <c r="GF12" i="91"/>
  <c r="GE12" i="91"/>
  <c r="GD12" i="91"/>
  <c r="GC12" i="91"/>
  <c r="GB12" i="91"/>
  <c r="GA12" i="91"/>
  <c r="FZ12" i="91"/>
  <c r="FY12" i="91"/>
  <c r="FX12" i="91"/>
  <c r="FW12" i="91"/>
  <c r="FV12" i="91"/>
  <c r="FU12" i="91"/>
  <c r="FT12" i="91"/>
  <c r="FS12" i="91"/>
  <c r="FR12" i="91"/>
  <c r="FQ12" i="91"/>
  <c r="FP12" i="91"/>
  <c r="FO12" i="91"/>
  <c r="FN12" i="91"/>
  <c r="FM12" i="91"/>
  <c r="FL12" i="91"/>
  <c r="FK12" i="91"/>
  <c r="FJ12" i="91"/>
  <c r="FI12" i="91"/>
  <c r="FH12" i="91"/>
  <c r="FG12" i="91"/>
  <c r="FF12" i="91"/>
  <c r="FE12" i="91"/>
  <c r="FD12" i="91"/>
  <c r="FC12" i="91"/>
  <c r="FB12" i="91"/>
  <c r="FA12" i="91"/>
  <c r="EZ12" i="91"/>
  <c r="EY12" i="91"/>
  <c r="EX12" i="91"/>
  <c r="EW12" i="91"/>
  <c r="EV12" i="91"/>
  <c r="EU12" i="91"/>
  <c r="ET12" i="91"/>
  <c r="ES12" i="91"/>
  <c r="ER12" i="91"/>
  <c r="EQ12" i="91"/>
  <c r="EP12" i="91"/>
  <c r="EO12" i="91"/>
  <c r="EN12" i="91"/>
  <c r="EM12" i="91"/>
  <c r="EL12" i="91"/>
  <c r="EK12" i="91"/>
  <c r="EJ12" i="91"/>
  <c r="EI12" i="91"/>
  <c r="EH12" i="91"/>
  <c r="EG12" i="91"/>
  <c r="EF12" i="91"/>
  <c r="EE12" i="91"/>
  <c r="ED12" i="91"/>
  <c r="EC12" i="91"/>
  <c r="EB12" i="91"/>
  <c r="EA12" i="91"/>
  <c r="DZ12" i="91"/>
  <c r="DY12" i="91"/>
  <c r="DX12" i="91"/>
  <c r="DW12" i="91"/>
  <c r="DV12" i="91"/>
  <c r="DU12" i="91"/>
  <c r="DT12" i="91"/>
  <c r="DS12" i="91"/>
  <c r="DR12" i="91"/>
  <c r="DQ12" i="91"/>
  <c r="DP12" i="91"/>
  <c r="DO12" i="91"/>
  <c r="DN12" i="91"/>
  <c r="DM12" i="91"/>
  <c r="DL12" i="91"/>
  <c r="DK12" i="91"/>
  <c r="DJ12" i="91"/>
  <c r="DI12" i="91"/>
  <c r="DH12" i="91"/>
  <c r="DG12" i="91"/>
  <c r="DF12" i="91"/>
  <c r="DE12" i="91"/>
  <c r="DD12" i="91"/>
  <c r="DC12" i="91"/>
  <c r="DB12" i="91"/>
  <c r="DA12" i="91"/>
  <c r="CZ12" i="91"/>
  <c r="CY12" i="91"/>
  <c r="CX12" i="91"/>
  <c r="CW12" i="91"/>
  <c r="CV12" i="91"/>
  <c r="CU12" i="91"/>
  <c r="CT12" i="91"/>
  <c r="CS12" i="91"/>
  <c r="CR12" i="91"/>
  <c r="CQ12" i="91"/>
  <c r="CP12" i="91"/>
  <c r="CO12" i="91"/>
  <c r="CN12" i="91"/>
  <c r="CM12" i="91"/>
  <c r="CL12" i="91"/>
  <c r="CK12" i="91"/>
  <c r="CJ12" i="91"/>
  <c r="CI12" i="91"/>
  <c r="CH12" i="91"/>
  <c r="CG12" i="91"/>
  <c r="CF12" i="91"/>
  <c r="CE12" i="91"/>
  <c r="CD12" i="91"/>
  <c r="CC12" i="91"/>
  <c r="CB12" i="91"/>
  <c r="CA12" i="91"/>
  <c r="BZ12" i="91"/>
  <c r="BY12" i="91"/>
  <c r="BX12" i="91"/>
  <c r="BW12" i="91"/>
  <c r="BV12" i="91"/>
  <c r="BU12" i="91"/>
  <c r="BT12" i="91"/>
  <c r="BS12" i="91"/>
  <c r="BR12" i="91"/>
  <c r="BQ12" i="91"/>
  <c r="BP12" i="91"/>
  <c r="BO12" i="91"/>
  <c r="BN12" i="91"/>
  <c r="BM12" i="91"/>
  <c r="BL12" i="91"/>
  <c r="BK12" i="91"/>
  <c r="BJ12" i="91"/>
  <c r="BI12" i="91"/>
  <c r="BH12" i="91"/>
  <c r="BG12" i="91"/>
  <c r="BF12" i="91"/>
  <c r="BE12" i="91"/>
  <c r="BD12" i="91"/>
  <c r="BC12" i="91"/>
  <c r="BB12" i="91"/>
  <c r="BA12" i="91"/>
  <c r="AZ12" i="91"/>
  <c r="AY12" i="91"/>
  <c r="AX12" i="91"/>
  <c r="AW12" i="91"/>
  <c r="AV12" i="91"/>
  <c r="AU12" i="91"/>
  <c r="AT12" i="91"/>
  <c r="AS12" i="91"/>
  <c r="AR12" i="91"/>
  <c r="AQ12" i="91"/>
  <c r="AP12" i="91"/>
  <c r="AO12" i="91"/>
  <c r="AN12" i="91"/>
  <c r="AM12" i="91"/>
  <c r="AL12" i="91"/>
  <c r="AK12" i="91"/>
  <c r="AJ12" i="91"/>
  <c r="AI12" i="91"/>
  <c r="AH12" i="91"/>
  <c r="AG12" i="91"/>
  <c r="AF12" i="91"/>
  <c r="AE12" i="91"/>
  <c r="AD12" i="91"/>
  <c r="AC12" i="91"/>
  <c r="AB12" i="91"/>
  <c r="AA12" i="91"/>
  <c r="Z12" i="91"/>
  <c r="Y12" i="91"/>
  <c r="X12" i="91"/>
  <c r="W12" i="91"/>
  <c r="V12" i="91"/>
  <c r="U12" i="91"/>
  <c r="T12" i="91"/>
  <c r="S12" i="91"/>
  <c r="R12" i="91"/>
  <c r="Q12" i="91"/>
  <c r="P12" i="91"/>
  <c r="O12" i="91"/>
  <c r="N12" i="91"/>
  <c r="M12" i="91"/>
  <c r="L12" i="91"/>
  <c r="K12" i="91"/>
  <c r="J12" i="91"/>
  <c r="I12" i="91"/>
  <c r="H12" i="91"/>
  <c r="G12" i="91"/>
  <c r="F12" i="91"/>
  <c r="E12" i="91"/>
  <c r="D12" i="91"/>
  <c r="C12" i="91"/>
  <c r="B12" i="91"/>
  <c r="GZ10" i="91"/>
  <c r="GY10" i="91"/>
  <c r="GX10" i="91"/>
  <c r="GW10" i="91"/>
  <c r="GV10" i="91"/>
  <c r="GU10" i="91"/>
  <c r="GT10" i="91"/>
  <c r="GS10" i="91"/>
  <c r="GR10" i="91"/>
  <c r="GQ10" i="91"/>
  <c r="GP10" i="91"/>
  <c r="GO10" i="91"/>
  <c r="GN10" i="91"/>
  <c r="GM10" i="91"/>
  <c r="GL10" i="91"/>
  <c r="GK10" i="91"/>
  <c r="GJ10" i="91"/>
  <c r="GI10" i="91"/>
  <c r="GH10" i="91"/>
  <c r="GG10" i="91"/>
  <c r="GF10" i="91"/>
  <c r="GE10" i="91"/>
  <c r="GD10" i="91"/>
  <c r="GC10" i="91"/>
  <c r="GB10" i="91"/>
  <c r="GA10" i="91"/>
  <c r="FZ10" i="91"/>
  <c r="FY10" i="91"/>
  <c r="FX10" i="91"/>
  <c r="FW10" i="91"/>
  <c r="FV10" i="91"/>
  <c r="FU10" i="91"/>
  <c r="FT10" i="91"/>
  <c r="FS10" i="91"/>
  <c r="FR10" i="91"/>
  <c r="FQ10" i="91"/>
  <c r="FP10" i="91"/>
  <c r="FO10" i="91"/>
  <c r="FN10" i="91"/>
  <c r="FM10" i="91"/>
  <c r="FL10" i="91"/>
  <c r="FK10" i="91"/>
  <c r="FJ10" i="91"/>
  <c r="FI10" i="91"/>
  <c r="FH10" i="91"/>
  <c r="FG10" i="91"/>
  <c r="FF10" i="91"/>
  <c r="FE10" i="91"/>
  <c r="FD10" i="91"/>
  <c r="FC10" i="91"/>
  <c r="FB10" i="91"/>
  <c r="FA10" i="91"/>
  <c r="EZ10" i="91"/>
  <c r="EY10" i="91"/>
  <c r="EX10" i="91"/>
  <c r="EW10" i="91"/>
  <c r="EV10" i="91"/>
  <c r="EU10" i="91"/>
  <c r="ET10" i="91"/>
  <c r="ES10" i="91"/>
  <c r="ER10" i="91"/>
  <c r="EQ10" i="91"/>
  <c r="EP10" i="91"/>
  <c r="EO10" i="91"/>
  <c r="EN10" i="91"/>
  <c r="EM10" i="91"/>
  <c r="EL10" i="91"/>
  <c r="EK10" i="91"/>
  <c r="EJ10" i="91"/>
  <c r="EI10" i="91"/>
  <c r="EH10" i="91"/>
  <c r="EG10" i="91"/>
  <c r="EF10" i="91"/>
  <c r="EE10" i="91"/>
  <c r="ED10" i="91"/>
  <c r="EC10" i="91"/>
  <c r="EB10" i="91"/>
  <c r="EA10" i="91"/>
  <c r="DZ10" i="91"/>
  <c r="DY10" i="91"/>
  <c r="DX10" i="91"/>
  <c r="DW10" i="91"/>
  <c r="DV10" i="91"/>
  <c r="DU10" i="91"/>
  <c r="DT10" i="91"/>
  <c r="DS10" i="91"/>
  <c r="DR10" i="91"/>
  <c r="DQ10" i="91"/>
  <c r="DP10" i="91"/>
  <c r="DO10" i="91"/>
  <c r="DN10" i="91"/>
  <c r="DM10" i="91"/>
  <c r="DL10" i="91"/>
  <c r="DK10" i="91"/>
  <c r="DJ10" i="91"/>
  <c r="DI10" i="91"/>
  <c r="DH10" i="91"/>
  <c r="DG10" i="91"/>
  <c r="DF10" i="91"/>
  <c r="DE10" i="91"/>
  <c r="DD10" i="91"/>
  <c r="DC10" i="91"/>
  <c r="DB10" i="91"/>
  <c r="DA10" i="91"/>
  <c r="CZ10" i="91"/>
  <c r="CY10" i="91"/>
  <c r="CX10" i="91"/>
  <c r="CW10" i="91"/>
  <c r="CV10" i="91"/>
  <c r="CU10" i="91"/>
  <c r="CT10" i="91"/>
  <c r="CS10" i="91"/>
  <c r="CR10" i="91"/>
  <c r="CQ10" i="91"/>
  <c r="CP10" i="91"/>
  <c r="CO10" i="91"/>
  <c r="CN10" i="91"/>
  <c r="CM10" i="91"/>
  <c r="CL10" i="91"/>
  <c r="CK10" i="91"/>
  <c r="CJ10" i="91"/>
  <c r="CI10" i="91"/>
  <c r="CH10" i="91"/>
  <c r="CG10" i="91"/>
  <c r="CF10" i="91"/>
  <c r="CE10" i="91"/>
  <c r="CD10" i="91"/>
  <c r="CC10" i="91"/>
  <c r="CB10" i="91"/>
  <c r="CA10" i="91"/>
  <c r="BZ10" i="91"/>
  <c r="BY10" i="91"/>
  <c r="BX10" i="91"/>
  <c r="BW10" i="91"/>
  <c r="BV10" i="91"/>
  <c r="BU10" i="91"/>
  <c r="BT10" i="91"/>
  <c r="BS10" i="91"/>
  <c r="BR10" i="91"/>
  <c r="BQ10" i="91"/>
  <c r="BP10" i="91"/>
  <c r="BO10" i="91"/>
  <c r="BN10" i="91"/>
  <c r="BM10" i="91"/>
  <c r="BL10" i="91"/>
  <c r="BK10" i="91"/>
  <c r="BJ10" i="91"/>
  <c r="BI10" i="91"/>
  <c r="BH10" i="91"/>
  <c r="BG10" i="91"/>
  <c r="BF10" i="91"/>
  <c r="BE10" i="91"/>
  <c r="BD10" i="91"/>
  <c r="BC10" i="91"/>
  <c r="BB10" i="91"/>
  <c r="BA10" i="91"/>
  <c r="AZ10" i="91"/>
  <c r="AY10" i="91"/>
  <c r="AX10" i="91"/>
  <c r="AW10" i="91"/>
  <c r="AV10" i="91"/>
  <c r="AU10" i="91"/>
  <c r="AT10" i="91"/>
  <c r="AS10" i="91"/>
  <c r="AR10" i="91"/>
  <c r="AQ10" i="91"/>
  <c r="AP10" i="91"/>
  <c r="AO10" i="91"/>
  <c r="AN10" i="91"/>
  <c r="AM10" i="91"/>
  <c r="AL10" i="91"/>
  <c r="AK10" i="91"/>
  <c r="AJ10" i="91"/>
  <c r="AI10" i="91"/>
  <c r="AH10" i="91"/>
  <c r="AG10" i="91"/>
  <c r="AF10" i="91"/>
  <c r="AE10" i="91"/>
  <c r="AD10" i="91"/>
  <c r="AC10" i="91"/>
  <c r="AB10" i="91"/>
  <c r="AA10" i="91"/>
  <c r="Z10" i="91"/>
  <c r="Y10" i="91"/>
  <c r="X10" i="91"/>
  <c r="W10" i="91"/>
  <c r="V10" i="91"/>
  <c r="U10" i="91"/>
  <c r="T10" i="91"/>
  <c r="S10" i="91"/>
  <c r="R10" i="91"/>
  <c r="Q10" i="91"/>
  <c r="P10" i="91"/>
  <c r="O10" i="91"/>
  <c r="N10" i="91"/>
  <c r="M10" i="91"/>
  <c r="L10" i="91"/>
  <c r="K10" i="91"/>
  <c r="J10" i="91"/>
  <c r="I10" i="91"/>
  <c r="H10" i="91"/>
  <c r="G10" i="91"/>
  <c r="F10" i="91"/>
  <c r="E10" i="91"/>
  <c r="D10" i="91"/>
  <c r="C10" i="91"/>
  <c r="B10" i="91"/>
  <c r="GZ9" i="91"/>
  <c r="GY9" i="91"/>
  <c r="GX9" i="91"/>
  <c r="GW9" i="91"/>
  <c r="GV9" i="91"/>
  <c r="GU9" i="91"/>
  <c r="GT9" i="91"/>
  <c r="GS9" i="91"/>
  <c r="GR9" i="91"/>
  <c r="GQ9" i="91"/>
  <c r="GP9" i="91"/>
  <c r="GO9" i="91"/>
  <c r="GN9" i="91"/>
  <c r="GM9" i="91"/>
  <c r="GL9" i="91"/>
  <c r="GK9" i="91"/>
  <c r="GJ9" i="91"/>
  <c r="GI9" i="91"/>
  <c r="GH9" i="91"/>
  <c r="GG9" i="91"/>
  <c r="GF9" i="91"/>
  <c r="GE9" i="91"/>
  <c r="GD9" i="91"/>
  <c r="GC9" i="91"/>
  <c r="GB9" i="91"/>
  <c r="GA9" i="91"/>
  <c r="FZ9" i="91"/>
  <c r="FY9" i="91"/>
  <c r="FX9" i="91"/>
  <c r="FW9" i="91"/>
  <c r="FV9" i="91"/>
  <c r="FU9" i="91"/>
  <c r="FT9" i="91"/>
  <c r="FS9" i="91"/>
  <c r="FR9" i="91"/>
  <c r="FQ9" i="91"/>
  <c r="FP9" i="91"/>
  <c r="FO9" i="91"/>
  <c r="FN9" i="91"/>
  <c r="FM9" i="91"/>
  <c r="FL9" i="91"/>
  <c r="FK9" i="91"/>
  <c r="FJ9" i="91"/>
  <c r="FI9" i="91"/>
  <c r="FH9" i="91"/>
  <c r="FG9" i="91"/>
  <c r="FF9" i="91"/>
  <c r="FE9" i="91"/>
  <c r="FD9" i="91"/>
  <c r="FC9" i="91"/>
  <c r="FB9" i="91"/>
  <c r="FA9" i="91"/>
  <c r="EZ9" i="91"/>
  <c r="EY9" i="91"/>
  <c r="EX9" i="91"/>
  <c r="EW9" i="91"/>
  <c r="EV9" i="91"/>
  <c r="EU9" i="91"/>
  <c r="ET9" i="91"/>
  <c r="ES9" i="91"/>
  <c r="ER9" i="91"/>
  <c r="EQ9" i="91"/>
  <c r="EP9" i="91"/>
  <c r="EO9" i="91"/>
  <c r="EN9" i="91"/>
  <c r="EM9" i="91"/>
  <c r="EL9" i="91"/>
  <c r="EK9" i="91"/>
  <c r="EJ9" i="91"/>
  <c r="EI9" i="91"/>
  <c r="EH9" i="91"/>
  <c r="EG9" i="91"/>
  <c r="EF9" i="91"/>
  <c r="EE9" i="91"/>
  <c r="ED9" i="91"/>
  <c r="EC9" i="91"/>
  <c r="EB9" i="91"/>
  <c r="EA9" i="91"/>
  <c r="DZ9" i="91"/>
  <c r="DY9" i="91"/>
  <c r="DX9" i="91"/>
  <c r="DW9" i="91"/>
  <c r="DV9" i="91"/>
  <c r="DU9" i="91"/>
  <c r="DT9" i="91"/>
  <c r="DS9" i="91"/>
  <c r="DR9" i="91"/>
  <c r="DQ9" i="91"/>
  <c r="DP9" i="91"/>
  <c r="DO9" i="91"/>
  <c r="DN9" i="91"/>
  <c r="DM9" i="91"/>
  <c r="DL9" i="91"/>
  <c r="DK9" i="91"/>
  <c r="DJ9" i="91"/>
  <c r="DI9" i="91"/>
  <c r="DH9" i="91"/>
  <c r="DG9" i="91"/>
  <c r="DF9" i="91"/>
  <c r="DE9" i="91"/>
  <c r="DD9" i="91"/>
  <c r="DC9" i="91"/>
  <c r="DB9" i="91"/>
  <c r="DA9" i="91"/>
  <c r="CZ9" i="91"/>
  <c r="CY9" i="91"/>
  <c r="CX9" i="91"/>
  <c r="CW9" i="91"/>
  <c r="CV9" i="91"/>
  <c r="CU9" i="91"/>
  <c r="CT9" i="91"/>
  <c r="CS9" i="91"/>
  <c r="CR9" i="91"/>
  <c r="CQ9" i="91"/>
  <c r="CP9" i="91"/>
  <c r="CO9" i="91"/>
  <c r="CN9" i="91"/>
  <c r="CM9" i="91"/>
  <c r="CL9" i="91"/>
  <c r="CK9" i="91"/>
  <c r="CJ9" i="91"/>
  <c r="CI9" i="91"/>
  <c r="CH9" i="91"/>
  <c r="CG9" i="91"/>
  <c r="CF9" i="91"/>
  <c r="CE9" i="91"/>
  <c r="CD9" i="91"/>
  <c r="CC9" i="91"/>
  <c r="CB9" i="91"/>
  <c r="CA9" i="91"/>
  <c r="BZ9" i="91"/>
  <c r="BY9" i="91"/>
  <c r="BX9" i="91"/>
  <c r="BW9" i="91"/>
  <c r="BV9" i="91"/>
  <c r="BU9" i="91"/>
  <c r="BT9" i="91"/>
  <c r="BS9" i="91"/>
  <c r="BR9" i="91"/>
  <c r="BQ9" i="91"/>
  <c r="BP9" i="91"/>
  <c r="BO9" i="91"/>
  <c r="BN9" i="91"/>
  <c r="BM9" i="91"/>
  <c r="BL9" i="91"/>
  <c r="BK9" i="91"/>
  <c r="BJ9" i="91"/>
  <c r="BI9" i="91"/>
  <c r="BH9" i="91"/>
  <c r="BG9" i="91"/>
  <c r="BF9" i="91"/>
  <c r="BE9" i="91"/>
  <c r="BD9" i="91"/>
  <c r="BC9" i="91"/>
  <c r="BB9" i="91"/>
  <c r="BA9" i="91"/>
  <c r="AZ9" i="91"/>
  <c r="AY9" i="91"/>
  <c r="AX9" i="91"/>
  <c r="AW9" i="91"/>
  <c r="AV9" i="91"/>
  <c r="AU9" i="91"/>
  <c r="AT9" i="91"/>
  <c r="AS9" i="91"/>
  <c r="AR9" i="91"/>
  <c r="AQ9" i="91"/>
  <c r="AP9" i="91"/>
  <c r="AO9" i="91"/>
  <c r="AN9" i="91"/>
  <c r="AM9" i="91"/>
  <c r="AL9" i="91"/>
  <c r="AK9" i="91"/>
  <c r="AJ9" i="91"/>
  <c r="AI9" i="91"/>
  <c r="AH9" i="91"/>
  <c r="AG9" i="91"/>
  <c r="AF9" i="91"/>
  <c r="AE9" i="91"/>
  <c r="AD9" i="91"/>
  <c r="AC9" i="91"/>
  <c r="AB9" i="91"/>
  <c r="AA9" i="91"/>
  <c r="Z9" i="91"/>
  <c r="Y9" i="91"/>
  <c r="X9" i="91"/>
  <c r="W9" i="91"/>
  <c r="V9" i="91"/>
  <c r="U9" i="91"/>
  <c r="T9" i="91"/>
  <c r="S9" i="91"/>
  <c r="R9" i="91"/>
  <c r="Q9" i="91"/>
  <c r="P9" i="91"/>
  <c r="O9" i="91"/>
  <c r="N9" i="91"/>
  <c r="M9" i="91"/>
  <c r="L9" i="91"/>
  <c r="K9" i="91"/>
  <c r="J9" i="91"/>
  <c r="I9" i="91"/>
  <c r="H9" i="91"/>
  <c r="G9" i="91"/>
  <c r="F9" i="91"/>
  <c r="E9" i="91"/>
  <c r="D9" i="91"/>
  <c r="C9" i="91"/>
  <c r="B9" i="91"/>
  <c r="GZ7" i="91"/>
  <c r="GY7" i="91"/>
  <c r="GX7" i="91"/>
  <c r="GW7" i="91"/>
  <c r="GV7" i="91"/>
  <c r="GU7" i="91"/>
  <c r="GT7" i="91"/>
  <c r="GS7" i="91"/>
  <c r="GR7" i="91"/>
  <c r="GQ7" i="91"/>
  <c r="GP7" i="91"/>
  <c r="GO7" i="91"/>
  <c r="GN7" i="91"/>
  <c r="GM7" i="91"/>
  <c r="GL7" i="91"/>
  <c r="GK7" i="91"/>
  <c r="GJ7" i="91"/>
  <c r="GI7" i="91"/>
  <c r="GH7" i="91"/>
  <c r="GG7" i="91"/>
  <c r="GF7" i="91"/>
  <c r="GE7" i="91"/>
  <c r="GD7" i="91"/>
  <c r="GC7" i="91"/>
  <c r="GB7" i="91"/>
  <c r="GA7" i="91"/>
  <c r="FZ7" i="91"/>
  <c r="FY7" i="91"/>
  <c r="FX7" i="91"/>
  <c r="FW7" i="91"/>
  <c r="FV7" i="91"/>
  <c r="FU7" i="91"/>
  <c r="FT7" i="91"/>
  <c r="FS7" i="91"/>
  <c r="FR7" i="91"/>
  <c r="FQ7" i="91"/>
  <c r="FP7" i="91"/>
  <c r="FO7" i="91"/>
  <c r="FN7" i="91"/>
  <c r="FM7" i="91"/>
  <c r="FL7" i="91"/>
  <c r="FK7" i="91"/>
  <c r="FJ7" i="91"/>
  <c r="FI7" i="91"/>
  <c r="FH7" i="91"/>
  <c r="FG7" i="91"/>
  <c r="FF7" i="91"/>
  <c r="FE7" i="91"/>
  <c r="FD7" i="91"/>
  <c r="FC7" i="91"/>
  <c r="FB7" i="91"/>
  <c r="FA7" i="91"/>
  <c r="EZ7" i="91"/>
  <c r="EY7" i="91"/>
  <c r="EX7" i="91"/>
  <c r="EW7" i="91"/>
  <c r="EV7" i="91"/>
  <c r="EU7" i="91"/>
  <c r="ET7" i="91"/>
  <c r="ES7" i="91"/>
  <c r="ER7" i="91"/>
  <c r="EQ7" i="91"/>
  <c r="EP7" i="91"/>
  <c r="EO7" i="91"/>
  <c r="EN7" i="91"/>
  <c r="EM7" i="91"/>
  <c r="EL7" i="91"/>
  <c r="EK7" i="91"/>
  <c r="EJ7" i="91"/>
  <c r="EI7" i="91"/>
  <c r="EH7" i="91"/>
  <c r="EG7" i="91"/>
  <c r="EF7" i="91"/>
  <c r="EE7" i="91"/>
  <c r="ED7" i="91"/>
  <c r="EC7" i="91"/>
  <c r="EB7" i="91"/>
  <c r="EA7" i="91"/>
  <c r="DZ7" i="91"/>
  <c r="DY7" i="91"/>
  <c r="DX7" i="91"/>
  <c r="DW7" i="91"/>
  <c r="DV7" i="91"/>
  <c r="DU7" i="91"/>
  <c r="DT7" i="91"/>
  <c r="DS7" i="91"/>
  <c r="DR7" i="91"/>
  <c r="DQ7" i="91"/>
  <c r="DP7" i="91"/>
  <c r="DO7" i="91"/>
  <c r="DN7" i="91"/>
  <c r="DM7" i="91"/>
  <c r="DL7" i="91"/>
  <c r="DK7" i="91"/>
  <c r="DJ7" i="91"/>
  <c r="DI7" i="91"/>
  <c r="DH7" i="91"/>
  <c r="DG7" i="91"/>
  <c r="DF7" i="91"/>
  <c r="DE7" i="91"/>
  <c r="DD7" i="91"/>
  <c r="DC7" i="91"/>
  <c r="DB7" i="91"/>
  <c r="DA7" i="91"/>
  <c r="CZ7" i="91"/>
  <c r="CY7" i="91"/>
  <c r="CX7" i="91"/>
  <c r="CW7" i="91"/>
  <c r="CV7" i="91"/>
  <c r="CU7" i="91"/>
  <c r="CT7" i="91"/>
  <c r="CS7" i="91"/>
  <c r="CR7" i="91"/>
  <c r="CQ7" i="91"/>
  <c r="CP7" i="91"/>
  <c r="CO7" i="91"/>
  <c r="CN7" i="91"/>
  <c r="CM7" i="91"/>
  <c r="CL7" i="91"/>
  <c r="CK7" i="91"/>
  <c r="CJ7" i="91"/>
  <c r="CI7" i="91"/>
  <c r="CH7" i="91"/>
  <c r="CG7" i="91"/>
  <c r="CF7" i="91"/>
  <c r="CE7" i="91"/>
  <c r="CD7" i="91"/>
  <c r="CC7" i="91"/>
  <c r="CB7" i="91"/>
  <c r="CA7" i="91"/>
  <c r="BZ7" i="91"/>
  <c r="BY7" i="91"/>
  <c r="BX7" i="91"/>
  <c r="BW7" i="91"/>
  <c r="BV7" i="91"/>
  <c r="BU7" i="91"/>
  <c r="BT7" i="91"/>
  <c r="BS7" i="91"/>
  <c r="BR7" i="91"/>
  <c r="BQ7" i="91"/>
  <c r="BP7" i="91"/>
  <c r="BO7" i="91"/>
  <c r="BN7" i="91"/>
  <c r="BM7" i="91"/>
  <c r="BL7" i="91"/>
  <c r="BK7" i="91"/>
  <c r="BJ7" i="91"/>
  <c r="BI7" i="91"/>
  <c r="BH7" i="91"/>
  <c r="BG7" i="91"/>
  <c r="BF7" i="91"/>
  <c r="BE7" i="91"/>
  <c r="BD7" i="91"/>
  <c r="BC7" i="91"/>
  <c r="BB7" i="91"/>
  <c r="BA7" i="91"/>
  <c r="AZ7" i="91"/>
  <c r="AY7" i="91"/>
  <c r="AX7" i="91"/>
  <c r="AW7" i="91"/>
  <c r="AV7" i="91"/>
  <c r="AU7" i="91"/>
  <c r="AT7" i="91"/>
  <c r="AS7" i="91"/>
  <c r="AR7" i="91"/>
  <c r="AQ7" i="91"/>
  <c r="AP7" i="91"/>
  <c r="AO7" i="91"/>
  <c r="AN7" i="91"/>
  <c r="AM7" i="91"/>
  <c r="AL7" i="91"/>
  <c r="AK7" i="91"/>
  <c r="AJ7" i="91"/>
  <c r="AI7" i="91"/>
  <c r="AH7" i="91"/>
  <c r="AG7" i="91"/>
  <c r="AF7" i="91"/>
  <c r="AE7" i="91"/>
  <c r="AD7" i="91"/>
  <c r="AC7" i="91"/>
  <c r="AB7" i="91"/>
  <c r="AA7" i="91"/>
  <c r="Z7" i="91"/>
  <c r="Y7" i="91"/>
  <c r="X7" i="91"/>
  <c r="W7" i="91"/>
  <c r="V7" i="91"/>
  <c r="U7" i="91"/>
  <c r="T7" i="91"/>
  <c r="S7" i="91"/>
  <c r="R7" i="91"/>
  <c r="Q7" i="91"/>
  <c r="P7" i="91"/>
  <c r="O7" i="91"/>
  <c r="N7" i="91"/>
  <c r="M7" i="91"/>
  <c r="L7" i="91"/>
  <c r="K7" i="91"/>
  <c r="J7" i="91"/>
  <c r="I7" i="91"/>
  <c r="H7" i="91"/>
  <c r="G7" i="91"/>
  <c r="F7" i="91"/>
  <c r="E7" i="91"/>
  <c r="D7" i="91"/>
  <c r="C7" i="91"/>
  <c r="B7" i="91"/>
  <c r="GZ6" i="91"/>
  <c r="GY6" i="91"/>
  <c r="GX6" i="91"/>
  <c r="GW6" i="91"/>
  <c r="GV6" i="91"/>
  <c r="GU6" i="91"/>
  <c r="GT6" i="91"/>
  <c r="GS6" i="91"/>
  <c r="GR6" i="91"/>
  <c r="GQ6" i="91"/>
  <c r="GP6" i="91"/>
  <c r="GO6" i="91"/>
  <c r="GN6" i="91"/>
  <c r="GM6" i="91"/>
  <c r="GL6" i="91"/>
  <c r="GK6" i="91"/>
  <c r="GJ6" i="91"/>
  <c r="GI6" i="91"/>
  <c r="GH6" i="91"/>
  <c r="GG6" i="91"/>
  <c r="GF6" i="91"/>
  <c r="GE6" i="91"/>
  <c r="GD6" i="91"/>
  <c r="GC6" i="91"/>
  <c r="GB6" i="91"/>
  <c r="GA6" i="91"/>
  <c r="FZ6" i="91"/>
  <c r="FY6" i="91"/>
  <c r="FX6" i="91"/>
  <c r="FW6" i="91"/>
  <c r="FV6" i="91"/>
  <c r="FU6" i="91"/>
  <c r="FT6" i="91"/>
  <c r="FS6" i="91"/>
  <c r="FR6" i="91"/>
  <c r="FQ6" i="91"/>
  <c r="FP6" i="91"/>
  <c r="FO6" i="91"/>
  <c r="FN6" i="91"/>
  <c r="FM6" i="91"/>
  <c r="FL6" i="91"/>
  <c r="FK6" i="91"/>
  <c r="FJ6" i="91"/>
  <c r="FI6" i="91"/>
  <c r="FH6" i="91"/>
  <c r="FG6" i="91"/>
  <c r="FF6" i="91"/>
  <c r="FE6" i="91"/>
  <c r="FD6" i="91"/>
  <c r="FC6" i="91"/>
  <c r="FB6" i="91"/>
  <c r="FA6" i="91"/>
  <c r="EZ6" i="91"/>
  <c r="EY6" i="91"/>
  <c r="EX6" i="91"/>
  <c r="EW6" i="91"/>
  <c r="EV6" i="91"/>
  <c r="EU6" i="91"/>
  <c r="ET6" i="91"/>
  <c r="ES6" i="91"/>
  <c r="ER6" i="91"/>
  <c r="EQ6" i="91"/>
  <c r="EP6" i="91"/>
  <c r="EO6" i="91"/>
  <c r="EN6" i="91"/>
  <c r="EM6" i="91"/>
  <c r="EL6" i="91"/>
  <c r="EK6" i="91"/>
  <c r="EJ6" i="91"/>
  <c r="EI6" i="91"/>
  <c r="EH6" i="91"/>
  <c r="EG6" i="91"/>
  <c r="EF6" i="91"/>
  <c r="EE6" i="91"/>
  <c r="ED6" i="91"/>
  <c r="EC6" i="91"/>
  <c r="EB6" i="91"/>
  <c r="EA6" i="91"/>
  <c r="DZ6" i="91"/>
  <c r="DY6" i="91"/>
  <c r="DX6" i="91"/>
  <c r="DW6" i="91"/>
  <c r="DV6" i="91"/>
  <c r="DU6" i="91"/>
  <c r="DT6" i="91"/>
  <c r="DS6" i="91"/>
  <c r="DR6" i="91"/>
  <c r="DQ6" i="91"/>
  <c r="DP6" i="91"/>
  <c r="DO6" i="91"/>
  <c r="DN6" i="91"/>
  <c r="DM6" i="91"/>
  <c r="DL6" i="91"/>
  <c r="DK6" i="91"/>
  <c r="DJ6" i="91"/>
  <c r="DI6" i="91"/>
  <c r="DH6" i="91"/>
  <c r="DG6" i="91"/>
  <c r="DF6" i="91"/>
  <c r="DE6" i="91"/>
  <c r="DD6" i="91"/>
  <c r="DC6" i="91"/>
  <c r="DB6" i="91"/>
  <c r="DA6" i="91"/>
  <c r="CZ6" i="91"/>
  <c r="CY6" i="91"/>
  <c r="CX6" i="91"/>
  <c r="CW6" i="91"/>
  <c r="CV6" i="91"/>
  <c r="CU6" i="91"/>
  <c r="CT6" i="91"/>
  <c r="CS6" i="91"/>
  <c r="CR6" i="91"/>
  <c r="CQ6" i="91"/>
  <c r="CP6" i="91"/>
  <c r="CO6" i="91"/>
  <c r="CN6" i="91"/>
  <c r="CM6" i="91"/>
  <c r="CL6" i="91"/>
  <c r="CK6" i="91"/>
  <c r="CJ6" i="91"/>
  <c r="CI6" i="91"/>
  <c r="CH6" i="91"/>
  <c r="CG6" i="91"/>
  <c r="CF6" i="91"/>
  <c r="CE6" i="91"/>
  <c r="CD6" i="91"/>
  <c r="CC6" i="91"/>
  <c r="CB6" i="91"/>
  <c r="CA6" i="91"/>
  <c r="BZ6" i="91"/>
  <c r="BY6" i="91"/>
  <c r="BX6" i="91"/>
  <c r="BW6" i="91"/>
  <c r="BV6" i="91"/>
  <c r="BU6" i="91"/>
  <c r="BT6" i="91"/>
  <c r="BS6" i="91"/>
  <c r="BR6" i="91"/>
  <c r="BQ6" i="91"/>
  <c r="BP6" i="91"/>
  <c r="BO6" i="91"/>
  <c r="BN6" i="91"/>
  <c r="BM6" i="91"/>
  <c r="BL6" i="91"/>
  <c r="BK6" i="91"/>
  <c r="BJ6" i="91"/>
  <c r="BI6" i="91"/>
  <c r="BH6" i="91"/>
  <c r="BG6" i="91"/>
  <c r="BF6" i="91"/>
  <c r="BE6" i="91"/>
  <c r="BD6" i="91"/>
  <c r="BC6" i="91"/>
  <c r="BB6" i="91"/>
  <c r="BA6" i="91"/>
  <c r="AZ6" i="91"/>
  <c r="AY6" i="91"/>
  <c r="AX6" i="91"/>
  <c r="AW6" i="91"/>
  <c r="AV6" i="91"/>
  <c r="AU6" i="91"/>
  <c r="AT6" i="91"/>
  <c r="AS6" i="91"/>
  <c r="AR6" i="91"/>
  <c r="AQ6" i="91"/>
  <c r="AP6" i="91"/>
  <c r="AO6" i="91"/>
  <c r="AN6" i="91"/>
  <c r="AM6" i="91"/>
  <c r="AL6" i="91"/>
  <c r="AK6" i="91"/>
  <c r="AJ6" i="91"/>
  <c r="AI6" i="91"/>
  <c r="AH6" i="91"/>
  <c r="AG6" i="91"/>
  <c r="AF6" i="91"/>
  <c r="AE6" i="91"/>
  <c r="AD6" i="91"/>
  <c r="AC6" i="91"/>
  <c r="AB6" i="91"/>
  <c r="AA6" i="91"/>
  <c r="Z6" i="91"/>
  <c r="Y6" i="91"/>
  <c r="X6" i="91"/>
  <c r="W6" i="91"/>
  <c r="V6" i="91"/>
  <c r="U6" i="91"/>
  <c r="T6" i="91"/>
  <c r="S6" i="91"/>
  <c r="R6" i="91"/>
  <c r="Q6" i="91"/>
  <c r="P6" i="91"/>
  <c r="O6" i="91"/>
  <c r="N6" i="91"/>
  <c r="M6" i="91"/>
  <c r="L6" i="91"/>
  <c r="K6" i="91"/>
  <c r="J6" i="91"/>
  <c r="I6" i="91"/>
  <c r="H6" i="91"/>
  <c r="G6" i="91"/>
  <c r="F6" i="91"/>
  <c r="E6" i="91"/>
  <c r="D6" i="91"/>
  <c r="C6" i="91"/>
  <c r="B6" i="91"/>
  <c r="GV14" i="89"/>
  <c r="GU14" i="89"/>
  <c r="GT14" i="89"/>
  <c r="GS14" i="89"/>
  <c r="GR14" i="89"/>
  <c r="GQ14" i="89"/>
  <c r="GP14" i="89"/>
  <c r="GO14" i="89"/>
  <c r="GN14" i="89"/>
  <c r="GM14" i="89"/>
  <c r="GL14" i="89"/>
  <c r="GK14" i="89"/>
  <c r="GJ14" i="89"/>
  <c r="GI14" i="89"/>
  <c r="GH14" i="89"/>
  <c r="GG14" i="89"/>
  <c r="GF14" i="89"/>
  <c r="GE14" i="89"/>
  <c r="GD14" i="89"/>
  <c r="GC14" i="89"/>
  <c r="GB14" i="89"/>
  <c r="GA14" i="89"/>
  <c r="FZ14" i="89"/>
  <c r="FY14" i="89"/>
  <c r="FX14" i="89"/>
  <c r="FW14" i="89"/>
  <c r="FV14" i="89"/>
  <c r="FU14" i="89"/>
  <c r="FT14" i="89"/>
  <c r="FS14" i="89"/>
  <c r="FR14" i="89"/>
  <c r="FQ14" i="89"/>
  <c r="FP14" i="89"/>
  <c r="FO14" i="89"/>
  <c r="FN14" i="89"/>
  <c r="FM14" i="89"/>
  <c r="FL14" i="89"/>
  <c r="FK14" i="89"/>
  <c r="FJ14" i="89"/>
  <c r="FI14" i="89"/>
  <c r="FH14" i="89"/>
  <c r="FG14" i="89"/>
  <c r="FF14" i="89"/>
  <c r="FE14" i="89"/>
  <c r="FD14" i="89"/>
  <c r="FC14" i="89"/>
  <c r="FB14" i="89"/>
  <c r="FA14" i="89"/>
  <c r="EZ14" i="89"/>
  <c r="EY14" i="89"/>
  <c r="EX14" i="89"/>
  <c r="EW14" i="89"/>
  <c r="EV14" i="89"/>
  <c r="EU14" i="89"/>
  <c r="ET14" i="89"/>
  <c r="ES14" i="89"/>
  <c r="ER14" i="89"/>
  <c r="EQ14" i="89"/>
  <c r="EP14" i="89"/>
  <c r="EO14" i="89"/>
  <c r="EN14" i="89"/>
  <c r="EM14" i="89"/>
  <c r="EL14" i="89"/>
  <c r="EK14" i="89"/>
  <c r="EJ14" i="89"/>
  <c r="EI14" i="89"/>
  <c r="EH14" i="89"/>
  <c r="EG14" i="89"/>
  <c r="EF14" i="89"/>
  <c r="EE14" i="89"/>
  <c r="ED14" i="89"/>
  <c r="EC14" i="89"/>
  <c r="EB14" i="89"/>
  <c r="EA14" i="89"/>
  <c r="DZ14" i="89"/>
  <c r="DY14" i="89"/>
  <c r="DX14" i="89"/>
  <c r="DW14" i="89"/>
  <c r="DV14" i="89"/>
  <c r="DU14" i="89"/>
  <c r="DT14" i="89"/>
  <c r="DS14" i="89"/>
  <c r="DR14" i="89"/>
  <c r="DQ14" i="89"/>
  <c r="DP14" i="89"/>
  <c r="DO14" i="89"/>
  <c r="DN14" i="89"/>
  <c r="DM14" i="89"/>
  <c r="DL14" i="89"/>
  <c r="DK14" i="89"/>
  <c r="DJ14" i="89"/>
  <c r="DI14" i="89"/>
  <c r="DH14" i="89"/>
  <c r="DG14" i="89"/>
  <c r="DF14" i="89"/>
  <c r="DE14" i="89"/>
  <c r="DD14" i="89"/>
  <c r="DC14" i="89"/>
  <c r="DB14" i="89"/>
  <c r="DA14" i="89"/>
  <c r="CZ14" i="89"/>
  <c r="CY14" i="89"/>
  <c r="CX14" i="89"/>
  <c r="CW14" i="89"/>
  <c r="CV14" i="89"/>
  <c r="CU14" i="89"/>
  <c r="CT14" i="89"/>
  <c r="CS14" i="89"/>
  <c r="CR14" i="89"/>
  <c r="CQ14" i="89"/>
  <c r="CP14" i="89"/>
  <c r="CO14" i="89"/>
  <c r="CN14" i="89"/>
  <c r="CM14" i="89"/>
  <c r="CL14" i="89"/>
  <c r="CK14" i="89"/>
  <c r="CJ14" i="89"/>
  <c r="CI14" i="89"/>
  <c r="CH14" i="89"/>
  <c r="CG14" i="89"/>
  <c r="CF14" i="89"/>
  <c r="CE14" i="89"/>
  <c r="CD14" i="89"/>
  <c r="CC14" i="89"/>
  <c r="CB14" i="89"/>
  <c r="CA14" i="89"/>
  <c r="BZ14" i="89"/>
  <c r="BY14" i="89"/>
  <c r="BX14" i="89"/>
  <c r="BW14" i="89"/>
  <c r="BV14" i="89"/>
  <c r="BU14" i="89"/>
  <c r="BT14" i="89"/>
  <c r="BS14" i="89"/>
  <c r="BR14" i="89"/>
  <c r="BQ14" i="89"/>
  <c r="BP14" i="89"/>
  <c r="BO14" i="89"/>
  <c r="BN14" i="89"/>
  <c r="BM14" i="89"/>
  <c r="BL14" i="89"/>
  <c r="BK14" i="89"/>
  <c r="BJ14" i="89"/>
  <c r="BI14" i="89"/>
  <c r="BH14" i="89"/>
  <c r="BG14" i="89"/>
  <c r="BF14" i="89"/>
  <c r="BE14" i="89"/>
  <c r="BD14" i="89"/>
  <c r="BC14" i="89"/>
  <c r="BB14" i="89"/>
  <c r="BA14" i="89"/>
  <c r="AZ14" i="89"/>
  <c r="AY14" i="89"/>
  <c r="AX14" i="89"/>
  <c r="AW14" i="89"/>
  <c r="AV14" i="89"/>
  <c r="AU14" i="89"/>
  <c r="AT14" i="89"/>
  <c r="AS14" i="89"/>
  <c r="AR14" i="89"/>
  <c r="AQ14" i="89"/>
  <c r="AP14" i="89"/>
  <c r="AO14" i="89"/>
  <c r="AN14" i="89"/>
  <c r="AM14" i="89"/>
  <c r="AL14" i="89"/>
  <c r="AK14" i="89"/>
  <c r="AJ14" i="89"/>
  <c r="AI14" i="89"/>
  <c r="AH14" i="89"/>
  <c r="AG14" i="89"/>
  <c r="AF14" i="89"/>
  <c r="AE14" i="89"/>
  <c r="AD14" i="89"/>
  <c r="AC14" i="89"/>
  <c r="AB14" i="89"/>
  <c r="AA14" i="89"/>
  <c r="Z14" i="89"/>
  <c r="Y14" i="89"/>
  <c r="X14" i="89"/>
  <c r="W14" i="89"/>
  <c r="V14" i="89"/>
  <c r="U14" i="89"/>
  <c r="T14" i="89"/>
  <c r="S14" i="89"/>
  <c r="R14" i="89"/>
  <c r="Q14" i="89"/>
  <c r="P14" i="89"/>
  <c r="O14" i="89"/>
  <c r="N14" i="89"/>
  <c r="M14" i="89"/>
  <c r="L14" i="89"/>
  <c r="K14" i="89"/>
  <c r="J14" i="89"/>
  <c r="I14" i="89"/>
  <c r="H14" i="89"/>
  <c r="G14" i="89"/>
  <c r="F14" i="89"/>
  <c r="E14" i="89"/>
  <c r="D14" i="89"/>
  <c r="C14" i="89"/>
  <c r="B14" i="89"/>
  <c r="GV12" i="89"/>
  <c r="GU12" i="89"/>
  <c r="GT12" i="89"/>
  <c r="GS12" i="89"/>
  <c r="GR12" i="89"/>
  <c r="GQ12" i="89"/>
  <c r="GP12" i="89"/>
  <c r="GO12" i="89"/>
  <c r="GN12" i="89"/>
  <c r="GM12" i="89"/>
  <c r="GL12" i="89"/>
  <c r="GK12" i="89"/>
  <c r="GJ12" i="89"/>
  <c r="GI12" i="89"/>
  <c r="GH12" i="89"/>
  <c r="GG12" i="89"/>
  <c r="GF12" i="89"/>
  <c r="GE12" i="89"/>
  <c r="GD12" i="89"/>
  <c r="GC12" i="89"/>
  <c r="GB12" i="89"/>
  <c r="GA12" i="89"/>
  <c r="FZ12" i="89"/>
  <c r="FY12" i="89"/>
  <c r="FX12" i="89"/>
  <c r="FW12" i="89"/>
  <c r="FV12" i="89"/>
  <c r="FU12" i="89"/>
  <c r="FT12" i="89"/>
  <c r="FS12" i="89"/>
  <c r="FR12" i="89"/>
  <c r="FQ12" i="89"/>
  <c r="FP12" i="89"/>
  <c r="FO12" i="89"/>
  <c r="FN12" i="89"/>
  <c r="FM12" i="89"/>
  <c r="FL12" i="89"/>
  <c r="FK12" i="89"/>
  <c r="FJ12" i="89"/>
  <c r="FI12" i="89"/>
  <c r="FH12" i="89"/>
  <c r="FG12" i="89"/>
  <c r="FF12" i="89"/>
  <c r="FE12" i="89"/>
  <c r="FD12" i="89"/>
  <c r="FC12" i="89"/>
  <c r="FB12" i="89"/>
  <c r="FA12" i="89"/>
  <c r="EZ12" i="89"/>
  <c r="EY12" i="89"/>
  <c r="EX12" i="89"/>
  <c r="EW12" i="89"/>
  <c r="EV12" i="89"/>
  <c r="EU12" i="89"/>
  <c r="ET12" i="89"/>
  <c r="ES12" i="89"/>
  <c r="ER12" i="89"/>
  <c r="EQ12" i="89"/>
  <c r="EP12" i="89"/>
  <c r="EO12" i="89"/>
  <c r="EN12" i="89"/>
  <c r="EM12" i="89"/>
  <c r="EL12" i="89"/>
  <c r="EK12" i="89"/>
  <c r="EJ12" i="89"/>
  <c r="EI12" i="89"/>
  <c r="EH12" i="89"/>
  <c r="EG12" i="89"/>
  <c r="EF12" i="89"/>
  <c r="EE12" i="89"/>
  <c r="ED12" i="89"/>
  <c r="EC12" i="89"/>
  <c r="EB12" i="89"/>
  <c r="EA12" i="89"/>
  <c r="DZ12" i="89"/>
  <c r="DY12" i="89"/>
  <c r="DX12" i="89"/>
  <c r="DW12" i="89"/>
  <c r="DV12" i="89"/>
  <c r="DU12" i="89"/>
  <c r="DT12" i="89"/>
  <c r="DS12" i="89"/>
  <c r="DR12" i="89"/>
  <c r="DQ12" i="89"/>
  <c r="DP12" i="89"/>
  <c r="DO12" i="89"/>
  <c r="DN12" i="89"/>
  <c r="DM12" i="89"/>
  <c r="DL12" i="89"/>
  <c r="DK12" i="89"/>
  <c r="DJ12" i="89"/>
  <c r="DI12" i="89"/>
  <c r="DH12" i="89"/>
  <c r="DG12" i="89"/>
  <c r="DF12" i="89"/>
  <c r="DE12" i="89"/>
  <c r="DD12" i="89"/>
  <c r="DC12" i="89"/>
  <c r="DB12" i="89"/>
  <c r="DA12" i="89"/>
  <c r="CZ12" i="89"/>
  <c r="CY12" i="89"/>
  <c r="CX12" i="89"/>
  <c r="CW12" i="89"/>
  <c r="CV12" i="89"/>
  <c r="CU12" i="89"/>
  <c r="CT12" i="89"/>
  <c r="CS12" i="89"/>
  <c r="CR12" i="89"/>
  <c r="CQ12" i="89"/>
  <c r="CP12" i="89"/>
  <c r="CO12" i="89"/>
  <c r="CN12" i="89"/>
  <c r="CM12" i="89"/>
  <c r="CL12" i="89"/>
  <c r="CK12" i="89"/>
  <c r="CJ12" i="89"/>
  <c r="CI12" i="89"/>
  <c r="CH12" i="89"/>
  <c r="CG12" i="89"/>
  <c r="CF12" i="89"/>
  <c r="CE12" i="89"/>
  <c r="CD12" i="89"/>
  <c r="CC12" i="89"/>
  <c r="CB12" i="89"/>
  <c r="CA12" i="89"/>
  <c r="BZ12" i="89"/>
  <c r="BY12" i="89"/>
  <c r="BX12" i="89"/>
  <c r="BW12" i="89"/>
  <c r="BV12" i="89"/>
  <c r="BU12" i="89"/>
  <c r="BT12" i="89"/>
  <c r="BS12" i="89"/>
  <c r="BR12" i="89"/>
  <c r="BQ12" i="89"/>
  <c r="BP12" i="89"/>
  <c r="BO12" i="89"/>
  <c r="BN12" i="89"/>
  <c r="BM12" i="89"/>
  <c r="BL12" i="89"/>
  <c r="BK12" i="89"/>
  <c r="BJ12" i="89"/>
  <c r="BI12" i="89"/>
  <c r="BH12" i="89"/>
  <c r="BG12" i="89"/>
  <c r="BF12" i="89"/>
  <c r="BE12" i="89"/>
  <c r="BD12" i="89"/>
  <c r="BC12" i="89"/>
  <c r="BB12" i="89"/>
  <c r="BA12" i="89"/>
  <c r="AZ12" i="89"/>
  <c r="AY12" i="89"/>
  <c r="AX12" i="89"/>
  <c r="AW12" i="89"/>
  <c r="AV12" i="89"/>
  <c r="AU12" i="89"/>
  <c r="AT12" i="89"/>
  <c r="AS12" i="89"/>
  <c r="AR12" i="89"/>
  <c r="AQ12" i="89"/>
  <c r="AP12" i="89"/>
  <c r="AO12" i="89"/>
  <c r="AN12" i="89"/>
  <c r="AM12" i="89"/>
  <c r="AL12" i="89"/>
  <c r="AK12" i="89"/>
  <c r="AJ12" i="89"/>
  <c r="AI12" i="89"/>
  <c r="AH12" i="89"/>
  <c r="AG12" i="89"/>
  <c r="AF12" i="89"/>
  <c r="AE12" i="89"/>
  <c r="AD12" i="89"/>
  <c r="AC12" i="89"/>
  <c r="AB12" i="89"/>
  <c r="AA12" i="89"/>
  <c r="Z12" i="89"/>
  <c r="Y12" i="89"/>
  <c r="X12" i="89"/>
  <c r="W12" i="89"/>
  <c r="V12" i="89"/>
  <c r="U12" i="89"/>
  <c r="T12" i="89"/>
  <c r="S12" i="89"/>
  <c r="R12" i="89"/>
  <c r="Q12" i="89"/>
  <c r="P12" i="89"/>
  <c r="O12" i="89"/>
  <c r="N12" i="89"/>
  <c r="M12" i="89"/>
  <c r="L12" i="89"/>
  <c r="K12" i="89"/>
  <c r="J12" i="89"/>
  <c r="I12" i="89"/>
  <c r="H12" i="89"/>
  <c r="G12" i="89"/>
  <c r="F12" i="89"/>
  <c r="E12" i="89"/>
  <c r="D12" i="89"/>
  <c r="C12" i="89"/>
  <c r="B12" i="89"/>
  <c r="GV10" i="89"/>
  <c r="GU10" i="89"/>
  <c r="GT10" i="89"/>
  <c r="GS10" i="89"/>
  <c r="GR10" i="89"/>
  <c r="GQ10" i="89"/>
  <c r="GP10" i="89"/>
  <c r="GO10" i="89"/>
  <c r="GN10" i="89"/>
  <c r="GM10" i="89"/>
  <c r="GL10" i="89"/>
  <c r="GK10" i="89"/>
  <c r="GJ10" i="89"/>
  <c r="GI10" i="89"/>
  <c r="GH10" i="89"/>
  <c r="GG10" i="89"/>
  <c r="GF10" i="89"/>
  <c r="GE10" i="89"/>
  <c r="GD10" i="89"/>
  <c r="GC10" i="89"/>
  <c r="GB10" i="89"/>
  <c r="GA10" i="89"/>
  <c r="FZ10" i="89"/>
  <c r="FY10" i="89"/>
  <c r="FX10" i="89"/>
  <c r="FW10" i="89"/>
  <c r="FV10" i="89"/>
  <c r="FU10" i="89"/>
  <c r="FT10" i="89"/>
  <c r="FS10" i="89"/>
  <c r="FR10" i="89"/>
  <c r="FQ10" i="89"/>
  <c r="FP10" i="89"/>
  <c r="FO10" i="89"/>
  <c r="FN10" i="89"/>
  <c r="FM10" i="89"/>
  <c r="FL10" i="89"/>
  <c r="FK10" i="89"/>
  <c r="FJ10" i="89"/>
  <c r="FI10" i="89"/>
  <c r="FH10" i="89"/>
  <c r="FG10" i="89"/>
  <c r="FF10" i="89"/>
  <c r="FE10" i="89"/>
  <c r="FD10" i="89"/>
  <c r="FC10" i="89"/>
  <c r="FB10" i="89"/>
  <c r="FA10" i="89"/>
  <c r="EZ10" i="89"/>
  <c r="EY10" i="89"/>
  <c r="EX10" i="89"/>
  <c r="EW10" i="89"/>
  <c r="EV10" i="89"/>
  <c r="EU10" i="89"/>
  <c r="ET10" i="89"/>
  <c r="ES10" i="89"/>
  <c r="ER10" i="89"/>
  <c r="EQ10" i="89"/>
  <c r="EP10" i="89"/>
  <c r="EO10" i="89"/>
  <c r="EN10" i="89"/>
  <c r="EM10" i="89"/>
  <c r="EL10" i="89"/>
  <c r="EK10" i="89"/>
  <c r="EJ10" i="89"/>
  <c r="EI10" i="89"/>
  <c r="EH10" i="89"/>
  <c r="EG10" i="89"/>
  <c r="EF10" i="89"/>
  <c r="EE10" i="89"/>
  <c r="ED10" i="89"/>
  <c r="EC10" i="89"/>
  <c r="EB10" i="89"/>
  <c r="EA10" i="89"/>
  <c r="DZ10" i="89"/>
  <c r="DY10" i="89"/>
  <c r="DX10" i="89"/>
  <c r="DW10" i="89"/>
  <c r="DV10" i="89"/>
  <c r="DU10" i="89"/>
  <c r="DT10" i="89"/>
  <c r="DS10" i="89"/>
  <c r="DR10" i="89"/>
  <c r="DQ10" i="89"/>
  <c r="DP10" i="89"/>
  <c r="DO10" i="89"/>
  <c r="DN10" i="89"/>
  <c r="DM10" i="89"/>
  <c r="DL10" i="89"/>
  <c r="DK10" i="89"/>
  <c r="DJ10" i="89"/>
  <c r="DI10" i="89"/>
  <c r="DH10" i="89"/>
  <c r="DG10" i="89"/>
  <c r="DF10" i="89"/>
  <c r="DE10" i="89"/>
  <c r="DD10" i="89"/>
  <c r="DC10" i="89"/>
  <c r="DB10" i="89"/>
  <c r="DA10" i="89"/>
  <c r="CZ10" i="89"/>
  <c r="CY10" i="89"/>
  <c r="CX10" i="89"/>
  <c r="CW10" i="89"/>
  <c r="CV10" i="89"/>
  <c r="CU10" i="89"/>
  <c r="CT10" i="89"/>
  <c r="CS10" i="89"/>
  <c r="CR10" i="89"/>
  <c r="CQ10" i="89"/>
  <c r="CP10" i="89"/>
  <c r="CO10" i="89"/>
  <c r="CN10" i="89"/>
  <c r="CM10" i="89"/>
  <c r="CL10" i="89"/>
  <c r="CK10" i="89"/>
  <c r="CJ10" i="89"/>
  <c r="CI10" i="89"/>
  <c r="CH10" i="89"/>
  <c r="CG10" i="89"/>
  <c r="CF10" i="89"/>
  <c r="CE10" i="89"/>
  <c r="CD10" i="89"/>
  <c r="CC10" i="89"/>
  <c r="CB10" i="89"/>
  <c r="CA10" i="89"/>
  <c r="BZ10" i="89"/>
  <c r="BY10" i="89"/>
  <c r="BX10" i="89"/>
  <c r="BW10" i="89"/>
  <c r="BV10" i="89"/>
  <c r="BU10" i="89"/>
  <c r="BT10" i="89"/>
  <c r="BS10" i="89"/>
  <c r="BR10" i="89"/>
  <c r="BQ10" i="89"/>
  <c r="BP10" i="89"/>
  <c r="BO10" i="89"/>
  <c r="BN10" i="89"/>
  <c r="BM10" i="89"/>
  <c r="BL10" i="89"/>
  <c r="BK10" i="89"/>
  <c r="BJ10" i="89"/>
  <c r="BI10" i="89"/>
  <c r="BH10" i="89"/>
  <c r="BG10" i="89"/>
  <c r="BF10" i="89"/>
  <c r="BE10" i="89"/>
  <c r="BD10" i="89"/>
  <c r="BC10" i="89"/>
  <c r="BB10" i="89"/>
  <c r="BA10" i="89"/>
  <c r="AZ10" i="89"/>
  <c r="AY10" i="89"/>
  <c r="AX10" i="89"/>
  <c r="AW10" i="89"/>
  <c r="AV10" i="89"/>
  <c r="AU10" i="89"/>
  <c r="AT10" i="89"/>
  <c r="AS10" i="89"/>
  <c r="AR10" i="89"/>
  <c r="AQ10" i="89"/>
  <c r="AP10" i="89"/>
  <c r="AO10" i="89"/>
  <c r="AN10" i="89"/>
  <c r="AM10" i="89"/>
  <c r="AL10" i="89"/>
  <c r="AK10" i="89"/>
  <c r="AJ10" i="89"/>
  <c r="AI10" i="89"/>
  <c r="AH10" i="89"/>
  <c r="AG10" i="89"/>
  <c r="AF10" i="89"/>
  <c r="AE10" i="89"/>
  <c r="AD10" i="89"/>
  <c r="AC10" i="89"/>
  <c r="AB10" i="89"/>
  <c r="AA10" i="89"/>
  <c r="Z10" i="89"/>
  <c r="Y10" i="89"/>
  <c r="X10" i="89"/>
  <c r="W10" i="89"/>
  <c r="V10" i="89"/>
  <c r="U10" i="89"/>
  <c r="T10" i="89"/>
  <c r="S10" i="89"/>
  <c r="R10" i="89"/>
  <c r="Q10" i="89"/>
  <c r="P10" i="89"/>
  <c r="O10" i="89"/>
  <c r="N10" i="89"/>
  <c r="M10" i="89"/>
  <c r="L10" i="89"/>
  <c r="K10" i="89"/>
  <c r="J10" i="89"/>
  <c r="I10" i="89"/>
  <c r="H10" i="89"/>
  <c r="G10" i="89"/>
  <c r="F10" i="89"/>
  <c r="E10" i="89"/>
  <c r="D10" i="89"/>
  <c r="C10" i="89"/>
  <c r="B10" i="89"/>
  <c r="GV8" i="89"/>
  <c r="GU8" i="89"/>
  <c r="GT8" i="89"/>
  <c r="GS8" i="89"/>
  <c r="GR8" i="89"/>
  <c r="GQ8" i="89"/>
  <c r="GP8" i="89"/>
  <c r="GO8" i="89"/>
  <c r="GN8" i="89"/>
  <c r="GM8" i="89"/>
  <c r="GL8" i="89"/>
  <c r="GK8" i="89"/>
  <c r="GJ8" i="89"/>
  <c r="GI8" i="89"/>
  <c r="GH8" i="89"/>
  <c r="GG8" i="89"/>
  <c r="GF8" i="89"/>
  <c r="GE8" i="89"/>
  <c r="GD8" i="89"/>
  <c r="GC8" i="89"/>
  <c r="GB8" i="89"/>
  <c r="GA8" i="89"/>
  <c r="FZ8" i="89"/>
  <c r="FY8" i="89"/>
  <c r="FX8" i="89"/>
  <c r="FW8" i="89"/>
  <c r="FV8" i="89"/>
  <c r="FU8" i="89"/>
  <c r="FT8" i="89"/>
  <c r="FS8" i="89"/>
  <c r="FR8" i="89"/>
  <c r="FQ8" i="89"/>
  <c r="FP8" i="89"/>
  <c r="FO8" i="89"/>
  <c r="FN8" i="89"/>
  <c r="FM8" i="89"/>
  <c r="FL8" i="89"/>
  <c r="FK8" i="89"/>
  <c r="FJ8" i="89"/>
  <c r="FI8" i="89"/>
  <c r="FH8" i="89"/>
  <c r="FG8" i="89"/>
  <c r="FF8" i="89"/>
  <c r="FE8" i="89"/>
  <c r="FD8" i="89"/>
  <c r="FC8" i="89"/>
  <c r="FB8" i="89"/>
  <c r="FA8" i="89"/>
  <c r="EZ8" i="89"/>
  <c r="EY8" i="89"/>
  <c r="EX8" i="89"/>
  <c r="EW8" i="89"/>
  <c r="EV8" i="89"/>
  <c r="EU8" i="89"/>
  <c r="ET8" i="89"/>
  <c r="ES8" i="89"/>
  <c r="ER8" i="89"/>
  <c r="EQ8" i="89"/>
  <c r="EP8" i="89"/>
  <c r="EO8" i="89"/>
  <c r="EN8" i="89"/>
  <c r="EM8" i="89"/>
  <c r="EL8" i="89"/>
  <c r="EK8" i="89"/>
  <c r="EJ8" i="89"/>
  <c r="EI8" i="89"/>
  <c r="EH8" i="89"/>
  <c r="EG8" i="89"/>
  <c r="EF8" i="89"/>
  <c r="EE8" i="89"/>
  <c r="ED8" i="89"/>
  <c r="EC8" i="89"/>
  <c r="EB8" i="89"/>
  <c r="EA8" i="89"/>
  <c r="DZ8" i="89"/>
  <c r="DY8" i="89"/>
  <c r="DX8" i="89"/>
  <c r="DW8" i="89"/>
  <c r="DV8" i="89"/>
  <c r="DU8" i="89"/>
  <c r="DT8" i="89"/>
  <c r="DS8" i="89"/>
  <c r="DR8" i="89"/>
  <c r="DQ8" i="89"/>
  <c r="DP8" i="89"/>
  <c r="DO8" i="89"/>
  <c r="DN8" i="89"/>
  <c r="DM8" i="89"/>
  <c r="DL8" i="89"/>
  <c r="DK8" i="89"/>
  <c r="DJ8" i="89"/>
  <c r="DI8" i="89"/>
  <c r="DH8" i="89"/>
  <c r="DG8" i="89"/>
  <c r="DF8" i="89"/>
  <c r="DE8" i="89"/>
  <c r="DD8" i="89"/>
  <c r="DC8" i="89"/>
  <c r="DB8" i="89"/>
  <c r="DA8" i="89"/>
  <c r="CZ8" i="89"/>
  <c r="CY8" i="89"/>
  <c r="CX8" i="89"/>
  <c r="CW8" i="89"/>
  <c r="CV8" i="89"/>
  <c r="CU8" i="89"/>
  <c r="CT8" i="89"/>
  <c r="CS8" i="89"/>
  <c r="CR8" i="89"/>
  <c r="CQ8" i="89"/>
  <c r="CP8" i="89"/>
  <c r="CO8" i="89"/>
  <c r="CN8" i="89"/>
  <c r="CM8" i="89"/>
  <c r="CL8" i="89"/>
  <c r="CK8" i="89"/>
  <c r="CJ8" i="89"/>
  <c r="CI8" i="89"/>
  <c r="CH8" i="89"/>
  <c r="CG8" i="89"/>
  <c r="CF8" i="89"/>
  <c r="CE8" i="89"/>
  <c r="CD8" i="89"/>
  <c r="CC8" i="89"/>
  <c r="CB8" i="89"/>
  <c r="CA8" i="89"/>
  <c r="BZ8" i="89"/>
  <c r="BY8" i="89"/>
  <c r="BX8" i="89"/>
  <c r="BW8" i="89"/>
  <c r="BV8" i="89"/>
  <c r="BU8" i="89"/>
  <c r="BT8" i="89"/>
  <c r="BS8" i="89"/>
  <c r="BR8" i="89"/>
  <c r="BQ8" i="89"/>
  <c r="BP8" i="89"/>
  <c r="BO8" i="89"/>
  <c r="BN8" i="89"/>
  <c r="BM8" i="89"/>
  <c r="BL8" i="89"/>
  <c r="BK8" i="89"/>
  <c r="BJ8" i="89"/>
  <c r="BI8" i="89"/>
  <c r="BH8" i="89"/>
  <c r="BG8" i="89"/>
  <c r="BF8" i="89"/>
  <c r="BE8" i="89"/>
  <c r="BD8" i="89"/>
  <c r="BC8" i="89"/>
  <c r="BB8" i="89"/>
  <c r="BA8" i="89"/>
  <c r="AZ8" i="89"/>
  <c r="AY8" i="89"/>
  <c r="AX8" i="89"/>
  <c r="AW8" i="89"/>
  <c r="AV8" i="89"/>
  <c r="AU8" i="89"/>
  <c r="AT8" i="89"/>
  <c r="AS8" i="89"/>
  <c r="AR8" i="89"/>
  <c r="AQ8" i="89"/>
  <c r="AP8" i="89"/>
  <c r="AO8" i="89"/>
  <c r="AN8" i="89"/>
  <c r="AM8" i="89"/>
  <c r="AL8" i="89"/>
  <c r="AK8" i="89"/>
  <c r="AJ8" i="89"/>
  <c r="AI8" i="89"/>
  <c r="AH8" i="89"/>
  <c r="AG8" i="89"/>
  <c r="AF8" i="89"/>
  <c r="AE8" i="89"/>
  <c r="AD8" i="89"/>
  <c r="AC8" i="89"/>
  <c r="AB8" i="89"/>
  <c r="AA8" i="89"/>
  <c r="Z8" i="89"/>
  <c r="Y8" i="89"/>
  <c r="X8" i="89"/>
  <c r="W8" i="89"/>
  <c r="V8" i="89"/>
  <c r="U8" i="89"/>
  <c r="T8" i="89"/>
  <c r="S8" i="89"/>
  <c r="R8" i="89"/>
  <c r="Q8" i="89"/>
  <c r="P8" i="89"/>
  <c r="O8" i="89"/>
  <c r="N8" i="89"/>
  <c r="M8" i="89"/>
  <c r="L8" i="89"/>
  <c r="K8" i="89"/>
  <c r="J8" i="89"/>
  <c r="I8" i="89"/>
  <c r="H8" i="89"/>
  <c r="G8" i="89"/>
  <c r="F8" i="89"/>
  <c r="E8" i="89"/>
  <c r="D8" i="89"/>
  <c r="C8" i="89"/>
  <c r="B8" i="89"/>
  <c r="GV6" i="89"/>
  <c r="GU6" i="89"/>
  <c r="GT6" i="89"/>
  <c r="GS6" i="89"/>
  <c r="GR6" i="89"/>
  <c r="GQ6" i="89"/>
  <c r="GP6" i="89"/>
  <c r="GO6" i="89"/>
  <c r="GN6" i="89"/>
  <c r="GM6" i="89"/>
  <c r="GL6" i="89"/>
  <c r="GK6" i="89"/>
  <c r="GJ6" i="89"/>
  <c r="GI6" i="89"/>
  <c r="GH6" i="89"/>
  <c r="GG6" i="89"/>
  <c r="GF6" i="89"/>
  <c r="GE6" i="89"/>
  <c r="GD6" i="89"/>
  <c r="GC6" i="89"/>
  <c r="GB6" i="89"/>
  <c r="GA6" i="89"/>
  <c r="FZ6" i="89"/>
  <c r="FY6" i="89"/>
  <c r="FX6" i="89"/>
  <c r="FW6" i="89"/>
  <c r="FV6" i="89"/>
  <c r="FU6" i="89"/>
  <c r="FT6" i="89"/>
  <c r="FS6" i="89"/>
  <c r="FR6" i="89"/>
  <c r="FQ6" i="89"/>
  <c r="FP6" i="89"/>
  <c r="FO6" i="89"/>
  <c r="FN6" i="89"/>
  <c r="FM6" i="89"/>
  <c r="FL6" i="89"/>
  <c r="FK6" i="89"/>
  <c r="FJ6" i="89"/>
  <c r="FI6" i="89"/>
  <c r="FH6" i="89"/>
  <c r="FG6" i="89"/>
  <c r="FF6" i="89"/>
  <c r="FE6" i="89"/>
  <c r="FD6" i="89"/>
  <c r="FC6" i="89"/>
  <c r="FB6" i="89"/>
  <c r="FA6" i="89"/>
  <c r="EZ6" i="89"/>
  <c r="EY6" i="89"/>
  <c r="EX6" i="89"/>
  <c r="EW6" i="89"/>
  <c r="EV6" i="89"/>
  <c r="EU6" i="89"/>
  <c r="ET6" i="89"/>
  <c r="ES6" i="89"/>
  <c r="ER6" i="89"/>
  <c r="EQ6" i="89"/>
  <c r="EP6" i="89"/>
  <c r="EO6" i="89"/>
  <c r="EN6" i="89"/>
  <c r="EM6" i="89"/>
  <c r="EL6" i="89"/>
  <c r="EK6" i="89"/>
  <c r="EJ6" i="89"/>
  <c r="EI6" i="89"/>
  <c r="EH6" i="89"/>
  <c r="EG6" i="89"/>
  <c r="EF6" i="89"/>
  <c r="EE6" i="89"/>
  <c r="ED6" i="89"/>
  <c r="EC6" i="89"/>
  <c r="EB6" i="89"/>
  <c r="EA6" i="89"/>
  <c r="DZ6" i="89"/>
  <c r="DY6" i="89"/>
  <c r="DX6" i="89"/>
  <c r="DW6" i="89"/>
  <c r="DV6" i="89"/>
  <c r="DU6" i="89"/>
  <c r="DT6" i="89"/>
  <c r="DS6" i="89"/>
  <c r="DR6" i="89"/>
  <c r="DQ6" i="89"/>
  <c r="DP6" i="89"/>
  <c r="DO6" i="89"/>
  <c r="DN6" i="89"/>
  <c r="DM6" i="89"/>
  <c r="DL6" i="89"/>
  <c r="DK6" i="89"/>
  <c r="DJ6" i="89"/>
  <c r="DI6" i="89"/>
  <c r="DH6" i="89"/>
  <c r="DG6" i="89"/>
  <c r="DF6" i="89"/>
  <c r="DE6" i="89"/>
  <c r="DD6" i="89"/>
  <c r="DC6" i="89"/>
  <c r="DB6" i="89"/>
  <c r="DA6" i="89"/>
  <c r="CZ6" i="89"/>
  <c r="CY6" i="89"/>
  <c r="CX6" i="89"/>
  <c r="CW6" i="89"/>
  <c r="CV6" i="89"/>
  <c r="CU6" i="89"/>
  <c r="CT6" i="89"/>
  <c r="CS6" i="89"/>
  <c r="CR6" i="89"/>
  <c r="CQ6" i="89"/>
  <c r="CP6" i="89"/>
  <c r="CO6" i="89"/>
  <c r="CN6" i="89"/>
  <c r="CM6" i="89"/>
  <c r="CL6" i="89"/>
  <c r="CK6" i="89"/>
  <c r="CJ6" i="89"/>
  <c r="CI6" i="89"/>
  <c r="CH6" i="89"/>
  <c r="CG6" i="89"/>
  <c r="CF6" i="89"/>
  <c r="CE6" i="89"/>
  <c r="CD6" i="89"/>
  <c r="CC6" i="89"/>
  <c r="CB6" i="89"/>
  <c r="CA6" i="89"/>
  <c r="BZ6" i="89"/>
  <c r="BY6" i="89"/>
  <c r="BX6" i="89"/>
  <c r="BW6" i="89"/>
  <c r="BV6" i="89"/>
  <c r="BU6" i="89"/>
  <c r="BT6" i="89"/>
  <c r="BS6" i="89"/>
  <c r="BR6" i="89"/>
  <c r="BQ6" i="89"/>
  <c r="BP6" i="89"/>
  <c r="BO6" i="89"/>
  <c r="BN6" i="89"/>
  <c r="BM6" i="89"/>
  <c r="BL6" i="89"/>
  <c r="BK6" i="89"/>
  <c r="BJ6" i="89"/>
  <c r="BI6" i="89"/>
  <c r="BH6" i="89"/>
  <c r="BG6" i="89"/>
  <c r="BF6" i="89"/>
  <c r="BE6" i="89"/>
  <c r="BD6" i="89"/>
  <c r="BC6" i="89"/>
  <c r="BB6" i="89"/>
  <c r="BA6" i="89"/>
  <c r="AZ6" i="89"/>
  <c r="AY6" i="89"/>
  <c r="AX6" i="89"/>
  <c r="AW6" i="89"/>
  <c r="AV6" i="89"/>
  <c r="AU6" i="89"/>
  <c r="AT6" i="89"/>
  <c r="AS6" i="89"/>
  <c r="AR6" i="89"/>
  <c r="AQ6" i="89"/>
  <c r="AP6" i="89"/>
  <c r="AO6" i="89"/>
  <c r="AN6" i="89"/>
  <c r="AM6" i="89"/>
  <c r="AL6" i="89"/>
  <c r="AK6" i="89"/>
  <c r="AJ6" i="89"/>
  <c r="AI6" i="89"/>
  <c r="AH6" i="89"/>
  <c r="AG6" i="89"/>
  <c r="AF6" i="89"/>
  <c r="AE6" i="89"/>
  <c r="AD6" i="89"/>
  <c r="AC6" i="89"/>
  <c r="AB6" i="89"/>
  <c r="AA6" i="89"/>
  <c r="Z6" i="89"/>
  <c r="Y6" i="89"/>
  <c r="X6" i="89"/>
  <c r="W6" i="89"/>
  <c r="V6" i="89"/>
  <c r="U6" i="89"/>
  <c r="T6" i="89"/>
  <c r="S6" i="89"/>
  <c r="R6" i="89"/>
  <c r="Q6" i="89"/>
  <c r="P6" i="89"/>
  <c r="O6" i="89"/>
  <c r="N6" i="89"/>
  <c r="M6" i="89"/>
  <c r="L6" i="89"/>
  <c r="K6" i="89"/>
  <c r="J6" i="89"/>
  <c r="I6" i="89"/>
  <c r="H6" i="89"/>
  <c r="G6" i="89"/>
  <c r="F6" i="89"/>
  <c r="E6" i="89"/>
  <c r="D6" i="89"/>
  <c r="C6" i="89"/>
  <c r="B6" i="89"/>
  <c r="GZ19" i="87"/>
  <c r="GY19" i="87"/>
  <c r="GX19" i="87"/>
  <c r="GW19" i="87"/>
  <c r="GV19" i="87"/>
  <c r="GU19" i="87"/>
  <c r="GT19" i="87"/>
  <c r="GS19" i="87"/>
  <c r="GR19" i="87"/>
  <c r="GQ19" i="87"/>
  <c r="GP19" i="87"/>
  <c r="GO19" i="87"/>
  <c r="GN19" i="87"/>
  <c r="GM19" i="87"/>
  <c r="GL19" i="87"/>
  <c r="GK19" i="87"/>
  <c r="GJ19" i="87"/>
  <c r="GI19" i="87"/>
  <c r="GH19" i="87"/>
  <c r="GG19" i="87"/>
  <c r="GF19" i="87"/>
  <c r="GE19" i="87"/>
  <c r="GD19" i="87"/>
  <c r="GC19" i="87"/>
  <c r="GB19" i="87"/>
  <c r="GA19" i="87"/>
  <c r="FZ19" i="87"/>
  <c r="FY19" i="87"/>
  <c r="FX19" i="87"/>
  <c r="FW19" i="87"/>
  <c r="FV19" i="87"/>
  <c r="FU19" i="87"/>
  <c r="FT19" i="87"/>
  <c r="FS19" i="87"/>
  <c r="FR19" i="87"/>
  <c r="FQ19" i="87"/>
  <c r="FP19" i="87"/>
  <c r="FO19" i="87"/>
  <c r="FN19" i="87"/>
  <c r="FM19" i="87"/>
  <c r="FL19" i="87"/>
  <c r="FK19" i="87"/>
  <c r="FJ19" i="87"/>
  <c r="FI19" i="87"/>
  <c r="FH19" i="87"/>
  <c r="FG19" i="87"/>
  <c r="FF19" i="87"/>
  <c r="FE19" i="87"/>
  <c r="FD19" i="87"/>
  <c r="FC19" i="87"/>
  <c r="FB19" i="87"/>
  <c r="FA19" i="87"/>
  <c r="EZ19" i="87"/>
  <c r="EY19" i="87"/>
  <c r="EX19" i="87"/>
  <c r="EW19" i="87"/>
  <c r="EV19" i="87"/>
  <c r="EU19" i="87"/>
  <c r="ET19" i="87"/>
  <c r="ES19" i="87"/>
  <c r="ER19" i="87"/>
  <c r="EQ19" i="87"/>
  <c r="EP19" i="87"/>
  <c r="EO19" i="87"/>
  <c r="EN19" i="87"/>
  <c r="EM19" i="87"/>
  <c r="EL19" i="87"/>
  <c r="EK19" i="87"/>
  <c r="EJ19" i="87"/>
  <c r="EI19" i="87"/>
  <c r="EH19" i="87"/>
  <c r="EG19" i="87"/>
  <c r="EF19" i="87"/>
  <c r="EE19" i="87"/>
  <c r="ED19" i="87"/>
  <c r="EC19" i="87"/>
  <c r="EB19" i="87"/>
  <c r="EA19" i="87"/>
  <c r="DZ19" i="87"/>
  <c r="DY19" i="87"/>
  <c r="DX19" i="87"/>
  <c r="DW19" i="87"/>
  <c r="DV19" i="87"/>
  <c r="DU19" i="87"/>
  <c r="DT19" i="87"/>
  <c r="DS19" i="87"/>
  <c r="DR19" i="87"/>
  <c r="DQ19" i="87"/>
  <c r="DP19" i="87"/>
  <c r="DO19" i="87"/>
  <c r="DN19" i="87"/>
  <c r="DM19" i="87"/>
  <c r="DL19" i="87"/>
  <c r="DK19" i="87"/>
  <c r="DJ19" i="87"/>
  <c r="DI19" i="87"/>
  <c r="DH19" i="87"/>
  <c r="DG19" i="87"/>
  <c r="DF19" i="87"/>
  <c r="DE19" i="87"/>
  <c r="DD19" i="87"/>
  <c r="DC19" i="87"/>
  <c r="DB19" i="87"/>
  <c r="DA19" i="87"/>
  <c r="CZ19" i="87"/>
  <c r="CY19" i="87"/>
  <c r="CX19" i="87"/>
  <c r="CW19" i="87"/>
  <c r="CV19" i="87"/>
  <c r="CU19" i="87"/>
  <c r="CT19" i="87"/>
  <c r="CS19" i="87"/>
  <c r="CR19" i="87"/>
  <c r="CQ19" i="87"/>
  <c r="CP19" i="87"/>
  <c r="CO19" i="87"/>
  <c r="CN19" i="87"/>
  <c r="CM19" i="87"/>
  <c r="CL19" i="87"/>
  <c r="CK19" i="87"/>
  <c r="CJ19" i="87"/>
  <c r="CI19" i="87"/>
  <c r="CH19" i="87"/>
  <c r="CG19" i="87"/>
  <c r="CF19" i="87"/>
  <c r="CE19" i="87"/>
  <c r="CD19" i="87"/>
  <c r="CC19" i="87"/>
  <c r="CB19" i="87"/>
  <c r="CA19" i="87"/>
  <c r="BZ19" i="87"/>
  <c r="BY19" i="87"/>
  <c r="BX19" i="87"/>
  <c r="BW19" i="87"/>
  <c r="BV19" i="87"/>
  <c r="BU19" i="87"/>
  <c r="BT19" i="87"/>
  <c r="BS19" i="87"/>
  <c r="BR19" i="87"/>
  <c r="BQ19" i="87"/>
  <c r="BP19" i="87"/>
  <c r="BO19" i="87"/>
  <c r="BN19" i="87"/>
  <c r="BM19" i="87"/>
  <c r="BL19" i="87"/>
  <c r="BK19" i="87"/>
  <c r="BJ19" i="87"/>
  <c r="BI19" i="87"/>
  <c r="BH19" i="87"/>
  <c r="BG19" i="87"/>
  <c r="BF19" i="87"/>
  <c r="BE19" i="87"/>
  <c r="BD19" i="87"/>
  <c r="BC19" i="87"/>
  <c r="BB19" i="87"/>
  <c r="BA19" i="87"/>
  <c r="AZ19" i="87"/>
  <c r="AY19" i="87"/>
  <c r="AX19" i="87"/>
  <c r="AW19" i="87"/>
  <c r="AV19" i="87"/>
  <c r="AU19" i="87"/>
  <c r="AT19" i="87"/>
  <c r="AS19" i="87"/>
  <c r="AR19" i="87"/>
  <c r="AQ19" i="87"/>
  <c r="AP19" i="87"/>
  <c r="AO19" i="87"/>
  <c r="AN19" i="87"/>
  <c r="AM19" i="87"/>
  <c r="AL19" i="87"/>
  <c r="AK19" i="87"/>
  <c r="AJ19" i="87"/>
  <c r="AI19" i="87"/>
  <c r="AH19" i="87"/>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GZ18" i="87"/>
  <c r="GY18" i="87"/>
  <c r="GX18" i="87"/>
  <c r="GW18" i="87"/>
  <c r="GV18" i="87"/>
  <c r="GU18" i="87"/>
  <c r="GT18" i="87"/>
  <c r="GS18" i="87"/>
  <c r="GR18" i="87"/>
  <c r="GQ18" i="87"/>
  <c r="GP18" i="87"/>
  <c r="GO18" i="87"/>
  <c r="GN18" i="87"/>
  <c r="GM18" i="87"/>
  <c r="GL18" i="87"/>
  <c r="GK18" i="87"/>
  <c r="GJ18" i="87"/>
  <c r="GI18" i="87"/>
  <c r="GH18" i="87"/>
  <c r="GG18" i="87"/>
  <c r="GF18" i="87"/>
  <c r="GE18" i="87"/>
  <c r="GD18" i="87"/>
  <c r="GC18" i="87"/>
  <c r="GB18" i="87"/>
  <c r="GA18" i="87"/>
  <c r="FZ18" i="87"/>
  <c r="FY18" i="87"/>
  <c r="FX18" i="87"/>
  <c r="FW18" i="87"/>
  <c r="FV18" i="87"/>
  <c r="FU18" i="87"/>
  <c r="FT18" i="87"/>
  <c r="FS18" i="87"/>
  <c r="FR18" i="87"/>
  <c r="FQ18" i="87"/>
  <c r="FP18" i="87"/>
  <c r="FO18" i="87"/>
  <c r="FN18" i="87"/>
  <c r="FM18" i="87"/>
  <c r="FL18" i="87"/>
  <c r="FK18" i="87"/>
  <c r="FJ18" i="87"/>
  <c r="FI18" i="87"/>
  <c r="FH18" i="87"/>
  <c r="FG18" i="87"/>
  <c r="FF18" i="87"/>
  <c r="FE18" i="87"/>
  <c r="FD18" i="87"/>
  <c r="FC18" i="87"/>
  <c r="FB18" i="87"/>
  <c r="FA18" i="87"/>
  <c r="EZ18" i="87"/>
  <c r="EY18" i="87"/>
  <c r="EX18" i="87"/>
  <c r="EW18" i="87"/>
  <c r="EV18" i="87"/>
  <c r="EU18" i="87"/>
  <c r="ET18" i="87"/>
  <c r="ES18" i="87"/>
  <c r="ER18" i="87"/>
  <c r="EQ18" i="87"/>
  <c r="EP18" i="87"/>
  <c r="EO18" i="87"/>
  <c r="EN18" i="87"/>
  <c r="EM18" i="87"/>
  <c r="EL18" i="87"/>
  <c r="EK18" i="87"/>
  <c r="EJ18" i="87"/>
  <c r="EI18" i="87"/>
  <c r="EH18" i="87"/>
  <c r="EG18" i="87"/>
  <c r="EF18" i="87"/>
  <c r="EE18" i="87"/>
  <c r="ED18" i="87"/>
  <c r="EC18" i="87"/>
  <c r="EB18" i="87"/>
  <c r="EA18" i="87"/>
  <c r="DZ18" i="87"/>
  <c r="DY18" i="87"/>
  <c r="DX18" i="87"/>
  <c r="DW18" i="87"/>
  <c r="DV18" i="87"/>
  <c r="DU18" i="87"/>
  <c r="DT18" i="87"/>
  <c r="DS18" i="87"/>
  <c r="DR18" i="87"/>
  <c r="DQ18" i="87"/>
  <c r="DP18" i="87"/>
  <c r="DO18" i="87"/>
  <c r="DN18" i="87"/>
  <c r="DM18" i="87"/>
  <c r="DL18" i="87"/>
  <c r="DK18" i="87"/>
  <c r="DJ18" i="87"/>
  <c r="DI18" i="87"/>
  <c r="DH18" i="87"/>
  <c r="DG18" i="87"/>
  <c r="DF18" i="87"/>
  <c r="DE18" i="87"/>
  <c r="DD18" i="87"/>
  <c r="DC18" i="87"/>
  <c r="DB18" i="87"/>
  <c r="DA18" i="87"/>
  <c r="CZ18" i="87"/>
  <c r="CY18" i="87"/>
  <c r="CX18" i="87"/>
  <c r="CW18" i="87"/>
  <c r="CV18" i="87"/>
  <c r="CU18" i="87"/>
  <c r="CT18" i="87"/>
  <c r="CS18" i="87"/>
  <c r="CR18" i="87"/>
  <c r="CQ18" i="87"/>
  <c r="CP18" i="87"/>
  <c r="CO18" i="87"/>
  <c r="CN18" i="87"/>
  <c r="CM18" i="87"/>
  <c r="CL18" i="87"/>
  <c r="CK18" i="87"/>
  <c r="CJ18" i="87"/>
  <c r="CI18" i="87"/>
  <c r="CH18" i="87"/>
  <c r="CG18" i="87"/>
  <c r="CF18" i="87"/>
  <c r="CE18" i="87"/>
  <c r="CD18" i="87"/>
  <c r="CC18" i="87"/>
  <c r="CB18" i="87"/>
  <c r="CA18" i="87"/>
  <c r="BZ18" i="87"/>
  <c r="BY18" i="87"/>
  <c r="BX18" i="87"/>
  <c r="BW18" i="87"/>
  <c r="BV18" i="87"/>
  <c r="BU18" i="87"/>
  <c r="BT18" i="87"/>
  <c r="BS18" i="87"/>
  <c r="BR18" i="87"/>
  <c r="BQ18" i="87"/>
  <c r="BP18" i="87"/>
  <c r="BO18" i="87"/>
  <c r="BN18" i="87"/>
  <c r="BM18" i="87"/>
  <c r="BL18" i="87"/>
  <c r="BK18" i="87"/>
  <c r="BJ18" i="87"/>
  <c r="BI18" i="87"/>
  <c r="BH18" i="87"/>
  <c r="BG18" i="87"/>
  <c r="BF18" i="87"/>
  <c r="BE18" i="87"/>
  <c r="BD18" i="87"/>
  <c r="BC18" i="87"/>
  <c r="BB18" i="87"/>
  <c r="BA18" i="87"/>
  <c r="AZ18" i="87"/>
  <c r="AY18" i="87"/>
  <c r="AX18" i="87"/>
  <c r="AW18" i="87"/>
  <c r="AV18" i="87"/>
  <c r="AU18" i="87"/>
  <c r="AT18" i="87"/>
  <c r="AS18" i="87"/>
  <c r="AR18" i="87"/>
  <c r="AQ18" i="87"/>
  <c r="AP18" i="87"/>
  <c r="AO18" i="87"/>
  <c r="AN18" i="87"/>
  <c r="AM18" i="87"/>
  <c r="AL18" i="87"/>
  <c r="AK18" i="87"/>
  <c r="AJ18" i="87"/>
  <c r="AI18" i="87"/>
  <c r="AH18" i="87"/>
  <c r="AG18" i="87"/>
  <c r="AF18" i="87"/>
  <c r="AE18" i="87"/>
  <c r="AD18" i="87"/>
  <c r="AC18" i="87"/>
  <c r="AB18" i="87"/>
  <c r="AA18" i="87"/>
  <c r="Z18" i="87"/>
  <c r="Y18" i="87"/>
  <c r="X18" i="87"/>
  <c r="W18" i="87"/>
  <c r="V18" i="87"/>
  <c r="U18" i="87"/>
  <c r="T18" i="87"/>
  <c r="S18" i="87"/>
  <c r="R18" i="87"/>
  <c r="Q18" i="87"/>
  <c r="P18" i="87"/>
  <c r="O18" i="87"/>
  <c r="N18" i="87"/>
  <c r="M18" i="87"/>
  <c r="L18" i="87"/>
  <c r="K18" i="87"/>
  <c r="J18" i="87"/>
  <c r="I18" i="87"/>
  <c r="H18" i="87"/>
  <c r="G18" i="87"/>
  <c r="F18" i="87"/>
  <c r="E18" i="87"/>
  <c r="D18" i="87"/>
  <c r="C18" i="87"/>
  <c r="B18" i="87"/>
  <c r="GZ16" i="87"/>
  <c r="GY16" i="87"/>
  <c r="GX16" i="87"/>
  <c r="GW16" i="87"/>
  <c r="GV16" i="87"/>
  <c r="GU16" i="87"/>
  <c r="GT16" i="87"/>
  <c r="GS16" i="87"/>
  <c r="GR16" i="87"/>
  <c r="GQ16" i="87"/>
  <c r="GP16" i="87"/>
  <c r="GO16" i="87"/>
  <c r="GN16" i="87"/>
  <c r="GM16" i="87"/>
  <c r="GL16" i="87"/>
  <c r="GK16" i="87"/>
  <c r="GJ16" i="87"/>
  <c r="GI16" i="87"/>
  <c r="GH16" i="87"/>
  <c r="GG16" i="87"/>
  <c r="GF16" i="87"/>
  <c r="GE16" i="87"/>
  <c r="GD16" i="87"/>
  <c r="GC16" i="87"/>
  <c r="GB16" i="87"/>
  <c r="GA16" i="87"/>
  <c r="FZ16" i="87"/>
  <c r="FY16" i="87"/>
  <c r="FX16" i="87"/>
  <c r="FW16" i="87"/>
  <c r="FV16" i="87"/>
  <c r="FU16" i="87"/>
  <c r="FT16" i="87"/>
  <c r="FS16" i="87"/>
  <c r="FR16" i="87"/>
  <c r="FQ16" i="87"/>
  <c r="FP16" i="87"/>
  <c r="FO16" i="87"/>
  <c r="FN16" i="87"/>
  <c r="FM16" i="87"/>
  <c r="FL16" i="87"/>
  <c r="FK16" i="87"/>
  <c r="FJ16" i="87"/>
  <c r="FI16" i="87"/>
  <c r="FH16" i="87"/>
  <c r="FG16" i="87"/>
  <c r="FF16" i="87"/>
  <c r="FE16" i="87"/>
  <c r="FD16" i="87"/>
  <c r="FC16" i="87"/>
  <c r="FB16" i="87"/>
  <c r="FA16" i="87"/>
  <c r="EZ16" i="87"/>
  <c r="EY16" i="87"/>
  <c r="EX16" i="87"/>
  <c r="EW16" i="87"/>
  <c r="EV16" i="87"/>
  <c r="EU16" i="87"/>
  <c r="ET16" i="87"/>
  <c r="ES16" i="87"/>
  <c r="ER16" i="87"/>
  <c r="EQ16" i="87"/>
  <c r="EP16" i="87"/>
  <c r="EO16" i="87"/>
  <c r="EN16" i="87"/>
  <c r="EM16" i="87"/>
  <c r="EL16" i="87"/>
  <c r="EK16" i="87"/>
  <c r="EJ16" i="87"/>
  <c r="EI16" i="87"/>
  <c r="EH16" i="87"/>
  <c r="EG16" i="87"/>
  <c r="EF16" i="87"/>
  <c r="EE16" i="87"/>
  <c r="ED16" i="87"/>
  <c r="EC16" i="87"/>
  <c r="EB16" i="87"/>
  <c r="EA16" i="87"/>
  <c r="DZ16" i="87"/>
  <c r="DY16" i="87"/>
  <c r="DX16" i="87"/>
  <c r="DW16" i="87"/>
  <c r="DV16" i="87"/>
  <c r="DU16" i="87"/>
  <c r="DT16" i="87"/>
  <c r="DS16" i="87"/>
  <c r="DR16" i="87"/>
  <c r="DQ16" i="87"/>
  <c r="DP16" i="87"/>
  <c r="DO16" i="87"/>
  <c r="DN16" i="87"/>
  <c r="DM16" i="87"/>
  <c r="DL16" i="87"/>
  <c r="DK16" i="87"/>
  <c r="DJ16" i="87"/>
  <c r="DI16" i="87"/>
  <c r="DH16" i="87"/>
  <c r="DG16" i="87"/>
  <c r="DF16" i="87"/>
  <c r="DE16" i="87"/>
  <c r="DD16" i="87"/>
  <c r="DC16" i="87"/>
  <c r="DB16" i="87"/>
  <c r="DA16" i="87"/>
  <c r="CZ16" i="87"/>
  <c r="CY16" i="87"/>
  <c r="CX16" i="87"/>
  <c r="CW16" i="87"/>
  <c r="CV16" i="87"/>
  <c r="CU16" i="87"/>
  <c r="CT16" i="87"/>
  <c r="CS16" i="87"/>
  <c r="CR16" i="87"/>
  <c r="CQ16" i="87"/>
  <c r="CP16" i="87"/>
  <c r="CO16" i="87"/>
  <c r="CN16" i="87"/>
  <c r="CM16" i="87"/>
  <c r="CL16" i="87"/>
  <c r="CK16" i="87"/>
  <c r="CJ16" i="87"/>
  <c r="CI16" i="87"/>
  <c r="CH16" i="87"/>
  <c r="CG16" i="87"/>
  <c r="CF16" i="87"/>
  <c r="CE16" i="87"/>
  <c r="CD16" i="87"/>
  <c r="CC16" i="87"/>
  <c r="CB16" i="87"/>
  <c r="CA16" i="87"/>
  <c r="BZ16" i="87"/>
  <c r="BY16" i="87"/>
  <c r="BX16" i="87"/>
  <c r="BW16" i="87"/>
  <c r="BV16" i="87"/>
  <c r="BU16" i="87"/>
  <c r="BT16" i="87"/>
  <c r="BS16" i="87"/>
  <c r="BR16" i="87"/>
  <c r="BQ16" i="87"/>
  <c r="BP16" i="87"/>
  <c r="BO16" i="87"/>
  <c r="BN16" i="87"/>
  <c r="BM16" i="87"/>
  <c r="BL16" i="87"/>
  <c r="BK16" i="87"/>
  <c r="BJ16" i="87"/>
  <c r="BI16" i="87"/>
  <c r="BH16" i="87"/>
  <c r="BG16" i="87"/>
  <c r="BF16" i="87"/>
  <c r="BE16" i="87"/>
  <c r="BD16" i="87"/>
  <c r="BC16" i="87"/>
  <c r="BB16" i="87"/>
  <c r="BA16" i="87"/>
  <c r="AZ16" i="87"/>
  <c r="AY16" i="87"/>
  <c r="AX16" i="87"/>
  <c r="AW16" i="87"/>
  <c r="AV16" i="87"/>
  <c r="AU16" i="87"/>
  <c r="AT16" i="87"/>
  <c r="AS16" i="87"/>
  <c r="AR16" i="87"/>
  <c r="AQ16" i="87"/>
  <c r="AP16" i="87"/>
  <c r="AO16" i="87"/>
  <c r="AN16" i="87"/>
  <c r="AM16" i="87"/>
  <c r="AL16" i="87"/>
  <c r="AK16" i="87"/>
  <c r="AJ16" i="87"/>
  <c r="AI16" i="87"/>
  <c r="AH16" i="87"/>
  <c r="AG16" i="87"/>
  <c r="AF16" i="87"/>
  <c r="AE16" i="87"/>
  <c r="AD16" i="87"/>
  <c r="AC16" i="87"/>
  <c r="AB16" i="87"/>
  <c r="AA16" i="87"/>
  <c r="Z16" i="87"/>
  <c r="Y16" i="87"/>
  <c r="X16" i="87"/>
  <c r="W16" i="87"/>
  <c r="V16" i="87"/>
  <c r="U16" i="87"/>
  <c r="T16" i="87"/>
  <c r="S16" i="87"/>
  <c r="R16" i="87"/>
  <c r="Q16" i="87"/>
  <c r="P16" i="87"/>
  <c r="O16" i="87"/>
  <c r="N16" i="87"/>
  <c r="M16" i="87"/>
  <c r="L16" i="87"/>
  <c r="K16" i="87"/>
  <c r="J16" i="87"/>
  <c r="I16" i="87"/>
  <c r="H16" i="87"/>
  <c r="G16" i="87"/>
  <c r="F16" i="87"/>
  <c r="E16" i="87"/>
  <c r="D16" i="87"/>
  <c r="C16" i="87"/>
  <c r="B16" i="87"/>
  <c r="GZ15" i="87"/>
  <c r="GY15" i="87"/>
  <c r="GX15" i="87"/>
  <c r="GW15" i="87"/>
  <c r="GV15" i="87"/>
  <c r="GU15" i="87"/>
  <c r="GT15" i="87"/>
  <c r="GS15" i="87"/>
  <c r="GR15" i="87"/>
  <c r="GQ15" i="87"/>
  <c r="GP15" i="87"/>
  <c r="GO15" i="87"/>
  <c r="GN15" i="87"/>
  <c r="GM15" i="87"/>
  <c r="GL15" i="87"/>
  <c r="GK15" i="87"/>
  <c r="GJ15" i="87"/>
  <c r="GI15" i="87"/>
  <c r="GH15" i="87"/>
  <c r="GG15" i="87"/>
  <c r="GF15" i="87"/>
  <c r="GE15" i="87"/>
  <c r="GD15" i="87"/>
  <c r="GC15" i="87"/>
  <c r="GB15" i="87"/>
  <c r="GA15" i="87"/>
  <c r="FZ15" i="87"/>
  <c r="FY15" i="87"/>
  <c r="FX15" i="87"/>
  <c r="FW15" i="87"/>
  <c r="FV15" i="87"/>
  <c r="FU15" i="87"/>
  <c r="FT15" i="87"/>
  <c r="FS15" i="87"/>
  <c r="FR15" i="87"/>
  <c r="FQ15" i="87"/>
  <c r="FP15" i="87"/>
  <c r="FO15" i="87"/>
  <c r="FN15" i="87"/>
  <c r="FM15" i="87"/>
  <c r="FL15" i="87"/>
  <c r="FK15" i="87"/>
  <c r="FJ15" i="87"/>
  <c r="FI15" i="87"/>
  <c r="FH15" i="87"/>
  <c r="FG15" i="87"/>
  <c r="FF15" i="87"/>
  <c r="FE15" i="87"/>
  <c r="FD15" i="87"/>
  <c r="FC15" i="87"/>
  <c r="FB15" i="87"/>
  <c r="FA15" i="87"/>
  <c r="EZ15" i="87"/>
  <c r="EY15" i="87"/>
  <c r="EX15" i="87"/>
  <c r="EW15" i="87"/>
  <c r="EV15" i="87"/>
  <c r="EU15" i="87"/>
  <c r="ET15" i="87"/>
  <c r="ES15" i="87"/>
  <c r="ER15" i="87"/>
  <c r="EQ15" i="87"/>
  <c r="EP15" i="87"/>
  <c r="EO15" i="87"/>
  <c r="EN15" i="87"/>
  <c r="EM15" i="87"/>
  <c r="EL15" i="87"/>
  <c r="EK15" i="87"/>
  <c r="EJ15" i="87"/>
  <c r="EI15" i="87"/>
  <c r="EH15" i="87"/>
  <c r="EG15" i="87"/>
  <c r="EF15" i="87"/>
  <c r="EE15" i="87"/>
  <c r="ED15" i="87"/>
  <c r="EC15" i="87"/>
  <c r="EB15" i="87"/>
  <c r="EA15" i="87"/>
  <c r="DZ15" i="87"/>
  <c r="DY15" i="87"/>
  <c r="DX15" i="87"/>
  <c r="DW15" i="87"/>
  <c r="DV15" i="87"/>
  <c r="DU15" i="87"/>
  <c r="DT15" i="87"/>
  <c r="DS15" i="87"/>
  <c r="DR15" i="87"/>
  <c r="DQ15" i="87"/>
  <c r="DP15" i="87"/>
  <c r="DO15" i="87"/>
  <c r="DN15" i="87"/>
  <c r="DM15" i="87"/>
  <c r="DL15" i="87"/>
  <c r="DK15" i="87"/>
  <c r="DJ15" i="87"/>
  <c r="DI15" i="87"/>
  <c r="DH15" i="87"/>
  <c r="DG15" i="87"/>
  <c r="DF15" i="87"/>
  <c r="DE15" i="87"/>
  <c r="DD15" i="87"/>
  <c r="DC15" i="87"/>
  <c r="DB15" i="87"/>
  <c r="DA15" i="87"/>
  <c r="CZ15" i="87"/>
  <c r="CY15" i="87"/>
  <c r="CX15" i="87"/>
  <c r="CW15" i="87"/>
  <c r="CV15" i="87"/>
  <c r="CU15" i="87"/>
  <c r="CT15" i="87"/>
  <c r="CS15" i="87"/>
  <c r="CR15" i="87"/>
  <c r="CQ15" i="87"/>
  <c r="CP15" i="87"/>
  <c r="CO15" i="87"/>
  <c r="CN15" i="87"/>
  <c r="CM15" i="87"/>
  <c r="CL15" i="87"/>
  <c r="CK15" i="87"/>
  <c r="CJ15" i="87"/>
  <c r="CI15" i="87"/>
  <c r="CH15" i="87"/>
  <c r="CG15" i="87"/>
  <c r="CF15" i="87"/>
  <c r="CE15" i="87"/>
  <c r="CD15" i="87"/>
  <c r="CC15" i="87"/>
  <c r="CB15" i="87"/>
  <c r="CA15" i="87"/>
  <c r="BZ15" i="87"/>
  <c r="BY15" i="87"/>
  <c r="BX15" i="87"/>
  <c r="BW15" i="87"/>
  <c r="BV15" i="87"/>
  <c r="BU15" i="87"/>
  <c r="BT15" i="87"/>
  <c r="BS15" i="87"/>
  <c r="BR15" i="87"/>
  <c r="BQ15" i="87"/>
  <c r="BP15" i="87"/>
  <c r="BO15" i="87"/>
  <c r="BN15" i="87"/>
  <c r="BM15" i="87"/>
  <c r="BL15" i="87"/>
  <c r="BK15" i="87"/>
  <c r="BJ15" i="87"/>
  <c r="BI15" i="87"/>
  <c r="BH15" i="87"/>
  <c r="BG15" i="87"/>
  <c r="BF15" i="87"/>
  <c r="BE15" i="87"/>
  <c r="BD15" i="87"/>
  <c r="BC15" i="87"/>
  <c r="BB15" i="87"/>
  <c r="BA15" i="87"/>
  <c r="AZ15" i="87"/>
  <c r="AY15" i="87"/>
  <c r="AX15" i="87"/>
  <c r="AW15" i="87"/>
  <c r="AV15" i="87"/>
  <c r="AU15" i="87"/>
  <c r="AT15" i="87"/>
  <c r="AS15" i="87"/>
  <c r="AR15" i="87"/>
  <c r="AQ15" i="87"/>
  <c r="AP15" i="87"/>
  <c r="AO15" i="87"/>
  <c r="AN15" i="87"/>
  <c r="AM15" i="87"/>
  <c r="AL15" i="87"/>
  <c r="AK15" i="87"/>
  <c r="AJ15" i="87"/>
  <c r="AI15" i="87"/>
  <c r="AH15" i="87"/>
  <c r="AG15" i="87"/>
  <c r="AF15" i="87"/>
  <c r="AE15" i="87"/>
  <c r="AD15" i="87"/>
  <c r="AC15" i="87"/>
  <c r="AB15" i="87"/>
  <c r="AA15" i="87"/>
  <c r="Z15" i="87"/>
  <c r="Y15" i="87"/>
  <c r="X15" i="87"/>
  <c r="W15" i="87"/>
  <c r="V15" i="87"/>
  <c r="U15" i="87"/>
  <c r="T15" i="87"/>
  <c r="S15" i="87"/>
  <c r="R15" i="87"/>
  <c r="Q15" i="87"/>
  <c r="P15" i="87"/>
  <c r="O15" i="87"/>
  <c r="N15" i="87"/>
  <c r="M15" i="87"/>
  <c r="L15" i="87"/>
  <c r="K15" i="87"/>
  <c r="J15" i="87"/>
  <c r="I15" i="87"/>
  <c r="H15" i="87"/>
  <c r="G15" i="87"/>
  <c r="F15" i="87"/>
  <c r="E15" i="87"/>
  <c r="D15" i="87"/>
  <c r="C15" i="87"/>
  <c r="B15" i="87"/>
  <c r="GZ13" i="87"/>
  <c r="GY13" i="87"/>
  <c r="GX13" i="87"/>
  <c r="GW13" i="87"/>
  <c r="GV13" i="87"/>
  <c r="GU13" i="87"/>
  <c r="GT13" i="87"/>
  <c r="GS13" i="87"/>
  <c r="GR13" i="87"/>
  <c r="GQ13" i="87"/>
  <c r="GP13" i="87"/>
  <c r="GO13" i="87"/>
  <c r="GN13" i="87"/>
  <c r="GM13" i="87"/>
  <c r="GL13" i="87"/>
  <c r="GK13" i="87"/>
  <c r="GJ13" i="87"/>
  <c r="GI13" i="87"/>
  <c r="GH13" i="87"/>
  <c r="GG13" i="87"/>
  <c r="GF13" i="87"/>
  <c r="GE13" i="87"/>
  <c r="GD13" i="87"/>
  <c r="GC13" i="87"/>
  <c r="GB13" i="87"/>
  <c r="GA13" i="87"/>
  <c r="FZ13" i="87"/>
  <c r="FY13" i="87"/>
  <c r="FX13" i="87"/>
  <c r="FW13" i="87"/>
  <c r="FV13" i="87"/>
  <c r="FU13" i="87"/>
  <c r="FT13" i="87"/>
  <c r="FS13" i="87"/>
  <c r="FR13" i="87"/>
  <c r="FQ13" i="87"/>
  <c r="FP13" i="87"/>
  <c r="FO13" i="87"/>
  <c r="FN13" i="87"/>
  <c r="FM13" i="87"/>
  <c r="FL13" i="87"/>
  <c r="FK13" i="87"/>
  <c r="FJ13" i="87"/>
  <c r="FI13" i="87"/>
  <c r="FH13" i="87"/>
  <c r="FG13" i="87"/>
  <c r="FF13" i="87"/>
  <c r="FE13" i="87"/>
  <c r="FD13" i="87"/>
  <c r="FC13" i="87"/>
  <c r="FB13" i="87"/>
  <c r="FA13" i="87"/>
  <c r="EZ13" i="87"/>
  <c r="EY13" i="87"/>
  <c r="EX13" i="87"/>
  <c r="EW13" i="87"/>
  <c r="EV13" i="87"/>
  <c r="EU13" i="87"/>
  <c r="ET13" i="87"/>
  <c r="ES13" i="87"/>
  <c r="ER13" i="87"/>
  <c r="EQ13" i="87"/>
  <c r="EP13" i="87"/>
  <c r="EO13" i="87"/>
  <c r="EN13" i="87"/>
  <c r="EM13" i="87"/>
  <c r="EL13" i="87"/>
  <c r="EK13" i="87"/>
  <c r="EJ13" i="87"/>
  <c r="EI13" i="87"/>
  <c r="EH13" i="87"/>
  <c r="EG13" i="87"/>
  <c r="EF13" i="87"/>
  <c r="EE13" i="87"/>
  <c r="ED13" i="87"/>
  <c r="EC13" i="87"/>
  <c r="EB13" i="87"/>
  <c r="EA13" i="87"/>
  <c r="DZ13" i="87"/>
  <c r="DY13" i="87"/>
  <c r="DX13" i="87"/>
  <c r="DW13" i="87"/>
  <c r="DV13" i="87"/>
  <c r="DU13" i="87"/>
  <c r="DT13" i="87"/>
  <c r="DS13" i="87"/>
  <c r="DR13" i="87"/>
  <c r="DQ13" i="87"/>
  <c r="DP13" i="87"/>
  <c r="DO13" i="87"/>
  <c r="DN13" i="87"/>
  <c r="DM13" i="87"/>
  <c r="DL13" i="87"/>
  <c r="DK13" i="87"/>
  <c r="DJ13" i="87"/>
  <c r="DI13" i="87"/>
  <c r="DH13" i="87"/>
  <c r="DG13" i="87"/>
  <c r="DF13" i="87"/>
  <c r="DE13" i="87"/>
  <c r="DD13" i="87"/>
  <c r="DC13" i="87"/>
  <c r="DB13" i="87"/>
  <c r="DA13" i="87"/>
  <c r="CZ13" i="87"/>
  <c r="CY13" i="87"/>
  <c r="CX13" i="87"/>
  <c r="CW13" i="87"/>
  <c r="CV13" i="87"/>
  <c r="CU13" i="87"/>
  <c r="CT13" i="87"/>
  <c r="CS13" i="87"/>
  <c r="CR13" i="87"/>
  <c r="CQ13" i="87"/>
  <c r="CP13" i="87"/>
  <c r="CO13" i="87"/>
  <c r="CN13" i="87"/>
  <c r="CM13" i="87"/>
  <c r="CL13" i="87"/>
  <c r="CK13" i="87"/>
  <c r="CJ13" i="87"/>
  <c r="CI13" i="87"/>
  <c r="CH13" i="87"/>
  <c r="CG13" i="87"/>
  <c r="CF13" i="87"/>
  <c r="CE13" i="87"/>
  <c r="CD13" i="87"/>
  <c r="CC13" i="87"/>
  <c r="CB13" i="87"/>
  <c r="CA13" i="87"/>
  <c r="BZ13" i="87"/>
  <c r="BY13" i="87"/>
  <c r="BX13" i="87"/>
  <c r="BW13" i="87"/>
  <c r="BV13" i="87"/>
  <c r="BU13" i="87"/>
  <c r="BT13" i="87"/>
  <c r="BS13" i="87"/>
  <c r="BR13" i="87"/>
  <c r="BQ13" i="87"/>
  <c r="BP13" i="87"/>
  <c r="BO13" i="87"/>
  <c r="BN13" i="87"/>
  <c r="BM13" i="87"/>
  <c r="BL13" i="87"/>
  <c r="BK13" i="87"/>
  <c r="BJ13" i="87"/>
  <c r="BI13" i="87"/>
  <c r="BH13" i="87"/>
  <c r="BG13" i="87"/>
  <c r="BF13" i="87"/>
  <c r="BE13" i="87"/>
  <c r="BD13" i="87"/>
  <c r="BC13" i="87"/>
  <c r="BB13" i="87"/>
  <c r="BA13" i="87"/>
  <c r="AZ13" i="87"/>
  <c r="AY13" i="87"/>
  <c r="AX13" i="87"/>
  <c r="AW13" i="87"/>
  <c r="AV13" i="87"/>
  <c r="AU13" i="87"/>
  <c r="AT13" i="87"/>
  <c r="AS13" i="87"/>
  <c r="AR13" i="87"/>
  <c r="AQ13" i="87"/>
  <c r="AP13" i="87"/>
  <c r="AO13" i="87"/>
  <c r="AN13" i="87"/>
  <c r="AM13" i="87"/>
  <c r="AL13" i="87"/>
  <c r="AK13" i="87"/>
  <c r="AJ13" i="87"/>
  <c r="AI13" i="87"/>
  <c r="AH13" i="87"/>
  <c r="AG13" i="87"/>
  <c r="AF13" i="87"/>
  <c r="AE13" i="87"/>
  <c r="AD13" i="87"/>
  <c r="AC13" i="87"/>
  <c r="AB13" i="87"/>
  <c r="AA13" i="87"/>
  <c r="Z13" i="87"/>
  <c r="Y13" i="87"/>
  <c r="X13" i="87"/>
  <c r="W13" i="87"/>
  <c r="V13" i="87"/>
  <c r="U13" i="87"/>
  <c r="T13" i="87"/>
  <c r="S13" i="87"/>
  <c r="R13" i="87"/>
  <c r="Q13" i="87"/>
  <c r="P13" i="87"/>
  <c r="O13" i="87"/>
  <c r="N13" i="87"/>
  <c r="M13" i="87"/>
  <c r="L13" i="87"/>
  <c r="K13" i="87"/>
  <c r="J13" i="87"/>
  <c r="I13" i="87"/>
  <c r="H13" i="87"/>
  <c r="G13" i="87"/>
  <c r="F13" i="87"/>
  <c r="E13" i="87"/>
  <c r="D13" i="87"/>
  <c r="C13" i="87"/>
  <c r="B13" i="87"/>
  <c r="GZ12" i="87"/>
  <c r="GY12" i="87"/>
  <c r="GX12" i="87"/>
  <c r="GW12" i="87"/>
  <c r="GV12" i="87"/>
  <c r="GU12" i="87"/>
  <c r="GT12" i="87"/>
  <c r="GS12" i="87"/>
  <c r="GR12" i="87"/>
  <c r="GQ12" i="87"/>
  <c r="GP12" i="87"/>
  <c r="GO12" i="87"/>
  <c r="GN12" i="87"/>
  <c r="GM12" i="87"/>
  <c r="GL12" i="87"/>
  <c r="GK12" i="87"/>
  <c r="GJ12" i="87"/>
  <c r="GI12" i="87"/>
  <c r="GH12" i="87"/>
  <c r="GG12" i="87"/>
  <c r="GF12" i="87"/>
  <c r="GE12" i="87"/>
  <c r="GD12" i="87"/>
  <c r="GC12" i="87"/>
  <c r="GB12" i="87"/>
  <c r="GA12" i="87"/>
  <c r="FZ12" i="87"/>
  <c r="FY12" i="87"/>
  <c r="FX12" i="87"/>
  <c r="FW12" i="87"/>
  <c r="FV12" i="87"/>
  <c r="FU12" i="87"/>
  <c r="FT12" i="87"/>
  <c r="FS12" i="87"/>
  <c r="FR12" i="87"/>
  <c r="FQ12" i="87"/>
  <c r="FP12" i="87"/>
  <c r="FO12" i="87"/>
  <c r="FN12" i="87"/>
  <c r="FM12" i="87"/>
  <c r="FL12" i="87"/>
  <c r="FK12" i="87"/>
  <c r="FJ12" i="87"/>
  <c r="FI12" i="87"/>
  <c r="FH12" i="87"/>
  <c r="FG12" i="87"/>
  <c r="FF12" i="87"/>
  <c r="FE12" i="87"/>
  <c r="FD12" i="87"/>
  <c r="FC12" i="87"/>
  <c r="FB12" i="87"/>
  <c r="FA12" i="87"/>
  <c r="EZ12" i="87"/>
  <c r="EY12" i="87"/>
  <c r="EX12" i="87"/>
  <c r="EW12" i="87"/>
  <c r="EV12" i="87"/>
  <c r="EU12" i="87"/>
  <c r="ET12" i="87"/>
  <c r="ES12" i="87"/>
  <c r="ER12" i="87"/>
  <c r="EQ12" i="87"/>
  <c r="EP12" i="87"/>
  <c r="EO12" i="87"/>
  <c r="EN12" i="87"/>
  <c r="EM12" i="87"/>
  <c r="EL12" i="87"/>
  <c r="EK12" i="87"/>
  <c r="EJ12" i="87"/>
  <c r="EI12" i="87"/>
  <c r="EH12" i="87"/>
  <c r="EG12" i="87"/>
  <c r="EF12" i="87"/>
  <c r="EE12" i="87"/>
  <c r="ED12" i="87"/>
  <c r="EC12" i="87"/>
  <c r="EB12" i="87"/>
  <c r="EA12" i="87"/>
  <c r="DZ12" i="87"/>
  <c r="DY12" i="87"/>
  <c r="DX12" i="87"/>
  <c r="DW12" i="87"/>
  <c r="DV12" i="87"/>
  <c r="DU12" i="87"/>
  <c r="DT12" i="87"/>
  <c r="DS12" i="87"/>
  <c r="DR12" i="87"/>
  <c r="DQ12" i="87"/>
  <c r="DP12" i="87"/>
  <c r="DO12" i="87"/>
  <c r="DN12" i="87"/>
  <c r="DM12" i="87"/>
  <c r="DL12" i="87"/>
  <c r="DK12" i="87"/>
  <c r="DJ12" i="87"/>
  <c r="DI12" i="87"/>
  <c r="DH12" i="87"/>
  <c r="DG12" i="87"/>
  <c r="DF12" i="87"/>
  <c r="DE12" i="87"/>
  <c r="DD12" i="87"/>
  <c r="DC12" i="87"/>
  <c r="DB12" i="87"/>
  <c r="DA12" i="87"/>
  <c r="CZ12" i="87"/>
  <c r="CY12" i="87"/>
  <c r="CX12" i="87"/>
  <c r="CW12" i="87"/>
  <c r="CV12" i="87"/>
  <c r="CU12" i="87"/>
  <c r="CT12" i="87"/>
  <c r="CS12" i="87"/>
  <c r="CR12" i="87"/>
  <c r="CQ12" i="87"/>
  <c r="CP12" i="87"/>
  <c r="CO12" i="87"/>
  <c r="CN12" i="87"/>
  <c r="CM12" i="87"/>
  <c r="CL12" i="87"/>
  <c r="CK12" i="87"/>
  <c r="CJ12" i="87"/>
  <c r="CI12" i="87"/>
  <c r="CH12" i="87"/>
  <c r="CG12" i="87"/>
  <c r="CF12" i="87"/>
  <c r="CE12" i="87"/>
  <c r="CD12" i="87"/>
  <c r="CC12" i="87"/>
  <c r="CB12" i="87"/>
  <c r="CA12" i="87"/>
  <c r="BZ12" i="87"/>
  <c r="BY12" i="87"/>
  <c r="BX12" i="87"/>
  <c r="BW12" i="87"/>
  <c r="BV12" i="87"/>
  <c r="BU12" i="87"/>
  <c r="BT12" i="87"/>
  <c r="BS12" i="87"/>
  <c r="BR12" i="87"/>
  <c r="BQ12" i="87"/>
  <c r="BP12" i="87"/>
  <c r="BO12" i="87"/>
  <c r="BN12" i="87"/>
  <c r="BM12" i="87"/>
  <c r="BL12" i="87"/>
  <c r="BK12" i="87"/>
  <c r="BJ12" i="87"/>
  <c r="BI12" i="87"/>
  <c r="BH12" i="87"/>
  <c r="BG12" i="87"/>
  <c r="BF12" i="87"/>
  <c r="BE12" i="87"/>
  <c r="BD12" i="87"/>
  <c r="BC12" i="87"/>
  <c r="BB12" i="87"/>
  <c r="BA12" i="87"/>
  <c r="AZ12" i="87"/>
  <c r="AY12" i="87"/>
  <c r="AX12" i="87"/>
  <c r="AW12" i="87"/>
  <c r="AV12" i="87"/>
  <c r="AU12" i="87"/>
  <c r="AT12" i="87"/>
  <c r="AS12" i="87"/>
  <c r="AR12" i="87"/>
  <c r="AQ12" i="87"/>
  <c r="AP12" i="87"/>
  <c r="AO12" i="87"/>
  <c r="AN12" i="87"/>
  <c r="AM12" i="87"/>
  <c r="AL12" i="87"/>
  <c r="AK12" i="87"/>
  <c r="AJ12" i="87"/>
  <c r="AI12" i="87"/>
  <c r="AH12" i="87"/>
  <c r="AG12" i="87"/>
  <c r="AF12" i="87"/>
  <c r="AE12" i="87"/>
  <c r="AD12" i="87"/>
  <c r="AC12" i="87"/>
  <c r="AB12" i="87"/>
  <c r="AA12" i="87"/>
  <c r="Z12" i="87"/>
  <c r="Y12" i="87"/>
  <c r="X12" i="87"/>
  <c r="W12" i="87"/>
  <c r="V12" i="87"/>
  <c r="U12" i="87"/>
  <c r="T12" i="87"/>
  <c r="S12" i="87"/>
  <c r="R12" i="87"/>
  <c r="Q12" i="87"/>
  <c r="P12" i="87"/>
  <c r="O12" i="87"/>
  <c r="N12" i="87"/>
  <c r="M12" i="87"/>
  <c r="L12" i="87"/>
  <c r="K12" i="87"/>
  <c r="J12" i="87"/>
  <c r="I12" i="87"/>
  <c r="H12" i="87"/>
  <c r="G12" i="87"/>
  <c r="F12" i="87"/>
  <c r="E12" i="87"/>
  <c r="D12" i="87"/>
  <c r="C12" i="87"/>
  <c r="B12" i="87"/>
  <c r="GZ10" i="87"/>
  <c r="GY10" i="87"/>
  <c r="GX10" i="87"/>
  <c r="GW10" i="87"/>
  <c r="GV10" i="87"/>
  <c r="GU10" i="87"/>
  <c r="GT10" i="87"/>
  <c r="GS10" i="87"/>
  <c r="GR10" i="87"/>
  <c r="GQ10" i="87"/>
  <c r="GP10" i="87"/>
  <c r="GO10" i="87"/>
  <c r="GN10" i="87"/>
  <c r="GM10" i="87"/>
  <c r="GL10" i="87"/>
  <c r="GK10" i="87"/>
  <c r="GJ10" i="87"/>
  <c r="GI10" i="87"/>
  <c r="GH10" i="87"/>
  <c r="GG10" i="87"/>
  <c r="GF10" i="87"/>
  <c r="GE10" i="87"/>
  <c r="GD10" i="87"/>
  <c r="GC10" i="87"/>
  <c r="GB10" i="87"/>
  <c r="GA10" i="87"/>
  <c r="FZ10" i="87"/>
  <c r="FY10" i="87"/>
  <c r="FX10" i="87"/>
  <c r="FW10" i="87"/>
  <c r="FV10" i="87"/>
  <c r="FU10" i="87"/>
  <c r="FT10" i="87"/>
  <c r="FS10" i="87"/>
  <c r="FR10" i="87"/>
  <c r="FQ10" i="87"/>
  <c r="FP10" i="87"/>
  <c r="FO10" i="87"/>
  <c r="FN10" i="87"/>
  <c r="FM10" i="87"/>
  <c r="FL10" i="87"/>
  <c r="FK10" i="87"/>
  <c r="FJ10" i="87"/>
  <c r="FI10" i="87"/>
  <c r="FH10" i="87"/>
  <c r="FG10" i="87"/>
  <c r="FF10" i="87"/>
  <c r="FE10" i="87"/>
  <c r="FD10" i="87"/>
  <c r="FC10" i="87"/>
  <c r="FB10" i="87"/>
  <c r="FA10" i="87"/>
  <c r="EZ10" i="87"/>
  <c r="EY10" i="87"/>
  <c r="EX10" i="87"/>
  <c r="EW10" i="87"/>
  <c r="EV10" i="87"/>
  <c r="EU10" i="87"/>
  <c r="ET10" i="87"/>
  <c r="ES10" i="87"/>
  <c r="ER10" i="87"/>
  <c r="EQ10" i="87"/>
  <c r="EP10" i="87"/>
  <c r="EO10" i="87"/>
  <c r="EN10" i="87"/>
  <c r="EM10" i="87"/>
  <c r="EL10" i="87"/>
  <c r="EK10" i="87"/>
  <c r="EJ10" i="87"/>
  <c r="EI10" i="87"/>
  <c r="EH10" i="87"/>
  <c r="EG10" i="87"/>
  <c r="EF10" i="87"/>
  <c r="EE10" i="87"/>
  <c r="ED10" i="87"/>
  <c r="EC10" i="87"/>
  <c r="EB10" i="87"/>
  <c r="EA10" i="87"/>
  <c r="DZ10" i="87"/>
  <c r="DY10" i="87"/>
  <c r="DX10" i="87"/>
  <c r="DW10" i="87"/>
  <c r="DV10" i="87"/>
  <c r="DU10" i="87"/>
  <c r="DT10" i="87"/>
  <c r="DS10" i="87"/>
  <c r="DR10" i="87"/>
  <c r="DQ10" i="87"/>
  <c r="DP10" i="87"/>
  <c r="DO10" i="87"/>
  <c r="DN10" i="87"/>
  <c r="DM10" i="87"/>
  <c r="DL10" i="87"/>
  <c r="DK10" i="87"/>
  <c r="DJ10" i="87"/>
  <c r="DI10" i="87"/>
  <c r="DH10" i="87"/>
  <c r="DG10" i="87"/>
  <c r="DF10" i="87"/>
  <c r="DE10" i="87"/>
  <c r="DD10" i="87"/>
  <c r="DC10" i="87"/>
  <c r="DB10" i="87"/>
  <c r="DA10" i="87"/>
  <c r="CZ10" i="87"/>
  <c r="CY10" i="87"/>
  <c r="CX10" i="87"/>
  <c r="CW10" i="87"/>
  <c r="CV10" i="87"/>
  <c r="CU10" i="87"/>
  <c r="CT10" i="87"/>
  <c r="CS10" i="87"/>
  <c r="CR10" i="87"/>
  <c r="CQ10" i="87"/>
  <c r="CP10" i="87"/>
  <c r="CO10" i="87"/>
  <c r="CN10" i="87"/>
  <c r="CM10" i="87"/>
  <c r="CL10" i="87"/>
  <c r="CK10" i="87"/>
  <c r="CJ10" i="87"/>
  <c r="CI10" i="87"/>
  <c r="CH10" i="87"/>
  <c r="CG10" i="87"/>
  <c r="CF10" i="87"/>
  <c r="CE10" i="87"/>
  <c r="CD10" i="87"/>
  <c r="CC10" i="87"/>
  <c r="CB10" i="87"/>
  <c r="CA10" i="87"/>
  <c r="BZ10" i="87"/>
  <c r="BY10" i="87"/>
  <c r="BX10" i="87"/>
  <c r="BW10" i="87"/>
  <c r="BV10" i="87"/>
  <c r="BU10" i="87"/>
  <c r="BT10" i="87"/>
  <c r="BS10" i="87"/>
  <c r="BR10" i="87"/>
  <c r="BQ10" i="87"/>
  <c r="BP10" i="87"/>
  <c r="BO10" i="87"/>
  <c r="BN10" i="87"/>
  <c r="BM10" i="87"/>
  <c r="BL10" i="87"/>
  <c r="BK10" i="87"/>
  <c r="BJ10" i="87"/>
  <c r="BI10" i="87"/>
  <c r="BH10" i="87"/>
  <c r="BG10" i="87"/>
  <c r="BF10" i="87"/>
  <c r="BE10" i="87"/>
  <c r="BD10" i="87"/>
  <c r="BC10" i="87"/>
  <c r="BB10" i="87"/>
  <c r="BA10" i="87"/>
  <c r="AZ10" i="87"/>
  <c r="AY10" i="87"/>
  <c r="AX10" i="87"/>
  <c r="AW10" i="87"/>
  <c r="AV10" i="87"/>
  <c r="AU10" i="87"/>
  <c r="AT10" i="87"/>
  <c r="AS10" i="87"/>
  <c r="AR10" i="87"/>
  <c r="AQ10" i="87"/>
  <c r="AP10" i="87"/>
  <c r="AO10" i="87"/>
  <c r="AN10" i="87"/>
  <c r="AM10" i="87"/>
  <c r="AL10" i="87"/>
  <c r="AK10" i="87"/>
  <c r="AJ10" i="87"/>
  <c r="AI10" i="87"/>
  <c r="AH10" i="87"/>
  <c r="AG10" i="87"/>
  <c r="AF10" i="87"/>
  <c r="AE10" i="87"/>
  <c r="AD10" i="87"/>
  <c r="AC10" i="87"/>
  <c r="AB10" i="87"/>
  <c r="AA10" i="87"/>
  <c r="Z10" i="87"/>
  <c r="Y10" i="87"/>
  <c r="X10" i="87"/>
  <c r="W10" i="87"/>
  <c r="V10" i="87"/>
  <c r="U10" i="87"/>
  <c r="T10" i="87"/>
  <c r="S10" i="87"/>
  <c r="R10" i="87"/>
  <c r="Q10" i="87"/>
  <c r="P10" i="87"/>
  <c r="O10" i="87"/>
  <c r="N10" i="87"/>
  <c r="M10" i="87"/>
  <c r="L10" i="87"/>
  <c r="K10" i="87"/>
  <c r="J10" i="87"/>
  <c r="I10" i="87"/>
  <c r="H10" i="87"/>
  <c r="G10" i="87"/>
  <c r="F10" i="87"/>
  <c r="E10" i="87"/>
  <c r="D10" i="87"/>
  <c r="C10" i="87"/>
  <c r="B10" i="87"/>
  <c r="GZ9" i="87"/>
  <c r="GY9" i="87"/>
  <c r="GX9" i="87"/>
  <c r="GW9" i="87"/>
  <c r="GV9" i="87"/>
  <c r="GU9" i="87"/>
  <c r="GT9" i="87"/>
  <c r="GS9" i="87"/>
  <c r="GR9" i="87"/>
  <c r="GQ9" i="87"/>
  <c r="GP9" i="87"/>
  <c r="GO9" i="87"/>
  <c r="GN9" i="87"/>
  <c r="GM9" i="87"/>
  <c r="GL9" i="87"/>
  <c r="GK9" i="87"/>
  <c r="GJ9" i="87"/>
  <c r="GI9" i="87"/>
  <c r="GH9" i="87"/>
  <c r="GG9" i="87"/>
  <c r="GF9" i="87"/>
  <c r="GE9" i="87"/>
  <c r="GD9" i="87"/>
  <c r="GC9" i="87"/>
  <c r="GB9" i="87"/>
  <c r="GA9" i="87"/>
  <c r="FZ9" i="87"/>
  <c r="FY9" i="87"/>
  <c r="FX9" i="87"/>
  <c r="FW9" i="87"/>
  <c r="FV9" i="87"/>
  <c r="FU9" i="87"/>
  <c r="FT9" i="87"/>
  <c r="FS9" i="87"/>
  <c r="FR9" i="87"/>
  <c r="FQ9" i="87"/>
  <c r="FP9" i="87"/>
  <c r="FO9" i="87"/>
  <c r="FN9" i="87"/>
  <c r="FM9" i="87"/>
  <c r="FL9" i="87"/>
  <c r="FK9" i="87"/>
  <c r="FJ9" i="87"/>
  <c r="FI9" i="87"/>
  <c r="FH9" i="87"/>
  <c r="FG9" i="87"/>
  <c r="FF9" i="87"/>
  <c r="FE9" i="87"/>
  <c r="FD9" i="87"/>
  <c r="FC9" i="87"/>
  <c r="FB9" i="87"/>
  <c r="FA9" i="87"/>
  <c r="EZ9" i="87"/>
  <c r="EY9" i="87"/>
  <c r="EX9" i="87"/>
  <c r="EW9" i="87"/>
  <c r="EV9" i="87"/>
  <c r="EU9" i="87"/>
  <c r="ET9" i="87"/>
  <c r="ES9" i="87"/>
  <c r="ER9" i="87"/>
  <c r="EQ9" i="87"/>
  <c r="EP9" i="87"/>
  <c r="EO9" i="87"/>
  <c r="EN9" i="87"/>
  <c r="EM9" i="87"/>
  <c r="EL9" i="87"/>
  <c r="EK9" i="87"/>
  <c r="EJ9" i="87"/>
  <c r="EI9" i="87"/>
  <c r="EH9" i="87"/>
  <c r="EG9" i="87"/>
  <c r="EF9" i="87"/>
  <c r="EE9" i="87"/>
  <c r="ED9" i="87"/>
  <c r="EC9" i="87"/>
  <c r="EB9" i="87"/>
  <c r="EA9" i="87"/>
  <c r="DZ9" i="87"/>
  <c r="DY9" i="87"/>
  <c r="DX9" i="87"/>
  <c r="DW9" i="87"/>
  <c r="DV9" i="87"/>
  <c r="DU9" i="87"/>
  <c r="DT9" i="87"/>
  <c r="DS9" i="87"/>
  <c r="DR9" i="87"/>
  <c r="DQ9" i="87"/>
  <c r="DP9" i="87"/>
  <c r="DO9" i="87"/>
  <c r="DN9" i="87"/>
  <c r="DM9" i="87"/>
  <c r="DL9" i="87"/>
  <c r="DK9" i="87"/>
  <c r="DJ9" i="87"/>
  <c r="DI9" i="87"/>
  <c r="DH9" i="87"/>
  <c r="DG9" i="87"/>
  <c r="DF9" i="87"/>
  <c r="DE9" i="87"/>
  <c r="DD9" i="87"/>
  <c r="DC9" i="87"/>
  <c r="DB9" i="87"/>
  <c r="DA9" i="87"/>
  <c r="CZ9" i="87"/>
  <c r="CY9" i="87"/>
  <c r="CX9" i="87"/>
  <c r="CW9" i="87"/>
  <c r="CV9" i="87"/>
  <c r="CU9" i="87"/>
  <c r="CT9" i="87"/>
  <c r="CS9" i="87"/>
  <c r="CR9" i="87"/>
  <c r="CQ9" i="87"/>
  <c r="CP9" i="87"/>
  <c r="CO9" i="87"/>
  <c r="CN9" i="87"/>
  <c r="CM9" i="87"/>
  <c r="CL9" i="87"/>
  <c r="CK9" i="87"/>
  <c r="CJ9" i="87"/>
  <c r="CI9" i="87"/>
  <c r="CH9" i="87"/>
  <c r="CG9" i="87"/>
  <c r="CF9" i="87"/>
  <c r="CE9" i="87"/>
  <c r="CD9" i="87"/>
  <c r="CC9" i="87"/>
  <c r="CB9" i="87"/>
  <c r="CA9" i="87"/>
  <c r="BZ9" i="87"/>
  <c r="BY9" i="87"/>
  <c r="BX9" i="87"/>
  <c r="BW9" i="87"/>
  <c r="BV9" i="87"/>
  <c r="BU9" i="87"/>
  <c r="BT9" i="87"/>
  <c r="BS9" i="87"/>
  <c r="BR9" i="87"/>
  <c r="BQ9" i="87"/>
  <c r="BP9" i="87"/>
  <c r="BO9" i="87"/>
  <c r="BN9" i="87"/>
  <c r="BM9" i="87"/>
  <c r="BL9" i="87"/>
  <c r="BK9" i="87"/>
  <c r="BJ9" i="87"/>
  <c r="BI9" i="87"/>
  <c r="BH9" i="87"/>
  <c r="BG9" i="87"/>
  <c r="BF9" i="87"/>
  <c r="BE9" i="87"/>
  <c r="BD9" i="87"/>
  <c r="BC9" i="87"/>
  <c r="BB9" i="87"/>
  <c r="BA9" i="87"/>
  <c r="AZ9" i="87"/>
  <c r="AY9" i="87"/>
  <c r="AX9" i="87"/>
  <c r="AW9" i="87"/>
  <c r="AV9" i="87"/>
  <c r="AU9" i="87"/>
  <c r="AT9" i="87"/>
  <c r="AS9" i="87"/>
  <c r="AR9" i="87"/>
  <c r="AQ9" i="87"/>
  <c r="AP9" i="87"/>
  <c r="AO9" i="87"/>
  <c r="AN9" i="87"/>
  <c r="AM9" i="87"/>
  <c r="AL9" i="87"/>
  <c r="AK9" i="87"/>
  <c r="AJ9" i="87"/>
  <c r="AI9" i="87"/>
  <c r="AH9" i="87"/>
  <c r="AG9" i="87"/>
  <c r="AF9" i="87"/>
  <c r="AE9" i="87"/>
  <c r="AD9" i="87"/>
  <c r="AC9" i="87"/>
  <c r="AB9" i="87"/>
  <c r="AA9" i="87"/>
  <c r="Z9" i="87"/>
  <c r="Y9" i="87"/>
  <c r="X9" i="87"/>
  <c r="W9" i="87"/>
  <c r="V9" i="87"/>
  <c r="U9" i="87"/>
  <c r="T9" i="87"/>
  <c r="S9" i="87"/>
  <c r="R9" i="87"/>
  <c r="Q9" i="87"/>
  <c r="P9" i="87"/>
  <c r="O9" i="87"/>
  <c r="N9" i="87"/>
  <c r="M9" i="87"/>
  <c r="L9" i="87"/>
  <c r="K9" i="87"/>
  <c r="J9" i="87"/>
  <c r="I9" i="87"/>
  <c r="H9" i="87"/>
  <c r="G9" i="87"/>
  <c r="F9" i="87"/>
  <c r="E9" i="87"/>
  <c r="D9" i="87"/>
  <c r="C9" i="87"/>
  <c r="B9" i="87"/>
  <c r="GZ7" i="87"/>
  <c r="GY7" i="87"/>
  <c r="GX7" i="87"/>
  <c r="GW7" i="87"/>
  <c r="GV7" i="87"/>
  <c r="GU7" i="87"/>
  <c r="GT7" i="87"/>
  <c r="GS7" i="87"/>
  <c r="GR7" i="87"/>
  <c r="GQ7" i="87"/>
  <c r="GP7" i="87"/>
  <c r="GO7" i="87"/>
  <c r="GN7" i="87"/>
  <c r="GM7" i="87"/>
  <c r="GL7" i="87"/>
  <c r="GK7" i="87"/>
  <c r="GJ7" i="87"/>
  <c r="GI7" i="87"/>
  <c r="GH7" i="87"/>
  <c r="GG7" i="87"/>
  <c r="GF7" i="87"/>
  <c r="GE7" i="87"/>
  <c r="GD7" i="87"/>
  <c r="GC7" i="87"/>
  <c r="GB7" i="87"/>
  <c r="GA7" i="87"/>
  <c r="FZ7" i="87"/>
  <c r="FY7" i="87"/>
  <c r="FX7" i="87"/>
  <c r="FW7" i="87"/>
  <c r="FV7" i="87"/>
  <c r="FU7" i="87"/>
  <c r="FT7" i="87"/>
  <c r="FS7" i="87"/>
  <c r="FR7" i="87"/>
  <c r="FQ7" i="87"/>
  <c r="FP7" i="87"/>
  <c r="FO7" i="87"/>
  <c r="FN7" i="87"/>
  <c r="FM7" i="87"/>
  <c r="FL7" i="87"/>
  <c r="FK7" i="87"/>
  <c r="FJ7" i="87"/>
  <c r="FI7" i="87"/>
  <c r="FH7" i="87"/>
  <c r="FG7" i="87"/>
  <c r="FF7" i="87"/>
  <c r="FE7" i="87"/>
  <c r="FD7" i="87"/>
  <c r="FC7" i="87"/>
  <c r="FB7" i="87"/>
  <c r="FA7" i="87"/>
  <c r="EZ7" i="87"/>
  <c r="EY7" i="87"/>
  <c r="EX7" i="87"/>
  <c r="EW7" i="87"/>
  <c r="EV7" i="87"/>
  <c r="EU7" i="87"/>
  <c r="ET7" i="87"/>
  <c r="ES7" i="87"/>
  <c r="ER7" i="87"/>
  <c r="EQ7" i="87"/>
  <c r="EP7" i="87"/>
  <c r="EO7" i="87"/>
  <c r="EN7" i="87"/>
  <c r="EM7" i="87"/>
  <c r="EL7" i="87"/>
  <c r="EK7" i="87"/>
  <c r="EJ7" i="87"/>
  <c r="EI7" i="87"/>
  <c r="EH7" i="87"/>
  <c r="EG7" i="87"/>
  <c r="EF7" i="87"/>
  <c r="EE7" i="87"/>
  <c r="ED7" i="87"/>
  <c r="EC7" i="87"/>
  <c r="EB7" i="87"/>
  <c r="EA7" i="87"/>
  <c r="DZ7" i="87"/>
  <c r="DY7" i="87"/>
  <c r="DX7" i="87"/>
  <c r="DW7" i="87"/>
  <c r="DV7" i="87"/>
  <c r="DU7" i="87"/>
  <c r="DT7" i="87"/>
  <c r="DS7" i="87"/>
  <c r="DR7" i="87"/>
  <c r="DQ7" i="87"/>
  <c r="DP7" i="87"/>
  <c r="DO7" i="87"/>
  <c r="DN7" i="87"/>
  <c r="DM7" i="87"/>
  <c r="DL7" i="87"/>
  <c r="DK7" i="87"/>
  <c r="DJ7" i="87"/>
  <c r="DI7" i="87"/>
  <c r="DH7" i="87"/>
  <c r="DG7" i="87"/>
  <c r="DF7" i="87"/>
  <c r="DE7" i="87"/>
  <c r="DD7" i="87"/>
  <c r="DC7" i="87"/>
  <c r="DB7" i="87"/>
  <c r="DA7" i="87"/>
  <c r="CZ7" i="87"/>
  <c r="CY7" i="87"/>
  <c r="CX7" i="87"/>
  <c r="CW7" i="87"/>
  <c r="CV7" i="87"/>
  <c r="CU7" i="87"/>
  <c r="CT7" i="87"/>
  <c r="CS7" i="87"/>
  <c r="CR7" i="87"/>
  <c r="CQ7" i="87"/>
  <c r="CP7" i="87"/>
  <c r="CO7" i="87"/>
  <c r="CN7" i="87"/>
  <c r="CM7" i="87"/>
  <c r="CL7" i="87"/>
  <c r="CK7" i="87"/>
  <c r="CJ7" i="87"/>
  <c r="CI7" i="87"/>
  <c r="CH7" i="87"/>
  <c r="CG7" i="87"/>
  <c r="CF7" i="87"/>
  <c r="CE7" i="87"/>
  <c r="CD7" i="87"/>
  <c r="CC7" i="87"/>
  <c r="CB7" i="87"/>
  <c r="CA7" i="87"/>
  <c r="BZ7" i="87"/>
  <c r="BY7" i="87"/>
  <c r="BX7" i="87"/>
  <c r="BW7" i="87"/>
  <c r="BV7" i="87"/>
  <c r="BU7" i="87"/>
  <c r="BT7" i="87"/>
  <c r="BS7" i="87"/>
  <c r="BR7" i="87"/>
  <c r="BQ7" i="87"/>
  <c r="BP7" i="87"/>
  <c r="BO7" i="87"/>
  <c r="BN7" i="87"/>
  <c r="BM7" i="87"/>
  <c r="BL7" i="87"/>
  <c r="BK7" i="87"/>
  <c r="BJ7" i="87"/>
  <c r="BI7" i="87"/>
  <c r="BH7" i="87"/>
  <c r="BG7" i="87"/>
  <c r="BF7" i="87"/>
  <c r="BE7" i="87"/>
  <c r="BD7" i="87"/>
  <c r="BC7" i="87"/>
  <c r="BB7" i="87"/>
  <c r="BA7" i="87"/>
  <c r="AZ7" i="87"/>
  <c r="AY7" i="87"/>
  <c r="AX7" i="87"/>
  <c r="AW7" i="87"/>
  <c r="AV7" i="87"/>
  <c r="AU7" i="87"/>
  <c r="AT7" i="87"/>
  <c r="AS7" i="87"/>
  <c r="AR7" i="87"/>
  <c r="AQ7" i="87"/>
  <c r="AP7" i="87"/>
  <c r="AO7" i="87"/>
  <c r="AN7" i="87"/>
  <c r="AM7" i="87"/>
  <c r="AL7" i="87"/>
  <c r="AK7" i="87"/>
  <c r="AJ7" i="87"/>
  <c r="AI7" i="87"/>
  <c r="AH7" i="87"/>
  <c r="AG7" i="87"/>
  <c r="AF7" i="87"/>
  <c r="AE7" i="87"/>
  <c r="AD7" i="87"/>
  <c r="AC7" i="87"/>
  <c r="AB7" i="87"/>
  <c r="AA7" i="87"/>
  <c r="Z7" i="87"/>
  <c r="Y7" i="87"/>
  <c r="X7" i="87"/>
  <c r="W7" i="87"/>
  <c r="V7" i="87"/>
  <c r="U7" i="87"/>
  <c r="T7" i="87"/>
  <c r="S7" i="87"/>
  <c r="R7" i="87"/>
  <c r="Q7" i="87"/>
  <c r="P7" i="87"/>
  <c r="O7" i="87"/>
  <c r="N7" i="87"/>
  <c r="M7" i="87"/>
  <c r="L7" i="87"/>
  <c r="K7" i="87"/>
  <c r="J7" i="87"/>
  <c r="I7" i="87"/>
  <c r="H7" i="87"/>
  <c r="G7" i="87"/>
  <c r="F7" i="87"/>
  <c r="E7" i="87"/>
  <c r="D7" i="87"/>
  <c r="C7" i="87"/>
  <c r="B7" i="87"/>
  <c r="GZ6" i="87"/>
  <c r="GY6" i="87"/>
  <c r="GX6" i="87"/>
  <c r="GW6" i="87"/>
  <c r="GV6" i="87"/>
  <c r="GU6" i="87"/>
  <c r="GT6" i="87"/>
  <c r="GS6" i="87"/>
  <c r="GR6" i="87"/>
  <c r="GQ6" i="87"/>
  <c r="GP6" i="87"/>
  <c r="GO6" i="87"/>
  <c r="GN6" i="87"/>
  <c r="GM6" i="87"/>
  <c r="GL6" i="87"/>
  <c r="GK6" i="87"/>
  <c r="GJ6" i="87"/>
  <c r="GI6" i="87"/>
  <c r="GH6" i="87"/>
  <c r="GG6" i="87"/>
  <c r="GF6" i="87"/>
  <c r="GE6" i="87"/>
  <c r="GD6" i="87"/>
  <c r="GC6" i="87"/>
  <c r="GB6" i="87"/>
  <c r="GA6" i="87"/>
  <c r="FZ6" i="87"/>
  <c r="FY6" i="87"/>
  <c r="FX6" i="87"/>
  <c r="FW6" i="87"/>
  <c r="FV6" i="87"/>
  <c r="FU6" i="87"/>
  <c r="FT6" i="87"/>
  <c r="FS6" i="87"/>
  <c r="FR6" i="87"/>
  <c r="FQ6" i="87"/>
  <c r="FP6" i="87"/>
  <c r="FO6" i="87"/>
  <c r="FN6" i="87"/>
  <c r="FM6" i="87"/>
  <c r="FL6" i="87"/>
  <c r="FK6" i="87"/>
  <c r="FJ6" i="87"/>
  <c r="FI6" i="87"/>
  <c r="FH6" i="87"/>
  <c r="FG6" i="87"/>
  <c r="FF6" i="87"/>
  <c r="FE6" i="87"/>
  <c r="FD6" i="87"/>
  <c r="FC6" i="87"/>
  <c r="FB6" i="87"/>
  <c r="FA6" i="87"/>
  <c r="EZ6" i="87"/>
  <c r="EY6" i="87"/>
  <c r="EX6" i="87"/>
  <c r="EW6" i="87"/>
  <c r="EV6" i="87"/>
  <c r="EU6" i="87"/>
  <c r="ET6" i="87"/>
  <c r="ES6" i="87"/>
  <c r="ER6" i="87"/>
  <c r="EQ6" i="87"/>
  <c r="EP6" i="87"/>
  <c r="EO6" i="87"/>
  <c r="EN6" i="87"/>
  <c r="EM6" i="87"/>
  <c r="EL6" i="87"/>
  <c r="EK6" i="87"/>
  <c r="EJ6" i="87"/>
  <c r="EI6" i="87"/>
  <c r="EH6" i="87"/>
  <c r="EG6" i="87"/>
  <c r="EF6" i="87"/>
  <c r="EE6" i="87"/>
  <c r="ED6" i="87"/>
  <c r="EC6" i="87"/>
  <c r="EB6" i="87"/>
  <c r="EA6" i="87"/>
  <c r="DZ6" i="87"/>
  <c r="DY6" i="87"/>
  <c r="DX6" i="87"/>
  <c r="DW6" i="87"/>
  <c r="DV6" i="87"/>
  <c r="DU6" i="87"/>
  <c r="DT6" i="87"/>
  <c r="DS6" i="87"/>
  <c r="DR6" i="87"/>
  <c r="DQ6" i="87"/>
  <c r="DP6" i="87"/>
  <c r="DO6" i="87"/>
  <c r="DN6" i="87"/>
  <c r="DM6" i="87"/>
  <c r="DL6" i="87"/>
  <c r="DK6" i="87"/>
  <c r="DJ6" i="87"/>
  <c r="DI6" i="87"/>
  <c r="DH6" i="87"/>
  <c r="DG6" i="87"/>
  <c r="DF6" i="87"/>
  <c r="DE6" i="87"/>
  <c r="DD6" i="87"/>
  <c r="DC6" i="87"/>
  <c r="DB6" i="87"/>
  <c r="DA6" i="87"/>
  <c r="CZ6" i="87"/>
  <c r="CY6" i="87"/>
  <c r="CX6" i="87"/>
  <c r="CW6" i="87"/>
  <c r="CV6" i="87"/>
  <c r="CU6" i="87"/>
  <c r="CT6" i="87"/>
  <c r="CS6" i="87"/>
  <c r="CR6" i="87"/>
  <c r="CQ6" i="87"/>
  <c r="CP6" i="87"/>
  <c r="CO6" i="87"/>
  <c r="CN6" i="87"/>
  <c r="CM6" i="87"/>
  <c r="CL6" i="87"/>
  <c r="CK6" i="87"/>
  <c r="CJ6" i="87"/>
  <c r="CI6" i="87"/>
  <c r="CH6" i="87"/>
  <c r="CG6" i="87"/>
  <c r="CF6" i="87"/>
  <c r="CE6" i="87"/>
  <c r="CD6" i="87"/>
  <c r="CC6" i="87"/>
  <c r="CB6" i="87"/>
  <c r="CA6" i="87"/>
  <c r="BZ6" i="87"/>
  <c r="BY6" i="87"/>
  <c r="BX6" i="87"/>
  <c r="BW6" i="87"/>
  <c r="BV6" i="87"/>
  <c r="BU6" i="87"/>
  <c r="BT6" i="87"/>
  <c r="BS6" i="87"/>
  <c r="BR6" i="87"/>
  <c r="BQ6" i="87"/>
  <c r="BP6" i="87"/>
  <c r="BO6" i="87"/>
  <c r="BN6" i="87"/>
  <c r="BM6" i="87"/>
  <c r="BL6" i="87"/>
  <c r="BK6" i="87"/>
  <c r="BJ6" i="87"/>
  <c r="BI6" i="87"/>
  <c r="BH6" i="87"/>
  <c r="BG6" i="87"/>
  <c r="BF6" i="87"/>
  <c r="BE6" i="87"/>
  <c r="BD6" i="87"/>
  <c r="BC6" i="87"/>
  <c r="BB6" i="87"/>
  <c r="BA6" i="87"/>
  <c r="AZ6" i="87"/>
  <c r="AY6" i="87"/>
  <c r="AX6" i="87"/>
  <c r="AW6" i="87"/>
  <c r="AV6" i="87"/>
  <c r="AU6" i="87"/>
  <c r="AT6" i="87"/>
  <c r="AS6" i="87"/>
  <c r="AR6" i="87"/>
  <c r="AQ6" i="87"/>
  <c r="AP6" i="87"/>
  <c r="AO6" i="87"/>
  <c r="AN6" i="87"/>
  <c r="AM6" i="87"/>
  <c r="AL6" i="87"/>
  <c r="AK6" i="87"/>
  <c r="AJ6" i="87"/>
  <c r="AI6" i="87"/>
  <c r="AH6" i="87"/>
  <c r="AG6" i="87"/>
  <c r="AF6" i="87"/>
  <c r="AE6" i="87"/>
  <c r="AD6" i="87"/>
  <c r="AC6" i="87"/>
  <c r="AB6" i="87"/>
  <c r="AA6" i="87"/>
  <c r="Z6" i="87"/>
  <c r="Y6" i="87"/>
  <c r="X6" i="87"/>
  <c r="W6" i="87"/>
  <c r="V6" i="87"/>
  <c r="U6" i="87"/>
  <c r="T6" i="87"/>
  <c r="S6" i="87"/>
  <c r="R6" i="87"/>
  <c r="Q6" i="87"/>
  <c r="P6" i="87"/>
  <c r="O6" i="87"/>
  <c r="N6" i="87"/>
  <c r="M6" i="87"/>
  <c r="L6" i="87"/>
  <c r="K6" i="87"/>
  <c r="J6" i="87"/>
  <c r="I6" i="87"/>
  <c r="H6" i="87"/>
  <c r="G6" i="87"/>
  <c r="F6" i="87"/>
  <c r="E6" i="87"/>
  <c r="D6" i="87"/>
  <c r="C6" i="87"/>
  <c r="B6" i="87"/>
  <c r="DO19" i="132"/>
  <c r="DN19" i="132"/>
  <c r="DM19" i="132"/>
  <c r="DL19" i="132"/>
  <c r="DK19" i="132"/>
  <c r="DJ19" i="132"/>
  <c r="DI19" i="132"/>
  <c r="DH19" i="132"/>
  <c r="DG19" i="132"/>
  <c r="DF19" i="132"/>
  <c r="DE19" i="132"/>
  <c r="DD19" i="132"/>
  <c r="DC19" i="132"/>
  <c r="DB19" i="132"/>
  <c r="DA19" i="132"/>
  <c r="CZ19" i="132"/>
  <c r="CY19" i="132"/>
  <c r="CX19" i="132"/>
  <c r="CW19" i="132"/>
  <c r="CV19" i="132"/>
  <c r="CU19" i="132"/>
  <c r="CT19" i="132"/>
  <c r="CS19" i="132"/>
  <c r="CR19" i="132"/>
  <c r="CQ19" i="132"/>
  <c r="CP19" i="132"/>
  <c r="CO19" i="132"/>
  <c r="CN19" i="132"/>
  <c r="CM19" i="132"/>
  <c r="CL19" i="132"/>
  <c r="CK19" i="132"/>
  <c r="CJ19" i="132"/>
  <c r="CI19" i="132"/>
  <c r="CH19" i="132"/>
  <c r="CG19" i="132"/>
  <c r="CF19" i="132"/>
  <c r="CE19" i="132"/>
  <c r="CD19" i="132"/>
  <c r="CC19" i="132"/>
  <c r="CB19" i="132"/>
  <c r="CA19" i="132"/>
  <c r="BZ19" i="132"/>
  <c r="BY19" i="132"/>
  <c r="BX19" i="132"/>
  <c r="BW19" i="132"/>
  <c r="BV19" i="132"/>
  <c r="BU19" i="132"/>
  <c r="BT19" i="132"/>
  <c r="BS19" i="132"/>
  <c r="BR19" i="132"/>
  <c r="BQ19" i="132"/>
  <c r="BP19" i="132"/>
  <c r="BO19" i="132"/>
  <c r="BN19" i="132"/>
  <c r="BM19" i="132"/>
  <c r="BL19" i="132"/>
  <c r="BK19" i="132"/>
  <c r="BJ19" i="132"/>
  <c r="BI19" i="132"/>
  <c r="BH19" i="132"/>
  <c r="BG19" i="132"/>
  <c r="BF19" i="132"/>
  <c r="BE19" i="132"/>
  <c r="BD19" i="132"/>
  <c r="BC19" i="132"/>
  <c r="BB19" i="132"/>
  <c r="BA19" i="132"/>
  <c r="AZ19" i="132"/>
  <c r="AY19" i="132"/>
  <c r="AX19" i="132"/>
  <c r="AW19" i="132"/>
  <c r="AV19" i="132"/>
  <c r="AU19" i="132"/>
  <c r="AT19" i="132"/>
  <c r="AS19" i="132"/>
  <c r="AR19" i="132"/>
  <c r="AQ19" i="132"/>
  <c r="AP19" i="132"/>
  <c r="AO19" i="132"/>
  <c r="AN19" i="132"/>
  <c r="AM19" i="132"/>
  <c r="AL19" i="132"/>
  <c r="AK19" i="132"/>
  <c r="AJ19" i="132"/>
  <c r="AI19" i="132"/>
  <c r="AH19" i="132"/>
  <c r="AG19" i="132"/>
  <c r="AF19" i="132"/>
  <c r="AE19" i="132"/>
  <c r="AD19" i="132"/>
  <c r="AC19" i="132"/>
  <c r="AB19" i="132"/>
  <c r="AA19" i="132"/>
  <c r="Z19" i="132"/>
  <c r="Y19" i="132"/>
  <c r="X19" i="132"/>
  <c r="W19" i="132"/>
  <c r="V19" i="132"/>
  <c r="U19" i="132"/>
  <c r="T19" i="132"/>
  <c r="S19" i="132"/>
  <c r="R19" i="132"/>
  <c r="Q19" i="132"/>
  <c r="P19" i="132"/>
  <c r="O19" i="132"/>
  <c r="N19" i="132"/>
  <c r="M19" i="132"/>
  <c r="L19" i="132"/>
  <c r="K19" i="132"/>
  <c r="J19" i="132"/>
  <c r="I19" i="132"/>
  <c r="H19" i="132"/>
  <c r="G19" i="132"/>
  <c r="F19" i="132"/>
  <c r="E19" i="132"/>
  <c r="D19" i="132"/>
  <c r="C19" i="132"/>
  <c r="B19" i="132"/>
  <c r="DO18" i="132"/>
  <c r="DN18" i="132"/>
  <c r="DM18" i="132"/>
  <c r="DL18" i="132"/>
  <c r="DK18" i="132"/>
  <c r="DJ18" i="132"/>
  <c r="DI18" i="132"/>
  <c r="DH18" i="132"/>
  <c r="DG18" i="132"/>
  <c r="DF18" i="132"/>
  <c r="DE18" i="132"/>
  <c r="DD18" i="132"/>
  <c r="DC18" i="132"/>
  <c r="DB18" i="132"/>
  <c r="DA18" i="132"/>
  <c r="CZ18" i="132"/>
  <c r="CY18" i="132"/>
  <c r="CX18" i="132"/>
  <c r="CW18" i="132"/>
  <c r="CV18" i="132"/>
  <c r="CU18" i="132"/>
  <c r="CT18" i="132"/>
  <c r="CS18" i="132"/>
  <c r="CR18" i="132"/>
  <c r="CQ18" i="132"/>
  <c r="CP18" i="132"/>
  <c r="CO18" i="132"/>
  <c r="CN18" i="132"/>
  <c r="CM18" i="132"/>
  <c r="CL18" i="132"/>
  <c r="CK18" i="132"/>
  <c r="CJ18" i="132"/>
  <c r="CI18" i="132"/>
  <c r="CH18" i="132"/>
  <c r="CG18" i="132"/>
  <c r="CF18" i="132"/>
  <c r="CE18" i="132"/>
  <c r="CD18" i="132"/>
  <c r="CC18" i="132"/>
  <c r="CB18" i="132"/>
  <c r="CA18" i="132"/>
  <c r="BZ18" i="132"/>
  <c r="BY18" i="132"/>
  <c r="BX18" i="132"/>
  <c r="BW18" i="132"/>
  <c r="BV18" i="132"/>
  <c r="BU18" i="132"/>
  <c r="BT18" i="132"/>
  <c r="BS18" i="132"/>
  <c r="BR18" i="132"/>
  <c r="BQ18" i="132"/>
  <c r="BP18" i="132"/>
  <c r="BO18" i="132"/>
  <c r="BN18" i="132"/>
  <c r="BM18" i="132"/>
  <c r="BL18" i="132"/>
  <c r="BK18" i="132"/>
  <c r="BJ18" i="132"/>
  <c r="BI18" i="132"/>
  <c r="BH18" i="132"/>
  <c r="BG18" i="132"/>
  <c r="BF18" i="132"/>
  <c r="BE18" i="132"/>
  <c r="BD18" i="132"/>
  <c r="BC18" i="132"/>
  <c r="BB18" i="132"/>
  <c r="BA18" i="132"/>
  <c r="AZ18" i="132"/>
  <c r="AY18" i="132"/>
  <c r="AX18" i="132"/>
  <c r="AW18" i="132"/>
  <c r="AV18" i="132"/>
  <c r="AU18" i="132"/>
  <c r="AT18" i="132"/>
  <c r="AS18" i="132"/>
  <c r="AR18" i="132"/>
  <c r="AQ18" i="132"/>
  <c r="AP18" i="132"/>
  <c r="AO18" i="132"/>
  <c r="AN18" i="132"/>
  <c r="AM18" i="132"/>
  <c r="AL18" i="132"/>
  <c r="AK18" i="132"/>
  <c r="AJ18" i="132"/>
  <c r="AI18" i="132"/>
  <c r="AH18" i="132"/>
  <c r="AG18" i="132"/>
  <c r="AF18" i="132"/>
  <c r="AE18" i="132"/>
  <c r="AD18" i="132"/>
  <c r="AC18" i="132"/>
  <c r="AB18" i="132"/>
  <c r="AA18" i="132"/>
  <c r="Z18" i="132"/>
  <c r="Y18" i="132"/>
  <c r="X18" i="132"/>
  <c r="W18" i="132"/>
  <c r="V18" i="132"/>
  <c r="U18" i="132"/>
  <c r="T18" i="132"/>
  <c r="S18" i="132"/>
  <c r="R18" i="132"/>
  <c r="Q18" i="132"/>
  <c r="P18" i="132"/>
  <c r="O18" i="132"/>
  <c r="N18" i="132"/>
  <c r="M18" i="132"/>
  <c r="L18" i="132"/>
  <c r="K18" i="132"/>
  <c r="J18" i="132"/>
  <c r="I18" i="132"/>
  <c r="H18" i="132"/>
  <c r="G18" i="132"/>
  <c r="F18" i="132"/>
  <c r="E18" i="132"/>
  <c r="D18" i="132"/>
  <c r="C18" i="132"/>
  <c r="B18" i="132"/>
  <c r="DO16" i="132"/>
  <c r="DN16" i="132"/>
  <c r="DM16" i="132"/>
  <c r="DL16" i="132"/>
  <c r="DK16" i="132"/>
  <c r="DJ16" i="132"/>
  <c r="DI16" i="132"/>
  <c r="DH16" i="132"/>
  <c r="DG16" i="132"/>
  <c r="DF16" i="132"/>
  <c r="DE16" i="132"/>
  <c r="DD16" i="132"/>
  <c r="DC16" i="132"/>
  <c r="DB16" i="132"/>
  <c r="DA16" i="132"/>
  <c r="CZ16" i="132"/>
  <c r="CY16" i="132"/>
  <c r="CX16" i="132"/>
  <c r="CW16" i="132"/>
  <c r="CV16" i="132"/>
  <c r="CU16" i="132"/>
  <c r="CT16" i="132"/>
  <c r="CS16" i="132"/>
  <c r="CR16" i="132"/>
  <c r="CQ16" i="132"/>
  <c r="CP16" i="132"/>
  <c r="CO16" i="132"/>
  <c r="CN16" i="132"/>
  <c r="CM16" i="132"/>
  <c r="CL16" i="132"/>
  <c r="CK16" i="132"/>
  <c r="CJ16" i="132"/>
  <c r="CI16" i="132"/>
  <c r="CH16" i="132"/>
  <c r="CG16" i="132"/>
  <c r="CF16" i="132"/>
  <c r="CE16" i="132"/>
  <c r="CD16" i="132"/>
  <c r="CC16" i="132"/>
  <c r="CB16" i="132"/>
  <c r="CA16" i="132"/>
  <c r="BZ16" i="132"/>
  <c r="BY16" i="132"/>
  <c r="BX16" i="132"/>
  <c r="BW16" i="132"/>
  <c r="BV16" i="132"/>
  <c r="BU16" i="132"/>
  <c r="BT16" i="132"/>
  <c r="BS16" i="132"/>
  <c r="BR16" i="132"/>
  <c r="BQ16" i="132"/>
  <c r="BP16" i="132"/>
  <c r="BO16" i="132"/>
  <c r="BN16" i="132"/>
  <c r="BM16" i="132"/>
  <c r="BL16" i="132"/>
  <c r="BK16" i="132"/>
  <c r="BJ16" i="132"/>
  <c r="BI16" i="132"/>
  <c r="BH16" i="132"/>
  <c r="BG16" i="132"/>
  <c r="BF16" i="132"/>
  <c r="BE16" i="132"/>
  <c r="BD16" i="132"/>
  <c r="BC16" i="132"/>
  <c r="BB16" i="132"/>
  <c r="BA16" i="132"/>
  <c r="AZ16" i="132"/>
  <c r="AY16" i="132"/>
  <c r="AX16" i="132"/>
  <c r="AW16" i="132"/>
  <c r="AV16" i="132"/>
  <c r="AU16" i="132"/>
  <c r="AT16" i="132"/>
  <c r="AS16" i="132"/>
  <c r="AR16" i="132"/>
  <c r="AQ16" i="132"/>
  <c r="AP16" i="132"/>
  <c r="AO16" i="132"/>
  <c r="AN16" i="132"/>
  <c r="AM16" i="132"/>
  <c r="AL16" i="132"/>
  <c r="AK16" i="132"/>
  <c r="AJ16" i="132"/>
  <c r="AI16" i="132"/>
  <c r="AH16" i="132"/>
  <c r="AG16" i="132"/>
  <c r="AF16" i="132"/>
  <c r="AE16" i="132"/>
  <c r="AD16" i="132"/>
  <c r="AC16" i="132"/>
  <c r="AB16" i="132"/>
  <c r="AA16" i="132"/>
  <c r="Z16" i="132"/>
  <c r="Y16" i="132"/>
  <c r="X16" i="132"/>
  <c r="W16" i="132"/>
  <c r="V16" i="132"/>
  <c r="U16" i="132"/>
  <c r="T16" i="132"/>
  <c r="S16" i="132"/>
  <c r="R16" i="132"/>
  <c r="Q16" i="132"/>
  <c r="P16" i="132"/>
  <c r="O16" i="132"/>
  <c r="N16" i="132"/>
  <c r="M16" i="132"/>
  <c r="L16" i="132"/>
  <c r="K16" i="132"/>
  <c r="J16" i="132"/>
  <c r="I16" i="132"/>
  <c r="H16" i="132"/>
  <c r="G16" i="132"/>
  <c r="F16" i="132"/>
  <c r="E16" i="132"/>
  <c r="D16" i="132"/>
  <c r="C16" i="132"/>
  <c r="B16" i="132"/>
  <c r="DO15" i="132"/>
  <c r="DN15" i="132"/>
  <c r="DM15" i="132"/>
  <c r="DL15" i="132"/>
  <c r="DK15" i="132"/>
  <c r="DJ15" i="132"/>
  <c r="DI15" i="132"/>
  <c r="DH15" i="132"/>
  <c r="DG15" i="132"/>
  <c r="DF15" i="132"/>
  <c r="DE15" i="132"/>
  <c r="DD15" i="132"/>
  <c r="DC15" i="132"/>
  <c r="DB15" i="132"/>
  <c r="DA15" i="132"/>
  <c r="CZ15" i="132"/>
  <c r="CY15" i="132"/>
  <c r="CX15" i="132"/>
  <c r="CW15" i="132"/>
  <c r="CV15" i="132"/>
  <c r="CU15" i="132"/>
  <c r="CT15" i="132"/>
  <c r="CS15" i="132"/>
  <c r="CR15" i="132"/>
  <c r="CQ15" i="132"/>
  <c r="CP15" i="132"/>
  <c r="CO15" i="132"/>
  <c r="CN15" i="132"/>
  <c r="CM15" i="132"/>
  <c r="CL15" i="132"/>
  <c r="CK15" i="132"/>
  <c r="CJ15" i="132"/>
  <c r="CI15" i="132"/>
  <c r="CH15" i="132"/>
  <c r="CG15" i="132"/>
  <c r="CF15" i="132"/>
  <c r="CE15" i="132"/>
  <c r="CD15" i="132"/>
  <c r="CC15" i="132"/>
  <c r="CB15" i="132"/>
  <c r="CA15" i="132"/>
  <c r="BZ15" i="132"/>
  <c r="BY15" i="132"/>
  <c r="BX15" i="132"/>
  <c r="BW15" i="132"/>
  <c r="BV15" i="132"/>
  <c r="BU15" i="132"/>
  <c r="BT15" i="132"/>
  <c r="BS15" i="132"/>
  <c r="BR15" i="132"/>
  <c r="BQ15" i="132"/>
  <c r="BP15" i="132"/>
  <c r="BO15" i="132"/>
  <c r="BN15" i="132"/>
  <c r="BM15" i="132"/>
  <c r="BL15" i="132"/>
  <c r="BK15" i="132"/>
  <c r="BJ15" i="132"/>
  <c r="BI15" i="132"/>
  <c r="BH15" i="132"/>
  <c r="BG15" i="132"/>
  <c r="BF15" i="132"/>
  <c r="BE15" i="132"/>
  <c r="BD15" i="132"/>
  <c r="BC15" i="132"/>
  <c r="BB15" i="132"/>
  <c r="BA15" i="132"/>
  <c r="AZ15" i="132"/>
  <c r="AY15" i="132"/>
  <c r="AX15" i="132"/>
  <c r="AW15" i="132"/>
  <c r="AV15" i="132"/>
  <c r="AU15" i="132"/>
  <c r="AT15" i="132"/>
  <c r="AS15" i="132"/>
  <c r="AR15" i="132"/>
  <c r="AQ15" i="132"/>
  <c r="AP15" i="132"/>
  <c r="AO15" i="132"/>
  <c r="AN15" i="132"/>
  <c r="AM15" i="132"/>
  <c r="AL15" i="132"/>
  <c r="AK15" i="132"/>
  <c r="AJ15" i="132"/>
  <c r="AI15" i="132"/>
  <c r="AH15" i="132"/>
  <c r="AG15" i="132"/>
  <c r="AF15" i="132"/>
  <c r="AE15" i="132"/>
  <c r="AD15" i="132"/>
  <c r="AC15" i="132"/>
  <c r="AB15" i="132"/>
  <c r="AA15" i="132"/>
  <c r="Z15" i="132"/>
  <c r="Y15" i="132"/>
  <c r="X15" i="132"/>
  <c r="W15" i="132"/>
  <c r="V15" i="132"/>
  <c r="U15" i="132"/>
  <c r="T15" i="132"/>
  <c r="S15" i="132"/>
  <c r="R15" i="132"/>
  <c r="Q15" i="132"/>
  <c r="P15" i="132"/>
  <c r="O15" i="132"/>
  <c r="N15" i="132"/>
  <c r="M15" i="132"/>
  <c r="L15" i="132"/>
  <c r="K15" i="132"/>
  <c r="J15" i="132"/>
  <c r="I15" i="132"/>
  <c r="H15" i="132"/>
  <c r="G15" i="132"/>
  <c r="F15" i="132"/>
  <c r="E15" i="132"/>
  <c r="D15" i="132"/>
  <c r="C15" i="132"/>
  <c r="B15" i="132"/>
  <c r="DO13" i="132"/>
  <c r="DN13" i="132"/>
  <c r="DM13" i="132"/>
  <c r="DL13" i="132"/>
  <c r="DK13" i="132"/>
  <c r="DJ13" i="132"/>
  <c r="DI13" i="132"/>
  <c r="DH13" i="132"/>
  <c r="DG13" i="132"/>
  <c r="DF13" i="132"/>
  <c r="DE13" i="132"/>
  <c r="DD13" i="132"/>
  <c r="DC13" i="132"/>
  <c r="DB13" i="132"/>
  <c r="DA13" i="132"/>
  <c r="CZ13" i="132"/>
  <c r="CY13" i="132"/>
  <c r="CX13" i="132"/>
  <c r="CW13" i="132"/>
  <c r="CV13" i="132"/>
  <c r="CU13" i="132"/>
  <c r="CT13" i="132"/>
  <c r="CS13" i="132"/>
  <c r="CR13" i="132"/>
  <c r="CQ13" i="132"/>
  <c r="CP13" i="132"/>
  <c r="CO13" i="132"/>
  <c r="CN13" i="132"/>
  <c r="CM13" i="132"/>
  <c r="CL13" i="132"/>
  <c r="CK13" i="132"/>
  <c r="CJ13" i="132"/>
  <c r="CI13" i="132"/>
  <c r="CH13" i="132"/>
  <c r="CG13" i="132"/>
  <c r="CF13" i="132"/>
  <c r="CE13" i="132"/>
  <c r="CD13" i="132"/>
  <c r="CC13" i="132"/>
  <c r="CB13" i="132"/>
  <c r="CA13" i="132"/>
  <c r="BZ13" i="132"/>
  <c r="BY13" i="132"/>
  <c r="BX13" i="132"/>
  <c r="BW13" i="132"/>
  <c r="BV13" i="132"/>
  <c r="BU13" i="132"/>
  <c r="BT13" i="132"/>
  <c r="BS13" i="132"/>
  <c r="BR13" i="132"/>
  <c r="BQ13" i="132"/>
  <c r="BP13" i="132"/>
  <c r="BO13" i="132"/>
  <c r="BN13" i="132"/>
  <c r="BM13" i="132"/>
  <c r="BL13" i="132"/>
  <c r="BK13" i="132"/>
  <c r="BJ13" i="132"/>
  <c r="BI13" i="132"/>
  <c r="BH13" i="132"/>
  <c r="BG13" i="132"/>
  <c r="BF13" i="132"/>
  <c r="BE13" i="132"/>
  <c r="BD13" i="132"/>
  <c r="BC13" i="132"/>
  <c r="BB13" i="132"/>
  <c r="BA13" i="132"/>
  <c r="AZ13" i="132"/>
  <c r="AY13" i="132"/>
  <c r="AX13" i="132"/>
  <c r="AW13" i="132"/>
  <c r="AV13" i="132"/>
  <c r="AU13" i="132"/>
  <c r="AT13" i="132"/>
  <c r="AS13" i="132"/>
  <c r="AR13" i="132"/>
  <c r="AQ13" i="132"/>
  <c r="AP13" i="132"/>
  <c r="AO13" i="132"/>
  <c r="AN13" i="132"/>
  <c r="AM13" i="132"/>
  <c r="AL13" i="132"/>
  <c r="AK13" i="132"/>
  <c r="AJ13" i="132"/>
  <c r="AI13" i="132"/>
  <c r="AH13" i="132"/>
  <c r="AG13" i="132"/>
  <c r="AF13" i="132"/>
  <c r="AE13" i="132"/>
  <c r="AD13" i="132"/>
  <c r="AC13" i="132"/>
  <c r="AB13" i="132"/>
  <c r="AA13" i="132"/>
  <c r="Z13" i="132"/>
  <c r="Y13" i="132"/>
  <c r="X13" i="132"/>
  <c r="W13" i="132"/>
  <c r="V13" i="132"/>
  <c r="U13" i="132"/>
  <c r="T13" i="132"/>
  <c r="S13" i="132"/>
  <c r="R13" i="132"/>
  <c r="Q13" i="132"/>
  <c r="P13" i="132"/>
  <c r="O13" i="132"/>
  <c r="N13" i="132"/>
  <c r="M13" i="132"/>
  <c r="L13" i="132"/>
  <c r="K13" i="132"/>
  <c r="J13" i="132"/>
  <c r="I13" i="132"/>
  <c r="H13" i="132"/>
  <c r="G13" i="132"/>
  <c r="F13" i="132"/>
  <c r="E13" i="132"/>
  <c r="D13" i="132"/>
  <c r="C13" i="132"/>
  <c r="B13" i="132"/>
  <c r="DO12" i="132"/>
  <c r="DN12" i="132"/>
  <c r="DM12" i="132"/>
  <c r="DL12" i="132"/>
  <c r="DK12" i="132"/>
  <c r="DJ12" i="132"/>
  <c r="DI12" i="132"/>
  <c r="DH12" i="132"/>
  <c r="DG12" i="132"/>
  <c r="DF12" i="132"/>
  <c r="DE12" i="132"/>
  <c r="DD12" i="132"/>
  <c r="DC12" i="132"/>
  <c r="DB12" i="132"/>
  <c r="DA12" i="132"/>
  <c r="CZ12" i="132"/>
  <c r="CY12" i="132"/>
  <c r="CX12" i="132"/>
  <c r="CW12" i="132"/>
  <c r="CV12" i="132"/>
  <c r="CU12" i="132"/>
  <c r="CT12" i="132"/>
  <c r="CS12" i="132"/>
  <c r="CR12" i="132"/>
  <c r="CQ12" i="132"/>
  <c r="CP12" i="132"/>
  <c r="CO12" i="132"/>
  <c r="CN12" i="132"/>
  <c r="CM12" i="132"/>
  <c r="CL12" i="132"/>
  <c r="CK12" i="132"/>
  <c r="CJ12" i="132"/>
  <c r="CI12" i="132"/>
  <c r="CH12" i="132"/>
  <c r="CG12" i="132"/>
  <c r="CF12" i="132"/>
  <c r="CE12" i="132"/>
  <c r="CD12" i="132"/>
  <c r="CC12" i="132"/>
  <c r="CB12" i="132"/>
  <c r="CA12" i="132"/>
  <c r="BZ12" i="132"/>
  <c r="BY12" i="132"/>
  <c r="BX12" i="132"/>
  <c r="BW12" i="132"/>
  <c r="BV12" i="132"/>
  <c r="BU12" i="132"/>
  <c r="BT12" i="132"/>
  <c r="BS12" i="132"/>
  <c r="BR12" i="132"/>
  <c r="BQ12" i="132"/>
  <c r="BP12" i="132"/>
  <c r="BO12" i="132"/>
  <c r="BN12" i="132"/>
  <c r="BM12" i="132"/>
  <c r="BL12" i="132"/>
  <c r="BK12" i="132"/>
  <c r="BJ12" i="132"/>
  <c r="BI12" i="132"/>
  <c r="BH12" i="132"/>
  <c r="BG12" i="132"/>
  <c r="BF12" i="132"/>
  <c r="BE12" i="132"/>
  <c r="BD12" i="132"/>
  <c r="BC12" i="132"/>
  <c r="BB12" i="132"/>
  <c r="BA12" i="132"/>
  <c r="AZ12" i="132"/>
  <c r="AY12" i="132"/>
  <c r="AX12" i="132"/>
  <c r="AW12" i="132"/>
  <c r="AV12" i="132"/>
  <c r="AU12" i="132"/>
  <c r="AT12" i="132"/>
  <c r="AS12" i="132"/>
  <c r="AR12" i="132"/>
  <c r="AQ12" i="132"/>
  <c r="AP12" i="132"/>
  <c r="AO12" i="132"/>
  <c r="AN12" i="132"/>
  <c r="AM12" i="132"/>
  <c r="AL12" i="132"/>
  <c r="AK12" i="132"/>
  <c r="AJ12" i="132"/>
  <c r="AI12" i="132"/>
  <c r="AH12" i="132"/>
  <c r="AG12" i="132"/>
  <c r="AF12" i="132"/>
  <c r="AE12" i="132"/>
  <c r="AD12" i="132"/>
  <c r="AC12" i="132"/>
  <c r="AB12" i="132"/>
  <c r="AA12" i="132"/>
  <c r="Z12" i="132"/>
  <c r="Y12" i="132"/>
  <c r="X12" i="132"/>
  <c r="W12" i="132"/>
  <c r="V12" i="132"/>
  <c r="U12" i="132"/>
  <c r="T12" i="132"/>
  <c r="S12" i="132"/>
  <c r="R12" i="132"/>
  <c r="Q12" i="132"/>
  <c r="P12" i="132"/>
  <c r="O12" i="132"/>
  <c r="N12" i="132"/>
  <c r="M12" i="132"/>
  <c r="L12" i="132"/>
  <c r="K12" i="132"/>
  <c r="J12" i="132"/>
  <c r="I12" i="132"/>
  <c r="H12" i="132"/>
  <c r="G12" i="132"/>
  <c r="F12" i="132"/>
  <c r="E12" i="132"/>
  <c r="D12" i="132"/>
  <c r="C12" i="132"/>
  <c r="B12" i="132"/>
  <c r="DO10" i="132"/>
  <c r="DN10" i="132"/>
  <c r="DM10" i="132"/>
  <c r="DL10" i="132"/>
  <c r="DK10" i="132"/>
  <c r="DJ10" i="132"/>
  <c r="DI10" i="132"/>
  <c r="DH10" i="132"/>
  <c r="DG10" i="132"/>
  <c r="DF10" i="132"/>
  <c r="DE10" i="132"/>
  <c r="DD10" i="132"/>
  <c r="DC10" i="132"/>
  <c r="DB10" i="132"/>
  <c r="DA10" i="132"/>
  <c r="CZ10" i="132"/>
  <c r="CY10" i="132"/>
  <c r="CX10" i="132"/>
  <c r="CW10" i="132"/>
  <c r="CV10" i="132"/>
  <c r="CU10" i="132"/>
  <c r="CT10" i="132"/>
  <c r="CS10" i="132"/>
  <c r="CR10" i="132"/>
  <c r="CQ10" i="132"/>
  <c r="CP10" i="132"/>
  <c r="CO10" i="132"/>
  <c r="CN10" i="132"/>
  <c r="CM10" i="132"/>
  <c r="CL10" i="132"/>
  <c r="CK10" i="132"/>
  <c r="CJ10" i="132"/>
  <c r="CI10" i="132"/>
  <c r="CH10" i="132"/>
  <c r="CG10" i="132"/>
  <c r="CF10" i="132"/>
  <c r="CE10" i="132"/>
  <c r="CD10" i="132"/>
  <c r="CC10" i="132"/>
  <c r="CB10" i="132"/>
  <c r="CA10" i="132"/>
  <c r="BZ10" i="132"/>
  <c r="BY10" i="132"/>
  <c r="BX10" i="132"/>
  <c r="BW10" i="132"/>
  <c r="BV10" i="132"/>
  <c r="BU10" i="132"/>
  <c r="BT10" i="132"/>
  <c r="BS10" i="132"/>
  <c r="BR10" i="132"/>
  <c r="BQ10" i="132"/>
  <c r="BP10" i="132"/>
  <c r="BO10" i="132"/>
  <c r="BN10" i="132"/>
  <c r="BM10" i="132"/>
  <c r="BL10" i="132"/>
  <c r="BK10" i="132"/>
  <c r="BJ10" i="132"/>
  <c r="BI10" i="132"/>
  <c r="BH10" i="132"/>
  <c r="BG10" i="132"/>
  <c r="BF10" i="132"/>
  <c r="BE10" i="132"/>
  <c r="BD10" i="132"/>
  <c r="BC10" i="132"/>
  <c r="BB10" i="132"/>
  <c r="BA10" i="132"/>
  <c r="AZ10" i="132"/>
  <c r="AY10" i="132"/>
  <c r="AX10" i="132"/>
  <c r="AW10" i="132"/>
  <c r="AV10" i="132"/>
  <c r="AU10" i="132"/>
  <c r="AT10" i="132"/>
  <c r="AS10" i="132"/>
  <c r="AR10" i="132"/>
  <c r="AQ10" i="132"/>
  <c r="AP10" i="132"/>
  <c r="AO10" i="132"/>
  <c r="AN10" i="132"/>
  <c r="AM10" i="132"/>
  <c r="AL10" i="132"/>
  <c r="AK10" i="132"/>
  <c r="AJ10" i="132"/>
  <c r="AI10" i="132"/>
  <c r="AH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E10" i="132"/>
  <c r="D10" i="132"/>
  <c r="C10" i="132"/>
  <c r="B10" i="132"/>
  <c r="DO9" i="132"/>
  <c r="DN9" i="132"/>
  <c r="DM9" i="132"/>
  <c r="DL9" i="132"/>
  <c r="DK9" i="132"/>
  <c r="DJ9" i="132"/>
  <c r="DI9" i="132"/>
  <c r="DH9" i="132"/>
  <c r="DG9" i="132"/>
  <c r="DF9" i="132"/>
  <c r="DE9" i="132"/>
  <c r="DD9" i="132"/>
  <c r="DC9" i="132"/>
  <c r="DB9" i="132"/>
  <c r="DA9" i="132"/>
  <c r="CZ9" i="132"/>
  <c r="CY9" i="132"/>
  <c r="CX9" i="132"/>
  <c r="CW9" i="132"/>
  <c r="CV9" i="132"/>
  <c r="CU9" i="132"/>
  <c r="CT9" i="132"/>
  <c r="CS9" i="132"/>
  <c r="CR9" i="132"/>
  <c r="CQ9" i="132"/>
  <c r="CP9" i="132"/>
  <c r="CO9" i="132"/>
  <c r="CN9" i="132"/>
  <c r="CM9" i="132"/>
  <c r="CL9" i="132"/>
  <c r="CK9" i="132"/>
  <c r="CJ9" i="132"/>
  <c r="CI9" i="132"/>
  <c r="CH9" i="132"/>
  <c r="CG9" i="132"/>
  <c r="CF9" i="132"/>
  <c r="CE9" i="132"/>
  <c r="CD9" i="132"/>
  <c r="CC9" i="132"/>
  <c r="CB9" i="132"/>
  <c r="CA9" i="132"/>
  <c r="BZ9" i="132"/>
  <c r="BY9" i="132"/>
  <c r="BX9" i="132"/>
  <c r="BW9" i="132"/>
  <c r="BV9" i="132"/>
  <c r="BU9" i="132"/>
  <c r="BT9" i="132"/>
  <c r="BS9" i="132"/>
  <c r="BR9" i="132"/>
  <c r="BQ9" i="132"/>
  <c r="BP9" i="132"/>
  <c r="BO9" i="132"/>
  <c r="BN9" i="132"/>
  <c r="BM9" i="132"/>
  <c r="BL9" i="132"/>
  <c r="BK9" i="132"/>
  <c r="BJ9" i="132"/>
  <c r="BI9" i="132"/>
  <c r="BH9" i="132"/>
  <c r="BG9" i="132"/>
  <c r="BF9" i="132"/>
  <c r="BE9" i="132"/>
  <c r="BD9" i="132"/>
  <c r="BC9" i="132"/>
  <c r="BB9" i="132"/>
  <c r="BA9" i="132"/>
  <c r="AZ9" i="132"/>
  <c r="AY9" i="132"/>
  <c r="AX9" i="132"/>
  <c r="AW9" i="132"/>
  <c r="AV9" i="132"/>
  <c r="AU9" i="132"/>
  <c r="AT9" i="132"/>
  <c r="AS9" i="132"/>
  <c r="AR9" i="132"/>
  <c r="AQ9" i="132"/>
  <c r="AP9" i="132"/>
  <c r="AO9" i="132"/>
  <c r="AN9" i="132"/>
  <c r="AM9" i="132"/>
  <c r="AL9" i="132"/>
  <c r="AK9" i="132"/>
  <c r="AJ9" i="132"/>
  <c r="AI9" i="132"/>
  <c r="AH9" i="132"/>
  <c r="AG9" i="132"/>
  <c r="AF9" i="132"/>
  <c r="AE9" i="132"/>
  <c r="AD9" i="132"/>
  <c r="AC9" i="132"/>
  <c r="AB9" i="132"/>
  <c r="AA9" i="132"/>
  <c r="Z9" i="132"/>
  <c r="Y9" i="132"/>
  <c r="X9" i="132"/>
  <c r="W9" i="132"/>
  <c r="V9" i="132"/>
  <c r="U9" i="132"/>
  <c r="T9" i="132"/>
  <c r="S9" i="132"/>
  <c r="R9" i="132"/>
  <c r="Q9" i="132"/>
  <c r="P9" i="132"/>
  <c r="O9" i="132"/>
  <c r="N9" i="132"/>
  <c r="M9" i="132"/>
  <c r="L9" i="132"/>
  <c r="K9" i="132"/>
  <c r="J9" i="132"/>
  <c r="I9" i="132"/>
  <c r="H9" i="132"/>
  <c r="G9" i="132"/>
  <c r="F9" i="132"/>
  <c r="E9" i="132"/>
  <c r="D9" i="132"/>
  <c r="C9" i="132"/>
  <c r="B9" i="132"/>
  <c r="DO7" i="132"/>
  <c r="DN7" i="132"/>
  <c r="DM7" i="132"/>
  <c r="DL7" i="132"/>
  <c r="DK7" i="132"/>
  <c r="DJ7" i="132"/>
  <c r="DI7" i="132"/>
  <c r="DH7" i="132"/>
  <c r="DG7" i="132"/>
  <c r="DF7" i="132"/>
  <c r="DE7" i="132"/>
  <c r="DD7" i="132"/>
  <c r="DC7" i="132"/>
  <c r="DB7" i="132"/>
  <c r="DA7" i="132"/>
  <c r="CZ7" i="132"/>
  <c r="CY7" i="132"/>
  <c r="CX7" i="132"/>
  <c r="CW7" i="132"/>
  <c r="CV7" i="132"/>
  <c r="CU7" i="132"/>
  <c r="CT7" i="132"/>
  <c r="CS7" i="132"/>
  <c r="CR7" i="132"/>
  <c r="CQ7" i="132"/>
  <c r="CP7" i="132"/>
  <c r="CO7" i="132"/>
  <c r="CN7" i="132"/>
  <c r="CM7" i="132"/>
  <c r="CL7" i="132"/>
  <c r="CK7" i="132"/>
  <c r="CJ7" i="132"/>
  <c r="CI7" i="132"/>
  <c r="CH7" i="132"/>
  <c r="CG7" i="132"/>
  <c r="CF7" i="132"/>
  <c r="CE7" i="132"/>
  <c r="CD7" i="132"/>
  <c r="CC7" i="132"/>
  <c r="CB7" i="132"/>
  <c r="CA7" i="132"/>
  <c r="BZ7" i="132"/>
  <c r="BY7" i="132"/>
  <c r="BX7" i="132"/>
  <c r="BW7" i="132"/>
  <c r="BV7" i="132"/>
  <c r="BU7" i="132"/>
  <c r="BT7" i="132"/>
  <c r="BS7" i="132"/>
  <c r="BR7" i="132"/>
  <c r="BQ7" i="132"/>
  <c r="BP7" i="132"/>
  <c r="BO7" i="132"/>
  <c r="BN7" i="132"/>
  <c r="BM7" i="132"/>
  <c r="BL7" i="132"/>
  <c r="BK7" i="132"/>
  <c r="BJ7" i="132"/>
  <c r="BI7" i="132"/>
  <c r="BH7" i="132"/>
  <c r="BG7" i="132"/>
  <c r="BF7" i="132"/>
  <c r="BE7" i="132"/>
  <c r="BD7" i="132"/>
  <c r="BC7" i="132"/>
  <c r="BB7" i="132"/>
  <c r="BA7" i="132"/>
  <c r="AZ7" i="132"/>
  <c r="AY7" i="132"/>
  <c r="AX7" i="132"/>
  <c r="AW7" i="132"/>
  <c r="AV7" i="132"/>
  <c r="AU7" i="132"/>
  <c r="AT7" i="132"/>
  <c r="AS7" i="132"/>
  <c r="AR7" i="132"/>
  <c r="AQ7" i="132"/>
  <c r="AP7" i="132"/>
  <c r="AO7" i="132"/>
  <c r="AN7" i="132"/>
  <c r="AM7" i="132"/>
  <c r="AL7" i="132"/>
  <c r="AK7" i="132"/>
  <c r="AJ7" i="132"/>
  <c r="AI7" i="132"/>
  <c r="AH7" i="132"/>
  <c r="AG7" i="132"/>
  <c r="AF7" i="132"/>
  <c r="AE7" i="132"/>
  <c r="AD7" i="132"/>
  <c r="AC7" i="132"/>
  <c r="AB7" i="132"/>
  <c r="AA7" i="132"/>
  <c r="Z7" i="132"/>
  <c r="Y7" i="132"/>
  <c r="X7" i="132"/>
  <c r="W7" i="132"/>
  <c r="V7" i="132"/>
  <c r="U7" i="132"/>
  <c r="T7" i="132"/>
  <c r="S7" i="132"/>
  <c r="R7" i="132"/>
  <c r="Q7" i="132"/>
  <c r="P7" i="132"/>
  <c r="O7" i="132"/>
  <c r="N7" i="132"/>
  <c r="M7" i="132"/>
  <c r="L7" i="132"/>
  <c r="K7" i="132"/>
  <c r="J7" i="132"/>
  <c r="I7" i="132"/>
  <c r="H7" i="132"/>
  <c r="G7" i="132"/>
  <c r="F7" i="132"/>
  <c r="E7" i="132"/>
  <c r="D7" i="132"/>
  <c r="C7" i="132"/>
  <c r="B7" i="132"/>
  <c r="DO6" i="132"/>
  <c r="DN6" i="132"/>
  <c r="DM6" i="132"/>
  <c r="DL6" i="132"/>
  <c r="DK6" i="132"/>
  <c r="DJ6" i="132"/>
  <c r="DI6" i="132"/>
  <c r="DH6" i="132"/>
  <c r="DG6" i="132"/>
  <c r="DF6" i="132"/>
  <c r="DE6" i="132"/>
  <c r="DD6" i="132"/>
  <c r="DC6" i="132"/>
  <c r="DB6" i="132"/>
  <c r="DA6" i="132"/>
  <c r="CZ6" i="132"/>
  <c r="CY6" i="132"/>
  <c r="CX6" i="132"/>
  <c r="CW6" i="132"/>
  <c r="CV6" i="132"/>
  <c r="CU6" i="132"/>
  <c r="CT6" i="132"/>
  <c r="CS6" i="132"/>
  <c r="CR6" i="132"/>
  <c r="CQ6" i="132"/>
  <c r="CP6" i="132"/>
  <c r="CO6" i="132"/>
  <c r="CN6" i="132"/>
  <c r="CM6" i="132"/>
  <c r="CL6" i="132"/>
  <c r="CK6" i="132"/>
  <c r="CJ6" i="132"/>
  <c r="CI6" i="132"/>
  <c r="CH6" i="132"/>
  <c r="CG6" i="132"/>
  <c r="CF6" i="132"/>
  <c r="CE6" i="132"/>
  <c r="CD6" i="132"/>
  <c r="CC6" i="132"/>
  <c r="CB6" i="132"/>
  <c r="CA6" i="132"/>
  <c r="BZ6" i="132"/>
  <c r="BY6" i="132"/>
  <c r="BX6" i="132"/>
  <c r="BW6" i="132"/>
  <c r="BV6" i="132"/>
  <c r="BU6" i="132"/>
  <c r="BT6" i="132"/>
  <c r="BS6" i="132"/>
  <c r="BR6" i="132"/>
  <c r="BQ6" i="132"/>
  <c r="BP6" i="132"/>
  <c r="BO6" i="132"/>
  <c r="BN6" i="132"/>
  <c r="BM6" i="132"/>
  <c r="BL6" i="132"/>
  <c r="BK6" i="132"/>
  <c r="BJ6" i="132"/>
  <c r="BI6" i="132"/>
  <c r="BH6" i="132"/>
  <c r="BG6" i="132"/>
  <c r="BF6" i="132"/>
  <c r="BE6" i="132"/>
  <c r="BD6" i="132"/>
  <c r="BC6" i="132"/>
  <c r="BB6" i="132"/>
  <c r="BA6" i="132"/>
  <c r="AZ6" i="132"/>
  <c r="AY6" i="132"/>
  <c r="AX6" i="132"/>
  <c r="AW6" i="132"/>
  <c r="AV6" i="132"/>
  <c r="AU6" i="132"/>
  <c r="AT6" i="132"/>
  <c r="AS6" i="132"/>
  <c r="AR6" i="132"/>
  <c r="AQ6" i="132"/>
  <c r="AP6" i="132"/>
  <c r="AO6" i="132"/>
  <c r="AN6" i="132"/>
  <c r="AM6" i="132"/>
  <c r="AL6" i="132"/>
  <c r="AK6" i="132"/>
  <c r="AJ6" i="132"/>
  <c r="AI6" i="132"/>
  <c r="AH6" i="132"/>
  <c r="AG6" i="132"/>
  <c r="AF6" i="132"/>
  <c r="AE6" i="132"/>
  <c r="AD6" i="132"/>
  <c r="AC6" i="132"/>
  <c r="AB6" i="132"/>
  <c r="AA6" i="132"/>
  <c r="Z6" i="132"/>
  <c r="Y6" i="132"/>
  <c r="X6" i="132"/>
  <c r="W6" i="132"/>
  <c r="V6" i="132"/>
  <c r="U6" i="132"/>
  <c r="T6" i="132"/>
  <c r="S6" i="132"/>
  <c r="R6" i="132"/>
  <c r="Q6" i="132"/>
  <c r="P6" i="132"/>
  <c r="O6" i="132"/>
  <c r="N6" i="132"/>
  <c r="M6" i="132"/>
  <c r="L6" i="132"/>
  <c r="K6" i="132"/>
  <c r="J6" i="132"/>
  <c r="I6" i="132"/>
  <c r="H6" i="132"/>
  <c r="G6" i="132"/>
  <c r="F6" i="132"/>
  <c r="E6" i="132"/>
  <c r="D6" i="132"/>
  <c r="C6" i="132"/>
  <c r="B6" i="132"/>
  <c r="M19" i="97"/>
  <c r="L19" i="97"/>
  <c r="K19" i="97"/>
  <c r="J19" i="97"/>
  <c r="I19" i="97"/>
  <c r="H19" i="97"/>
  <c r="G19" i="97"/>
  <c r="F19" i="97"/>
  <c r="E19" i="97"/>
  <c r="D19" i="97"/>
  <c r="C19" i="97"/>
  <c r="B19" i="97"/>
  <c r="M18" i="97"/>
  <c r="L18" i="97"/>
  <c r="K18" i="97"/>
  <c r="J18" i="97"/>
  <c r="I18" i="97"/>
  <c r="H18" i="97"/>
  <c r="G18" i="97"/>
  <c r="F18" i="97"/>
  <c r="E18" i="97"/>
  <c r="D18" i="97"/>
  <c r="C18" i="97"/>
  <c r="B18" i="97"/>
  <c r="M16" i="97"/>
  <c r="L16" i="97"/>
  <c r="K16" i="97"/>
  <c r="J16" i="97"/>
  <c r="I16" i="97"/>
  <c r="H16" i="97"/>
  <c r="G16" i="97"/>
  <c r="F16" i="97"/>
  <c r="E16" i="97"/>
  <c r="D16" i="97"/>
  <c r="C16" i="97"/>
  <c r="B16" i="97"/>
  <c r="M15" i="97"/>
  <c r="L15" i="97"/>
  <c r="K15" i="97"/>
  <c r="J15" i="97"/>
  <c r="I15" i="97"/>
  <c r="H15" i="97"/>
  <c r="G15" i="97"/>
  <c r="F15" i="97"/>
  <c r="E15" i="97"/>
  <c r="D15" i="97"/>
  <c r="C15" i="97"/>
  <c r="B15" i="97"/>
  <c r="M13" i="97"/>
  <c r="L13" i="97"/>
  <c r="K13" i="97"/>
  <c r="J13" i="97"/>
  <c r="I13" i="97"/>
  <c r="H13" i="97"/>
  <c r="G13" i="97"/>
  <c r="F13" i="97"/>
  <c r="E13" i="97"/>
  <c r="D13" i="97"/>
  <c r="C13" i="97"/>
  <c r="B13" i="97"/>
  <c r="M12" i="97"/>
  <c r="L12" i="97"/>
  <c r="K12" i="97"/>
  <c r="J12" i="97"/>
  <c r="I12" i="97"/>
  <c r="H12" i="97"/>
  <c r="G12" i="97"/>
  <c r="F12" i="97"/>
  <c r="E12" i="97"/>
  <c r="D12" i="97"/>
  <c r="C12" i="97"/>
  <c r="B12" i="97"/>
  <c r="M10" i="97"/>
  <c r="L10" i="97"/>
  <c r="K10" i="97"/>
  <c r="J10" i="97"/>
  <c r="I10" i="97"/>
  <c r="H10" i="97"/>
  <c r="G10" i="97"/>
  <c r="F10" i="97"/>
  <c r="E10" i="97"/>
  <c r="D10" i="97"/>
  <c r="C10" i="97"/>
  <c r="B10" i="97"/>
  <c r="M9" i="97"/>
  <c r="L9" i="97"/>
  <c r="K9" i="97"/>
  <c r="J9" i="97"/>
  <c r="I9" i="97"/>
  <c r="H9" i="97"/>
  <c r="G9" i="97"/>
  <c r="F9" i="97"/>
  <c r="E9" i="97"/>
  <c r="D9" i="97"/>
  <c r="C9" i="97"/>
  <c r="B9" i="97"/>
  <c r="M7" i="97"/>
  <c r="L7" i="97"/>
  <c r="K7" i="97"/>
  <c r="J7" i="97"/>
  <c r="I7" i="97"/>
  <c r="H7" i="97"/>
  <c r="G7" i="97"/>
  <c r="F7" i="97"/>
  <c r="E7" i="97"/>
  <c r="D7" i="97"/>
  <c r="C7" i="97"/>
  <c r="B7" i="97"/>
  <c r="M6" i="97"/>
  <c r="L6" i="97"/>
  <c r="K6" i="97"/>
  <c r="J6" i="97"/>
  <c r="I6" i="97"/>
  <c r="H6" i="97"/>
  <c r="G6" i="97"/>
  <c r="F6" i="97"/>
  <c r="E6" i="97"/>
  <c r="D6" i="97"/>
  <c r="C6" i="97"/>
  <c r="B6" i="97"/>
  <c r="GZ19" i="123"/>
  <c r="GY19" i="123"/>
  <c r="GX19" i="123"/>
  <c r="GW19" i="123"/>
  <c r="GV19" i="123"/>
  <c r="GU19" i="123"/>
  <c r="GT19" i="123"/>
  <c r="GS19" i="123"/>
  <c r="GR19" i="123"/>
  <c r="GQ19" i="123"/>
  <c r="GP19" i="123"/>
  <c r="GO19" i="123"/>
  <c r="GN19" i="123"/>
  <c r="GM19" i="123"/>
  <c r="GL19" i="123"/>
  <c r="GK19" i="123"/>
  <c r="GJ19" i="123"/>
  <c r="GI19" i="123"/>
  <c r="GH19" i="123"/>
  <c r="GG19" i="123"/>
  <c r="GF19" i="123"/>
  <c r="GE19" i="123"/>
  <c r="GD19" i="123"/>
  <c r="GC19" i="123"/>
  <c r="GB19" i="123"/>
  <c r="GA19" i="123"/>
  <c r="FZ19" i="123"/>
  <c r="FY19" i="123"/>
  <c r="FX19" i="123"/>
  <c r="FW19" i="123"/>
  <c r="FV19" i="123"/>
  <c r="FU19" i="123"/>
  <c r="FT19" i="123"/>
  <c r="FS19" i="123"/>
  <c r="FR19" i="123"/>
  <c r="FQ19" i="123"/>
  <c r="FP19" i="123"/>
  <c r="FO19" i="123"/>
  <c r="FN19" i="123"/>
  <c r="FM19" i="123"/>
  <c r="FL19" i="123"/>
  <c r="FK19" i="123"/>
  <c r="FJ19" i="123"/>
  <c r="FI19" i="123"/>
  <c r="FH19" i="123"/>
  <c r="FG19" i="123"/>
  <c r="FF19" i="123"/>
  <c r="FE19" i="123"/>
  <c r="FD19" i="123"/>
  <c r="FC19" i="123"/>
  <c r="FB19" i="123"/>
  <c r="FA19" i="123"/>
  <c r="EZ19" i="123"/>
  <c r="EY19" i="123"/>
  <c r="EX19" i="123"/>
  <c r="EW19" i="123"/>
  <c r="EV19" i="123"/>
  <c r="EU19" i="123"/>
  <c r="ET19" i="123"/>
  <c r="ES19" i="123"/>
  <c r="ER19" i="123"/>
  <c r="EQ19" i="123"/>
  <c r="EP19" i="123"/>
  <c r="EO19" i="123"/>
  <c r="EN19" i="123"/>
  <c r="EM19" i="123"/>
  <c r="EL19" i="123"/>
  <c r="EK19" i="123"/>
  <c r="EJ19" i="123"/>
  <c r="EI19" i="123"/>
  <c r="EH19" i="123"/>
  <c r="EG19" i="123"/>
  <c r="EF19" i="123"/>
  <c r="EE19" i="123"/>
  <c r="ED19" i="123"/>
  <c r="EC19" i="123"/>
  <c r="EB19" i="123"/>
  <c r="EA19" i="123"/>
  <c r="DZ19" i="123"/>
  <c r="DY19" i="123"/>
  <c r="DX19" i="123"/>
  <c r="DW19" i="123"/>
  <c r="DV19" i="123"/>
  <c r="DU19" i="123"/>
  <c r="DT19" i="123"/>
  <c r="DS19" i="123"/>
  <c r="DR19" i="123"/>
  <c r="DQ19" i="123"/>
  <c r="DP19" i="123"/>
  <c r="DO19" i="123"/>
  <c r="DN19" i="123"/>
  <c r="DM19" i="123"/>
  <c r="DL19" i="123"/>
  <c r="DK19" i="123"/>
  <c r="DJ19" i="123"/>
  <c r="DI19" i="123"/>
  <c r="DH19" i="123"/>
  <c r="DG19" i="123"/>
  <c r="DF19" i="123"/>
  <c r="DE19" i="123"/>
  <c r="DD19" i="123"/>
  <c r="DC19" i="123"/>
  <c r="DB19" i="123"/>
  <c r="DA19" i="123"/>
  <c r="CZ19" i="123"/>
  <c r="CY19" i="123"/>
  <c r="CX19" i="123"/>
  <c r="CW19" i="123"/>
  <c r="CV19" i="123"/>
  <c r="CU19" i="123"/>
  <c r="CT19" i="123"/>
  <c r="CS19" i="123"/>
  <c r="CR19" i="123"/>
  <c r="CQ19" i="123"/>
  <c r="CP19" i="123"/>
  <c r="CO19" i="123"/>
  <c r="CN19" i="123"/>
  <c r="CM19" i="123"/>
  <c r="CL19" i="123"/>
  <c r="CK19" i="123"/>
  <c r="CJ19" i="123"/>
  <c r="CI19" i="123"/>
  <c r="CH19" i="123"/>
  <c r="CG19" i="123"/>
  <c r="CF19" i="123"/>
  <c r="CE19" i="123"/>
  <c r="CD19" i="123"/>
  <c r="CC19" i="123"/>
  <c r="CB19" i="123"/>
  <c r="CA19" i="123"/>
  <c r="BZ19" i="123"/>
  <c r="BY19" i="123"/>
  <c r="BX19" i="123"/>
  <c r="BW19" i="123"/>
  <c r="BV19" i="123"/>
  <c r="BU19" i="123"/>
  <c r="BT19" i="123"/>
  <c r="BS19" i="123"/>
  <c r="BR19" i="123"/>
  <c r="BQ19" i="123"/>
  <c r="BP19" i="123"/>
  <c r="BO19" i="123"/>
  <c r="BN19" i="123"/>
  <c r="BM19" i="123"/>
  <c r="BL19" i="123"/>
  <c r="BK19" i="123"/>
  <c r="BJ19" i="123"/>
  <c r="BI19" i="123"/>
  <c r="BH19" i="123"/>
  <c r="BG19" i="123"/>
  <c r="BF19" i="123"/>
  <c r="BE19" i="123"/>
  <c r="BD19" i="123"/>
  <c r="BC19" i="123"/>
  <c r="BB19" i="123"/>
  <c r="BA19" i="123"/>
  <c r="AZ19" i="123"/>
  <c r="AY19" i="123"/>
  <c r="AX19" i="123"/>
  <c r="AW19" i="123"/>
  <c r="AV19" i="123"/>
  <c r="AU19" i="123"/>
  <c r="AT19" i="123"/>
  <c r="AS19" i="123"/>
  <c r="AR19" i="123"/>
  <c r="AQ19" i="123"/>
  <c r="AP19" i="123"/>
  <c r="AO19" i="123"/>
  <c r="AN19" i="123"/>
  <c r="AM19" i="123"/>
  <c r="AL19" i="123"/>
  <c r="AK19" i="123"/>
  <c r="AJ19" i="123"/>
  <c r="AI19" i="123"/>
  <c r="AH19" i="123"/>
  <c r="AG19" i="123"/>
  <c r="AF19" i="123"/>
  <c r="AE19" i="123"/>
  <c r="AD19" i="123"/>
  <c r="AC19" i="123"/>
  <c r="AB19" i="123"/>
  <c r="AA19" i="123"/>
  <c r="Z19" i="123"/>
  <c r="Y19" i="123"/>
  <c r="X19" i="123"/>
  <c r="W19" i="123"/>
  <c r="V19" i="123"/>
  <c r="U19" i="123"/>
  <c r="T19" i="123"/>
  <c r="S19" i="123"/>
  <c r="R19" i="123"/>
  <c r="Q19" i="123"/>
  <c r="P19" i="123"/>
  <c r="O19" i="123"/>
  <c r="N19" i="123"/>
  <c r="M19" i="123"/>
  <c r="L19" i="123"/>
  <c r="K19" i="123"/>
  <c r="J19" i="123"/>
  <c r="I19" i="123"/>
  <c r="H19" i="123"/>
  <c r="G19" i="123"/>
  <c r="F19" i="123"/>
  <c r="E19" i="123"/>
  <c r="D19" i="123"/>
  <c r="C19" i="123"/>
  <c r="B19" i="123"/>
  <c r="GZ18" i="123"/>
  <c r="GY18" i="123"/>
  <c r="GX18" i="123"/>
  <c r="GW18" i="123"/>
  <c r="GV18" i="123"/>
  <c r="GU18" i="123"/>
  <c r="GT18" i="123"/>
  <c r="GS18" i="123"/>
  <c r="GR18" i="123"/>
  <c r="GQ18" i="123"/>
  <c r="GP18" i="123"/>
  <c r="GO18" i="123"/>
  <c r="GN18" i="123"/>
  <c r="GM18" i="123"/>
  <c r="GL18" i="123"/>
  <c r="GK18" i="123"/>
  <c r="GJ18" i="123"/>
  <c r="GI18" i="123"/>
  <c r="GH18" i="123"/>
  <c r="GG18" i="123"/>
  <c r="GF18" i="123"/>
  <c r="GE18" i="123"/>
  <c r="GD18" i="123"/>
  <c r="GC18" i="123"/>
  <c r="GB18" i="123"/>
  <c r="GA18" i="123"/>
  <c r="FZ18" i="123"/>
  <c r="FY18" i="123"/>
  <c r="FX18" i="123"/>
  <c r="FW18" i="123"/>
  <c r="FV18" i="123"/>
  <c r="FU18" i="123"/>
  <c r="FT18" i="123"/>
  <c r="FS18" i="123"/>
  <c r="FR18" i="123"/>
  <c r="FQ18" i="123"/>
  <c r="FP18" i="123"/>
  <c r="FO18" i="123"/>
  <c r="FN18" i="123"/>
  <c r="FM18" i="123"/>
  <c r="FL18" i="123"/>
  <c r="FK18" i="123"/>
  <c r="FJ18" i="123"/>
  <c r="FI18" i="123"/>
  <c r="FH18" i="123"/>
  <c r="FG18" i="123"/>
  <c r="FF18" i="123"/>
  <c r="FE18" i="123"/>
  <c r="FD18" i="123"/>
  <c r="FC18" i="123"/>
  <c r="FB18" i="123"/>
  <c r="FA18" i="123"/>
  <c r="EZ18" i="123"/>
  <c r="EY18" i="123"/>
  <c r="EX18" i="123"/>
  <c r="EW18" i="123"/>
  <c r="EV18" i="123"/>
  <c r="EU18" i="123"/>
  <c r="ET18" i="123"/>
  <c r="ES18" i="123"/>
  <c r="ER18" i="123"/>
  <c r="EQ18" i="123"/>
  <c r="EP18" i="123"/>
  <c r="EO18" i="123"/>
  <c r="EN18" i="123"/>
  <c r="EM18" i="123"/>
  <c r="EL18" i="123"/>
  <c r="EK18" i="123"/>
  <c r="EJ18" i="123"/>
  <c r="EI18" i="123"/>
  <c r="EH18" i="123"/>
  <c r="EG18" i="123"/>
  <c r="EF18" i="123"/>
  <c r="EE18" i="123"/>
  <c r="ED18" i="123"/>
  <c r="EC18" i="123"/>
  <c r="EB18" i="123"/>
  <c r="EA18" i="123"/>
  <c r="DZ18" i="123"/>
  <c r="DY18" i="123"/>
  <c r="DX18" i="123"/>
  <c r="DW18" i="123"/>
  <c r="DV18" i="123"/>
  <c r="DU18" i="123"/>
  <c r="DT18" i="123"/>
  <c r="DS18" i="123"/>
  <c r="DR18" i="123"/>
  <c r="DQ18" i="123"/>
  <c r="DP18" i="123"/>
  <c r="DO18" i="123"/>
  <c r="DN18" i="123"/>
  <c r="DM18" i="123"/>
  <c r="DL18" i="123"/>
  <c r="DK18" i="123"/>
  <c r="DJ18" i="123"/>
  <c r="DI18" i="123"/>
  <c r="DH18" i="123"/>
  <c r="DG18" i="123"/>
  <c r="DF18" i="123"/>
  <c r="DE18" i="123"/>
  <c r="DD18" i="123"/>
  <c r="DC18" i="123"/>
  <c r="DB18" i="123"/>
  <c r="DA18" i="123"/>
  <c r="CZ18" i="123"/>
  <c r="CY18" i="123"/>
  <c r="CX18" i="123"/>
  <c r="CW18" i="123"/>
  <c r="CV18" i="123"/>
  <c r="CU18" i="123"/>
  <c r="CT18" i="123"/>
  <c r="CS18" i="123"/>
  <c r="CR18" i="123"/>
  <c r="CQ18" i="123"/>
  <c r="CP18" i="123"/>
  <c r="CO18" i="123"/>
  <c r="CN18" i="123"/>
  <c r="CM18" i="123"/>
  <c r="CL18" i="123"/>
  <c r="CK18" i="123"/>
  <c r="CJ18" i="123"/>
  <c r="CI18" i="123"/>
  <c r="CH18" i="123"/>
  <c r="CG18" i="123"/>
  <c r="CF18" i="123"/>
  <c r="CE18" i="123"/>
  <c r="CD18" i="123"/>
  <c r="CC18" i="123"/>
  <c r="CB18" i="123"/>
  <c r="CA18" i="123"/>
  <c r="BZ18" i="123"/>
  <c r="BY18" i="123"/>
  <c r="BX18" i="123"/>
  <c r="BW18" i="123"/>
  <c r="BV18" i="123"/>
  <c r="BU18" i="123"/>
  <c r="BT18" i="123"/>
  <c r="BS18" i="123"/>
  <c r="BR18" i="123"/>
  <c r="BQ18" i="123"/>
  <c r="BP18" i="123"/>
  <c r="BO18" i="123"/>
  <c r="BN18" i="123"/>
  <c r="BM18" i="123"/>
  <c r="BL18" i="123"/>
  <c r="BK18" i="123"/>
  <c r="BJ18" i="123"/>
  <c r="BI18" i="123"/>
  <c r="BH18" i="123"/>
  <c r="BG18" i="123"/>
  <c r="BF18" i="123"/>
  <c r="BE18" i="123"/>
  <c r="BD18" i="123"/>
  <c r="BC18" i="123"/>
  <c r="BB18" i="123"/>
  <c r="BA18" i="123"/>
  <c r="AZ18" i="123"/>
  <c r="AY18" i="123"/>
  <c r="AX18" i="123"/>
  <c r="AW18" i="123"/>
  <c r="AV18" i="123"/>
  <c r="AU18" i="123"/>
  <c r="AT18" i="123"/>
  <c r="AS18" i="123"/>
  <c r="AR18" i="123"/>
  <c r="AQ18" i="123"/>
  <c r="AP18" i="123"/>
  <c r="AO18" i="123"/>
  <c r="AN18" i="123"/>
  <c r="AM18" i="123"/>
  <c r="AL18" i="123"/>
  <c r="AK18" i="123"/>
  <c r="AJ18" i="123"/>
  <c r="AI18" i="123"/>
  <c r="AH18" i="123"/>
  <c r="AG18" i="123"/>
  <c r="AF18" i="123"/>
  <c r="AE18" i="123"/>
  <c r="AD18" i="123"/>
  <c r="AC18" i="123"/>
  <c r="AB18" i="123"/>
  <c r="AA18" i="123"/>
  <c r="Z18" i="123"/>
  <c r="Y18" i="123"/>
  <c r="X18" i="123"/>
  <c r="W18" i="123"/>
  <c r="V18" i="123"/>
  <c r="U18" i="123"/>
  <c r="T18" i="123"/>
  <c r="S18" i="123"/>
  <c r="R18" i="123"/>
  <c r="Q18" i="123"/>
  <c r="P18" i="123"/>
  <c r="O18" i="123"/>
  <c r="N18" i="123"/>
  <c r="M18" i="123"/>
  <c r="L18" i="123"/>
  <c r="K18" i="123"/>
  <c r="J18" i="123"/>
  <c r="I18" i="123"/>
  <c r="H18" i="123"/>
  <c r="G18" i="123"/>
  <c r="F18" i="123"/>
  <c r="E18" i="123"/>
  <c r="D18" i="123"/>
  <c r="C18" i="123"/>
  <c r="B18" i="123"/>
  <c r="GZ16" i="123"/>
  <c r="GY16" i="123"/>
  <c r="GX16" i="123"/>
  <c r="GW16" i="123"/>
  <c r="GV16" i="123"/>
  <c r="GU16" i="123"/>
  <c r="GT16" i="123"/>
  <c r="GS16" i="123"/>
  <c r="GR16" i="123"/>
  <c r="GQ16" i="123"/>
  <c r="GP16" i="123"/>
  <c r="GO16" i="123"/>
  <c r="GN16" i="123"/>
  <c r="GM16" i="123"/>
  <c r="GL16" i="123"/>
  <c r="GK16" i="123"/>
  <c r="GJ16" i="123"/>
  <c r="GI16" i="123"/>
  <c r="GH16" i="123"/>
  <c r="GG16" i="123"/>
  <c r="GF16" i="123"/>
  <c r="GE16" i="123"/>
  <c r="GD16" i="123"/>
  <c r="GC16" i="123"/>
  <c r="GB16" i="123"/>
  <c r="GA16" i="123"/>
  <c r="FZ16" i="123"/>
  <c r="FY16" i="123"/>
  <c r="FX16" i="123"/>
  <c r="FW16" i="123"/>
  <c r="FV16" i="123"/>
  <c r="FU16" i="123"/>
  <c r="FT16" i="123"/>
  <c r="FS16" i="123"/>
  <c r="FR16" i="123"/>
  <c r="FQ16" i="123"/>
  <c r="FP16" i="123"/>
  <c r="FO16" i="123"/>
  <c r="FN16" i="123"/>
  <c r="FM16" i="123"/>
  <c r="FL16" i="123"/>
  <c r="FK16" i="123"/>
  <c r="FJ16" i="123"/>
  <c r="FI16" i="123"/>
  <c r="FH16" i="123"/>
  <c r="FG16" i="123"/>
  <c r="FF16" i="123"/>
  <c r="FE16" i="123"/>
  <c r="FD16" i="123"/>
  <c r="FC16" i="123"/>
  <c r="FB16" i="123"/>
  <c r="FA16" i="123"/>
  <c r="EZ16" i="123"/>
  <c r="EY16" i="123"/>
  <c r="EX16" i="123"/>
  <c r="EW16" i="123"/>
  <c r="EV16" i="123"/>
  <c r="EU16" i="123"/>
  <c r="ET16" i="123"/>
  <c r="ES16" i="123"/>
  <c r="ER16" i="123"/>
  <c r="EQ16" i="123"/>
  <c r="EP16" i="123"/>
  <c r="EO16" i="123"/>
  <c r="EN16" i="123"/>
  <c r="EM16" i="123"/>
  <c r="EL16" i="123"/>
  <c r="EK16" i="123"/>
  <c r="EJ16" i="123"/>
  <c r="EI16" i="123"/>
  <c r="EH16" i="123"/>
  <c r="EG16" i="123"/>
  <c r="EF16" i="123"/>
  <c r="EE16" i="123"/>
  <c r="ED16" i="123"/>
  <c r="EC16" i="123"/>
  <c r="EB16" i="123"/>
  <c r="EA16" i="123"/>
  <c r="DZ16" i="123"/>
  <c r="DY16" i="123"/>
  <c r="DX16" i="123"/>
  <c r="DW16" i="123"/>
  <c r="DV16" i="123"/>
  <c r="DU16" i="123"/>
  <c r="DT16" i="123"/>
  <c r="DS16" i="123"/>
  <c r="DR16" i="123"/>
  <c r="DQ16" i="123"/>
  <c r="DP16" i="123"/>
  <c r="DO16" i="123"/>
  <c r="DN16" i="123"/>
  <c r="DM16" i="123"/>
  <c r="DL16" i="123"/>
  <c r="DK16" i="123"/>
  <c r="DJ16" i="123"/>
  <c r="DI16" i="123"/>
  <c r="DH16" i="123"/>
  <c r="DG16" i="123"/>
  <c r="DF16" i="123"/>
  <c r="DE16" i="123"/>
  <c r="DD16" i="123"/>
  <c r="DC16" i="123"/>
  <c r="DB16" i="123"/>
  <c r="DA16" i="123"/>
  <c r="CZ16" i="123"/>
  <c r="CY16" i="123"/>
  <c r="CX16" i="123"/>
  <c r="CW16" i="123"/>
  <c r="CV16" i="123"/>
  <c r="CU16" i="123"/>
  <c r="CT16" i="123"/>
  <c r="CS16" i="123"/>
  <c r="CR16" i="123"/>
  <c r="CQ16" i="123"/>
  <c r="CP16" i="123"/>
  <c r="CO16" i="123"/>
  <c r="CN16" i="123"/>
  <c r="CM16" i="123"/>
  <c r="CL16" i="123"/>
  <c r="CK16" i="123"/>
  <c r="CJ16" i="123"/>
  <c r="CI16" i="123"/>
  <c r="CH16" i="123"/>
  <c r="CG16" i="123"/>
  <c r="CF16" i="123"/>
  <c r="CE16" i="123"/>
  <c r="CD16" i="123"/>
  <c r="CC16" i="123"/>
  <c r="CB16" i="123"/>
  <c r="CA16" i="123"/>
  <c r="BZ16" i="123"/>
  <c r="BY16" i="123"/>
  <c r="BX16" i="123"/>
  <c r="BW16" i="123"/>
  <c r="BV16" i="123"/>
  <c r="BU16" i="123"/>
  <c r="BT16" i="123"/>
  <c r="BS16" i="123"/>
  <c r="BR16" i="123"/>
  <c r="BQ16" i="123"/>
  <c r="BP16" i="123"/>
  <c r="BO16" i="123"/>
  <c r="BN16" i="123"/>
  <c r="BM16" i="123"/>
  <c r="BL16" i="123"/>
  <c r="BK16" i="123"/>
  <c r="BJ16" i="123"/>
  <c r="BI16" i="123"/>
  <c r="BH16" i="123"/>
  <c r="BG16" i="123"/>
  <c r="BF16" i="123"/>
  <c r="BE16" i="123"/>
  <c r="BD16" i="123"/>
  <c r="BC16" i="123"/>
  <c r="BB16" i="123"/>
  <c r="BA16" i="123"/>
  <c r="AZ16" i="123"/>
  <c r="AY16" i="123"/>
  <c r="AX16" i="123"/>
  <c r="AW16" i="123"/>
  <c r="AV16" i="123"/>
  <c r="AU16" i="123"/>
  <c r="AT16" i="123"/>
  <c r="AS16" i="123"/>
  <c r="AR16" i="123"/>
  <c r="AQ16" i="123"/>
  <c r="AP16" i="123"/>
  <c r="AO16" i="123"/>
  <c r="AN16" i="123"/>
  <c r="AM16" i="123"/>
  <c r="AL16" i="123"/>
  <c r="AK16" i="123"/>
  <c r="AJ16" i="123"/>
  <c r="AI16" i="123"/>
  <c r="AH16" i="123"/>
  <c r="AG16" i="123"/>
  <c r="AF16" i="123"/>
  <c r="AE16" i="123"/>
  <c r="AD16" i="123"/>
  <c r="AC16" i="123"/>
  <c r="AB16" i="123"/>
  <c r="AA16" i="123"/>
  <c r="Z16" i="123"/>
  <c r="Y16" i="123"/>
  <c r="X16" i="123"/>
  <c r="W16" i="123"/>
  <c r="V16" i="123"/>
  <c r="U16" i="123"/>
  <c r="T16" i="123"/>
  <c r="S16" i="123"/>
  <c r="R16" i="123"/>
  <c r="Q16" i="123"/>
  <c r="P16" i="123"/>
  <c r="O16" i="123"/>
  <c r="N16" i="123"/>
  <c r="M16" i="123"/>
  <c r="L16" i="123"/>
  <c r="K16" i="123"/>
  <c r="J16" i="123"/>
  <c r="I16" i="123"/>
  <c r="H16" i="123"/>
  <c r="G16" i="123"/>
  <c r="F16" i="123"/>
  <c r="E16" i="123"/>
  <c r="D16" i="123"/>
  <c r="C16" i="123"/>
  <c r="B16" i="123"/>
  <c r="GZ15" i="123"/>
  <c r="GY15" i="123"/>
  <c r="GX15" i="123"/>
  <c r="GW15" i="123"/>
  <c r="GV15" i="123"/>
  <c r="GU15" i="123"/>
  <c r="GT15" i="123"/>
  <c r="GS15" i="123"/>
  <c r="GR15" i="123"/>
  <c r="GQ15" i="123"/>
  <c r="GP15" i="123"/>
  <c r="GO15" i="123"/>
  <c r="GN15" i="123"/>
  <c r="GM15" i="123"/>
  <c r="GL15" i="123"/>
  <c r="GK15" i="123"/>
  <c r="GJ15" i="123"/>
  <c r="GI15" i="123"/>
  <c r="GH15" i="123"/>
  <c r="GG15" i="123"/>
  <c r="GF15" i="123"/>
  <c r="GE15" i="123"/>
  <c r="GD15" i="123"/>
  <c r="GC15" i="123"/>
  <c r="GB15" i="123"/>
  <c r="GA15" i="123"/>
  <c r="FZ15" i="123"/>
  <c r="FY15" i="123"/>
  <c r="FX15" i="123"/>
  <c r="FW15" i="123"/>
  <c r="FV15" i="123"/>
  <c r="FU15" i="123"/>
  <c r="FT15" i="123"/>
  <c r="FS15" i="123"/>
  <c r="FR15" i="123"/>
  <c r="FQ15" i="123"/>
  <c r="FP15" i="123"/>
  <c r="FO15" i="123"/>
  <c r="FN15" i="123"/>
  <c r="FM15" i="123"/>
  <c r="FL15" i="123"/>
  <c r="FK15" i="123"/>
  <c r="FJ15" i="123"/>
  <c r="FI15" i="123"/>
  <c r="FH15" i="123"/>
  <c r="FG15" i="123"/>
  <c r="FF15" i="123"/>
  <c r="FE15" i="123"/>
  <c r="FD15" i="123"/>
  <c r="FC15" i="123"/>
  <c r="FB15" i="123"/>
  <c r="FA15" i="123"/>
  <c r="EZ15" i="123"/>
  <c r="EY15" i="123"/>
  <c r="EX15" i="123"/>
  <c r="EW15" i="123"/>
  <c r="EV15" i="123"/>
  <c r="EU15" i="123"/>
  <c r="ET15" i="123"/>
  <c r="ES15" i="123"/>
  <c r="ER15" i="123"/>
  <c r="EQ15" i="123"/>
  <c r="EP15" i="123"/>
  <c r="EO15" i="123"/>
  <c r="EN15" i="123"/>
  <c r="EM15" i="123"/>
  <c r="EL15" i="123"/>
  <c r="EK15" i="123"/>
  <c r="EJ15" i="123"/>
  <c r="EI15" i="123"/>
  <c r="EH15" i="123"/>
  <c r="EG15" i="123"/>
  <c r="EF15" i="123"/>
  <c r="EE15" i="123"/>
  <c r="ED15" i="123"/>
  <c r="EC15" i="123"/>
  <c r="EB15" i="123"/>
  <c r="EA15" i="123"/>
  <c r="DZ15" i="123"/>
  <c r="DY15" i="123"/>
  <c r="DX15" i="123"/>
  <c r="DW15" i="123"/>
  <c r="DV15" i="123"/>
  <c r="DU15" i="123"/>
  <c r="DT15" i="123"/>
  <c r="DS15" i="123"/>
  <c r="DR15" i="123"/>
  <c r="DQ15" i="123"/>
  <c r="DP15" i="123"/>
  <c r="DO15" i="123"/>
  <c r="DN15" i="123"/>
  <c r="DM15" i="123"/>
  <c r="DL15" i="123"/>
  <c r="DK15" i="123"/>
  <c r="DJ15" i="123"/>
  <c r="DI15" i="123"/>
  <c r="DH15" i="123"/>
  <c r="DG15" i="123"/>
  <c r="DF15" i="123"/>
  <c r="DE15" i="123"/>
  <c r="DD15" i="123"/>
  <c r="DC15" i="123"/>
  <c r="DB15" i="123"/>
  <c r="DA15" i="123"/>
  <c r="CZ15" i="123"/>
  <c r="CY15" i="123"/>
  <c r="CX15" i="123"/>
  <c r="CW15" i="123"/>
  <c r="CV15" i="123"/>
  <c r="CU15" i="123"/>
  <c r="CT15" i="123"/>
  <c r="CS15" i="123"/>
  <c r="CR15" i="123"/>
  <c r="CQ15" i="123"/>
  <c r="CP15" i="123"/>
  <c r="CO15" i="123"/>
  <c r="CN15" i="123"/>
  <c r="CM15" i="123"/>
  <c r="CL15" i="123"/>
  <c r="CK15" i="123"/>
  <c r="CJ15" i="123"/>
  <c r="CI15" i="123"/>
  <c r="CH15" i="123"/>
  <c r="CG15" i="123"/>
  <c r="CF15" i="123"/>
  <c r="CE15" i="123"/>
  <c r="CD15" i="123"/>
  <c r="CC15" i="123"/>
  <c r="CB15" i="123"/>
  <c r="CA15" i="123"/>
  <c r="BZ15" i="123"/>
  <c r="BY15" i="123"/>
  <c r="BX15" i="123"/>
  <c r="BW15" i="123"/>
  <c r="BV15" i="123"/>
  <c r="BU15" i="123"/>
  <c r="BT15" i="123"/>
  <c r="BS15" i="123"/>
  <c r="BR15" i="123"/>
  <c r="BQ15" i="123"/>
  <c r="BP15" i="123"/>
  <c r="BO15" i="123"/>
  <c r="BN15" i="123"/>
  <c r="BM15" i="123"/>
  <c r="BL15" i="123"/>
  <c r="BK15" i="123"/>
  <c r="BJ15" i="123"/>
  <c r="BI15" i="123"/>
  <c r="BH15" i="123"/>
  <c r="BG15" i="123"/>
  <c r="BF15" i="123"/>
  <c r="BE15" i="123"/>
  <c r="BD15" i="123"/>
  <c r="BC15" i="123"/>
  <c r="BB15" i="123"/>
  <c r="BA15" i="123"/>
  <c r="AZ15" i="123"/>
  <c r="AY15" i="123"/>
  <c r="AX15" i="123"/>
  <c r="AW15" i="123"/>
  <c r="AV15" i="123"/>
  <c r="AU15" i="123"/>
  <c r="AT15" i="123"/>
  <c r="AS15" i="123"/>
  <c r="AR15" i="123"/>
  <c r="AQ15" i="123"/>
  <c r="AP15" i="123"/>
  <c r="AO15" i="123"/>
  <c r="AN15" i="123"/>
  <c r="AM15" i="123"/>
  <c r="AL15" i="123"/>
  <c r="AK15" i="123"/>
  <c r="AJ15" i="123"/>
  <c r="AI15" i="123"/>
  <c r="AH15" i="123"/>
  <c r="AG15" i="123"/>
  <c r="AF15" i="123"/>
  <c r="AE15" i="123"/>
  <c r="AD15" i="123"/>
  <c r="AC15" i="123"/>
  <c r="AB15" i="123"/>
  <c r="AA15" i="123"/>
  <c r="Z15" i="123"/>
  <c r="Y15" i="123"/>
  <c r="X15" i="123"/>
  <c r="W15" i="123"/>
  <c r="V15" i="123"/>
  <c r="U15" i="123"/>
  <c r="T15" i="123"/>
  <c r="S15" i="123"/>
  <c r="R15" i="123"/>
  <c r="Q15" i="123"/>
  <c r="P15" i="123"/>
  <c r="O15" i="123"/>
  <c r="N15" i="123"/>
  <c r="M15" i="123"/>
  <c r="L15" i="123"/>
  <c r="K15" i="123"/>
  <c r="J15" i="123"/>
  <c r="I15" i="123"/>
  <c r="H15" i="123"/>
  <c r="G15" i="123"/>
  <c r="F15" i="123"/>
  <c r="E15" i="123"/>
  <c r="D15" i="123"/>
  <c r="C15" i="123"/>
  <c r="B15" i="123"/>
  <c r="GZ13" i="123"/>
  <c r="GY13" i="123"/>
  <c r="GX13" i="123"/>
  <c r="GW13" i="123"/>
  <c r="GV13" i="123"/>
  <c r="GU13" i="123"/>
  <c r="GT13" i="123"/>
  <c r="GS13" i="123"/>
  <c r="GR13" i="123"/>
  <c r="GQ13" i="123"/>
  <c r="GP13" i="123"/>
  <c r="GO13" i="123"/>
  <c r="GN13" i="123"/>
  <c r="GM13" i="123"/>
  <c r="GL13" i="123"/>
  <c r="GK13" i="123"/>
  <c r="GJ13" i="123"/>
  <c r="GI13" i="123"/>
  <c r="GH13" i="123"/>
  <c r="GG13" i="123"/>
  <c r="GF13" i="123"/>
  <c r="GE13" i="123"/>
  <c r="GD13" i="123"/>
  <c r="GC13" i="123"/>
  <c r="GB13" i="123"/>
  <c r="GA13" i="123"/>
  <c r="FZ13" i="123"/>
  <c r="FY13" i="123"/>
  <c r="FX13" i="123"/>
  <c r="FW13" i="123"/>
  <c r="FV13" i="123"/>
  <c r="FU13" i="123"/>
  <c r="FT13" i="123"/>
  <c r="FS13" i="123"/>
  <c r="FR13" i="123"/>
  <c r="FQ13" i="123"/>
  <c r="FP13" i="123"/>
  <c r="FO13" i="123"/>
  <c r="FN13" i="123"/>
  <c r="FM13" i="123"/>
  <c r="FL13" i="123"/>
  <c r="FK13" i="123"/>
  <c r="FJ13" i="123"/>
  <c r="FI13" i="123"/>
  <c r="FH13" i="123"/>
  <c r="FG13" i="123"/>
  <c r="FF13" i="123"/>
  <c r="FE13" i="123"/>
  <c r="FD13" i="123"/>
  <c r="FC13" i="123"/>
  <c r="FB13" i="123"/>
  <c r="FA13" i="123"/>
  <c r="EZ13" i="123"/>
  <c r="EY13" i="123"/>
  <c r="EX13" i="123"/>
  <c r="EW13" i="123"/>
  <c r="EV13" i="123"/>
  <c r="EU13" i="123"/>
  <c r="ET13" i="123"/>
  <c r="ES13" i="123"/>
  <c r="ER13" i="123"/>
  <c r="EQ13" i="123"/>
  <c r="EP13" i="123"/>
  <c r="EO13" i="123"/>
  <c r="EN13" i="123"/>
  <c r="EM13" i="123"/>
  <c r="EL13" i="123"/>
  <c r="EK13" i="123"/>
  <c r="EJ13" i="123"/>
  <c r="EI13" i="123"/>
  <c r="EH13" i="123"/>
  <c r="EG13" i="123"/>
  <c r="EF13" i="123"/>
  <c r="EE13" i="123"/>
  <c r="ED13" i="123"/>
  <c r="EC13" i="123"/>
  <c r="EB13" i="123"/>
  <c r="EA13" i="123"/>
  <c r="DZ13" i="123"/>
  <c r="DY13" i="123"/>
  <c r="DX13" i="123"/>
  <c r="DW13" i="123"/>
  <c r="DV13" i="123"/>
  <c r="DU13" i="123"/>
  <c r="DT13" i="123"/>
  <c r="DS13" i="123"/>
  <c r="DR13" i="123"/>
  <c r="DQ13" i="123"/>
  <c r="DP13" i="123"/>
  <c r="DO13" i="123"/>
  <c r="DN13" i="123"/>
  <c r="DM13" i="123"/>
  <c r="DL13" i="123"/>
  <c r="DK13" i="123"/>
  <c r="DJ13" i="123"/>
  <c r="DI13" i="123"/>
  <c r="DH13" i="123"/>
  <c r="DG13" i="123"/>
  <c r="DF13" i="123"/>
  <c r="DE13" i="123"/>
  <c r="DD13" i="123"/>
  <c r="DC13" i="123"/>
  <c r="DB13" i="123"/>
  <c r="DA13" i="123"/>
  <c r="CZ13" i="123"/>
  <c r="CY13" i="123"/>
  <c r="CX13" i="123"/>
  <c r="CW13" i="123"/>
  <c r="CV13" i="123"/>
  <c r="CU13" i="123"/>
  <c r="CT13" i="123"/>
  <c r="CS13" i="123"/>
  <c r="CR13" i="123"/>
  <c r="CQ13" i="123"/>
  <c r="CP13" i="123"/>
  <c r="CO13" i="123"/>
  <c r="CN13" i="123"/>
  <c r="CM13" i="123"/>
  <c r="CL13" i="123"/>
  <c r="CK13" i="123"/>
  <c r="CJ13" i="123"/>
  <c r="CI13" i="123"/>
  <c r="CH13" i="123"/>
  <c r="CG13" i="123"/>
  <c r="CF13" i="123"/>
  <c r="CE13" i="123"/>
  <c r="CD13" i="123"/>
  <c r="CC13" i="123"/>
  <c r="CB13" i="123"/>
  <c r="CA13" i="123"/>
  <c r="BZ13" i="123"/>
  <c r="BY13" i="123"/>
  <c r="BX13" i="123"/>
  <c r="BW13" i="123"/>
  <c r="BV13" i="123"/>
  <c r="BU13" i="123"/>
  <c r="BT13" i="123"/>
  <c r="BS13" i="123"/>
  <c r="BR13" i="123"/>
  <c r="BQ13" i="123"/>
  <c r="BP13" i="123"/>
  <c r="BO13" i="123"/>
  <c r="BN13" i="123"/>
  <c r="BM13" i="123"/>
  <c r="BL13" i="123"/>
  <c r="BK13" i="123"/>
  <c r="BJ13" i="123"/>
  <c r="BI13" i="123"/>
  <c r="BH13" i="123"/>
  <c r="BG13" i="123"/>
  <c r="BF13" i="123"/>
  <c r="BE13" i="123"/>
  <c r="BD13" i="123"/>
  <c r="BC13" i="123"/>
  <c r="BB13" i="123"/>
  <c r="BA13" i="123"/>
  <c r="AZ13" i="123"/>
  <c r="AY13" i="123"/>
  <c r="AX13" i="123"/>
  <c r="AW13" i="123"/>
  <c r="AV13" i="123"/>
  <c r="AU13" i="123"/>
  <c r="AT13" i="123"/>
  <c r="AS13" i="123"/>
  <c r="AR13" i="123"/>
  <c r="AQ13" i="123"/>
  <c r="AP13" i="123"/>
  <c r="AO13" i="123"/>
  <c r="AN13" i="123"/>
  <c r="AM13" i="123"/>
  <c r="AL13" i="123"/>
  <c r="AK13" i="123"/>
  <c r="AJ13" i="123"/>
  <c r="AI13" i="123"/>
  <c r="AH13" i="123"/>
  <c r="AG13" i="123"/>
  <c r="AF13" i="123"/>
  <c r="AE13" i="123"/>
  <c r="AD13" i="123"/>
  <c r="AC13" i="123"/>
  <c r="AB13" i="123"/>
  <c r="AA13" i="123"/>
  <c r="Z13" i="123"/>
  <c r="Y13" i="123"/>
  <c r="X13" i="123"/>
  <c r="W13" i="123"/>
  <c r="V13" i="123"/>
  <c r="U13" i="123"/>
  <c r="T13" i="123"/>
  <c r="S13" i="123"/>
  <c r="R13" i="123"/>
  <c r="Q13" i="123"/>
  <c r="P13" i="123"/>
  <c r="O13" i="123"/>
  <c r="N13" i="123"/>
  <c r="M13" i="123"/>
  <c r="L13" i="123"/>
  <c r="K13" i="123"/>
  <c r="J13" i="123"/>
  <c r="I13" i="123"/>
  <c r="H13" i="123"/>
  <c r="G13" i="123"/>
  <c r="F13" i="123"/>
  <c r="E13" i="123"/>
  <c r="D13" i="123"/>
  <c r="C13" i="123"/>
  <c r="B13" i="123"/>
  <c r="GZ12" i="123"/>
  <c r="GY12" i="123"/>
  <c r="GX12" i="123"/>
  <c r="GW12" i="123"/>
  <c r="GV12" i="123"/>
  <c r="GU12" i="123"/>
  <c r="GT12" i="123"/>
  <c r="GS12" i="123"/>
  <c r="GR12" i="123"/>
  <c r="GQ12" i="123"/>
  <c r="GP12" i="123"/>
  <c r="GO12" i="123"/>
  <c r="GN12" i="123"/>
  <c r="GM12" i="123"/>
  <c r="GL12" i="123"/>
  <c r="GK12" i="123"/>
  <c r="GJ12" i="123"/>
  <c r="GI12" i="123"/>
  <c r="GH12" i="123"/>
  <c r="GG12" i="123"/>
  <c r="GF12" i="123"/>
  <c r="GE12" i="123"/>
  <c r="GD12" i="123"/>
  <c r="GC12" i="123"/>
  <c r="GB12" i="123"/>
  <c r="GA12" i="123"/>
  <c r="FZ12" i="123"/>
  <c r="FY12" i="123"/>
  <c r="FX12" i="123"/>
  <c r="FW12" i="123"/>
  <c r="FV12" i="123"/>
  <c r="FU12" i="123"/>
  <c r="FT12" i="123"/>
  <c r="FS12" i="123"/>
  <c r="FR12" i="123"/>
  <c r="FQ12" i="123"/>
  <c r="FP12" i="123"/>
  <c r="FO12" i="123"/>
  <c r="FN12" i="123"/>
  <c r="FM12" i="123"/>
  <c r="FL12" i="123"/>
  <c r="FK12" i="123"/>
  <c r="FJ12" i="123"/>
  <c r="FI12" i="123"/>
  <c r="FH12" i="123"/>
  <c r="FG12" i="123"/>
  <c r="FF12" i="123"/>
  <c r="FE12" i="123"/>
  <c r="FD12" i="123"/>
  <c r="FC12" i="123"/>
  <c r="FB12" i="123"/>
  <c r="FA12" i="123"/>
  <c r="EZ12" i="123"/>
  <c r="EY12" i="123"/>
  <c r="EX12" i="123"/>
  <c r="EW12" i="123"/>
  <c r="EV12" i="123"/>
  <c r="EU12" i="123"/>
  <c r="ET12" i="123"/>
  <c r="ES12" i="123"/>
  <c r="ER12" i="123"/>
  <c r="EQ12" i="123"/>
  <c r="EP12" i="123"/>
  <c r="EO12" i="123"/>
  <c r="EN12" i="123"/>
  <c r="EM12" i="123"/>
  <c r="EL12" i="123"/>
  <c r="EK12" i="123"/>
  <c r="EJ12" i="123"/>
  <c r="EI12" i="123"/>
  <c r="EH12" i="123"/>
  <c r="EG12" i="123"/>
  <c r="EF12" i="123"/>
  <c r="EE12" i="123"/>
  <c r="ED12" i="123"/>
  <c r="EC12" i="123"/>
  <c r="EB12" i="123"/>
  <c r="EA12" i="123"/>
  <c r="DZ12" i="123"/>
  <c r="DY12" i="123"/>
  <c r="DX12" i="123"/>
  <c r="DW12" i="123"/>
  <c r="DV12" i="123"/>
  <c r="DU12" i="123"/>
  <c r="DT12" i="123"/>
  <c r="DS12" i="123"/>
  <c r="DR12" i="123"/>
  <c r="DQ12" i="123"/>
  <c r="DP12" i="123"/>
  <c r="DO12" i="123"/>
  <c r="DN12" i="123"/>
  <c r="DM12" i="123"/>
  <c r="DL12" i="123"/>
  <c r="DK12" i="123"/>
  <c r="DJ12" i="123"/>
  <c r="DI12" i="123"/>
  <c r="DH12" i="123"/>
  <c r="DG12" i="123"/>
  <c r="DF12" i="123"/>
  <c r="DE12" i="123"/>
  <c r="DD12" i="123"/>
  <c r="DC12" i="123"/>
  <c r="DB12" i="123"/>
  <c r="DA12" i="123"/>
  <c r="CZ12" i="123"/>
  <c r="CY12" i="123"/>
  <c r="CX12" i="123"/>
  <c r="CW12" i="123"/>
  <c r="CV12" i="123"/>
  <c r="CU12" i="123"/>
  <c r="CT12" i="123"/>
  <c r="CS12" i="123"/>
  <c r="CR12" i="123"/>
  <c r="CQ12" i="123"/>
  <c r="CP12" i="123"/>
  <c r="CO12" i="123"/>
  <c r="CN12" i="123"/>
  <c r="CM12" i="123"/>
  <c r="CL12" i="123"/>
  <c r="CK12" i="123"/>
  <c r="CJ12" i="123"/>
  <c r="CI12" i="123"/>
  <c r="CH12" i="123"/>
  <c r="CG12" i="123"/>
  <c r="CF12" i="123"/>
  <c r="CE12" i="123"/>
  <c r="CD12" i="123"/>
  <c r="CC12" i="123"/>
  <c r="CB12" i="123"/>
  <c r="CA12" i="123"/>
  <c r="BZ12" i="123"/>
  <c r="BY12" i="123"/>
  <c r="BX12" i="123"/>
  <c r="BW12" i="123"/>
  <c r="BV12" i="123"/>
  <c r="BU12" i="123"/>
  <c r="BT12" i="123"/>
  <c r="BS12" i="123"/>
  <c r="BR12" i="123"/>
  <c r="BQ12" i="123"/>
  <c r="BP12" i="123"/>
  <c r="BO12" i="123"/>
  <c r="BN12" i="123"/>
  <c r="BM12" i="123"/>
  <c r="BL12" i="123"/>
  <c r="BK12" i="123"/>
  <c r="BJ12" i="123"/>
  <c r="BI12" i="123"/>
  <c r="BH12" i="123"/>
  <c r="BG12" i="123"/>
  <c r="BF12" i="123"/>
  <c r="BE12" i="123"/>
  <c r="BD12" i="123"/>
  <c r="BC12" i="123"/>
  <c r="BB12" i="123"/>
  <c r="BA12" i="123"/>
  <c r="AZ12" i="123"/>
  <c r="AY12" i="123"/>
  <c r="AX12" i="123"/>
  <c r="AW12" i="123"/>
  <c r="AV12" i="123"/>
  <c r="AU12" i="123"/>
  <c r="AT12" i="123"/>
  <c r="AS12" i="123"/>
  <c r="AR12" i="123"/>
  <c r="AQ12" i="123"/>
  <c r="AP12" i="123"/>
  <c r="AO12" i="123"/>
  <c r="AN12" i="123"/>
  <c r="AM12" i="123"/>
  <c r="AL12" i="123"/>
  <c r="AK12" i="123"/>
  <c r="AJ12" i="123"/>
  <c r="AI12" i="123"/>
  <c r="AH12" i="123"/>
  <c r="AG12" i="123"/>
  <c r="AF12" i="123"/>
  <c r="AE12" i="123"/>
  <c r="AD12" i="123"/>
  <c r="AC12" i="123"/>
  <c r="AB12" i="123"/>
  <c r="AA12" i="123"/>
  <c r="Z12" i="123"/>
  <c r="Y12" i="123"/>
  <c r="X12" i="123"/>
  <c r="W12" i="123"/>
  <c r="V12" i="123"/>
  <c r="U12" i="123"/>
  <c r="T12" i="123"/>
  <c r="S12" i="123"/>
  <c r="R12" i="123"/>
  <c r="Q12" i="123"/>
  <c r="P12" i="123"/>
  <c r="O12" i="123"/>
  <c r="N12" i="123"/>
  <c r="M12" i="123"/>
  <c r="L12" i="123"/>
  <c r="K12" i="123"/>
  <c r="J12" i="123"/>
  <c r="I12" i="123"/>
  <c r="H12" i="123"/>
  <c r="G12" i="123"/>
  <c r="F12" i="123"/>
  <c r="E12" i="123"/>
  <c r="D12" i="123"/>
  <c r="C12" i="123"/>
  <c r="B12" i="123"/>
  <c r="GZ10" i="123"/>
  <c r="GY10" i="123"/>
  <c r="GX10" i="123"/>
  <c r="GW10" i="123"/>
  <c r="GV10" i="123"/>
  <c r="GU10" i="123"/>
  <c r="GT10" i="123"/>
  <c r="GS10" i="123"/>
  <c r="GR10" i="123"/>
  <c r="GQ10" i="123"/>
  <c r="GP10" i="123"/>
  <c r="GO10" i="123"/>
  <c r="GN10" i="123"/>
  <c r="GM10" i="123"/>
  <c r="GL10" i="123"/>
  <c r="GK10" i="123"/>
  <c r="GJ10" i="123"/>
  <c r="GI10" i="123"/>
  <c r="GH10" i="123"/>
  <c r="GG10" i="123"/>
  <c r="GF10" i="123"/>
  <c r="GE10" i="123"/>
  <c r="GD10" i="123"/>
  <c r="GC10" i="123"/>
  <c r="GB10" i="123"/>
  <c r="GA10" i="123"/>
  <c r="FZ10" i="123"/>
  <c r="FY10" i="123"/>
  <c r="FX10" i="123"/>
  <c r="FW10" i="123"/>
  <c r="FV10" i="123"/>
  <c r="FU10" i="123"/>
  <c r="FT10" i="123"/>
  <c r="FS10" i="123"/>
  <c r="FR10" i="123"/>
  <c r="FQ10" i="123"/>
  <c r="FP10" i="123"/>
  <c r="FO10" i="123"/>
  <c r="FN10" i="123"/>
  <c r="FM10" i="123"/>
  <c r="FL10" i="123"/>
  <c r="FK10" i="123"/>
  <c r="FJ10" i="123"/>
  <c r="FI10" i="123"/>
  <c r="FH10" i="123"/>
  <c r="FG10" i="123"/>
  <c r="FF10" i="123"/>
  <c r="FE10" i="123"/>
  <c r="FD10" i="123"/>
  <c r="FC10" i="123"/>
  <c r="FB10" i="123"/>
  <c r="FA10" i="123"/>
  <c r="EZ10" i="123"/>
  <c r="EY10" i="123"/>
  <c r="EX10" i="123"/>
  <c r="EW10" i="123"/>
  <c r="EV10" i="123"/>
  <c r="EU10" i="123"/>
  <c r="ET10" i="123"/>
  <c r="ES10" i="123"/>
  <c r="ER10" i="123"/>
  <c r="EQ10" i="123"/>
  <c r="EP10" i="123"/>
  <c r="EO10" i="123"/>
  <c r="EN10" i="123"/>
  <c r="EM10" i="123"/>
  <c r="EL10" i="123"/>
  <c r="EK10" i="123"/>
  <c r="EJ10" i="123"/>
  <c r="EI10" i="123"/>
  <c r="EH10" i="123"/>
  <c r="EG10" i="123"/>
  <c r="EF10" i="123"/>
  <c r="EE10" i="123"/>
  <c r="ED10" i="123"/>
  <c r="EC10" i="123"/>
  <c r="EB10" i="123"/>
  <c r="EA10" i="123"/>
  <c r="DZ10" i="123"/>
  <c r="DY10" i="123"/>
  <c r="DX10" i="123"/>
  <c r="DW10" i="123"/>
  <c r="DV10" i="123"/>
  <c r="DU10" i="123"/>
  <c r="DT10" i="123"/>
  <c r="DS10" i="123"/>
  <c r="DR10" i="123"/>
  <c r="DQ10" i="123"/>
  <c r="DP10" i="123"/>
  <c r="DO10" i="123"/>
  <c r="DN10" i="123"/>
  <c r="DM10" i="123"/>
  <c r="DL10" i="123"/>
  <c r="DK10" i="123"/>
  <c r="DJ10" i="123"/>
  <c r="DI10" i="123"/>
  <c r="DH10" i="123"/>
  <c r="DG10" i="123"/>
  <c r="DF10" i="123"/>
  <c r="DE10" i="123"/>
  <c r="DD10" i="123"/>
  <c r="DC10" i="123"/>
  <c r="DB10" i="123"/>
  <c r="DA10" i="123"/>
  <c r="CZ10" i="123"/>
  <c r="CY10" i="123"/>
  <c r="CX10" i="123"/>
  <c r="CW10" i="123"/>
  <c r="CV10" i="123"/>
  <c r="CU10" i="123"/>
  <c r="CT10" i="123"/>
  <c r="CS10" i="123"/>
  <c r="CR10" i="123"/>
  <c r="CQ10" i="123"/>
  <c r="CP10" i="123"/>
  <c r="CO10" i="123"/>
  <c r="CN10" i="123"/>
  <c r="CM10" i="123"/>
  <c r="CL10" i="123"/>
  <c r="CK10" i="123"/>
  <c r="CJ10" i="123"/>
  <c r="CI10" i="123"/>
  <c r="CH10" i="123"/>
  <c r="CG10" i="123"/>
  <c r="CF10" i="123"/>
  <c r="CE10" i="123"/>
  <c r="CD10" i="123"/>
  <c r="CC10" i="123"/>
  <c r="CB10" i="123"/>
  <c r="CA10" i="123"/>
  <c r="BZ10" i="123"/>
  <c r="BY10" i="123"/>
  <c r="BX10" i="123"/>
  <c r="BW10" i="123"/>
  <c r="BV10" i="123"/>
  <c r="BU10" i="123"/>
  <c r="BT10" i="123"/>
  <c r="BS10" i="123"/>
  <c r="BR10" i="123"/>
  <c r="BQ10" i="123"/>
  <c r="BP10" i="123"/>
  <c r="BO10" i="123"/>
  <c r="BN10" i="123"/>
  <c r="BM10" i="123"/>
  <c r="BL10" i="123"/>
  <c r="BK10" i="123"/>
  <c r="BJ10" i="123"/>
  <c r="BI10" i="123"/>
  <c r="BH10" i="123"/>
  <c r="BG10" i="123"/>
  <c r="BF10" i="123"/>
  <c r="BE10" i="123"/>
  <c r="BD10" i="123"/>
  <c r="BC10" i="123"/>
  <c r="BB10" i="123"/>
  <c r="BA10" i="123"/>
  <c r="AZ10" i="123"/>
  <c r="AY10" i="123"/>
  <c r="AX10" i="123"/>
  <c r="AW10" i="123"/>
  <c r="AV10" i="123"/>
  <c r="AU10" i="123"/>
  <c r="AT10" i="123"/>
  <c r="AS10" i="123"/>
  <c r="AR10" i="123"/>
  <c r="AQ10" i="123"/>
  <c r="AP10" i="123"/>
  <c r="AO10" i="123"/>
  <c r="AN10" i="123"/>
  <c r="AM10" i="123"/>
  <c r="AL10" i="123"/>
  <c r="AK10" i="123"/>
  <c r="AJ10" i="123"/>
  <c r="AI10" i="123"/>
  <c r="AH10" i="123"/>
  <c r="AG10" i="123"/>
  <c r="AF10" i="123"/>
  <c r="AE10" i="123"/>
  <c r="AD10" i="123"/>
  <c r="AC10" i="123"/>
  <c r="AB10" i="123"/>
  <c r="AA10" i="123"/>
  <c r="Z10" i="123"/>
  <c r="Y10" i="123"/>
  <c r="X10" i="123"/>
  <c r="W10" i="123"/>
  <c r="V10" i="123"/>
  <c r="U10" i="123"/>
  <c r="T10" i="123"/>
  <c r="S10" i="123"/>
  <c r="R10" i="123"/>
  <c r="Q10" i="123"/>
  <c r="P10" i="123"/>
  <c r="O10" i="123"/>
  <c r="N10" i="123"/>
  <c r="M10" i="123"/>
  <c r="L10" i="123"/>
  <c r="K10" i="123"/>
  <c r="J10" i="123"/>
  <c r="I10" i="123"/>
  <c r="H10" i="123"/>
  <c r="G10" i="123"/>
  <c r="F10" i="123"/>
  <c r="E10" i="123"/>
  <c r="D10" i="123"/>
  <c r="C10" i="123"/>
  <c r="B10" i="123"/>
  <c r="GZ9" i="123"/>
  <c r="GY9" i="123"/>
  <c r="GX9" i="123"/>
  <c r="GW9" i="123"/>
  <c r="GV9" i="123"/>
  <c r="GU9" i="123"/>
  <c r="GT9" i="123"/>
  <c r="GS9" i="123"/>
  <c r="GR9" i="123"/>
  <c r="GQ9" i="123"/>
  <c r="GP9" i="123"/>
  <c r="GO9" i="123"/>
  <c r="GN9" i="123"/>
  <c r="GM9" i="123"/>
  <c r="GL9" i="123"/>
  <c r="GK9" i="123"/>
  <c r="GJ9" i="123"/>
  <c r="GI9" i="123"/>
  <c r="GH9" i="123"/>
  <c r="GG9" i="123"/>
  <c r="GF9" i="123"/>
  <c r="GE9" i="123"/>
  <c r="GD9" i="123"/>
  <c r="GC9" i="123"/>
  <c r="GB9" i="123"/>
  <c r="GA9" i="123"/>
  <c r="FZ9" i="123"/>
  <c r="FY9" i="123"/>
  <c r="FX9" i="123"/>
  <c r="FW9" i="123"/>
  <c r="FV9" i="123"/>
  <c r="FU9" i="123"/>
  <c r="FT9" i="123"/>
  <c r="FS9" i="123"/>
  <c r="FR9" i="123"/>
  <c r="FQ9" i="123"/>
  <c r="FP9" i="123"/>
  <c r="FO9" i="123"/>
  <c r="FN9" i="123"/>
  <c r="FM9" i="123"/>
  <c r="FL9" i="123"/>
  <c r="FK9" i="123"/>
  <c r="FJ9" i="123"/>
  <c r="FI9" i="123"/>
  <c r="FH9" i="123"/>
  <c r="FG9" i="123"/>
  <c r="FF9" i="123"/>
  <c r="FE9" i="123"/>
  <c r="FD9" i="123"/>
  <c r="FC9" i="123"/>
  <c r="FB9" i="123"/>
  <c r="FA9" i="123"/>
  <c r="EZ9" i="123"/>
  <c r="EY9" i="123"/>
  <c r="EX9" i="123"/>
  <c r="EW9" i="123"/>
  <c r="EV9" i="123"/>
  <c r="EU9" i="123"/>
  <c r="ET9" i="123"/>
  <c r="ES9" i="123"/>
  <c r="ER9" i="123"/>
  <c r="EQ9" i="123"/>
  <c r="EP9" i="123"/>
  <c r="EO9" i="123"/>
  <c r="EN9" i="123"/>
  <c r="EM9" i="123"/>
  <c r="EL9" i="123"/>
  <c r="EK9" i="123"/>
  <c r="EJ9" i="123"/>
  <c r="EI9" i="123"/>
  <c r="EH9" i="123"/>
  <c r="EG9" i="123"/>
  <c r="EF9" i="123"/>
  <c r="EE9" i="123"/>
  <c r="ED9" i="123"/>
  <c r="EC9" i="123"/>
  <c r="EB9" i="123"/>
  <c r="EA9" i="123"/>
  <c r="DZ9" i="123"/>
  <c r="DY9" i="123"/>
  <c r="DX9" i="123"/>
  <c r="DW9" i="123"/>
  <c r="DV9" i="123"/>
  <c r="DU9" i="123"/>
  <c r="DT9" i="123"/>
  <c r="DS9" i="123"/>
  <c r="DR9" i="123"/>
  <c r="DQ9" i="123"/>
  <c r="DP9" i="123"/>
  <c r="DO9" i="123"/>
  <c r="DN9" i="123"/>
  <c r="DM9" i="123"/>
  <c r="DL9" i="123"/>
  <c r="DK9" i="123"/>
  <c r="DJ9" i="123"/>
  <c r="DI9" i="123"/>
  <c r="DH9" i="123"/>
  <c r="DG9" i="123"/>
  <c r="DF9" i="123"/>
  <c r="DE9" i="123"/>
  <c r="DD9" i="123"/>
  <c r="DC9" i="123"/>
  <c r="DB9" i="123"/>
  <c r="DA9" i="123"/>
  <c r="CZ9" i="123"/>
  <c r="CY9" i="123"/>
  <c r="CX9" i="123"/>
  <c r="CW9" i="123"/>
  <c r="CV9" i="123"/>
  <c r="CU9" i="123"/>
  <c r="CT9" i="123"/>
  <c r="CS9" i="123"/>
  <c r="CR9" i="123"/>
  <c r="CQ9" i="123"/>
  <c r="CP9" i="123"/>
  <c r="CO9" i="123"/>
  <c r="CN9" i="123"/>
  <c r="CM9" i="123"/>
  <c r="CL9" i="123"/>
  <c r="CK9" i="123"/>
  <c r="CJ9" i="123"/>
  <c r="CI9" i="123"/>
  <c r="CH9" i="123"/>
  <c r="CG9" i="123"/>
  <c r="CF9" i="123"/>
  <c r="CE9" i="123"/>
  <c r="CD9" i="123"/>
  <c r="CC9" i="123"/>
  <c r="CB9" i="123"/>
  <c r="CA9" i="123"/>
  <c r="BZ9" i="123"/>
  <c r="BY9" i="123"/>
  <c r="BX9" i="123"/>
  <c r="BW9" i="123"/>
  <c r="BV9" i="123"/>
  <c r="BU9" i="123"/>
  <c r="BT9" i="123"/>
  <c r="BS9" i="123"/>
  <c r="BR9" i="123"/>
  <c r="BQ9" i="123"/>
  <c r="BP9" i="123"/>
  <c r="BO9" i="123"/>
  <c r="BN9" i="123"/>
  <c r="BM9" i="123"/>
  <c r="BL9" i="123"/>
  <c r="BK9" i="123"/>
  <c r="BJ9" i="123"/>
  <c r="BI9" i="123"/>
  <c r="BH9" i="123"/>
  <c r="BG9" i="123"/>
  <c r="BF9" i="123"/>
  <c r="BE9" i="123"/>
  <c r="BD9" i="123"/>
  <c r="BC9" i="123"/>
  <c r="BB9" i="123"/>
  <c r="BA9" i="123"/>
  <c r="AZ9" i="123"/>
  <c r="AY9" i="123"/>
  <c r="AX9" i="123"/>
  <c r="AW9" i="123"/>
  <c r="AV9" i="123"/>
  <c r="AU9" i="123"/>
  <c r="AT9" i="123"/>
  <c r="AS9" i="123"/>
  <c r="AR9" i="123"/>
  <c r="AQ9" i="123"/>
  <c r="AP9" i="123"/>
  <c r="AO9" i="123"/>
  <c r="AN9" i="123"/>
  <c r="AM9" i="123"/>
  <c r="AL9" i="123"/>
  <c r="AK9" i="123"/>
  <c r="AJ9" i="123"/>
  <c r="AI9" i="123"/>
  <c r="AH9" i="123"/>
  <c r="AG9" i="123"/>
  <c r="AF9" i="123"/>
  <c r="AE9" i="123"/>
  <c r="AD9" i="123"/>
  <c r="AC9" i="123"/>
  <c r="AB9" i="123"/>
  <c r="AA9" i="123"/>
  <c r="Z9" i="123"/>
  <c r="Y9" i="123"/>
  <c r="X9" i="123"/>
  <c r="W9" i="123"/>
  <c r="V9" i="123"/>
  <c r="U9" i="123"/>
  <c r="T9" i="123"/>
  <c r="S9" i="123"/>
  <c r="R9" i="123"/>
  <c r="Q9" i="123"/>
  <c r="P9" i="123"/>
  <c r="O9" i="123"/>
  <c r="N9" i="123"/>
  <c r="M9" i="123"/>
  <c r="L9" i="123"/>
  <c r="K9" i="123"/>
  <c r="J9" i="123"/>
  <c r="I9" i="123"/>
  <c r="H9" i="123"/>
  <c r="G9" i="123"/>
  <c r="F9" i="123"/>
  <c r="E9" i="123"/>
  <c r="D9" i="123"/>
  <c r="C9" i="123"/>
  <c r="B9" i="123"/>
  <c r="GZ7" i="123"/>
  <c r="GY7" i="123"/>
  <c r="GX7" i="123"/>
  <c r="GW7" i="123"/>
  <c r="GV7" i="123"/>
  <c r="GU7" i="123"/>
  <c r="GT7" i="123"/>
  <c r="GS7" i="123"/>
  <c r="GR7" i="123"/>
  <c r="GQ7" i="123"/>
  <c r="GP7" i="123"/>
  <c r="GO7" i="123"/>
  <c r="GN7" i="123"/>
  <c r="GM7" i="123"/>
  <c r="GL7" i="123"/>
  <c r="GK7" i="123"/>
  <c r="GJ7" i="123"/>
  <c r="GI7" i="123"/>
  <c r="GH7" i="123"/>
  <c r="GG7" i="123"/>
  <c r="GF7" i="123"/>
  <c r="GE7" i="123"/>
  <c r="GD7" i="123"/>
  <c r="GC7" i="123"/>
  <c r="GB7" i="123"/>
  <c r="GA7" i="123"/>
  <c r="FZ7" i="123"/>
  <c r="FY7" i="123"/>
  <c r="FX7" i="123"/>
  <c r="FW7" i="123"/>
  <c r="FV7" i="123"/>
  <c r="FU7" i="123"/>
  <c r="FT7" i="123"/>
  <c r="FS7" i="123"/>
  <c r="FR7" i="123"/>
  <c r="FQ7" i="123"/>
  <c r="FP7" i="123"/>
  <c r="FO7" i="123"/>
  <c r="FN7" i="123"/>
  <c r="FM7" i="123"/>
  <c r="FL7" i="123"/>
  <c r="FK7" i="123"/>
  <c r="FJ7" i="123"/>
  <c r="FI7" i="123"/>
  <c r="FH7" i="123"/>
  <c r="FG7" i="123"/>
  <c r="FF7" i="123"/>
  <c r="FE7" i="123"/>
  <c r="FD7" i="123"/>
  <c r="FC7" i="123"/>
  <c r="FB7" i="123"/>
  <c r="FA7" i="123"/>
  <c r="EZ7" i="123"/>
  <c r="EY7" i="123"/>
  <c r="EX7" i="123"/>
  <c r="EW7" i="123"/>
  <c r="EV7" i="123"/>
  <c r="EU7" i="123"/>
  <c r="ET7" i="123"/>
  <c r="ES7" i="123"/>
  <c r="ER7" i="123"/>
  <c r="EQ7" i="123"/>
  <c r="EP7" i="123"/>
  <c r="EO7" i="123"/>
  <c r="EN7" i="123"/>
  <c r="EM7" i="123"/>
  <c r="EL7" i="123"/>
  <c r="EK7" i="123"/>
  <c r="EJ7" i="123"/>
  <c r="EI7" i="123"/>
  <c r="EH7" i="123"/>
  <c r="EG7" i="123"/>
  <c r="EF7" i="123"/>
  <c r="EE7" i="123"/>
  <c r="ED7" i="123"/>
  <c r="EC7" i="123"/>
  <c r="EB7" i="123"/>
  <c r="EA7" i="123"/>
  <c r="DZ7" i="123"/>
  <c r="DY7" i="123"/>
  <c r="DX7" i="123"/>
  <c r="DW7" i="123"/>
  <c r="DV7" i="123"/>
  <c r="DU7" i="123"/>
  <c r="DT7" i="123"/>
  <c r="DS7" i="123"/>
  <c r="DR7" i="123"/>
  <c r="DQ7" i="123"/>
  <c r="DP7" i="123"/>
  <c r="DO7" i="123"/>
  <c r="DN7" i="123"/>
  <c r="DM7" i="123"/>
  <c r="DL7" i="123"/>
  <c r="DK7" i="123"/>
  <c r="DJ7" i="123"/>
  <c r="DI7" i="123"/>
  <c r="DH7" i="123"/>
  <c r="DG7" i="123"/>
  <c r="DF7" i="123"/>
  <c r="DE7" i="123"/>
  <c r="DD7" i="123"/>
  <c r="DC7" i="123"/>
  <c r="DB7" i="123"/>
  <c r="DA7" i="123"/>
  <c r="CZ7" i="123"/>
  <c r="CY7" i="123"/>
  <c r="CX7" i="123"/>
  <c r="CW7" i="123"/>
  <c r="CV7" i="123"/>
  <c r="CU7" i="123"/>
  <c r="CT7" i="123"/>
  <c r="CS7" i="123"/>
  <c r="CR7" i="123"/>
  <c r="CQ7" i="123"/>
  <c r="CP7" i="123"/>
  <c r="CO7" i="123"/>
  <c r="CN7" i="123"/>
  <c r="CM7" i="123"/>
  <c r="CL7" i="123"/>
  <c r="CK7" i="123"/>
  <c r="CJ7" i="123"/>
  <c r="CI7" i="123"/>
  <c r="CH7" i="123"/>
  <c r="CG7" i="123"/>
  <c r="CF7" i="123"/>
  <c r="CE7" i="123"/>
  <c r="CD7" i="123"/>
  <c r="CC7" i="123"/>
  <c r="CB7" i="123"/>
  <c r="CA7" i="123"/>
  <c r="BZ7" i="123"/>
  <c r="BY7" i="123"/>
  <c r="BX7" i="123"/>
  <c r="BW7" i="123"/>
  <c r="BV7" i="123"/>
  <c r="BU7" i="123"/>
  <c r="BT7" i="123"/>
  <c r="BS7" i="123"/>
  <c r="BR7" i="123"/>
  <c r="BQ7" i="123"/>
  <c r="BP7" i="123"/>
  <c r="BO7" i="123"/>
  <c r="BN7" i="123"/>
  <c r="BM7" i="123"/>
  <c r="BL7" i="123"/>
  <c r="BK7" i="123"/>
  <c r="BJ7" i="123"/>
  <c r="BI7" i="123"/>
  <c r="BH7" i="123"/>
  <c r="BG7" i="123"/>
  <c r="BF7" i="123"/>
  <c r="BE7" i="123"/>
  <c r="BD7" i="123"/>
  <c r="BC7" i="123"/>
  <c r="BB7" i="123"/>
  <c r="BA7" i="123"/>
  <c r="AZ7" i="123"/>
  <c r="AY7" i="123"/>
  <c r="AX7" i="123"/>
  <c r="AW7" i="123"/>
  <c r="AV7" i="123"/>
  <c r="AU7" i="123"/>
  <c r="AT7" i="123"/>
  <c r="AS7" i="123"/>
  <c r="AR7" i="123"/>
  <c r="AQ7" i="123"/>
  <c r="AP7" i="123"/>
  <c r="AO7" i="123"/>
  <c r="AN7" i="123"/>
  <c r="AM7" i="123"/>
  <c r="AL7" i="123"/>
  <c r="AK7" i="123"/>
  <c r="AJ7" i="123"/>
  <c r="AI7" i="123"/>
  <c r="AH7" i="123"/>
  <c r="AG7" i="123"/>
  <c r="AF7" i="123"/>
  <c r="AE7" i="123"/>
  <c r="AD7" i="123"/>
  <c r="AC7" i="123"/>
  <c r="AB7" i="123"/>
  <c r="AA7" i="123"/>
  <c r="Z7" i="123"/>
  <c r="Y7" i="123"/>
  <c r="X7" i="123"/>
  <c r="W7" i="123"/>
  <c r="V7" i="123"/>
  <c r="U7" i="123"/>
  <c r="T7" i="123"/>
  <c r="S7" i="123"/>
  <c r="R7" i="123"/>
  <c r="Q7" i="123"/>
  <c r="P7" i="123"/>
  <c r="O7" i="123"/>
  <c r="N7" i="123"/>
  <c r="M7" i="123"/>
  <c r="L7" i="123"/>
  <c r="K7" i="123"/>
  <c r="J7" i="123"/>
  <c r="I7" i="123"/>
  <c r="H7" i="123"/>
  <c r="G7" i="123"/>
  <c r="F7" i="123"/>
  <c r="E7" i="123"/>
  <c r="D7" i="123"/>
  <c r="C7" i="123"/>
  <c r="B7" i="123"/>
  <c r="GZ6" i="123"/>
  <c r="GY6" i="123"/>
  <c r="GX6" i="123"/>
  <c r="GW6" i="123"/>
  <c r="GV6" i="123"/>
  <c r="GU6" i="123"/>
  <c r="GT6" i="123"/>
  <c r="GS6" i="123"/>
  <c r="GR6" i="123"/>
  <c r="GQ6" i="123"/>
  <c r="GP6" i="123"/>
  <c r="GO6" i="123"/>
  <c r="GN6" i="123"/>
  <c r="GM6" i="123"/>
  <c r="GL6" i="123"/>
  <c r="GK6" i="123"/>
  <c r="GJ6" i="123"/>
  <c r="GI6" i="123"/>
  <c r="GH6" i="123"/>
  <c r="GG6" i="123"/>
  <c r="GF6" i="123"/>
  <c r="GE6" i="123"/>
  <c r="GD6" i="123"/>
  <c r="GC6" i="123"/>
  <c r="GB6" i="123"/>
  <c r="GA6" i="123"/>
  <c r="FZ6" i="123"/>
  <c r="FY6" i="123"/>
  <c r="FX6" i="123"/>
  <c r="FW6" i="123"/>
  <c r="FV6" i="123"/>
  <c r="FU6" i="123"/>
  <c r="FT6" i="123"/>
  <c r="FS6" i="123"/>
  <c r="FR6" i="123"/>
  <c r="FQ6" i="123"/>
  <c r="FP6" i="123"/>
  <c r="FO6" i="123"/>
  <c r="FN6" i="123"/>
  <c r="FM6" i="123"/>
  <c r="FL6" i="123"/>
  <c r="FK6" i="123"/>
  <c r="FJ6" i="123"/>
  <c r="FI6" i="123"/>
  <c r="FH6" i="123"/>
  <c r="FG6" i="123"/>
  <c r="FF6" i="123"/>
  <c r="FE6" i="123"/>
  <c r="FD6" i="123"/>
  <c r="FC6" i="123"/>
  <c r="FB6" i="123"/>
  <c r="FA6" i="123"/>
  <c r="EZ6" i="123"/>
  <c r="EY6" i="123"/>
  <c r="EX6" i="123"/>
  <c r="EW6" i="123"/>
  <c r="EV6" i="123"/>
  <c r="EU6" i="123"/>
  <c r="ET6" i="123"/>
  <c r="ES6" i="123"/>
  <c r="ER6" i="123"/>
  <c r="EQ6" i="123"/>
  <c r="EP6" i="123"/>
  <c r="EO6" i="123"/>
  <c r="EN6" i="123"/>
  <c r="EM6" i="123"/>
  <c r="EL6" i="123"/>
  <c r="EK6" i="123"/>
  <c r="EJ6" i="123"/>
  <c r="EI6" i="123"/>
  <c r="EH6" i="123"/>
  <c r="EG6" i="123"/>
  <c r="EF6" i="123"/>
  <c r="EE6" i="123"/>
  <c r="ED6" i="123"/>
  <c r="EC6" i="123"/>
  <c r="EB6" i="123"/>
  <c r="EA6" i="123"/>
  <c r="DZ6" i="123"/>
  <c r="DY6" i="123"/>
  <c r="DX6" i="123"/>
  <c r="DW6" i="123"/>
  <c r="DV6" i="123"/>
  <c r="DU6" i="123"/>
  <c r="DT6" i="123"/>
  <c r="DS6" i="123"/>
  <c r="DR6" i="123"/>
  <c r="DQ6" i="123"/>
  <c r="DP6" i="123"/>
  <c r="DO6" i="123"/>
  <c r="DN6" i="123"/>
  <c r="DM6" i="123"/>
  <c r="DL6" i="123"/>
  <c r="DK6" i="123"/>
  <c r="DJ6" i="123"/>
  <c r="DI6" i="123"/>
  <c r="DH6" i="123"/>
  <c r="DG6" i="123"/>
  <c r="DF6" i="123"/>
  <c r="DE6" i="123"/>
  <c r="DD6" i="123"/>
  <c r="DC6" i="123"/>
  <c r="DB6" i="123"/>
  <c r="DA6" i="123"/>
  <c r="CZ6" i="123"/>
  <c r="CY6" i="123"/>
  <c r="CX6" i="123"/>
  <c r="CW6" i="123"/>
  <c r="CV6" i="123"/>
  <c r="CU6" i="123"/>
  <c r="CT6" i="123"/>
  <c r="CS6" i="123"/>
  <c r="CR6" i="123"/>
  <c r="CQ6" i="123"/>
  <c r="CP6" i="123"/>
  <c r="CO6" i="123"/>
  <c r="CN6" i="123"/>
  <c r="CM6" i="123"/>
  <c r="CL6" i="123"/>
  <c r="CK6" i="123"/>
  <c r="CJ6" i="123"/>
  <c r="CI6" i="123"/>
  <c r="CH6" i="123"/>
  <c r="CG6" i="123"/>
  <c r="CF6" i="123"/>
  <c r="CE6" i="123"/>
  <c r="CD6" i="123"/>
  <c r="CC6" i="123"/>
  <c r="CB6" i="123"/>
  <c r="CA6" i="123"/>
  <c r="BZ6" i="123"/>
  <c r="BY6" i="123"/>
  <c r="BX6" i="123"/>
  <c r="BW6" i="123"/>
  <c r="BV6" i="123"/>
  <c r="BU6" i="123"/>
  <c r="BT6" i="123"/>
  <c r="BS6" i="123"/>
  <c r="BR6" i="123"/>
  <c r="BQ6" i="123"/>
  <c r="BP6" i="123"/>
  <c r="BO6" i="123"/>
  <c r="BN6" i="123"/>
  <c r="BM6" i="123"/>
  <c r="BL6" i="123"/>
  <c r="BK6" i="123"/>
  <c r="BJ6" i="123"/>
  <c r="BI6" i="123"/>
  <c r="BH6" i="123"/>
  <c r="BG6" i="123"/>
  <c r="BF6" i="123"/>
  <c r="BE6" i="123"/>
  <c r="BD6" i="123"/>
  <c r="BC6" i="123"/>
  <c r="BB6" i="123"/>
  <c r="BA6" i="123"/>
  <c r="AZ6" i="123"/>
  <c r="AY6" i="123"/>
  <c r="AX6" i="123"/>
  <c r="AW6" i="123"/>
  <c r="AV6" i="123"/>
  <c r="AU6" i="123"/>
  <c r="AT6" i="123"/>
  <c r="AS6" i="123"/>
  <c r="AR6" i="123"/>
  <c r="AQ6" i="123"/>
  <c r="AP6" i="123"/>
  <c r="AO6" i="123"/>
  <c r="AN6" i="123"/>
  <c r="AM6" i="123"/>
  <c r="AL6" i="123"/>
  <c r="AK6" i="123"/>
  <c r="AJ6" i="123"/>
  <c r="AI6" i="123"/>
  <c r="AH6" i="123"/>
  <c r="AG6" i="123"/>
  <c r="AF6" i="123"/>
  <c r="AE6" i="123"/>
  <c r="AD6" i="123"/>
  <c r="AC6" i="123"/>
  <c r="AB6" i="123"/>
  <c r="AA6" i="123"/>
  <c r="Z6" i="123"/>
  <c r="Y6" i="123"/>
  <c r="X6" i="123"/>
  <c r="W6" i="123"/>
  <c r="V6" i="123"/>
  <c r="U6" i="123"/>
  <c r="T6" i="123"/>
  <c r="S6" i="123"/>
  <c r="R6" i="123"/>
  <c r="Q6" i="123"/>
  <c r="P6" i="123"/>
  <c r="O6" i="123"/>
  <c r="N6" i="123"/>
  <c r="M6" i="123"/>
  <c r="L6" i="123"/>
  <c r="K6" i="123"/>
  <c r="J6" i="123"/>
  <c r="I6" i="123"/>
  <c r="H6" i="123"/>
  <c r="G6" i="123"/>
  <c r="F6" i="123"/>
  <c r="E6" i="123"/>
  <c r="D6" i="123"/>
  <c r="C6" i="123"/>
  <c r="B6" i="123"/>
  <c r="GZ19" i="69"/>
  <c r="GY19" i="69"/>
  <c r="GX19" i="69"/>
  <c r="GW19" i="69"/>
  <c r="GV19" i="69"/>
  <c r="GU19" i="69"/>
  <c r="GT19" i="69"/>
  <c r="GS19" i="69"/>
  <c r="GR19" i="69"/>
  <c r="GQ19" i="69"/>
  <c r="GP19" i="69"/>
  <c r="GO19" i="69"/>
  <c r="GN19" i="69"/>
  <c r="GM19" i="69"/>
  <c r="GL19" i="69"/>
  <c r="GK19" i="69"/>
  <c r="GJ19" i="69"/>
  <c r="GI19" i="69"/>
  <c r="GH19" i="69"/>
  <c r="GG19" i="69"/>
  <c r="GF19" i="69"/>
  <c r="GE19" i="69"/>
  <c r="GD19" i="69"/>
  <c r="GC19" i="69"/>
  <c r="GB19" i="69"/>
  <c r="GA19" i="69"/>
  <c r="FZ19" i="69"/>
  <c r="FY19" i="69"/>
  <c r="FX19" i="69"/>
  <c r="FW19" i="69"/>
  <c r="FV19" i="69"/>
  <c r="FU19" i="69"/>
  <c r="FT19" i="69"/>
  <c r="FS19" i="69"/>
  <c r="FR19" i="69"/>
  <c r="FQ19" i="69"/>
  <c r="FP19" i="69"/>
  <c r="FO19" i="69"/>
  <c r="FN19" i="69"/>
  <c r="FM19" i="69"/>
  <c r="FL19" i="69"/>
  <c r="FK19" i="69"/>
  <c r="FJ19" i="69"/>
  <c r="FI19" i="69"/>
  <c r="FH19" i="69"/>
  <c r="FG19" i="69"/>
  <c r="FF19" i="69"/>
  <c r="FE19" i="69"/>
  <c r="FD19" i="69"/>
  <c r="FC19" i="69"/>
  <c r="FB19" i="69"/>
  <c r="FA19" i="69"/>
  <c r="EZ19" i="69"/>
  <c r="EY19" i="69"/>
  <c r="EX19" i="69"/>
  <c r="EW19" i="69"/>
  <c r="EV19" i="69"/>
  <c r="EU19" i="69"/>
  <c r="ET19" i="69"/>
  <c r="ES19" i="69"/>
  <c r="ER19" i="69"/>
  <c r="EQ19" i="69"/>
  <c r="EP19" i="69"/>
  <c r="EO19" i="69"/>
  <c r="EN19" i="69"/>
  <c r="EM19" i="69"/>
  <c r="EL19" i="69"/>
  <c r="EK19" i="69"/>
  <c r="EJ19" i="69"/>
  <c r="EI19" i="69"/>
  <c r="EH19" i="69"/>
  <c r="EG19" i="69"/>
  <c r="EF19" i="69"/>
  <c r="EE19" i="69"/>
  <c r="ED19" i="69"/>
  <c r="EC19" i="69"/>
  <c r="EB19" i="69"/>
  <c r="EA19" i="69"/>
  <c r="DZ19" i="69"/>
  <c r="DY19" i="69"/>
  <c r="DX19" i="69"/>
  <c r="DW19" i="69"/>
  <c r="DV19" i="69"/>
  <c r="DU19" i="69"/>
  <c r="DT19" i="69"/>
  <c r="DS19" i="69"/>
  <c r="DR19" i="69"/>
  <c r="DQ19" i="69"/>
  <c r="DP19" i="69"/>
  <c r="DO19" i="69"/>
  <c r="DN19" i="69"/>
  <c r="DM19" i="69"/>
  <c r="DL19" i="69"/>
  <c r="DK19" i="69"/>
  <c r="DJ19" i="69"/>
  <c r="DI19" i="69"/>
  <c r="DH19" i="69"/>
  <c r="DG19" i="69"/>
  <c r="DF19" i="69"/>
  <c r="DE19" i="69"/>
  <c r="DD19" i="69"/>
  <c r="DC19" i="69"/>
  <c r="DB19" i="69"/>
  <c r="DA19" i="69"/>
  <c r="CZ19" i="69"/>
  <c r="CY19" i="69"/>
  <c r="CX19" i="69"/>
  <c r="CW19" i="69"/>
  <c r="CV19" i="69"/>
  <c r="CU19" i="69"/>
  <c r="CT19" i="69"/>
  <c r="CS19" i="69"/>
  <c r="CR19" i="69"/>
  <c r="CQ19" i="69"/>
  <c r="CP19" i="69"/>
  <c r="CO19" i="69"/>
  <c r="CN19" i="69"/>
  <c r="CM19" i="69"/>
  <c r="CL19" i="69"/>
  <c r="CK19" i="69"/>
  <c r="CJ19" i="69"/>
  <c r="CI19" i="69"/>
  <c r="CH19" i="69"/>
  <c r="CG19" i="69"/>
  <c r="CF19" i="69"/>
  <c r="CE19" i="69"/>
  <c r="CD19" i="69"/>
  <c r="CC19" i="69"/>
  <c r="CB19" i="69"/>
  <c r="CA19" i="69"/>
  <c r="BZ19" i="69"/>
  <c r="BY19" i="69"/>
  <c r="BX19" i="69"/>
  <c r="BW19" i="69"/>
  <c r="BV19" i="69"/>
  <c r="BU19" i="69"/>
  <c r="BT19" i="69"/>
  <c r="BS19" i="69"/>
  <c r="BR19" i="69"/>
  <c r="BQ19" i="69"/>
  <c r="BP19" i="69"/>
  <c r="BO19" i="69"/>
  <c r="BN19" i="69"/>
  <c r="BM19" i="69"/>
  <c r="BL19" i="69"/>
  <c r="BK19" i="69"/>
  <c r="BJ19" i="69"/>
  <c r="BI19" i="69"/>
  <c r="BH19" i="69"/>
  <c r="BG19" i="69"/>
  <c r="BF19" i="69"/>
  <c r="BE19" i="69"/>
  <c r="BD19" i="69"/>
  <c r="BC19" i="69"/>
  <c r="BB19" i="69"/>
  <c r="BA19" i="69"/>
  <c r="AZ19" i="69"/>
  <c r="AY19" i="69"/>
  <c r="AX19" i="69"/>
  <c r="AW19" i="69"/>
  <c r="AV19" i="69"/>
  <c r="AU19" i="69"/>
  <c r="AT19" i="69"/>
  <c r="AS19" i="69"/>
  <c r="AR19" i="69"/>
  <c r="AQ19" i="69"/>
  <c r="AP19" i="69"/>
  <c r="AO19" i="69"/>
  <c r="AN19" i="69"/>
  <c r="AM19" i="69"/>
  <c r="AL19" i="69"/>
  <c r="AK19" i="69"/>
  <c r="AJ19" i="69"/>
  <c r="AI19" i="69"/>
  <c r="AH19" i="69"/>
  <c r="AG19" i="69"/>
  <c r="AF19" i="69"/>
  <c r="AE19" i="69"/>
  <c r="AD19" i="69"/>
  <c r="AC19" i="69"/>
  <c r="AB19" i="69"/>
  <c r="AA19" i="69"/>
  <c r="Z19" i="69"/>
  <c r="Y19" i="69"/>
  <c r="X19" i="69"/>
  <c r="W19" i="69"/>
  <c r="V19" i="69"/>
  <c r="U19" i="69"/>
  <c r="T19" i="69"/>
  <c r="S19" i="69"/>
  <c r="R19" i="69"/>
  <c r="Q19" i="69"/>
  <c r="P19" i="69"/>
  <c r="O19" i="69"/>
  <c r="N19" i="69"/>
  <c r="M19" i="69"/>
  <c r="L19" i="69"/>
  <c r="K19" i="69"/>
  <c r="J19" i="69"/>
  <c r="I19" i="69"/>
  <c r="H19" i="69"/>
  <c r="G19" i="69"/>
  <c r="F19" i="69"/>
  <c r="E19" i="69"/>
  <c r="D19" i="69"/>
  <c r="C19" i="69"/>
  <c r="B19" i="69"/>
  <c r="GZ18" i="69"/>
  <c r="GY18" i="69"/>
  <c r="GX18" i="69"/>
  <c r="GW18" i="69"/>
  <c r="GV18" i="69"/>
  <c r="GU18" i="69"/>
  <c r="GT18" i="69"/>
  <c r="GS18" i="69"/>
  <c r="GR18" i="69"/>
  <c r="GQ18" i="69"/>
  <c r="GP18" i="69"/>
  <c r="GO18" i="69"/>
  <c r="GN18" i="69"/>
  <c r="GM18" i="69"/>
  <c r="GL18" i="69"/>
  <c r="GK18" i="69"/>
  <c r="GJ18" i="69"/>
  <c r="GI18" i="69"/>
  <c r="GH18" i="69"/>
  <c r="GG18" i="69"/>
  <c r="GF18" i="69"/>
  <c r="GE18" i="69"/>
  <c r="GD18" i="69"/>
  <c r="GC18" i="69"/>
  <c r="GB18" i="69"/>
  <c r="GA18" i="69"/>
  <c r="FZ18" i="69"/>
  <c r="FY18" i="69"/>
  <c r="FX18" i="69"/>
  <c r="FW18" i="69"/>
  <c r="FV18" i="69"/>
  <c r="FU18" i="69"/>
  <c r="FT18" i="69"/>
  <c r="FS18" i="69"/>
  <c r="FR18" i="69"/>
  <c r="FQ18" i="69"/>
  <c r="FP18" i="69"/>
  <c r="FO18" i="69"/>
  <c r="FN18" i="69"/>
  <c r="FM18" i="69"/>
  <c r="FL18" i="69"/>
  <c r="FK18" i="69"/>
  <c r="FJ18" i="69"/>
  <c r="FI18" i="69"/>
  <c r="FH18" i="69"/>
  <c r="FG18" i="69"/>
  <c r="FF18" i="69"/>
  <c r="FE18" i="69"/>
  <c r="FD18" i="69"/>
  <c r="FC18" i="69"/>
  <c r="FB18" i="69"/>
  <c r="FA18" i="69"/>
  <c r="EZ18" i="69"/>
  <c r="EY18" i="69"/>
  <c r="EX18" i="69"/>
  <c r="EW18" i="69"/>
  <c r="EV18" i="69"/>
  <c r="EU18" i="69"/>
  <c r="ET18" i="69"/>
  <c r="ES18" i="69"/>
  <c r="ER18" i="69"/>
  <c r="EQ18" i="69"/>
  <c r="EP18" i="69"/>
  <c r="EO18" i="69"/>
  <c r="EN18" i="69"/>
  <c r="EM18" i="69"/>
  <c r="EL18" i="69"/>
  <c r="EK18" i="69"/>
  <c r="EJ18" i="69"/>
  <c r="EI18" i="69"/>
  <c r="EH18" i="69"/>
  <c r="EG18" i="69"/>
  <c r="EF18" i="69"/>
  <c r="EE18" i="69"/>
  <c r="ED18" i="69"/>
  <c r="EC18" i="69"/>
  <c r="EB18" i="69"/>
  <c r="EA18" i="69"/>
  <c r="DZ18" i="69"/>
  <c r="DY18" i="69"/>
  <c r="DX18" i="69"/>
  <c r="DW18" i="69"/>
  <c r="DV18" i="69"/>
  <c r="DU18" i="69"/>
  <c r="DT18" i="69"/>
  <c r="DS18" i="69"/>
  <c r="DR18" i="69"/>
  <c r="DQ18" i="69"/>
  <c r="DP18" i="69"/>
  <c r="DO18" i="69"/>
  <c r="DN18" i="69"/>
  <c r="DM18" i="69"/>
  <c r="DL18" i="69"/>
  <c r="DK18" i="69"/>
  <c r="DJ18" i="69"/>
  <c r="DI18" i="69"/>
  <c r="DH18" i="69"/>
  <c r="DG18" i="69"/>
  <c r="DF18" i="69"/>
  <c r="DE18" i="69"/>
  <c r="DD18" i="69"/>
  <c r="DC18" i="69"/>
  <c r="DB18" i="69"/>
  <c r="DA18" i="69"/>
  <c r="CZ18" i="69"/>
  <c r="CY18" i="69"/>
  <c r="CX18" i="69"/>
  <c r="CW18" i="69"/>
  <c r="CV18" i="69"/>
  <c r="CU18" i="69"/>
  <c r="CT18" i="69"/>
  <c r="CS18" i="69"/>
  <c r="CR18" i="69"/>
  <c r="CQ18" i="69"/>
  <c r="CP18" i="69"/>
  <c r="CO18" i="69"/>
  <c r="CN18" i="69"/>
  <c r="CM18" i="69"/>
  <c r="CL18" i="69"/>
  <c r="CK18" i="69"/>
  <c r="CJ18" i="69"/>
  <c r="CI18" i="69"/>
  <c r="CH18" i="69"/>
  <c r="CG18" i="69"/>
  <c r="CF18" i="69"/>
  <c r="CE18" i="69"/>
  <c r="CD18" i="69"/>
  <c r="CC18" i="69"/>
  <c r="CB18" i="69"/>
  <c r="CA18" i="69"/>
  <c r="BZ18" i="69"/>
  <c r="BY18" i="69"/>
  <c r="BX18" i="69"/>
  <c r="BW18" i="69"/>
  <c r="BV18" i="69"/>
  <c r="BU18" i="69"/>
  <c r="BT18" i="69"/>
  <c r="BS18" i="69"/>
  <c r="BR18" i="69"/>
  <c r="BQ18" i="69"/>
  <c r="BP18" i="69"/>
  <c r="BO18" i="69"/>
  <c r="BN18" i="69"/>
  <c r="BM18" i="69"/>
  <c r="BL18" i="69"/>
  <c r="BK18" i="69"/>
  <c r="BJ18" i="69"/>
  <c r="BI18" i="69"/>
  <c r="BH18" i="69"/>
  <c r="BG18" i="69"/>
  <c r="BF18" i="69"/>
  <c r="BE18" i="69"/>
  <c r="BD18" i="69"/>
  <c r="BC18" i="69"/>
  <c r="BB18" i="69"/>
  <c r="BA18" i="69"/>
  <c r="AZ18" i="69"/>
  <c r="AY18" i="69"/>
  <c r="AX18" i="69"/>
  <c r="AW18" i="69"/>
  <c r="AV18" i="69"/>
  <c r="AU18" i="69"/>
  <c r="AT18" i="69"/>
  <c r="AS18" i="69"/>
  <c r="AR18" i="69"/>
  <c r="AQ18" i="69"/>
  <c r="AP18" i="69"/>
  <c r="AO18" i="69"/>
  <c r="AN18" i="69"/>
  <c r="AM18" i="69"/>
  <c r="AL18" i="69"/>
  <c r="AK18" i="69"/>
  <c r="AJ18" i="69"/>
  <c r="AI18" i="69"/>
  <c r="AH18" i="69"/>
  <c r="AG18" i="69"/>
  <c r="AF18" i="69"/>
  <c r="AE18" i="69"/>
  <c r="AD18" i="69"/>
  <c r="AC18" i="69"/>
  <c r="AB18" i="69"/>
  <c r="AA18" i="69"/>
  <c r="Z18" i="69"/>
  <c r="Y18" i="69"/>
  <c r="X18" i="69"/>
  <c r="W18" i="69"/>
  <c r="V18" i="69"/>
  <c r="U18" i="69"/>
  <c r="T18" i="69"/>
  <c r="S18" i="69"/>
  <c r="R18" i="69"/>
  <c r="Q18" i="69"/>
  <c r="P18" i="69"/>
  <c r="O18" i="69"/>
  <c r="N18" i="69"/>
  <c r="M18" i="69"/>
  <c r="L18" i="69"/>
  <c r="K18" i="69"/>
  <c r="J18" i="69"/>
  <c r="I18" i="69"/>
  <c r="H18" i="69"/>
  <c r="G18" i="69"/>
  <c r="F18" i="69"/>
  <c r="E18" i="69"/>
  <c r="D18" i="69"/>
  <c r="C18" i="69"/>
  <c r="B18" i="69"/>
  <c r="GZ16" i="69"/>
  <c r="GY16" i="69"/>
  <c r="GX16" i="69"/>
  <c r="GW16" i="69"/>
  <c r="GV16" i="69"/>
  <c r="GU16" i="69"/>
  <c r="GT16" i="69"/>
  <c r="GS16" i="69"/>
  <c r="GR16" i="69"/>
  <c r="GQ16" i="69"/>
  <c r="GP16" i="69"/>
  <c r="GO16" i="69"/>
  <c r="GN16" i="69"/>
  <c r="GM16" i="69"/>
  <c r="GL16" i="69"/>
  <c r="GK16" i="69"/>
  <c r="GJ16" i="69"/>
  <c r="GI16" i="69"/>
  <c r="GH16" i="69"/>
  <c r="GG16" i="69"/>
  <c r="GF16" i="69"/>
  <c r="GE16" i="69"/>
  <c r="GD16" i="69"/>
  <c r="GC16" i="69"/>
  <c r="GB16" i="69"/>
  <c r="GA16" i="69"/>
  <c r="FZ16" i="69"/>
  <c r="FY16" i="69"/>
  <c r="FX16" i="69"/>
  <c r="FW16" i="69"/>
  <c r="FV16" i="69"/>
  <c r="FU16" i="69"/>
  <c r="FT16" i="69"/>
  <c r="FS16" i="69"/>
  <c r="FR16" i="69"/>
  <c r="FQ16" i="69"/>
  <c r="FP16" i="69"/>
  <c r="FO16" i="69"/>
  <c r="FN16" i="69"/>
  <c r="FM16" i="69"/>
  <c r="FL16" i="69"/>
  <c r="FK16" i="69"/>
  <c r="FJ16" i="69"/>
  <c r="FI16" i="69"/>
  <c r="FH16" i="69"/>
  <c r="FG16" i="69"/>
  <c r="FF16" i="69"/>
  <c r="FE16" i="69"/>
  <c r="FD16" i="69"/>
  <c r="FC16" i="69"/>
  <c r="FB16" i="69"/>
  <c r="FA16" i="69"/>
  <c r="EZ16" i="69"/>
  <c r="EY16" i="69"/>
  <c r="EX16" i="69"/>
  <c r="EW16" i="69"/>
  <c r="EV16" i="69"/>
  <c r="EU16" i="69"/>
  <c r="ET16" i="69"/>
  <c r="ES16" i="69"/>
  <c r="ER16" i="69"/>
  <c r="EQ16" i="69"/>
  <c r="EP16" i="69"/>
  <c r="EO16" i="69"/>
  <c r="EN16" i="69"/>
  <c r="EM16" i="69"/>
  <c r="EL16" i="69"/>
  <c r="EK16" i="69"/>
  <c r="EJ16" i="69"/>
  <c r="EI16" i="69"/>
  <c r="EH16" i="69"/>
  <c r="EG16" i="69"/>
  <c r="EF16" i="69"/>
  <c r="EE16" i="69"/>
  <c r="ED16" i="69"/>
  <c r="EC16" i="69"/>
  <c r="EB16" i="69"/>
  <c r="EA16" i="69"/>
  <c r="DZ16" i="69"/>
  <c r="DY16" i="69"/>
  <c r="DX16" i="69"/>
  <c r="DW16" i="69"/>
  <c r="DV16" i="69"/>
  <c r="DU16" i="69"/>
  <c r="DT16" i="69"/>
  <c r="DS16" i="69"/>
  <c r="DR16" i="69"/>
  <c r="DQ16" i="69"/>
  <c r="DP16" i="69"/>
  <c r="DO16" i="69"/>
  <c r="DN16" i="69"/>
  <c r="DM16" i="69"/>
  <c r="DL16" i="69"/>
  <c r="DK16" i="69"/>
  <c r="DJ16" i="69"/>
  <c r="DI16" i="69"/>
  <c r="DH16" i="69"/>
  <c r="DG16" i="69"/>
  <c r="DF16" i="69"/>
  <c r="DE16" i="69"/>
  <c r="DD16" i="69"/>
  <c r="DC16" i="69"/>
  <c r="DB16" i="69"/>
  <c r="DA16" i="69"/>
  <c r="CZ16" i="69"/>
  <c r="CY16" i="69"/>
  <c r="CX16" i="69"/>
  <c r="CW16" i="69"/>
  <c r="CV16" i="69"/>
  <c r="CU16" i="69"/>
  <c r="CT16" i="69"/>
  <c r="CS16" i="69"/>
  <c r="CR16" i="69"/>
  <c r="CQ16" i="69"/>
  <c r="CP16" i="69"/>
  <c r="CO16" i="69"/>
  <c r="CN16" i="69"/>
  <c r="CM16" i="69"/>
  <c r="CL16" i="69"/>
  <c r="CK16" i="69"/>
  <c r="CJ16" i="69"/>
  <c r="CI16" i="69"/>
  <c r="CH16" i="69"/>
  <c r="CG16" i="69"/>
  <c r="CF16" i="69"/>
  <c r="CE16" i="69"/>
  <c r="CD16" i="69"/>
  <c r="CC16" i="69"/>
  <c r="CB16" i="69"/>
  <c r="CA16" i="69"/>
  <c r="BZ16" i="69"/>
  <c r="BY16" i="69"/>
  <c r="BX16" i="69"/>
  <c r="BW16" i="69"/>
  <c r="BV16" i="69"/>
  <c r="BU16" i="69"/>
  <c r="BT16" i="69"/>
  <c r="BS16" i="69"/>
  <c r="BR16" i="69"/>
  <c r="BQ16" i="69"/>
  <c r="BP16" i="69"/>
  <c r="BO16" i="69"/>
  <c r="BN16" i="69"/>
  <c r="BM16" i="69"/>
  <c r="BL16" i="69"/>
  <c r="BK16" i="69"/>
  <c r="BJ16" i="69"/>
  <c r="BI16" i="69"/>
  <c r="BH16" i="69"/>
  <c r="BG16" i="69"/>
  <c r="BF16" i="69"/>
  <c r="BE16" i="69"/>
  <c r="BD16" i="69"/>
  <c r="BC16" i="69"/>
  <c r="BB16" i="69"/>
  <c r="BA16" i="69"/>
  <c r="AZ16" i="69"/>
  <c r="AY16" i="69"/>
  <c r="AX16" i="69"/>
  <c r="AW16" i="69"/>
  <c r="AV16" i="69"/>
  <c r="AU16" i="69"/>
  <c r="AT16" i="69"/>
  <c r="AS16" i="69"/>
  <c r="AR16" i="69"/>
  <c r="AQ16" i="69"/>
  <c r="AP16" i="69"/>
  <c r="AO16" i="69"/>
  <c r="AN16" i="69"/>
  <c r="AM16" i="69"/>
  <c r="AL16" i="69"/>
  <c r="AK16" i="69"/>
  <c r="AJ16" i="69"/>
  <c r="AI16" i="69"/>
  <c r="AH16" i="69"/>
  <c r="AG16" i="69"/>
  <c r="AF16" i="69"/>
  <c r="AE16" i="69"/>
  <c r="AD16" i="69"/>
  <c r="AC16" i="69"/>
  <c r="AB16" i="69"/>
  <c r="AA16" i="69"/>
  <c r="Z16" i="69"/>
  <c r="Y16" i="69"/>
  <c r="X16" i="69"/>
  <c r="W16" i="69"/>
  <c r="V16" i="69"/>
  <c r="U16" i="69"/>
  <c r="T16" i="69"/>
  <c r="S16" i="69"/>
  <c r="R16" i="69"/>
  <c r="Q16" i="69"/>
  <c r="P16" i="69"/>
  <c r="O16" i="69"/>
  <c r="N16" i="69"/>
  <c r="M16" i="69"/>
  <c r="L16" i="69"/>
  <c r="K16" i="69"/>
  <c r="J16" i="69"/>
  <c r="I16" i="69"/>
  <c r="H16" i="69"/>
  <c r="G16" i="69"/>
  <c r="F16" i="69"/>
  <c r="E16" i="69"/>
  <c r="D16" i="69"/>
  <c r="C16" i="69"/>
  <c r="B16" i="69"/>
  <c r="GZ15" i="69"/>
  <c r="GY15" i="69"/>
  <c r="GX15" i="69"/>
  <c r="GW15" i="69"/>
  <c r="GV15" i="69"/>
  <c r="GU15" i="69"/>
  <c r="GT15" i="69"/>
  <c r="GS15" i="69"/>
  <c r="GR15" i="69"/>
  <c r="GQ15" i="69"/>
  <c r="GP15" i="69"/>
  <c r="GO15" i="69"/>
  <c r="GN15" i="69"/>
  <c r="GM15" i="69"/>
  <c r="GL15" i="69"/>
  <c r="GK15" i="69"/>
  <c r="GJ15" i="69"/>
  <c r="GI15" i="69"/>
  <c r="GH15" i="69"/>
  <c r="GG15" i="69"/>
  <c r="GF15" i="69"/>
  <c r="GE15" i="69"/>
  <c r="GD15" i="69"/>
  <c r="GC15" i="69"/>
  <c r="GB15" i="69"/>
  <c r="GA15" i="69"/>
  <c r="FZ15" i="69"/>
  <c r="FY15" i="69"/>
  <c r="FX15" i="69"/>
  <c r="FW15" i="69"/>
  <c r="FV15" i="69"/>
  <c r="FU15" i="69"/>
  <c r="FT15" i="69"/>
  <c r="FS15" i="69"/>
  <c r="FR15" i="69"/>
  <c r="FQ15" i="69"/>
  <c r="FP15" i="69"/>
  <c r="FO15" i="69"/>
  <c r="FN15" i="69"/>
  <c r="FM15" i="69"/>
  <c r="FL15" i="69"/>
  <c r="FK15" i="69"/>
  <c r="FJ15" i="69"/>
  <c r="FI15" i="69"/>
  <c r="FH15" i="69"/>
  <c r="FG15" i="69"/>
  <c r="FF15" i="69"/>
  <c r="FE15" i="69"/>
  <c r="FD15" i="69"/>
  <c r="FC15" i="69"/>
  <c r="FB15" i="69"/>
  <c r="FA15" i="69"/>
  <c r="EZ15" i="69"/>
  <c r="EY15" i="69"/>
  <c r="EX15" i="69"/>
  <c r="EW15" i="69"/>
  <c r="EV15" i="69"/>
  <c r="EU15" i="69"/>
  <c r="ET15" i="69"/>
  <c r="ES15" i="69"/>
  <c r="ER15" i="69"/>
  <c r="EQ15" i="69"/>
  <c r="EP15" i="69"/>
  <c r="EO15" i="69"/>
  <c r="EN15" i="69"/>
  <c r="EM15" i="69"/>
  <c r="EL15" i="69"/>
  <c r="EK15" i="69"/>
  <c r="EJ15" i="69"/>
  <c r="EI15" i="69"/>
  <c r="EH15" i="69"/>
  <c r="EG15" i="69"/>
  <c r="EF15" i="69"/>
  <c r="EE15" i="69"/>
  <c r="ED15" i="69"/>
  <c r="EC15" i="69"/>
  <c r="EB15" i="69"/>
  <c r="EA15" i="69"/>
  <c r="DZ15" i="69"/>
  <c r="DY15" i="69"/>
  <c r="DX15" i="69"/>
  <c r="DW15" i="69"/>
  <c r="DV15" i="69"/>
  <c r="DU15" i="69"/>
  <c r="DT15" i="69"/>
  <c r="DS15" i="69"/>
  <c r="DR15" i="69"/>
  <c r="DQ15" i="69"/>
  <c r="DP15" i="69"/>
  <c r="DO15" i="69"/>
  <c r="DN15" i="69"/>
  <c r="DM15" i="69"/>
  <c r="DL15" i="69"/>
  <c r="DK15" i="69"/>
  <c r="DJ15" i="69"/>
  <c r="DI15" i="69"/>
  <c r="DH15" i="69"/>
  <c r="DG15" i="69"/>
  <c r="DF15" i="69"/>
  <c r="DE15" i="69"/>
  <c r="DD15" i="69"/>
  <c r="DC15" i="69"/>
  <c r="DB15" i="69"/>
  <c r="DA15" i="69"/>
  <c r="CZ15" i="69"/>
  <c r="CY15" i="69"/>
  <c r="CX15" i="69"/>
  <c r="CW15" i="69"/>
  <c r="CV15" i="69"/>
  <c r="CU15" i="69"/>
  <c r="CT15" i="69"/>
  <c r="CS15" i="69"/>
  <c r="CR15" i="69"/>
  <c r="CQ15" i="69"/>
  <c r="CP15" i="69"/>
  <c r="CO15" i="69"/>
  <c r="CN15" i="69"/>
  <c r="CM15" i="69"/>
  <c r="CL15" i="69"/>
  <c r="CK15" i="69"/>
  <c r="CJ15" i="69"/>
  <c r="CI15" i="69"/>
  <c r="CH15" i="69"/>
  <c r="CG15" i="69"/>
  <c r="CF15" i="69"/>
  <c r="CE15" i="69"/>
  <c r="CD15" i="69"/>
  <c r="CC15" i="69"/>
  <c r="CB15" i="69"/>
  <c r="CA15" i="69"/>
  <c r="BZ15" i="69"/>
  <c r="BY15" i="69"/>
  <c r="BX15" i="69"/>
  <c r="BW15" i="69"/>
  <c r="BV15" i="69"/>
  <c r="BU15" i="69"/>
  <c r="BT15" i="69"/>
  <c r="BS15" i="69"/>
  <c r="BR15" i="69"/>
  <c r="BQ15" i="69"/>
  <c r="BP15" i="69"/>
  <c r="BO15" i="69"/>
  <c r="BN15" i="69"/>
  <c r="BM15" i="69"/>
  <c r="BL15" i="69"/>
  <c r="BK15" i="69"/>
  <c r="BJ15" i="69"/>
  <c r="BI15" i="69"/>
  <c r="BH15" i="69"/>
  <c r="BG15" i="69"/>
  <c r="BF15" i="69"/>
  <c r="BE15" i="69"/>
  <c r="BD15" i="69"/>
  <c r="BC15" i="69"/>
  <c r="BB15" i="69"/>
  <c r="BA15" i="69"/>
  <c r="AZ15" i="69"/>
  <c r="AY15" i="69"/>
  <c r="AX15" i="69"/>
  <c r="AW15" i="69"/>
  <c r="AV15" i="69"/>
  <c r="AU15" i="69"/>
  <c r="AT15" i="69"/>
  <c r="AS15" i="69"/>
  <c r="AR15" i="69"/>
  <c r="AQ15" i="69"/>
  <c r="AP15" i="69"/>
  <c r="AO15" i="69"/>
  <c r="AN15" i="69"/>
  <c r="AM15" i="69"/>
  <c r="AL15" i="69"/>
  <c r="AK15" i="69"/>
  <c r="AJ15" i="69"/>
  <c r="AI15" i="69"/>
  <c r="AH15" i="69"/>
  <c r="AG15" i="69"/>
  <c r="AF15" i="69"/>
  <c r="AE15" i="69"/>
  <c r="AD15" i="69"/>
  <c r="AC15" i="69"/>
  <c r="AB15" i="69"/>
  <c r="AA15" i="69"/>
  <c r="Z15" i="69"/>
  <c r="Y15" i="69"/>
  <c r="X15" i="69"/>
  <c r="W15" i="69"/>
  <c r="V15" i="69"/>
  <c r="U15" i="69"/>
  <c r="T15" i="69"/>
  <c r="S15" i="69"/>
  <c r="R15" i="69"/>
  <c r="Q15" i="69"/>
  <c r="P15" i="69"/>
  <c r="O15" i="69"/>
  <c r="N15" i="69"/>
  <c r="M15" i="69"/>
  <c r="L15" i="69"/>
  <c r="K15" i="69"/>
  <c r="J15" i="69"/>
  <c r="I15" i="69"/>
  <c r="H15" i="69"/>
  <c r="G15" i="69"/>
  <c r="F15" i="69"/>
  <c r="E15" i="69"/>
  <c r="D15" i="69"/>
  <c r="C15" i="69"/>
  <c r="B15" i="69"/>
  <c r="GZ13" i="69"/>
  <c r="GY13" i="69"/>
  <c r="GX13" i="69"/>
  <c r="GW13" i="69"/>
  <c r="GV13" i="69"/>
  <c r="GU13" i="69"/>
  <c r="GT13" i="69"/>
  <c r="GS13" i="69"/>
  <c r="GR13" i="69"/>
  <c r="GQ13" i="69"/>
  <c r="GP13" i="69"/>
  <c r="GO13" i="69"/>
  <c r="GN13" i="69"/>
  <c r="GM13" i="69"/>
  <c r="GL13" i="69"/>
  <c r="GK13" i="69"/>
  <c r="GJ13" i="69"/>
  <c r="GI13" i="69"/>
  <c r="GH13" i="69"/>
  <c r="GG13" i="69"/>
  <c r="GF13" i="69"/>
  <c r="GE13" i="69"/>
  <c r="GD13" i="69"/>
  <c r="GC13" i="69"/>
  <c r="GB13" i="69"/>
  <c r="GA13" i="69"/>
  <c r="FZ13" i="69"/>
  <c r="FY13" i="69"/>
  <c r="FX13" i="69"/>
  <c r="FW13" i="69"/>
  <c r="FV13" i="69"/>
  <c r="FU13" i="69"/>
  <c r="FT13" i="69"/>
  <c r="FS13" i="69"/>
  <c r="FR13" i="69"/>
  <c r="FQ13" i="69"/>
  <c r="FP13" i="69"/>
  <c r="FO13" i="69"/>
  <c r="FN13" i="69"/>
  <c r="FM13" i="69"/>
  <c r="FL13" i="69"/>
  <c r="FK13" i="69"/>
  <c r="FJ13" i="69"/>
  <c r="FI13" i="69"/>
  <c r="FH13" i="69"/>
  <c r="FG13" i="69"/>
  <c r="FF13" i="69"/>
  <c r="FE13" i="69"/>
  <c r="FD13" i="69"/>
  <c r="FC13" i="69"/>
  <c r="FB13" i="69"/>
  <c r="FA13" i="69"/>
  <c r="EZ13" i="69"/>
  <c r="EY13" i="69"/>
  <c r="EX13" i="69"/>
  <c r="EW13" i="69"/>
  <c r="EV13" i="69"/>
  <c r="EU13" i="69"/>
  <c r="ET13" i="69"/>
  <c r="ES13" i="69"/>
  <c r="ER13" i="69"/>
  <c r="EQ13" i="69"/>
  <c r="EP13" i="69"/>
  <c r="EO13" i="69"/>
  <c r="EN13" i="69"/>
  <c r="EM13" i="69"/>
  <c r="EL13" i="69"/>
  <c r="EK13" i="69"/>
  <c r="EJ13" i="69"/>
  <c r="EI13" i="69"/>
  <c r="EH13" i="69"/>
  <c r="EG13" i="69"/>
  <c r="EF13" i="69"/>
  <c r="EE13" i="69"/>
  <c r="ED13" i="69"/>
  <c r="EC13" i="69"/>
  <c r="EB13" i="69"/>
  <c r="EA13" i="69"/>
  <c r="DZ13" i="69"/>
  <c r="DY13" i="69"/>
  <c r="DX13" i="69"/>
  <c r="DW13" i="69"/>
  <c r="DV13" i="69"/>
  <c r="DU13" i="69"/>
  <c r="DT13" i="69"/>
  <c r="DS13" i="69"/>
  <c r="DR13" i="69"/>
  <c r="DQ13" i="69"/>
  <c r="DP13" i="69"/>
  <c r="DO13" i="69"/>
  <c r="DN13" i="69"/>
  <c r="DM13" i="69"/>
  <c r="DL13" i="69"/>
  <c r="DK13" i="69"/>
  <c r="DJ13" i="69"/>
  <c r="DI13" i="69"/>
  <c r="DH13" i="69"/>
  <c r="DG13" i="69"/>
  <c r="DF13" i="69"/>
  <c r="DE13" i="69"/>
  <c r="DD13" i="69"/>
  <c r="DC13" i="69"/>
  <c r="DB13" i="69"/>
  <c r="DA13" i="69"/>
  <c r="CZ13" i="69"/>
  <c r="CY13" i="69"/>
  <c r="CX13" i="69"/>
  <c r="CW13" i="69"/>
  <c r="CV13" i="69"/>
  <c r="CU13" i="69"/>
  <c r="CT13" i="69"/>
  <c r="CS13" i="69"/>
  <c r="CR13" i="69"/>
  <c r="CQ13" i="69"/>
  <c r="CP13" i="69"/>
  <c r="CO13" i="69"/>
  <c r="CN13" i="69"/>
  <c r="CM13" i="69"/>
  <c r="CL13" i="69"/>
  <c r="CK13" i="69"/>
  <c r="CJ13" i="69"/>
  <c r="CI13" i="69"/>
  <c r="CH13" i="69"/>
  <c r="CG13" i="69"/>
  <c r="CF13" i="69"/>
  <c r="CE13" i="69"/>
  <c r="CD13" i="69"/>
  <c r="CC13" i="69"/>
  <c r="CB13" i="69"/>
  <c r="CA13" i="69"/>
  <c r="BZ13" i="69"/>
  <c r="BY13" i="69"/>
  <c r="BX13" i="69"/>
  <c r="BW13" i="69"/>
  <c r="BV13" i="69"/>
  <c r="BU13" i="69"/>
  <c r="BT13" i="69"/>
  <c r="BS13" i="69"/>
  <c r="BR13" i="69"/>
  <c r="BQ13" i="69"/>
  <c r="BP13" i="69"/>
  <c r="BO13" i="69"/>
  <c r="BN13" i="69"/>
  <c r="BM13" i="69"/>
  <c r="BL13" i="69"/>
  <c r="BK13" i="69"/>
  <c r="BJ13" i="69"/>
  <c r="BI13" i="69"/>
  <c r="BH13" i="69"/>
  <c r="BG13" i="69"/>
  <c r="BF13" i="69"/>
  <c r="BE13" i="69"/>
  <c r="BD13" i="69"/>
  <c r="BC13" i="69"/>
  <c r="BB13" i="69"/>
  <c r="BA13" i="69"/>
  <c r="AZ13" i="69"/>
  <c r="AY13" i="69"/>
  <c r="AX13" i="69"/>
  <c r="AW13" i="69"/>
  <c r="AV13" i="69"/>
  <c r="AU13" i="69"/>
  <c r="AT13" i="69"/>
  <c r="AS13" i="69"/>
  <c r="AR13" i="69"/>
  <c r="AQ13" i="69"/>
  <c r="AP13" i="69"/>
  <c r="AO13" i="69"/>
  <c r="AN13" i="69"/>
  <c r="AM13" i="69"/>
  <c r="AL13" i="69"/>
  <c r="AK13" i="69"/>
  <c r="AJ13" i="69"/>
  <c r="AI13" i="69"/>
  <c r="AH13" i="69"/>
  <c r="AG13" i="69"/>
  <c r="AF13" i="69"/>
  <c r="AE13" i="69"/>
  <c r="AD13" i="69"/>
  <c r="AC13" i="69"/>
  <c r="AB13" i="69"/>
  <c r="AA13" i="69"/>
  <c r="Z13" i="69"/>
  <c r="Y13" i="69"/>
  <c r="X13" i="69"/>
  <c r="W13" i="69"/>
  <c r="V13" i="69"/>
  <c r="U13" i="69"/>
  <c r="T13" i="69"/>
  <c r="S13" i="69"/>
  <c r="R13" i="69"/>
  <c r="Q13" i="69"/>
  <c r="P13" i="69"/>
  <c r="O13" i="69"/>
  <c r="N13" i="69"/>
  <c r="M13" i="69"/>
  <c r="L13" i="69"/>
  <c r="K13" i="69"/>
  <c r="J13" i="69"/>
  <c r="I13" i="69"/>
  <c r="H13" i="69"/>
  <c r="G13" i="69"/>
  <c r="F13" i="69"/>
  <c r="E13" i="69"/>
  <c r="D13" i="69"/>
  <c r="C13" i="69"/>
  <c r="B13" i="69"/>
  <c r="GZ12" i="69"/>
  <c r="GY12" i="69"/>
  <c r="GX12" i="69"/>
  <c r="GW12" i="69"/>
  <c r="GV12" i="69"/>
  <c r="GU12" i="69"/>
  <c r="GT12" i="69"/>
  <c r="GS12" i="69"/>
  <c r="GR12" i="69"/>
  <c r="GQ12" i="69"/>
  <c r="GP12" i="69"/>
  <c r="GO12" i="69"/>
  <c r="GN12" i="69"/>
  <c r="GM12" i="69"/>
  <c r="GL12" i="69"/>
  <c r="GK12" i="69"/>
  <c r="GJ12" i="69"/>
  <c r="GI12" i="69"/>
  <c r="GH12" i="69"/>
  <c r="GG12" i="69"/>
  <c r="GF12" i="69"/>
  <c r="GE12" i="69"/>
  <c r="GD12" i="69"/>
  <c r="GC12" i="69"/>
  <c r="GB12" i="69"/>
  <c r="GA12" i="69"/>
  <c r="FZ12" i="69"/>
  <c r="FY12" i="69"/>
  <c r="FX12" i="69"/>
  <c r="FW12" i="69"/>
  <c r="FV12" i="69"/>
  <c r="FU12" i="69"/>
  <c r="FT12" i="69"/>
  <c r="FS12" i="69"/>
  <c r="FR12" i="69"/>
  <c r="FQ12" i="69"/>
  <c r="FP12" i="69"/>
  <c r="FO12" i="69"/>
  <c r="FN12" i="69"/>
  <c r="FM12" i="69"/>
  <c r="FL12" i="69"/>
  <c r="FK12" i="69"/>
  <c r="FJ12" i="69"/>
  <c r="FI12" i="69"/>
  <c r="FH12" i="69"/>
  <c r="FG12" i="69"/>
  <c r="FF12" i="69"/>
  <c r="FE12" i="69"/>
  <c r="FD12" i="69"/>
  <c r="FC12" i="69"/>
  <c r="FB12" i="69"/>
  <c r="FA12" i="69"/>
  <c r="EZ12" i="69"/>
  <c r="EY12" i="69"/>
  <c r="EX12" i="69"/>
  <c r="EW12" i="69"/>
  <c r="EV12" i="69"/>
  <c r="EU12" i="69"/>
  <c r="ET12" i="69"/>
  <c r="ES12" i="69"/>
  <c r="ER12" i="69"/>
  <c r="EQ12" i="69"/>
  <c r="EP12" i="69"/>
  <c r="EO12" i="69"/>
  <c r="EN12" i="69"/>
  <c r="EM12" i="69"/>
  <c r="EL12" i="69"/>
  <c r="EK12" i="69"/>
  <c r="EJ12" i="69"/>
  <c r="EI12" i="69"/>
  <c r="EH12" i="69"/>
  <c r="EG12" i="69"/>
  <c r="EF12" i="69"/>
  <c r="EE12" i="69"/>
  <c r="ED12" i="69"/>
  <c r="EC12" i="69"/>
  <c r="EB12" i="69"/>
  <c r="EA12" i="69"/>
  <c r="DZ12" i="69"/>
  <c r="DY12" i="69"/>
  <c r="DX12" i="69"/>
  <c r="DW12" i="69"/>
  <c r="DV12" i="69"/>
  <c r="DU12" i="69"/>
  <c r="DT12" i="69"/>
  <c r="DS12" i="69"/>
  <c r="DR12" i="69"/>
  <c r="DQ12" i="69"/>
  <c r="DP12" i="69"/>
  <c r="DO12" i="69"/>
  <c r="DN12" i="69"/>
  <c r="DM12" i="69"/>
  <c r="DL12" i="69"/>
  <c r="DK12" i="69"/>
  <c r="DJ12" i="69"/>
  <c r="DI12" i="69"/>
  <c r="DH12" i="69"/>
  <c r="DG12" i="69"/>
  <c r="DF12" i="69"/>
  <c r="DE12" i="69"/>
  <c r="DD12" i="69"/>
  <c r="DC12" i="69"/>
  <c r="DB12" i="69"/>
  <c r="DA12" i="69"/>
  <c r="CZ12" i="69"/>
  <c r="CY12" i="69"/>
  <c r="CX12" i="69"/>
  <c r="CW12" i="69"/>
  <c r="CV12" i="69"/>
  <c r="CU12" i="69"/>
  <c r="CT12" i="69"/>
  <c r="CS12" i="69"/>
  <c r="CR12" i="69"/>
  <c r="CQ12" i="69"/>
  <c r="CP12" i="69"/>
  <c r="CO12" i="69"/>
  <c r="CN12" i="69"/>
  <c r="CM12" i="69"/>
  <c r="CL12" i="69"/>
  <c r="CK12" i="69"/>
  <c r="CJ12" i="69"/>
  <c r="CI12" i="69"/>
  <c r="CH12" i="69"/>
  <c r="CG12" i="69"/>
  <c r="CF12" i="69"/>
  <c r="CE12" i="69"/>
  <c r="CD12" i="69"/>
  <c r="CC12" i="69"/>
  <c r="CB12" i="69"/>
  <c r="CA12" i="69"/>
  <c r="BZ12" i="69"/>
  <c r="BY12" i="69"/>
  <c r="BX12" i="69"/>
  <c r="BW12" i="69"/>
  <c r="BV12" i="69"/>
  <c r="BU12" i="69"/>
  <c r="BT12" i="69"/>
  <c r="BS12" i="69"/>
  <c r="BR12" i="69"/>
  <c r="BQ12" i="69"/>
  <c r="BP12" i="69"/>
  <c r="BO12" i="69"/>
  <c r="BN12" i="69"/>
  <c r="BM12" i="69"/>
  <c r="BL12" i="69"/>
  <c r="BK12" i="69"/>
  <c r="BJ12" i="69"/>
  <c r="BI12" i="69"/>
  <c r="BH12" i="69"/>
  <c r="BG12" i="69"/>
  <c r="BF12" i="69"/>
  <c r="BE12" i="69"/>
  <c r="BD12" i="69"/>
  <c r="BC12" i="69"/>
  <c r="BB12" i="69"/>
  <c r="BA12" i="69"/>
  <c r="AZ12" i="69"/>
  <c r="AY12" i="69"/>
  <c r="AX12" i="69"/>
  <c r="AW12" i="69"/>
  <c r="AV12" i="69"/>
  <c r="AU12" i="69"/>
  <c r="AT12" i="69"/>
  <c r="AS12" i="69"/>
  <c r="AR12" i="69"/>
  <c r="AQ12" i="69"/>
  <c r="AP12" i="69"/>
  <c r="AO12" i="69"/>
  <c r="AN12" i="69"/>
  <c r="AM12" i="69"/>
  <c r="AL12" i="69"/>
  <c r="AK12" i="69"/>
  <c r="AJ12" i="69"/>
  <c r="AI12" i="69"/>
  <c r="AH12" i="69"/>
  <c r="AG12" i="69"/>
  <c r="AF12" i="69"/>
  <c r="AE12" i="69"/>
  <c r="AD12" i="69"/>
  <c r="AC12" i="69"/>
  <c r="AB12" i="69"/>
  <c r="AA12" i="69"/>
  <c r="Z12" i="69"/>
  <c r="Y12" i="69"/>
  <c r="X12" i="69"/>
  <c r="W12" i="69"/>
  <c r="V12" i="69"/>
  <c r="U12" i="69"/>
  <c r="T12" i="69"/>
  <c r="S12" i="69"/>
  <c r="R12" i="69"/>
  <c r="Q12" i="69"/>
  <c r="P12" i="69"/>
  <c r="O12" i="69"/>
  <c r="N12" i="69"/>
  <c r="M12" i="69"/>
  <c r="L12" i="69"/>
  <c r="K12" i="69"/>
  <c r="J12" i="69"/>
  <c r="I12" i="69"/>
  <c r="H12" i="69"/>
  <c r="G12" i="69"/>
  <c r="F12" i="69"/>
  <c r="E12" i="69"/>
  <c r="D12" i="69"/>
  <c r="C12" i="69"/>
  <c r="B12" i="69"/>
  <c r="GZ10" i="69"/>
  <c r="GY10" i="69"/>
  <c r="GX10" i="69"/>
  <c r="GW10" i="69"/>
  <c r="GV10" i="69"/>
  <c r="GU10" i="69"/>
  <c r="GT10" i="69"/>
  <c r="GS10" i="69"/>
  <c r="GR10" i="69"/>
  <c r="GQ10" i="69"/>
  <c r="GP10" i="69"/>
  <c r="GO10" i="69"/>
  <c r="GN10" i="69"/>
  <c r="GM10" i="69"/>
  <c r="GL10" i="69"/>
  <c r="GK10" i="69"/>
  <c r="GJ10" i="69"/>
  <c r="GI10" i="69"/>
  <c r="GH10" i="69"/>
  <c r="GG10" i="69"/>
  <c r="GF10" i="69"/>
  <c r="GE10" i="69"/>
  <c r="GD10" i="69"/>
  <c r="GC10" i="69"/>
  <c r="GB10" i="69"/>
  <c r="GA10" i="69"/>
  <c r="FZ10" i="69"/>
  <c r="FY10" i="69"/>
  <c r="FX10" i="69"/>
  <c r="FW10" i="69"/>
  <c r="FV10" i="69"/>
  <c r="FU10" i="69"/>
  <c r="FT10" i="69"/>
  <c r="FS10" i="69"/>
  <c r="FR10" i="69"/>
  <c r="FQ10" i="69"/>
  <c r="FP10" i="69"/>
  <c r="FO10" i="69"/>
  <c r="FN10" i="69"/>
  <c r="FM10" i="69"/>
  <c r="FL10" i="69"/>
  <c r="FK10" i="69"/>
  <c r="FJ10" i="69"/>
  <c r="FI10" i="69"/>
  <c r="FH10" i="69"/>
  <c r="FG10" i="69"/>
  <c r="FF10" i="69"/>
  <c r="FE10" i="69"/>
  <c r="FD10" i="69"/>
  <c r="FC10" i="69"/>
  <c r="FB10" i="69"/>
  <c r="FA10" i="69"/>
  <c r="EZ10" i="69"/>
  <c r="EY10" i="69"/>
  <c r="EX10" i="69"/>
  <c r="EW10" i="69"/>
  <c r="EV10" i="69"/>
  <c r="EU10" i="69"/>
  <c r="ET10" i="69"/>
  <c r="ES10" i="69"/>
  <c r="ER10" i="69"/>
  <c r="EQ10" i="69"/>
  <c r="EP10" i="69"/>
  <c r="EO10" i="69"/>
  <c r="EN10" i="69"/>
  <c r="EM10" i="69"/>
  <c r="EL10" i="69"/>
  <c r="EK10" i="69"/>
  <c r="EJ10" i="69"/>
  <c r="EI10" i="69"/>
  <c r="EH10" i="69"/>
  <c r="EG10" i="69"/>
  <c r="EF10" i="69"/>
  <c r="EE10" i="69"/>
  <c r="ED10" i="69"/>
  <c r="EC10" i="69"/>
  <c r="EB10" i="69"/>
  <c r="EA10" i="69"/>
  <c r="DZ10" i="69"/>
  <c r="DY10" i="69"/>
  <c r="DX10" i="69"/>
  <c r="DW10" i="69"/>
  <c r="DV10" i="69"/>
  <c r="DU10" i="69"/>
  <c r="DT10" i="69"/>
  <c r="DS10" i="69"/>
  <c r="DR10" i="69"/>
  <c r="DQ10" i="69"/>
  <c r="DP10" i="69"/>
  <c r="DO10" i="69"/>
  <c r="DN10" i="69"/>
  <c r="DM10" i="69"/>
  <c r="DL10" i="69"/>
  <c r="DK10" i="69"/>
  <c r="DJ10" i="69"/>
  <c r="DI10" i="69"/>
  <c r="DH10" i="69"/>
  <c r="DG10" i="69"/>
  <c r="DF10" i="69"/>
  <c r="DE10" i="69"/>
  <c r="DD10" i="69"/>
  <c r="DC10" i="69"/>
  <c r="DB10" i="69"/>
  <c r="DA10" i="69"/>
  <c r="CZ10" i="69"/>
  <c r="CY10" i="69"/>
  <c r="CX10" i="69"/>
  <c r="CW10" i="69"/>
  <c r="CV10" i="69"/>
  <c r="CU10" i="69"/>
  <c r="CT10" i="69"/>
  <c r="CS10" i="69"/>
  <c r="CR10" i="69"/>
  <c r="CQ10" i="69"/>
  <c r="CP10" i="69"/>
  <c r="CO10" i="69"/>
  <c r="CN10" i="69"/>
  <c r="CM10" i="69"/>
  <c r="CL10" i="69"/>
  <c r="CK10" i="69"/>
  <c r="CJ10" i="69"/>
  <c r="CI10" i="69"/>
  <c r="CH10" i="69"/>
  <c r="CG10" i="69"/>
  <c r="CF10" i="69"/>
  <c r="CE10" i="69"/>
  <c r="CD10" i="69"/>
  <c r="CC10" i="69"/>
  <c r="CB10" i="69"/>
  <c r="CA10" i="69"/>
  <c r="BZ10" i="69"/>
  <c r="BY10" i="69"/>
  <c r="BX10" i="69"/>
  <c r="BW10" i="69"/>
  <c r="BV10" i="69"/>
  <c r="BU10" i="69"/>
  <c r="BT10" i="69"/>
  <c r="BS10" i="69"/>
  <c r="BR10" i="69"/>
  <c r="BQ10" i="69"/>
  <c r="BP10" i="69"/>
  <c r="BO10" i="69"/>
  <c r="BN10" i="69"/>
  <c r="BM10" i="69"/>
  <c r="BL10" i="69"/>
  <c r="BK10" i="69"/>
  <c r="BJ10" i="69"/>
  <c r="BI10" i="69"/>
  <c r="BH10" i="69"/>
  <c r="BG10" i="69"/>
  <c r="BF10" i="69"/>
  <c r="BE10" i="69"/>
  <c r="BD10" i="69"/>
  <c r="BC10" i="69"/>
  <c r="BB10" i="69"/>
  <c r="BA10" i="69"/>
  <c r="AZ10" i="69"/>
  <c r="AY10" i="69"/>
  <c r="AX10" i="69"/>
  <c r="AW10" i="69"/>
  <c r="AV10" i="69"/>
  <c r="AU10" i="69"/>
  <c r="AT10" i="69"/>
  <c r="AS10" i="69"/>
  <c r="AR10" i="69"/>
  <c r="AQ10" i="69"/>
  <c r="AP10" i="69"/>
  <c r="AO10" i="69"/>
  <c r="AN10" i="69"/>
  <c r="AM10" i="69"/>
  <c r="AL10" i="69"/>
  <c r="AK10" i="69"/>
  <c r="AJ10" i="69"/>
  <c r="AI10" i="69"/>
  <c r="AH10" i="69"/>
  <c r="AG10" i="69"/>
  <c r="AF10" i="69"/>
  <c r="AE10" i="69"/>
  <c r="AD10" i="69"/>
  <c r="AC10" i="69"/>
  <c r="AB10" i="69"/>
  <c r="AA10" i="69"/>
  <c r="Z10" i="69"/>
  <c r="Y10" i="69"/>
  <c r="X10" i="69"/>
  <c r="W10" i="69"/>
  <c r="V10" i="69"/>
  <c r="U10" i="69"/>
  <c r="T10" i="69"/>
  <c r="S10" i="69"/>
  <c r="R10" i="69"/>
  <c r="Q10" i="69"/>
  <c r="P10" i="69"/>
  <c r="O10" i="69"/>
  <c r="N10" i="69"/>
  <c r="M10" i="69"/>
  <c r="L10" i="69"/>
  <c r="K10" i="69"/>
  <c r="J10" i="69"/>
  <c r="I10" i="69"/>
  <c r="H10" i="69"/>
  <c r="G10" i="69"/>
  <c r="F10" i="69"/>
  <c r="E10" i="69"/>
  <c r="D10" i="69"/>
  <c r="C10" i="69"/>
  <c r="B10" i="69"/>
  <c r="GZ9" i="69"/>
  <c r="GY9" i="69"/>
  <c r="GX9" i="69"/>
  <c r="GW9" i="69"/>
  <c r="GV9" i="69"/>
  <c r="GU9" i="69"/>
  <c r="GT9" i="69"/>
  <c r="GS9" i="69"/>
  <c r="GR9" i="69"/>
  <c r="GQ9" i="69"/>
  <c r="GP9" i="69"/>
  <c r="GO9" i="69"/>
  <c r="GN9" i="69"/>
  <c r="GM9" i="69"/>
  <c r="GL9" i="69"/>
  <c r="GK9" i="69"/>
  <c r="GJ9" i="69"/>
  <c r="GI9" i="69"/>
  <c r="GH9" i="69"/>
  <c r="GG9" i="69"/>
  <c r="GF9" i="69"/>
  <c r="GE9" i="69"/>
  <c r="GD9" i="69"/>
  <c r="GC9" i="69"/>
  <c r="GB9" i="69"/>
  <c r="GA9" i="69"/>
  <c r="FZ9" i="69"/>
  <c r="FY9" i="69"/>
  <c r="FX9" i="69"/>
  <c r="FW9" i="69"/>
  <c r="FV9" i="69"/>
  <c r="FU9" i="69"/>
  <c r="FT9" i="69"/>
  <c r="FS9" i="69"/>
  <c r="FR9" i="69"/>
  <c r="FQ9" i="69"/>
  <c r="FP9" i="69"/>
  <c r="FO9" i="69"/>
  <c r="FN9" i="69"/>
  <c r="FM9" i="69"/>
  <c r="FL9" i="69"/>
  <c r="FK9" i="69"/>
  <c r="FJ9" i="69"/>
  <c r="FI9" i="69"/>
  <c r="FH9" i="69"/>
  <c r="FG9" i="69"/>
  <c r="FF9" i="69"/>
  <c r="FE9" i="69"/>
  <c r="FD9" i="69"/>
  <c r="FC9" i="69"/>
  <c r="FB9" i="69"/>
  <c r="FA9" i="69"/>
  <c r="EZ9" i="69"/>
  <c r="EY9" i="69"/>
  <c r="EX9" i="69"/>
  <c r="EW9" i="69"/>
  <c r="EV9" i="69"/>
  <c r="EU9" i="69"/>
  <c r="ET9" i="69"/>
  <c r="ES9" i="69"/>
  <c r="ER9" i="69"/>
  <c r="EQ9" i="69"/>
  <c r="EP9" i="69"/>
  <c r="EO9" i="69"/>
  <c r="EN9" i="69"/>
  <c r="EM9" i="69"/>
  <c r="EL9" i="69"/>
  <c r="EK9" i="69"/>
  <c r="EJ9" i="69"/>
  <c r="EI9" i="69"/>
  <c r="EH9" i="69"/>
  <c r="EG9" i="69"/>
  <c r="EF9" i="69"/>
  <c r="EE9" i="69"/>
  <c r="ED9" i="69"/>
  <c r="EC9" i="69"/>
  <c r="EB9" i="69"/>
  <c r="EA9" i="69"/>
  <c r="DZ9" i="69"/>
  <c r="DY9" i="69"/>
  <c r="DX9" i="69"/>
  <c r="DW9" i="69"/>
  <c r="DV9" i="69"/>
  <c r="DU9" i="69"/>
  <c r="DT9" i="69"/>
  <c r="DS9" i="69"/>
  <c r="DR9" i="69"/>
  <c r="DQ9" i="69"/>
  <c r="DP9" i="69"/>
  <c r="DO9" i="69"/>
  <c r="DN9" i="69"/>
  <c r="DM9" i="69"/>
  <c r="DL9" i="69"/>
  <c r="DK9" i="69"/>
  <c r="DJ9" i="69"/>
  <c r="DI9" i="69"/>
  <c r="DH9" i="69"/>
  <c r="DG9" i="69"/>
  <c r="DF9" i="69"/>
  <c r="DE9" i="69"/>
  <c r="DD9" i="69"/>
  <c r="DC9" i="69"/>
  <c r="DB9" i="69"/>
  <c r="DA9" i="69"/>
  <c r="CZ9" i="69"/>
  <c r="CY9" i="69"/>
  <c r="CX9" i="69"/>
  <c r="CW9" i="69"/>
  <c r="CV9" i="69"/>
  <c r="CU9" i="69"/>
  <c r="CT9" i="69"/>
  <c r="CS9" i="69"/>
  <c r="CR9" i="69"/>
  <c r="CQ9" i="69"/>
  <c r="CP9" i="69"/>
  <c r="CO9" i="69"/>
  <c r="CN9" i="69"/>
  <c r="CM9" i="69"/>
  <c r="CL9" i="69"/>
  <c r="CK9" i="69"/>
  <c r="CJ9" i="69"/>
  <c r="CI9" i="69"/>
  <c r="CH9" i="69"/>
  <c r="CG9" i="69"/>
  <c r="CF9" i="69"/>
  <c r="CE9" i="69"/>
  <c r="CD9" i="69"/>
  <c r="CC9" i="69"/>
  <c r="CB9" i="69"/>
  <c r="CA9" i="69"/>
  <c r="BZ9" i="69"/>
  <c r="BY9" i="69"/>
  <c r="BX9" i="69"/>
  <c r="BW9" i="69"/>
  <c r="BV9" i="69"/>
  <c r="BU9" i="69"/>
  <c r="BT9" i="69"/>
  <c r="BS9" i="69"/>
  <c r="BR9" i="69"/>
  <c r="BQ9" i="69"/>
  <c r="BP9" i="69"/>
  <c r="BO9" i="69"/>
  <c r="BN9" i="69"/>
  <c r="BM9" i="69"/>
  <c r="BL9" i="69"/>
  <c r="BK9" i="69"/>
  <c r="BJ9" i="69"/>
  <c r="BI9" i="69"/>
  <c r="BH9" i="69"/>
  <c r="BG9" i="69"/>
  <c r="BF9" i="69"/>
  <c r="BE9" i="69"/>
  <c r="BD9" i="69"/>
  <c r="BC9" i="69"/>
  <c r="BB9" i="69"/>
  <c r="BA9" i="69"/>
  <c r="AZ9" i="69"/>
  <c r="AY9" i="69"/>
  <c r="AX9" i="69"/>
  <c r="AW9" i="69"/>
  <c r="AV9" i="69"/>
  <c r="AU9" i="69"/>
  <c r="AT9" i="69"/>
  <c r="AS9" i="69"/>
  <c r="AR9" i="69"/>
  <c r="AQ9" i="69"/>
  <c r="AP9" i="69"/>
  <c r="AO9" i="69"/>
  <c r="AN9" i="69"/>
  <c r="AM9" i="69"/>
  <c r="AL9" i="69"/>
  <c r="AK9" i="69"/>
  <c r="AJ9" i="69"/>
  <c r="AI9" i="69"/>
  <c r="AH9" i="69"/>
  <c r="AG9" i="69"/>
  <c r="AF9" i="69"/>
  <c r="AE9" i="69"/>
  <c r="AD9" i="69"/>
  <c r="AC9" i="69"/>
  <c r="AB9" i="69"/>
  <c r="AA9" i="69"/>
  <c r="Z9" i="69"/>
  <c r="Y9" i="69"/>
  <c r="X9" i="69"/>
  <c r="W9" i="69"/>
  <c r="V9" i="69"/>
  <c r="U9" i="69"/>
  <c r="T9" i="69"/>
  <c r="S9" i="69"/>
  <c r="R9" i="69"/>
  <c r="Q9" i="69"/>
  <c r="P9" i="69"/>
  <c r="O9" i="69"/>
  <c r="N9" i="69"/>
  <c r="M9" i="69"/>
  <c r="L9" i="69"/>
  <c r="K9" i="69"/>
  <c r="J9" i="69"/>
  <c r="I9" i="69"/>
  <c r="H9" i="69"/>
  <c r="G9" i="69"/>
  <c r="F9" i="69"/>
  <c r="E9" i="69"/>
  <c r="D9" i="69"/>
  <c r="C9" i="69"/>
  <c r="B9" i="69"/>
  <c r="GZ7" i="69"/>
  <c r="GY7" i="69"/>
  <c r="GX7" i="69"/>
  <c r="GW7" i="69"/>
  <c r="GV7" i="69"/>
  <c r="GU7" i="69"/>
  <c r="GT7" i="69"/>
  <c r="GS7" i="69"/>
  <c r="GR7" i="69"/>
  <c r="GQ7" i="69"/>
  <c r="GP7" i="69"/>
  <c r="GO7" i="69"/>
  <c r="GN7" i="69"/>
  <c r="GM7" i="69"/>
  <c r="GL7" i="69"/>
  <c r="GK7" i="69"/>
  <c r="GJ7" i="69"/>
  <c r="GI7" i="69"/>
  <c r="GH7" i="69"/>
  <c r="GG7" i="69"/>
  <c r="GF7" i="69"/>
  <c r="GE7" i="69"/>
  <c r="GD7" i="69"/>
  <c r="GC7" i="69"/>
  <c r="GB7" i="69"/>
  <c r="GA7" i="69"/>
  <c r="FZ7" i="69"/>
  <c r="FY7" i="69"/>
  <c r="FX7" i="69"/>
  <c r="FW7" i="69"/>
  <c r="FV7" i="69"/>
  <c r="FU7" i="69"/>
  <c r="FT7" i="69"/>
  <c r="FS7" i="69"/>
  <c r="FR7" i="69"/>
  <c r="FQ7" i="69"/>
  <c r="FP7" i="69"/>
  <c r="FO7" i="69"/>
  <c r="FN7" i="69"/>
  <c r="FM7" i="69"/>
  <c r="FL7" i="69"/>
  <c r="FK7" i="69"/>
  <c r="FJ7" i="69"/>
  <c r="FI7" i="69"/>
  <c r="FH7" i="69"/>
  <c r="FG7" i="69"/>
  <c r="FF7" i="69"/>
  <c r="FE7" i="69"/>
  <c r="FD7" i="69"/>
  <c r="FC7" i="69"/>
  <c r="FB7" i="69"/>
  <c r="FA7" i="69"/>
  <c r="EZ7" i="69"/>
  <c r="EY7" i="69"/>
  <c r="EX7" i="69"/>
  <c r="EW7" i="69"/>
  <c r="EV7" i="69"/>
  <c r="EU7" i="69"/>
  <c r="ET7" i="69"/>
  <c r="ES7" i="69"/>
  <c r="ER7" i="69"/>
  <c r="EQ7" i="69"/>
  <c r="EP7" i="69"/>
  <c r="EO7" i="69"/>
  <c r="EN7" i="69"/>
  <c r="EM7" i="69"/>
  <c r="EL7" i="69"/>
  <c r="EK7" i="69"/>
  <c r="EJ7" i="69"/>
  <c r="EI7" i="69"/>
  <c r="EH7" i="69"/>
  <c r="EG7" i="69"/>
  <c r="EF7" i="69"/>
  <c r="EE7" i="69"/>
  <c r="ED7" i="69"/>
  <c r="EC7" i="69"/>
  <c r="EB7" i="69"/>
  <c r="EA7" i="69"/>
  <c r="DZ7" i="69"/>
  <c r="DY7" i="69"/>
  <c r="DX7" i="69"/>
  <c r="DW7" i="69"/>
  <c r="DV7" i="69"/>
  <c r="DU7" i="69"/>
  <c r="DT7" i="69"/>
  <c r="DS7" i="69"/>
  <c r="DR7" i="69"/>
  <c r="DQ7" i="69"/>
  <c r="DP7" i="69"/>
  <c r="DO7" i="69"/>
  <c r="DN7" i="69"/>
  <c r="DM7" i="69"/>
  <c r="DL7" i="69"/>
  <c r="DK7" i="69"/>
  <c r="DJ7" i="69"/>
  <c r="DI7" i="69"/>
  <c r="DH7" i="69"/>
  <c r="DG7" i="69"/>
  <c r="DF7" i="69"/>
  <c r="DE7" i="69"/>
  <c r="DD7" i="69"/>
  <c r="DC7" i="69"/>
  <c r="DB7" i="69"/>
  <c r="DA7" i="69"/>
  <c r="CZ7" i="69"/>
  <c r="CY7" i="69"/>
  <c r="CX7" i="69"/>
  <c r="CW7" i="69"/>
  <c r="CV7" i="69"/>
  <c r="CU7" i="69"/>
  <c r="CT7" i="69"/>
  <c r="CS7" i="69"/>
  <c r="CR7" i="69"/>
  <c r="CQ7" i="69"/>
  <c r="CP7" i="69"/>
  <c r="CO7" i="69"/>
  <c r="CN7" i="69"/>
  <c r="CM7" i="69"/>
  <c r="CL7" i="69"/>
  <c r="CK7" i="69"/>
  <c r="CJ7" i="69"/>
  <c r="CI7" i="69"/>
  <c r="CH7" i="69"/>
  <c r="CG7" i="69"/>
  <c r="CF7" i="69"/>
  <c r="CE7" i="69"/>
  <c r="CD7" i="69"/>
  <c r="CC7" i="69"/>
  <c r="CB7" i="69"/>
  <c r="CA7" i="69"/>
  <c r="BZ7" i="69"/>
  <c r="BY7" i="69"/>
  <c r="BX7" i="69"/>
  <c r="BW7" i="69"/>
  <c r="BV7" i="69"/>
  <c r="BU7" i="69"/>
  <c r="BT7" i="69"/>
  <c r="BS7" i="69"/>
  <c r="BR7" i="69"/>
  <c r="BQ7" i="69"/>
  <c r="BP7" i="69"/>
  <c r="BO7" i="69"/>
  <c r="BN7" i="69"/>
  <c r="BM7" i="69"/>
  <c r="BL7" i="69"/>
  <c r="BK7" i="69"/>
  <c r="BJ7" i="69"/>
  <c r="BI7" i="69"/>
  <c r="BH7" i="69"/>
  <c r="BG7" i="69"/>
  <c r="BF7" i="69"/>
  <c r="BE7" i="69"/>
  <c r="BD7" i="69"/>
  <c r="BC7" i="69"/>
  <c r="BB7" i="69"/>
  <c r="BA7" i="69"/>
  <c r="AZ7" i="69"/>
  <c r="AY7" i="69"/>
  <c r="AX7" i="69"/>
  <c r="AW7" i="69"/>
  <c r="AV7" i="69"/>
  <c r="AU7" i="69"/>
  <c r="AT7" i="69"/>
  <c r="AS7" i="69"/>
  <c r="AR7" i="69"/>
  <c r="AQ7" i="69"/>
  <c r="AP7" i="69"/>
  <c r="AO7" i="69"/>
  <c r="AN7" i="69"/>
  <c r="AM7" i="69"/>
  <c r="AL7" i="69"/>
  <c r="AK7" i="69"/>
  <c r="AJ7" i="69"/>
  <c r="AI7" i="69"/>
  <c r="AH7" i="69"/>
  <c r="AG7" i="69"/>
  <c r="AF7" i="69"/>
  <c r="AE7" i="69"/>
  <c r="AD7" i="69"/>
  <c r="AC7" i="69"/>
  <c r="AB7" i="69"/>
  <c r="AA7" i="69"/>
  <c r="Z7" i="69"/>
  <c r="Y7" i="69"/>
  <c r="X7" i="69"/>
  <c r="W7" i="69"/>
  <c r="V7" i="69"/>
  <c r="U7" i="69"/>
  <c r="T7" i="69"/>
  <c r="S7" i="69"/>
  <c r="R7" i="69"/>
  <c r="Q7" i="69"/>
  <c r="P7" i="69"/>
  <c r="O7" i="69"/>
  <c r="N7" i="69"/>
  <c r="M7" i="69"/>
  <c r="L7" i="69"/>
  <c r="K7" i="69"/>
  <c r="J7" i="69"/>
  <c r="I7" i="69"/>
  <c r="H7" i="69"/>
  <c r="G7" i="69"/>
  <c r="F7" i="69"/>
  <c r="E7" i="69"/>
  <c r="D7" i="69"/>
  <c r="C7" i="69"/>
  <c r="B7" i="69"/>
  <c r="GZ6" i="69"/>
  <c r="GY6" i="69"/>
  <c r="GX6" i="69"/>
  <c r="GW6" i="69"/>
  <c r="GV6" i="69"/>
  <c r="GU6" i="69"/>
  <c r="GT6" i="69"/>
  <c r="GS6" i="69"/>
  <c r="GR6" i="69"/>
  <c r="GQ6" i="69"/>
  <c r="GP6" i="69"/>
  <c r="GO6" i="69"/>
  <c r="GN6" i="69"/>
  <c r="GM6" i="69"/>
  <c r="GL6" i="69"/>
  <c r="GK6" i="69"/>
  <c r="GJ6" i="69"/>
  <c r="GI6" i="69"/>
  <c r="GH6" i="69"/>
  <c r="GG6" i="69"/>
  <c r="GF6" i="69"/>
  <c r="GE6" i="69"/>
  <c r="GD6" i="69"/>
  <c r="GC6" i="69"/>
  <c r="GB6" i="69"/>
  <c r="GA6" i="69"/>
  <c r="FZ6" i="69"/>
  <c r="FY6" i="69"/>
  <c r="FX6" i="69"/>
  <c r="FW6" i="69"/>
  <c r="FV6" i="69"/>
  <c r="FU6" i="69"/>
  <c r="FT6" i="69"/>
  <c r="FS6" i="69"/>
  <c r="FR6" i="69"/>
  <c r="FQ6" i="69"/>
  <c r="FP6" i="69"/>
  <c r="FO6" i="69"/>
  <c r="FN6" i="69"/>
  <c r="FM6" i="69"/>
  <c r="FL6" i="69"/>
  <c r="FK6" i="69"/>
  <c r="FJ6" i="69"/>
  <c r="FI6" i="69"/>
  <c r="FH6" i="69"/>
  <c r="FG6" i="69"/>
  <c r="FF6" i="69"/>
  <c r="FE6" i="69"/>
  <c r="FD6" i="69"/>
  <c r="FC6" i="69"/>
  <c r="FB6" i="69"/>
  <c r="FA6" i="69"/>
  <c r="EZ6" i="69"/>
  <c r="EY6" i="69"/>
  <c r="EX6" i="69"/>
  <c r="EW6" i="69"/>
  <c r="EV6" i="69"/>
  <c r="EU6" i="69"/>
  <c r="ET6" i="69"/>
  <c r="ES6" i="69"/>
  <c r="ER6" i="69"/>
  <c r="EQ6" i="69"/>
  <c r="EP6" i="69"/>
  <c r="EO6" i="69"/>
  <c r="EN6" i="69"/>
  <c r="EM6" i="69"/>
  <c r="EL6" i="69"/>
  <c r="EK6" i="69"/>
  <c r="EJ6" i="69"/>
  <c r="EI6" i="69"/>
  <c r="EH6" i="69"/>
  <c r="EG6" i="69"/>
  <c r="EF6" i="69"/>
  <c r="EE6" i="69"/>
  <c r="ED6" i="69"/>
  <c r="EC6" i="69"/>
  <c r="EB6" i="69"/>
  <c r="EA6" i="69"/>
  <c r="DZ6" i="69"/>
  <c r="DY6" i="69"/>
  <c r="DX6" i="69"/>
  <c r="DW6" i="69"/>
  <c r="DV6" i="69"/>
  <c r="DU6" i="69"/>
  <c r="DT6" i="69"/>
  <c r="DS6" i="69"/>
  <c r="DR6" i="69"/>
  <c r="DQ6" i="69"/>
  <c r="DP6" i="69"/>
  <c r="DO6" i="69"/>
  <c r="DN6" i="69"/>
  <c r="DM6" i="69"/>
  <c r="DL6" i="69"/>
  <c r="DK6" i="69"/>
  <c r="DJ6" i="69"/>
  <c r="DI6" i="69"/>
  <c r="DH6" i="69"/>
  <c r="DG6" i="69"/>
  <c r="DF6" i="69"/>
  <c r="DE6" i="69"/>
  <c r="DD6" i="69"/>
  <c r="DC6" i="69"/>
  <c r="DB6" i="69"/>
  <c r="DA6" i="69"/>
  <c r="CZ6" i="69"/>
  <c r="CY6" i="69"/>
  <c r="CX6" i="69"/>
  <c r="CW6" i="69"/>
  <c r="CV6" i="69"/>
  <c r="CU6" i="69"/>
  <c r="CT6" i="69"/>
  <c r="CS6" i="69"/>
  <c r="CR6" i="69"/>
  <c r="CQ6" i="69"/>
  <c r="CP6" i="69"/>
  <c r="CO6" i="69"/>
  <c r="CN6" i="69"/>
  <c r="CM6" i="69"/>
  <c r="CL6" i="69"/>
  <c r="CK6" i="69"/>
  <c r="CJ6" i="69"/>
  <c r="CI6" i="69"/>
  <c r="CH6" i="69"/>
  <c r="CG6" i="69"/>
  <c r="CF6" i="69"/>
  <c r="CE6" i="69"/>
  <c r="CD6" i="69"/>
  <c r="CC6" i="69"/>
  <c r="CB6" i="69"/>
  <c r="CA6" i="69"/>
  <c r="BZ6" i="69"/>
  <c r="BY6" i="69"/>
  <c r="BX6" i="69"/>
  <c r="BW6" i="69"/>
  <c r="BV6" i="69"/>
  <c r="BU6" i="69"/>
  <c r="BT6" i="69"/>
  <c r="BS6" i="69"/>
  <c r="BR6" i="69"/>
  <c r="BQ6" i="69"/>
  <c r="BP6" i="69"/>
  <c r="BO6" i="69"/>
  <c r="BN6" i="69"/>
  <c r="BM6" i="69"/>
  <c r="BL6" i="69"/>
  <c r="BK6" i="69"/>
  <c r="BJ6" i="69"/>
  <c r="BI6" i="69"/>
  <c r="BH6" i="69"/>
  <c r="BG6" i="69"/>
  <c r="BF6" i="69"/>
  <c r="BE6" i="69"/>
  <c r="BD6" i="69"/>
  <c r="BC6" i="69"/>
  <c r="BB6" i="69"/>
  <c r="BA6" i="69"/>
  <c r="AZ6" i="69"/>
  <c r="AY6" i="69"/>
  <c r="AX6" i="69"/>
  <c r="AW6" i="69"/>
  <c r="AV6" i="69"/>
  <c r="AU6" i="69"/>
  <c r="AT6" i="69"/>
  <c r="AS6" i="69"/>
  <c r="AR6" i="69"/>
  <c r="AQ6" i="69"/>
  <c r="AP6" i="69"/>
  <c r="AO6" i="69"/>
  <c r="AN6" i="69"/>
  <c r="AM6" i="69"/>
  <c r="AL6" i="69"/>
  <c r="AK6" i="69"/>
  <c r="AJ6" i="69"/>
  <c r="AI6" i="69"/>
  <c r="AH6" i="69"/>
  <c r="AG6" i="69"/>
  <c r="AF6" i="69"/>
  <c r="AE6" i="69"/>
  <c r="AD6" i="69"/>
  <c r="AC6" i="69"/>
  <c r="AB6" i="69"/>
  <c r="AA6" i="69"/>
  <c r="Z6" i="69"/>
  <c r="Y6" i="69"/>
  <c r="X6" i="69"/>
  <c r="W6" i="69"/>
  <c r="V6" i="69"/>
  <c r="U6" i="69"/>
  <c r="T6" i="69"/>
  <c r="S6" i="69"/>
  <c r="R6" i="69"/>
  <c r="Q6" i="69"/>
  <c r="P6" i="69"/>
  <c r="O6" i="69"/>
  <c r="N6" i="69"/>
  <c r="M6" i="69"/>
  <c r="L6" i="69"/>
  <c r="K6" i="69"/>
  <c r="J6" i="69"/>
  <c r="I6" i="69"/>
  <c r="H6" i="69"/>
  <c r="G6" i="69"/>
  <c r="F6" i="69"/>
  <c r="E6" i="69"/>
  <c r="D6" i="69"/>
  <c r="C6" i="69"/>
  <c r="B6" i="69"/>
  <c r="GV14" i="83"/>
  <c r="GU14" i="83"/>
  <c r="GT14" i="83"/>
  <c r="GS14" i="83"/>
  <c r="GR14" i="83"/>
  <c r="GQ14" i="83"/>
  <c r="GP14" i="83"/>
  <c r="GO14" i="83"/>
  <c r="GN14" i="83"/>
  <c r="GM14" i="83"/>
  <c r="GL14" i="83"/>
  <c r="GK14" i="83"/>
  <c r="GJ14" i="83"/>
  <c r="GI14" i="83"/>
  <c r="GH14" i="83"/>
  <c r="GG14" i="83"/>
  <c r="GF14" i="83"/>
  <c r="GE14" i="83"/>
  <c r="GD14" i="83"/>
  <c r="GC14" i="83"/>
  <c r="GB14" i="83"/>
  <c r="GA14" i="83"/>
  <c r="FZ14" i="83"/>
  <c r="FY14" i="83"/>
  <c r="FX14" i="83"/>
  <c r="FW14" i="83"/>
  <c r="FV14" i="83"/>
  <c r="FU14" i="83"/>
  <c r="FT14" i="83"/>
  <c r="FS14" i="83"/>
  <c r="FR14" i="83"/>
  <c r="FQ14" i="83"/>
  <c r="FP14" i="83"/>
  <c r="FO14" i="83"/>
  <c r="FN14" i="83"/>
  <c r="FM14" i="83"/>
  <c r="FL14" i="83"/>
  <c r="FK14" i="83"/>
  <c r="FJ14" i="83"/>
  <c r="FI14" i="83"/>
  <c r="FH14" i="83"/>
  <c r="FG14" i="83"/>
  <c r="FF14" i="83"/>
  <c r="FE14" i="83"/>
  <c r="FD14" i="83"/>
  <c r="FC14" i="83"/>
  <c r="FB14" i="83"/>
  <c r="FA14" i="83"/>
  <c r="EZ14" i="83"/>
  <c r="EY14" i="83"/>
  <c r="EX14" i="83"/>
  <c r="EW14" i="83"/>
  <c r="EV14" i="83"/>
  <c r="EU14" i="83"/>
  <c r="ET14" i="83"/>
  <c r="ES14" i="83"/>
  <c r="ER14" i="83"/>
  <c r="EQ14" i="83"/>
  <c r="EP14" i="83"/>
  <c r="EO14" i="83"/>
  <c r="EN14" i="83"/>
  <c r="EM14" i="83"/>
  <c r="EL14" i="83"/>
  <c r="EK14" i="83"/>
  <c r="EJ14" i="83"/>
  <c r="EI14" i="83"/>
  <c r="EH14" i="83"/>
  <c r="EG14" i="83"/>
  <c r="EF14" i="83"/>
  <c r="EE14" i="83"/>
  <c r="ED14" i="83"/>
  <c r="EC14" i="83"/>
  <c r="EB14" i="83"/>
  <c r="EA14" i="83"/>
  <c r="DZ14" i="83"/>
  <c r="DY14" i="83"/>
  <c r="DX14" i="83"/>
  <c r="DW14" i="83"/>
  <c r="DV14" i="83"/>
  <c r="DU14" i="83"/>
  <c r="DT14" i="83"/>
  <c r="DS14" i="83"/>
  <c r="DR14" i="83"/>
  <c r="DQ14" i="83"/>
  <c r="DP14" i="83"/>
  <c r="DO14" i="83"/>
  <c r="DN14" i="83"/>
  <c r="DM14" i="83"/>
  <c r="DL14" i="83"/>
  <c r="DK14" i="83"/>
  <c r="DJ14" i="83"/>
  <c r="DI14" i="83"/>
  <c r="DH14" i="83"/>
  <c r="DG14" i="83"/>
  <c r="DF14" i="83"/>
  <c r="DE14" i="83"/>
  <c r="DD14" i="83"/>
  <c r="DC14" i="83"/>
  <c r="DB14" i="83"/>
  <c r="DA14" i="83"/>
  <c r="CZ14" i="83"/>
  <c r="CY14" i="83"/>
  <c r="CX14" i="83"/>
  <c r="CW14" i="83"/>
  <c r="CV14" i="83"/>
  <c r="CU14" i="83"/>
  <c r="CT14" i="83"/>
  <c r="CS14" i="83"/>
  <c r="CR14" i="83"/>
  <c r="CQ14" i="83"/>
  <c r="CP14" i="83"/>
  <c r="CO14" i="83"/>
  <c r="CN14" i="83"/>
  <c r="CM14" i="83"/>
  <c r="CL14" i="83"/>
  <c r="CK14" i="83"/>
  <c r="CJ14" i="83"/>
  <c r="CI14" i="83"/>
  <c r="CH14" i="83"/>
  <c r="CG14" i="83"/>
  <c r="CF14" i="83"/>
  <c r="CE14" i="83"/>
  <c r="CD14" i="83"/>
  <c r="CC14" i="83"/>
  <c r="CB14" i="83"/>
  <c r="CA14" i="83"/>
  <c r="BZ14" i="83"/>
  <c r="BY14" i="83"/>
  <c r="BX14" i="83"/>
  <c r="BW14" i="83"/>
  <c r="BV14" i="83"/>
  <c r="BU14" i="83"/>
  <c r="BT14" i="83"/>
  <c r="BS14" i="83"/>
  <c r="BR14" i="83"/>
  <c r="BQ14" i="83"/>
  <c r="BP14" i="83"/>
  <c r="BO14" i="83"/>
  <c r="BN14" i="83"/>
  <c r="BM14" i="83"/>
  <c r="BL14" i="83"/>
  <c r="BK14" i="83"/>
  <c r="BJ14" i="83"/>
  <c r="BI14" i="83"/>
  <c r="BH14" i="83"/>
  <c r="BG14" i="83"/>
  <c r="BF14" i="83"/>
  <c r="BE14" i="83"/>
  <c r="BD14" i="83"/>
  <c r="BC14" i="83"/>
  <c r="BB14" i="83"/>
  <c r="BA14" i="83"/>
  <c r="AZ14" i="83"/>
  <c r="AY14" i="83"/>
  <c r="AX14" i="83"/>
  <c r="AW14" i="83"/>
  <c r="AV14" i="83"/>
  <c r="AU14" i="83"/>
  <c r="AT14" i="83"/>
  <c r="AS14" i="83"/>
  <c r="AR14" i="83"/>
  <c r="AQ14" i="83"/>
  <c r="AP14" i="83"/>
  <c r="AO14" i="83"/>
  <c r="AN14" i="83"/>
  <c r="AM14" i="83"/>
  <c r="AL14" i="83"/>
  <c r="AK14" i="83"/>
  <c r="AJ14" i="83"/>
  <c r="AI14" i="83"/>
  <c r="AH14" i="83"/>
  <c r="AG14" i="83"/>
  <c r="AF14" i="83"/>
  <c r="AE14" i="83"/>
  <c r="AD14" i="83"/>
  <c r="AC14" i="83"/>
  <c r="AB14" i="83"/>
  <c r="AA14" i="83"/>
  <c r="Z14" i="83"/>
  <c r="Y14" i="83"/>
  <c r="X14" i="83"/>
  <c r="W14" i="83"/>
  <c r="V14" i="83"/>
  <c r="U14" i="83"/>
  <c r="T14" i="83"/>
  <c r="S14" i="83"/>
  <c r="R14" i="83"/>
  <c r="Q14" i="83"/>
  <c r="P14" i="83"/>
  <c r="O14" i="83"/>
  <c r="N14" i="83"/>
  <c r="M14" i="83"/>
  <c r="L14" i="83"/>
  <c r="K14" i="83"/>
  <c r="J14" i="83"/>
  <c r="I14" i="83"/>
  <c r="H14" i="83"/>
  <c r="G14" i="83"/>
  <c r="F14" i="83"/>
  <c r="E14" i="83"/>
  <c r="D14" i="83"/>
  <c r="C14" i="83"/>
  <c r="B14" i="83"/>
  <c r="GV12" i="83"/>
  <c r="GU12" i="83"/>
  <c r="GT12" i="83"/>
  <c r="GS12" i="83"/>
  <c r="GR12" i="83"/>
  <c r="GQ12" i="83"/>
  <c r="GP12" i="83"/>
  <c r="GO12" i="83"/>
  <c r="GN12" i="83"/>
  <c r="GM12" i="83"/>
  <c r="GL12" i="83"/>
  <c r="GK12" i="83"/>
  <c r="GJ12" i="83"/>
  <c r="GI12" i="83"/>
  <c r="GH12" i="83"/>
  <c r="GG12" i="83"/>
  <c r="GF12" i="83"/>
  <c r="GE12" i="83"/>
  <c r="GD12" i="83"/>
  <c r="GC12" i="83"/>
  <c r="GB12" i="83"/>
  <c r="GA12" i="83"/>
  <c r="FZ12" i="83"/>
  <c r="FY12" i="83"/>
  <c r="FX12" i="83"/>
  <c r="FW12" i="83"/>
  <c r="FV12" i="83"/>
  <c r="FU12" i="83"/>
  <c r="FT12" i="83"/>
  <c r="FS12" i="83"/>
  <c r="FR12" i="83"/>
  <c r="FQ12" i="83"/>
  <c r="FP12" i="83"/>
  <c r="FO12" i="83"/>
  <c r="FN12" i="83"/>
  <c r="FM12" i="83"/>
  <c r="FL12" i="83"/>
  <c r="FK12" i="83"/>
  <c r="FJ12" i="83"/>
  <c r="FI12" i="83"/>
  <c r="FH12" i="83"/>
  <c r="FG12" i="83"/>
  <c r="FF12" i="83"/>
  <c r="FE12" i="83"/>
  <c r="FD12" i="83"/>
  <c r="FC12" i="83"/>
  <c r="FB12" i="83"/>
  <c r="FA12" i="83"/>
  <c r="EZ12" i="83"/>
  <c r="EY12" i="83"/>
  <c r="EX12" i="83"/>
  <c r="EW12" i="83"/>
  <c r="EV12" i="83"/>
  <c r="EU12" i="83"/>
  <c r="ET12" i="83"/>
  <c r="ES12" i="83"/>
  <c r="ER12" i="83"/>
  <c r="EQ12" i="83"/>
  <c r="EP12" i="83"/>
  <c r="EO12" i="83"/>
  <c r="EN12" i="83"/>
  <c r="EM12" i="83"/>
  <c r="EL12" i="83"/>
  <c r="EK12" i="83"/>
  <c r="EJ12" i="83"/>
  <c r="EI12" i="83"/>
  <c r="EH12" i="83"/>
  <c r="EG12" i="83"/>
  <c r="EF12" i="83"/>
  <c r="EE12" i="83"/>
  <c r="ED12" i="83"/>
  <c r="EC12" i="83"/>
  <c r="EB12" i="83"/>
  <c r="EA12" i="83"/>
  <c r="DZ12" i="83"/>
  <c r="DY12" i="83"/>
  <c r="DX12" i="83"/>
  <c r="DW12" i="83"/>
  <c r="DV12" i="83"/>
  <c r="DU12" i="83"/>
  <c r="DT12" i="83"/>
  <c r="DS12" i="83"/>
  <c r="DR12" i="83"/>
  <c r="DQ12" i="83"/>
  <c r="DP12" i="83"/>
  <c r="DO12" i="83"/>
  <c r="DN12" i="83"/>
  <c r="DM12" i="83"/>
  <c r="DL12" i="83"/>
  <c r="DK12" i="83"/>
  <c r="DJ12" i="83"/>
  <c r="DI12" i="83"/>
  <c r="DH12" i="83"/>
  <c r="DG12" i="83"/>
  <c r="DF12" i="83"/>
  <c r="DE12" i="83"/>
  <c r="DD12" i="83"/>
  <c r="DC12" i="83"/>
  <c r="DB12" i="83"/>
  <c r="DA12" i="83"/>
  <c r="CZ12" i="83"/>
  <c r="CY12" i="83"/>
  <c r="CX12" i="83"/>
  <c r="CW12" i="83"/>
  <c r="CV12" i="83"/>
  <c r="CU12" i="83"/>
  <c r="CT12" i="83"/>
  <c r="CS12" i="83"/>
  <c r="CR12" i="83"/>
  <c r="CQ12" i="83"/>
  <c r="CP12" i="83"/>
  <c r="CO12" i="83"/>
  <c r="CN12" i="83"/>
  <c r="CM12" i="83"/>
  <c r="CL12" i="83"/>
  <c r="CK12" i="83"/>
  <c r="CJ12" i="83"/>
  <c r="CI12" i="83"/>
  <c r="CH12" i="83"/>
  <c r="CG12" i="83"/>
  <c r="CF12" i="83"/>
  <c r="CE12" i="83"/>
  <c r="CD12" i="83"/>
  <c r="CC12" i="83"/>
  <c r="CB12" i="83"/>
  <c r="CA12" i="83"/>
  <c r="BZ12" i="83"/>
  <c r="BY12" i="83"/>
  <c r="BX12" i="83"/>
  <c r="BW12" i="83"/>
  <c r="BV12" i="83"/>
  <c r="BU12" i="83"/>
  <c r="BT12" i="83"/>
  <c r="BS12" i="83"/>
  <c r="BR12" i="83"/>
  <c r="BQ12" i="83"/>
  <c r="BP12" i="83"/>
  <c r="BO12" i="83"/>
  <c r="BN12" i="83"/>
  <c r="BM12" i="83"/>
  <c r="BL12" i="83"/>
  <c r="BK12" i="83"/>
  <c r="BJ12" i="83"/>
  <c r="BI12" i="83"/>
  <c r="BH12" i="83"/>
  <c r="BG12" i="83"/>
  <c r="BF12" i="83"/>
  <c r="BE12" i="83"/>
  <c r="BD12" i="83"/>
  <c r="BC12" i="83"/>
  <c r="BB12" i="83"/>
  <c r="BA12" i="83"/>
  <c r="AZ12" i="83"/>
  <c r="AY12" i="83"/>
  <c r="AX12" i="83"/>
  <c r="AW12" i="83"/>
  <c r="AV12" i="83"/>
  <c r="AU12" i="83"/>
  <c r="AT12" i="83"/>
  <c r="AS12" i="83"/>
  <c r="AR12" i="83"/>
  <c r="AQ12" i="83"/>
  <c r="AP12" i="83"/>
  <c r="AO12" i="83"/>
  <c r="AN12" i="83"/>
  <c r="AM12" i="83"/>
  <c r="AL12" i="83"/>
  <c r="AK12" i="83"/>
  <c r="AJ12" i="83"/>
  <c r="AI12" i="83"/>
  <c r="AH12" i="83"/>
  <c r="AG12" i="83"/>
  <c r="AF12" i="83"/>
  <c r="AE12" i="83"/>
  <c r="AD12" i="83"/>
  <c r="AC12" i="83"/>
  <c r="AB12" i="83"/>
  <c r="AA12" i="83"/>
  <c r="Z12" i="83"/>
  <c r="Y12" i="83"/>
  <c r="X12" i="83"/>
  <c r="W12" i="83"/>
  <c r="V12" i="83"/>
  <c r="U12" i="83"/>
  <c r="T12" i="83"/>
  <c r="S12" i="83"/>
  <c r="R12" i="83"/>
  <c r="Q12" i="83"/>
  <c r="P12" i="83"/>
  <c r="O12" i="83"/>
  <c r="N12" i="83"/>
  <c r="M12" i="83"/>
  <c r="L12" i="83"/>
  <c r="K12" i="83"/>
  <c r="J12" i="83"/>
  <c r="I12" i="83"/>
  <c r="H12" i="83"/>
  <c r="G12" i="83"/>
  <c r="F12" i="83"/>
  <c r="E12" i="83"/>
  <c r="D12" i="83"/>
  <c r="C12" i="83"/>
  <c r="B12" i="83"/>
  <c r="GV10" i="83"/>
  <c r="GU10" i="83"/>
  <c r="GT10" i="83"/>
  <c r="GS10" i="83"/>
  <c r="GR10" i="83"/>
  <c r="GQ10" i="83"/>
  <c r="GP10" i="83"/>
  <c r="GO10" i="83"/>
  <c r="GN10" i="83"/>
  <c r="GM10" i="83"/>
  <c r="GL10" i="83"/>
  <c r="GK10" i="83"/>
  <c r="GJ10" i="83"/>
  <c r="GI10" i="83"/>
  <c r="GH10" i="83"/>
  <c r="GG10" i="83"/>
  <c r="GF10" i="83"/>
  <c r="GE10" i="83"/>
  <c r="GD10" i="83"/>
  <c r="GC10" i="83"/>
  <c r="GB10" i="83"/>
  <c r="GA10" i="83"/>
  <c r="FZ10" i="83"/>
  <c r="FY10" i="83"/>
  <c r="FX10" i="83"/>
  <c r="FW10" i="83"/>
  <c r="FV10" i="83"/>
  <c r="FU10" i="83"/>
  <c r="FT10" i="83"/>
  <c r="FS10" i="83"/>
  <c r="FR10" i="83"/>
  <c r="FQ10" i="83"/>
  <c r="FP10" i="83"/>
  <c r="FO10" i="83"/>
  <c r="FN10" i="83"/>
  <c r="FM10" i="83"/>
  <c r="FL10" i="83"/>
  <c r="FK10" i="83"/>
  <c r="FJ10" i="83"/>
  <c r="FI10" i="83"/>
  <c r="FH10" i="83"/>
  <c r="FG10" i="83"/>
  <c r="FF10" i="83"/>
  <c r="FE10" i="83"/>
  <c r="FD10" i="83"/>
  <c r="FC10" i="83"/>
  <c r="FB10" i="83"/>
  <c r="FA10" i="83"/>
  <c r="EZ10" i="83"/>
  <c r="EY10" i="83"/>
  <c r="EX10" i="83"/>
  <c r="EW10" i="83"/>
  <c r="EV10" i="83"/>
  <c r="EU10" i="83"/>
  <c r="ET10" i="83"/>
  <c r="ES10" i="83"/>
  <c r="ER10" i="83"/>
  <c r="EQ10" i="83"/>
  <c r="EP10" i="83"/>
  <c r="EO10" i="83"/>
  <c r="EN10" i="83"/>
  <c r="EM10" i="83"/>
  <c r="EL10" i="83"/>
  <c r="EK10" i="83"/>
  <c r="EJ10" i="83"/>
  <c r="EI10" i="83"/>
  <c r="EH10" i="83"/>
  <c r="EG10" i="83"/>
  <c r="EF10" i="83"/>
  <c r="EE10" i="83"/>
  <c r="ED10" i="83"/>
  <c r="EC10" i="83"/>
  <c r="EB10" i="83"/>
  <c r="EA10" i="83"/>
  <c r="DZ10" i="83"/>
  <c r="DY10" i="83"/>
  <c r="DX10" i="83"/>
  <c r="DW10" i="83"/>
  <c r="DV10" i="83"/>
  <c r="DU10" i="83"/>
  <c r="DT10" i="83"/>
  <c r="DS10" i="83"/>
  <c r="DR10" i="83"/>
  <c r="DQ10" i="83"/>
  <c r="DP10" i="83"/>
  <c r="DO10" i="83"/>
  <c r="DN10" i="83"/>
  <c r="DM10" i="83"/>
  <c r="DL10" i="83"/>
  <c r="DK10" i="83"/>
  <c r="DJ10" i="83"/>
  <c r="DI10" i="83"/>
  <c r="DH10" i="83"/>
  <c r="DG10" i="83"/>
  <c r="DF10" i="83"/>
  <c r="DE10" i="83"/>
  <c r="DD10" i="83"/>
  <c r="DC10" i="83"/>
  <c r="DB10" i="83"/>
  <c r="DA10" i="83"/>
  <c r="CZ10" i="83"/>
  <c r="CY10" i="83"/>
  <c r="CX10" i="83"/>
  <c r="CW10" i="83"/>
  <c r="CV10" i="83"/>
  <c r="CU10" i="83"/>
  <c r="CT10" i="83"/>
  <c r="CS10" i="83"/>
  <c r="CR10" i="83"/>
  <c r="CQ10" i="83"/>
  <c r="CP10" i="83"/>
  <c r="CO10" i="83"/>
  <c r="CN10" i="83"/>
  <c r="CM10" i="83"/>
  <c r="CL10" i="83"/>
  <c r="CK10" i="83"/>
  <c r="CJ10" i="83"/>
  <c r="CI10" i="83"/>
  <c r="CH10" i="83"/>
  <c r="CG10" i="83"/>
  <c r="CF10" i="83"/>
  <c r="CE10" i="83"/>
  <c r="CD10" i="83"/>
  <c r="CC10" i="83"/>
  <c r="CB10" i="83"/>
  <c r="CA10" i="83"/>
  <c r="BZ10" i="83"/>
  <c r="BY10" i="83"/>
  <c r="BX10" i="83"/>
  <c r="BW10" i="83"/>
  <c r="BV10" i="83"/>
  <c r="BU10" i="83"/>
  <c r="BT10" i="83"/>
  <c r="BS10" i="83"/>
  <c r="BR10" i="83"/>
  <c r="BQ10" i="83"/>
  <c r="BP10" i="83"/>
  <c r="BO10" i="83"/>
  <c r="BN10" i="83"/>
  <c r="BM10" i="83"/>
  <c r="BL10" i="83"/>
  <c r="BK10" i="83"/>
  <c r="BJ10" i="83"/>
  <c r="BI10" i="83"/>
  <c r="BH10" i="83"/>
  <c r="BG10" i="83"/>
  <c r="BF10" i="83"/>
  <c r="BE10" i="83"/>
  <c r="BD10" i="83"/>
  <c r="BC10" i="83"/>
  <c r="BB10" i="83"/>
  <c r="BA10" i="83"/>
  <c r="AZ10" i="83"/>
  <c r="AY10" i="83"/>
  <c r="AX10" i="83"/>
  <c r="AW10" i="83"/>
  <c r="AV10" i="83"/>
  <c r="AU10" i="83"/>
  <c r="AT10" i="83"/>
  <c r="AS10" i="83"/>
  <c r="AR10" i="83"/>
  <c r="AQ10" i="83"/>
  <c r="AP10" i="83"/>
  <c r="AO10" i="83"/>
  <c r="AN10" i="83"/>
  <c r="AM10" i="83"/>
  <c r="AL10" i="83"/>
  <c r="AK10" i="83"/>
  <c r="AJ10" i="83"/>
  <c r="AI10" i="83"/>
  <c r="AH10" i="83"/>
  <c r="AG10" i="83"/>
  <c r="AF10" i="83"/>
  <c r="AE10" i="83"/>
  <c r="AD10" i="83"/>
  <c r="AC10" i="83"/>
  <c r="AB10" i="83"/>
  <c r="AA10" i="83"/>
  <c r="Z10" i="83"/>
  <c r="Y10" i="83"/>
  <c r="X10" i="83"/>
  <c r="W10" i="83"/>
  <c r="V10" i="83"/>
  <c r="U10" i="83"/>
  <c r="T10" i="83"/>
  <c r="S10" i="83"/>
  <c r="R10" i="83"/>
  <c r="Q10" i="83"/>
  <c r="P10" i="83"/>
  <c r="O10" i="83"/>
  <c r="N10" i="83"/>
  <c r="M10" i="83"/>
  <c r="L10" i="83"/>
  <c r="K10" i="83"/>
  <c r="J10" i="83"/>
  <c r="I10" i="83"/>
  <c r="H10" i="83"/>
  <c r="G10" i="83"/>
  <c r="F10" i="83"/>
  <c r="E10" i="83"/>
  <c r="D10" i="83"/>
  <c r="C10" i="83"/>
  <c r="B10" i="83"/>
  <c r="GV8" i="83"/>
  <c r="GU8" i="83"/>
  <c r="GT8" i="83"/>
  <c r="GS8" i="83"/>
  <c r="GR8" i="83"/>
  <c r="GQ8" i="83"/>
  <c r="GP8" i="83"/>
  <c r="GO8" i="83"/>
  <c r="GN8" i="83"/>
  <c r="GM8" i="83"/>
  <c r="GL8" i="83"/>
  <c r="GK8" i="83"/>
  <c r="GJ8" i="83"/>
  <c r="GI8" i="83"/>
  <c r="GH8" i="83"/>
  <c r="GG8" i="83"/>
  <c r="GF8" i="83"/>
  <c r="GE8" i="83"/>
  <c r="GD8" i="83"/>
  <c r="GC8" i="83"/>
  <c r="GB8" i="83"/>
  <c r="GA8" i="83"/>
  <c r="FZ8" i="83"/>
  <c r="FY8" i="83"/>
  <c r="FX8" i="83"/>
  <c r="FW8" i="83"/>
  <c r="FV8" i="83"/>
  <c r="FU8" i="83"/>
  <c r="FT8" i="83"/>
  <c r="FS8" i="83"/>
  <c r="FR8" i="83"/>
  <c r="FQ8" i="83"/>
  <c r="FP8" i="83"/>
  <c r="FO8" i="83"/>
  <c r="FN8" i="83"/>
  <c r="FM8" i="83"/>
  <c r="FL8" i="83"/>
  <c r="FK8" i="83"/>
  <c r="FJ8" i="83"/>
  <c r="FI8" i="83"/>
  <c r="FH8" i="83"/>
  <c r="FG8" i="83"/>
  <c r="FF8" i="83"/>
  <c r="FE8" i="83"/>
  <c r="FD8" i="83"/>
  <c r="FC8" i="83"/>
  <c r="FB8" i="83"/>
  <c r="FA8" i="83"/>
  <c r="EZ8" i="83"/>
  <c r="EY8" i="83"/>
  <c r="EX8" i="83"/>
  <c r="EW8" i="83"/>
  <c r="EV8" i="83"/>
  <c r="EU8" i="83"/>
  <c r="ET8" i="83"/>
  <c r="ES8" i="83"/>
  <c r="ER8" i="83"/>
  <c r="EQ8" i="83"/>
  <c r="EP8" i="83"/>
  <c r="EO8" i="83"/>
  <c r="EN8" i="83"/>
  <c r="EM8" i="83"/>
  <c r="EL8" i="83"/>
  <c r="EK8" i="83"/>
  <c r="EJ8" i="83"/>
  <c r="EI8" i="83"/>
  <c r="EH8" i="83"/>
  <c r="EG8" i="83"/>
  <c r="EF8" i="83"/>
  <c r="EE8" i="83"/>
  <c r="ED8" i="83"/>
  <c r="EC8" i="83"/>
  <c r="EB8" i="83"/>
  <c r="EA8" i="83"/>
  <c r="DZ8" i="83"/>
  <c r="DY8" i="83"/>
  <c r="DX8" i="83"/>
  <c r="DW8" i="83"/>
  <c r="DV8" i="83"/>
  <c r="DU8" i="83"/>
  <c r="DT8" i="83"/>
  <c r="DS8" i="83"/>
  <c r="DR8" i="83"/>
  <c r="DQ8" i="83"/>
  <c r="DP8" i="83"/>
  <c r="DO8" i="83"/>
  <c r="DN8" i="83"/>
  <c r="DM8" i="83"/>
  <c r="DL8" i="83"/>
  <c r="DK8" i="83"/>
  <c r="DJ8" i="83"/>
  <c r="DI8" i="83"/>
  <c r="DH8" i="83"/>
  <c r="DG8" i="83"/>
  <c r="DF8" i="83"/>
  <c r="DE8" i="83"/>
  <c r="DD8" i="83"/>
  <c r="DC8" i="83"/>
  <c r="DB8" i="83"/>
  <c r="DA8" i="83"/>
  <c r="CZ8" i="83"/>
  <c r="CY8" i="83"/>
  <c r="CX8" i="83"/>
  <c r="CW8" i="83"/>
  <c r="CV8" i="83"/>
  <c r="CU8" i="83"/>
  <c r="CT8" i="83"/>
  <c r="CS8" i="83"/>
  <c r="CR8" i="83"/>
  <c r="CQ8" i="83"/>
  <c r="CP8" i="83"/>
  <c r="CO8" i="83"/>
  <c r="CN8" i="83"/>
  <c r="CM8" i="83"/>
  <c r="CL8" i="83"/>
  <c r="CK8" i="83"/>
  <c r="CJ8" i="83"/>
  <c r="CI8" i="83"/>
  <c r="CH8" i="83"/>
  <c r="CG8" i="83"/>
  <c r="CF8" i="83"/>
  <c r="CE8" i="83"/>
  <c r="CD8" i="83"/>
  <c r="CC8" i="83"/>
  <c r="CB8" i="83"/>
  <c r="CA8" i="83"/>
  <c r="BZ8" i="83"/>
  <c r="BY8" i="83"/>
  <c r="BX8" i="83"/>
  <c r="BW8" i="83"/>
  <c r="BV8" i="83"/>
  <c r="BU8" i="83"/>
  <c r="BT8" i="83"/>
  <c r="BS8" i="83"/>
  <c r="BR8" i="83"/>
  <c r="BQ8" i="83"/>
  <c r="BP8" i="83"/>
  <c r="BO8" i="83"/>
  <c r="BN8" i="83"/>
  <c r="BM8" i="83"/>
  <c r="BL8" i="83"/>
  <c r="BK8" i="83"/>
  <c r="BJ8" i="83"/>
  <c r="BI8" i="83"/>
  <c r="BH8" i="83"/>
  <c r="BG8" i="83"/>
  <c r="BF8" i="83"/>
  <c r="BE8" i="83"/>
  <c r="BD8" i="83"/>
  <c r="BC8" i="83"/>
  <c r="BB8" i="83"/>
  <c r="BA8" i="83"/>
  <c r="AZ8" i="83"/>
  <c r="AY8" i="83"/>
  <c r="AX8" i="83"/>
  <c r="AW8" i="83"/>
  <c r="AV8" i="83"/>
  <c r="AU8" i="83"/>
  <c r="AT8" i="83"/>
  <c r="AS8" i="83"/>
  <c r="AR8" i="83"/>
  <c r="AQ8" i="83"/>
  <c r="AP8" i="83"/>
  <c r="AO8" i="83"/>
  <c r="AN8" i="83"/>
  <c r="AM8" i="83"/>
  <c r="AL8" i="83"/>
  <c r="AK8" i="83"/>
  <c r="AJ8" i="83"/>
  <c r="AI8" i="83"/>
  <c r="AH8" i="83"/>
  <c r="AG8" i="83"/>
  <c r="AF8" i="83"/>
  <c r="AE8" i="83"/>
  <c r="AD8" i="83"/>
  <c r="AC8" i="83"/>
  <c r="AB8" i="83"/>
  <c r="AA8" i="83"/>
  <c r="Z8" i="83"/>
  <c r="Y8" i="83"/>
  <c r="X8" i="83"/>
  <c r="W8" i="83"/>
  <c r="V8" i="83"/>
  <c r="U8" i="83"/>
  <c r="T8" i="83"/>
  <c r="S8" i="83"/>
  <c r="R8" i="83"/>
  <c r="Q8" i="83"/>
  <c r="P8" i="83"/>
  <c r="O8" i="83"/>
  <c r="N8" i="83"/>
  <c r="M8" i="83"/>
  <c r="L8" i="83"/>
  <c r="K8" i="83"/>
  <c r="J8" i="83"/>
  <c r="I8" i="83"/>
  <c r="H8" i="83"/>
  <c r="G8" i="83"/>
  <c r="F8" i="83"/>
  <c r="E8" i="83"/>
  <c r="D8" i="83"/>
  <c r="C8" i="83"/>
  <c r="B8" i="83"/>
  <c r="GV6" i="83"/>
  <c r="GU6" i="83"/>
  <c r="GT6" i="83"/>
  <c r="GS6" i="83"/>
  <c r="GR6" i="83"/>
  <c r="GQ6" i="83"/>
  <c r="GP6" i="83"/>
  <c r="GO6" i="83"/>
  <c r="GN6" i="83"/>
  <c r="GM6" i="83"/>
  <c r="GL6" i="83"/>
  <c r="GK6" i="83"/>
  <c r="GJ6" i="83"/>
  <c r="GI6" i="83"/>
  <c r="GH6" i="83"/>
  <c r="GG6" i="83"/>
  <c r="GF6" i="83"/>
  <c r="GE6" i="83"/>
  <c r="GD6" i="83"/>
  <c r="GC6" i="83"/>
  <c r="GB6" i="83"/>
  <c r="GA6" i="83"/>
  <c r="FZ6" i="83"/>
  <c r="FY6" i="83"/>
  <c r="FX6" i="83"/>
  <c r="FW6" i="83"/>
  <c r="FV6" i="83"/>
  <c r="FU6" i="83"/>
  <c r="FT6" i="83"/>
  <c r="FS6" i="83"/>
  <c r="FR6" i="83"/>
  <c r="FQ6" i="83"/>
  <c r="FP6" i="83"/>
  <c r="FO6" i="83"/>
  <c r="FN6" i="83"/>
  <c r="FM6" i="83"/>
  <c r="FL6" i="83"/>
  <c r="FK6" i="83"/>
  <c r="FJ6" i="83"/>
  <c r="FI6" i="83"/>
  <c r="FH6" i="83"/>
  <c r="FG6" i="83"/>
  <c r="FF6" i="83"/>
  <c r="FE6" i="83"/>
  <c r="FD6" i="83"/>
  <c r="FC6" i="83"/>
  <c r="FB6" i="83"/>
  <c r="FA6" i="83"/>
  <c r="EZ6" i="83"/>
  <c r="EY6" i="83"/>
  <c r="EX6" i="83"/>
  <c r="EW6" i="83"/>
  <c r="EV6" i="83"/>
  <c r="EU6" i="83"/>
  <c r="ET6" i="83"/>
  <c r="ES6" i="83"/>
  <c r="ER6" i="83"/>
  <c r="EQ6" i="83"/>
  <c r="EP6" i="83"/>
  <c r="EO6" i="83"/>
  <c r="EN6" i="83"/>
  <c r="EM6" i="83"/>
  <c r="EL6" i="83"/>
  <c r="EK6" i="83"/>
  <c r="EJ6" i="83"/>
  <c r="EI6" i="83"/>
  <c r="EH6" i="83"/>
  <c r="EG6" i="83"/>
  <c r="EF6" i="83"/>
  <c r="EE6" i="83"/>
  <c r="ED6" i="83"/>
  <c r="EC6" i="83"/>
  <c r="EB6" i="83"/>
  <c r="EA6" i="83"/>
  <c r="DZ6" i="83"/>
  <c r="DY6" i="83"/>
  <c r="DX6" i="83"/>
  <c r="DW6" i="83"/>
  <c r="DV6" i="83"/>
  <c r="DU6" i="83"/>
  <c r="DT6" i="83"/>
  <c r="DS6" i="83"/>
  <c r="DR6" i="83"/>
  <c r="DQ6" i="83"/>
  <c r="DP6" i="83"/>
  <c r="DO6" i="83"/>
  <c r="DN6" i="83"/>
  <c r="DM6" i="83"/>
  <c r="DL6" i="83"/>
  <c r="DK6" i="83"/>
  <c r="DJ6" i="83"/>
  <c r="DI6" i="83"/>
  <c r="DH6" i="83"/>
  <c r="DG6" i="83"/>
  <c r="DF6" i="83"/>
  <c r="DE6" i="83"/>
  <c r="DD6" i="83"/>
  <c r="DC6" i="83"/>
  <c r="DB6" i="83"/>
  <c r="DA6" i="83"/>
  <c r="CZ6" i="83"/>
  <c r="CY6" i="83"/>
  <c r="CX6" i="83"/>
  <c r="CW6" i="83"/>
  <c r="CV6" i="83"/>
  <c r="CU6" i="83"/>
  <c r="CT6" i="83"/>
  <c r="CS6" i="83"/>
  <c r="CR6" i="83"/>
  <c r="CQ6" i="83"/>
  <c r="CP6" i="83"/>
  <c r="CO6" i="83"/>
  <c r="CN6" i="83"/>
  <c r="CM6" i="83"/>
  <c r="CL6" i="83"/>
  <c r="CK6" i="83"/>
  <c r="CJ6" i="83"/>
  <c r="CI6" i="83"/>
  <c r="CH6" i="83"/>
  <c r="CG6" i="83"/>
  <c r="CF6" i="83"/>
  <c r="CE6" i="83"/>
  <c r="CD6" i="83"/>
  <c r="CC6" i="83"/>
  <c r="CB6" i="83"/>
  <c r="CA6" i="83"/>
  <c r="BZ6" i="83"/>
  <c r="BY6" i="83"/>
  <c r="BX6" i="83"/>
  <c r="BW6" i="83"/>
  <c r="BV6" i="83"/>
  <c r="BU6" i="83"/>
  <c r="BT6" i="83"/>
  <c r="BS6" i="83"/>
  <c r="BR6" i="83"/>
  <c r="BQ6" i="83"/>
  <c r="BP6" i="83"/>
  <c r="BO6" i="83"/>
  <c r="BN6" i="83"/>
  <c r="BM6" i="83"/>
  <c r="BL6" i="83"/>
  <c r="BK6" i="83"/>
  <c r="BJ6" i="83"/>
  <c r="BI6" i="83"/>
  <c r="BH6" i="83"/>
  <c r="BG6" i="83"/>
  <c r="BF6" i="83"/>
  <c r="BE6" i="83"/>
  <c r="BD6" i="83"/>
  <c r="BC6" i="83"/>
  <c r="BB6" i="83"/>
  <c r="BA6" i="83"/>
  <c r="AZ6" i="83"/>
  <c r="AY6" i="83"/>
  <c r="AX6" i="83"/>
  <c r="AW6" i="83"/>
  <c r="AV6" i="83"/>
  <c r="AU6" i="83"/>
  <c r="AT6" i="83"/>
  <c r="AS6" i="83"/>
  <c r="AR6" i="83"/>
  <c r="AQ6" i="83"/>
  <c r="AP6" i="83"/>
  <c r="AO6" i="83"/>
  <c r="AN6" i="83"/>
  <c r="AM6" i="83"/>
  <c r="AL6" i="83"/>
  <c r="AK6" i="83"/>
  <c r="AJ6" i="83"/>
  <c r="AI6" i="83"/>
  <c r="AH6" i="83"/>
  <c r="AG6" i="83"/>
  <c r="AF6" i="83"/>
  <c r="AE6" i="83"/>
  <c r="AD6" i="83"/>
  <c r="AC6" i="83"/>
  <c r="AB6" i="83"/>
  <c r="AA6" i="83"/>
  <c r="Z6" i="83"/>
  <c r="Y6" i="83"/>
  <c r="X6" i="83"/>
  <c r="W6" i="83"/>
  <c r="V6" i="83"/>
  <c r="U6" i="83"/>
  <c r="T6" i="83"/>
  <c r="S6" i="83"/>
  <c r="R6" i="83"/>
  <c r="Q6" i="83"/>
  <c r="P6" i="83"/>
  <c r="O6" i="83"/>
  <c r="N6" i="83"/>
  <c r="M6" i="83"/>
  <c r="L6" i="83"/>
  <c r="K6" i="83"/>
  <c r="J6" i="83"/>
  <c r="I6" i="83"/>
  <c r="H6" i="83"/>
  <c r="G6" i="83"/>
  <c r="F6" i="83"/>
  <c r="E6" i="83"/>
  <c r="D6" i="83"/>
  <c r="C6" i="83"/>
  <c r="B6" i="83"/>
  <c r="GZ19" i="54"/>
  <c r="GY19" i="54"/>
  <c r="GX19" i="54"/>
  <c r="GW19" i="54"/>
  <c r="GV19" i="54"/>
  <c r="GU19" i="54"/>
  <c r="GT19" i="54"/>
  <c r="GS19" i="54"/>
  <c r="GR19" i="54"/>
  <c r="GQ19" i="54"/>
  <c r="GP19" i="54"/>
  <c r="GO19" i="54"/>
  <c r="GN19" i="54"/>
  <c r="GM19" i="54"/>
  <c r="GL19" i="54"/>
  <c r="GK19" i="54"/>
  <c r="GJ19" i="54"/>
  <c r="GI19" i="54"/>
  <c r="GH19" i="54"/>
  <c r="GG19" i="54"/>
  <c r="GF19" i="54"/>
  <c r="GE19" i="54"/>
  <c r="GD19" i="54"/>
  <c r="GC19" i="54"/>
  <c r="GB19" i="54"/>
  <c r="GA19" i="54"/>
  <c r="FZ19" i="54"/>
  <c r="FY19" i="54"/>
  <c r="FX19" i="54"/>
  <c r="FW19" i="54"/>
  <c r="FV19" i="54"/>
  <c r="FU19" i="54"/>
  <c r="FT19" i="54"/>
  <c r="FS19" i="54"/>
  <c r="FR19" i="54"/>
  <c r="FQ19" i="54"/>
  <c r="FP19" i="54"/>
  <c r="FO19" i="54"/>
  <c r="FN19" i="54"/>
  <c r="FM19" i="54"/>
  <c r="FL19" i="54"/>
  <c r="FK19" i="54"/>
  <c r="FJ19" i="54"/>
  <c r="FI19" i="54"/>
  <c r="FH19" i="54"/>
  <c r="FG19" i="54"/>
  <c r="FF19" i="54"/>
  <c r="FE19" i="54"/>
  <c r="FD19" i="54"/>
  <c r="FC19" i="54"/>
  <c r="FB19" i="54"/>
  <c r="FA19" i="54"/>
  <c r="EZ19" i="54"/>
  <c r="EY19" i="54"/>
  <c r="EX19" i="54"/>
  <c r="EW19" i="54"/>
  <c r="EV19" i="54"/>
  <c r="EU19" i="54"/>
  <c r="ET19" i="54"/>
  <c r="ES19" i="54"/>
  <c r="ER19" i="54"/>
  <c r="EQ19" i="54"/>
  <c r="EP19" i="54"/>
  <c r="EO19" i="54"/>
  <c r="EN19" i="54"/>
  <c r="EM19" i="54"/>
  <c r="EL19" i="54"/>
  <c r="EK19" i="54"/>
  <c r="EJ19" i="54"/>
  <c r="EI19" i="54"/>
  <c r="EH19" i="54"/>
  <c r="EG19" i="54"/>
  <c r="EF19" i="54"/>
  <c r="EE19" i="54"/>
  <c r="ED19" i="54"/>
  <c r="EC19" i="54"/>
  <c r="EB19" i="54"/>
  <c r="EA19" i="54"/>
  <c r="DZ19" i="54"/>
  <c r="DY19" i="54"/>
  <c r="DX19" i="54"/>
  <c r="DW19" i="54"/>
  <c r="DV19" i="54"/>
  <c r="DU19" i="54"/>
  <c r="DT19" i="54"/>
  <c r="DS19" i="54"/>
  <c r="DR19" i="54"/>
  <c r="DQ19" i="54"/>
  <c r="DP19" i="54"/>
  <c r="DO19" i="54"/>
  <c r="DN19" i="54"/>
  <c r="DM19" i="54"/>
  <c r="DL19" i="54"/>
  <c r="DK19" i="54"/>
  <c r="DJ19" i="54"/>
  <c r="DI19" i="54"/>
  <c r="DH19" i="54"/>
  <c r="DG19" i="54"/>
  <c r="DF19" i="54"/>
  <c r="DE19" i="54"/>
  <c r="DD19" i="54"/>
  <c r="DC19" i="54"/>
  <c r="DB19" i="54"/>
  <c r="DA19" i="54"/>
  <c r="CZ19" i="54"/>
  <c r="CY19" i="54"/>
  <c r="CX19" i="54"/>
  <c r="CW19" i="54"/>
  <c r="CV19" i="54"/>
  <c r="CU19" i="54"/>
  <c r="CT19" i="54"/>
  <c r="CS19" i="54"/>
  <c r="CR19" i="54"/>
  <c r="CQ19" i="54"/>
  <c r="CP19" i="54"/>
  <c r="CO19" i="54"/>
  <c r="CN19" i="54"/>
  <c r="CM19" i="54"/>
  <c r="CL19" i="54"/>
  <c r="CK19" i="54"/>
  <c r="CJ19" i="54"/>
  <c r="CI19" i="54"/>
  <c r="CH19" i="54"/>
  <c r="CG19" i="54"/>
  <c r="CF19" i="54"/>
  <c r="CE19" i="54"/>
  <c r="CD19" i="54"/>
  <c r="CC19" i="54"/>
  <c r="CB19" i="54"/>
  <c r="CA19" i="54"/>
  <c r="BZ19" i="54"/>
  <c r="BY19" i="54"/>
  <c r="BX19" i="54"/>
  <c r="BW19" i="54"/>
  <c r="BV19" i="54"/>
  <c r="BU19" i="54"/>
  <c r="BT19" i="54"/>
  <c r="BS19" i="54"/>
  <c r="BR19" i="54"/>
  <c r="BQ19" i="54"/>
  <c r="BP19" i="54"/>
  <c r="BO19" i="54"/>
  <c r="BN19" i="54"/>
  <c r="BM19" i="54"/>
  <c r="BL19" i="54"/>
  <c r="BK19" i="54"/>
  <c r="BJ19" i="54"/>
  <c r="BI19" i="54"/>
  <c r="BH19" i="54"/>
  <c r="BG19" i="54"/>
  <c r="BF19" i="54"/>
  <c r="BE19" i="54"/>
  <c r="BD19" i="54"/>
  <c r="BC19" i="54"/>
  <c r="BB19" i="54"/>
  <c r="BA19" i="54"/>
  <c r="AZ19" i="54"/>
  <c r="AY19" i="54"/>
  <c r="AX19" i="54"/>
  <c r="AW19" i="54"/>
  <c r="AV19" i="54"/>
  <c r="AU19" i="54"/>
  <c r="AT19" i="54"/>
  <c r="AS19" i="54"/>
  <c r="AR19" i="54"/>
  <c r="AQ19" i="54"/>
  <c r="AP19" i="54"/>
  <c r="AO19" i="54"/>
  <c r="AN19" i="54"/>
  <c r="AM19" i="54"/>
  <c r="AL19" i="54"/>
  <c r="AK19" i="54"/>
  <c r="AJ19" i="54"/>
  <c r="AI19" i="54"/>
  <c r="AH19" i="54"/>
  <c r="AG19" i="54"/>
  <c r="AF19" i="54"/>
  <c r="AE19" i="54"/>
  <c r="AD19" i="54"/>
  <c r="AC19" i="54"/>
  <c r="AB19" i="54"/>
  <c r="AA19" i="54"/>
  <c r="Z19" i="54"/>
  <c r="Y19" i="54"/>
  <c r="X19" i="54"/>
  <c r="W19" i="54"/>
  <c r="V19" i="54"/>
  <c r="U19" i="54"/>
  <c r="T19" i="54"/>
  <c r="S19" i="54"/>
  <c r="R19" i="54"/>
  <c r="Q19" i="54"/>
  <c r="P19" i="54"/>
  <c r="O19" i="54"/>
  <c r="N19" i="54"/>
  <c r="M19" i="54"/>
  <c r="L19" i="54"/>
  <c r="K19" i="54"/>
  <c r="J19" i="54"/>
  <c r="I19" i="54"/>
  <c r="H19" i="54"/>
  <c r="G19" i="54"/>
  <c r="F19" i="54"/>
  <c r="E19" i="54"/>
  <c r="D19" i="54"/>
  <c r="C19" i="54"/>
  <c r="B19" i="54"/>
  <c r="GZ18" i="54"/>
  <c r="GY18" i="54"/>
  <c r="GX18" i="54"/>
  <c r="GW18" i="54"/>
  <c r="GV18" i="54"/>
  <c r="GU18" i="54"/>
  <c r="GT18" i="54"/>
  <c r="GS18" i="54"/>
  <c r="GR18" i="54"/>
  <c r="GQ18" i="54"/>
  <c r="GP18" i="54"/>
  <c r="GO18" i="54"/>
  <c r="GN18" i="54"/>
  <c r="GM18" i="54"/>
  <c r="GL18" i="54"/>
  <c r="GK18" i="54"/>
  <c r="GJ18" i="54"/>
  <c r="GI18" i="54"/>
  <c r="GH18" i="54"/>
  <c r="GG18" i="54"/>
  <c r="GF18" i="54"/>
  <c r="GE18" i="54"/>
  <c r="GD18" i="54"/>
  <c r="GC18" i="54"/>
  <c r="GB18" i="54"/>
  <c r="GA18" i="54"/>
  <c r="FZ18" i="54"/>
  <c r="FY18" i="54"/>
  <c r="FX18" i="54"/>
  <c r="FW18" i="54"/>
  <c r="FV18" i="54"/>
  <c r="FU18" i="54"/>
  <c r="FT18" i="54"/>
  <c r="FS18" i="54"/>
  <c r="FR18" i="54"/>
  <c r="FQ18" i="54"/>
  <c r="FP18" i="54"/>
  <c r="FO18" i="54"/>
  <c r="FN18" i="54"/>
  <c r="FM18" i="54"/>
  <c r="FL18" i="54"/>
  <c r="FK18" i="54"/>
  <c r="FJ18" i="54"/>
  <c r="FI18" i="54"/>
  <c r="FH18" i="54"/>
  <c r="FG18" i="54"/>
  <c r="FF18" i="54"/>
  <c r="FE18" i="54"/>
  <c r="FD18" i="54"/>
  <c r="FC18" i="54"/>
  <c r="FB18" i="54"/>
  <c r="FA18" i="54"/>
  <c r="EZ18" i="54"/>
  <c r="EY18" i="54"/>
  <c r="EX18" i="54"/>
  <c r="EW18" i="54"/>
  <c r="EV18" i="54"/>
  <c r="EU18" i="54"/>
  <c r="ET18" i="54"/>
  <c r="ES18" i="54"/>
  <c r="ER18" i="54"/>
  <c r="EQ18" i="54"/>
  <c r="EP18" i="54"/>
  <c r="EO18" i="54"/>
  <c r="EN18" i="54"/>
  <c r="EM18" i="54"/>
  <c r="EL18" i="54"/>
  <c r="EK18" i="54"/>
  <c r="EJ18" i="54"/>
  <c r="EI18" i="54"/>
  <c r="EH18" i="54"/>
  <c r="EG18" i="54"/>
  <c r="EF18" i="54"/>
  <c r="EE18" i="54"/>
  <c r="ED18" i="54"/>
  <c r="EC18" i="54"/>
  <c r="EB18" i="54"/>
  <c r="EA18" i="54"/>
  <c r="DZ18" i="54"/>
  <c r="DY18" i="54"/>
  <c r="DX18" i="54"/>
  <c r="DW18" i="54"/>
  <c r="DV18" i="54"/>
  <c r="DU18" i="54"/>
  <c r="DT18" i="54"/>
  <c r="DS18" i="54"/>
  <c r="DR18" i="54"/>
  <c r="DQ18" i="54"/>
  <c r="DP18" i="54"/>
  <c r="DO18" i="54"/>
  <c r="DN18" i="54"/>
  <c r="DM18" i="54"/>
  <c r="DL18" i="54"/>
  <c r="DK18" i="54"/>
  <c r="DJ18" i="54"/>
  <c r="DI18" i="54"/>
  <c r="DH18" i="54"/>
  <c r="DG18" i="54"/>
  <c r="DF18" i="54"/>
  <c r="DE18" i="54"/>
  <c r="DD18" i="54"/>
  <c r="DC18" i="54"/>
  <c r="DB18" i="54"/>
  <c r="DA18" i="54"/>
  <c r="CZ18" i="54"/>
  <c r="CY18" i="54"/>
  <c r="CX18" i="54"/>
  <c r="CW18" i="54"/>
  <c r="CV18" i="54"/>
  <c r="CU18" i="54"/>
  <c r="CT18" i="54"/>
  <c r="CS18" i="54"/>
  <c r="CR18" i="54"/>
  <c r="CQ18" i="54"/>
  <c r="CP18" i="54"/>
  <c r="CO18" i="54"/>
  <c r="CN18" i="54"/>
  <c r="CM18" i="54"/>
  <c r="CL18" i="54"/>
  <c r="CK18" i="54"/>
  <c r="CJ18" i="54"/>
  <c r="CI18" i="54"/>
  <c r="CH18" i="54"/>
  <c r="CG18" i="54"/>
  <c r="CF18" i="54"/>
  <c r="CE18" i="54"/>
  <c r="CD18" i="54"/>
  <c r="CC18" i="54"/>
  <c r="CB18" i="54"/>
  <c r="CA18" i="54"/>
  <c r="BZ18" i="54"/>
  <c r="BY18" i="54"/>
  <c r="BX18" i="54"/>
  <c r="BW18" i="54"/>
  <c r="BV18" i="54"/>
  <c r="BU18" i="54"/>
  <c r="BT18" i="54"/>
  <c r="BS18" i="54"/>
  <c r="BR18" i="54"/>
  <c r="BQ18" i="54"/>
  <c r="BP18" i="54"/>
  <c r="BO18" i="54"/>
  <c r="BN18" i="54"/>
  <c r="BM18" i="54"/>
  <c r="BL18" i="54"/>
  <c r="BK18" i="54"/>
  <c r="BJ18" i="54"/>
  <c r="BI18" i="54"/>
  <c r="BH18" i="54"/>
  <c r="BG18" i="54"/>
  <c r="BF18" i="54"/>
  <c r="BE18" i="54"/>
  <c r="BD18" i="54"/>
  <c r="BC18" i="54"/>
  <c r="BB18" i="54"/>
  <c r="BA18" i="54"/>
  <c r="AZ18" i="54"/>
  <c r="AY18" i="54"/>
  <c r="AX18" i="54"/>
  <c r="AW18" i="54"/>
  <c r="AV18" i="54"/>
  <c r="AU18" i="54"/>
  <c r="AT18" i="54"/>
  <c r="AS18" i="54"/>
  <c r="AR18" i="54"/>
  <c r="AQ18" i="54"/>
  <c r="AP18" i="54"/>
  <c r="AO18" i="54"/>
  <c r="AN18" i="54"/>
  <c r="AM18" i="54"/>
  <c r="AL18" i="54"/>
  <c r="AK18" i="54"/>
  <c r="AJ18" i="54"/>
  <c r="AI18" i="54"/>
  <c r="AH18" i="54"/>
  <c r="AG18" i="54"/>
  <c r="AF18" i="54"/>
  <c r="AE18" i="54"/>
  <c r="AD18" i="54"/>
  <c r="AC18" i="54"/>
  <c r="AB18" i="54"/>
  <c r="AA18" i="54"/>
  <c r="Z18" i="54"/>
  <c r="Y18" i="54"/>
  <c r="X18" i="54"/>
  <c r="W18" i="54"/>
  <c r="V18" i="54"/>
  <c r="U18" i="54"/>
  <c r="T18" i="54"/>
  <c r="S18" i="54"/>
  <c r="R18" i="54"/>
  <c r="Q18" i="54"/>
  <c r="P18" i="54"/>
  <c r="O18" i="54"/>
  <c r="N18" i="54"/>
  <c r="M18" i="54"/>
  <c r="L18" i="54"/>
  <c r="K18" i="54"/>
  <c r="J18" i="54"/>
  <c r="I18" i="54"/>
  <c r="H18" i="54"/>
  <c r="G18" i="54"/>
  <c r="F18" i="54"/>
  <c r="E18" i="54"/>
  <c r="D18" i="54"/>
  <c r="C18" i="54"/>
  <c r="B18" i="54"/>
  <c r="GZ16" i="54"/>
  <c r="GY16" i="54"/>
  <c r="GX16" i="54"/>
  <c r="GW16" i="54"/>
  <c r="GV16" i="54"/>
  <c r="GU16" i="54"/>
  <c r="GT16" i="54"/>
  <c r="GS16" i="54"/>
  <c r="GR16" i="54"/>
  <c r="GQ16" i="54"/>
  <c r="GP16" i="54"/>
  <c r="GO16" i="54"/>
  <c r="GN16" i="54"/>
  <c r="GM16" i="54"/>
  <c r="GL16" i="54"/>
  <c r="GK16" i="54"/>
  <c r="GJ16" i="54"/>
  <c r="GI16" i="54"/>
  <c r="GH16" i="54"/>
  <c r="GG16" i="54"/>
  <c r="GF16" i="54"/>
  <c r="GE16" i="54"/>
  <c r="GD16" i="54"/>
  <c r="GC16" i="54"/>
  <c r="GB16" i="54"/>
  <c r="GA16" i="54"/>
  <c r="FZ16" i="54"/>
  <c r="FY16" i="54"/>
  <c r="FX16" i="54"/>
  <c r="FW16" i="54"/>
  <c r="FV16" i="54"/>
  <c r="FU16" i="54"/>
  <c r="FT16" i="54"/>
  <c r="FS16" i="54"/>
  <c r="FR16" i="54"/>
  <c r="FQ16" i="54"/>
  <c r="FP16" i="54"/>
  <c r="FO16" i="54"/>
  <c r="FN16" i="54"/>
  <c r="FM16" i="54"/>
  <c r="FL16" i="54"/>
  <c r="FK16" i="54"/>
  <c r="FJ16" i="54"/>
  <c r="FI16" i="54"/>
  <c r="FH16" i="54"/>
  <c r="FG16" i="54"/>
  <c r="FF16" i="54"/>
  <c r="FE16" i="54"/>
  <c r="FD16" i="54"/>
  <c r="FC16" i="54"/>
  <c r="FB16" i="54"/>
  <c r="FA16" i="54"/>
  <c r="EZ16" i="54"/>
  <c r="EY16" i="54"/>
  <c r="EX16" i="54"/>
  <c r="EW16" i="54"/>
  <c r="EV16" i="54"/>
  <c r="EU16" i="54"/>
  <c r="ET16" i="54"/>
  <c r="ES16" i="54"/>
  <c r="ER16" i="54"/>
  <c r="EQ16" i="54"/>
  <c r="EP16" i="54"/>
  <c r="EO16" i="54"/>
  <c r="EN16" i="54"/>
  <c r="EM16" i="54"/>
  <c r="EL16" i="54"/>
  <c r="EK16" i="54"/>
  <c r="EJ16" i="54"/>
  <c r="EI16" i="54"/>
  <c r="EH16" i="54"/>
  <c r="EG16" i="54"/>
  <c r="EF16" i="54"/>
  <c r="EE16" i="54"/>
  <c r="ED16" i="54"/>
  <c r="EC16" i="54"/>
  <c r="EB16" i="54"/>
  <c r="EA16" i="54"/>
  <c r="DZ16" i="54"/>
  <c r="DY16" i="54"/>
  <c r="DX16" i="54"/>
  <c r="DW16" i="54"/>
  <c r="DV16" i="54"/>
  <c r="DU16" i="54"/>
  <c r="DT16" i="54"/>
  <c r="DS16" i="54"/>
  <c r="DR16" i="54"/>
  <c r="DQ16" i="54"/>
  <c r="DP16" i="54"/>
  <c r="DO16" i="54"/>
  <c r="DN16" i="54"/>
  <c r="DM16" i="54"/>
  <c r="DL16" i="54"/>
  <c r="DK16" i="54"/>
  <c r="DJ16" i="54"/>
  <c r="DI16" i="54"/>
  <c r="DH16" i="54"/>
  <c r="DG16" i="54"/>
  <c r="DF16" i="54"/>
  <c r="DE16" i="54"/>
  <c r="DD16" i="54"/>
  <c r="DC16" i="54"/>
  <c r="DB16" i="54"/>
  <c r="DA16" i="54"/>
  <c r="CZ16" i="54"/>
  <c r="CY16" i="54"/>
  <c r="CX16" i="54"/>
  <c r="CW16" i="54"/>
  <c r="CV16" i="54"/>
  <c r="CU16" i="54"/>
  <c r="CT16" i="54"/>
  <c r="CS16" i="54"/>
  <c r="CR16" i="54"/>
  <c r="CQ16" i="54"/>
  <c r="CP16" i="54"/>
  <c r="CO16" i="54"/>
  <c r="CN16" i="54"/>
  <c r="CM16" i="54"/>
  <c r="CL16" i="54"/>
  <c r="CK16" i="54"/>
  <c r="CJ16" i="54"/>
  <c r="CI16" i="54"/>
  <c r="CH16" i="54"/>
  <c r="CG16" i="54"/>
  <c r="CF16" i="54"/>
  <c r="CE16" i="54"/>
  <c r="CD16" i="54"/>
  <c r="CC16" i="54"/>
  <c r="CB16" i="54"/>
  <c r="CA16" i="54"/>
  <c r="BZ16" i="54"/>
  <c r="BY16" i="54"/>
  <c r="BX16" i="54"/>
  <c r="BW16" i="54"/>
  <c r="BV16" i="54"/>
  <c r="BU16" i="54"/>
  <c r="BT16" i="54"/>
  <c r="BS16" i="54"/>
  <c r="BR16" i="54"/>
  <c r="BQ16" i="54"/>
  <c r="BP16" i="54"/>
  <c r="BO16" i="54"/>
  <c r="BN16" i="54"/>
  <c r="BM16" i="54"/>
  <c r="BL16" i="54"/>
  <c r="BK16" i="54"/>
  <c r="BJ16" i="54"/>
  <c r="BI16" i="54"/>
  <c r="BH16" i="54"/>
  <c r="BG16" i="54"/>
  <c r="BF16" i="54"/>
  <c r="BE16" i="54"/>
  <c r="BD16" i="54"/>
  <c r="BC16" i="54"/>
  <c r="BB16" i="54"/>
  <c r="BA16" i="54"/>
  <c r="AZ16" i="54"/>
  <c r="AY16" i="54"/>
  <c r="AX16" i="54"/>
  <c r="AW16" i="54"/>
  <c r="AV16" i="54"/>
  <c r="AU16" i="54"/>
  <c r="AT16" i="54"/>
  <c r="AS16" i="54"/>
  <c r="AR16" i="54"/>
  <c r="AQ16" i="54"/>
  <c r="AP16" i="54"/>
  <c r="AO16" i="54"/>
  <c r="AN16" i="54"/>
  <c r="AM16" i="54"/>
  <c r="AL16" i="54"/>
  <c r="AK16" i="54"/>
  <c r="AJ16" i="54"/>
  <c r="AI16" i="54"/>
  <c r="AH16" i="54"/>
  <c r="AG16" i="54"/>
  <c r="AF16" i="54"/>
  <c r="AE16" i="54"/>
  <c r="AD16" i="54"/>
  <c r="AC16" i="54"/>
  <c r="AB16" i="54"/>
  <c r="AA16" i="54"/>
  <c r="Z16" i="54"/>
  <c r="Y16" i="54"/>
  <c r="X16" i="54"/>
  <c r="W16" i="54"/>
  <c r="V16" i="54"/>
  <c r="U16" i="54"/>
  <c r="T16" i="54"/>
  <c r="S16" i="54"/>
  <c r="R16" i="54"/>
  <c r="Q16" i="54"/>
  <c r="P16" i="54"/>
  <c r="O16" i="54"/>
  <c r="N16" i="54"/>
  <c r="M16" i="54"/>
  <c r="L16" i="54"/>
  <c r="K16" i="54"/>
  <c r="J16" i="54"/>
  <c r="I16" i="54"/>
  <c r="H16" i="54"/>
  <c r="G16" i="54"/>
  <c r="F16" i="54"/>
  <c r="E16" i="54"/>
  <c r="D16" i="54"/>
  <c r="C16" i="54"/>
  <c r="B16" i="54"/>
  <c r="GZ15" i="54"/>
  <c r="GY15" i="54"/>
  <c r="GX15" i="54"/>
  <c r="GW15" i="54"/>
  <c r="GV15" i="54"/>
  <c r="GU15" i="54"/>
  <c r="GT15" i="54"/>
  <c r="GS15" i="54"/>
  <c r="GR15" i="54"/>
  <c r="GQ15" i="54"/>
  <c r="GP15" i="54"/>
  <c r="GO15" i="54"/>
  <c r="GN15" i="54"/>
  <c r="GM15" i="54"/>
  <c r="GL15" i="54"/>
  <c r="GK15" i="54"/>
  <c r="GJ15" i="54"/>
  <c r="GI15" i="54"/>
  <c r="GH15" i="54"/>
  <c r="GG15" i="54"/>
  <c r="GF15" i="54"/>
  <c r="GE15" i="54"/>
  <c r="GD15" i="54"/>
  <c r="GC15" i="54"/>
  <c r="GB15" i="54"/>
  <c r="GA15" i="54"/>
  <c r="FZ15" i="54"/>
  <c r="FY15" i="54"/>
  <c r="FX15" i="54"/>
  <c r="FW15" i="54"/>
  <c r="FV15" i="54"/>
  <c r="FU15" i="54"/>
  <c r="FT15" i="54"/>
  <c r="FS15" i="54"/>
  <c r="FR15" i="54"/>
  <c r="FQ15" i="54"/>
  <c r="FP15" i="54"/>
  <c r="FO15" i="54"/>
  <c r="FN15" i="54"/>
  <c r="FM15" i="54"/>
  <c r="FL15" i="54"/>
  <c r="FK15" i="54"/>
  <c r="FJ15" i="54"/>
  <c r="FI15" i="54"/>
  <c r="FH15" i="54"/>
  <c r="FG15" i="54"/>
  <c r="FF15" i="54"/>
  <c r="FE15" i="54"/>
  <c r="FD15" i="54"/>
  <c r="FC15" i="54"/>
  <c r="FB15" i="54"/>
  <c r="FA15" i="54"/>
  <c r="EZ15" i="54"/>
  <c r="EY15" i="54"/>
  <c r="EX15" i="54"/>
  <c r="EW15" i="54"/>
  <c r="EV15" i="54"/>
  <c r="EU15" i="54"/>
  <c r="ET15" i="54"/>
  <c r="ES15" i="54"/>
  <c r="ER15" i="54"/>
  <c r="EQ15" i="54"/>
  <c r="EP15" i="54"/>
  <c r="EO15" i="54"/>
  <c r="EN15" i="54"/>
  <c r="EM15" i="54"/>
  <c r="EL15" i="54"/>
  <c r="EK15" i="54"/>
  <c r="EJ15" i="54"/>
  <c r="EI15" i="54"/>
  <c r="EH15" i="54"/>
  <c r="EG15" i="54"/>
  <c r="EF15" i="54"/>
  <c r="EE15" i="54"/>
  <c r="ED15" i="54"/>
  <c r="EC15" i="54"/>
  <c r="EB15" i="54"/>
  <c r="EA15" i="54"/>
  <c r="DZ15" i="54"/>
  <c r="DY15" i="54"/>
  <c r="DX15" i="54"/>
  <c r="DW15" i="54"/>
  <c r="DV15" i="54"/>
  <c r="DU15" i="54"/>
  <c r="DT15" i="54"/>
  <c r="DS15" i="54"/>
  <c r="DR15" i="54"/>
  <c r="DQ15" i="54"/>
  <c r="DP15" i="54"/>
  <c r="DO15" i="54"/>
  <c r="DN15" i="54"/>
  <c r="DM15" i="54"/>
  <c r="DL15" i="54"/>
  <c r="DK15" i="54"/>
  <c r="DJ15" i="54"/>
  <c r="DI15" i="54"/>
  <c r="DH15" i="54"/>
  <c r="DG15" i="54"/>
  <c r="DF15" i="54"/>
  <c r="DE15" i="54"/>
  <c r="DD15" i="54"/>
  <c r="DC15" i="54"/>
  <c r="DB15" i="54"/>
  <c r="DA15" i="54"/>
  <c r="CZ15" i="54"/>
  <c r="CY15" i="54"/>
  <c r="CX15" i="54"/>
  <c r="CW15" i="54"/>
  <c r="CV15" i="54"/>
  <c r="CU15" i="54"/>
  <c r="CT15" i="54"/>
  <c r="CS15" i="54"/>
  <c r="CR15" i="54"/>
  <c r="CQ15" i="54"/>
  <c r="CP15" i="54"/>
  <c r="CO15" i="54"/>
  <c r="CN15" i="54"/>
  <c r="CM15" i="54"/>
  <c r="CL15" i="54"/>
  <c r="CK15" i="54"/>
  <c r="CJ15" i="54"/>
  <c r="CI15" i="54"/>
  <c r="CH15" i="54"/>
  <c r="CG15" i="54"/>
  <c r="CF15" i="54"/>
  <c r="CE15" i="54"/>
  <c r="CD15" i="54"/>
  <c r="CC15" i="54"/>
  <c r="CB15" i="54"/>
  <c r="CA15" i="54"/>
  <c r="BZ15" i="54"/>
  <c r="BY15" i="54"/>
  <c r="BX15" i="54"/>
  <c r="BW15" i="54"/>
  <c r="BV15" i="54"/>
  <c r="BU15" i="54"/>
  <c r="BT15" i="54"/>
  <c r="BS15" i="54"/>
  <c r="BR15" i="54"/>
  <c r="BQ15" i="54"/>
  <c r="BP15" i="54"/>
  <c r="BO15" i="54"/>
  <c r="BN15" i="54"/>
  <c r="BM15" i="54"/>
  <c r="BL15" i="54"/>
  <c r="BK15" i="54"/>
  <c r="BJ15" i="54"/>
  <c r="BI15" i="54"/>
  <c r="BH15" i="54"/>
  <c r="BG15" i="54"/>
  <c r="BF15" i="54"/>
  <c r="BE15" i="54"/>
  <c r="BD15" i="54"/>
  <c r="BC15" i="54"/>
  <c r="BB15" i="54"/>
  <c r="BA15" i="54"/>
  <c r="AZ15" i="54"/>
  <c r="AY15" i="54"/>
  <c r="AX15" i="54"/>
  <c r="AW15" i="54"/>
  <c r="AV15" i="54"/>
  <c r="AU15" i="54"/>
  <c r="AT15" i="54"/>
  <c r="AS15" i="54"/>
  <c r="AR15" i="54"/>
  <c r="AQ15" i="54"/>
  <c r="AP15" i="54"/>
  <c r="AO15" i="54"/>
  <c r="AN15" i="54"/>
  <c r="AM15" i="54"/>
  <c r="AL15" i="54"/>
  <c r="AK15" i="54"/>
  <c r="AJ15" i="54"/>
  <c r="AI15" i="54"/>
  <c r="AH15" i="54"/>
  <c r="AG15" i="54"/>
  <c r="AF15" i="54"/>
  <c r="AE15" i="54"/>
  <c r="AD15" i="54"/>
  <c r="AC15" i="54"/>
  <c r="AB15" i="54"/>
  <c r="AA15" i="54"/>
  <c r="Z15" i="54"/>
  <c r="Y15" i="54"/>
  <c r="X15" i="54"/>
  <c r="W15" i="54"/>
  <c r="V15" i="54"/>
  <c r="U15" i="54"/>
  <c r="T15" i="54"/>
  <c r="S15" i="54"/>
  <c r="R15" i="54"/>
  <c r="Q15" i="54"/>
  <c r="P15" i="54"/>
  <c r="O15" i="54"/>
  <c r="N15" i="54"/>
  <c r="M15" i="54"/>
  <c r="L15" i="54"/>
  <c r="K15" i="54"/>
  <c r="J15" i="54"/>
  <c r="I15" i="54"/>
  <c r="H15" i="54"/>
  <c r="G15" i="54"/>
  <c r="F15" i="54"/>
  <c r="E15" i="54"/>
  <c r="D15" i="54"/>
  <c r="C15" i="54"/>
  <c r="B15" i="54"/>
  <c r="GZ13" i="54"/>
  <c r="GY13" i="54"/>
  <c r="GX13" i="54"/>
  <c r="GW13" i="54"/>
  <c r="GV13" i="54"/>
  <c r="GU13" i="54"/>
  <c r="GT13" i="54"/>
  <c r="GS13" i="54"/>
  <c r="GR13" i="54"/>
  <c r="GQ13" i="54"/>
  <c r="GP13" i="54"/>
  <c r="GO13" i="54"/>
  <c r="GN13" i="54"/>
  <c r="GM13" i="54"/>
  <c r="GL13" i="54"/>
  <c r="GK13" i="54"/>
  <c r="GJ13" i="54"/>
  <c r="GI13" i="54"/>
  <c r="GH13" i="54"/>
  <c r="GG13" i="54"/>
  <c r="GF13" i="54"/>
  <c r="GE13" i="54"/>
  <c r="GD13" i="54"/>
  <c r="GC13" i="54"/>
  <c r="GB13" i="54"/>
  <c r="GA13" i="54"/>
  <c r="FZ13" i="54"/>
  <c r="FY13" i="54"/>
  <c r="FX13" i="54"/>
  <c r="FW13" i="54"/>
  <c r="FV13" i="54"/>
  <c r="FU13" i="54"/>
  <c r="FT13" i="54"/>
  <c r="FS13" i="54"/>
  <c r="FR13" i="54"/>
  <c r="FQ13" i="54"/>
  <c r="FP13" i="54"/>
  <c r="FO13" i="54"/>
  <c r="FN13" i="54"/>
  <c r="FM13" i="54"/>
  <c r="FL13" i="54"/>
  <c r="FK13" i="54"/>
  <c r="FJ13" i="54"/>
  <c r="FI13" i="54"/>
  <c r="FH13" i="54"/>
  <c r="FG13" i="54"/>
  <c r="FF13" i="54"/>
  <c r="FE13" i="54"/>
  <c r="FD13" i="54"/>
  <c r="FC13" i="54"/>
  <c r="FB13" i="54"/>
  <c r="FA13" i="54"/>
  <c r="EZ13" i="54"/>
  <c r="EY13" i="54"/>
  <c r="EX13" i="54"/>
  <c r="EW13" i="54"/>
  <c r="EV13" i="54"/>
  <c r="EU13" i="54"/>
  <c r="ET13" i="54"/>
  <c r="ES13" i="54"/>
  <c r="ER13" i="54"/>
  <c r="EQ13" i="54"/>
  <c r="EP13" i="54"/>
  <c r="EO13" i="54"/>
  <c r="EN13" i="54"/>
  <c r="EM13" i="54"/>
  <c r="EL13" i="54"/>
  <c r="EK13" i="54"/>
  <c r="EJ13" i="54"/>
  <c r="EI13" i="54"/>
  <c r="EH13" i="54"/>
  <c r="EG13" i="54"/>
  <c r="EF13" i="54"/>
  <c r="EE13" i="54"/>
  <c r="ED13" i="54"/>
  <c r="EC13" i="54"/>
  <c r="EB13" i="54"/>
  <c r="EA13" i="54"/>
  <c r="DZ13" i="54"/>
  <c r="DY13" i="54"/>
  <c r="DX13" i="54"/>
  <c r="DW13" i="54"/>
  <c r="DV13" i="54"/>
  <c r="DU13" i="54"/>
  <c r="DT13" i="54"/>
  <c r="DS13" i="54"/>
  <c r="DR13" i="54"/>
  <c r="DQ13" i="54"/>
  <c r="DP13" i="54"/>
  <c r="DO13" i="54"/>
  <c r="DN13" i="54"/>
  <c r="DM13" i="54"/>
  <c r="DL13" i="54"/>
  <c r="DK13" i="54"/>
  <c r="DJ13" i="54"/>
  <c r="DI13" i="54"/>
  <c r="DH13" i="54"/>
  <c r="DG13" i="54"/>
  <c r="DF13" i="54"/>
  <c r="DE13" i="54"/>
  <c r="DD13" i="54"/>
  <c r="DC13" i="54"/>
  <c r="DB13" i="54"/>
  <c r="DA13" i="54"/>
  <c r="CZ13" i="54"/>
  <c r="CY13" i="54"/>
  <c r="CX13" i="54"/>
  <c r="CW13" i="54"/>
  <c r="CV13" i="54"/>
  <c r="CU13" i="54"/>
  <c r="CT13" i="54"/>
  <c r="CS13" i="54"/>
  <c r="CR13" i="54"/>
  <c r="CQ13" i="54"/>
  <c r="CP13" i="54"/>
  <c r="CO13" i="54"/>
  <c r="CN13" i="54"/>
  <c r="CM13" i="54"/>
  <c r="CL13" i="54"/>
  <c r="CK13" i="54"/>
  <c r="CJ13" i="54"/>
  <c r="CI13" i="54"/>
  <c r="CH13" i="54"/>
  <c r="CG13" i="54"/>
  <c r="CF13" i="54"/>
  <c r="CE13" i="54"/>
  <c r="CD13" i="54"/>
  <c r="CC13" i="54"/>
  <c r="CB13" i="54"/>
  <c r="CA13" i="54"/>
  <c r="BZ13" i="54"/>
  <c r="BY13" i="54"/>
  <c r="BX13" i="54"/>
  <c r="BW13" i="54"/>
  <c r="BV13" i="54"/>
  <c r="BU13" i="54"/>
  <c r="BT13" i="54"/>
  <c r="BS13" i="54"/>
  <c r="BR13" i="54"/>
  <c r="BQ13" i="54"/>
  <c r="BP13" i="54"/>
  <c r="BO13" i="54"/>
  <c r="BN13" i="54"/>
  <c r="BM13" i="54"/>
  <c r="BL13" i="54"/>
  <c r="BK13" i="54"/>
  <c r="BJ13" i="54"/>
  <c r="BI13" i="54"/>
  <c r="BH13" i="54"/>
  <c r="BG13" i="54"/>
  <c r="BF13" i="54"/>
  <c r="BE13" i="54"/>
  <c r="BD13" i="54"/>
  <c r="BC13" i="54"/>
  <c r="BB13" i="54"/>
  <c r="BA13" i="54"/>
  <c r="AZ13" i="54"/>
  <c r="AY13" i="54"/>
  <c r="AX13" i="54"/>
  <c r="AW13" i="54"/>
  <c r="AV13" i="54"/>
  <c r="AU13" i="54"/>
  <c r="AT13" i="54"/>
  <c r="AS13" i="54"/>
  <c r="AR13" i="54"/>
  <c r="AQ13" i="54"/>
  <c r="AP13" i="54"/>
  <c r="AO13" i="54"/>
  <c r="AN13" i="54"/>
  <c r="AM13" i="54"/>
  <c r="AL13" i="54"/>
  <c r="AK13" i="54"/>
  <c r="AJ13" i="54"/>
  <c r="AI13" i="54"/>
  <c r="AH13" i="54"/>
  <c r="AG13" i="54"/>
  <c r="AF13" i="54"/>
  <c r="AE13" i="54"/>
  <c r="AD13" i="54"/>
  <c r="AC13" i="54"/>
  <c r="AB13" i="54"/>
  <c r="AA13" i="54"/>
  <c r="Z13" i="54"/>
  <c r="Y13" i="54"/>
  <c r="X13" i="54"/>
  <c r="W13" i="54"/>
  <c r="V13" i="54"/>
  <c r="U13" i="54"/>
  <c r="T13" i="54"/>
  <c r="S13" i="54"/>
  <c r="R13" i="54"/>
  <c r="Q13" i="54"/>
  <c r="P13" i="54"/>
  <c r="O13" i="54"/>
  <c r="N13" i="54"/>
  <c r="M13" i="54"/>
  <c r="L13" i="54"/>
  <c r="K13" i="54"/>
  <c r="J13" i="54"/>
  <c r="I13" i="54"/>
  <c r="H13" i="54"/>
  <c r="G13" i="54"/>
  <c r="F13" i="54"/>
  <c r="E13" i="54"/>
  <c r="D13" i="54"/>
  <c r="C13" i="54"/>
  <c r="B13" i="54"/>
  <c r="GZ12" i="54"/>
  <c r="GY12" i="54"/>
  <c r="GX12" i="54"/>
  <c r="GW12" i="54"/>
  <c r="GV12" i="54"/>
  <c r="GU12" i="54"/>
  <c r="GT12" i="54"/>
  <c r="GS12" i="54"/>
  <c r="GR12" i="54"/>
  <c r="GQ12" i="54"/>
  <c r="GP12" i="54"/>
  <c r="GO12" i="54"/>
  <c r="GN12" i="54"/>
  <c r="GM12" i="54"/>
  <c r="GL12" i="54"/>
  <c r="GK12" i="54"/>
  <c r="GJ12" i="54"/>
  <c r="GI12" i="54"/>
  <c r="GH12" i="54"/>
  <c r="GG12" i="54"/>
  <c r="GF12" i="54"/>
  <c r="GE12" i="54"/>
  <c r="GD12" i="54"/>
  <c r="GC12" i="54"/>
  <c r="GB12" i="54"/>
  <c r="GA12" i="54"/>
  <c r="FZ12" i="54"/>
  <c r="FY12" i="54"/>
  <c r="FX12" i="54"/>
  <c r="FW12" i="54"/>
  <c r="FV12" i="54"/>
  <c r="FU12" i="54"/>
  <c r="FT12" i="54"/>
  <c r="FS12" i="54"/>
  <c r="FR12" i="54"/>
  <c r="FQ12" i="54"/>
  <c r="FP12" i="54"/>
  <c r="FO12" i="54"/>
  <c r="FN12" i="54"/>
  <c r="FM12" i="54"/>
  <c r="FL12" i="54"/>
  <c r="FK12" i="54"/>
  <c r="FJ12" i="54"/>
  <c r="FI12" i="54"/>
  <c r="FH12" i="54"/>
  <c r="FG12" i="54"/>
  <c r="FF12" i="54"/>
  <c r="FE12" i="54"/>
  <c r="FD12" i="54"/>
  <c r="FC12" i="54"/>
  <c r="FB12" i="54"/>
  <c r="FA12" i="54"/>
  <c r="EZ12" i="54"/>
  <c r="EY12" i="54"/>
  <c r="EX12" i="54"/>
  <c r="EW12" i="54"/>
  <c r="EV12" i="54"/>
  <c r="EU12" i="54"/>
  <c r="ET12" i="54"/>
  <c r="ES12" i="54"/>
  <c r="ER12" i="54"/>
  <c r="EQ12" i="54"/>
  <c r="EP12" i="54"/>
  <c r="EO12" i="54"/>
  <c r="EN12" i="54"/>
  <c r="EM12" i="54"/>
  <c r="EL12" i="54"/>
  <c r="EK12" i="54"/>
  <c r="EJ12" i="54"/>
  <c r="EI12" i="54"/>
  <c r="EH12" i="54"/>
  <c r="EG12" i="54"/>
  <c r="EF12" i="54"/>
  <c r="EE12" i="54"/>
  <c r="ED12" i="54"/>
  <c r="EC12" i="54"/>
  <c r="EB12" i="54"/>
  <c r="EA12" i="54"/>
  <c r="DZ12" i="54"/>
  <c r="DY12" i="54"/>
  <c r="DX12" i="54"/>
  <c r="DW12" i="54"/>
  <c r="DV12" i="54"/>
  <c r="DU12" i="54"/>
  <c r="DT12" i="54"/>
  <c r="DS12" i="54"/>
  <c r="DR12" i="54"/>
  <c r="DQ12" i="54"/>
  <c r="DP12" i="54"/>
  <c r="DO12" i="54"/>
  <c r="DN12" i="54"/>
  <c r="DM12" i="54"/>
  <c r="DL12" i="54"/>
  <c r="DK12" i="54"/>
  <c r="DJ12" i="54"/>
  <c r="DI12" i="54"/>
  <c r="DH12" i="54"/>
  <c r="DG12" i="54"/>
  <c r="DF12" i="54"/>
  <c r="DE12" i="54"/>
  <c r="DD12" i="54"/>
  <c r="DC12" i="54"/>
  <c r="DB12" i="54"/>
  <c r="DA12" i="54"/>
  <c r="CZ12" i="54"/>
  <c r="CY12" i="54"/>
  <c r="CX12" i="54"/>
  <c r="CW12" i="54"/>
  <c r="CV12" i="54"/>
  <c r="CU12" i="54"/>
  <c r="CT12" i="54"/>
  <c r="CS12" i="54"/>
  <c r="CR12" i="54"/>
  <c r="CQ12" i="54"/>
  <c r="CP12" i="54"/>
  <c r="CO12" i="54"/>
  <c r="CN12" i="54"/>
  <c r="CM12" i="54"/>
  <c r="CL12" i="54"/>
  <c r="CK12" i="54"/>
  <c r="CJ12" i="54"/>
  <c r="CI12" i="54"/>
  <c r="CH12" i="54"/>
  <c r="CG12" i="54"/>
  <c r="CF12" i="54"/>
  <c r="CE12" i="54"/>
  <c r="CD12" i="54"/>
  <c r="CC12" i="54"/>
  <c r="CB12" i="54"/>
  <c r="CA12" i="54"/>
  <c r="BZ12" i="54"/>
  <c r="BY12" i="54"/>
  <c r="BX12" i="54"/>
  <c r="BW12" i="54"/>
  <c r="BV12" i="54"/>
  <c r="BU12" i="54"/>
  <c r="BT12" i="54"/>
  <c r="BS12" i="54"/>
  <c r="BR12" i="54"/>
  <c r="BQ12" i="54"/>
  <c r="BP12" i="54"/>
  <c r="BO12" i="54"/>
  <c r="BN12" i="54"/>
  <c r="BM12" i="54"/>
  <c r="BL12" i="54"/>
  <c r="BK12" i="54"/>
  <c r="BJ12" i="54"/>
  <c r="BI12" i="54"/>
  <c r="BH12" i="54"/>
  <c r="BG12" i="54"/>
  <c r="BF12" i="54"/>
  <c r="BE12" i="54"/>
  <c r="BD12" i="54"/>
  <c r="BC12" i="54"/>
  <c r="BB12" i="54"/>
  <c r="BA12" i="54"/>
  <c r="AZ12" i="54"/>
  <c r="AY12" i="54"/>
  <c r="AX12" i="54"/>
  <c r="AW12" i="54"/>
  <c r="AV12" i="54"/>
  <c r="AU12" i="54"/>
  <c r="AT12" i="54"/>
  <c r="AS12" i="54"/>
  <c r="AR12" i="54"/>
  <c r="AQ12" i="54"/>
  <c r="AP12" i="54"/>
  <c r="AO12" i="54"/>
  <c r="AN12" i="54"/>
  <c r="AM12" i="54"/>
  <c r="AL12" i="54"/>
  <c r="AK12" i="54"/>
  <c r="AJ12" i="54"/>
  <c r="AI12" i="54"/>
  <c r="AH12" i="54"/>
  <c r="AG12" i="54"/>
  <c r="AF12" i="54"/>
  <c r="AE12" i="54"/>
  <c r="AD12" i="54"/>
  <c r="AC12" i="54"/>
  <c r="AB12" i="54"/>
  <c r="AA12" i="54"/>
  <c r="Z12" i="54"/>
  <c r="Y12" i="54"/>
  <c r="X12" i="54"/>
  <c r="W12" i="54"/>
  <c r="V12" i="54"/>
  <c r="U12" i="54"/>
  <c r="T12" i="54"/>
  <c r="S12" i="54"/>
  <c r="R12" i="54"/>
  <c r="Q12" i="54"/>
  <c r="P12" i="54"/>
  <c r="O12" i="54"/>
  <c r="N12" i="54"/>
  <c r="M12" i="54"/>
  <c r="L12" i="54"/>
  <c r="K12" i="54"/>
  <c r="J12" i="54"/>
  <c r="I12" i="54"/>
  <c r="H12" i="54"/>
  <c r="G12" i="54"/>
  <c r="F12" i="54"/>
  <c r="E12" i="54"/>
  <c r="D12" i="54"/>
  <c r="C12" i="54"/>
  <c r="B12" i="54"/>
  <c r="GZ10" i="54"/>
  <c r="GY10" i="54"/>
  <c r="GX10" i="54"/>
  <c r="GW10" i="54"/>
  <c r="GV10" i="54"/>
  <c r="GU10" i="54"/>
  <c r="GT10" i="54"/>
  <c r="GS10" i="54"/>
  <c r="GR10" i="54"/>
  <c r="GQ10" i="54"/>
  <c r="GP10" i="54"/>
  <c r="GO10" i="54"/>
  <c r="GN10" i="54"/>
  <c r="GM10" i="54"/>
  <c r="GL10" i="54"/>
  <c r="GK10" i="54"/>
  <c r="GJ10" i="54"/>
  <c r="GI10" i="54"/>
  <c r="GH10" i="54"/>
  <c r="GG10" i="54"/>
  <c r="GF10" i="54"/>
  <c r="GE10" i="54"/>
  <c r="GD10" i="54"/>
  <c r="GC10" i="54"/>
  <c r="GB10" i="54"/>
  <c r="GA10" i="54"/>
  <c r="FZ10" i="54"/>
  <c r="FY10" i="54"/>
  <c r="FX10" i="54"/>
  <c r="FW10" i="54"/>
  <c r="FV10" i="54"/>
  <c r="FU10" i="54"/>
  <c r="FT10" i="54"/>
  <c r="FS10" i="54"/>
  <c r="FR10" i="54"/>
  <c r="FQ10" i="54"/>
  <c r="FP10" i="54"/>
  <c r="FO10" i="54"/>
  <c r="FN10" i="54"/>
  <c r="FM10" i="54"/>
  <c r="FL10" i="54"/>
  <c r="FK10" i="54"/>
  <c r="FJ10" i="54"/>
  <c r="FI10" i="54"/>
  <c r="FH10" i="54"/>
  <c r="FG10" i="54"/>
  <c r="FF10" i="54"/>
  <c r="FE10" i="54"/>
  <c r="FD10" i="54"/>
  <c r="FC10" i="54"/>
  <c r="FB10" i="54"/>
  <c r="FA10" i="54"/>
  <c r="EZ10" i="54"/>
  <c r="EY10" i="54"/>
  <c r="EX10" i="54"/>
  <c r="EW10" i="54"/>
  <c r="EV10" i="54"/>
  <c r="EU10" i="54"/>
  <c r="ET10" i="54"/>
  <c r="ES10" i="54"/>
  <c r="ER10" i="54"/>
  <c r="EQ10" i="54"/>
  <c r="EP10" i="54"/>
  <c r="EO10" i="54"/>
  <c r="EN10" i="54"/>
  <c r="EM10" i="54"/>
  <c r="EL10" i="54"/>
  <c r="EK10" i="54"/>
  <c r="EJ10" i="54"/>
  <c r="EI10" i="54"/>
  <c r="EH10" i="54"/>
  <c r="EG10" i="54"/>
  <c r="EF10" i="54"/>
  <c r="EE10" i="54"/>
  <c r="ED10" i="54"/>
  <c r="EC10" i="54"/>
  <c r="EB10" i="54"/>
  <c r="EA10" i="54"/>
  <c r="DZ10" i="54"/>
  <c r="DY10" i="54"/>
  <c r="DX10" i="54"/>
  <c r="DW10" i="54"/>
  <c r="DV10" i="54"/>
  <c r="DU10" i="54"/>
  <c r="DT10" i="54"/>
  <c r="DS10" i="54"/>
  <c r="DR10" i="54"/>
  <c r="DQ10" i="54"/>
  <c r="DP10" i="54"/>
  <c r="DO10" i="54"/>
  <c r="DN10" i="54"/>
  <c r="DM10" i="54"/>
  <c r="DL10" i="54"/>
  <c r="DK10" i="54"/>
  <c r="DJ10" i="54"/>
  <c r="DI10" i="54"/>
  <c r="DH10" i="54"/>
  <c r="DG10" i="54"/>
  <c r="DF10" i="54"/>
  <c r="DE10" i="54"/>
  <c r="DD10" i="54"/>
  <c r="DC10" i="54"/>
  <c r="DB10" i="54"/>
  <c r="DA10" i="54"/>
  <c r="CZ10" i="54"/>
  <c r="CY10" i="54"/>
  <c r="CX10" i="54"/>
  <c r="CW10" i="54"/>
  <c r="CV10" i="54"/>
  <c r="CU10" i="54"/>
  <c r="CT10" i="54"/>
  <c r="CS10" i="54"/>
  <c r="CR10" i="54"/>
  <c r="CQ10" i="54"/>
  <c r="CP10" i="54"/>
  <c r="CO10" i="54"/>
  <c r="CN10" i="54"/>
  <c r="CM10" i="54"/>
  <c r="CL10" i="54"/>
  <c r="CK10" i="54"/>
  <c r="CJ10" i="54"/>
  <c r="CI10" i="54"/>
  <c r="CH10" i="54"/>
  <c r="CG10" i="54"/>
  <c r="CF10" i="54"/>
  <c r="CE10" i="54"/>
  <c r="CD10" i="54"/>
  <c r="CC10" i="54"/>
  <c r="CB10" i="54"/>
  <c r="CA10" i="54"/>
  <c r="BZ10" i="54"/>
  <c r="BY10" i="54"/>
  <c r="BX10" i="54"/>
  <c r="BW10" i="54"/>
  <c r="BV10" i="54"/>
  <c r="BU10" i="54"/>
  <c r="BT10" i="54"/>
  <c r="BS10" i="54"/>
  <c r="BR10" i="54"/>
  <c r="BQ10" i="54"/>
  <c r="BP10" i="54"/>
  <c r="BO10" i="54"/>
  <c r="BN10" i="54"/>
  <c r="BM10" i="54"/>
  <c r="BL10" i="54"/>
  <c r="BK10" i="54"/>
  <c r="BJ10" i="54"/>
  <c r="BI10" i="54"/>
  <c r="BH10" i="54"/>
  <c r="BG10" i="54"/>
  <c r="BF10" i="54"/>
  <c r="BE10" i="54"/>
  <c r="BD10" i="54"/>
  <c r="BC10" i="54"/>
  <c r="BB10" i="54"/>
  <c r="BA10" i="54"/>
  <c r="AZ10" i="54"/>
  <c r="AY10" i="54"/>
  <c r="AX10" i="54"/>
  <c r="AW10" i="54"/>
  <c r="AV10" i="54"/>
  <c r="AU10" i="54"/>
  <c r="AT10" i="54"/>
  <c r="AS10" i="54"/>
  <c r="AR10" i="54"/>
  <c r="AQ10" i="54"/>
  <c r="AP10" i="54"/>
  <c r="AO10" i="54"/>
  <c r="AN10" i="54"/>
  <c r="AM10" i="54"/>
  <c r="AL10" i="54"/>
  <c r="AK10" i="54"/>
  <c r="AJ10" i="54"/>
  <c r="AI10" i="54"/>
  <c r="AH10" i="54"/>
  <c r="AG10" i="54"/>
  <c r="AF10" i="54"/>
  <c r="AE10" i="54"/>
  <c r="AD10" i="54"/>
  <c r="AC10" i="54"/>
  <c r="AB10" i="54"/>
  <c r="AA10" i="54"/>
  <c r="Z10" i="54"/>
  <c r="Y10" i="54"/>
  <c r="X10" i="54"/>
  <c r="W10" i="54"/>
  <c r="V10" i="54"/>
  <c r="U10" i="54"/>
  <c r="T10" i="54"/>
  <c r="S10" i="54"/>
  <c r="R10" i="54"/>
  <c r="Q10" i="54"/>
  <c r="P10" i="54"/>
  <c r="O10" i="54"/>
  <c r="N10" i="54"/>
  <c r="M10" i="54"/>
  <c r="L10" i="54"/>
  <c r="K10" i="54"/>
  <c r="J10" i="54"/>
  <c r="I10" i="54"/>
  <c r="H10" i="54"/>
  <c r="G10" i="54"/>
  <c r="F10" i="54"/>
  <c r="E10" i="54"/>
  <c r="D10" i="54"/>
  <c r="C10" i="54"/>
  <c r="B10" i="54"/>
  <c r="GZ9" i="54"/>
  <c r="GY9" i="54"/>
  <c r="GX9" i="54"/>
  <c r="GW9" i="54"/>
  <c r="GV9" i="54"/>
  <c r="GU9" i="54"/>
  <c r="GT9" i="54"/>
  <c r="GS9" i="54"/>
  <c r="GR9" i="54"/>
  <c r="GQ9" i="54"/>
  <c r="GP9" i="54"/>
  <c r="GO9" i="54"/>
  <c r="GN9" i="54"/>
  <c r="GM9" i="54"/>
  <c r="GL9" i="54"/>
  <c r="GK9" i="54"/>
  <c r="GJ9" i="54"/>
  <c r="GI9" i="54"/>
  <c r="GH9" i="54"/>
  <c r="GG9" i="54"/>
  <c r="GF9" i="54"/>
  <c r="GE9" i="54"/>
  <c r="GD9" i="54"/>
  <c r="GC9" i="54"/>
  <c r="GB9" i="54"/>
  <c r="GA9" i="54"/>
  <c r="FZ9" i="54"/>
  <c r="FY9" i="54"/>
  <c r="FX9" i="54"/>
  <c r="FW9" i="54"/>
  <c r="FV9" i="54"/>
  <c r="FU9" i="54"/>
  <c r="FT9" i="54"/>
  <c r="FS9" i="54"/>
  <c r="FR9" i="54"/>
  <c r="FQ9" i="54"/>
  <c r="FP9" i="54"/>
  <c r="FO9" i="54"/>
  <c r="FN9" i="54"/>
  <c r="FM9" i="54"/>
  <c r="FL9" i="54"/>
  <c r="FK9" i="54"/>
  <c r="FJ9" i="54"/>
  <c r="FI9" i="54"/>
  <c r="FH9" i="54"/>
  <c r="FG9" i="54"/>
  <c r="FF9" i="54"/>
  <c r="FE9" i="54"/>
  <c r="FD9" i="54"/>
  <c r="FC9" i="54"/>
  <c r="FB9" i="54"/>
  <c r="FA9" i="54"/>
  <c r="EZ9" i="54"/>
  <c r="EY9" i="54"/>
  <c r="EX9" i="54"/>
  <c r="EW9" i="54"/>
  <c r="EV9" i="54"/>
  <c r="EU9" i="54"/>
  <c r="ET9" i="54"/>
  <c r="ES9" i="54"/>
  <c r="ER9" i="54"/>
  <c r="EQ9" i="54"/>
  <c r="EP9" i="54"/>
  <c r="EO9" i="54"/>
  <c r="EN9" i="54"/>
  <c r="EM9" i="54"/>
  <c r="EL9" i="54"/>
  <c r="EK9" i="54"/>
  <c r="EJ9" i="54"/>
  <c r="EI9" i="54"/>
  <c r="EH9" i="54"/>
  <c r="EG9" i="54"/>
  <c r="EF9" i="54"/>
  <c r="EE9" i="54"/>
  <c r="ED9" i="54"/>
  <c r="EC9" i="54"/>
  <c r="EB9" i="54"/>
  <c r="EA9" i="54"/>
  <c r="DZ9" i="54"/>
  <c r="DY9" i="54"/>
  <c r="DX9" i="54"/>
  <c r="DW9" i="54"/>
  <c r="DV9" i="54"/>
  <c r="DU9" i="54"/>
  <c r="DT9" i="54"/>
  <c r="DS9" i="54"/>
  <c r="DR9" i="54"/>
  <c r="DQ9" i="54"/>
  <c r="DP9" i="54"/>
  <c r="DO9" i="54"/>
  <c r="DN9" i="54"/>
  <c r="DM9" i="54"/>
  <c r="DL9" i="54"/>
  <c r="DK9" i="54"/>
  <c r="DJ9" i="54"/>
  <c r="DI9" i="54"/>
  <c r="DH9" i="54"/>
  <c r="DG9" i="54"/>
  <c r="DF9" i="54"/>
  <c r="DE9" i="54"/>
  <c r="DD9" i="54"/>
  <c r="DC9" i="54"/>
  <c r="DB9" i="54"/>
  <c r="DA9" i="54"/>
  <c r="CZ9" i="54"/>
  <c r="CY9" i="54"/>
  <c r="CX9" i="54"/>
  <c r="CW9" i="54"/>
  <c r="CV9" i="54"/>
  <c r="CU9" i="54"/>
  <c r="CT9" i="54"/>
  <c r="CS9" i="54"/>
  <c r="CR9" i="54"/>
  <c r="CQ9" i="54"/>
  <c r="CP9" i="54"/>
  <c r="CO9" i="54"/>
  <c r="CN9" i="54"/>
  <c r="CM9" i="54"/>
  <c r="CL9" i="54"/>
  <c r="CK9" i="54"/>
  <c r="CJ9" i="54"/>
  <c r="CI9" i="54"/>
  <c r="CH9" i="54"/>
  <c r="CG9" i="54"/>
  <c r="CF9" i="54"/>
  <c r="CE9" i="54"/>
  <c r="CD9" i="54"/>
  <c r="CC9" i="54"/>
  <c r="CB9" i="54"/>
  <c r="CA9" i="54"/>
  <c r="BZ9" i="54"/>
  <c r="BY9" i="54"/>
  <c r="BX9" i="54"/>
  <c r="BW9" i="54"/>
  <c r="BV9" i="54"/>
  <c r="BU9" i="54"/>
  <c r="BT9" i="54"/>
  <c r="BS9" i="54"/>
  <c r="BR9" i="54"/>
  <c r="BQ9" i="54"/>
  <c r="BP9" i="54"/>
  <c r="BO9" i="54"/>
  <c r="BN9" i="54"/>
  <c r="BM9" i="54"/>
  <c r="BL9" i="54"/>
  <c r="BK9" i="54"/>
  <c r="BJ9" i="54"/>
  <c r="BI9" i="54"/>
  <c r="BH9" i="54"/>
  <c r="BG9" i="54"/>
  <c r="BF9" i="54"/>
  <c r="BE9" i="54"/>
  <c r="BD9" i="54"/>
  <c r="BC9" i="54"/>
  <c r="BB9" i="54"/>
  <c r="BA9" i="54"/>
  <c r="AZ9" i="54"/>
  <c r="AY9" i="54"/>
  <c r="AX9" i="54"/>
  <c r="AW9" i="54"/>
  <c r="AV9" i="54"/>
  <c r="AU9" i="54"/>
  <c r="AT9" i="54"/>
  <c r="AS9" i="54"/>
  <c r="AR9" i="54"/>
  <c r="AQ9" i="54"/>
  <c r="AP9" i="54"/>
  <c r="AO9" i="54"/>
  <c r="AN9" i="54"/>
  <c r="AM9" i="54"/>
  <c r="AL9" i="54"/>
  <c r="AK9" i="54"/>
  <c r="AJ9" i="54"/>
  <c r="AI9" i="54"/>
  <c r="AH9" i="54"/>
  <c r="AG9" i="54"/>
  <c r="AF9" i="54"/>
  <c r="AE9" i="54"/>
  <c r="AD9" i="54"/>
  <c r="AC9" i="54"/>
  <c r="AB9" i="54"/>
  <c r="AA9" i="54"/>
  <c r="Z9" i="54"/>
  <c r="Y9" i="54"/>
  <c r="X9" i="54"/>
  <c r="W9" i="54"/>
  <c r="V9" i="54"/>
  <c r="U9" i="54"/>
  <c r="T9" i="54"/>
  <c r="S9" i="54"/>
  <c r="R9" i="54"/>
  <c r="Q9" i="54"/>
  <c r="P9" i="54"/>
  <c r="O9" i="54"/>
  <c r="N9" i="54"/>
  <c r="M9" i="54"/>
  <c r="L9" i="54"/>
  <c r="K9" i="54"/>
  <c r="J9" i="54"/>
  <c r="I9" i="54"/>
  <c r="H9" i="54"/>
  <c r="G9" i="54"/>
  <c r="F9" i="54"/>
  <c r="E9" i="54"/>
  <c r="D9" i="54"/>
  <c r="C9" i="54"/>
  <c r="B9" i="54"/>
  <c r="GZ7" i="54"/>
  <c r="GY7" i="54"/>
  <c r="GX7" i="54"/>
  <c r="GW7" i="54"/>
  <c r="GV7" i="54"/>
  <c r="GU7" i="54"/>
  <c r="GT7" i="54"/>
  <c r="GS7" i="54"/>
  <c r="GR7" i="54"/>
  <c r="GQ7" i="54"/>
  <c r="GP7" i="54"/>
  <c r="GO7" i="54"/>
  <c r="GN7" i="54"/>
  <c r="GM7" i="54"/>
  <c r="GL7" i="54"/>
  <c r="GK7" i="54"/>
  <c r="GJ7" i="54"/>
  <c r="GI7" i="54"/>
  <c r="GH7" i="54"/>
  <c r="GG7" i="54"/>
  <c r="GF7" i="54"/>
  <c r="GE7" i="54"/>
  <c r="GD7" i="54"/>
  <c r="GC7" i="54"/>
  <c r="GB7" i="54"/>
  <c r="GA7" i="54"/>
  <c r="FZ7" i="54"/>
  <c r="FY7" i="54"/>
  <c r="FX7" i="54"/>
  <c r="FW7" i="54"/>
  <c r="FV7" i="54"/>
  <c r="FU7" i="54"/>
  <c r="FT7" i="54"/>
  <c r="FS7" i="54"/>
  <c r="FR7" i="54"/>
  <c r="FQ7" i="54"/>
  <c r="FP7" i="54"/>
  <c r="FO7" i="54"/>
  <c r="FN7" i="54"/>
  <c r="FM7" i="54"/>
  <c r="FL7" i="54"/>
  <c r="FK7" i="54"/>
  <c r="FJ7" i="54"/>
  <c r="FI7" i="54"/>
  <c r="FH7" i="54"/>
  <c r="FG7" i="54"/>
  <c r="FF7" i="54"/>
  <c r="FE7" i="54"/>
  <c r="FD7" i="54"/>
  <c r="FC7" i="54"/>
  <c r="FB7" i="54"/>
  <c r="FA7" i="54"/>
  <c r="EZ7" i="54"/>
  <c r="EY7" i="54"/>
  <c r="EX7" i="54"/>
  <c r="EW7" i="54"/>
  <c r="EV7" i="54"/>
  <c r="EU7" i="54"/>
  <c r="ET7" i="54"/>
  <c r="ES7" i="54"/>
  <c r="ER7" i="54"/>
  <c r="EQ7" i="54"/>
  <c r="EP7" i="54"/>
  <c r="EO7" i="54"/>
  <c r="EN7" i="54"/>
  <c r="EM7" i="54"/>
  <c r="EL7" i="54"/>
  <c r="EK7" i="54"/>
  <c r="EJ7" i="54"/>
  <c r="EI7" i="54"/>
  <c r="EH7" i="54"/>
  <c r="EG7" i="54"/>
  <c r="EF7" i="54"/>
  <c r="EE7" i="54"/>
  <c r="ED7" i="54"/>
  <c r="EC7" i="54"/>
  <c r="EB7" i="54"/>
  <c r="EA7" i="54"/>
  <c r="DZ7" i="54"/>
  <c r="DY7" i="54"/>
  <c r="DX7" i="54"/>
  <c r="DW7" i="54"/>
  <c r="DV7" i="54"/>
  <c r="DU7" i="54"/>
  <c r="DT7" i="54"/>
  <c r="DS7" i="54"/>
  <c r="DR7" i="54"/>
  <c r="DQ7" i="54"/>
  <c r="DP7" i="54"/>
  <c r="DO7" i="54"/>
  <c r="DN7" i="54"/>
  <c r="DM7" i="54"/>
  <c r="DL7" i="54"/>
  <c r="DK7" i="54"/>
  <c r="DJ7" i="54"/>
  <c r="DI7" i="54"/>
  <c r="DH7" i="54"/>
  <c r="DG7" i="54"/>
  <c r="DF7" i="54"/>
  <c r="DE7" i="54"/>
  <c r="DD7" i="54"/>
  <c r="DC7" i="54"/>
  <c r="DB7" i="54"/>
  <c r="DA7" i="54"/>
  <c r="CZ7" i="54"/>
  <c r="CY7" i="54"/>
  <c r="CX7" i="54"/>
  <c r="CW7" i="54"/>
  <c r="CV7" i="54"/>
  <c r="CU7" i="54"/>
  <c r="CT7" i="54"/>
  <c r="CS7" i="54"/>
  <c r="CR7" i="54"/>
  <c r="CQ7" i="54"/>
  <c r="CP7" i="54"/>
  <c r="CO7" i="54"/>
  <c r="CN7" i="54"/>
  <c r="CM7" i="54"/>
  <c r="CL7" i="54"/>
  <c r="CK7" i="54"/>
  <c r="CJ7" i="54"/>
  <c r="CI7" i="54"/>
  <c r="CH7" i="54"/>
  <c r="CG7" i="54"/>
  <c r="CF7" i="54"/>
  <c r="CE7" i="54"/>
  <c r="CD7" i="54"/>
  <c r="CC7" i="54"/>
  <c r="CB7" i="54"/>
  <c r="CA7" i="54"/>
  <c r="BZ7" i="54"/>
  <c r="BY7" i="54"/>
  <c r="BX7" i="54"/>
  <c r="BW7" i="54"/>
  <c r="BV7" i="54"/>
  <c r="BU7" i="54"/>
  <c r="BT7" i="54"/>
  <c r="BS7" i="54"/>
  <c r="BR7" i="54"/>
  <c r="BQ7" i="54"/>
  <c r="BP7" i="54"/>
  <c r="BO7" i="54"/>
  <c r="BN7" i="54"/>
  <c r="BM7" i="54"/>
  <c r="BL7" i="54"/>
  <c r="BK7" i="54"/>
  <c r="BJ7" i="54"/>
  <c r="BI7" i="54"/>
  <c r="BH7" i="54"/>
  <c r="BG7" i="54"/>
  <c r="BF7" i="54"/>
  <c r="BE7" i="54"/>
  <c r="BD7" i="54"/>
  <c r="BC7" i="54"/>
  <c r="BB7" i="54"/>
  <c r="BA7" i="54"/>
  <c r="AZ7" i="54"/>
  <c r="AY7" i="54"/>
  <c r="AX7" i="54"/>
  <c r="AW7" i="54"/>
  <c r="AV7" i="54"/>
  <c r="AU7" i="54"/>
  <c r="AT7" i="54"/>
  <c r="AS7" i="54"/>
  <c r="AR7" i="54"/>
  <c r="AQ7" i="54"/>
  <c r="AP7" i="54"/>
  <c r="AO7" i="54"/>
  <c r="AN7" i="54"/>
  <c r="AM7" i="54"/>
  <c r="AL7" i="54"/>
  <c r="AK7" i="54"/>
  <c r="AJ7" i="54"/>
  <c r="AI7" i="54"/>
  <c r="AH7" i="54"/>
  <c r="AG7" i="54"/>
  <c r="AF7" i="54"/>
  <c r="AE7" i="54"/>
  <c r="AD7" i="54"/>
  <c r="AC7" i="54"/>
  <c r="AB7" i="54"/>
  <c r="AA7" i="54"/>
  <c r="Z7" i="54"/>
  <c r="Y7" i="54"/>
  <c r="X7" i="54"/>
  <c r="W7" i="54"/>
  <c r="V7" i="54"/>
  <c r="U7" i="54"/>
  <c r="T7" i="54"/>
  <c r="S7" i="54"/>
  <c r="R7" i="54"/>
  <c r="Q7" i="54"/>
  <c r="P7" i="54"/>
  <c r="O7" i="54"/>
  <c r="N7" i="54"/>
  <c r="M7" i="54"/>
  <c r="L7" i="54"/>
  <c r="K7" i="54"/>
  <c r="J7" i="54"/>
  <c r="I7" i="54"/>
  <c r="H7" i="54"/>
  <c r="G7" i="54"/>
  <c r="F7" i="54"/>
  <c r="E7" i="54"/>
  <c r="D7" i="54"/>
  <c r="C7" i="54"/>
  <c r="B7" i="54"/>
  <c r="GZ6" i="54"/>
  <c r="GY6" i="54"/>
  <c r="GX6" i="54"/>
  <c r="GW6" i="54"/>
  <c r="GV6" i="54"/>
  <c r="GU6" i="54"/>
  <c r="GT6" i="54"/>
  <c r="GS6" i="54"/>
  <c r="GR6" i="54"/>
  <c r="GQ6" i="54"/>
  <c r="GP6" i="54"/>
  <c r="GO6" i="54"/>
  <c r="GN6" i="54"/>
  <c r="GM6" i="54"/>
  <c r="GL6" i="54"/>
  <c r="GK6" i="54"/>
  <c r="GJ6" i="54"/>
  <c r="GI6" i="54"/>
  <c r="GH6" i="54"/>
  <c r="GG6" i="54"/>
  <c r="GF6" i="54"/>
  <c r="GE6" i="54"/>
  <c r="GD6" i="54"/>
  <c r="GC6" i="54"/>
  <c r="GB6" i="54"/>
  <c r="GA6" i="54"/>
  <c r="FZ6" i="54"/>
  <c r="FY6" i="54"/>
  <c r="FX6" i="54"/>
  <c r="FW6" i="54"/>
  <c r="FV6" i="54"/>
  <c r="FU6" i="54"/>
  <c r="FT6" i="54"/>
  <c r="FS6" i="54"/>
  <c r="FR6" i="54"/>
  <c r="FQ6" i="54"/>
  <c r="FP6" i="54"/>
  <c r="FO6" i="54"/>
  <c r="FN6" i="54"/>
  <c r="FM6" i="54"/>
  <c r="FL6" i="54"/>
  <c r="FK6" i="54"/>
  <c r="FJ6" i="54"/>
  <c r="FI6" i="54"/>
  <c r="FH6" i="54"/>
  <c r="FG6" i="54"/>
  <c r="FF6" i="54"/>
  <c r="FE6" i="54"/>
  <c r="FD6" i="54"/>
  <c r="FC6" i="54"/>
  <c r="FB6" i="54"/>
  <c r="FA6" i="54"/>
  <c r="EZ6" i="54"/>
  <c r="EY6" i="54"/>
  <c r="EX6" i="54"/>
  <c r="EW6" i="54"/>
  <c r="EV6" i="54"/>
  <c r="EU6" i="54"/>
  <c r="ET6" i="54"/>
  <c r="ES6" i="54"/>
  <c r="ER6" i="54"/>
  <c r="EQ6" i="54"/>
  <c r="EP6" i="54"/>
  <c r="EO6" i="54"/>
  <c r="EN6" i="54"/>
  <c r="EM6" i="54"/>
  <c r="EL6" i="54"/>
  <c r="EK6" i="54"/>
  <c r="EJ6" i="54"/>
  <c r="EI6" i="54"/>
  <c r="EH6" i="54"/>
  <c r="EG6" i="54"/>
  <c r="EF6" i="54"/>
  <c r="EE6" i="54"/>
  <c r="ED6" i="54"/>
  <c r="EC6" i="54"/>
  <c r="EB6" i="54"/>
  <c r="EA6" i="54"/>
  <c r="DZ6" i="54"/>
  <c r="DY6" i="54"/>
  <c r="DX6" i="54"/>
  <c r="DW6" i="54"/>
  <c r="DV6" i="54"/>
  <c r="DU6" i="54"/>
  <c r="DT6" i="54"/>
  <c r="DS6" i="54"/>
  <c r="DR6" i="54"/>
  <c r="DQ6" i="54"/>
  <c r="DP6" i="54"/>
  <c r="DO6" i="54"/>
  <c r="DN6" i="54"/>
  <c r="DM6" i="54"/>
  <c r="DL6" i="54"/>
  <c r="DK6" i="54"/>
  <c r="DJ6" i="54"/>
  <c r="DI6" i="54"/>
  <c r="DH6" i="54"/>
  <c r="DG6" i="54"/>
  <c r="DF6" i="54"/>
  <c r="DE6" i="54"/>
  <c r="DD6" i="54"/>
  <c r="DC6" i="54"/>
  <c r="DB6" i="54"/>
  <c r="DA6" i="54"/>
  <c r="CZ6" i="54"/>
  <c r="CY6" i="54"/>
  <c r="CX6" i="54"/>
  <c r="CW6" i="54"/>
  <c r="CV6" i="54"/>
  <c r="CU6" i="54"/>
  <c r="CT6" i="54"/>
  <c r="CS6" i="54"/>
  <c r="CR6" i="54"/>
  <c r="CQ6" i="54"/>
  <c r="CP6" i="54"/>
  <c r="CO6" i="54"/>
  <c r="CN6" i="54"/>
  <c r="CM6" i="54"/>
  <c r="CL6" i="54"/>
  <c r="CK6" i="54"/>
  <c r="CJ6" i="54"/>
  <c r="CI6" i="54"/>
  <c r="CH6" i="54"/>
  <c r="CG6" i="54"/>
  <c r="CF6" i="54"/>
  <c r="CE6" i="54"/>
  <c r="CD6" i="54"/>
  <c r="CC6" i="54"/>
  <c r="CB6" i="54"/>
  <c r="CA6" i="54"/>
  <c r="BZ6" i="54"/>
  <c r="BY6" i="54"/>
  <c r="BX6" i="54"/>
  <c r="BW6" i="54"/>
  <c r="BV6" i="54"/>
  <c r="BU6" i="54"/>
  <c r="BT6" i="54"/>
  <c r="BS6" i="54"/>
  <c r="BR6" i="54"/>
  <c r="BQ6" i="54"/>
  <c r="BP6" i="54"/>
  <c r="BO6" i="54"/>
  <c r="BN6" i="54"/>
  <c r="BM6" i="54"/>
  <c r="BL6" i="54"/>
  <c r="BK6" i="54"/>
  <c r="BJ6" i="54"/>
  <c r="BI6" i="54"/>
  <c r="BH6" i="54"/>
  <c r="BG6" i="54"/>
  <c r="BF6" i="54"/>
  <c r="BE6" i="54"/>
  <c r="BD6" i="54"/>
  <c r="BC6" i="54"/>
  <c r="BB6" i="54"/>
  <c r="BA6" i="54"/>
  <c r="AZ6" i="54"/>
  <c r="AY6" i="54"/>
  <c r="AX6" i="54"/>
  <c r="AW6" i="54"/>
  <c r="AV6" i="54"/>
  <c r="AU6" i="54"/>
  <c r="AT6" i="54"/>
  <c r="AS6" i="54"/>
  <c r="AR6" i="54"/>
  <c r="AQ6" i="54"/>
  <c r="AP6" i="54"/>
  <c r="AO6" i="54"/>
  <c r="AN6" i="54"/>
  <c r="AM6" i="54"/>
  <c r="AL6" i="54"/>
  <c r="AK6" i="54"/>
  <c r="AJ6" i="54"/>
  <c r="AI6" i="54"/>
  <c r="AH6" i="54"/>
  <c r="AG6" i="54"/>
  <c r="AF6" i="54"/>
  <c r="AE6" i="54"/>
  <c r="AD6" i="54"/>
  <c r="AC6" i="54"/>
  <c r="AB6" i="54"/>
  <c r="AA6" i="54"/>
  <c r="Z6" i="54"/>
  <c r="Y6" i="54"/>
  <c r="X6" i="54"/>
  <c r="W6" i="54"/>
  <c r="V6" i="54"/>
  <c r="U6" i="54"/>
  <c r="T6" i="54"/>
  <c r="S6" i="54"/>
  <c r="R6" i="54"/>
  <c r="Q6" i="54"/>
  <c r="P6" i="54"/>
  <c r="O6" i="54"/>
  <c r="N6" i="54"/>
  <c r="M6" i="54"/>
  <c r="L6" i="54"/>
  <c r="K6" i="54"/>
  <c r="J6" i="54"/>
  <c r="I6" i="54"/>
  <c r="H6" i="54"/>
  <c r="G6" i="54"/>
  <c r="F6" i="54"/>
  <c r="E6" i="54"/>
  <c r="D6" i="54"/>
  <c r="C6" i="54"/>
  <c r="B6" i="54"/>
  <c r="DO19" i="131"/>
  <c r="DN19" i="131"/>
  <c r="DM19" i="131"/>
  <c r="DL19" i="131"/>
  <c r="DK19" i="131"/>
  <c r="DJ19" i="131"/>
  <c r="DI19" i="131"/>
  <c r="DH19" i="131"/>
  <c r="DG19" i="131"/>
  <c r="DF19" i="131"/>
  <c r="DE19" i="131"/>
  <c r="DD19" i="131"/>
  <c r="DC19" i="131"/>
  <c r="DB19" i="131"/>
  <c r="DA19" i="131"/>
  <c r="CZ19" i="131"/>
  <c r="CY19" i="131"/>
  <c r="CX19" i="131"/>
  <c r="CW19" i="131"/>
  <c r="CV19" i="131"/>
  <c r="CU19" i="131"/>
  <c r="CT19" i="131"/>
  <c r="CS19" i="131"/>
  <c r="CR19" i="131"/>
  <c r="CQ19" i="131"/>
  <c r="CP19" i="131"/>
  <c r="CO19" i="131"/>
  <c r="CN19" i="131"/>
  <c r="CM19" i="131"/>
  <c r="CL19" i="131"/>
  <c r="CK19" i="131"/>
  <c r="CJ19" i="131"/>
  <c r="CI19" i="131"/>
  <c r="CH19" i="131"/>
  <c r="CG19" i="131"/>
  <c r="CF19" i="131"/>
  <c r="CE19" i="131"/>
  <c r="CD19" i="131"/>
  <c r="CC19" i="131"/>
  <c r="CB19" i="131"/>
  <c r="CA19" i="131"/>
  <c r="BZ19" i="131"/>
  <c r="BY19" i="131"/>
  <c r="BX19" i="131"/>
  <c r="BW19" i="131"/>
  <c r="BV19" i="131"/>
  <c r="BU19" i="131"/>
  <c r="BT19" i="131"/>
  <c r="BS19" i="131"/>
  <c r="BR19" i="131"/>
  <c r="BQ19" i="131"/>
  <c r="BP19" i="131"/>
  <c r="BO19" i="131"/>
  <c r="BN19" i="131"/>
  <c r="BM19" i="131"/>
  <c r="BL19" i="131"/>
  <c r="BK19" i="131"/>
  <c r="BJ19" i="131"/>
  <c r="BI19" i="131"/>
  <c r="BH19" i="131"/>
  <c r="BG19" i="131"/>
  <c r="BF19" i="131"/>
  <c r="BE19" i="131"/>
  <c r="BD19" i="131"/>
  <c r="BC19" i="131"/>
  <c r="BB19" i="131"/>
  <c r="BA19" i="131"/>
  <c r="AZ19" i="131"/>
  <c r="AY19" i="131"/>
  <c r="AX19" i="131"/>
  <c r="AW19" i="131"/>
  <c r="AV19" i="131"/>
  <c r="AU19" i="131"/>
  <c r="AT19" i="131"/>
  <c r="AS19" i="131"/>
  <c r="AR19" i="131"/>
  <c r="AQ19" i="131"/>
  <c r="AP19" i="131"/>
  <c r="AO19" i="131"/>
  <c r="AN19" i="131"/>
  <c r="AM19" i="131"/>
  <c r="AL19" i="131"/>
  <c r="AK19" i="131"/>
  <c r="AJ19" i="131"/>
  <c r="AI19" i="131"/>
  <c r="AH19" i="131"/>
  <c r="AG19" i="131"/>
  <c r="AF19" i="131"/>
  <c r="AE19" i="131"/>
  <c r="AD19" i="131"/>
  <c r="AC19" i="131"/>
  <c r="AB19" i="131"/>
  <c r="AA19" i="131"/>
  <c r="Z19" i="131"/>
  <c r="Y19" i="131"/>
  <c r="X19" i="131"/>
  <c r="W19" i="131"/>
  <c r="V19" i="131"/>
  <c r="U19" i="131"/>
  <c r="T19" i="131"/>
  <c r="S19" i="131"/>
  <c r="R19" i="131"/>
  <c r="Q19" i="131"/>
  <c r="P19" i="131"/>
  <c r="O19" i="131"/>
  <c r="N19" i="131"/>
  <c r="M19" i="131"/>
  <c r="L19" i="131"/>
  <c r="K19" i="131"/>
  <c r="J19" i="131"/>
  <c r="I19" i="131"/>
  <c r="H19" i="131"/>
  <c r="G19" i="131"/>
  <c r="F19" i="131"/>
  <c r="E19" i="131"/>
  <c r="D19" i="131"/>
  <c r="C19" i="131"/>
  <c r="B19" i="131"/>
  <c r="DO18" i="131"/>
  <c r="DN18" i="131"/>
  <c r="DM18" i="131"/>
  <c r="DL18" i="131"/>
  <c r="DK18" i="131"/>
  <c r="DJ18" i="131"/>
  <c r="DI18" i="131"/>
  <c r="DH18" i="131"/>
  <c r="DG18" i="131"/>
  <c r="DF18" i="131"/>
  <c r="DE18" i="131"/>
  <c r="DD18" i="131"/>
  <c r="DC18" i="131"/>
  <c r="DB18" i="131"/>
  <c r="DA18" i="131"/>
  <c r="CZ18" i="131"/>
  <c r="CY18" i="131"/>
  <c r="CX18" i="131"/>
  <c r="CW18" i="131"/>
  <c r="CV18" i="131"/>
  <c r="CU18" i="131"/>
  <c r="CT18" i="131"/>
  <c r="CS18" i="131"/>
  <c r="CR18" i="131"/>
  <c r="CQ18" i="131"/>
  <c r="CP18" i="131"/>
  <c r="CO18" i="131"/>
  <c r="CN18" i="131"/>
  <c r="CM18" i="131"/>
  <c r="CL18" i="131"/>
  <c r="CK18" i="131"/>
  <c r="CJ18" i="131"/>
  <c r="CI18" i="131"/>
  <c r="CH18" i="131"/>
  <c r="CG18" i="131"/>
  <c r="CF18" i="131"/>
  <c r="CE18" i="131"/>
  <c r="CD18" i="131"/>
  <c r="CC18" i="131"/>
  <c r="CB18" i="131"/>
  <c r="CA18" i="131"/>
  <c r="BZ18" i="131"/>
  <c r="BY18" i="131"/>
  <c r="BX18" i="131"/>
  <c r="BW18" i="131"/>
  <c r="BV18" i="131"/>
  <c r="BU18" i="131"/>
  <c r="BT18" i="131"/>
  <c r="BS18" i="131"/>
  <c r="BR18" i="131"/>
  <c r="BQ18" i="131"/>
  <c r="BP18" i="131"/>
  <c r="BO18" i="131"/>
  <c r="BN18" i="131"/>
  <c r="BM18" i="131"/>
  <c r="BL18" i="131"/>
  <c r="BK18" i="131"/>
  <c r="BJ18" i="131"/>
  <c r="BI18" i="131"/>
  <c r="BH18" i="131"/>
  <c r="BG18" i="131"/>
  <c r="BF18" i="131"/>
  <c r="BE18" i="131"/>
  <c r="BD18" i="131"/>
  <c r="BC18" i="131"/>
  <c r="BB18" i="131"/>
  <c r="BA18" i="131"/>
  <c r="AZ18" i="131"/>
  <c r="AY18" i="131"/>
  <c r="AX18" i="131"/>
  <c r="AW18" i="131"/>
  <c r="AV18" i="131"/>
  <c r="AU18" i="131"/>
  <c r="AT18" i="131"/>
  <c r="AS18" i="131"/>
  <c r="AR18" i="131"/>
  <c r="AQ18" i="131"/>
  <c r="AP18" i="131"/>
  <c r="AO18" i="131"/>
  <c r="AN18" i="131"/>
  <c r="AM18" i="131"/>
  <c r="AL18" i="131"/>
  <c r="AK18" i="131"/>
  <c r="AJ18" i="131"/>
  <c r="AI18" i="131"/>
  <c r="AH18" i="131"/>
  <c r="AG18" i="131"/>
  <c r="AF18" i="131"/>
  <c r="AE18" i="131"/>
  <c r="AD18" i="131"/>
  <c r="AC18" i="131"/>
  <c r="AB18" i="131"/>
  <c r="AA18" i="131"/>
  <c r="Z18" i="131"/>
  <c r="Y18" i="131"/>
  <c r="X18" i="131"/>
  <c r="W18" i="131"/>
  <c r="V18" i="131"/>
  <c r="U18" i="131"/>
  <c r="T18" i="131"/>
  <c r="S18" i="131"/>
  <c r="R18" i="131"/>
  <c r="Q18" i="131"/>
  <c r="P18" i="131"/>
  <c r="O18" i="131"/>
  <c r="N18" i="131"/>
  <c r="M18" i="131"/>
  <c r="L18" i="131"/>
  <c r="K18" i="131"/>
  <c r="J18" i="131"/>
  <c r="I18" i="131"/>
  <c r="H18" i="131"/>
  <c r="G18" i="131"/>
  <c r="F18" i="131"/>
  <c r="E18" i="131"/>
  <c r="D18" i="131"/>
  <c r="C18" i="131"/>
  <c r="B18" i="131"/>
  <c r="DO16" i="131"/>
  <c r="DN16" i="131"/>
  <c r="DM16" i="131"/>
  <c r="DL16" i="131"/>
  <c r="DK16" i="131"/>
  <c r="DJ16" i="131"/>
  <c r="DI16" i="131"/>
  <c r="DH16" i="131"/>
  <c r="DG16" i="131"/>
  <c r="DF16" i="131"/>
  <c r="DE16" i="131"/>
  <c r="DD16" i="131"/>
  <c r="DC16" i="131"/>
  <c r="DB16" i="131"/>
  <c r="DA16" i="131"/>
  <c r="CZ16" i="131"/>
  <c r="CY16" i="131"/>
  <c r="CX16" i="131"/>
  <c r="CW16" i="131"/>
  <c r="CV16" i="131"/>
  <c r="CU16" i="131"/>
  <c r="CT16" i="131"/>
  <c r="CS16" i="131"/>
  <c r="CR16" i="131"/>
  <c r="CQ16" i="131"/>
  <c r="CP16" i="131"/>
  <c r="CO16" i="131"/>
  <c r="CN16" i="131"/>
  <c r="CM16" i="131"/>
  <c r="CL16" i="131"/>
  <c r="CK16" i="131"/>
  <c r="CJ16" i="131"/>
  <c r="CI16" i="131"/>
  <c r="CH16" i="131"/>
  <c r="CG16" i="131"/>
  <c r="CF16" i="131"/>
  <c r="CE16" i="131"/>
  <c r="CD16" i="131"/>
  <c r="CC16" i="131"/>
  <c r="CB16" i="131"/>
  <c r="CA16" i="131"/>
  <c r="BZ16" i="131"/>
  <c r="BY16" i="131"/>
  <c r="BX16" i="131"/>
  <c r="BW16" i="131"/>
  <c r="BV16" i="131"/>
  <c r="BU16" i="131"/>
  <c r="BT16" i="131"/>
  <c r="BS16" i="131"/>
  <c r="BR16" i="131"/>
  <c r="BQ16" i="131"/>
  <c r="BP16" i="131"/>
  <c r="BO16" i="131"/>
  <c r="BN16" i="131"/>
  <c r="BM16" i="131"/>
  <c r="BL16" i="131"/>
  <c r="BK16" i="131"/>
  <c r="BJ16" i="131"/>
  <c r="BI16" i="131"/>
  <c r="BH16" i="131"/>
  <c r="BG16" i="131"/>
  <c r="BF16" i="131"/>
  <c r="BE16" i="131"/>
  <c r="BD16" i="131"/>
  <c r="BC16" i="131"/>
  <c r="BB16" i="131"/>
  <c r="BA16" i="131"/>
  <c r="AZ16" i="131"/>
  <c r="AY16" i="131"/>
  <c r="AX16" i="131"/>
  <c r="AW16" i="131"/>
  <c r="AV16" i="131"/>
  <c r="AU16" i="131"/>
  <c r="AT16" i="131"/>
  <c r="AS16" i="131"/>
  <c r="AR16" i="131"/>
  <c r="AQ16" i="131"/>
  <c r="AP16" i="131"/>
  <c r="AO16" i="131"/>
  <c r="AN16" i="131"/>
  <c r="AM16" i="131"/>
  <c r="AL16" i="131"/>
  <c r="AK16" i="131"/>
  <c r="AJ16" i="131"/>
  <c r="AI16" i="131"/>
  <c r="AH16" i="131"/>
  <c r="AG16" i="131"/>
  <c r="AF16" i="131"/>
  <c r="AE16" i="131"/>
  <c r="AD16" i="131"/>
  <c r="AC16" i="131"/>
  <c r="AB16" i="131"/>
  <c r="AA16" i="131"/>
  <c r="Z16" i="131"/>
  <c r="Y16" i="131"/>
  <c r="X16" i="131"/>
  <c r="W16" i="131"/>
  <c r="V16" i="131"/>
  <c r="U16" i="131"/>
  <c r="T16" i="131"/>
  <c r="S16" i="131"/>
  <c r="R16" i="131"/>
  <c r="Q16" i="131"/>
  <c r="P16" i="131"/>
  <c r="O16" i="131"/>
  <c r="N16" i="131"/>
  <c r="M16" i="131"/>
  <c r="L16" i="131"/>
  <c r="K16" i="131"/>
  <c r="J16" i="131"/>
  <c r="I16" i="131"/>
  <c r="H16" i="131"/>
  <c r="G16" i="131"/>
  <c r="F16" i="131"/>
  <c r="E16" i="131"/>
  <c r="D16" i="131"/>
  <c r="C16" i="131"/>
  <c r="B16" i="131"/>
  <c r="DO15" i="131"/>
  <c r="DN15" i="131"/>
  <c r="DM15" i="131"/>
  <c r="DL15" i="131"/>
  <c r="DK15" i="131"/>
  <c r="DJ15" i="131"/>
  <c r="DI15" i="131"/>
  <c r="DH15" i="131"/>
  <c r="DG15" i="131"/>
  <c r="DF15" i="131"/>
  <c r="DE15" i="131"/>
  <c r="DD15" i="131"/>
  <c r="DC15" i="131"/>
  <c r="DB15" i="131"/>
  <c r="DA15" i="131"/>
  <c r="CZ15" i="131"/>
  <c r="CY15" i="131"/>
  <c r="CX15" i="131"/>
  <c r="CW15" i="131"/>
  <c r="CV15" i="131"/>
  <c r="CU15" i="131"/>
  <c r="CT15" i="131"/>
  <c r="CS15" i="131"/>
  <c r="CR15" i="131"/>
  <c r="CQ15" i="131"/>
  <c r="CP15" i="131"/>
  <c r="CO15" i="131"/>
  <c r="CN15" i="131"/>
  <c r="CM15" i="131"/>
  <c r="CL15" i="131"/>
  <c r="CK15" i="131"/>
  <c r="CJ15" i="131"/>
  <c r="CI15" i="131"/>
  <c r="CH15" i="131"/>
  <c r="CG15" i="131"/>
  <c r="CF15" i="131"/>
  <c r="CE15" i="131"/>
  <c r="CD15" i="131"/>
  <c r="CC15" i="131"/>
  <c r="CB15" i="131"/>
  <c r="CA15" i="131"/>
  <c r="BZ15" i="131"/>
  <c r="BY15" i="131"/>
  <c r="BX15" i="131"/>
  <c r="BW15" i="131"/>
  <c r="BV15" i="131"/>
  <c r="BU15" i="131"/>
  <c r="BT15" i="131"/>
  <c r="BS15" i="131"/>
  <c r="BR15" i="131"/>
  <c r="BQ15" i="131"/>
  <c r="BP15" i="131"/>
  <c r="BO15" i="131"/>
  <c r="BN15" i="131"/>
  <c r="BM15" i="131"/>
  <c r="BL15" i="131"/>
  <c r="BK15" i="131"/>
  <c r="BJ15" i="131"/>
  <c r="BI15" i="131"/>
  <c r="BH15" i="131"/>
  <c r="BG15" i="131"/>
  <c r="BF15" i="131"/>
  <c r="BE15" i="131"/>
  <c r="BD15" i="131"/>
  <c r="BC15" i="131"/>
  <c r="BB15" i="131"/>
  <c r="BA15" i="131"/>
  <c r="AZ15" i="131"/>
  <c r="AY15" i="131"/>
  <c r="AX15" i="131"/>
  <c r="AW15" i="131"/>
  <c r="AV15" i="131"/>
  <c r="AU15" i="131"/>
  <c r="AT15" i="131"/>
  <c r="AS15" i="131"/>
  <c r="AR15" i="131"/>
  <c r="AQ15" i="131"/>
  <c r="AP15" i="131"/>
  <c r="AO15" i="131"/>
  <c r="AN15" i="131"/>
  <c r="AM15" i="131"/>
  <c r="AL15" i="131"/>
  <c r="AK15" i="131"/>
  <c r="AJ15" i="131"/>
  <c r="AI15" i="131"/>
  <c r="AH15" i="131"/>
  <c r="AG15" i="131"/>
  <c r="AF15" i="131"/>
  <c r="AE15" i="131"/>
  <c r="AD15" i="131"/>
  <c r="AC15" i="131"/>
  <c r="AB15" i="131"/>
  <c r="AA15" i="131"/>
  <c r="Z15" i="131"/>
  <c r="Y15" i="131"/>
  <c r="X15" i="131"/>
  <c r="W15" i="131"/>
  <c r="V15" i="131"/>
  <c r="U15" i="131"/>
  <c r="T15" i="131"/>
  <c r="S15" i="131"/>
  <c r="R15" i="131"/>
  <c r="Q15" i="131"/>
  <c r="P15" i="131"/>
  <c r="O15" i="131"/>
  <c r="N15" i="131"/>
  <c r="M15" i="131"/>
  <c r="L15" i="131"/>
  <c r="K15" i="131"/>
  <c r="J15" i="131"/>
  <c r="I15" i="131"/>
  <c r="H15" i="131"/>
  <c r="G15" i="131"/>
  <c r="F15" i="131"/>
  <c r="E15" i="131"/>
  <c r="D15" i="131"/>
  <c r="C15" i="131"/>
  <c r="B15" i="131"/>
  <c r="DO13" i="131"/>
  <c r="DN13" i="131"/>
  <c r="DM13" i="131"/>
  <c r="DL13" i="131"/>
  <c r="DK13" i="131"/>
  <c r="DJ13" i="131"/>
  <c r="DI13" i="131"/>
  <c r="DH13" i="131"/>
  <c r="DG13" i="131"/>
  <c r="DF13" i="131"/>
  <c r="DE13" i="131"/>
  <c r="DD13" i="131"/>
  <c r="DC13" i="131"/>
  <c r="DB13" i="131"/>
  <c r="DA13" i="131"/>
  <c r="CZ13" i="131"/>
  <c r="CY13" i="131"/>
  <c r="CX13" i="131"/>
  <c r="CW13" i="131"/>
  <c r="CV13" i="131"/>
  <c r="CU13" i="131"/>
  <c r="CT13" i="131"/>
  <c r="CS13" i="131"/>
  <c r="CR13" i="131"/>
  <c r="CQ13" i="131"/>
  <c r="CP13" i="131"/>
  <c r="CO13" i="131"/>
  <c r="CN13" i="131"/>
  <c r="CM13" i="131"/>
  <c r="CL13" i="131"/>
  <c r="CK13" i="131"/>
  <c r="CJ13" i="131"/>
  <c r="CI13" i="131"/>
  <c r="CH13" i="131"/>
  <c r="CG13" i="131"/>
  <c r="CF13" i="131"/>
  <c r="CE13" i="131"/>
  <c r="CD13" i="131"/>
  <c r="CC13" i="131"/>
  <c r="CB13" i="131"/>
  <c r="CA13" i="131"/>
  <c r="BZ13" i="131"/>
  <c r="BY13" i="131"/>
  <c r="BX13" i="131"/>
  <c r="BW13" i="131"/>
  <c r="BV13" i="131"/>
  <c r="BU13" i="131"/>
  <c r="BT13" i="131"/>
  <c r="BS13" i="131"/>
  <c r="BR13" i="131"/>
  <c r="BQ13" i="131"/>
  <c r="BP13" i="131"/>
  <c r="BO13" i="131"/>
  <c r="BN13" i="131"/>
  <c r="BM13" i="131"/>
  <c r="BL13" i="131"/>
  <c r="BK13" i="131"/>
  <c r="BJ13" i="131"/>
  <c r="BI13" i="131"/>
  <c r="BH13" i="131"/>
  <c r="BG13" i="131"/>
  <c r="BF13" i="131"/>
  <c r="BE13" i="131"/>
  <c r="BD13" i="131"/>
  <c r="BC13" i="131"/>
  <c r="BB13" i="131"/>
  <c r="BA13" i="131"/>
  <c r="AZ13" i="131"/>
  <c r="AY13" i="131"/>
  <c r="AX13" i="131"/>
  <c r="AW13" i="131"/>
  <c r="AV13" i="131"/>
  <c r="AU13" i="131"/>
  <c r="AT13" i="131"/>
  <c r="AS13" i="131"/>
  <c r="AR13" i="131"/>
  <c r="AQ13" i="131"/>
  <c r="AP13" i="131"/>
  <c r="AO13" i="131"/>
  <c r="AN13" i="131"/>
  <c r="AM13" i="131"/>
  <c r="AL13" i="131"/>
  <c r="AK13" i="131"/>
  <c r="AJ13" i="131"/>
  <c r="AI13" i="131"/>
  <c r="AH13" i="131"/>
  <c r="AG13" i="131"/>
  <c r="AF13" i="131"/>
  <c r="AE13" i="131"/>
  <c r="AD13" i="131"/>
  <c r="AC13" i="131"/>
  <c r="AB13" i="131"/>
  <c r="AA13" i="131"/>
  <c r="Z13" i="131"/>
  <c r="Y13" i="131"/>
  <c r="X13" i="131"/>
  <c r="W13" i="131"/>
  <c r="V13" i="131"/>
  <c r="U13" i="131"/>
  <c r="T13" i="131"/>
  <c r="S13" i="131"/>
  <c r="R13" i="131"/>
  <c r="Q13" i="131"/>
  <c r="P13" i="131"/>
  <c r="O13" i="131"/>
  <c r="N13" i="131"/>
  <c r="M13" i="131"/>
  <c r="L13" i="131"/>
  <c r="K13" i="131"/>
  <c r="J13" i="131"/>
  <c r="I13" i="131"/>
  <c r="H13" i="131"/>
  <c r="G13" i="131"/>
  <c r="F13" i="131"/>
  <c r="E13" i="131"/>
  <c r="D13" i="131"/>
  <c r="C13" i="131"/>
  <c r="B13" i="131"/>
  <c r="DO12" i="131"/>
  <c r="DN12" i="131"/>
  <c r="DM12" i="131"/>
  <c r="DL12" i="131"/>
  <c r="DK12" i="131"/>
  <c r="DJ12" i="131"/>
  <c r="DI12" i="131"/>
  <c r="DH12" i="131"/>
  <c r="DG12" i="131"/>
  <c r="DF12" i="131"/>
  <c r="DE12" i="131"/>
  <c r="DD12" i="131"/>
  <c r="DC12" i="131"/>
  <c r="DB12" i="131"/>
  <c r="DA12" i="131"/>
  <c r="CZ12" i="131"/>
  <c r="CY12" i="131"/>
  <c r="CX12" i="131"/>
  <c r="CW12" i="131"/>
  <c r="CV12" i="131"/>
  <c r="CU12" i="131"/>
  <c r="CT12" i="131"/>
  <c r="CS12" i="131"/>
  <c r="CR12" i="131"/>
  <c r="CQ12" i="131"/>
  <c r="CP12" i="131"/>
  <c r="CO12" i="131"/>
  <c r="CN12" i="131"/>
  <c r="CM12" i="131"/>
  <c r="CL12" i="131"/>
  <c r="CK12" i="131"/>
  <c r="CJ12" i="131"/>
  <c r="CI12" i="131"/>
  <c r="CH12" i="131"/>
  <c r="CG12" i="131"/>
  <c r="CF12" i="131"/>
  <c r="CE12" i="131"/>
  <c r="CD12" i="131"/>
  <c r="CC12" i="131"/>
  <c r="CB12" i="131"/>
  <c r="CA12" i="131"/>
  <c r="BZ12" i="131"/>
  <c r="BY12" i="131"/>
  <c r="BX12" i="131"/>
  <c r="BW12" i="131"/>
  <c r="BV12" i="131"/>
  <c r="BU12" i="131"/>
  <c r="BT12" i="131"/>
  <c r="BS12" i="131"/>
  <c r="BR12" i="131"/>
  <c r="BQ12" i="131"/>
  <c r="BP12" i="131"/>
  <c r="BO12" i="131"/>
  <c r="BN12" i="131"/>
  <c r="BM12" i="131"/>
  <c r="BL12" i="131"/>
  <c r="BK12" i="131"/>
  <c r="BJ12" i="131"/>
  <c r="BI12" i="131"/>
  <c r="BH12" i="131"/>
  <c r="BG12" i="131"/>
  <c r="BF12" i="131"/>
  <c r="BE12" i="131"/>
  <c r="BD12" i="131"/>
  <c r="BC12" i="131"/>
  <c r="BB12" i="131"/>
  <c r="BA12" i="131"/>
  <c r="AZ12" i="131"/>
  <c r="AY12" i="131"/>
  <c r="AX12" i="131"/>
  <c r="AW12" i="131"/>
  <c r="AV12" i="131"/>
  <c r="AU12" i="131"/>
  <c r="AT12" i="131"/>
  <c r="AS12" i="131"/>
  <c r="AR12" i="131"/>
  <c r="AQ12" i="131"/>
  <c r="AP12" i="131"/>
  <c r="AO12" i="131"/>
  <c r="AN12" i="131"/>
  <c r="AM12" i="131"/>
  <c r="AL12" i="131"/>
  <c r="AK12" i="131"/>
  <c r="AJ12" i="131"/>
  <c r="AI12" i="131"/>
  <c r="AH12" i="131"/>
  <c r="AG12" i="131"/>
  <c r="AF12" i="131"/>
  <c r="AE12" i="131"/>
  <c r="AD12" i="131"/>
  <c r="AC12" i="131"/>
  <c r="AB12" i="131"/>
  <c r="AA12" i="131"/>
  <c r="Z12" i="131"/>
  <c r="Y12" i="131"/>
  <c r="X12" i="131"/>
  <c r="W12" i="131"/>
  <c r="V12" i="131"/>
  <c r="U12" i="131"/>
  <c r="T12" i="131"/>
  <c r="S12" i="131"/>
  <c r="R12" i="131"/>
  <c r="Q12" i="131"/>
  <c r="P12" i="131"/>
  <c r="O12" i="131"/>
  <c r="N12" i="131"/>
  <c r="M12" i="131"/>
  <c r="L12" i="131"/>
  <c r="K12" i="131"/>
  <c r="J12" i="131"/>
  <c r="I12" i="131"/>
  <c r="H12" i="131"/>
  <c r="G12" i="131"/>
  <c r="F12" i="131"/>
  <c r="E12" i="131"/>
  <c r="D12" i="131"/>
  <c r="C12" i="131"/>
  <c r="B12" i="131"/>
  <c r="DO10" i="131"/>
  <c r="DN10" i="131"/>
  <c r="DM10" i="131"/>
  <c r="DL10" i="131"/>
  <c r="DK10" i="131"/>
  <c r="DJ10" i="131"/>
  <c r="DI10" i="131"/>
  <c r="DH10" i="131"/>
  <c r="DG10" i="131"/>
  <c r="DF10" i="131"/>
  <c r="DE10" i="131"/>
  <c r="DD10" i="131"/>
  <c r="DC10" i="131"/>
  <c r="DB10" i="131"/>
  <c r="DA10" i="131"/>
  <c r="CZ10" i="131"/>
  <c r="CY10" i="131"/>
  <c r="CX10" i="131"/>
  <c r="CW10" i="131"/>
  <c r="CV10" i="131"/>
  <c r="CU10" i="131"/>
  <c r="CT10" i="131"/>
  <c r="CS10" i="131"/>
  <c r="CR10" i="131"/>
  <c r="CQ10" i="131"/>
  <c r="CP10" i="131"/>
  <c r="CO10" i="131"/>
  <c r="CN10" i="131"/>
  <c r="CM10" i="131"/>
  <c r="CL10" i="131"/>
  <c r="CK10" i="131"/>
  <c r="CJ10" i="131"/>
  <c r="CI10" i="131"/>
  <c r="CH10" i="131"/>
  <c r="CG10" i="131"/>
  <c r="CF10" i="131"/>
  <c r="CE10" i="131"/>
  <c r="CD10" i="131"/>
  <c r="CC10" i="131"/>
  <c r="CB10" i="131"/>
  <c r="CA10" i="131"/>
  <c r="BZ10" i="131"/>
  <c r="BY10" i="131"/>
  <c r="BX10" i="131"/>
  <c r="BW10" i="131"/>
  <c r="BV10" i="131"/>
  <c r="BU10" i="131"/>
  <c r="BT10" i="131"/>
  <c r="BS10" i="131"/>
  <c r="BR10" i="131"/>
  <c r="BQ10" i="131"/>
  <c r="BP10" i="131"/>
  <c r="BO10" i="131"/>
  <c r="BN10" i="131"/>
  <c r="BM10" i="131"/>
  <c r="BL10" i="131"/>
  <c r="BK10" i="131"/>
  <c r="BJ10" i="131"/>
  <c r="BI10" i="131"/>
  <c r="BH10" i="131"/>
  <c r="BG10" i="131"/>
  <c r="BF10" i="131"/>
  <c r="BE10" i="131"/>
  <c r="BD10" i="131"/>
  <c r="BC10" i="131"/>
  <c r="BB10" i="131"/>
  <c r="BA10" i="131"/>
  <c r="AZ10" i="131"/>
  <c r="AY10" i="131"/>
  <c r="AX10" i="131"/>
  <c r="AW10" i="131"/>
  <c r="AV10" i="131"/>
  <c r="AU10" i="131"/>
  <c r="AT10" i="131"/>
  <c r="AS10" i="131"/>
  <c r="AR10" i="131"/>
  <c r="AQ10" i="131"/>
  <c r="AP10" i="131"/>
  <c r="AO10" i="131"/>
  <c r="AN10" i="131"/>
  <c r="AM10" i="131"/>
  <c r="AL10" i="131"/>
  <c r="AK10" i="131"/>
  <c r="AJ10" i="131"/>
  <c r="AI10" i="13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E10" i="131"/>
  <c r="D10" i="131"/>
  <c r="C10" i="131"/>
  <c r="B10" i="131"/>
  <c r="DO9" i="131"/>
  <c r="DN9" i="131"/>
  <c r="DM9" i="131"/>
  <c r="DL9" i="131"/>
  <c r="DK9" i="131"/>
  <c r="DJ9" i="131"/>
  <c r="DI9" i="131"/>
  <c r="DH9" i="131"/>
  <c r="DG9" i="131"/>
  <c r="DF9" i="131"/>
  <c r="DE9" i="131"/>
  <c r="DD9" i="131"/>
  <c r="DC9" i="131"/>
  <c r="DB9" i="131"/>
  <c r="DA9" i="131"/>
  <c r="CZ9" i="131"/>
  <c r="CY9" i="131"/>
  <c r="CX9" i="131"/>
  <c r="CW9" i="131"/>
  <c r="CV9" i="131"/>
  <c r="CU9" i="131"/>
  <c r="CT9" i="131"/>
  <c r="CS9" i="131"/>
  <c r="CR9" i="131"/>
  <c r="CQ9" i="131"/>
  <c r="CP9" i="131"/>
  <c r="CO9" i="131"/>
  <c r="CN9" i="131"/>
  <c r="CM9" i="131"/>
  <c r="CL9" i="131"/>
  <c r="CK9" i="131"/>
  <c r="CJ9" i="131"/>
  <c r="CI9" i="131"/>
  <c r="CH9" i="131"/>
  <c r="CG9" i="131"/>
  <c r="CF9" i="131"/>
  <c r="CE9" i="131"/>
  <c r="CD9" i="131"/>
  <c r="CC9" i="131"/>
  <c r="CB9" i="131"/>
  <c r="CA9" i="131"/>
  <c r="BZ9" i="131"/>
  <c r="BY9" i="131"/>
  <c r="BX9" i="131"/>
  <c r="BW9" i="131"/>
  <c r="BV9" i="131"/>
  <c r="BU9" i="131"/>
  <c r="BT9" i="131"/>
  <c r="BS9" i="131"/>
  <c r="BR9" i="131"/>
  <c r="BQ9" i="131"/>
  <c r="BP9" i="131"/>
  <c r="BO9" i="131"/>
  <c r="BN9" i="131"/>
  <c r="BM9" i="131"/>
  <c r="BL9" i="131"/>
  <c r="BK9" i="131"/>
  <c r="BJ9" i="131"/>
  <c r="BI9" i="131"/>
  <c r="BH9" i="131"/>
  <c r="BG9" i="131"/>
  <c r="BF9" i="131"/>
  <c r="BE9" i="131"/>
  <c r="BD9" i="131"/>
  <c r="BC9" i="131"/>
  <c r="BB9" i="131"/>
  <c r="BA9" i="131"/>
  <c r="AZ9" i="131"/>
  <c r="AY9" i="131"/>
  <c r="AX9" i="131"/>
  <c r="AW9" i="131"/>
  <c r="AV9" i="131"/>
  <c r="AU9" i="131"/>
  <c r="AT9" i="131"/>
  <c r="AS9" i="131"/>
  <c r="AR9" i="131"/>
  <c r="AQ9" i="131"/>
  <c r="AP9" i="131"/>
  <c r="AO9" i="131"/>
  <c r="AN9" i="131"/>
  <c r="AM9" i="131"/>
  <c r="AL9" i="131"/>
  <c r="AK9" i="131"/>
  <c r="AJ9" i="131"/>
  <c r="AI9" i="131"/>
  <c r="AH9" i="13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E9" i="131"/>
  <c r="D9" i="131"/>
  <c r="C9" i="131"/>
  <c r="B9" i="131"/>
  <c r="DO7" i="131"/>
  <c r="DN7" i="131"/>
  <c r="DM7" i="131"/>
  <c r="DL7" i="131"/>
  <c r="DK7" i="131"/>
  <c r="DJ7" i="131"/>
  <c r="DI7" i="131"/>
  <c r="DH7" i="131"/>
  <c r="DG7" i="131"/>
  <c r="DF7" i="131"/>
  <c r="DE7" i="131"/>
  <c r="DD7" i="131"/>
  <c r="DC7" i="131"/>
  <c r="DB7" i="131"/>
  <c r="DA7" i="131"/>
  <c r="CZ7" i="131"/>
  <c r="CY7" i="131"/>
  <c r="CX7" i="131"/>
  <c r="CW7" i="131"/>
  <c r="CV7" i="131"/>
  <c r="CU7" i="131"/>
  <c r="CT7" i="131"/>
  <c r="CS7" i="131"/>
  <c r="CR7" i="131"/>
  <c r="CQ7" i="131"/>
  <c r="CP7" i="131"/>
  <c r="CO7" i="131"/>
  <c r="CN7" i="131"/>
  <c r="CM7" i="131"/>
  <c r="CL7" i="131"/>
  <c r="CK7" i="131"/>
  <c r="CJ7" i="131"/>
  <c r="CI7" i="131"/>
  <c r="CH7" i="131"/>
  <c r="CG7" i="131"/>
  <c r="CF7" i="131"/>
  <c r="CE7" i="131"/>
  <c r="CD7" i="131"/>
  <c r="CC7" i="131"/>
  <c r="CB7" i="131"/>
  <c r="CA7" i="131"/>
  <c r="BZ7" i="131"/>
  <c r="BY7" i="131"/>
  <c r="BX7" i="131"/>
  <c r="BW7" i="131"/>
  <c r="BV7" i="131"/>
  <c r="BU7" i="131"/>
  <c r="BT7" i="131"/>
  <c r="BS7" i="131"/>
  <c r="BR7" i="131"/>
  <c r="BQ7" i="131"/>
  <c r="BP7" i="131"/>
  <c r="BO7" i="131"/>
  <c r="BN7" i="131"/>
  <c r="BM7" i="131"/>
  <c r="BL7" i="131"/>
  <c r="BK7" i="131"/>
  <c r="BJ7" i="131"/>
  <c r="BI7" i="131"/>
  <c r="BH7" i="131"/>
  <c r="BG7" i="131"/>
  <c r="BF7" i="131"/>
  <c r="BE7" i="131"/>
  <c r="BD7" i="131"/>
  <c r="BC7" i="131"/>
  <c r="BB7" i="131"/>
  <c r="BA7" i="131"/>
  <c r="AZ7" i="131"/>
  <c r="AY7" i="131"/>
  <c r="AX7" i="131"/>
  <c r="AW7" i="131"/>
  <c r="AV7" i="131"/>
  <c r="AU7" i="131"/>
  <c r="AT7" i="131"/>
  <c r="AS7" i="131"/>
  <c r="AR7" i="131"/>
  <c r="AQ7" i="131"/>
  <c r="AP7" i="131"/>
  <c r="AO7" i="131"/>
  <c r="AN7" i="131"/>
  <c r="AM7" i="131"/>
  <c r="AL7" i="131"/>
  <c r="AK7" i="131"/>
  <c r="AJ7" i="131"/>
  <c r="AI7" i="131"/>
  <c r="AH7" i="131"/>
  <c r="AG7" i="131"/>
  <c r="AF7" i="131"/>
  <c r="AE7" i="131"/>
  <c r="AD7" i="131"/>
  <c r="AC7" i="131"/>
  <c r="AB7" i="131"/>
  <c r="AA7" i="131"/>
  <c r="Z7" i="131"/>
  <c r="Y7" i="131"/>
  <c r="X7" i="131"/>
  <c r="W7" i="131"/>
  <c r="V7" i="131"/>
  <c r="U7" i="131"/>
  <c r="T7" i="131"/>
  <c r="S7" i="131"/>
  <c r="R7" i="131"/>
  <c r="Q7" i="131"/>
  <c r="P7" i="131"/>
  <c r="O7" i="131"/>
  <c r="N7" i="131"/>
  <c r="M7" i="131"/>
  <c r="L7" i="131"/>
  <c r="K7" i="131"/>
  <c r="J7" i="131"/>
  <c r="I7" i="131"/>
  <c r="H7" i="131"/>
  <c r="G7" i="131"/>
  <c r="F7" i="131"/>
  <c r="E7" i="131"/>
  <c r="D7" i="131"/>
  <c r="C7" i="131"/>
  <c r="B7" i="131"/>
  <c r="DO6" i="131"/>
  <c r="DN6" i="131"/>
  <c r="DM6" i="131"/>
  <c r="DL6" i="131"/>
  <c r="DK6" i="131"/>
  <c r="DJ6" i="131"/>
  <c r="DI6" i="131"/>
  <c r="DH6" i="131"/>
  <c r="DG6" i="131"/>
  <c r="DF6" i="131"/>
  <c r="DE6" i="131"/>
  <c r="DD6" i="131"/>
  <c r="DC6" i="131"/>
  <c r="DB6" i="131"/>
  <c r="DA6" i="131"/>
  <c r="CZ6" i="131"/>
  <c r="CY6" i="131"/>
  <c r="CX6" i="131"/>
  <c r="CW6" i="131"/>
  <c r="CV6" i="131"/>
  <c r="CU6" i="131"/>
  <c r="CT6" i="131"/>
  <c r="CS6" i="131"/>
  <c r="CR6" i="131"/>
  <c r="CQ6" i="131"/>
  <c r="CP6" i="131"/>
  <c r="CO6" i="131"/>
  <c r="CN6" i="131"/>
  <c r="CM6" i="131"/>
  <c r="CL6" i="131"/>
  <c r="CK6" i="131"/>
  <c r="CJ6" i="131"/>
  <c r="CI6" i="131"/>
  <c r="CH6" i="131"/>
  <c r="CG6" i="131"/>
  <c r="CF6" i="131"/>
  <c r="CE6" i="131"/>
  <c r="CD6" i="131"/>
  <c r="CC6" i="131"/>
  <c r="CB6" i="131"/>
  <c r="CA6" i="131"/>
  <c r="BZ6" i="131"/>
  <c r="BY6" i="131"/>
  <c r="BX6" i="131"/>
  <c r="BW6" i="131"/>
  <c r="BV6" i="131"/>
  <c r="BU6" i="131"/>
  <c r="BT6" i="131"/>
  <c r="BS6" i="131"/>
  <c r="BR6" i="131"/>
  <c r="BQ6" i="131"/>
  <c r="BP6" i="131"/>
  <c r="BO6" i="131"/>
  <c r="BN6" i="131"/>
  <c r="BM6" i="131"/>
  <c r="BL6" i="131"/>
  <c r="BK6" i="131"/>
  <c r="BJ6" i="131"/>
  <c r="BI6" i="131"/>
  <c r="BH6" i="131"/>
  <c r="BG6" i="131"/>
  <c r="BF6" i="131"/>
  <c r="BE6" i="131"/>
  <c r="BD6" i="131"/>
  <c r="BC6" i="131"/>
  <c r="BB6" i="131"/>
  <c r="BA6" i="131"/>
  <c r="AZ6" i="131"/>
  <c r="AY6" i="131"/>
  <c r="AX6" i="131"/>
  <c r="AW6" i="131"/>
  <c r="AV6" i="131"/>
  <c r="AU6" i="131"/>
  <c r="AT6" i="131"/>
  <c r="AS6" i="131"/>
  <c r="AR6" i="131"/>
  <c r="AQ6" i="131"/>
  <c r="AP6" i="131"/>
  <c r="AO6" i="131"/>
  <c r="AN6" i="131"/>
  <c r="AM6" i="131"/>
  <c r="AL6" i="131"/>
  <c r="AK6" i="131"/>
  <c r="AJ6" i="131"/>
  <c r="AI6" i="131"/>
  <c r="AH6" i="131"/>
  <c r="AG6" i="131"/>
  <c r="AF6" i="131"/>
  <c r="AE6" i="131"/>
  <c r="AD6" i="131"/>
  <c r="AC6" i="131"/>
  <c r="AB6" i="131"/>
  <c r="AA6" i="131"/>
  <c r="Z6" i="131"/>
  <c r="Y6" i="131"/>
  <c r="X6" i="131"/>
  <c r="W6" i="131"/>
  <c r="V6" i="131"/>
  <c r="U6" i="131"/>
  <c r="T6" i="131"/>
  <c r="S6" i="131"/>
  <c r="R6" i="131"/>
  <c r="Q6" i="131"/>
  <c r="P6" i="131"/>
  <c r="O6" i="131"/>
  <c r="N6" i="131"/>
  <c r="M6" i="131"/>
  <c r="L6" i="131"/>
  <c r="K6" i="131"/>
  <c r="J6" i="131"/>
  <c r="I6" i="131"/>
  <c r="H6" i="131"/>
  <c r="G6" i="131"/>
  <c r="F6" i="131"/>
  <c r="E6" i="131"/>
  <c r="D6" i="131"/>
  <c r="C6" i="131"/>
  <c r="B6" i="131"/>
  <c r="M19" i="95"/>
  <c r="L19" i="95"/>
  <c r="K19" i="95"/>
  <c r="J19" i="95"/>
  <c r="I19" i="95"/>
  <c r="H19" i="95"/>
  <c r="G19" i="95"/>
  <c r="F19" i="95"/>
  <c r="E19" i="95"/>
  <c r="D19" i="95"/>
  <c r="C19" i="95"/>
  <c r="B19" i="95"/>
  <c r="M18" i="95"/>
  <c r="L18" i="95"/>
  <c r="K18" i="95"/>
  <c r="J18" i="95"/>
  <c r="I18" i="95"/>
  <c r="H18" i="95"/>
  <c r="G18" i="95"/>
  <c r="F18" i="95"/>
  <c r="E18" i="95"/>
  <c r="D18" i="95"/>
  <c r="C18" i="95"/>
  <c r="B18" i="95"/>
  <c r="M16" i="95"/>
  <c r="L16" i="95"/>
  <c r="K16" i="95"/>
  <c r="J16" i="95"/>
  <c r="I16" i="95"/>
  <c r="H16" i="95"/>
  <c r="G16" i="95"/>
  <c r="F16" i="95"/>
  <c r="E16" i="95"/>
  <c r="D16" i="95"/>
  <c r="C16" i="95"/>
  <c r="B16" i="95"/>
  <c r="M15" i="95"/>
  <c r="L15" i="95"/>
  <c r="K15" i="95"/>
  <c r="J15" i="95"/>
  <c r="I15" i="95"/>
  <c r="H15" i="95"/>
  <c r="G15" i="95"/>
  <c r="F15" i="95"/>
  <c r="E15" i="95"/>
  <c r="D15" i="95"/>
  <c r="C15" i="95"/>
  <c r="B15" i="95"/>
  <c r="M13" i="95"/>
  <c r="L13" i="95"/>
  <c r="K13" i="95"/>
  <c r="J13" i="95"/>
  <c r="I13" i="95"/>
  <c r="H13" i="95"/>
  <c r="G13" i="95"/>
  <c r="F13" i="95"/>
  <c r="E13" i="95"/>
  <c r="D13" i="95"/>
  <c r="C13" i="95"/>
  <c r="B13" i="95"/>
  <c r="M12" i="95"/>
  <c r="L12" i="95"/>
  <c r="K12" i="95"/>
  <c r="J12" i="95"/>
  <c r="I12" i="95"/>
  <c r="H12" i="95"/>
  <c r="G12" i="95"/>
  <c r="F12" i="95"/>
  <c r="E12" i="95"/>
  <c r="D12" i="95"/>
  <c r="C12" i="95"/>
  <c r="B12" i="95"/>
  <c r="M10" i="95"/>
  <c r="L10" i="95"/>
  <c r="K10" i="95"/>
  <c r="J10" i="95"/>
  <c r="I10" i="95"/>
  <c r="H10" i="95"/>
  <c r="G10" i="95"/>
  <c r="F10" i="95"/>
  <c r="E10" i="95"/>
  <c r="D10" i="95"/>
  <c r="C10" i="95"/>
  <c r="B10" i="95"/>
  <c r="M9" i="95"/>
  <c r="L9" i="95"/>
  <c r="K9" i="95"/>
  <c r="J9" i="95"/>
  <c r="I9" i="95"/>
  <c r="H9" i="95"/>
  <c r="G9" i="95"/>
  <c r="F9" i="95"/>
  <c r="E9" i="95"/>
  <c r="D9" i="95"/>
  <c r="C9" i="95"/>
  <c r="B9" i="95"/>
  <c r="M7" i="95"/>
  <c r="L7" i="95"/>
  <c r="K7" i="95"/>
  <c r="J7" i="95"/>
  <c r="I7" i="95"/>
  <c r="H7" i="95"/>
  <c r="G7" i="95"/>
  <c r="F7" i="95"/>
  <c r="E7" i="95"/>
  <c r="D7" i="95"/>
  <c r="C7" i="95"/>
  <c r="B7" i="95"/>
  <c r="M6" i="95"/>
  <c r="L6" i="95"/>
  <c r="K6" i="95"/>
  <c r="J6" i="95"/>
  <c r="I6" i="95"/>
  <c r="H6" i="95"/>
  <c r="G6" i="95"/>
  <c r="F6" i="95"/>
  <c r="E6" i="95"/>
  <c r="D6" i="95"/>
  <c r="C6" i="95"/>
  <c r="B6" i="95"/>
  <c r="BI40" i="117"/>
  <c r="BH40" i="117"/>
  <c r="BG40" i="117"/>
  <c r="BF40" i="117"/>
  <c r="BE40" i="117"/>
  <c r="BD40" i="117"/>
  <c r="BC40" i="117"/>
  <c r="BB40" i="117"/>
  <c r="BA40" i="117"/>
  <c r="AZ40" i="117"/>
  <c r="AY40" i="117"/>
  <c r="AX40" i="117"/>
  <c r="AW40" i="117"/>
  <c r="AV40" i="117"/>
  <c r="AU40" i="117"/>
  <c r="AT40" i="117"/>
  <c r="AS40" i="117"/>
  <c r="AR40" i="117"/>
  <c r="AQ40" i="117"/>
  <c r="AP40" i="117"/>
  <c r="AO40" i="117"/>
  <c r="AN40" i="117"/>
  <c r="AM40" i="117"/>
  <c r="AL40" i="117"/>
  <c r="AK40" i="117"/>
  <c r="AJ40" i="117"/>
  <c r="AI40" i="117"/>
  <c r="AH40" i="117"/>
  <c r="AG40" i="117"/>
  <c r="AF40" i="117"/>
  <c r="AE40" i="117"/>
  <c r="AD40" i="117"/>
  <c r="AC40" i="117"/>
  <c r="AB40" i="117"/>
  <c r="AA40" i="117"/>
  <c r="Z40" i="117"/>
  <c r="Y40" i="117"/>
  <c r="X40" i="117"/>
  <c r="W40" i="117"/>
  <c r="V40" i="117"/>
  <c r="U40" i="117"/>
  <c r="T40" i="117"/>
  <c r="S40" i="117"/>
  <c r="R40" i="117"/>
  <c r="Q40" i="117"/>
  <c r="P40" i="117"/>
  <c r="O40" i="117"/>
  <c r="N40" i="117"/>
  <c r="M40" i="117"/>
  <c r="L40" i="117"/>
  <c r="K40" i="117"/>
  <c r="J40" i="117"/>
  <c r="I40" i="117"/>
  <c r="H40" i="117"/>
  <c r="G40" i="117"/>
  <c r="F40" i="117"/>
  <c r="E40" i="117"/>
  <c r="D40" i="117"/>
  <c r="C40" i="117"/>
  <c r="B40" i="117"/>
  <c r="BI39" i="117"/>
  <c r="BH39" i="117"/>
  <c r="BG39" i="117"/>
  <c r="BF39" i="117"/>
  <c r="BE39" i="117"/>
  <c r="BD39" i="117"/>
  <c r="BC39" i="117"/>
  <c r="BB39" i="117"/>
  <c r="BA39" i="117"/>
  <c r="AZ39" i="117"/>
  <c r="AY39" i="117"/>
  <c r="AX39" i="117"/>
  <c r="AW39" i="117"/>
  <c r="AV39" i="117"/>
  <c r="AU39" i="117"/>
  <c r="AT39" i="117"/>
  <c r="AS39" i="117"/>
  <c r="AR39" i="117"/>
  <c r="AQ39" i="117"/>
  <c r="AP39" i="117"/>
  <c r="AO39" i="117"/>
  <c r="AN39" i="117"/>
  <c r="AM39" i="117"/>
  <c r="AL39" i="117"/>
  <c r="AK39" i="117"/>
  <c r="AJ39" i="117"/>
  <c r="AI39" i="117"/>
  <c r="AH39" i="117"/>
  <c r="AG39" i="117"/>
  <c r="AF39" i="117"/>
  <c r="AE39" i="117"/>
  <c r="AD39" i="117"/>
  <c r="AC39" i="117"/>
  <c r="AB39" i="117"/>
  <c r="AA39" i="117"/>
  <c r="Z39" i="117"/>
  <c r="Y39" i="117"/>
  <c r="X39" i="117"/>
  <c r="W39" i="117"/>
  <c r="V39" i="117"/>
  <c r="U39" i="117"/>
  <c r="T39" i="117"/>
  <c r="S39" i="117"/>
  <c r="R39" i="117"/>
  <c r="Q39" i="117"/>
  <c r="P39" i="117"/>
  <c r="O39" i="117"/>
  <c r="N39" i="117"/>
  <c r="M39" i="117"/>
  <c r="L39" i="117"/>
  <c r="K39" i="117"/>
  <c r="J39" i="117"/>
  <c r="I39" i="117"/>
  <c r="H39" i="117"/>
  <c r="G39" i="117"/>
  <c r="F39" i="117"/>
  <c r="E39" i="117"/>
  <c r="D39" i="117"/>
  <c r="C39" i="117"/>
  <c r="B39" i="117"/>
  <c r="BI37" i="117"/>
  <c r="BH37" i="117"/>
  <c r="BG37" i="117"/>
  <c r="BF37" i="117"/>
  <c r="BE37" i="117"/>
  <c r="BD37" i="117"/>
  <c r="BC37" i="117"/>
  <c r="BB37" i="117"/>
  <c r="BA37" i="117"/>
  <c r="AZ37" i="117"/>
  <c r="AY37" i="117"/>
  <c r="AX37" i="117"/>
  <c r="AW37" i="117"/>
  <c r="AV37" i="117"/>
  <c r="AU37" i="117"/>
  <c r="AT37" i="117"/>
  <c r="AS37" i="117"/>
  <c r="AR37" i="117"/>
  <c r="AQ37" i="117"/>
  <c r="AP37" i="117"/>
  <c r="AO37" i="117"/>
  <c r="AN37" i="117"/>
  <c r="AM37" i="117"/>
  <c r="AL37" i="117"/>
  <c r="AK37" i="117"/>
  <c r="AJ37" i="117"/>
  <c r="AI37" i="117"/>
  <c r="AH37" i="117"/>
  <c r="AG37" i="117"/>
  <c r="AF37" i="117"/>
  <c r="AE37" i="117"/>
  <c r="AD37" i="117"/>
  <c r="AC37" i="117"/>
  <c r="AB37" i="117"/>
  <c r="AA37" i="117"/>
  <c r="Z37" i="117"/>
  <c r="Y37" i="117"/>
  <c r="X37" i="117"/>
  <c r="W37" i="117"/>
  <c r="V37" i="117"/>
  <c r="U37" i="117"/>
  <c r="T37" i="117"/>
  <c r="S37" i="117"/>
  <c r="R37" i="117"/>
  <c r="Q37" i="117"/>
  <c r="P37" i="117"/>
  <c r="O37" i="117"/>
  <c r="N37" i="117"/>
  <c r="M37" i="117"/>
  <c r="L37" i="117"/>
  <c r="K37" i="117"/>
  <c r="J37" i="117"/>
  <c r="I37" i="117"/>
  <c r="H37" i="117"/>
  <c r="G37" i="117"/>
  <c r="F37" i="117"/>
  <c r="E37" i="117"/>
  <c r="D37" i="117"/>
  <c r="C37" i="117"/>
  <c r="B37" i="117"/>
  <c r="BI36" i="117"/>
  <c r="BH36" i="117"/>
  <c r="BG36" i="117"/>
  <c r="BF36" i="117"/>
  <c r="BE36" i="117"/>
  <c r="BD36" i="117"/>
  <c r="BC36" i="117"/>
  <c r="BB36" i="117"/>
  <c r="BA36" i="117"/>
  <c r="AZ36" i="117"/>
  <c r="AY36" i="117"/>
  <c r="AX36" i="117"/>
  <c r="AW36" i="117"/>
  <c r="AV36" i="117"/>
  <c r="AU36" i="117"/>
  <c r="AT36" i="117"/>
  <c r="AS36" i="117"/>
  <c r="AR36" i="117"/>
  <c r="AQ36" i="117"/>
  <c r="AP36" i="117"/>
  <c r="AO36" i="117"/>
  <c r="AN36" i="117"/>
  <c r="AM36" i="117"/>
  <c r="AL36" i="117"/>
  <c r="AK36" i="117"/>
  <c r="AJ36" i="117"/>
  <c r="AI36" i="117"/>
  <c r="AH36" i="117"/>
  <c r="AG36" i="117"/>
  <c r="AF36" i="117"/>
  <c r="AE36" i="117"/>
  <c r="AD36" i="117"/>
  <c r="AC36" i="117"/>
  <c r="AB36" i="117"/>
  <c r="AA36" i="117"/>
  <c r="Z36" i="117"/>
  <c r="Y36" i="117"/>
  <c r="X36" i="117"/>
  <c r="W36" i="117"/>
  <c r="V36" i="117"/>
  <c r="U36" i="117"/>
  <c r="T36" i="117"/>
  <c r="S36" i="117"/>
  <c r="R36" i="117"/>
  <c r="Q36" i="117"/>
  <c r="P36" i="117"/>
  <c r="O36" i="117"/>
  <c r="N36" i="117"/>
  <c r="M36" i="117"/>
  <c r="L36" i="117"/>
  <c r="K36" i="117"/>
  <c r="J36" i="117"/>
  <c r="I36" i="117"/>
  <c r="H36" i="117"/>
  <c r="G36" i="117"/>
  <c r="F36" i="117"/>
  <c r="E36" i="117"/>
  <c r="D36" i="117"/>
  <c r="C36" i="117"/>
  <c r="B36" i="117"/>
  <c r="BI34" i="117"/>
  <c r="BH34" i="117"/>
  <c r="BG34" i="117"/>
  <c r="BF34" i="117"/>
  <c r="BE34" i="117"/>
  <c r="BD34" i="117"/>
  <c r="BC34" i="117"/>
  <c r="BB34" i="117"/>
  <c r="BA34" i="117"/>
  <c r="AZ34" i="117"/>
  <c r="AY34" i="117"/>
  <c r="AX34" i="117"/>
  <c r="AW34" i="117"/>
  <c r="AV34" i="117"/>
  <c r="AU34" i="117"/>
  <c r="AT34" i="117"/>
  <c r="AS34" i="117"/>
  <c r="AR34" i="117"/>
  <c r="AQ34" i="117"/>
  <c r="AP34" i="117"/>
  <c r="AO34" i="117"/>
  <c r="AN34" i="117"/>
  <c r="AM34" i="117"/>
  <c r="AL34" i="117"/>
  <c r="AK34" i="117"/>
  <c r="AJ34" i="117"/>
  <c r="AI34" i="117"/>
  <c r="AH34" i="117"/>
  <c r="AG34" i="117"/>
  <c r="AF34" i="117"/>
  <c r="AE34" i="117"/>
  <c r="AD34" i="117"/>
  <c r="AC34" i="117"/>
  <c r="AB34" i="117"/>
  <c r="AA34" i="117"/>
  <c r="Z34" i="117"/>
  <c r="Y34" i="117"/>
  <c r="X34" i="117"/>
  <c r="W34" i="117"/>
  <c r="V34" i="117"/>
  <c r="U34" i="117"/>
  <c r="T34" i="117"/>
  <c r="S34" i="117"/>
  <c r="R34" i="117"/>
  <c r="Q34" i="117"/>
  <c r="P34" i="117"/>
  <c r="O34" i="117"/>
  <c r="N34" i="117"/>
  <c r="M34" i="117"/>
  <c r="L34" i="117"/>
  <c r="K34" i="117"/>
  <c r="J34" i="117"/>
  <c r="I34" i="117"/>
  <c r="H34" i="117"/>
  <c r="G34" i="117"/>
  <c r="F34" i="117"/>
  <c r="E34" i="117"/>
  <c r="D34" i="117"/>
  <c r="C34" i="117"/>
  <c r="B34" i="117"/>
  <c r="BI33" i="117"/>
  <c r="BH33" i="117"/>
  <c r="BG33" i="117"/>
  <c r="BF33" i="117"/>
  <c r="BE33" i="117"/>
  <c r="BD33" i="117"/>
  <c r="BC33" i="117"/>
  <c r="BB33" i="117"/>
  <c r="BA33" i="117"/>
  <c r="AZ33" i="117"/>
  <c r="AY33" i="117"/>
  <c r="AX33" i="117"/>
  <c r="AW33" i="117"/>
  <c r="AV33" i="117"/>
  <c r="AU33" i="117"/>
  <c r="AT33" i="117"/>
  <c r="AS33" i="117"/>
  <c r="AR33" i="117"/>
  <c r="AQ33" i="117"/>
  <c r="AP33" i="117"/>
  <c r="AO33" i="117"/>
  <c r="AN33" i="117"/>
  <c r="AM33" i="117"/>
  <c r="AL33" i="117"/>
  <c r="AK33" i="117"/>
  <c r="AJ33" i="117"/>
  <c r="AI33" i="117"/>
  <c r="AH33" i="117"/>
  <c r="AG33" i="117"/>
  <c r="AF33" i="117"/>
  <c r="AE33" i="117"/>
  <c r="AD33" i="117"/>
  <c r="AC33" i="117"/>
  <c r="AB33" i="117"/>
  <c r="AA33" i="117"/>
  <c r="Z33" i="117"/>
  <c r="Y33" i="117"/>
  <c r="X33" i="117"/>
  <c r="W33" i="117"/>
  <c r="V33" i="117"/>
  <c r="U33" i="117"/>
  <c r="T33" i="117"/>
  <c r="S33" i="117"/>
  <c r="R33" i="117"/>
  <c r="Q33" i="117"/>
  <c r="P33" i="117"/>
  <c r="O33" i="117"/>
  <c r="N33" i="117"/>
  <c r="M33" i="117"/>
  <c r="L33" i="117"/>
  <c r="K33" i="117"/>
  <c r="J33" i="117"/>
  <c r="I33" i="117"/>
  <c r="H33" i="117"/>
  <c r="G33" i="117"/>
  <c r="F33" i="117"/>
  <c r="E33" i="117"/>
  <c r="D33" i="117"/>
  <c r="C33" i="117"/>
  <c r="B33" i="117"/>
  <c r="BI31" i="117"/>
  <c r="BH31" i="117"/>
  <c r="BG31" i="117"/>
  <c r="BF31" i="117"/>
  <c r="BE31" i="117"/>
  <c r="BD31" i="117"/>
  <c r="BC31" i="117"/>
  <c r="BB31" i="117"/>
  <c r="BA31" i="117"/>
  <c r="AZ31" i="117"/>
  <c r="AY31" i="117"/>
  <c r="AX31" i="117"/>
  <c r="AW31" i="117"/>
  <c r="AV31" i="117"/>
  <c r="AU31" i="117"/>
  <c r="AT31" i="117"/>
  <c r="AS31" i="117"/>
  <c r="AR31" i="117"/>
  <c r="AQ31" i="117"/>
  <c r="AP31" i="117"/>
  <c r="AO31" i="117"/>
  <c r="AN31" i="117"/>
  <c r="AM31" i="117"/>
  <c r="AL31" i="117"/>
  <c r="AK31"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E31" i="117"/>
  <c r="D31" i="117"/>
  <c r="C31" i="117"/>
  <c r="B31" i="117"/>
  <c r="BI30" i="117"/>
  <c r="BH30" i="117"/>
  <c r="BG30" i="117"/>
  <c r="BF30" i="117"/>
  <c r="BE30" i="117"/>
  <c r="BD30" i="117"/>
  <c r="BC30" i="117"/>
  <c r="BB30" i="117"/>
  <c r="BA30" i="117"/>
  <c r="AZ30" i="117"/>
  <c r="AY30" i="117"/>
  <c r="AX30" i="117"/>
  <c r="AW30" i="117"/>
  <c r="AV30" i="117"/>
  <c r="AU30" i="117"/>
  <c r="AT30" i="117"/>
  <c r="AS30" i="117"/>
  <c r="AR30" i="117"/>
  <c r="AQ30" i="117"/>
  <c r="AP30" i="117"/>
  <c r="AO30" i="117"/>
  <c r="AN30" i="117"/>
  <c r="AM30" i="117"/>
  <c r="AL30" i="117"/>
  <c r="AK30" i="117"/>
  <c r="AJ30" i="117"/>
  <c r="AI30" i="117"/>
  <c r="AH30" i="117"/>
  <c r="AG30" i="117"/>
  <c r="AF30" i="117"/>
  <c r="AE30" i="117"/>
  <c r="AD30" i="117"/>
  <c r="AC30" i="117"/>
  <c r="AB30" i="117"/>
  <c r="AA30" i="117"/>
  <c r="Z30" i="117"/>
  <c r="Y30" i="117"/>
  <c r="X30" i="117"/>
  <c r="W30" i="117"/>
  <c r="V30" i="117"/>
  <c r="U30" i="117"/>
  <c r="T30" i="117"/>
  <c r="S30" i="117"/>
  <c r="R30" i="117"/>
  <c r="Q30" i="117"/>
  <c r="P30" i="117"/>
  <c r="O30" i="117"/>
  <c r="N30" i="117"/>
  <c r="M30" i="117"/>
  <c r="L30" i="117"/>
  <c r="K30" i="117"/>
  <c r="J30" i="117"/>
  <c r="I30" i="117"/>
  <c r="H30" i="117"/>
  <c r="G30" i="117"/>
  <c r="F30" i="117"/>
  <c r="E30" i="117"/>
  <c r="D30" i="117"/>
  <c r="C30" i="117"/>
  <c r="B30" i="117"/>
  <c r="BI28" i="117"/>
  <c r="BH28" i="117"/>
  <c r="BG28" i="117"/>
  <c r="BF28" i="117"/>
  <c r="BE28" i="117"/>
  <c r="BD28" i="117"/>
  <c r="BC28" i="117"/>
  <c r="BB28" i="117"/>
  <c r="BA28" i="117"/>
  <c r="AZ28" i="117"/>
  <c r="AY28" i="117"/>
  <c r="AX28" i="117"/>
  <c r="AW28" i="117"/>
  <c r="AV28" i="117"/>
  <c r="AU28" i="117"/>
  <c r="AT28" i="117"/>
  <c r="AS28" i="117"/>
  <c r="AR28" i="117"/>
  <c r="AQ28" i="117"/>
  <c r="AP28" i="117"/>
  <c r="AO28" i="117"/>
  <c r="AN28" i="117"/>
  <c r="AM28" i="117"/>
  <c r="AL28" i="117"/>
  <c r="AK28" i="117"/>
  <c r="AJ28" i="117"/>
  <c r="AI28" i="117"/>
  <c r="AH28" i="117"/>
  <c r="AG28" i="117"/>
  <c r="AF28" i="117"/>
  <c r="AE28" i="117"/>
  <c r="AD28" i="117"/>
  <c r="AC28" i="117"/>
  <c r="AB28" i="117"/>
  <c r="AA28" i="117"/>
  <c r="Z28" i="117"/>
  <c r="Y28" i="117"/>
  <c r="X28" i="117"/>
  <c r="W28" i="117"/>
  <c r="V28" i="117"/>
  <c r="U28" i="117"/>
  <c r="T28" i="117"/>
  <c r="S28" i="117"/>
  <c r="R28" i="117"/>
  <c r="Q28" i="117"/>
  <c r="P28" i="117"/>
  <c r="O28" i="117"/>
  <c r="N28" i="117"/>
  <c r="M28" i="117"/>
  <c r="L28" i="117"/>
  <c r="K28" i="117"/>
  <c r="J28" i="117"/>
  <c r="I28" i="117"/>
  <c r="H28" i="117"/>
  <c r="G28" i="117"/>
  <c r="F28" i="117"/>
  <c r="E28" i="117"/>
  <c r="D28" i="117"/>
  <c r="C28" i="117"/>
  <c r="B28" i="117"/>
  <c r="BI27" i="117"/>
  <c r="BH27" i="117"/>
  <c r="BG27" i="117"/>
  <c r="BF27" i="117"/>
  <c r="BE27" i="117"/>
  <c r="BD27" i="117"/>
  <c r="BC27" i="117"/>
  <c r="BB27" i="117"/>
  <c r="BA27" i="117"/>
  <c r="AZ27" i="117"/>
  <c r="AY27" i="117"/>
  <c r="AX27" i="117"/>
  <c r="AW27" i="117"/>
  <c r="AV27" i="117"/>
  <c r="AU27" i="117"/>
  <c r="AT27" i="117"/>
  <c r="AS27" i="117"/>
  <c r="AR27" i="117"/>
  <c r="AQ27" i="117"/>
  <c r="AP27" i="117"/>
  <c r="AO27" i="117"/>
  <c r="AN27" i="117"/>
  <c r="AM27" i="117"/>
  <c r="AL27" i="117"/>
  <c r="AK27" i="117"/>
  <c r="AJ27" i="117"/>
  <c r="AI27" i="117"/>
  <c r="AH27" i="117"/>
  <c r="AG27" i="117"/>
  <c r="AF27" i="117"/>
  <c r="AE27" i="117"/>
  <c r="AD27" i="117"/>
  <c r="AC27" i="117"/>
  <c r="AB27" i="117"/>
  <c r="AA27" i="117"/>
  <c r="Z27" i="117"/>
  <c r="Y27" i="117"/>
  <c r="X27" i="117"/>
  <c r="W27" i="117"/>
  <c r="V27" i="117"/>
  <c r="U27" i="117"/>
  <c r="T27" i="117"/>
  <c r="S27" i="117"/>
  <c r="R27" i="117"/>
  <c r="Q27" i="117"/>
  <c r="P27" i="117"/>
  <c r="O27" i="117"/>
  <c r="N27" i="117"/>
  <c r="M27" i="117"/>
  <c r="L27" i="117"/>
  <c r="K27" i="117"/>
  <c r="J27" i="117"/>
  <c r="I27" i="117"/>
  <c r="H27" i="117"/>
  <c r="G27" i="117"/>
  <c r="F27" i="117"/>
  <c r="E27" i="117"/>
  <c r="D27" i="117"/>
  <c r="C27" i="117"/>
  <c r="B27" i="117"/>
  <c r="BI25" i="117"/>
  <c r="BH25" i="117"/>
  <c r="BG25" i="117"/>
  <c r="BF25" i="117"/>
  <c r="BE25" i="117"/>
  <c r="BD25" i="117"/>
  <c r="BC25" i="117"/>
  <c r="BB25" i="117"/>
  <c r="BA25" i="117"/>
  <c r="AZ25" i="117"/>
  <c r="AY25" i="117"/>
  <c r="AX25" i="117"/>
  <c r="AW25" i="117"/>
  <c r="AV25" i="117"/>
  <c r="AU25" i="117"/>
  <c r="AT25" i="117"/>
  <c r="AS25" i="117"/>
  <c r="AR25" i="117"/>
  <c r="AQ25" i="117"/>
  <c r="AP25" i="117"/>
  <c r="AO25" i="117"/>
  <c r="AN25" i="117"/>
  <c r="AM25" i="117"/>
  <c r="AL25" i="117"/>
  <c r="AK25" i="117"/>
  <c r="AJ25" i="117"/>
  <c r="AI25" i="117"/>
  <c r="AH25" i="117"/>
  <c r="AG25" i="117"/>
  <c r="AF25" i="117"/>
  <c r="AE25" i="117"/>
  <c r="AD25" i="117"/>
  <c r="AC25" i="117"/>
  <c r="AB25" i="117"/>
  <c r="AA25" i="117"/>
  <c r="Z25" i="117"/>
  <c r="Y25" i="117"/>
  <c r="X25" i="117"/>
  <c r="W25" i="117"/>
  <c r="V25" i="117"/>
  <c r="U25" i="117"/>
  <c r="T25" i="117"/>
  <c r="S25" i="117"/>
  <c r="R25" i="117"/>
  <c r="Q25" i="117"/>
  <c r="P25" i="117"/>
  <c r="O25" i="117"/>
  <c r="N25" i="117"/>
  <c r="M25" i="117"/>
  <c r="L25" i="117"/>
  <c r="K25" i="117"/>
  <c r="J25" i="117"/>
  <c r="I25" i="117"/>
  <c r="H25" i="117"/>
  <c r="G25" i="117"/>
  <c r="F25" i="117"/>
  <c r="E25" i="117"/>
  <c r="D25" i="117"/>
  <c r="C25" i="117"/>
  <c r="B25" i="117"/>
  <c r="BI24" i="117"/>
  <c r="BH24" i="117"/>
  <c r="BG24" i="117"/>
  <c r="BF24" i="117"/>
  <c r="BE24" i="117"/>
  <c r="BD24" i="117"/>
  <c r="BC24" i="117"/>
  <c r="BB24" i="117"/>
  <c r="BA24" i="117"/>
  <c r="AZ24" i="117"/>
  <c r="AY24" i="117"/>
  <c r="AX24" i="117"/>
  <c r="AW24" i="117"/>
  <c r="AV24" i="117"/>
  <c r="AU24" i="117"/>
  <c r="AT24" i="117"/>
  <c r="AS24" i="117"/>
  <c r="AR24" i="117"/>
  <c r="AQ24" i="117"/>
  <c r="AP24" i="117"/>
  <c r="AO24" i="117"/>
  <c r="AN24" i="117"/>
  <c r="AM24" i="117"/>
  <c r="AL24" i="117"/>
  <c r="AK24" i="117"/>
  <c r="AJ24" i="117"/>
  <c r="AI24" i="117"/>
  <c r="AH24" i="117"/>
  <c r="AG24" i="117"/>
  <c r="AF24" i="117"/>
  <c r="AE24" i="117"/>
  <c r="AD24" i="117"/>
  <c r="AC24" i="117"/>
  <c r="AB24" i="117"/>
  <c r="AA24" i="117"/>
  <c r="Z24" i="117"/>
  <c r="Y24" i="117"/>
  <c r="X24" i="117"/>
  <c r="W24" i="117"/>
  <c r="V24" i="117"/>
  <c r="U24" i="117"/>
  <c r="T24" i="117"/>
  <c r="S24" i="117"/>
  <c r="R24" i="117"/>
  <c r="Q24" i="117"/>
  <c r="P24" i="117"/>
  <c r="O24" i="117"/>
  <c r="N24" i="117"/>
  <c r="M24" i="117"/>
  <c r="L24" i="117"/>
  <c r="K24" i="117"/>
  <c r="J24" i="117"/>
  <c r="I24" i="117"/>
  <c r="H24" i="117"/>
  <c r="G24" i="117"/>
  <c r="F24" i="117"/>
  <c r="E24" i="117"/>
  <c r="D24" i="117"/>
  <c r="C24" i="117"/>
  <c r="B24" i="117"/>
  <c r="BI21" i="117"/>
  <c r="BH21" i="117"/>
  <c r="BG21" i="117"/>
  <c r="BF21" i="117"/>
  <c r="BE21" i="117"/>
  <c r="BD21" i="117"/>
  <c r="BC21" i="117"/>
  <c r="BB21" i="117"/>
  <c r="BA21" i="117"/>
  <c r="AZ21" i="117"/>
  <c r="AY21" i="117"/>
  <c r="AX21" i="117"/>
  <c r="AW21" i="117"/>
  <c r="AV21" i="117"/>
  <c r="AU21" i="117"/>
  <c r="AT21" i="117"/>
  <c r="AS21" i="117"/>
  <c r="AR21" i="117"/>
  <c r="AQ21" i="117"/>
  <c r="AP21" i="117"/>
  <c r="AO21" i="117"/>
  <c r="AN21" i="117"/>
  <c r="AM21" i="117"/>
  <c r="AL21" i="117"/>
  <c r="AK21" i="117"/>
  <c r="AJ21" i="117"/>
  <c r="AI21" i="117"/>
  <c r="AH21" i="117"/>
  <c r="AG21" i="117"/>
  <c r="AF21" i="117"/>
  <c r="AE21" i="117"/>
  <c r="AD21" i="117"/>
  <c r="AC21" i="117"/>
  <c r="AB21" i="117"/>
  <c r="AA21" i="117"/>
  <c r="Z21" i="117"/>
  <c r="Y21" i="117"/>
  <c r="X21" i="117"/>
  <c r="W21" i="117"/>
  <c r="V21" i="117"/>
  <c r="U21" i="117"/>
  <c r="T21" i="117"/>
  <c r="S21" i="117"/>
  <c r="R21" i="117"/>
  <c r="Q21" i="117"/>
  <c r="P21" i="117"/>
  <c r="O21" i="117"/>
  <c r="N21" i="117"/>
  <c r="M21" i="117"/>
  <c r="L21" i="117"/>
  <c r="K21" i="117"/>
  <c r="J21" i="117"/>
  <c r="I21" i="117"/>
  <c r="H21" i="117"/>
  <c r="G21" i="117"/>
  <c r="F21" i="117"/>
  <c r="E21" i="117"/>
  <c r="D21" i="117"/>
  <c r="C21" i="117"/>
  <c r="B21" i="117"/>
  <c r="BI20" i="117"/>
  <c r="BH20" i="117"/>
  <c r="BG20" i="117"/>
  <c r="BF20" i="117"/>
  <c r="BE20" i="117"/>
  <c r="BD20" i="117"/>
  <c r="BC20" i="117"/>
  <c r="BB20" i="117"/>
  <c r="BA20" i="117"/>
  <c r="AZ20" i="117"/>
  <c r="AY20" i="117"/>
  <c r="AX20" i="117"/>
  <c r="AW20" i="117"/>
  <c r="AV20" i="117"/>
  <c r="AU20" i="117"/>
  <c r="AT20" i="117"/>
  <c r="AS20" i="117"/>
  <c r="AR20" i="117"/>
  <c r="AQ20" i="117"/>
  <c r="AP20" i="117"/>
  <c r="AO20" i="117"/>
  <c r="AN20" i="117"/>
  <c r="AM20" i="117"/>
  <c r="AL20" i="117"/>
  <c r="AK20" i="117"/>
  <c r="AJ20" i="117"/>
  <c r="AI20" i="117"/>
  <c r="AH20" i="117"/>
  <c r="AG20" i="117"/>
  <c r="AF20" i="117"/>
  <c r="AE20" i="117"/>
  <c r="AD20" i="117"/>
  <c r="AC20" i="117"/>
  <c r="AB20" i="117"/>
  <c r="AA20" i="117"/>
  <c r="Z20" i="117"/>
  <c r="Y20" i="117"/>
  <c r="X20" i="117"/>
  <c r="W20" i="117"/>
  <c r="V20" i="117"/>
  <c r="U20" i="117"/>
  <c r="T20" i="117"/>
  <c r="S20" i="117"/>
  <c r="R20" i="117"/>
  <c r="Q20" i="117"/>
  <c r="P20" i="117"/>
  <c r="O20" i="117"/>
  <c r="N20" i="117"/>
  <c r="M20" i="117"/>
  <c r="L20" i="117"/>
  <c r="K20" i="117"/>
  <c r="J20" i="117"/>
  <c r="I20" i="117"/>
  <c r="H20" i="117"/>
  <c r="G20" i="117"/>
  <c r="F20" i="117"/>
  <c r="E20" i="117"/>
  <c r="D20" i="117"/>
  <c r="C20" i="117"/>
  <c r="B20" i="117"/>
  <c r="BI18" i="117"/>
  <c r="BH18" i="117"/>
  <c r="BG18" i="117"/>
  <c r="BF18" i="117"/>
  <c r="BE18" i="117"/>
  <c r="BD18" i="117"/>
  <c r="BC18" i="117"/>
  <c r="BB18" i="117"/>
  <c r="BA18" i="117"/>
  <c r="AZ18" i="117"/>
  <c r="AY18" i="117"/>
  <c r="AX18" i="117"/>
  <c r="AW18" i="117"/>
  <c r="AV18" i="117"/>
  <c r="AU18" i="117"/>
  <c r="AT18" i="117"/>
  <c r="AS18" i="117"/>
  <c r="AR18" i="117"/>
  <c r="AQ18" i="117"/>
  <c r="AP18" i="117"/>
  <c r="AO18" i="117"/>
  <c r="AN18" i="117"/>
  <c r="AM18" i="117"/>
  <c r="AL18" i="117"/>
  <c r="AK18" i="117"/>
  <c r="AJ18" i="117"/>
  <c r="AI18" i="117"/>
  <c r="AH18" i="117"/>
  <c r="AG18" i="117"/>
  <c r="AF18" i="117"/>
  <c r="AE18" i="117"/>
  <c r="AD18" i="117"/>
  <c r="AC18" i="117"/>
  <c r="AB18" i="117"/>
  <c r="AA18" i="117"/>
  <c r="Z18" i="117"/>
  <c r="Y18" i="117"/>
  <c r="X18" i="117"/>
  <c r="W18" i="117"/>
  <c r="V18" i="117"/>
  <c r="U18" i="117"/>
  <c r="T18" i="117"/>
  <c r="S18" i="117"/>
  <c r="R18" i="117"/>
  <c r="Q18" i="117"/>
  <c r="P18" i="117"/>
  <c r="O18" i="117"/>
  <c r="N18" i="117"/>
  <c r="M18" i="117"/>
  <c r="L18" i="117"/>
  <c r="K18" i="117"/>
  <c r="J18" i="117"/>
  <c r="I18" i="117"/>
  <c r="H18" i="117"/>
  <c r="G18" i="117"/>
  <c r="F18" i="117"/>
  <c r="E18" i="117"/>
  <c r="D18" i="117"/>
  <c r="C18" i="117"/>
  <c r="B18" i="117"/>
  <c r="BI17" i="117"/>
  <c r="BH17" i="117"/>
  <c r="BG17" i="117"/>
  <c r="BF17" i="117"/>
  <c r="BE17" i="117"/>
  <c r="BD17" i="117"/>
  <c r="BC17" i="117"/>
  <c r="BB17" i="117"/>
  <c r="BA17" i="117"/>
  <c r="AZ17" i="117"/>
  <c r="AY17" i="117"/>
  <c r="AX17" i="117"/>
  <c r="AW17" i="117"/>
  <c r="AV17" i="117"/>
  <c r="AU17" i="117"/>
  <c r="AT17" i="117"/>
  <c r="AS17" i="117"/>
  <c r="AR17" i="117"/>
  <c r="AQ17" i="117"/>
  <c r="AP17" i="117"/>
  <c r="AO17" i="117"/>
  <c r="AN17" i="117"/>
  <c r="AM17" i="117"/>
  <c r="AL17" i="117"/>
  <c r="AK17" i="117"/>
  <c r="AJ17" i="117"/>
  <c r="AI17" i="117"/>
  <c r="AH17" i="117"/>
  <c r="AG17" i="117"/>
  <c r="AF17" i="117"/>
  <c r="AE17" i="117"/>
  <c r="AD17" i="117"/>
  <c r="AC17" i="117"/>
  <c r="AB17" i="117"/>
  <c r="AA17" i="117"/>
  <c r="Z17" i="117"/>
  <c r="Y17" i="117"/>
  <c r="X17" i="117"/>
  <c r="W17" i="117"/>
  <c r="V17" i="117"/>
  <c r="U17" i="117"/>
  <c r="T17" i="117"/>
  <c r="S17" i="117"/>
  <c r="R17" i="117"/>
  <c r="Q17" i="117"/>
  <c r="P17" i="117"/>
  <c r="O17" i="117"/>
  <c r="N17" i="117"/>
  <c r="M17" i="117"/>
  <c r="L17" i="117"/>
  <c r="K17" i="117"/>
  <c r="J17" i="117"/>
  <c r="I17" i="117"/>
  <c r="H17" i="117"/>
  <c r="G17" i="117"/>
  <c r="F17" i="117"/>
  <c r="E17" i="117"/>
  <c r="D17" i="117"/>
  <c r="C17" i="117"/>
  <c r="B17" i="117"/>
  <c r="BI15" i="117"/>
  <c r="BH15" i="117"/>
  <c r="BG15" i="117"/>
  <c r="BF15" i="117"/>
  <c r="BE15" i="117"/>
  <c r="BD15" i="117"/>
  <c r="BC15" i="117"/>
  <c r="BB15" i="117"/>
  <c r="BA15" i="117"/>
  <c r="AZ15" i="117"/>
  <c r="AY15" i="117"/>
  <c r="AX15" i="117"/>
  <c r="AW15" i="117"/>
  <c r="AV15" i="117"/>
  <c r="AU15" i="117"/>
  <c r="AT15" i="117"/>
  <c r="AS15" i="117"/>
  <c r="AR15" i="117"/>
  <c r="AQ15" i="117"/>
  <c r="AP15" i="117"/>
  <c r="AO15" i="117"/>
  <c r="AN15" i="117"/>
  <c r="AM15" i="117"/>
  <c r="AL15" i="117"/>
  <c r="AK15" i="117"/>
  <c r="AJ15" i="117"/>
  <c r="AI15" i="117"/>
  <c r="AH15" i="117"/>
  <c r="AG15" i="117"/>
  <c r="AF15" i="117"/>
  <c r="AE15" i="117"/>
  <c r="AD15" i="117"/>
  <c r="AC15" i="117"/>
  <c r="AB15" i="117"/>
  <c r="AA15" i="117"/>
  <c r="Z15" i="117"/>
  <c r="Y15" i="117"/>
  <c r="X15" i="117"/>
  <c r="W15" i="117"/>
  <c r="V15" i="117"/>
  <c r="U15" i="117"/>
  <c r="T15" i="117"/>
  <c r="S15" i="117"/>
  <c r="R15" i="117"/>
  <c r="Q15" i="117"/>
  <c r="P15" i="117"/>
  <c r="O15" i="117"/>
  <c r="N15" i="117"/>
  <c r="M15" i="117"/>
  <c r="L15" i="117"/>
  <c r="K15" i="117"/>
  <c r="J15" i="117"/>
  <c r="I15" i="117"/>
  <c r="H15" i="117"/>
  <c r="G15" i="117"/>
  <c r="F15" i="117"/>
  <c r="E15" i="117"/>
  <c r="D15" i="117"/>
  <c r="C15" i="117"/>
  <c r="B15" i="117"/>
  <c r="BI14" i="117"/>
  <c r="BH14" i="117"/>
  <c r="BG14" i="117"/>
  <c r="BF14" i="117"/>
  <c r="BE14" i="117"/>
  <c r="BD14" i="117"/>
  <c r="BC14" i="117"/>
  <c r="BB14" i="117"/>
  <c r="BA14" i="117"/>
  <c r="AZ14" i="117"/>
  <c r="AY14" i="117"/>
  <c r="AX14" i="117"/>
  <c r="AW14" i="117"/>
  <c r="AV14" i="117"/>
  <c r="AU14" i="117"/>
  <c r="AT14" i="117"/>
  <c r="AS14" i="117"/>
  <c r="AR14" i="117"/>
  <c r="AQ14" i="117"/>
  <c r="AP14" i="117"/>
  <c r="AO14" i="117"/>
  <c r="AN14" i="117"/>
  <c r="AM14" i="117"/>
  <c r="AL14" i="117"/>
  <c r="AK14" i="117"/>
  <c r="AJ14" i="117"/>
  <c r="AI14" i="117"/>
  <c r="AH14" i="117"/>
  <c r="AG14" i="117"/>
  <c r="AF14" i="117"/>
  <c r="AE14" i="117"/>
  <c r="AD14" i="117"/>
  <c r="AC14" i="117"/>
  <c r="AB14" i="117"/>
  <c r="AA14" i="117"/>
  <c r="Z14" i="117"/>
  <c r="Y14" i="117"/>
  <c r="X14" i="117"/>
  <c r="W14" i="117"/>
  <c r="V14" i="117"/>
  <c r="U14" i="117"/>
  <c r="T14" i="117"/>
  <c r="S14" i="117"/>
  <c r="R14" i="117"/>
  <c r="Q14" i="117"/>
  <c r="P14" i="117"/>
  <c r="O14" i="117"/>
  <c r="N14" i="117"/>
  <c r="M14" i="117"/>
  <c r="L14" i="117"/>
  <c r="K14" i="117"/>
  <c r="J14" i="117"/>
  <c r="I14" i="117"/>
  <c r="H14" i="117"/>
  <c r="G14" i="117"/>
  <c r="F14" i="117"/>
  <c r="E14" i="117"/>
  <c r="D14" i="117"/>
  <c r="C14" i="117"/>
  <c r="B14" i="117"/>
  <c r="BI12" i="117"/>
  <c r="BH12" i="117"/>
  <c r="BG12" i="117"/>
  <c r="BF12" i="117"/>
  <c r="BE12" i="117"/>
  <c r="BD12" i="117"/>
  <c r="BC12" i="117"/>
  <c r="BB12" i="117"/>
  <c r="BA12" i="117"/>
  <c r="AZ12" i="117"/>
  <c r="AY12" i="117"/>
  <c r="AX12" i="117"/>
  <c r="AW12" i="117"/>
  <c r="AV12" i="117"/>
  <c r="AU12" i="117"/>
  <c r="AT12" i="117"/>
  <c r="AS12" i="117"/>
  <c r="AR12" i="117"/>
  <c r="AQ12" i="117"/>
  <c r="AP12" i="117"/>
  <c r="AO12" i="117"/>
  <c r="AN12" i="117"/>
  <c r="AM12" i="117"/>
  <c r="AL12" i="117"/>
  <c r="AK12" i="117"/>
  <c r="AJ12" i="117"/>
  <c r="AI12" i="117"/>
  <c r="AH12" i="117"/>
  <c r="AG12" i="117"/>
  <c r="AF12" i="117"/>
  <c r="AE12" i="117"/>
  <c r="AD12" i="117"/>
  <c r="AC12" i="117"/>
  <c r="AB12" i="117"/>
  <c r="AA12" i="117"/>
  <c r="Z12" i="117"/>
  <c r="Y12" i="117"/>
  <c r="X12" i="117"/>
  <c r="W12" i="117"/>
  <c r="V12" i="117"/>
  <c r="U12" i="117"/>
  <c r="T12" i="117"/>
  <c r="S12" i="117"/>
  <c r="R12" i="117"/>
  <c r="Q12" i="117"/>
  <c r="P12" i="117"/>
  <c r="O12" i="117"/>
  <c r="N12" i="117"/>
  <c r="M12" i="117"/>
  <c r="L12" i="117"/>
  <c r="K12" i="117"/>
  <c r="J12" i="117"/>
  <c r="I12" i="117"/>
  <c r="H12" i="117"/>
  <c r="G12" i="117"/>
  <c r="F12" i="117"/>
  <c r="E12" i="117"/>
  <c r="D12" i="117"/>
  <c r="C12" i="117"/>
  <c r="B12" i="117"/>
  <c r="BI11" i="117"/>
  <c r="BH11" i="117"/>
  <c r="BG11" i="117"/>
  <c r="BF11" i="117"/>
  <c r="BE11" i="117"/>
  <c r="BD11" i="117"/>
  <c r="BC11" i="117"/>
  <c r="BB11" i="117"/>
  <c r="BA11" i="117"/>
  <c r="AZ11" i="117"/>
  <c r="AY11" i="117"/>
  <c r="AX11" i="117"/>
  <c r="AW11" i="117"/>
  <c r="AV11" i="117"/>
  <c r="AU11" i="117"/>
  <c r="AT11" i="117"/>
  <c r="AS11" i="117"/>
  <c r="AR11" i="117"/>
  <c r="AQ11" i="117"/>
  <c r="AP11" i="117"/>
  <c r="AO11" i="117"/>
  <c r="AN11" i="117"/>
  <c r="AM11" i="117"/>
  <c r="AL11" i="117"/>
  <c r="AK11" i="117"/>
  <c r="AJ11" i="117"/>
  <c r="AI11" i="117"/>
  <c r="AH11" i="117"/>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E11" i="117"/>
  <c r="D11" i="117"/>
  <c r="C11" i="117"/>
  <c r="B11" i="117"/>
  <c r="BI9" i="117"/>
  <c r="BH9" i="117"/>
  <c r="BG9" i="117"/>
  <c r="BF9" i="117"/>
  <c r="BE9" i="117"/>
  <c r="BD9" i="117"/>
  <c r="BC9" i="117"/>
  <c r="BB9" i="117"/>
  <c r="BA9" i="117"/>
  <c r="AZ9" i="117"/>
  <c r="AY9" i="117"/>
  <c r="AX9" i="117"/>
  <c r="AW9" i="117"/>
  <c r="AV9" i="117"/>
  <c r="AU9" i="117"/>
  <c r="AT9" i="117"/>
  <c r="AS9" i="117"/>
  <c r="AR9" i="117"/>
  <c r="AQ9" i="117"/>
  <c r="AP9" i="117"/>
  <c r="AO9" i="117"/>
  <c r="AN9" i="117"/>
  <c r="AM9" i="117"/>
  <c r="AL9" i="117"/>
  <c r="AK9" i="117"/>
  <c r="AJ9" i="117"/>
  <c r="AI9" i="117"/>
  <c r="AH9" i="117"/>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E9" i="117"/>
  <c r="D9" i="117"/>
  <c r="C9" i="117"/>
  <c r="B9" i="117"/>
  <c r="BI8" i="117"/>
  <c r="BH8" i="117"/>
  <c r="BG8" i="117"/>
  <c r="BF8" i="117"/>
  <c r="BE8" i="117"/>
  <c r="BD8" i="117"/>
  <c r="BC8" i="117"/>
  <c r="BB8" i="117"/>
  <c r="BA8" i="117"/>
  <c r="AZ8" i="117"/>
  <c r="AY8" i="117"/>
  <c r="AX8" i="117"/>
  <c r="AW8" i="117"/>
  <c r="AV8" i="117"/>
  <c r="AU8" i="117"/>
  <c r="AT8" i="117"/>
  <c r="AS8" i="117"/>
  <c r="AR8" i="117"/>
  <c r="AQ8" i="117"/>
  <c r="AP8" i="117"/>
  <c r="AO8" i="117"/>
  <c r="AN8" i="117"/>
  <c r="AM8" i="117"/>
  <c r="AL8" i="117"/>
  <c r="AK8" i="117"/>
  <c r="AJ8" i="117"/>
  <c r="AI8" i="117"/>
  <c r="AH8" i="117"/>
  <c r="AG8" i="117"/>
  <c r="AF8" i="117"/>
  <c r="AE8" i="117"/>
  <c r="AD8" i="117"/>
  <c r="AC8" i="117"/>
  <c r="AB8" i="117"/>
  <c r="AA8" i="117"/>
  <c r="Z8" i="117"/>
  <c r="Y8" i="117"/>
  <c r="X8" i="117"/>
  <c r="W8" i="117"/>
  <c r="V8" i="117"/>
  <c r="U8" i="117"/>
  <c r="T8" i="117"/>
  <c r="S8" i="117"/>
  <c r="R8" i="117"/>
  <c r="Q8" i="117"/>
  <c r="P8" i="117"/>
  <c r="O8" i="117"/>
  <c r="N8" i="117"/>
  <c r="M8" i="117"/>
  <c r="L8" i="117"/>
  <c r="K8" i="117"/>
  <c r="J8" i="117"/>
  <c r="I8" i="117"/>
  <c r="H8" i="117"/>
  <c r="G8" i="117"/>
  <c r="F8" i="117"/>
  <c r="E8" i="117"/>
  <c r="D8" i="117"/>
  <c r="C8" i="117"/>
  <c r="B8" i="117"/>
  <c r="BI6" i="117"/>
  <c r="BH6" i="117"/>
  <c r="BG6" i="117"/>
  <c r="BF6" i="117"/>
  <c r="BE6" i="117"/>
  <c r="BD6" i="117"/>
  <c r="BC6" i="117"/>
  <c r="BB6" i="117"/>
  <c r="BA6" i="117"/>
  <c r="AZ6" i="117"/>
  <c r="AY6" i="117"/>
  <c r="AX6" i="117"/>
  <c r="AW6" i="117"/>
  <c r="AV6" i="117"/>
  <c r="AU6" i="117"/>
  <c r="AT6" i="117"/>
  <c r="AS6" i="117"/>
  <c r="AR6" i="117"/>
  <c r="AQ6" i="117"/>
  <c r="AP6" i="117"/>
  <c r="AO6" i="117"/>
  <c r="AN6" i="117"/>
  <c r="AM6" i="117"/>
  <c r="AL6" i="117"/>
  <c r="AK6" i="117"/>
  <c r="AJ6" i="117"/>
  <c r="AI6" i="117"/>
  <c r="AH6" i="117"/>
  <c r="AG6" i="117"/>
  <c r="AF6" i="117"/>
  <c r="AE6" i="117"/>
  <c r="AD6" i="117"/>
  <c r="AC6" i="117"/>
  <c r="AB6" i="117"/>
  <c r="AA6" i="117"/>
  <c r="Z6" i="117"/>
  <c r="Y6" i="117"/>
  <c r="X6" i="117"/>
  <c r="W6" i="117"/>
  <c r="V6" i="117"/>
  <c r="U6" i="117"/>
  <c r="T6" i="117"/>
  <c r="S6" i="117"/>
  <c r="R6" i="117"/>
  <c r="Q6" i="117"/>
  <c r="P6" i="117"/>
  <c r="O6" i="117"/>
  <c r="N6" i="117"/>
  <c r="M6" i="117"/>
  <c r="L6" i="117"/>
  <c r="K6" i="117"/>
  <c r="J6" i="117"/>
  <c r="I6" i="117"/>
  <c r="H6" i="117"/>
  <c r="G6" i="117"/>
  <c r="F6" i="117"/>
  <c r="E6" i="117"/>
  <c r="D6" i="117"/>
  <c r="C6" i="117"/>
  <c r="B6" i="117"/>
  <c r="BI5" i="117"/>
  <c r="BH5" i="117"/>
  <c r="BG5" i="117"/>
  <c r="BF5" i="117"/>
  <c r="BE5" i="117"/>
  <c r="BD5" i="117"/>
  <c r="BC5" i="117"/>
  <c r="BB5" i="117"/>
  <c r="BA5" i="117"/>
  <c r="AZ5" i="117"/>
  <c r="AY5" i="117"/>
  <c r="AX5" i="117"/>
  <c r="AW5" i="117"/>
  <c r="AV5" i="117"/>
  <c r="AU5" i="117"/>
  <c r="AT5" i="117"/>
  <c r="AS5" i="117"/>
  <c r="AR5" i="117"/>
  <c r="AQ5" i="117"/>
  <c r="AP5" i="117"/>
  <c r="AO5" i="117"/>
  <c r="AN5" i="117"/>
  <c r="AM5" i="117"/>
  <c r="AL5" i="117"/>
  <c r="AK5" i="117"/>
  <c r="AJ5" i="117"/>
  <c r="AI5" i="117"/>
  <c r="AH5" i="117"/>
  <c r="AG5" i="117"/>
  <c r="AF5" i="117"/>
  <c r="AE5" i="117"/>
  <c r="AD5" i="117"/>
  <c r="AC5" i="117"/>
  <c r="AB5" i="117"/>
  <c r="AA5" i="117"/>
  <c r="Z5" i="117"/>
  <c r="Y5" i="117"/>
  <c r="X5" i="117"/>
  <c r="W5" i="117"/>
  <c r="V5" i="117"/>
  <c r="U5" i="117"/>
  <c r="T5" i="117"/>
  <c r="S5" i="117"/>
  <c r="R5" i="117"/>
  <c r="Q5" i="117"/>
  <c r="P5" i="117"/>
  <c r="O5" i="117"/>
  <c r="N5" i="117"/>
  <c r="M5" i="117"/>
  <c r="L5" i="117"/>
  <c r="K5" i="117"/>
  <c r="J5" i="117"/>
  <c r="I5" i="117"/>
  <c r="H5" i="117"/>
  <c r="G5" i="117"/>
  <c r="F5" i="117"/>
  <c r="E5" i="117"/>
  <c r="D5" i="117"/>
  <c r="C5" i="117"/>
  <c r="B5" i="117"/>
  <c r="GZ19" i="122"/>
  <c r="GY19" i="122"/>
  <c r="GX19" i="122"/>
  <c r="GW19" i="122"/>
  <c r="GV19" i="122"/>
  <c r="GU19" i="122"/>
  <c r="GT19" i="122"/>
  <c r="GS19" i="122"/>
  <c r="GR19" i="122"/>
  <c r="GQ19" i="122"/>
  <c r="GP19" i="122"/>
  <c r="GO19" i="122"/>
  <c r="GN19" i="122"/>
  <c r="GM19" i="122"/>
  <c r="GL19" i="122"/>
  <c r="GK19" i="122"/>
  <c r="GJ19" i="122"/>
  <c r="GI19" i="122"/>
  <c r="GH19" i="122"/>
  <c r="GG19" i="122"/>
  <c r="GF19" i="122"/>
  <c r="GE19" i="122"/>
  <c r="GD19" i="122"/>
  <c r="GC19" i="122"/>
  <c r="GB19" i="122"/>
  <c r="GA19" i="122"/>
  <c r="FZ19" i="122"/>
  <c r="FY19" i="122"/>
  <c r="FX19" i="122"/>
  <c r="FW19" i="122"/>
  <c r="FV19" i="122"/>
  <c r="FU19" i="122"/>
  <c r="FT19" i="122"/>
  <c r="FS19" i="122"/>
  <c r="FR19" i="122"/>
  <c r="FQ19" i="122"/>
  <c r="FP19" i="122"/>
  <c r="FO19" i="122"/>
  <c r="FN19" i="122"/>
  <c r="FM19" i="122"/>
  <c r="FL19" i="122"/>
  <c r="FK19" i="122"/>
  <c r="FJ19" i="122"/>
  <c r="FI19" i="122"/>
  <c r="FH19" i="122"/>
  <c r="FG19" i="122"/>
  <c r="FF19" i="122"/>
  <c r="FE19" i="122"/>
  <c r="FD19" i="122"/>
  <c r="FC19" i="122"/>
  <c r="FB19" i="122"/>
  <c r="FA19" i="122"/>
  <c r="EZ19" i="122"/>
  <c r="EY19" i="122"/>
  <c r="EX19" i="122"/>
  <c r="EW19" i="122"/>
  <c r="EV19" i="122"/>
  <c r="EU19" i="122"/>
  <c r="ET19" i="122"/>
  <c r="ES19" i="122"/>
  <c r="ER19" i="122"/>
  <c r="EQ19" i="122"/>
  <c r="EP19" i="122"/>
  <c r="EO19" i="122"/>
  <c r="EN19" i="122"/>
  <c r="EM19" i="122"/>
  <c r="EL19" i="122"/>
  <c r="EK19" i="122"/>
  <c r="EJ19" i="122"/>
  <c r="EI19" i="122"/>
  <c r="EH19" i="122"/>
  <c r="EG19" i="122"/>
  <c r="EF19" i="122"/>
  <c r="EE19" i="122"/>
  <c r="ED19" i="122"/>
  <c r="EC19" i="122"/>
  <c r="EB19" i="122"/>
  <c r="EA19" i="122"/>
  <c r="DZ19" i="122"/>
  <c r="DY19" i="122"/>
  <c r="DX19" i="122"/>
  <c r="DW19" i="122"/>
  <c r="DV19" i="122"/>
  <c r="DU19" i="122"/>
  <c r="DT19" i="122"/>
  <c r="DS19" i="122"/>
  <c r="DR19" i="122"/>
  <c r="DQ19" i="122"/>
  <c r="DP19" i="122"/>
  <c r="DO19" i="122"/>
  <c r="DN19" i="122"/>
  <c r="DM19" i="122"/>
  <c r="DL19" i="122"/>
  <c r="DK19" i="122"/>
  <c r="DJ19" i="122"/>
  <c r="DI19" i="122"/>
  <c r="DH19" i="122"/>
  <c r="DG19" i="122"/>
  <c r="DF19" i="122"/>
  <c r="DE19" i="122"/>
  <c r="DD19" i="122"/>
  <c r="DC19" i="122"/>
  <c r="DB19" i="122"/>
  <c r="DA19" i="122"/>
  <c r="CZ19" i="122"/>
  <c r="CY19" i="122"/>
  <c r="CX19" i="122"/>
  <c r="CW19" i="122"/>
  <c r="CV19" i="122"/>
  <c r="CU19" i="122"/>
  <c r="CT19" i="122"/>
  <c r="CS19" i="122"/>
  <c r="CR19" i="122"/>
  <c r="CQ19" i="122"/>
  <c r="CP19" i="122"/>
  <c r="CO19" i="122"/>
  <c r="CN19" i="122"/>
  <c r="CM19" i="122"/>
  <c r="CL19" i="122"/>
  <c r="CK19" i="122"/>
  <c r="CJ19" i="122"/>
  <c r="CI19" i="122"/>
  <c r="CH19" i="122"/>
  <c r="CG19" i="122"/>
  <c r="CF19" i="122"/>
  <c r="CE19" i="122"/>
  <c r="CD19" i="122"/>
  <c r="CC19" i="122"/>
  <c r="CB19" i="122"/>
  <c r="CA19" i="122"/>
  <c r="BZ19" i="122"/>
  <c r="BY19" i="122"/>
  <c r="BX19" i="122"/>
  <c r="BW19" i="122"/>
  <c r="BV19" i="122"/>
  <c r="BU19" i="122"/>
  <c r="BT19" i="122"/>
  <c r="BS19" i="122"/>
  <c r="BR19" i="122"/>
  <c r="BQ19" i="122"/>
  <c r="BP19" i="122"/>
  <c r="BO19" i="122"/>
  <c r="BN19" i="122"/>
  <c r="BM19" i="122"/>
  <c r="BL19" i="122"/>
  <c r="BK19" i="122"/>
  <c r="BJ19" i="122"/>
  <c r="BI19" i="122"/>
  <c r="BH19" i="122"/>
  <c r="BG19" i="122"/>
  <c r="BF19" i="122"/>
  <c r="BE19" i="122"/>
  <c r="BD19" i="122"/>
  <c r="BC19" i="122"/>
  <c r="BB19" i="122"/>
  <c r="BA19" i="122"/>
  <c r="AZ19" i="122"/>
  <c r="AY19" i="122"/>
  <c r="AX19" i="122"/>
  <c r="AW19" i="122"/>
  <c r="AV19" i="122"/>
  <c r="AU19" i="122"/>
  <c r="AT19" i="122"/>
  <c r="AS19" i="122"/>
  <c r="AR19" i="122"/>
  <c r="AQ19" i="122"/>
  <c r="AP19" i="122"/>
  <c r="AO19" i="122"/>
  <c r="AN19" i="122"/>
  <c r="AM19" i="122"/>
  <c r="AL19" i="122"/>
  <c r="AK19" i="122"/>
  <c r="AJ19" i="122"/>
  <c r="AI19" i="122"/>
  <c r="AH19" i="122"/>
  <c r="AG19" i="122"/>
  <c r="AF19" i="122"/>
  <c r="AE19" i="122"/>
  <c r="AD19" i="122"/>
  <c r="AC19" i="122"/>
  <c r="AB19" i="122"/>
  <c r="AA19" i="122"/>
  <c r="Z19" i="122"/>
  <c r="Y19" i="122"/>
  <c r="X19" i="122"/>
  <c r="W19" i="122"/>
  <c r="V19" i="122"/>
  <c r="U19" i="122"/>
  <c r="T19" i="122"/>
  <c r="S19" i="122"/>
  <c r="R19" i="122"/>
  <c r="Q19" i="122"/>
  <c r="P19" i="122"/>
  <c r="O19" i="122"/>
  <c r="N19" i="122"/>
  <c r="M19" i="122"/>
  <c r="L19" i="122"/>
  <c r="K19" i="122"/>
  <c r="J19" i="122"/>
  <c r="I19" i="122"/>
  <c r="H19" i="122"/>
  <c r="G19" i="122"/>
  <c r="F19" i="122"/>
  <c r="E19" i="122"/>
  <c r="D19" i="122"/>
  <c r="C19" i="122"/>
  <c r="B19" i="122"/>
  <c r="GZ18" i="122"/>
  <c r="GY18" i="122"/>
  <c r="GX18" i="122"/>
  <c r="GW18" i="122"/>
  <c r="GV18" i="122"/>
  <c r="GU18" i="122"/>
  <c r="GT18" i="122"/>
  <c r="GS18" i="122"/>
  <c r="GR18" i="122"/>
  <c r="GQ18" i="122"/>
  <c r="GP18" i="122"/>
  <c r="GO18" i="122"/>
  <c r="GN18" i="122"/>
  <c r="GM18" i="122"/>
  <c r="GL18" i="122"/>
  <c r="GK18" i="122"/>
  <c r="GJ18" i="122"/>
  <c r="GI18" i="122"/>
  <c r="GH18" i="122"/>
  <c r="GG18" i="122"/>
  <c r="GF18" i="122"/>
  <c r="GE18" i="122"/>
  <c r="GD18" i="122"/>
  <c r="GC18" i="122"/>
  <c r="GB18" i="122"/>
  <c r="GA18" i="122"/>
  <c r="FZ18" i="122"/>
  <c r="FY18" i="122"/>
  <c r="FX18" i="122"/>
  <c r="FW18" i="122"/>
  <c r="FV18" i="122"/>
  <c r="FU18" i="122"/>
  <c r="FT18" i="122"/>
  <c r="FS18" i="122"/>
  <c r="FR18" i="122"/>
  <c r="FQ18" i="122"/>
  <c r="FP18" i="122"/>
  <c r="FO18" i="122"/>
  <c r="FN18" i="122"/>
  <c r="FM18" i="122"/>
  <c r="FL18" i="122"/>
  <c r="FK18" i="122"/>
  <c r="FJ18" i="122"/>
  <c r="FI18" i="122"/>
  <c r="FH18" i="122"/>
  <c r="FG18" i="122"/>
  <c r="FF18" i="122"/>
  <c r="FE18" i="122"/>
  <c r="FD18" i="122"/>
  <c r="FC18" i="122"/>
  <c r="FB18" i="122"/>
  <c r="FA18" i="122"/>
  <c r="EZ18" i="122"/>
  <c r="EY18" i="122"/>
  <c r="EX18" i="122"/>
  <c r="EW18" i="122"/>
  <c r="EV18" i="122"/>
  <c r="EU18" i="122"/>
  <c r="ET18" i="122"/>
  <c r="ES18" i="122"/>
  <c r="ER18" i="122"/>
  <c r="EQ18" i="122"/>
  <c r="EP18" i="122"/>
  <c r="EO18" i="122"/>
  <c r="EN18" i="122"/>
  <c r="EM18" i="122"/>
  <c r="EL18" i="122"/>
  <c r="EK18" i="122"/>
  <c r="EJ18" i="122"/>
  <c r="EI18" i="122"/>
  <c r="EH18" i="122"/>
  <c r="EG18" i="122"/>
  <c r="EF18" i="122"/>
  <c r="EE18" i="122"/>
  <c r="ED18" i="122"/>
  <c r="EC18" i="122"/>
  <c r="EB18" i="122"/>
  <c r="EA18" i="122"/>
  <c r="DZ18" i="122"/>
  <c r="DY18" i="122"/>
  <c r="DX18" i="122"/>
  <c r="DW18" i="122"/>
  <c r="DV18" i="122"/>
  <c r="DU18" i="122"/>
  <c r="DT18" i="122"/>
  <c r="DS18" i="122"/>
  <c r="DR18" i="122"/>
  <c r="DQ18" i="122"/>
  <c r="DP18" i="122"/>
  <c r="DO18" i="122"/>
  <c r="DN18" i="122"/>
  <c r="DM18" i="122"/>
  <c r="DL18" i="122"/>
  <c r="DK18" i="122"/>
  <c r="DJ18" i="122"/>
  <c r="DI18" i="122"/>
  <c r="DH18" i="122"/>
  <c r="DG18" i="122"/>
  <c r="DF18" i="122"/>
  <c r="DE18" i="122"/>
  <c r="DD18" i="122"/>
  <c r="DC18" i="122"/>
  <c r="DB18" i="122"/>
  <c r="DA18" i="122"/>
  <c r="CZ18" i="122"/>
  <c r="CY18" i="122"/>
  <c r="CX18" i="122"/>
  <c r="CW18" i="122"/>
  <c r="CV18" i="122"/>
  <c r="CU18" i="122"/>
  <c r="CT18" i="122"/>
  <c r="CS18" i="122"/>
  <c r="CR18" i="122"/>
  <c r="CQ18" i="122"/>
  <c r="CP18" i="122"/>
  <c r="CO18" i="122"/>
  <c r="CN18" i="122"/>
  <c r="CM18" i="122"/>
  <c r="CL18" i="122"/>
  <c r="CK18" i="122"/>
  <c r="CJ18" i="122"/>
  <c r="CI18" i="122"/>
  <c r="CH18" i="122"/>
  <c r="CG18" i="122"/>
  <c r="CF18" i="122"/>
  <c r="CE18" i="122"/>
  <c r="CD18" i="122"/>
  <c r="CC18" i="122"/>
  <c r="CB18" i="122"/>
  <c r="CA18" i="122"/>
  <c r="BZ18" i="122"/>
  <c r="BY18" i="122"/>
  <c r="BX18" i="122"/>
  <c r="BW18" i="122"/>
  <c r="BV18" i="122"/>
  <c r="BU18" i="122"/>
  <c r="BT18" i="122"/>
  <c r="BS18" i="122"/>
  <c r="BR18" i="122"/>
  <c r="BQ18" i="122"/>
  <c r="BP18" i="122"/>
  <c r="BO18" i="122"/>
  <c r="BN18" i="122"/>
  <c r="BM18" i="122"/>
  <c r="BL18" i="122"/>
  <c r="BK18" i="122"/>
  <c r="BJ18" i="122"/>
  <c r="BI18" i="122"/>
  <c r="BH18" i="122"/>
  <c r="BG18" i="122"/>
  <c r="BF18" i="122"/>
  <c r="BE18" i="122"/>
  <c r="BD18" i="122"/>
  <c r="BC18" i="122"/>
  <c r="BB18" i="122"/>
  <c r="BA18" i="122"/>
  <c r="AZ18" i="122"/>
  <c r="AY18" i="122"/>
  <c r="AX18" i="122"/>
  <c r="AW18" i="122"/>
  <c r="AV18" i="122"/>
  <c r="AU18" i="122"/>
  <c r="AT18" i="122"/>
  <c r="AS18" i="122"/>
  <c r="AR18" i="122"/>
  <c r="AQ18" i="122"/>
  <c r="AP18" i="122"/>
  <c r="AO18" i="122"/>
  <c r="AN18" i="122"/>
  <c r="AM18" i="122"/>
  <c r="AL18" i="122"/>
  <c r="AK18" i="122"/>
  <c r="AJ18" i="122"/>
  <c r="AI18" i="122"/>
  <c r="AH18" i="122"/>
  <c r="AG18" i="122"/>
  <c r="AF18" i="122"/>
  <c r="AE18" i="122"/>
  <c r="AD18" i="122"/>
  <c r="AC18" i="122"/>
  <c r="AB18" i="122"/>
  <c r="AA18" i="122"/>
  <c r="Z18" i="122"/>
  <c r="Y18" i="122"/>
  <c r="X18" i="122"/>
  <c r="W18" i="122"/>
  <c r="V18" i="122"/>
  <c r="U18" i="122"/>
  <c r="T18" i="122"/>
  <c r="S18" i="122"/>
  <c r="R18" i="122"/>
  <c r="Q18" i="122"/>
  <c r="P18" i="122"/>
  <c r="O18" i="122"/>
  <c r="N18" i="122"/>
  <c r="M18" i="122"/>
  <c r="L18" i="122"/>
  <c r="K18" i="122"/>
  <c r="J18" i="122"/>
  <c r="I18" i="122"/>
  <c r="H18" i="122"/>
  <c r="G18" i="122"/>
  <c r="F18" i="122"/>
  <c r="E18" i="122"/>
  <c r="D18" i="122"/>
  <c r="C18" i="122"/>
  <c r="B18" i="122"/>
  <c r="GZ16" i="122"/>
  <c r="GY16" i="122"/>
  <c r="GX16" i="122"/>
  <c r="GW16" i="122"/>
  <c r="GV16" i="122"/>
  <c r="GU16" i="122"/>
  <c r="GT16" i="122"/>
  <c r="GS16" i="122"/>
  <c r="GR16" i="122"/>
  <c r="GQ16" i="122"/>
  <c r="GP16" i="122"/>
  <c r="GO16" i="122"/>
  <c r="GN16" i="122"/>
  <c r="GM16" i="122"/>
  <c r="GL16" i="122"/>
  <c r="GK16" i="122"/>
  <c r="GJ16" i="122"/>
  <c r="GI16" i="122"/>
  <c r="GH16" i="122"/>
  <c r="GG16" i="122"/>
  <c r="GF16" i="122"/>
  <c r="GE16" i="122"/>
  <c r="GD16" i="122"/>
  <c r="GC16" i="122"/>
  <c r="GB16" i="122"/>
  <c r="GA16" i="122"/>
  <c r="FZ16" i="122"/>
  <c r="FY16" i="122"/>
  <c r="FX16" i="122"/>
  <c r="FW16" i="122"/>
  <c r="FV16" i="122"/>
  <c r="FU16" i="122"/>
  <c r="FT16" i="122"/>
  <c r="FS16" i="122"/>
  <c r="FR16" i="122"/>
  <c r="FQ16" i="122"/>
  <c r="FP16" i="122"/>
  <c r="FO16" i="122"/>
  <c r="FN16" i="122"/>
  <c r="FM16" i="122"/>
  <c r="FL16" i="122"/>
  <c r="FK16" i="122"/>
  <c r="FJ16" i="122"/>
  <c r="FI16" i="122"/>
  <c r="FH16" i="122"/>
  <c r="FG16" i="122"/>
  <c r="FF16" i="122"/>
  <c r="FE16" i="122"/>
  <c r="FD16" i="122"/>
  <c r="FC16" i="122"/>
  <c r="FB16" i="122"/>
  <c r="FA16" i="122"/>
  <c r="EZ16" i="122"/>
  <c r="EY16" i="122"/>
  <c r="EX16" i="122"/>
  <c r="EW16" i="122"/>
  <c r="EV16" i="122"/>
  <c r="EU16" i="122"/>
  <c r="ET16" i="122"/>
  <c r="ES16" i="122"/>
  <c r="ER16" i="122"/>
  <c r="EQ16" i="122"/>
  <c r="EP16" i="122"/>
  <c r="EO16" i="122"/>
  <c r="EN16" i="122"/>
  <c r="EM16" i="122"/>
  <c r="EL16" i="122"/>
  <c r="EK16" i="122"/>
  <c r="EJ16" i="122"/>
  <c r="EI16" i="122"/>
  <c r="EH16" i="122"/>
  <c r="EG16" i="122"/>
  <c r="EF16" i="122"/>
  <c r="EE16" i="122"/>
  <c r="ED16" i="122"/>
  <c r="EC16" i="122"/>
  <c r="EB16" i="122"/>
  <c r="EA16" i="122"/>
  <c r="DZ16" i="122"/>
  <c r="DY16" i="122"/>
  <c r="DX16" i="122"/>
  <c r="DW16" i="122"/>
  <c r="DV16" i="122"/>
  <c r="DU16" i="122"/>
  <c r="DT16" i="122"/>
  <c r="DS16" i="122"/>
  <c r="DR16" i="122"/>
  <c r="DQ16" i="122"/>
  <c r="DP16" i="122"/>
  <c r="DO16" i="122"/>
  <c r="DN16" i="122"/>
  <c r="DM16" i="122"/>
  <c r="DL16" i="122"/>
  <c r="DK16" i="122"/>
  <c r="DJ16" i="122"/>
  <c r="DI16" i="122"/>
  <c r="DH16" i="122"/>
  <c r="DG16" i="122"/>
  <c r="DF16" i="122"/>
  <c r="DE16" i="122"/>
  <c r="DD16" i="122"/>
  <c r="DC16" i="122"/>
  <c r="DB16" i="122"/>
  <c r="DA16" i="122"/>
  <c r="CZ16" i="122"/>
  <c r="CY16" i="122"/>
  <c r="CX16" i="122"/>
  <c r="CW16" i="122"/>
  <c r="CV16" i="122"/>
  <c r="CU16" i="122"/>
  <c r="CT16" i="122"/>
  <c r="CS16" i="122"/>
  <c r="CR16" i="122"/>
  <c r="CQ16" i="122"/>
  <c r="CP16" i="122"/>
  <c r="CO16" i="122"/>
  <c r="CN16" i="122"/>
  <c r="CM16" i="122"/>
  <c r="CL16" i="122"/>
  <c r="CK16" i="122"/>
  <c r="CJ16" i="122"/>
  <c r="CI16" i="122"/>
  <c r="CH16" i="122"/>
  <c r="CG16" i="122"/>
  <c r="CF16" i="122"/>
  <c r="CE16" i="122"/>
  <c r="CD16" i="122"/>
  <c r="CC16" i="122"/>
  <c r="CB16" i="122"/>
  <c r="CA16" i="122"/>
  <c r="BZ16" i="122"/>
  <c r="BY16" i="122"/>
  <c r="BX16" i="122"/>
  <c r="BW16" i="122"/>
  <c r="BV16" i="122"/>
  <c r="BU16" i="122"/>
  <c r="BT16" i="122"/>
  <c r="BS16" i="122"/>
  <c r="BR16" i="122"/>
  <c r="BQ16" i="122"/>
  <c r="BP16" i="122"/>
  <c r="BO16" i="122"/>
  <c r="BN16" i="122"/>
  <c r="BM16" i="122"/>
  <c r="BL16" i="122"/>
  <c r="BK16" i="122"/>
  <c r="BJ16" i="122"/>
  <c r="BI16" i="122"/>
  <c r="BH16" i="122"/>
  <c r="BG16" i="122"/>
  <c r="BF16" i="122"/>
  <c r="BE16" i="122"/>
  <c r="BD16" i="122"/>
  <c r="BC16" i="122"/>
  <c r="BB16" i="122"/>
  <c r="BA16" i="122"/>
  <c r="AZ16" i="122"/>
  <c r="AY16" i="122"/>
  <c r="AX16" i="122"/>
  <c r="AW16" i="122"/>
  <c r="AV16" i="122"/>
  <c r="AU16" i="122"/>
  <c r="AT16" i="122"/>
  <c r="AS16" i="122"/>
  <c r="AR16" i="122"/>
  <c r="AQ16" i="122"/>
  <c r="AP16" i="122"/>
  <c r="AO16" i="122"/>
  <c r="AN16" i="122"/>
  <c r="AM16" i="122"/>
  <c r="AL16" i="122"/>
  <c r="AK16" i="122"/>
  <c r="AJ16" i="122"/>
  <c r="AI16" i="122"/>
  <c r="AH16" i="122"/>
  <c r="AG16" i="122"/>
  <c r="AF16" i="122"/>
  <c r="AE16" i="122"/>
  <c r="AD16" i="122"/>
  <c r="AC16" i="122"/>
  <c r="AB16" i="122"/>
  <c r="AA16" i="122"/>
  <c r="Z16" i="122"/>
  <c r="Y16" i="122"/>
  <c r="X16" i="122"/>
  <c r="W16" i="122"/>
  <c r="V16" i="122"/>
  <c r="U16" i="122"/>
  <c r="T16" i="122"/>
  <c r="S16" i="122"/>
  <c r="R16" i="122"/>
  <c r="Q16" i="122"/>
  <c r="P16" i="122"/>
  <c r="O16" i="122"/>
  <c r="N16" i="122"/>
  <c r="M16" i="122"/>
  <c r="L16" i="122"/>
  <c r="K16" i="122"/>
  <c r="J16" i="122"/>
  <c r="I16" i="122"/>
  <c r="H16" i="122"/>
  <c r="G16" i="122"/>
  <c r="F16" i="122"/>
  <c r="E16" i="122"/>
  <c r="D16" i="122"/>
  <c r="C16" i="122"/>
  <c r="B16" i="122"/>
  <c r="GZ15" i="122"/>
  <c r="GY15" i="122"/>
  <c r="GX15" i="122"/>
  <c r="GW15" i="122"/>
  <c r="GV15" i="122"/>
  <c r="GU15" i="122"/>
  <c r="GT15" i="122"/>
  <c r="GS15" i="122"/>
  <c r="GR15" i="122"/>
  <c r="GQ15" i="122"/>
  <c r="GP15" i="122"/>
  <c r="GO15" i="122"/>
  <c r="GN15" i="122"/>
  <c r="GM15" i="122"/>
  <c r="GL15" i="122"/>
  <c r="GK15" i="122"/>
  <c r="GJ15" i="122"/>
  <c r="GI15" i="122"/>
  <c r="GH15" i="122"/>
  <c r="GG15" i="122"/>
  <c r="GF15" i="122"/>
  <c r="GE15" i="122"/>
  <c r="GD15" i="122"/>
  <c r="GC15" i="122"/>
  <c r="GB15" i="122"/>
  <c r="GA15" i="122"/>
  <c r="FZ15" i="122"/>
  <c r="FY15" i="122"/>
  <c r="FX15" i="122"/>
  <c r="FW15" i="122"/>
  <c r="FV15" i="122"/>
  <c r="FU15" i="122"/>
  <c r="FT15" i="122"/>
  <c r="FS15" i="122"/>
  <c r="FR15" i="122"/>
  <c r="FQ15" i="122"/>
  <c r="FP15" i="122"/>
  <c r="FO15" i="122"/>
  <c r="FN15" i="122"/>
  <c r="FM15" i="122"/>
  <c r="FL15" i="122"/>
  <c r="FK15" i="122"/>
  <c r="FJ15" i="122"/>
  <c r="FI15" i="122"/>
  <c r="FH15" i="122"/>
  <c r="FG15" i="122"/>
  <c r="FF15" i="122"/>
  <c r="FE15" i="122"/>
  <c r="FD15" i="122"/>
  <c r="FC15" i="122"/>
  <c r="FB15" i="122"/>
  <c r="FA15" i="122"/>
  <c r="EZ15" i="122"/>
  <c r="EY15" i="122"/>
  <c r="EX15" i="122"/>
  <c r="EW15" i="122"/>
  <c r="EV15" i="122"/>
  <c r="EU15" i="122"/>
  <c r="ET15" i="122"/>
  <c r="ES15" i="122"/>
  <c r="ER15" i="122"/>
  <c r="EQ15" i="122"/>
  <c r="EP15" i="122"/>
  <c r="EO15" i="122"/>
  <c r="EN15" i="122"/>
  <c r="EM15" i="122"/>
  <c r="EL15" i="122"/>
  <c r="EK15" i="122"/>
  <c r="EJ15" i="122"/>
  <c r="EI15" i="122"/>
  <c r="EH15" i="122"/>
  <c r="EG15" i="122"/>
  <c r="EF15" i="122"/>
  <c r="EE15" i="122"/>
  <c r="ED15" i="122"/>
  <c r="EC15" i="122"/>
  <c r="EB15" i="122"/>
  <c r="EA15" i="122"/>
  <c r="DZ15" i="122"/>
  <c r="DY15" i="122"/>
  <c r="DX15" i="122"/>
  <c r="DW15" i="122"/>
  <c r="DV15" i="122"/>
  <c r="DU15" i="122"/>
  <c r="DT15" i="122"/>
  <c r="DS15" i="122"/>
  <c r="DR15" i="122"/>
  <c r="DQ15" i="122"/>
  <c r="DP15" i="122"/>
  <c r="DO15" i="122"/>
  <c r="DN15" i="122"/>
  <c r="DM15" i="122"/>
  <c r="DL15" i="122"/>
  <c r="DK15" i="122"/>
  <c r="DJ15" i="122"/>
  <c r="DI15" i="122"/>
  <c r="DH15" i="122"/>
  <c r="DG15" i="122"/>
  <c r="DF15" i="122"/>
  <c r="DE15" i="122"/>
  <c r="DD15" i="122"/>
  <c r="DC15" i="122"/>
  <c r="DB15" i="122"/>
  <c r="DA15" i="122"/>
  <c r="CZ15" i="122"/>
  <c r="CY15" i="122"/>
  <c r="CX15" i="122"/>
  <c r="CW15" i="122"/>
  <c r="CV15" i="122"/>
  <c r="CU15" i="122"/>
  <c r="CT15" i="122"/>
  <c r="CS15" i="122"/>
  <c r="CR15" i="122"/>
  <c r="CQ15" i="122"/>
  <c r="CP15" i="122"/>
  <c r="CO15" i="122"/>
  <c r="CN15" i="122"/>
  <c r="CM15" i="122"/>
  <c r="CL15" i="122"/>
  <c r="CK15" i="122"/>
  <c r="CJ15" i="122"/>
  <c r="CI15" i="122"/>
  <c r="CH15" i="122"/>
  <c r="CG15" i="122"/>
  <c r="CF15" i="122"/>
  <c r="CE15" i="122"/>
  <c r="CD15" i="122"/>
  <c r="CC15" i="122"/>
  <c r="CB15" i="122"/>
  <c r="CA15" i="122"/>
  <c r="BZ15" i="122"/>
  <c r="BY15" i="122"/>
  <c r="BX15" i="122"/>
  <c r="BW15" i="122"/>
  <c r="BV15" i="122"/>
  <c r="BU15" i="122"/>
  <c r="BT15" i="122"/>
  <c r="BS15" i="122"/>
  <c r="BR15" i="122"/>
  <c r="BQ15" i="122"/>
  <c r="BP15" i="122"/>
  <c r="BO15" i="122"/>
  <c r="BN15" i="122"/>
  <c r="BM15" i="122"/>
  <c r="BL15" i="122"/>
  <c r="BK15" i="122"/>
  <c r="BJ15" i="122"/>
  <c r="BI15" i="122"/>
  <c r="BH15" i="122"/>
  <c r="BG15" i="122"/>
  <c r="BF15" i="122"/>
  <c r="BE15" i="122"/>
  <c r="BD15" i="122"/>
  <c r="BC15" i="122"/>
  <c r="BB15" i="122"/>
  <c r="BA15" i="122"/>
  <c r="AZ15" i="122"/>
  <c r="AY15" i="122"/>
  <c r="AX15" i="122"/>
  <c r="AW15" i="122"/>
  <c r="AV15" i="122"/>
  <c r="AU15" i="122"/>
  <c r="AT15" i="122"/>
  <c r="AS15" i="122"/>
  <c r="AR15" i="122"/>
  <c r="AQ15" i="122"/>
  <c r="AP15" i="122"/>
  <c r="AO15" i="122"/>
  <c r="AN15" i="122"/>
  <c r="AM15" i="122"/>
  <c r="AL15" i="122"/>
  <c r="AK15" i="122"/>
  <c r="AJ15" i="122"/>
  <c r="AI15" i="122"/>
  <c r="AH15" i="122"/>
  <c r="AG15" i="122"/>
  <c r="AF15" i="122"/>
  <c r="AE15" i="122"/>
  <c r="AD15" i="122"/>
  <c r="AC15" i="122"/>
  <c r="AB15" i="122"/>
  <c r="AA15" i="122"/>
  <c r="Z15" i="122"/>
  <c r="Y15" i="122"/>
  <c r="X15" i="122"/>
  <c r="W15" i="122"/>
  <c r="V15" i="122"/>
  <c r="U15" i="122"/>
  <c r="T15" i="122"/>
  <c r="S15" i="122"/>
  <c r="R15" i="122"/>
  <c r="Q15" i="122"/>
  <c r="P15" i="122"/>
  <c r="O15" i="122"/>
  <c r="N15" i="122"/>
  <c r="M15" i="122"/>
  <c r="L15" i="122"/>
  <c r="K15" i="122"/>
  <c r="J15" i="122"/>
  <c r="I15" i="122"/>
  <c r="H15" i="122"/>
  <c r="G15" i="122"/>
  <c r="F15" i="122"/>
  <c r="E15" i="122"/>
  <c r="D15" i="122"/>
  <c r="C15" i="122"/>
  <c r="B15" i="122"/>
  <c r="GZ13" i="122"/>
  <c r="GY13" i="122"/>
  <c r="GX13" i="122"/>
  <c r="GW13" i="122"/>
  <c r="GV13" i="122"/>
  <c r="GU13" i="122"/>
  <c r="GT13" i="122"/>
  <c r="GS13" i="122"/>
  <c r="GR13" i="122"/>
  <c r="GQ13" i="122"/>
  <c r="GP13" i="122"/>
  <c r="GO13" i="122"/>
  <c r="GN13" i="122"/>
  <c r="GM13" i="122"/>
  <c r="GL13" i="122"/>
  <c r="GK13" i="122"/>
  <c r="GJ13" i="122"/>
  <c r="GI13" i="122"/>
  <c r="GH13" i="122"/>
  <c r="GG13" i="122"/>
  <c r="GF13" i="122"/>
  <c r="GE13" i="122"/>
  <c r="GD13" i="122"/>
  <c r="GC13" i="122"/>
  <c r="GB13" i="122"/>
  <c r="GA13" i="122"/>
  <c r="FZ13" i="122"/>
  <c r="FY13" i="122"/>
  <c r="FX13" i="122"/>
  <c r="FW13" i="122"/>
  <c r="FV13" i="122"/>
  <c r="FU13" i="122"/>
  <c r="FT13" i="122"/>
  <c r="FS13" i="122"/>
  <c r="FR13" i="122"/>
  <c r="FQ13" i="122"/>
  <c r="FP13" i="122"/>
  <c r="FO13" i="122"/>
  <c r="FN13" i="122"/>
  <c r="FM13" i="122"/>
  <c r="FL13" i="122"/>
  <c r="FK13" i="122"/>
  <c r="FJ13" i="122"/>
  <c r="FI13" i="122"/>
  <c r="FH13" i="122"/>
  <c r="FG13" i="122"/>
  <c r="FF13" i="122"/>
  <c r="FE13" i="122"/>
  <c r="FD13" i="122"/>
  <c r="FC13" i="122"/>
  <c r="FB13" i="122"/>
  <c r="FA13" i="122"/>
  <c r="EZ13" i="122"/>
  <c r="EY13" i="122"/>
  <c r="EX13" i="122"/>
  <c r="EW13" i="122"/>
  <c r="EV13" i="122"/>
  <c r="EU13" i="122"/>
  <c r="ET13" i="122"/>
  <c r="ES13" i="122"/>
  <c r="ER13" i="122"/>
  <c r="EQ13" i="122"/>
  <c r="EP13" i="122"/>
  <c r="EO13" i="122"/>
  <c r="EN13" i="122"/>
  <c r="EM13" i="122"/>
  <c r="EL13" i="122"/>
  <c r="EK13" i="122"/>
  <c r="EJ13" i="122"/>
  <c r="EI13" i="122"/>
  <c r="EH13" i="122"/>
  <c r="EG13" i="122"/>
  <c r="EF13" i="122"/>
  <c r="EE13" i="122"/>
  <c r="ED13" i="122"/>
  <c r="EC13" i="122"/>
  <c r="EB13" i="122"/>
  <c r="EA13" i="122"/>
  <c r="DZ13" i="122"/>
  <c r="DY13" i="122"/>
  <c r="DX13" i="122"/>
  <c r="DW13" i="122"/>
  <c r="DV13" i="122"/>
  <c r="DU13" i="122"/>
  <c r="DT13" i="122"/>
  <c r="DS13" i="122"/>
  <c r="DR13" i="122"/>
  <c r="DQ13" i="122"/>
  <c r="DP13" i="122"/>
  <c r="DO13" i="122"/>
  <c r="DN13" i="122"/>
  <c r="DM13" i="122"/>
  <c r="DL13" i="122"/>
  <c r="DK13" i="122"/>
  <c r="DJ13" i="122"/>
  <c r="DI13" i="122"/>
  <c r="DH13" i="122"/>
  <c r="DG13" i="122"/>
  <c r="DF13" i="122"/>
  <c r="DE13" i="122"/>
  <c r="DD13" i="122"/>
  <c r="DC13" i="122"/>
  <c r="DB13" i="122"/>
  <c r="DA13" i="122"/>
  <c r="CZ13" i="122"/>
  <c r="CY13" i="122"/>
  <c r="CX13" i="122"/>
  <c r="CW13" i="122"/>
  <c r="CV13" i="122"/>
  <c r="CU13" i="122"/>
  <c r="CT13" i="122"/>
  <c r="CS13" i="122"/>
  <c r="CR13" i="122"/>
  <c r="CQ13" i="122"/>
  <c r="CP13" i="122"/>
  <c r="CO13" i="122"/>
  <c r="CN13" i="122"/>
  <c r="CM13" i="122"/>
  <c r="CL13" i="122"/>
  <c r="CK13" i="122"/>
  <c r="CJ13" i="122"/>
  <c r="CI13" i="122"/>
  <c r="CH13" i="122"/>
  <c r="CG13" i="122"/>
  <c r="CF13" i="122"/>
  <c r="CE13" i="122"/>
  <c r="CD13" i="122"/>
  <c r="CC13" i="122"/>
  <c r="CB13" i="122"/>
  <c r="CA13" i="122"/>
  <c r="BZ13" i="122"/>
  <c r="BY13" i="122"/>
  <c r="BX13" i="122"/>
  <c r="BW13" i="122"/>
  <c r="BV13" i="122"/>
  <c r="BU13" i="122"/>
  <c r="BT13" i="122"/>
  <c r="BS13" i="122"/>
  <c r="BR13" i="122"/>
  <c r="BQ13" i="122"/>
  <c r="BP13" i="122"/>
  <c r="BO13" i="122"/>
  <c r="BN13" i="122"/>
  <c r="BM13" i="122"/>
  <c r="BL13" i="122"/>
  <c r="BK13" i="122"/>
  <c r="BJ13" i="122"/>
  <c r="BI13" i="122"/>
  <c r="BH13" i="122"/>
  <c r="BG13" i="122"/>
  <c r="BF13" i="122"/>
  <c r="BE13" i="122"/>
  <c r="BD13" i="122"/>
  <c r="BC13" i="122"/>
  <c r="BB13" i="122"/>
  <c r="BA13" i="122"/>
  <c r="AZ13" i="122"/>
  <c r="AY13" i="122"/>
  <c r="AX13" i="122"/>
  <c r="AW13" i="122"/>
  <c r="AV13" i="122"/>
  <c r="AU13" i="122"/>
  <c r="AT13" i="122"/>
  <c r="AS13" i="122"/>
  <c r="AR13" i="122"/>
  <c r="AQ13" i="122"/>
  <c r="AP13" i="122"/>
  <c r="AO13" i="122"/>
  <c r="AN13" i="122"/>
  <c r="AM13" i="122"/>
  <c r="AL13" i="122"/>
  <c r="AK13" i="122"/>
  <c r="AJ13" i="122"/>
  <c r="AI13" i="122"/>
  <c r="AH13" i="122"/>
  <c r="AG13" i="122"/>
  <c r="AF13" i="122"/>
  <c r="AE13" i="122"/>
  <c r="AD13" i="122"/>
  <c r="AC13" i="122"/>
  <c r="AB13" i="122"/>
  <c r="AA13" i="122"/>
  <c r="Z13" i="122"/>
  <c r="Y13" i="122"/>
  <c r="X13" i="122"/>
  <c r="W13" i="122"/>
  <c r="V13" i="122"/>
  <c r="U13" i="122"/>
  <c r="T13" i="122"/>
  <c r="S13" i="122"/>
  <c r="R13" i="122"/>
  <c r="Q13" i="122"/>
  <c r="P13" i="122"/>
  <c r="O13" i="122"/>
  <c r="N13" i="122"/>
  <c r="M13" i="122"/>
  <c r="L13" i="122"/>
  <c r="K13" i="122"/>
  <c r="J13" i="122"/>
  <c r="I13" i="122"/>
  <c r="H13" i="122"/>
  <c r="G13" i="122"/>
  <c r="F13" i="122"/>
  <c r="E13" i="122"/>
  <c r="D13" i="122"/>
  <c r="C13" i="122"/>
  <c r="B13" i="122"/>
  <c r="GZ12" i="122"/>
  <c r="GY12" i="122"/>
  <c r="GX12" i="122"/>
  <c r="GW12" i="122"/>
  <c r="GV12" i="122"/>
  <c r="GU12" i="122"/>
  <c r="GT12" i="122"/>
  <c r="GS12" i="122"/>
  <c r="GR12" i="122"/>
  <c r="GQ12" i="122"/>
  <c r="GP12" i="122"/>
  <c r="GO12" i="122"/>
  <c r="GN12" i="122"/>
  <c r="GM12" i="122"/>
  <c r="GL12" i="122"/>
  <c r="GK12" i="122"/>
  <c r="GJ12" i="122"/>
  <c r="GI12" i="122"/>
  <c r="GH12" i="122"/>
  <c r="GG12" i="122"/>
  <c r="GF12" i="122"/>
  <c r="GE12" i="122"/>
  <c r="GD12" i="122"/>
  <c r="GC12" i="122"/>
  <c r="GB12" i="122"/>
  <c r="GA12" i="122"/>
  <c r="FZ12" i="122"/>
  <c r="FY12" i="122"/>
  <c r="FX12" i="122"/>
  <c r="FW12" i="122"/>
  <c r="FV12" i="122"/>
  <c r="FU12" i="122"/>
  <c r="FT12" i="122"/>
  <c r="FS12" i="122"/>
  <c r="FR12" i="122"/>
  <c r="FQ12" i="122"/>
  <c r="FP12" i="122"/>
  <c r="FO12" i="122"/>
  <c r="FN12" i="122"/>
  <c r="FM12" i="122"/>
  <c r="FL12" i="122"/>
  <c r="FK12" i="122"/>
  <c r="FJ12" i="122"/>
  <c r="FI12" i="122"/>
  <c r="FH12" i="122"/>
  <c r="FG12" i="122"/>
  <c r="FF12" i="122"/>
  <c r="FE12" i="122"/>
  <c r="FD12" i="122"/>
  <c r="FC12" i="122"/>
  <c r="FB12" i="122"/>
  <c r="FA12" i="122"/>
  <c r="EZ12" i="122"/>
  <c r="EY12" i="122"/>
  <c r="EX12" i="122"/>
  <c r="EW12" i="122"/>
  <c r="EV12" i="122"/>
  <c r="EU12" i="122"/>
  <c r="ET12" i="122"/>
  <c r="ES12" i="122"/>
  <c r="ER12" i="122"/>
  <c r="EQ12" i="122"/>
  <c r="EP12" i="122"/>
  <c r="EO12" i="122"/>
  <c r="EN12" i="122"/>
  <c r="EM12" i="122"/>
  <c r="EL12" i="122"/>
  <c r="EK12" i="122"/>
  <c r="EJ12" i="122"/>
  <c r="EI12" i="122"/>
  <c r="EH12" i="122"/>
  <c r="EG12" i="122"/>
  <c r="EF12" i="122"/>
  <c r="EE12" i="122"/>
  <c r="ED12" i="122"/>
  <c r="EC12" i="122"/>
  <c r="EB12" i="122"/>
  <c r="EA12" i="122"/>
  <c r="DZ12" i="122"/>
  <c r="DY12" i="122"/>
  <c r="DX12" i="122"/>
  <c r="DW12" i="122"/>
  <c r="DV12" i="122"/>
  <c r="DU12" i="122"/>
  <c r="DT12" i="122"/>
  <c r="DS12" i="122"/>
  <c r="DR12" i="122"/>
  <c r="DQ12" i="122"/>
  <c r="DP12" i="122"/>
  <c r="DO12" i="122"/>
  <c r="DN12" i="122"/>
  <c r="DM12" i="122"/>
  <c r="DL12" i="122"/>
  <c r="DK12" i="122"/>
  <c r="DJ12" i="122"/>
  <c r="DI12" i="122"/>
  <c r="DH12" i="122"/>
  <c r="DG12" i="122"/>
  <c r="DF12" i="122"/>
  <c r="DE12" i="122"/>
  <c r="DD12" i="122"/>
  <c r="DC12" i="122"/>
  <c r="DB12" i="122"/>
  <c r="DA12" i="122"/>
  <c r="CZ12" i="122"/>
  <c r="CY12" i="122"/>
  <c r="CX12" i="122"/>
  <c r="CW12" i="122"/>
  <c r="CV12" i="122"/>
  <c r="CU12" i="122"/>
  <c r="CT12" i="122"/>
  <c r="CS12" i="122"/>
  <c r="CR12" i="122"/>
  <c r="CQ12" i="122"/>
  <c r="CP12" i="122"/>
  <c r="CO12" i="122"/>
  <c r="CN12" i="122"/>
  <c r="CM12" i="122"/>
  <c r="CL12" i="122"/>
  <c r="CK12" i="122"/>
  <c r="CJ12" i="122"/>
  <c r="CI12" i="122"/>
  <c r="CH12" i="122"/>
  <c r="CG12" i="122"/>
  <c r="CF12" i="122"/>
  <c r="CE12" i="122"/>
  <c r="CD12" i="122"/>
  <c r="CC12" i="122"/>
  <c r="CB12" i="122"/>
  <c r="CA12" i="122"/>
  <c r="BZ12" i="122"/>
  <c r="BY12" i="122"/>
  <c r="BX12" i="122"/>
  <c r="BW12" i="122"/>
  <c r="BV12" i="122"/>
  <c r="BU12" i="122"/>
  <c r="BT12" i="122"/>
  <c r="BS12" i="122"/>
  <c r="BR12" i="122"/>
  <c r="BQ12" i="122"/>
  <c r="BP12" i="122"/>
  <c r="BO12" i="122"/>
  <c r="BN12" i="122"/>
  <c r="BM12" i="122"/>
  <c r="BL12" i="122"/>
  <c r="BK12" i="122"/>
  <c r="BJ12" i="122"/>
  <c r="BI12" i="122"/>
  <c r="BH12" i="122"/>
  <c r="BG12" i="122"/>
  <c r="BF12" i="122"/>
  <c r="BE12" i="122"/>
  <c r="BD12" i="122"/>
  <c r="BC12" i="122"/>
  <c r="BB12" i="122"/>
  <c r="BA12" i="122"/>
  <c r="AZ12" i="122"/>
  <c r="AY12" i="122"/>
  <c r="AX12" i="122"/>
  <c r="AW12" i="122"/>
  <c r="AV12" i="122"/>
  <c r="AU12" i="122"/>
  <c r="AT12" i="122"/>
  <c r="AS12" i="122"/>
  <c r="AR12" i="122"/>
  <c r="AQ12" i="122"/>
  <c r="AP12" i="122"/>
  <c r="AO12" i="122"/>
  <c r="AN12" i="122"/>
  <c r="AM12" i="122"/>
  <c r="AL12" i="122"/>
  <c r="AK12" i="122"/>
  <c r="AJ12" i="122"/>
  <c r="AI12" i="122"/>
  <c r="AH12" i="122"/>
  <c r="AG12" i="122"/>
  <c r="AF12" i="122"/>
  <c r="AE12" i="122"/>
  <c r="AD12" i="122"/>
  <c r="AC12" i="122"/>
  <c r="AB12" i="122"/>
  <c r="AA12" i="122"/>
  <c r="Z12" i="122"/>
  <c r="Y12" i="122"/>
  <c r="X12" i="122"/>
  <c r="W12" i="122"/>
  <c r="V12" i="122"/>
  <c r="U12" i="122"/>
  <c r="T12" i="122"/>
  <c r="S12" i="122"/>
  <c r="R12" i="122"/>
  <c r="Q12" i="122"/>
  <c r="P12" i="122"/>
  <c r="O12" i="122"/>
  <c r="N12" i="122"/>
  <c r="M12" i="122"/>
  <c r="L12" i="122"/>
  <c r="K12" i="122"/>
  <c r="J12" i="122"/>
  <c r="I12" i="122"/>
  <c r="H12" i="122"/>
  <c r="G12" i="122"/>
  <c r="F12" i="122"/>
  <c r="E12" i="122"/>
  <c r="D12" i="122"/>
  <c r="C12" i="122"/>
  <c r="B12" i="122"/>
  <c r="GZ10" i="122"/>
  <c r="GY10" i="122"/>
  <c r="GX10" i="122"/>
  <c r="GW10" i="122"/>
  <c r="GV10" i="122"/>
  <c r="GU10" i="122"/>
  <c r="GT10" i="122"/>
  <c r="GS10" i="122"/>
  <c r="GR10" i="122"/>
  <c r="GQ10" i="122"/>
  <c r="GP10" i="122"/>
  <c r="GO10" i="122"/>
  <c r="GN10" i="122"/>
  <c r="GM10" i="122"/>
  <c r="GL10" i="122"/>
  <c r="GK10" i="122"/>
  <c r="GJ10" i="122"/>
  <c r="GI10" i="122"/>
  <c r="GH10" i="122"/>
  <c r="GG10" i="122"/>
  <c r="GF10" i="122"/>
  <c r="GE10" i="122"/>
  <c r="GD10" i="122"/>
  <c r="GC10" i="122"/>
  <c r="GB10" i="122"/>
  <c r="GA10" i="122"/>
  <c r="FZ10" i="122"/>
  <c r="FY10" i="122"/>
  <c r="FX10" i="122"/>
  <c r="FW10" i="122"/>
  <c r="FV10" i="122"/>
  <c r="FU10" i="122"/>
  <c r="FT10" i="122"/>
  <c r="FS10" i="122"/>
  <c r="FR10" i="122"/>
  <c r="FQ10" i="122"/>
  <c r="FP10" i="122"/>
  <c r="FO10" i="122"/>
  <c r="FN10" i="122"/>
  <c r="FM10" i="122"/>
  <c r="FL10" i="122"/>
  <c r="FK10" i="122"/>
  <c r="FJ10" i="122"/>
  <c r="FI10" i="122"/>
  <c r="FH10" i="122"/>
  <c r="FG10" i="122"/>
  <c r="FF10" i="122"/>
  <c r="FE10" i="122"/>
  <c r="FD10" i="122"/>
  <c r="FC10" i="122"/>
  <c r="FB10" i="122"/>
  <c r="FA10" i="122"/>
  <c r="EZ10" i="122"/>
  <c r="EY10" i="122"/>
  <c r="EX10" i="122"/>
  <c r="EW10" i="122"/>
  <c r="EV10" i="122"/>
  <c r="EU10" i="122"/>
  <c r="ET10" i="122"/>
  <c r="ES10" i="122"/>
  <c r="ER10" i="122"/>
  <c r="EQ10" i="122"/>
  <c r="EP10" i="122"/>
  <c r="EO10" i="122"/>
  <c r="EN10" i="122"/>
  <c r="EM10" i="122"/>
  <c r="EL10" i="122"/>
  <c r="EK10" i="122"/>
  <c r="EJ10" i="122"/>
  <c r="EI10" i="122"/>
  <c r="EH10" i="122"/>
  <c r="EG10" i="122"/>
  <c r="EF10" i="122"/>
  <c r="EE10" i="122"/>
  <c r="ED10" i="122"/>
  <c r="EC10" i="122"/>
  <c r="EB10" i="122"/>
  <c r="EA10" i="122"/>
  <c r="DZ10" i="122"/>
  <c r="DY10" i="122"/>
  <c r="DX10" i="122"/>
  <c r="DW10" i="122"/>
  <c r="DV10" i="122"/>
  <c r="DU10" i="122"/>
  <c r="DT10" i="122"/>
  <c r="DS10" i="122"/>
  <c r="DR10" i="122"/>
  <c r="DQ10" i="122"/>
  <c r="DP10" i="122"/>
  <c r="DO10" i="122"/>
  <c r="DN10" i="122"/>
  <c r="DM10" i="122"/>
  <c r="DL10" i="122"/>
  <c r="DK10" i="122"/>
  <c r="DJ10" i="122"/>
  <c r="DI10" i="122"/>
  <c r="DH10" i="122"/>
  <c r="DG10" i="122"/>
  <c r="DF10" i="122"/>
  <c r="DE10" i="122"/>
  <c r="DD10" i="122"/>
  <c r="DC10" i="122"/>
  <c r="DB10" i="122"/>
  <c r="DA10" i="122"/>
  <c r="CZ10" i="122"/>
  <c r="CY10" i="122"/>
  <c r="CX10" i="122"/>
  <c r="CW10" i="122"/>
  <c r="CV10" i="122"/>
  <c r="CU10" i="122"/>
  <c r="CT10" i="122"/>
  <c r="CS10" i="122"/>
  <c r="CR10" i="122"/>
  <c r="CQ10" i="122"/>
  <c r="CP10" i="122"/>
  <c r="CO10" i="122"/>
  <c r="CN10" i="122"/>
  <c r="CM10" i="122"/>
  <c r="CL10" i="122"/>
  <c r="CK10" i="122"/>
  <c r="CJ10" i="122"/>
  <c r="CI10" i="122"/>
  <c r="CH10" i="122"/>
  <c r="CG10" i="122"/>
  <c r="CF10" i="122"/>
  <c r="CE10" i="122"/>
  <c r="CD10" i="122"/>
  <c r="CC10" i="122"/>
  <c r="CB10" i="122"/>
  <c r="CA10" i="122"/>
  <c r="BZ10" i="122"/>
  <c r="BY10" i="122"/>
  <c r="BX10" i="122"/>
  <c r="BW10" i="122"/>
  <c r="BV10" i="122"/>
  <c r="BU10" i="122"/>
  <c r="BT10" i="122"/>
  <c r="BS10" i="122"/>
  <c r="BR10" i="122"/>
  <c r="BQ10" i="122"/>
  <c r="BP10" i="122"/>
  <c r="BO10" i="122"/>
  <c r="BN10" i="122"/>
  <c r="BM10" i="122"/>
  <c r="BL10" i="122"/>
  <c r="BK10" i="122"/>
  <c r="BJ10" i="122"/>
  <c r="BI10" i="122"/>
  <c r="BH10" i="122"/>
  <c r="BG10" i="122"/>
  <c r="BF10" i="122"/>
  <c r="BE10" i="122"/>
  <c r="BD10" i="122"/>
  <c r="BC10" i="122"/>
  <c r="BB10" i="122"/>
  <c r="BA10" i="122"/>
  <c r="AZ10" i="122"/>
  <c r="AY10" i="122"/>
  <c r="AX10" i="122"/>
  <c r="AW10" i="122"/>
  <c r="AV10" i="122"/>
  <c r="AU10" i="122"/>
  <c r="AT10" i="122"/>
  <c r="AS10" i="122"/>
  <c r="AR10" i="122"/>
  <c r="AQ10" i="122"/>
  <c r="AP10" i="122"/>
  <c r="AO10" i="122"/>
  <c r="AN10" i="122"/>
  <c r="AM10" i="122"/>
  <c r="AL10" i="122"/>
  <c r="AK10" i="122"/>
  <c r="AJ10" i="122"/>
  <c r="AI10" i="122"/>
  <c r="AH10" i="122"/>
  <c r="AG10" i="122"/>
  <c r="AF10" i="122"/>
  <c r="AE10" i="122"/>
  <c r="AD10" i="122"/>
  <c r="AC10" i="122"/>
  <c r="AB10" i="122"/>
  <c r="AA10" i="122"/>
  <c r="Z10" i="122"/>
  <c r="Y10" i="122"/>
  <c r="X10" i="122"/>
  <c r="W10" i="122"/>
  <c r="V10" i="122"/>
  <c r="U10" i="122"/>
  <c r="T10" i="122"/>
  <c r="S10" i="122"/>
  <c r="R10" i="122"/>
  <c r="Q10" i="122"/>
  <c r="P10" i="122"/>
  <c r="O10" i="122"/>
  <c r="N10" i="122"/>
  <c r="M10" i="122"/>
  <c r="L10" i="122"/>
  <c r="K10" i="122"/>
  <c r="J10" i="122"/>
  <c r="I10" i="122"/>
  <c r="H10" i="122"/>
  <c r="G10" i="122"/>
  <c r="F10" i="122"/>
  <c r="E10" i="122"/>
  <c r="D10" i="122"/>
  <c r="C10" i="122"/>
  <c r="B10" i="122"/>
  <c r="GZ9" i="122"/>
  <c r="GY9" i="122"/>
  <c r="GX9" i="122"/>
  <c r="GW9" i="122"/>
  <c r="GV9" i="122"/>
  <c r="GU9" i="122"/>
  <c r="GT9" i="122"/>
  <c r="GS9" i="122"/>
  <c r="GR9" i="122"/>
  <c r="GQ9" i="122"/>
  <c r="GP9" i="122"/>
  <c r="GO9" i="122"/>
  <c r="GN9" i="122"/>
  <c r="GM9" i="122"/>
  <c r="GL9" i="122"/>
  <c r="GK9" i="122"/>
  <c r="GJ9" i="122"/>
  <c r="GI9" i="122"/>
  <c r="GH9" i="122"/>
  <c r="GG9" i="122"/>
  <c r="GF9" i="122"/>
  <c r="GE9" i="122"/>
  <c r="GD9" i="122"/>
  <c r="GC9" i="122"/>
  <c r="GB9" i="122"/>
  <c r="GA9" i="122"/>
  <c r="FZ9" i="122"/>
  <c r="FY9" i="122"/>
  <c r="FX9" i="122"/>
  <c r="FW9" i="122"/>
  <c r="FV9" i="122"/>
  <c r="FU9" i="122"/>
  <c r="FT9" i="122"/>
  <c r="FS9" i="122"/>
  <c r="FR9" i="122"/>
  <c r="FQ9" i="122"/>
  <c r="FP9" i="122"/>
  <c r="FO9" i="122"/>
  <c r="FN9" i="122"/>
  <c r="FM9" i="122"/>
  <c r="FL9" i="122"/>
  <c r="FK9" i="122"/>
  <c r="FJ9" i="122"/>
  <c r="FI9" i="122"/>
  <c r="FH9" i="122"/>
  <c r="FG9" i="122"/>
  <c r="FF9" i="122"/>
  <c r="FE9" i="122"/>
  <c r="FD9" i="122"/>
  <c r="FC9" i="122"/>
  <c r="FB9" i="122"/>
  <c r="FA9" i="122"/>
  <c r="EZ9" i="122"/>
  <c r="EY9" i="122"/>
  <c r="EX9" i="122"/>
  <c r="EW9" i="122"/>
  <c r="EV9" i="122"/>
  <c r="EU9" i="122"/>
  <c r="ET9" i="122"/>
  <c r="ES9" i="122"/>
  <c r="ER9" i="122"/>
  <c r="EQ9" i="122"/>
  <c r="EP9" i="122"/>
  <c r="EO9" i="122"/>
  <c r="EN9" i="122"/>
  <c r="EM9" i="122"/>
  <c r="EL9" i="122"/>
  <c r="EK9" i="122"/>
  <c r="EJ9" i="122"/>
  <c r="EI9" i="122"/>
  <c r="EH9" i="122"/>
  <c r="EG9" i="122"/>
  <c r="EF9" i="122"/>
  <c r="EE9" i="122"/>
  <c r="ED9" i="122"/>
  <c r="EC9" i="122"/>
  <c r="EB9" i="122"/>
  <c r="EA9" i="122"/>
  <c r="DZ9" i="122"/>
  <c r="DY9" i="122"/>
  <c r="DX9" i="122"/>
  <c r="DW9" i="122"/>
  <c r="DV9" i="122"/>
  <c r="DU9" i="122"/>
  <c r="DT9" i="122"/>
  <c r="DS9" i="122"/>
  <c r="DR9" i="122"/>
  <c r="DQ9" i="122"/>
  <c r="DP9" i="122"/>
  <c r="DO9" i="122"/>
  <c r="DN9" i="122"/>
  <c r="DM9" i="122"/>
  <c r="DL9" i="122"/>
  <c r="DK9" i="122"/>
  <c r="DJ9" i="122"/>
  <c r="DI9" i="122"/>
  <c r="DH9" i="122"/>
  <c r="DG9" i="122"/>
  <c r="DF9" i="122"/>
  <c r="DE9" i="122"/>
  <c r="DD9" i="122"/>
  <c r="DC9" i="122"/>
  <c r="DB9" i="122"/>
  <c r="DA9" i="122"/>
  <c r="CZ9" i="122"/>
  <c r="CY9" i="122"/>
  <c r="CX9" i="122"/>
  <c r="CW9" i="122"/>
  <c r="CV9" i="122"/>
  <c r="CU9" i="122"/>
  <c r="CT9" i="122"/>
  <c r="CS9" i="122"/>
  <c r="CR9" i="122"/>
  <c r="CQ9" i="122"/>
  <c r="CP9" i="122"/>
  <c r="CO9" i="122"/>
  <c r="CN9" i="122"/>
  <c r="CM9" i="122"/>
  <c r="CL9" i="122"/>
  <c r="CK9" i="122"/>
  <c r="CJ9" i="122"/>
  <c r="CI9" i="122"/>
  <c r="CH9" i="122"/>
  <c r="CG9" i="122"/>
  <c r="CF9" i="122"/>
  <c r="CE9" i="122"/>
  <c r="CD9" i="122"/>
  <c r="CC9" i="122"/>
  <c r="CB9" i="122"/>
  <c r="CA9" i="122"/>
  <c r="BZ9" i="122"/>
  <c r="BY9" i="122"/>
  <c r="BX9" i="122"/>
  <c r="BW9" i="122"/>
  <c r="BV9" i="122"/>
  <c r="BU9" i="122"/>
  <c r="BT9" i="122"/>
  <c r="BS9" i="122"/>
  <c r="BR9" i="122"/>
  <c r="BQ9" i="122"/>
  <c r="BP9" i="122"/>
  <c r="BO9" i="122"/>
  <c r="BN9" i="122"/>
  <c r="BM9" i="122"/>
  <c r="BL9" i="122"/>
  <c r="BK9" i="122"/>
  <c r="BJ9" i="122"/>
  <c r="BI9" i="122"/>
  <c r="BH9" i="122"/>
  <c r="BG9" i="122"/>
  <c r="BF9" i="122"/>
  <c r="BE9" i="122"/>
  <c r="BD9" i="122"/>
  <c r="BC9" i="122"/>
  <c r="BB9" i="122"/>
  <c r="BA9" i="122"/>
  <c r="AZ9" i="122"/>
  <c r="AY9" i="122"/>
  <c r="AX9" i="122"/>
  <c r="AW9" i="122"/>
  <c r="AV9" i="122"/>
  <c r="AU9" i="122"/>
  <c r="AT9" i="122"/>
  <c r="AS9" i="122"/>
  <c r="AR9" i="122"/>
  <c r="AQ9" i="122"/>
  <c r="AP9" i="122"/>
  <c r="AO9" i="122"/>
  <c r="AN9" i="122"/>
  <c r="AM9" i="122"/>
  <c r="AL9" i="122"/>
  <c r="AK9" i="122"/>
  <c r="AJ9" i="122"/>
  <c r="AI9" i="122"/>
  <c r="AH9" i="122"/>
  <c r="AG9" i="122"/>
  <c r="AF9" i="122"/>
  <c r="AE9" i="122"/>
  <c r="AD9" i="122"/>
  <c r="AC9" i="122"/>
  <c r="AB9" i="122"/>
  <c r="AA9" i="122"/>
  <c r="Z9" i="122"/>
  <c r="Y9" i="122"/>
  <c r="X9" i="122"/>
  <c r="W9" i="122"/>
  <c r="V9" i="122"/>
  <c r="U9" i="122"/>
  <c r="T9" i="122"/>
  <c r="S9" i="122"/>
  <c r="R9" i="122"/>
  <c r="Q9" i="122"/>
  <c r="P9" i="122"/>
  <c r="O9" i="122"/>
  <c r="N9" i="122"/>
  <c r="M9" i="122"/>
  <c r="L9" i="122"/>
  <c r="K9" i="122"/>
  <c r="J9" i="122"/>
  <c r="I9" i="122"/>
  <c r="H9" i="122"/>
  <c r="G9" i="122"/>
  <c r="F9" i="122"/>
  <c r="E9" i="122"/>
  <c r="D9" i="122"/>
  <c r="C9" i="122"/>
  <c r="B9" i="122"/>
  <c r="GZ7" i="122"/>
  <c r="GY7" i="122"/>
  <c r="GX7" i="122"/>
  <c r="GW7" i="122"/>
  <c r="GV7" i="122"/>
  <c r="GU7" i="122"/>
  <c r="GT7" i="122"/>
  <c r="GS7" i="122"/>
  <c r="GR7" i="122"/>
  <c r="GQ7" i="122"/>
  <c r="GP7" i="122"/>
  <c r="GO7" i="122"/>
  <c r="GN7" i="122"/>
  <c r="GM7" i="122"/>
  <c r="GL7" i="122"/>
  <c r="GK7" i="122"/>
  <c r="GJ7" i="122"/>
  <c r="GI7" i="122"/>
  <c r="GH7" i="122"/>
  <c r="GG7" i="122"/>
  <c r="GF7" i="122"/>
  <c r="GE7" i="122"/>
  <c r="GD7" i="122"/>
  <c r="GC7" i="122"/>
  <c r="GB7" i="122"/>
  <c r="GA7" i="122"/>
  <c r="FZ7" i="122"/>
  <c r="FY7" i="122"/>
  <c r="FX7" i="122"/>
  <c r="FW7" i="122"/>
  <c r="FV7" i="122"/>
  <c r="FU7" i="122"/>
  <c r="FT7" i="122"/>
  <c r="FS7" i="122"/>
  <c r="FR7" i="122"/>
  <c r="FQ7" i="122"/>
  <c r="FP7" i="122"/>
  <c r="FO7" i="122"/>
  <c r="FN7" i="122"/>
  <c r="FM7" i="122"/>
  <c r="FL7" i="122"/>
  <c r="FK7" i="122"/>
  <c r="FJ7" i="122"/>
  <c r="FI7" i="122"/>
  <c r="FH7" i="122"/>
  <c r="FG7" i="122"/>
  <c r="FF7" i="122"/>
  <c r="FE7" i="122"/>
  <c r="FD7" i="122"/>
  <c r="FC7" i="122"/>
  <c r="FB7" i="122"/>
  <c r="FA7" i="122"/>
  <c r="EZ7" i="122"/>
  <c r="EY7" i="122"/>
  <c r="EX7" i="122"/>
  <c r="EW7" i="122"/>
  <c r="EV7" i="122"/>
  <c r="EU7" i="122"/>
  <c r="ET7" i="122"/>
  <c r="ES7" i="122"/>
  <c r="ER7" i="122"/>
  <c r="EQ7" i="122"/>
  <c r="EP7" i="122"/>
  <c r="EO7" i="122"/>
  <c r="EN7" i="122"/>
  <c r="EM7" i="122"/>
  <c r="EL7" i="122"/>
  <c r="EK7" i="122"/>
  <c r="EJ7" i="122"/>
  <c r="EI7" i="122"/>
  <c r="EH7" i="122"/>
  <c r="EG7" i="122"/>
  <c r="EF7" i="122"/>
  <c r="EE7" i="122"/>
  <c r="ED7" i="122"/>
  <c r="EC7" i="122"/>
  <c r="EB7" i="122"/>
  <c r="EA7" i="122"/>
  <c r="DZ7" i="122"/>
  <c r="DY7" i="122"/>
  <c r="DX7" i="122"/>
  <c r="DW7" i="122"/>
  <c r="DV7" i="122"/>
  <c r="DU7" i="122"/>
  <c r="DT7" i="122"/>
  <c r="DS7" i="122"/>
  <c r="DR7" i="122"/>
  <c r="DQ7" i="122"/>
  <c r="DP7" i="122"/>
  <c r="DO7" i="122"/>
  <c r="DN7" i="122"/>
  <c r="DM7" i="122"/>
  <c r="DL7" i="122"/>
  <c r="DK7" i="122"/>
  <c r="DJ7" i="122"/>
  <c r="DI7" i="122"/>
  <c r="DH7" i="122"/>
  <c r="DG7" i="122"/>
  <c r="DF7" i="122"/>
  <c r="DE7" i="122"/>
  <c r="DD7" i="122"/>
  <c r="DC7" i="122"/>
  <c r="DB7" i="122"/>
  <c r="DA7" i="122"/>
  <c r="CZ7" i="122"/>
  <c r="CY7" i="122"/>
  <c r="CX7" i="122"/>
  <c r="CW7" i="122"/>
  <c r="CV7" i="122"/>
  <c r="CU7" i="122"/>
  <c r="CT7" i="122"/>
  <c r="CS7" i="122"/>
  <c r="CR7" i="122"/>
  <c r="CQ7" i="122"/>
  <c r="CP7" i="122"/>
  <c r="CO7" i="122"/>
  <c r="CN7" i="122"/>
  <c r="CM7" i="122"/>
  <c r="CL7" i="122"/>
  <c r="CK7" i="122"/>
  <c r="CJ7" i="122"/>
  <c r="CI7" i="122"/>
  <c r="CH7" i="122"/>
  <c r="CG7" i="122"/>
  <c r="CF7" i="122"/>
  <c r="CE7" i="122"/>
  <c r="CD7" i="122"/>
  <c r="CC7" i="122"/>
  <c r="CB7" i="122"/>
  <c r="CA7" i="122"/>
  <c r="BZ7" i="122"/>
  <c r="BY7" i="122"/>
  <c r="BX7" i="122"/>
  <c r="BW7" i="122"/>
  <c r="BV7" i="122"/>
  <c r="BU7" i="122"/>
  <c r="BT7" i="122"/>
  <c r="BS7" i="122"/>
  <c r="BR7" i="122"/>
  <c r="BQ7" i="122"/>
  <c r="BP7" i="122"/>
  <c r="BO7" i="122"/>
  <c r="BN7" i="122"/>
  <c r="BM7" i="122"/>
  <c r="BL7" i="122"/>
  <c r="BK7" i="122"/>
  <c r="BJ7" i="122"/>
  <c r="BI7" i="122"/>
  <c r="BH7" i="122"/>
  <c r="BG7" i="122"/>
  <c r="BF7" i="122"/>
  <c r="BE7" i="122"/>
  <c r="BD7" i="122"/>
  <c r="BC7" i="122"/>
  <c r="BB7" i="122"/>
  <c r="BA7" i="122"/>
  <c r="AZ7" i="122"/>
  <c r="AY7" i="122"/>
  <c r="AX7" i="122"/>
  <c r="AW7" i="122"/>
  <c r="AV7" i="122"/>
  <c r="AU7" i="122"/>
  <c r="AT7" i="122"/>
  <c r="AS7" i="122"/>
  <c r="AR7" i="122"/>
  <c r="AQ7" i="122"/>
  <c r="AP7" i="122"/>
  <c r="AO7" i="122"/>
  <c r="AN7" i="122"/>
  <c r="AM7" i="122"/>
  <c r="AL7" i="122"/>
  <c r="AK7" i="122"/>
  <c r="AJ7" i="122"/>
  <c r="AI7" i="122"/>
  <c r="AH7" i="122"/>
  <c r="AG7" i="122"/>
  <c r="AF7" i="122"/>
  <c r="AE7" i="122"/>
  <c r="AD7" i="122"/>
  <c r="AC7" i="122"/>
  <c r="AB7" i="122"/>
  <c r="AA7" i="122"/>
  <c r="Z7" i="122"/>
  <c r="Y7" i="122"/>
  <c r="X7" i="122"/>
  <c r="W7" i="122"/>
  <c r="V7" i="122"/>
  <c r="U7" i="122"/>
  <c r="T7" i="122"/>
  <c r="S7" i="122"/>
  <c r="R7" i="122"/>
  <c r="Q7" i="122"/>
  <c r="P7" i="122"/>
  <c r="O7" i="122"/>
  <c r="N7" i="122"/>
  <c r="M7" i="122"/>
  <c r="L7" i="122"/>
  <c r="K7" i="122"/>
  <c r="J7" i="122"/>
  <c r="I7" i="122"/>
  <c r="H7" i="122"/>
  <c r="G7" i="122"/>
  <c r="F7" i="122"/>
  <c r="E7" i="122"/>
  <c r="D7" i="122"/>
  <c r="C7" i="122"/>
  <c r="B7" i="122"/>
  <c r="GZ6" i="122"/>
  <c r="GY6" i="122"/>
  <c r="GX6" i="122"/>
  <c r="GW6" i="122"/>
  <c r="GV6" i="122"/>
  <c r="GU6" i="122"/>
  <c r="GT6" i="122"/>
  <c r="GS6" i="122"/>
  <c r="GR6" i="122"/>
  <c r="GQ6" i="122"/>
  <c r="GP6" i="122"/>
  <c r="GO6" i="122"/>
  <c r="GN6" i="122"/>
  <c r="GM6" i="122"/>
  <c r="GL6" i="122"/>
  <c r="GK6" i="122"/>
  <c r="GJ6" i="122"/>
  <c r="GI6" i="122"/>
  <c r="GH6" i="122"/>
  <c r="GG6" i="122"/>
  <c r="GF6" i="122"/>
  <c r="GE6" i="122"/>
  <c r="GD6" i="122"/>
  <c r="GC6" i="122"/>
  <c r="GB6" i="122"/>
  <c r="GA6" i="122"/>
  <c r="FZ6" i="122"/>
  <c r="FY6" i="122"/>
  <c r="FX6" i="122"/>
  <c r="FW6" i="122"/>
  <c r="FV6" i="122"/>
  <c r="FU6" i="122"/>
  <c r="FT6" i="122"/>
  <c r="FS6" i="122"/>
  <c r="FR6" i="122"/>
  <c r="FQ6" i="122"/>
  <c r="FP6" i="122"/>
  <c r="FO6" i="122"/>
  <c r="FN6" i="122"/>
  <c r="FM6" i="122"/>
  <c r="FL6" i="122"/>
  <c r="FK6" i="122"/>
  <c r="FJ6" i="122"/>
  <c r="FI6" i="122"/>
  <c r="FH6" i="122"/>
  <c r="FG6" i="122"/>
  <c r="FF6" i="122"/>
  <c r="FE6" i="122"/>
  <c r="FD6" i="122"/>
  <c r="FC6" i="122"/>
  <c r="FB6" i="122"/>
  <c r="FA6" i="122"/>
  <c r="EZ6" i="122"/>
  <c r="EY6" i="122"/>
  <c r="EX6" i="122"/>
  <c r="EW6" i="122"/>
  <c r="EV6" i="122"/>
  <c r="EU6" i="122"/>
  <c r="ET6" i="122"/>
  <c r="ES6" i="122"/>
  <c r="ER6" i="122"/>
  <c r="EQ6" i="122"/>
  <c r="EP6" i="122"/>
  <c r="EO6" i="122"/>
  <c r="EN6" i="122"/>
  <c r="EM6" i="122"/>
  <c r="EL6" i="122"/>
  <c r="EK6" i="122"/>
  <c r="EJ6" i="122"/>
  <c r="EI6" i="122"/>
  <c r="EH6" i="122"/>
  <c r="EG6" i="122"/>
  <c r="EF6" i="122"/>
  <c r="EE6" i="122"/>
  <c r="ED6" i="122"/>
  <c r="EC6" i="122"/>
  <c r="EB6" i="122"/>
  <c r="EA6" i="122"/>
  <c r="DZ6" i="122"/>
  <c r="DY6" i="122"/>
  <c r="DX6" i="122"/>
  <c r="DW6" i="122"/>
  <c r="DV6" i="122"/>
  <c r="DU6" i="122"/>
  <c r="DT6" i="122"/>
  <c r="DS6" i="122"/>
  <c r="DR6" i="122"/>
  <c r="DQ6" i="122"/>
  <c r="DP6" i="122"/>
  <c r="DO6" i="122"/>
  <c r="DN6" i="122"/>
  <c r="DM6" i="122"/>
  <c r="DL6" i="122"/>
  <c r="DK6" i="122"/>
  <c r="DJ6" i="122"/>
  <c r="DI6" i="122"/>
  <c r="DH6" i="122"/>
  <c r="DG6" i="122"/>
  <c r="DF6" i="122"/>
  <c r="DE6" i="122"/>
  <c r="DD6" i="122"/>
  <c r="DC6" i="122"/>
  <c r="DB6" i="122"/>
  <c r="DA6" i="122"/>
  <c r="CZ6" i="122"/>
  <c r="CY6" i="122"/>
  <c r="CX6" i="122"/>
  <c r="CW6" i="122"/>
  <c r="CV6" i="122"/>
  <c r="CU6" i="122"/>
  <c r="CT6" i="122"/>
  <c r="CS6" i="122"/>
  <c r="CR6" i="122"/>
  <c r="CQ6" i="122"/>
  <c r="CP6" i="122"/>
  <c r="CO6" i="122"/>
  <c r="CN6" i="122"/>
  <c r="CM6" i="122"/>
  <c r="CL6" i="122"/>
  <c r="CK6" i="122"/>
  <c r="CJ6" i="122"/>
  <c r="CI6" i="122"/>
  <c r="CH6" i="122"/>
  <c r="CG6" i="122"/>
  <c r="CF6" i="122"/>
  <c r="CE6" i="122"/>
  <c r="CD6" i="122"/>
  <c r="CC6" i="122"/>
  <c r="CB6" i="122"/>
  <c r="CA6" i="122"/>
  <c r="BZ6" i="122"/>
  <c r="BY6" i="122"/>
  <c r="BX6" i="122"/>
  <c r="BW6" i="122"/>
  <c r="BV6" i="122"/>
  <c r="BU6" i="122"/>
  <c r="BT6" i="122"/>
  <c r="BS6" i="122"/>
  <c r="BR6" i="122"/>
  <c r="BQ6" i="122"/>
  <c r="BP6" i="122"/>
  <c r="BO6" i="122"/>
  <c r="BN6" i="122"/>
  <c r="BM6" i="122"/>
  <c r="BL6" i="122"/>
  <c r="BK6" i="122"/>
  <c r="BJ6" i="122"/>
  <c r="BI6" i="122"/>
  <c r="BH6" i="122"/>
  <c r="BG6" i="122"/>
  <c r="BF6" i="122"/>
  <c r="BE6" i="122"/>
  <c r="BD6" i="122"/>
  <c r="BC6" i="122"/>
  <c r="BB6" i="122"/>
  <c r="BA6" i="122"/>
  <c r="AZ6" i="122"/>
  <c r="AY6" i="122"/>
  <c r="AX6" i="122"/>
  <c r="AW6" i="122"/>
  <c r="AV6" i="122"/>
  <c r="AU6" i="122"/>
  <c r="AT6" i="122"/>
  <c r="AS6" i="122"/>
  <c r="AR6" i="122"/>
  <c r="AQ6" i="122"/>
  <c r="AP6" i="122"/>
  <c r="AO6" i="122"/>
  <c r="AN6" i="122"/>
  <c r="AM6" i="122"/>
  <c r="AL6" i="122"/>
  <c r="AK6" i="122"/>
  <c r="AJ6" i="122"/>
  <c r="AI6" i="122"/>
  <c r="AH6" i="122"/>
  <c r="AG6" i="122"/>
  <c r="AF6" i="122"/>
  <c r="AE6" i="122"/>
  <c r="AD6" i="122"/>
  <c r="AC6" i="122"/>
  <c r="AB6" i="122"/>
  <c r="AA6" i="122"/>
  <c r="Z6" i="122"/>
  <c r="Y6" i="122"/>
  <c r="X6" i="122"/>
  <c r="W6" i="122"/>
  <c r="V6" i="122"/>
  <c r="U6" i="122"/>
  <c r="T6" i="122"/>
  <c r="S6" i="122"/>
  <c r="R6" i="122"/>
  <c r="Q6" i="122"/>
  <c r="P6" i="122"/>
  <c r="O6" i="122"/>
  <c r="N6" i="122"/>
  <c r="M6" i="122"/>
  <c r="L6" i="122"/>
  <c r="K6" i="122"/>
  <c r="J6" i="122"/>
  <c r="I6" i="122"/>
  <c r="H6" i="122"/>
  <c r="G6" i="122"/>
  <c r="F6" i="122"/>
  <c r="E6" i="122"/>
  <c r="D6" i="122"/>
  <c r="C6" i="122"/>
  <c r="B6" i="122"/>
  <c r="GZ19" i="68"/>
  <c r="GY19" i="68"/>
  <c r="GX19" i="68"/>
  <c r="GW19" i="68"/>
  <c r="GV19" i="68"/>
  <c r="GU19" i="68"/>
  <c r="GT19" i="68"/>
  <c r="GS19" i="68"/>
  <c r="GR19" i="68"/>
  <c r="GQ19" i="68"/>
  <c r="GP19" i="68"/>
  <c r="GO19" i="68"/>
  <c r="GN19" i="68"/>
  <c r="GM19" i="68"/>
  <c r="GL19" i="68"/>
  <c r="GK19" i="68"/>
  <c r="GJ19" i="68"/>
  <c r="GI19" i="68"/>
  <c r="GH19" i="68"/>
  <c r="GG19" i="68"/>
  <c r="GF19" i="68"/>
  <c r="GE19" i="68"/>
  <c r="GD19" i="68"/>
  <c r="GC19" i="68"/>
  <c r="GB19" i="68"/>
  <c r="GA19" i="68"/>
  <c r="FZ19" i="68"/>
  <c r="FY19" i="68"/>
  <c r="FX19" i="68"/>
  <c r="FW19" i="68"/>
  <c r="FV19" i="68"/>
  <c r="FU19" i="68"/>
  <c r="FT19" i="68"/>
  <c r="FS19" i="68"/>
  <c r="FR19" i="68"/>
  <c r="FQ19" i="68"/>
  <c r="FP19" i="68"/>
  <c r="FO19" i="68"/>
  <c r="FN19" i="68"/>
  <c r="FM19" i="68"/>
  <c r="FL19" i="68"/>
  <c r="FK19" i="68"/>
  <c r="FJ19" i="68"/>
  <c r="FI19" i="68"/>
  <c r="FH19" i="68"/>
  <c r="FG19" i="68"/>
  <c r="FF19" i="68"/>
  <c r="FE19" i="68"/>
  <c r="FD19" i="68"/>
  <c r="FC19" i="68"/>
  <c r="FB19" i="68"/>
  <c r="FA19" i="68"/>
  <c r="EZ19" i="68"/>
  <c r="EY19" i="68"/>
  <c r="EX19" i="68"/>
  <c r="EW19" i="68"/>
  <c r="EV19" i="68"/>
  <c r="EU19" i="68"/>
  <c r="ET19" i="68"/>
  <c r="ES19" i="68"/>
  <c r="ER19" i="68"/>
  <c r="EQ19" i="68"/>
  <c r="EP19" i="68"/>
  <c r="EO19" i="68"/>
  <c r="EN19" i="68"/>
  <c r="EM19" i="68"/>
  <c r="EL19" i="68"/>
  <c r="EK19" i="68"/>
  <c r="EJ19" i="68"/>
  <c r="EI19" i="68"/>
  <c r="EH19" i="68"/>
  <c r="EG19" i="68"/>
  <c r="EF19" i="68"/>
  <c r="EE19" i="68"/>
  <c r="ED19" i="68"/>
  <c r="EC19" i="68"/>
  <c r="EB19" i="68"/>
  <c r="EA19" i="68"/>
  <c r="DZ19" i="68"/>
  <c r="DY19" i="68"/>
  <c r="DX19" i="68"/>
  <c r="DW19" i="68"/>
  <c r="DV19" i="68"/>
  <c r="DU19" i="68"/>
  <c r="DT19" i="68"/>
  <c r="DS19" i="68"/>
  <c r="DR19" i="68"/>
  <c r="DQ19" i="68"/>
  <c r="DP19" i="68"/>
  <c r="DO19" i="68"/>
  <c r="DN19" i="68"/>
  <c r="DM19" i="68"/>
  <c r="DL19" i="68"/>
  <c r="DK19" i="68"/>
  <c r="DJ19" i="68"/>
  <c r="DI19" i="68"/>
  <c r="DH19" i="68"/>
  <c r="DG19" i="68"/>
  <c r="DF19" i="68"/>
  <c r="DE19" i="68"/>
  <c r="DD19" i="68"/>
  <c r="DC19" i="68"/>
  <c r="DB19" i="68"/>
  <c r="DA19" i="68"/>
  <c r="CZ19" i="68"/>
  <c r="CY19" i="68"/>
  <c r="CX19" i="68"/>
  <c r="CW19" i="68"/>
  <c r="CV19" i="68"/>
  <c r="CU19" i="68"/>
  <c r="CT19" i="68"/>
  <c r="CS19" i="68"/>
  <c r="CR19" i="68"/>
  <c r="CQ19" i="68"/>
  <c r="CP19" i="68"/>
  <c r="CO19" i="68"/>
  <c r="CN19" i="68"/>
  <c r="CM19" i="68"/>
  <c r="CL19" i="68"/>
  <c r="CK19" i="68"/>
  <c r="CJ19" i="68"/>
  <c r="CI19" i="68"/>
  <c r="CH19" i="68"/>
  <c r="CG19" i="68"/>
  <c r="CF19" i="68"/>
  <c r="CE19" i="68"/>
  <c r="CD19" i="68"/>
  <c r="CC19" i="68"/>
  <c r="CB19" i="68"/>
  <c r="CA19" i="68"/>
  <c r="BZ19" i="68"/>
  <c r="BY19" i="68"/>
  <c r="BX19" i="68"/>
  <c r="BW19" i="68"/>
  <c r="BV19" i="68"/>
  <c r="BU19" i="68"/>
  <c r="BT19" i="68"/>
  <c r="BS19" i="68"/>
  <c r="BR19" i="68"/>
  <c r="BQ19" i="68"/>
  <c r="BP19" i="68"/>
  <c r="BO19" i="68"/>
  <c r="BN19" i="68"/>
  <c r="BM19" i="68"/>
  <c r="BL19" i="68"/>
  <c r="BK19" i="68"/>
  <c r="BJ19" i="68"/>
  <c r="BI19" i="68"/>
  <c r="BH19" i="68"/>
  <c r="BG19" i="68"/>
  <c r="BF19" i="68"/>
  <c r="BE19" i="68"/>
  <c r="BD19" i="68"/>
  <c r="BC19" i="68"/>
  <c r="BB19" i="68"/>
  <c r="BA19" i="68"/>
  <c r="AZ19" i="68"/>
  <c r="AY19" i="68"/>
  <c r="AX19" i="68"/>
  <c r="AW19" i="68"/>
  <c r="AV19" i="68"/>
  <c r="AU19" i="68"/>
  <c r="AT19" i="68"/>
  <c r="AS19" i="68"/>
  <c r="AR19" i="68"/>
  <c r="AQ19" i="68"/>
  <c r="AP19" i="68"/>
  <c r="AO19" i="68"/>
  <c r="AN19" i="68"/>
  <c r="AM19" i="68"/>
  <c r="AL19" i="68"/>
  <c r="AK19" i="68"/>
  <c r="AJ19" i="68"/>
  <c r="AI19" i="68"/>
  <c r="AH19" i="68"/>
  <c r="AG19" i="68"/>
  <c r="AF19" i="68"/>
  <c r="AE19" i="68"/>
  <c r="AD19" i="68"/>
  <c r="AC19" i="68"/>
  <c r="AB19" i="68"/>
  <c r="AA19" i="68"/>
  <c r="Z19" i="68"/>
  <c r="Y19" i="68"/>
  <c r="X19" i="68"/>
  <c r="W19" i="68"/>
  <c r="V19" i="68"/>
  <c r="U19" i="68"/>
  <c r="T19" i="68"/>
  <c r="S19" i="68"/>
  <c r="R19" i="68"/>
  <c r="Q19" i="68"/>
  <c r="P19" i="68"/>
  <c r="O19" i="68"/>
  <c r="N19" i="68"/>
  <c r="M19" i="68"/>
  <c r="L19" i="68"/>
  <c r="K19" i="68"/>
  <c r="J19" i="68"/>
  <c r="I19" i="68"/>
  <c r="H19" i="68"/>
  <c r="G19" i="68"/>
  <c r="F19" i="68"/>
  <c r="E19" i="68"/>
  <c r="D19" i="68"/>
  <c r="C19" i="68"/>
  <c r="B19" i="68"/>
  <c r="GZ18" i="68"/>
  <c r="GY18" i="68"/>
  <c r="GX18" i="68"/>
  <c r="GW18" i="68"/>
  <c r="GV18" i="68"/>
  <c r="GU18" i="68"/>
  <c r="GT18" i="68"/>
  <c r="GS18" i="68"/>
  <c r="GR18" i="68"/>
  <c r="GQ18" i="68"/>
  <c r="GP18" i="68"/>
  <c r="GO18" i="68"/>
  <c r="GN18" i="68"/>
  <c r="GM18" i="68"/>
  <c r="GL18" i="68"/>
  <c r="GK18" i="68"/>
  <c r="GJ18" i="68"/>
  <c r="GI18" i="68"/>
  <c r="GH18" i="68"/>
  <c r="GG18" i="68"/>
  <c r="GF18" i="68"/>
  <c r="GE18" i="68"/>
  <c r="GD18" i="68"/>
  <c r="GC18" i="68"/>
  <c r="GB18" i="68"/>
  <c r="GA18" i="68"/>
  <c r="FZ18" i="68"/>
  <c r="FY18" i="68"/>
  <c r="FX18" i="68"/>
  <c r="FW18" i="68"/>
  <c r="FV18" i="68"/>
  <c r="FU18" i="68"/>
  <c r="FT18" i="68"/>
  <c r="FS18" i="68"/>
  <c r="FR18" i="68"/>
  <c r="FQ18" i="68"/>
  <c r="FP18" i="68"/>
  <c r="FO18" i="68"/>
  <c r="FN18" i="68"/>
  <c r="FM18" i="68"/>
  <c r="FL18" i="68"/>
  <c r="FK18" i="68"/>
  <c r="FJ18" i="68"/>
  <c r="FI18" i="68"/>
  <c r="FH18" i="68"/>
  <c r="FG18" i="68"/>
  <c r="FF18" i="68"/>
  <c r="FE18" i="68"/>
  <c r="FD18" i="68"/>
  <c r="FC18" i="68"/>
  <c r="FB18" i="68"/>
  <c r="FA18" i="68"/>
  <c r="EZ18" i="68"/>
  <c r="EY18" i="68"/>
  <c r="EX18" i="68"/>
  <c r="EW18" i="68"/>
  <c r="EV18" i="68"/>
  <c r="EU18" i="68"/>
  <c r="ET18" i="68"/>
  <c r="ES18" i="68"/>
  <c r="ER18" i="68"/>
  <c r="EQ18" i="68"/>
  <c r="EP18" i="68"/>
  <c r="EO18" i="68"/>
  <c r="EN18" i="68"/>
  <c r="EM18" i="68"/>
  <c r="EL18" i="68"/>
  <c r="EK18" i="68"/>
  <c r="EJ18" i="68"/>
  <c r="EI18" i="68"/>
  <c r="EH18" i="68"/>
  <c r="EG18" i="68"/>
  <c r="EF18" i="68"/>
  <c r="EE18" i="68"/>
  <c r="ED18" i="68"/>
  <c r="EC18" i="68"/>
  <c r="EB18" i="68"/>
  <c r="EA18" i="68"/>
  <c r="DZ18" i="68"/>
  <c r="DY18" i="68"/>
  <c r="DX18" i="68"/>
  <c r="DW18" i="68"/>
  <c r="DV18" i="68"/>
  <c r="DU18" i="68"/>
  <c r="DT18" i="68"/>
  <c r="DS18" i="68"/>
  <c r="DR18" i="68"/>
  <c r="DQ18" i="68"/>
  <c r="DP18" i="68"/>
  <c r="DO18" i="68"/>
  <c r="DN18" i="68"/>
  <c r="DM18" i="68"/>
  <c r="DL18" i="68"/>
  <c r="DK18" i="68"/>
  <c r="DJ18" i="68"/>
  <c r="DI18" i="68"/>
  <c r="DH18" i="68"/>
  <c r="DG18" i="68"/>
  <c r="DF18" i="68"/>
  <c r="DE18" i="68"/>
  <c r="DD18" i="68"/>
  <c r="DC18" i="68"/>
  <c r="DB18" i="68"/>
  <c r="DA18" i="68"/>
  <c r="CZ18" i="68"/>
  <c r="CY18" i="68"/>
  <c r="CX18" i="68"/>
  <c r="CW18" i="68"/>
  <c r="CV18" i="68"/>
  <c r="CU18" i="68"/>
  <c r="CT18" i="68"/>
  <c r="CS18" i="68"/>
  <c r="CR18" i="68"/>
  <c r="CQ18" i="68"/>
  <c r="CP18" i="68"/>
  <c r="CO18" i="68"/>
  <c r="CN18" i="68"/>
  <c r="CM18" i="68"/>
  <c r="CL18" i="68"/>
  <c r="CK18" i="68"/>
  <c r="CJ18" i="68"/>
  <c r="CI18" i="68"/>
  <c r="CH18" i="68"/>
  <c r="CG18" i="68"/>
  <c r="CF18" i="68"/>
  <c r="CE18" i="68"/>
  <c r="CD18" i="68"/>
  <c r="CC18" i="68"/>
  <c r="CB18" i="68"/>
  <c r="CA18" i="68"/>
  <c r="BZ18" i="68"/>
  <c r="BY18" i="68"/>
  <c r="BX18" i="68"/>
  <c r="BW18" i="68"/>
  <c r="BV18" i="68"/>
  <c r="BU18" i="68"/>
  <c r="BT18" i="68"/>
  <c r="BS18" i="68"/>
  <c r="BR18" i="68"/>
  <c r="BQ18" i="68"/>
  <c r="BP18" i="68"/>
  <c r="BO18" i="68"/>
  <c r="BN18" i="68"/>
  <c r="BM18" i="68"/>
  <c r="BL18" i="68"/>
  <c r="BK18" i="68"/>
  <c r="BJ18" i="68"/>
  <c r="BI18" i="68"/>
  <c r="BH18" i="68"/>
  <c r="BG18" i="68"/>
  <c r="BF18" i="68"/>
  <c r="BE18" i="68"/>
  <c r="BD18" i="68"/>
  <c r="BC18" i="68"/>
  <c r="BB18" i="68"/>
  <c r="BA18" i="68"/>
  <c r="AZ18" i="68"/>
  <c r="AY18" i="68"/>
  <c r="AX18" i="68"/>
  <c r="AW18" i="68"/>
  <c r="AV18" i="68"/>
  <c r="AU18" i="68"/>
  <c r="AT18" i="68"/>
  <c r="AS18" i="68"/>
  <c r="AR18" i="68"/>
  <c r="AQ18" i="68"/>
  <c r="AP18" i="68"/>
  <c r="AO18" i="68"/>
  <c r="AN18" i="68"/>
  <c r="AM18" i="68"/>
  <c r="AL18" i="68"/>
  <c r="AK18" i="68"/>
  <c r="AJ18" i="68"/>
  <c r="AI18" i="68"/>
  <c r="AH18" i="68"/>
  <c r="AG18" i="68"/>
  <c r="AF18" i="68"/>
  <c r="AE18" i="68"/>
  <c r="AD18" i="68"/>
  <c r="AC18" i="68"/>
  <c r="AB18" i="68"/>
  <c r="AA18" i="68"/>
  <c r="Z18" i="68"/>
  <c r="Y18" i="68"/>
  <c r="X18" i="68"/>
  <c r="W18" i="68"/>
  <c r="V18" i="68"/>
  <c r="U18" i="68"/>
  <c r="T18" i="68"/>
  <c r="S18" i="68"/>
  <c r="R18" i="68"/>
  <c r="Q18" i="68"/>
  <c r="P18" i="68"/>
  <c r="O18" i="68"/>
  <c r="N18" i="68"/>
  <c r="M18" i="68"/>
  <c r="L18" i="68"/>
  <c r="K18" i="68"/>
  <c r="J18" i="68"/>
  <c r="I18" i="68"/>
  <c r="H18" i="68"/>
  <c r="G18" i="68"/>
  <c r="F18" i="68"/>
  <c r="E18" i="68"/>
  <c r="D18" i="68"/>
  <c r="C18" i="68"/>
  <c r="B18" i="68"/>
  <c r="GZ16" i="68"/>
  <c r="GY16" i="68"/>
  <c r="GX16" i="68"/>
  <c r="GW16" i="68"/>
  <c r="GV16" i="68"/>
  <c r="GU16" i="68"/>
  <c r="GT16" i="68"/>
  <c r="GS16" i="68"/>
  <c r="GR16" i="68"/>
  <c r="GQ16" i="68"/>
  <c r="GP16" i="68"/>
  <c r="GO16" i="68"/>
  <c r="GN16" i="68"/>
  <c r="GM16" i="68"/>
  <c r="GL16" i="68"/>
  <c r="GK16" i="68"/>
  <c r="GJ16" i="68"/>
  <c r="GI16" i="68"/>
  <c r="GH16" i="68"/>
  <c r="GG16" i="68"/>
  <c r="GF16" i="68"/>
  <c r="GE16" i="68"/>
  <c r="GD16" i="68"/>
  <c r="GC16" i="68"/>
  <c r="GB16" i="68"/>
  <c r="GA16" i="68"/>
  <c r="FZ16" i="68"/>
  <c r="FY16" i="68"/>
  <c r="FX16" i="68"/>
  <c r="FW16" i="68"/>
  <c r="FV16" i="68"/>
  <c r="FU16" i="68"/>
  <c r="FT16" i="68"/>
  <c r="FS16" i="68"/>
  <c r="FR16" i="68"/>
  <c r="FQ16" i="68"/>
  <c r="FP16" i="68"/>
  <c r="FO16" i="68"/>
  <c r="FN16" i="68"/>
  <c r="FM16" i="68"/>
  <c r="FL16" i="68"/>
  <c r="FK16" i="68"/>
  <c r="FJ16" i="68"/>
  <c r="FI16" i="68"/>
  <c r="FH16" i="68"/>
  <c r="FG16" i="68"/>
  <c r="FF16" i="68"/>
  <c r="FE16" i="68"/>
  <c r="FD16" i="68"/>
  <c r="FC16" i="68"/>
  <c r="FB16" i="68"/>
  <c r="FA16" i="68"/>
  <c r="EZ16" i="68"/>
  <c r="EY16" i="68"/>
  <c r="EX16" i="68"/>
  <c r="EW16" i="68"/>
  <c r="EV16" i="68"/>
  <c r="EU16" i="68"/>
  <c r="ET16" i="68"/>
  <c r="ES16" i="68"/>
  <c r="ER16" i="68"/>
  <c r="EQ16" i="68"/>
  <c r="EP16" i="68"/>
  <c r="EO16" i="68"/>
  <c r="EN16" i="68"/>
  <c r="EM16" i="68"/>
  <c r="EL16" i="68"/>
  <c r="EK16" i="68"/>
  <c r="EJ16" i="68"/>
  <c r="EI16" i="68"/>
  <c r="EH16" i="68"/>
  <c r="EG16" i="68"/>
  <c r="EF16" i="68"/>
  <c r="EE16" i="68"/>
  <c r="ED16" i="68"/>
  <c r="EC16" i="68"/>
  <c r="EB16" i="68"/>
  <c r="EA16" i="68"/>
  <c r="DZ16" i="68"/>
  <c r="DY16" i="68"/>
  <c r="DX16" i="68"/>
  <c r="DW16" i="68"/>
  <c r="DV16" i="68"/>
  <c r="DU16" i="68"/>
  <c r="DT16" i="68"/>
  <c r="DS16" i="68"/>
  <c r="DR16" i="68"/>
  <c r="DQ16" i="68"/>
  <c r="DP16" i="68"/>
  <c r="DO16" i="68"/>
  <c r="DN16" i="68"/>
  <c r="DM16" i="68"/>
  <c r="DL16" i="68"/>
  <c r="DK16" i="68"/>
  <c r="DJ16" i="68"/>
  <c r="DI16" i="68"/>
  <c r="DH16" i="68"/>
  <c r="DG16" i="68"/>
  <c r="DF16" i="68"/>
  <c r="DE16" i="68"/>
  <c r="DD16" i="68"/>
  <c r="DC16" i="68"/>
  <c r="DB16" i="68"/>
  <c r="DA16" i="68"/>
  <c r="CZ16" i="68"/>
  <c r="CY16" i="68"/>
  <c r="CX16" i="68"/>
  <c r="CW16" i="68"/>
  <c r="CV16" i="68"/>
  <c r="CU16" i="68"/>
  <c r="CT16" i="68"/>
  <c r="CS16" i="68"/>
  <c r="CR16" i="68"/>
  <c r="CQ16" i="68"/>
  <c r="CP16" i="68"/>
  <c r="CO16" i="68"/>
  <c r="CN16" i="68"/>
  <c r="CM16" i="68"/>
  <c r="CL16" i="68"/>
  <c r="CK16" i="68"/>
  <c r="CJ16" i="68"/>
  <c r="CI16" i="68"/>
  <c r="CH16" i="68"/>
  <c r="CG16" i="68"/>
  <c r="CF16" i="68"/>
  <c r="CE16" i="68"/>
  <c r="CD16" i="68"/>
  <c r="CC16" i="68"/>
  <c r="CB16" i="68"/>
  <c r="CA16" i="68"/>
  <c r="BZ16" i="68"/>
  <c r="BY16" i="68"/>
  <c r="BX16" i="68"/>
  <c r="BW16" i="68"/>
  <c r="BV16" i="68"/>
  <c r="BU16" i="68"/>
  <c r="BT16" i="68"/>
  <c r="BS16" i="68"/>
  <c r="BR16" i="68"/>
  <c r="BQ16" i="68"/>
  <c r="BP16" i="68"/>
  <c r="BO16" i="68"/>
  <c r="BN16" i="68"/>
  <c r="BM16" i="68"/>
  <c r="BL16" i="68"/>
  <c r="BK16" i="68"/>
  <c r="BJ16" i="68"/>
  <c r="BI16" i="68"/>
  <c r="BH16" i="68"/>
  <c r="BG16" i="68"/>
  <c r="BF16" i="68"/>
  <c r="BE16" i="68"/>
  <c r="BD16" i="68"/>
  <c r="BC16" i="68"/>
  <c r="BB16" i="68"/>
  <c r="BA16" i="68"/>
  <c r="AZ16" i="68"/>
  <c r="AY16" i="68"/>
  <c r="AX16" i="68"/>
  <c r="AW16" i="68"/>
  <c r="AV16" i="68"/>
  <c r="AU16" i="68"/>
  <c r="AT16" i="68"/>
  <c r="AS16" i="68"/>
  <c r="AR16" i="68"/>
  <c r="AQ16" i="68"/>
  <c r="AP16" i="68"/>
  <c r="AO16" i="68"/>
  <c r="AN16" i="68"/>
  <c r="AM16" i="68"/>
  <c r="AL16" i="68"/>
  <c r="AK16" i="68"/>
  <c r="AJ16" i="68"/>
  <c r="AI16" i="68"/>
  <c r="AH16" i="68"/>
  <c r="AG16" i="68"/>
  <c r="AF16" i="68"/>
  <c r="AE16" i="68"/>
  <c r="AD16" i="68"/>
  <c r="AC16" i="68"/>
  <c r="AB16" i="68"/>
  <c r="AA16" i="68"/>
  <c r="Z16" i="68"/>
  <c r="Y16" i="68"/>
  <c r="X16" i="68"/>
  <c r="W16" i="68"/>
  <c r="V16" i="68"/>
  <c r="U16" i="68"/>
  <c r="T16" i="68"/>
  <c r="S16" i="68"/>
  <c r="R16" i="68"/>
  <c r="Q16" i="68"/>
  <c r="P16" i="68"/>
  <c r="O16" i="68"/>
  <c r="N16" i="68"/>
  <c r="M16" i="68"/>
  <c r="L16" i="68"/>
  <c r="K16" i="68"/>
  <c r="J16" i="68"/>
  <c r="I16" i="68"/>
  <c r="H16" i="68"/>
  <c r="G16" i="68"/>
  <c r="F16" i="68"/>
  <c r="E16" i="68"/>
  <c r="D16" i="68"/>
  <c r="C16" i="68"/>
  <c r="B16" i="68"/>
  <c r="GZ15" i="68"/>
  <c r="GY15" i="68"/>
  <c r="GX15" i="68"/>
  <c r="GW15" i="68"/>
  <c r="GV15" i="68"/>
  <c r="GU15" i="68"/>
  <c r="GT15" i="68"/>
  <c r="GS15" i="68"/>
  <c r="GR15" i="68"/>
  <c r="GQ15" i="68"/>
  <c r="GP15" i="68"/>
  <c r="GO15" i="68"/>
  <c r="GN15" i="68"/>
  <c r="GM15" i="68"/>
  <c r="GL15" i="68"/>
  <c r="GK15" i="68"/>
  <c r="GJ15" i="68"/>
  <c r="GI15" i="68"/>
  <c r="GH15" i="68"/>
  <c r="GG15" i="68"/>
  <c r="GF15" i="68"/>
  <c r="GE15" i="68"/>
  <c r="GD15" i="68"/>
  <c r="GC15" i="68"/>
  <c r="GB15" i="68"/>
  <c r="GA15" i="68"/>
  <c r="FZ15" i="68"/>
  <c r="FY15" i="68"/>
  <c r="FX15" i="68"/>
  <c r="FW15" i="68"/>
  <c r="FV15" i="68"/>
  <c r="FU15" i="68"/>
  <c r="FT15" i="68"/>
  <c r="FS15" i="68"/>
  <c r="FR15" i="68"/>
  <c r="FQ15" i="68"/>
  <c r="FP15" i="68"/>
  <c r="FO15" i="68"/>
  <c r="FN15" i="68"/>
  <c r="FM15" i="68"/>
  <c r="FL15" i="68"/>
  <c r="FK15" i="68"/>
  <c r="FJ15" i="68"/>
  <c r="FI15" i="68"/>
  <c r="FH15" i="68"/>
  <c r="FG15" i="68"/>
  <c r="FF15" i="68"/>
  <c r="FE15" i="68"/>
  <c r="FD15" i="68"/>
  <c r="FC15" i="68"/>
  <c r="FB15" i="68"/>
  <c r="FA15" i="68"/>
  <c r="EZ15" i="68"/>
  <c r="EY15" i="68"/>
  <c r="EX15" i="68"/>
  <c r="EW15" i="68"/>
  <c r="EV15" i="68"/>
  <c r="EU15" i="68"/>
  <c r="ET15" i="68"/>
  <c r="ES15" i="68"/>
  <c r="ER15" i="68"/>
  <c r="EQ15" i="68"/>
  <c r="EP15" i="68"/>
  <c r="EO15" i="68"/>
  <c r="EN15" i="68"/>
  <c r="EM15" i="68"/>
  <c r="EL15" i="68"/>
  <c r="EK15" i="68"/>
  <c r="EJ15" i="68"/>
  <c r="EI15" i="68"/>
  <c r="EH15" i="68"/>
  <c r="EG15" i="68"/>
  <c r="EF15" i="68"/>
  <c r="EE15" i="68"/>
  <c r="ED15" i="68"/>
  <c r="EC15" i="68"/>
  <c r="EB15" i="68"/>
  <c r="EA15" i="68"/>
  <c r="DZ15" i="68"/>
  <c r="DY15" i="68"/>
  <c r="DX15" i="68"/>
  <c r="DW15" i="68"/>
  <c r="DV15" i="68"/>
  <c r="DU15" i="68"/>
  <c r="DT15" i="68"/>
  <c r="DS15" i="68"/>
  <c r="DR15" i="68"/>
  <c r="DQ15" i="68"/>
  <c r="DP15" i="68"/>
  <c r="DO15" i="68"/>
  <c r="DN15" i="68"/>
  <c r="DM15" i="68"/>
  <c r="DL15" i="68"/>
  <c r="DK15" i="68"/>
  <c r="DJ15" i="68"/>
  <c r="DI15" i="68"/>
  <c r="DH15" i="68"/>
  <c r="DG15" i="68"/>
  <c r="DF15" i="68"/>
  <c r="DE15" i="68"/>
  <c r="DD15" i="68"/>
  <c r="DC15" i="68"/>
  <c r="DB15" i="68"/>
  <c r="DA15" i="68"/>
  <c r="CZ15" i="68"/>
  <c r="CY15" i="68"/>
  <c r="CX15" i="68"/>
  <c r="CW15" i="68"/>
  <c r="CV15" i="68"/>
  <c r="CU15" i="68"/>
  <c r="CT15" i="68"/>
  <c r="CS15" i="68"/>
  <c r="CR15" i="68"/>
  <c r="CQ15" i="68"/>
  <c r="CP15" i="68"/>
  <c r="CO15" i="68"/>
  <c r="CN15" i="68"/>
  <c r="CM15" i="68"/>
  <c r="CL15" i="68"/>
  <c r="CK15" i="68"/>
  <c r="CJ15" i="68"/>
  <c r="CI15" i="68"/>
  <c r="CH15" i="68"/>
  <c r="CG15" i="68"/>
  <c r="CF15" i="68"/>
  <c r="CE15" i="68"/>
  <c r="CD15" i="68"/>
  <c r="CC15" i="68"/>
  <c r="CB15" i="68"/>
  <c r="CA15" i="68"/>
  <c r="BZ15" i="68"/>
  <c r="BY15" i="68"/>
  <c r="BX15" i="68"/>
  <c r="BW15" i="68"/>
  <c r="BV15" i="68"/>
  <c r="BU15" i="68"/>
  <c r="BT15" i="68"/>
  <c r="BS15" i="68"/>
  <c r="BR15" i="68"/>
  <c r="BQ15" i="68"/>
  <c r="BP15" i="68"/>
  <c r="BO15" i="68"/>
  <c r="BN15" i="68"/>
  <c r="BM15" i="68"/>
  <c r="BL15" i="68"/>
  <c r="BK15" i="68"/>
  <c r="BJ15" i="68"/>
  <c r="BI15" i="68"/>
  <c r="BH15" i="68"/>
  <c r="BG15" i="68"/>
  <c r="BF15" i="68"/>
  <c r="BE15" i="68"/>
  <c r="BD15" i="68"/>
  <c r="BC15" i="68"/>
  <c r="BB15" i="68"/>
  <c r="BA15" i="68"/>
  <c r="AZ15" i="68"/>
  <c r="AY15" i="68"/>
  <c r="AX15" i="68"/>
  <c r="AW15" i="68"/>
  <c r="AV15" i="68"/>
  <c r="AU15" i="68"/>
  <c r="AT15" i="68"/>
  <c r="AS15" i="68"/>
  <c r="AR15" i="68"/>
  <c r="AQ15" i="68"/>
  <c r="AP15" i="68"/>
  <c r="AO15" i="68"/>
  <c r="AN15" i="68"/>
  <c r="AM15" i="68"/>
  <c r="AL15" i="68"/>
  <c r="AK15" i="68"/>
  <c r="AJ15" i="68"/>
  <c r="AI15" i="68"/>
  <c r="AH15" i="68"/>
  <c r="AG15" i="68"/>
  <c r="AF15" i="68"/>
  <c r="AE15" i="68"/>
  <c r="AD15" i="68"/>
  <c r="AC15" i="68"/>
  <c r="AB15" i="68"/>
  <c r="AA15" i="68"/>
  <c r="Z15" i="68"/>
  <c r="Y15" i="68"/>
  <c r="X15" i="68"/>
  <c r="W15" i="68"/>
  <c r="V15" i="68"/>
  <c r="U15" i="68"/>
  <c r="T15" i="68"/>
  <c r="S15" i="68"/>
  <c r="R15" i="68"/>
  <c r="Q15" i="68"/>
  <c r="P15" i="68"/>
  <c r="O15" i="68"/>
  <c r="N15" i="68"/>
  <c r="M15" i="68"/>
  <c r="L15" i="68"/>
  <c r="K15" i="68"/>
  <c r="J15" i="68"/>
  <c r="I15" i="68"/>
  <c r="H15" i="68"/>
  <c r="G15" i="68"/>
  <c r="F15" i="68"/>
  <c r="E15" i="68"/>
  <c r="D15" i="68"/>
  <c r="C15" i="68"/>
  <c r="B15" i="68"/>
  <c r="GZ13" i="68"/>
  <c r="GY13" i="68"/>
  <c r="GX13" i="68"/>
  <c r="GW13" i="68"/>
  <c r="GV13" i="68"/>
  <c r="GU13" i="68"/>
  <c r="GT13" i="68"/>
  <c r="GS13" i="68"/>
  <c r="GR13" i="68"/>
  <c r="GQ13" i="68"/>
  <c r="GP13" i="68"/>
  <c r="GO13" i="68"/>
  <c r="GN13" i="68"/>
  <c r="GM13" i="68"/>
  <c r="GL13" i="68"/>
  <c r="GK13" i="68"/>
  <c r="GJ13" i="68"/>
  <c r="GI13" i="68"/>
  <c r="GH13" i="68"/>
  <c r="GG13" i="68"/>
  <c r="GF13" i="68"/>
  <c r="GE13" i="68"/>
  <c r="GD13" i="68"/>
  <c r="GC13" i="68"/>
  <c r="GB13" i="68"/>
  <c r="GA13" i="68"/>
  <c r="FZ13" i="68"/>
  <c r="FY13" i="68"/>
  <c r="FX13" i="68"/>
  <c r="FW13" i="68"/>
  <c r="FV13" i="68"/>
  <c r="FU13" i="68"/>
  <c r="FT13" i="68"/>
  <c r="FS13" i="68"/>
  <c r="FR13" i="68"/>
  <c r="FQ13" i="68"/>
  <c r="FP13" i="68"/>
  <c r="FO13" i="68"/>
  <c r="FN13" i="68"/>
  <c r="FM13" i="68"/>
  <c r="FL13" i="68"/>
  <c r="FK13" i="68"/>
  <c r="FJ13" i="68"/>
  <c r="FI13" i="68"/>
  <c r="FH13" i="68"/>
  <c r="FG13" i="68"/>
  <c r="FF13" i="68"/>
  <c r="FE13" i="68"/>
  <c r="FD13" i="68"/>
  <c r="FC13" i="68"/>
  <c r="FB13" i="68"/>
  <c r="FA13" i="68"/>
  <c r="EZ13" i="68"/>
  <c r="EY13" i="68"/>
  <c r="EX13" i="68"/>
  <c r="EW13" i="68"/>
  <c r="EV13" i="68"/>
  <c r="EU13" i="68"/>
  <c r="ET13" i="68"/>
  <c r="ES13" i="68"/>
  <c r="ER13" i="68"/>
  <c r="EQ13" i="68"/>
  <c r="EP13" i="68"/>
  <c r="EO13" i="68"/>
  <c r="EN13" i="68"/>
  <c r="EM13" i="68"/>
  <c r="EL13" i="68"/>
  <c r="EK13" i="68"/>
  <c r="EJ13" i="68"/>
  <c r="EI13" i="68"/>
  <c r="EH13" i="68"/>
  <c r="EG13" i="68"/>
  <c r="EF13" i="68"/>
  <c r="EE13" i="68"/>
  <c r="ED13" i="68"/>
  <c r="EC13" i="68"/>
  <c r="EB13" i="68"/>
  <c r="EA13" i="68"/>
  <c r="DZ13" i="68"/>
  <c r="DY13" i="68"/>
  <c r="DX13" i="68"/>
  <c r="DW13" i="68"/>
  <c r="DV13" i="68"/>
  <c r="DU13" i="68"/>
  <c r="DT13" i="68"/>
  <c r="DS13" i="68"/>
  <c r="DR13" i="68"/>
  <c r="DQ13" i="68"/>
  <c r="DP13" i="68"/>
  <c r="DO13" i="68"/>
  <c r="DN13" i="68"/>
  <c r="DM13" i="68"/>
  <c r="DL13" i="68"/>
  <c r="DK13" i="68"/>
  <c r="DJ13" i="68"/>
  <c r="DI13" i="68"/>
  <c r="DH13" i="68"/>
  <c r="DG13" i="68"/>
  <c r="DF13" i="68"/>
  <c r="DE13" i="68"/>
  <c r="DD13" i="68"/>
  <c r="DC13" i="68"/>
  <c r="DB13" i="68"/>
  <c r="DA13" i="68"/>
  <c r="CZ13" i="68"/>
  <c r="CY13" i="68"/>
  <c r="CX13" i="68"/>
  <c r="CW13" i="68"/>
  <c r="CV13" i="68"/>
  <c r="CU13" i="68"/>
  <c r="CT13" i="68"/>
  <c r="CS13" i="68"/>
  <c r="CR13" i="68"/>
  <c r="CQ13" i="68"/>
  <c r="CP13" i="68"/>
  <c r="CO13" i="68"/>
  <c r="CN13" i="68"/>
  <c r="CM13" i="68"/>
  <c r="CL13" i="68"/>
  <c r="CK13" i="68"/>
  <c r="CJ13" i="68"/>
  <c r="CI13" i="68"/>
  <c r="CH13" i="68"/>
  <c r="CG13" i="68"/>
  <c r="CF13" i="68"/>
  <c r="CE13" i="68"/>
  <c r="CD13" i="68"/>
  <c r="CC13" i="68"/>
  <c r="CB13" i="68"/>
  <c r="CA13" i="68"/>
  <c r="BZ13" i="68"/>
  <c r="BY13" i="68"/>
  <c r="BX13" i="68"/>
  <c r="BW13" i="68"/>
  <c r="BV13" i="68"/>
  <c r="BU13" i="68"/>
  <c r="BT13" i="68"/>
  <c r="BS13" i="68"/>
  <c r="BR13" i="68"/>
  <c r="BQ13" i="68"/>
  <c r="BP13" i="68"/>
  <c r="BO13" i="68"/>
  <c r="BN13" i="68"/>
  <c r="BM13" i="68"/>
  <c r="BL13" i="68"/>
  <c r="BK13" i="68"/>
  <c r="BJ13" i="68"/>
  <c r="BI13" i="68"/>
  <c r="BH13" i="68"/>
  <c r="BG13" i="68"/>
  <c r="BF13" i="68"/>
  <c r="BE13" i="68"/>
  <c r="BD13" i="68"/>
  <c r="BC13" i="68"/>
  <c r="BB13" i="68"/>
  <c r="BA13" i="68"/>
  <c r="AZ13" i="68"/>
  <c r="AY13" i="68"/>
  <c r="AX13" i="68"/>
  <c r="AW13" i="68"/>
  <c r="AV13" i="68"/>
  <c r="AU13" i="68"/>
  <c r="AT13" i="68"/>
  <c r="AS13" i="68"/>
  <c r="AR13" i="68"/>
  <c r="AQ13" i="68"/>
  <c r="AP13" i="68"/>
  <c r="AO13" i="68"/>
  <c r="AN13" i="68"/>
  <c r="AM13" i="68"/>
  <c r="AL13" i="68"/>
  <c r="AK13" i="68"/>
  <c r="AJ13" i="68"/>
  <c r="AI13" i="68"/>
  <c r="AH13" i="68"/>
  <c r="AG13" i="68"/>
  <c r="AF13" i="68"/>
  <c r="AE13" i="68"/>
  <c r="AD13" i="68"/>
  <c r="AC13" i="68"/>
  <c r="AB13" i="68"/>
  <c r="AA13" i="68"/>
  <c r="Z13" i="68"/>
  <c r="Y13" i="68"/>
  <c r="X13" i="68"/>
  <c r="W13" i="68"/>
  <c r="V13" i="68"/>
  <c r="U13" i="68"/>
  <c r="T13" i="68"/>
  <c r="S13" i="68"/>
  <c r="R13" i="68"/>
  <c r="Q13" i="68"/>
  <c r="P13" i="68"/>
  <c r="O13" i="68"/>
  <c r="N13" i="68"/>
  <c r="M13" i="68"/>
  <c r="L13" i="68"/>
  <c r="K13" i="68"/>
  <c r="J13" i="68"/>
  <c r="I13" i="68"/>
  <c r="H13" i="68"/>
  <c r="G13" i="68"/>
  <c r="F13" i="68"/>
  <c r="E13" i="68"/>
  <c r="D13" i="68"/>
  <c r="C13" i="68"/>
  <c r="B13" i="68"/>
  <c r="GZ12" i="68"/>
  <c r="GY12" i="68"/>
  <c r="GX12" i="68"/>
  <c r="GW12" i="68"/>
  <c r="GV12" i="68"/>
  <c r="GU12" i="68"/>
  <c r="GT12" i="68"/>
  <c r="GS12" i="68"/>
  <c r="GR12" i="68"/>
  <c r="GQ12" i="68"/>
  <c r="GP12" i="68"/>
  <c r="GO12" i="68"/>
  <c r="GN12" i="68"/>
  <c r="GM12" i="68"/>
  <c r="GL12" i="68"/>
  <c r="GK12" i="68"/>
  <c r="GJ12" i="68"/>
  <c r="GI12" i="68"/>
  <c r="GH12" i="68"/>
  <c r="GG12" i="68"/>
  <c r="GF12" i="68"/>
  <c r="GE12" i="68"/>
  <c r="GD12" i="68"/>
  <c r="GC12" i="68"/>
  <c r="GB12" i="68"/>
  <c r="GA12" i="68"/>
  <c r="FZ12" i="68"/>
  <c r="FY12" i="68"/>
  <c r="FX12" i="68"/>
  <c r="FW12" i="68"/>
  <c r="FV12" i="68"/>
  <c r="FU12" i="68"/>
  <c r="FT12" i="68"/>
  <c r="FS12" i="68"/>
  <c r="FR12" i="68"/>
  <c r="FQ12" i="68"/>
  <c r="FP12" i="68"/>
  <c r="FO12" i="68"/>
  <c r="FN12" i="68"/>
  <c r="FM12" i="68"/>
  <c r="FL12" i="68"/>
  <c r="FK12" i="68"/>
  <c r="FJ12" i="68"/>
  <c r="FI12" i="68"/>
  <c r="FH12" i="68"/>
  <c r="FG12" i="68"/>
  <c r="FF12" i="68"/>
  <c r="FE12" i="68"/>
  <c r="FD12" i="68"/>
  <c r="FC12" i="68"/>
  <c r="FB12" i="68"/>
  <c r="FA12" i="68"/>
  <c r="EZ12" i="68"/>
  <c r="EY12" i="68"/>
  <c r="EX12" i="68"/>
  <c r="EW12" i="68"/>
  <c r="EV12" i="68"/>
  <c r="EU12" i="68"/>
  <c r="ET12" i="68"/>
  <c r="ES12" i="68"/>
  <c r="ER12" i="68"/>
  <c r="EQ12" i="68"/>
  <c r="EP12" i="68"/>
  <c r="EO12" i="68"/>
  <c r="EN12" i="68"/>
  <c r="EM12" i="68"/>
  <c r="EL12" i="68"/>
  <c r="EK12" i="68"/>
  <c r="EJ12" i="68"/>
  <c r="EI12" i="68"/>
  <c r="EH12" i="68"/>
  <c r="EG12" i="68"/>
  <c r="EF12" i="68"/>
  <c r="EE12" i="68"/>
  <c r="ED12" i="68"/>
  <c r="EC12" i="68"/>
  <c r="EB12" i="68"/>
  <c r="EA12" i="68"/>
  <c r="DZ12" i="68"/>
  <c r="DY12" i="68"/>
  <c r="DX12" i="68"/>
  <c r="DW12" i="68"/>
  <c r="DV12" i="68"/>
  <c r="DU12" i="68"/>
  <c r="DT12" i="68"/>
  <c r="DS12" i="68"/>
  <c r="DR12" i="68"/>
  <c r="DQ12" i="68"/>
  <c r="DP12" i="68"/>
  <c r="DO12" i="68"/>
  <c r="DN12" i="68"/>
  <c r="DM12" i="68"/>
  <c r="DL12" i="68"/>
  <c r="DK12" i="68"/>
  <c r="DJ12" i="68"/>
  <c r="DI12" i="68"/>
  <c r="DH12" i="68"/>
  <c r="DG12" i="68"/>
  <c r="DF12" i="68"/>
  <c r="DE12" i="68"/>
  <c r="DD12" i="68"/>
  <c r="DC12" i="68"/>
  <c r="DB12" i="68"/>
  <c r="DA12" i="68"/>
  <c r="CZ12" i="68"/>
  <c r="CY12" i="68"/>
  <c r="CX12" i="68"/>
  <c r="CW12" i="68"/>
  <c r="CV12" i="68"/>
  <c r="CU12" i="68"/>
  <c r="CT12" i="68"/>
  <c r="CS12" i="68"/>
  <c r="CR12" i="68"/>
  <c r="CQ12" i="68"/>
  <c r="CP12" i="68"/>
  <c r="CO12" i="68"/>
  <c r="CN12" i="68"/>
  <c r="CM12" i="68"/>
  <c r="CL12" i="68"/>
  <c r="CK12" i="68"/>
  <c r="CJ12" i="68"/>
  <c r="CI12" i="68"/>
  <c r="CH12" i="68"/>
  <c r="CG12" i="68"/>
  <c r="CF12" i="68"/>
  <c r="CE12" i="68"/>
  <c r="CD12" i="68"/>
  <c r="CC12" i="68"/>
  <c r="CB12" i="68"/>
  <c r="CA12" i="68"/>
  <c r="BZ12" i="68"/>
  <c r="BY12" i="68"/>
  <c r="BX12" i="68"/>
  <c r="BW12" i="68"/>
  <c r="BV12" i="68"/>
  <c r="BU12" i="68"/>
  <c r="BT12" i="68"/>
  <c r="BS12" i="68"/>
  <c r="BR12" i="68"/>
  <c r="BQ12" i="68"/>
  <c r="BP12" i="68"/>
  <c r="BO12" i="68"/>
  <c r="BN12" i="68"/>
  <c r="BM12" i="68"/>
  <c r="BL12" i="68"/>
  <c r="BK12" i="68"/>
  <c r="BJ12" i="68"/>
  <c r="BI12" i="68"/>
  <c r="BH12" i="68"/>
  <c r="BG12" i="68"/>
  <c r="BF12" i="68"/>
  <c r="BE12" i="68"/>
  <c r="BD12" i="68"/>
  <c r="BC12" i="68"/>
  <c r="BB12" i="68"/>
  <c r="BA12" i="68"/>
  <c r="AZ12" i="68"/>
  <c r="AY12" i="68"/>
  <c r="AX12" i="68"/>
  <c r="AW12" i="68"/>
  <c r="AV12" i="68"/>
  <c r="AU12" i="68"/>
  <c r="AT12" i="68"/>
  <c r="AS12" i="68"/>
  <c r="AR12" i="68"/>
  <c r="AQ12" i="68"/>
  <c r="AP12" i="68"/>
  <c r="AO12" i="68"/>
  <c r="AN12" i="68"/>
  <c r="AM12" i="68"/>
  <c r="AL12" i="68"/>
  <c r="AK12" i="68"/>
  <c r="AJ12" i="68"/>
  <c r="AI12" i="68"/>
  <c r="AH12" i="68"/>
  <c r="AG12" i="68"/>
  <c r="AF12" i="68"/>
  <c r="AE12" i="68"/>
  <c r="AD12" i="68"/>
  <c r="AC12" i="68"/>
  <c r="AB12" i="68"/>
  <c r="AA12" i="68"/>
  <c r="Z12" i="68"/>
  <c r="Y12" i="68"/>
  <c r="X12" i="68"/>
  <c r="W12" i="68"/>
  <c r="V12" i="68"/>
  <c r="U12" i="68"/>
  <c r="T12" i="68"/>
  <c r="S12" i="68"/>
  <c r="R12" i="68"/>
  <c r="Q12" i="68"/>
  <c r="P12" i="68"/>
  <c r="O12" i="68"/>
  <c r="N12" i="68"/>
  <c r="M12" i="68"/>
  <c r="L12" i="68"/>
  <c r="K12" i="68"/>
  <c r="J12" i="68"/>
  <c r="I12" i="68"/>
  <c r="H12" i="68"/>
  <c r="G12" i="68"/>
  <c r="F12" i="68"/>
  <c r="E12" i="68"/>
  <c r="D12" i="68"/>
  <c r="C12" i="68"/>
  <c r="B12" i="68"/>
  <c r="GZ10" i="68"/>
  <c r="GY10" i="68"/>
  <c r="GX10" i="68"/>
  <c r="GW10" i="68"/>
  <c r="GV10" i="68"/>
  <c r="GU10" i="68"/>
  <c r="GT10" i="68"/>
  <c r="GS10" i="68"/>
  <c r="GR10" i="68"/>
  <c r="GQ10" i="68"/>
  <c r="GP10" i="68"/>
  <c r="GO10" i="68"/>
  <c r="GN10" i="68"/>
  <c r="GM10" i="68"/>
  <c r="GL10" i="68"/>
  <c r="GK10" i="68"/>
  <c r="GJ10" i="68"/>
  <c r="GI10" i="68"/>
  <c r="GH10" i="68"/>
  <c r="GG10" i="68"/>
  <c r="GF10" i="68"/>
  <c r="GE10" i="68"/>
  <c r="GD10" i="68"/>
  <c r="GC10" i="68"/>
  <c r="GB10" i="68"/>
  <c r="GA10" i="68"/>
  <c r="FZ10" i="68"/>
  <c r="FY10" i="68"/>
  <c r="FX10" i="68"/>
  <c r="FW10" i="68"/>
  <c r="FV10" i="68"/>
  <c r="FU10" i="68"/>
  <c r="FT10" i="68"/>
  <c r="FS10" i="68"/>
  <c r="FR10" i="68"/>
  <c r="FQ10" i="68"/>
  <c r="FP10" i="68"/>
  <c r="FO10" i="68"/>
  <c r="FN10" i="68"/>
  <c r="FM10" i="68"/>
  <c r="FL10" i="68"/>
  <c r="FK10" i="68"/>
  <c r="FJ10" i="68"/>
  <c r="FI10" i="68"/>
  <c r="FH10" i="68"/>
  <c r="FG10" i="68"/>
  <c r="FF10" i="68"/>
  <c r="FE10" i="68"/>
  <c r="FD10" i="68"/>
  <c r="FC10" i="68"/>
  <c r="FB10" i="68"/>
  <c r="FA10" i="68"/>
  <c r="EZ10" i="68"/>
  <c r="EY10" i="68"/>
  <c r="EX10" i="68"/>
  <c r="EW10" i="68"/>
  <c r="EV10" i="68"/>
  <c r="EU10" i="68"/>
  <c r="ET10" i="68"/>
  <c r="ES10" i="68"/>
  <c r="ER10" i="68"/>
  <c r="EQ10" i="68"/>
  <c r="EP10" i="68"/>
  <c r="EO10" i="68"/>
  <c r="EN10" i="68"/>
  <c r="EM10" i="68"/>
  <c r="EL10" i="68"/>
  <c r="EK10" i="68"/>
  <c r="EJ10" i="68"/>
  <c r="EI10" i="68"/>
  <c r="EH10" i="68"/>
  <c r="EG10" i="68"/>
  <c r="EF10" i="68"/>
  <c r="EE10" i="68"/>
  <c r="ED10" i="68"/>
  <c r="EC10" i="68"/>
  <c r="EB10" i="68"/>
  <c r="EA10" i="68"/>
  <c r="DZ10" i="68"/>
  <c r="DY10" i="68"/>
  <c r="DX10" i="68"/>
  <c r="DW10" i="68"/>
  <c r="DV10" i="68"/>
  <c r="DU10" i="68"/>
  <c r="DT10" i="68"/>
  <c r="DS10" i="68"/>
  <c r="DR10" i="68"/>
  <c r="DQ10" i="68"/>
  <c r="DP10" i="68"/>
  <c r="DO10" i="68"/>
  <c r="DN10" i="68"/>
  <c r="DM10" i="68"/>
  <c r="DL10" i="68"/>
  <c r="DK10" i="68"/>
  <c r="DJ10" i="68"/>
  <c r="DI10" i="68"/>
  <c r="DH10" i="68"/>
  <c r="DG10" i="68"/>
  <c r="DF10" i="68"/>
  <c r="DE10" i="68"/>
  <c r="DD10" i="68"/>
  <c r="DC10" i="68"/>
  <c r="DB10" i="68"/>
  <c r="DA10" i="68"/>
  <c r="CZ10" i="68"/>
  <c r="CY10" i="68"/>
  <c r="CX10" i="68"/>
  <c r="CW10" i="68"/>
  <c r="CV10" i="68"/>
  <c r="CU10" i="68"/>
  <c r="CT10" i="68"/>
  <c r="CS10" i="68"/>
  <c r="CR10" i="68"/>
  <c r="CQ10" i="68"/>
  <c r="CP10" i="68"/>
  <c r="CO10" i="68"/>
  <c r="CN10" i="68"/>
  <c r="CM10" i="68"/>
  <c r="CL10" i="68"/>
  <c r="CK10" i="68"/>
  <c r="CJ10" i="68"/>
  <c r="CI10" i="68"/>
  <c r="CH10" i="68"/>
  <c r="CG10" i="68"/>
  <c r="CF10" i="68"/>
  <c r="CE10" i="68"/>
  <c r="CD10" i="68"/>
  <c r="CC10" i="68"/>
  <c r="CB10" i="68"/>
  <c r="CA10" i="68"/>
  <c r="BZ10" i="68"/>
  <c r="BY10" i="68"/>
  <c r="BX10" i="68"/>
  <c r="BW10" i="68"/>
  <c r="BV10" i="68"/>
  <c r="BU10" i="68"/>
  <c r="BT10" i="68"/>
  <c r="BS10" i="68"/>
  <c r="BR10" i="68"/>
  <c r="BQ10" i="68"/>
  <c r="BP10" i="68"/>
  <c r="BO10" i="68"/>
  <c r="BN10" i="68"/>
  <c r="BM10" i="68"/>
  <c r="BL10" i="68"/>
  <c r="BK10" i="68"/>
  <c r="BJ10" i="68"/>
  <c r="BI10" i="68"/>
  <c r="BH10" i="68"/>
  <c r="BG10" i="68"/>
  <c r="BF10" i="68"/>
  <c r="BE10" i="68"/>
  <c r="BD10" i="68"/>
  <c r="BC10" i="68"/>
  <c r="BB10" i="68"/>
  <c r="BA10" i="68"/>
  <c r="AZ10" i="68"/>
  <c r="AY10" i="68"/>
  <c r="AX10" i="68"/>
  <c r="AW10" i="68"/>
  <c r="AV10" i="68"/>
  <c r="AU10" i="68"/>
  <c r="AT10" i="68"/>
  <c r="AS10" i="68"/>
  <c r="AR10" i="68"/>
  <c r="AQ10" i="68"/>
  <c r="AP10" i="68"/>
  <c r="AO10" i="68"/>
  <c r="AN10" i="68"/>
  <c r="AM10" i="68"/>
  <c r="AL10" i="68"/>
  <c r="AK10" i="68"/>
  <c r="AJ10" i="68"/>
  <c r="AI10" i="68"/>
  <c r="AH10" i="68"/>
  <c r="AG10" i="68"/>
  <c r="AF10" i="68"/>
  <c r="AE10" i="68"/>
  <c r="AD10" i="68"/>
  <c r="AC10" i="68"/>
  <c r="AB10" i="68"/>
  <c r="AA10" i="68"/>
  <c r="Z10" i="68"/>
  <c r="Y10" i="68"/>
  <c r="X10" i="68"/>
  <c r="W10" i="68"/>
  <c r="V10" i="68"/>
  <c r="U10" i="68"/>
  <c r="T10" i="68"/>
  <c r="S10" i="68"/>
  <c r="R10" i="68"/>
  <c r="Q10" i="68"/>
  <c r="P10" i="68"/>
  <c r="O10" i="68"/>
  <c r="N10" i="68"/>
  <c r="M10" i="68"/>
  <c r="L10" i="68"/>
  <c r="K10" i="68"/>
  <c r="J10" i="68"/>
  <c r="I10" i="68"/>
  <c r="H10" i="68"/>
  <c r="G10" i="68"/>
  <c r="F10" i="68"/>
  <c r="E10" i="68"/>
  <c r="D10" i="68"/>
  <c r="C10" i="68"/>
  <c r="B10" i="68"/>
  <c r="GZ9" i="68"/>
  <c r="GY9" i="68"/>
  <c r="GX9" i="68"/>
  <c r="GW9" i="68"/>
  <c r="GV9" i="68"/>
  <c r="GU9" i="68"/>
  <c r="GT9" i="68"/>
  <c r="GS9" i="68"/>
  <c r="GR9" i="68"/>
  <c r="GQ9" i="68"/>
  <c r="GP9" i="68"/>
  <c r="GO9" i="68"/>
  <c r="GN9" i="68"/>
  <c r="GM9" i="68"/>
  <c r="GL9" i="68"/>
  <c r="GK9" i="68"/>
  <c r="GJ9" i="68"/>
  <c r="GI9" i="68"/>
  <c r="GH9" i="68"/>
  <c r="GG9" i="68"/>
  <c r="GF9" i="68"/>
  <c r="GE9" i="68"/>
  <c r="GD9" i="68"/>
  <c r="GC9" i="68"/>
  <c r="GB9" i="68"/>
  <c r="GA9" i="68"/>
  <c r="FZ9" i="68"/>
  <c r="FY9" i="68"/>
  <c r="FX9" i="68"/>
  <c r="FW9" i="68"/>
  <c r="FV9" i="68"/>
  <c r="FU9" i="68"/>
  <c r="FT9" i="68"/>
  <c r="FS9" i="68"/>
  <c r="FR9" i="68"/>
  <c r="FQ9" i="68"/>
  <c r="FP9" i="68"/>
  <c r="FO9" i="68"/>
  <c r="FN9" i="68"/>
  <c r="FM9" i="68"/>
  <c r="FL9" i="68"/>
  <c r="FK9" i="68"/>
  <c r="FJ9" i="68"/>
  <c r="FI9" i="68"/>
  <c r="FH9" i="68"/>
  <c r="FG9" i="68"/>
  <c r="FF9" i="68"/>
  <c r="FE9" i="68"/>
  <c r="FD9" i="68"/>
  <c r="FC9" i="68"/>
  <c r="FB9" i="68"/>
  <c r="FA9" i="68"/>
  <c r="EZ9" i="68"/>
  <c r="EY9" i="68"/>
  <c r="EX9" i="68"/>
  <c r="EW9" i="68"/>
  <c r="EV9" i="68"/>
  <c r="EU9" i="68"/>
  <c r="ET9" i="68"/>
  <c r="ES9" i="68"/>
  <c r="ER9" i="68"/>
  <c r="EQ9" i="68"/>
  <c r="EP9" i="68"/>
  <c r="EO9" i="68"/>
  <c r="EN9" i="68"/>
  <c r="EM9" i="68"/>
  <c r="EL9" i="68"/>
  <c r="EK9" i="68"/>
  <c r="EJ9" i="68"/>
  <c r="EI9" i="68"/>
  <c r="EH9" i="68"/>
  <c r="EG9" i="68"/>
  <c r="EF9" i="68"/>
  <c r="EE9" i="68"/>
  <c r="ED9" i="68"/>
  <c r="EC9" i="68"/>
  <c r="EB9" i="68"/>
  <c r="EA9" i="68"/>
  <c r="DZ9" i="68"/>
  <c r="DY9" i="68"/>
  <c r="DX9" i="68"/>
  <c r="DW9" i="68"/>
  <c r="DV9" i="68"/>
  <c r="DU9" i="68"/>
  <c r="DT9" i="68"/>
  <c r="DS9" i="68"/>
  <c r="DR9" i="68"/>
  <c r="DQ9" i="68"/>
  <c r="DP9" i="68"/>
  <c r="DO9" i="68"/>
  <c r="DN9" i="68"/>
  <c r="DM9" i="68"/>
  <c r="DL9" i="68"/>
  <c r="DK9" i="68"/>
  <c r="DJ9" i="68"/>
  <c r="DI9" i="68"/>
  <c r="DH9" i="68"/>
  <c r="DG9" i="68"/>
  <c r="DF9" i="68"/>
  <c r="DE9" i="68"/>
  <c r="DD9" i="68"/>
  <c r="DC9" i="68"/>
  <c r="DB9" i="68"/>
  <c r="DA9" i="68"/>
  <c r="CZ9" i="68"/>
  <c r="CY9" i="68"/>
  <c r="CX9" i="68"/>
  <c r="CW9" i="68"/>
  <c r="CV9" i="68"/>
  <c r="CU9" i="68"/>
  <c r="CT9" i="68"/>
  <c r="CS9" i="68"/>
  <c r="CR9" i="68"/>
  <c r="CQ9" i="68"/>
  <c r="CP9" i="68"/>
  <c r="CO9" i="68"/>
  <c r="CN9" i="68"/>
  <c r="CM9" i="68"/>
  <c r="CL9" i="68"/>
  <c r="CK9" i="68"/>
  <c r="CJ9" i="68"/>
  <c r="CI9" i="68"/>
  <c r="CH9" i="68"/>
  <c r="CG9" i="68"/>
  <c r="CF9" i="68"/>
  <c r="CE9" i="68"/>
  <c r="CD9" i="68"/>
  <c r="CC9" i="68"/>
  <c r="CB9" i="68"/>
  <c r="CA9" i="68"/>
  <c r="BZ9" i="68"/>
  <c r="BY9" i="68"/>
  <c r="BX9" i="68"/>
  <c r="BW9" i="68"/>
  <c r="BV9" i="68"/>
  <c r="BU9" i="68"/>
  <c r="BT9" i="68"/>
  <c r="BS9" i="68"/>
  <c r="BR9" i="68"/>
  <c r="BQ9" i="68"/>
  <c r="BP9" i="68"/>
  <c r="BO9" i="68"/>
  <c r="BN9" i="68"/>
  <c r="BM9" i="68"/>
  <c r="BL9" i="68"/>
  <c r="BK9" i="68"/>
  <c r="BJ9" i="68"/>
  <c r="BI9" i="68"/>
  <c r="BH9" i="68"/>
  <c r="BG9" i="68"/>
  <c r="BF9" i="68"/>
  <c r="BE9" i="68"/>
  <c r="BD9" i="68"/>
  <c r="BC9" i="68"/>
  <c r="BB9" i="68"/>
  <c r="BA9" i="68"/>
  <c r="AZ9" i="68"/>
  <c r="AY9" i="68"/>
  <c r="AX9" i="68"/>
  <c r="AW9" i="68"/>
  <c r="AV9" i="68"/>
  <c r="AU9" i="68"/>
  <c r="AT9" i="68"/>
  <c r="AS9" i="68"/>
  <c r="AR9" i="68"/>
  <c r="AQ9" i="68"/>
  <c r="AP9" i="68"/>
  <c r="AO9" i="68"/>
  <c r="AN9" i="68"/>
  <c r="AM9" i="68"/>
  <c r="AL9" i="68"/>
  <c r="AK9" i="68"/>
  <c r="AJ9" i="68"/>
  <c r="AI9" i="68"/>
  <c r="AH9" i="68"/>
  <c r="AG9" i="68"/>
  <c r="AF9" i="68"/>
  <c r="AE9" i="68"/>
  <c r="AD9" i="68"/>
  <c r="AC9" i="68"/>
  <c r="AB9" i="68"/>
  <c r="AA9" i="68"/>
  <c r="Z9" i="68"/>
  <c r="Y9" i="68"/>
  <c r="X9" i="68"/>
  <c r="W9" i="68"/>
  <c r="V9" i="68"/>
  <c r="U9" i="68"/>
  <c r="T9" i="68"/>
  <c r="S9" i="68"/>
  <c r="R9" i="68"/>
  <c r="Q9" i="68"/>
  <c r="P9" i="68"/>
  <c r="O9" i="68"/>
  <c r="N9" i="68"/>
  <c r="M9" i="68"/>
  <c r="L9" i="68"/>
  <c r="K9" i="68"/>
  <c r="J9" i="68"/>
  <c r="I9" i="68"/>
  <c r="H9" i="68"/>
  <c r="G9" i="68"/>
  <c r="F9" i="68"/>
  <c r="E9" i="68"/>
  <c r="D9" i="68"/>
  <c r="C9" i="68"/>
  <c r="B9" i="68"/>
  <c r="GZ7" i="68"/>
  <c r="GY7" i="68"/>
  <c r="GX7" i="68"/>
  <c r="GW7" i="68"/>
  <c r="GV7" i="68"/>
  <c r="GU7" i="68"/>
  <c r="GT7" i="68"/>
  <c r="GS7" i="68"/>
  <c r="GR7" i="68"/>
  <c r="GQ7" i="68"/>
  <c r="GP7" i="68"/>
  <c r="GO7" i="68"/>
  <c r="GN7" i="68"/>
  <c r="GM7" i="68"/>
  <c r="GL7" i="68"/>
  <c r="GK7" i="68"/>
  <c r="GJ7" i="68"/>
  <c r="GI7" i="68"/>
  <c r="GH7" i="68"/>
  <c r="GG7" i="68"/>
  <c r="GF7" i="68"/>
  <c r="GE7" i="68"/>
  <c r="GD7" i="68"/>
  <c r="GC7" i="68"/>
  <c r="GB7" i="68"/>
  <c r="GA7" i="68"/>
  <c r="FZ7" i="68"/>
  <c r="FY7" i="68"/>
  <c r="FX7" i="68"/>
  <c r="FW7" i="68"/>
  <c r="FV7" i="68"/>
  <c r="FU7" i="68"/>
  <c r="FT7" i="68"/>
  <c r="FS7" i="68"/>
  <c r="FR7" i="68"/>
  <c r="FQ7" i="68"/>
  <c r="FP7" i="68"/>
  <c r="FO7" i="68"/>
  <c r="FN7" i="68"/>
  <c r="FM7" i="68"/>
  <c r="FL7" i="68"/>
  <c r="FK7" i="68"/>
  <c r="FJ7" i="68"/>
  <c r="FI7" i="68"/>
  <c r="FH7" i="68"/>
  <c r="FG7" i="68"/>
  <c r="FF7" i="68"/>
  <c r="FE7" i="68"/>
  <c r="FD7" i="68"/>
  <c r="FC7" i="68"/>
  <c r="FB7" i="68"/>
  <c r="FA7" i="68"/>
  <c r="EZ7" i="68"/>
  <c r="EY7" i="68"/>
  <c r="EX7" i="68"/>
  <c r="EW7" i="68"/>
  <c r="EV7" i="68"/>
  <c r="EU7" i="68"/>
  <c r="ET7" i="68"/>
  <c r="ES7" i="68"/>
  <c r="ER7" i="68"/>
  <c r="EQ7" i="68"/>
  <c r="EP7" i="68"/>
  <c r="EO7" i="68"/>
  <c r="EN7" i="68"/>
  <c r="EM7" i="68"/>
  <c r="EL7" i="68"/>
  <c r="EK7" i="68"/>
  <c r="EJ7" i="68"/>
  <c r="EI7" i="68"/>
  <c r="EH7" i="68"/>
  <c r="EG7" i="68"/>
  <c r="EF7" i="68"/>
  <c r="EE7" i="68"/>
  <c r="ED7" i="68"/>
  <c r="EC7" i="68"/>
  <c r="EB7" i="68"/>
  <c r="EA7" i="68"/>
  <c r="DZ7" i="68"/>
  <c r="DY7" i="68"/>
  <c r="DX7" i="68"/>
  <c r="DW7" i="68"/>
  <c r="DV7" i="68"/>
  <c r="DU7" i="68"/>
  <c r="DT7" i="68"/>
  <c r="DS7" i="68"/>
  <c r="DR7" i="68"/>
  <c r="DQ7" i="68"/>
  <c r="DP7" i="68"/>
  <c r="DO7" i="68"/>
  <c r="DN7" i="68"/>
  <c r="DM7" i="68"/>
  <c r="DL7" i="68"/>
  <c r="DK7" i="68"/>
  <c r="DJ7" i="68"/>
  <c r="DI7" i="68"/>
  <c r="DH7" i="68"/>
  <c r="DG7" i="68"/>
  <c r="DF7" i="68"/>
  <c r="DE7" i="68"/>
  <c r="DD7" i="68"/>
  <c r="DC7" i="68"/>
  <c r="DB7" i="68"/>
  <c r="DA7" i="68"/>
  <c r="CZ7" i="68"/>
  <c r="CY7" i="68"/>
  <c r="CX7" i="68"/>
  <c r="CW7" i="68"/>
  <c r="CV7" i="68"/>
  <c r="CU7" i="68"/>
  <c r="CT7" i="68"/>
  <c r="CS7" i="68"/>
  <c r="CR7" i="68"/>
  <c r="CQ7" i="68"/>
  <c r="CP7" i="68"/>
  <c r="CO7" i="68"/>
  <c r="CN7" i="68"/>
  <c r="CM7" i="68"/>
  <c r="CL7" i="68"/>
  <c r="CK7" i="68"/>
  <c r="CJ7" i="68"/>
  <c r="CI7" i="68"/>
  <c r="CH7" i="68"/>
  <c r="CG7" i="68"/>
  <c r="CF7" i="68"/>
  <c r="CE7" i="68"/>
  <c r="CD7" i="68"/>
  <c r="CC7" i="68"/>
  <c r="CB7" i="68"/>
  <c r="CA7" i="68"/>
  <c r="BZ7" i="68"/>
  <c r="BY7" i="68"/>
  <c r="BX7" i="68"/>
  <c r="BW7" i="68"/>
  <c r="BV7" i="68"/>
  <c r="BU7" i="68"/>
  <c r="BT7" i="68"/>
  <c r="BS7" i="68"/>
  <c r="BR7" i="68"/>
  <c r="BQ7" i="68"/>
  <c r="BP7" i="68"/>
  <c r="BO7" i="68"/>
  <c r="BN7" i="68"/>
  <c r="BM7" i="68"/>
  <c r="BL7" i="68"/>
  <c r="BK7" i="68"/>
  <c r="BJ7" i="68"/>
  <c r="BI7" i="68"/>
  <c r="BH7" i="68"/>
  <c r="BG7" i="68"/>
  <c r="BF7" i="68"/>
  <c r="BE7" i="68"/>
  <c r="BD7" i="68"/>
  <c r="BC7" i="68"/>
  <c r="BB7" i="68"/>
  <c r="BA7" i="68"/>
  <c r="AZ7" i="68"/>
  <c r="AY7" i="68"/>
  <c r="AX7" i="68"/>
  <c r="AW7" i="68"/>
  <c r="AV7" i="68"/>
  <c r="AU7" i="68"/>
  <c r="AT7" i="68"/>
  <c r="AS7" i="68"/>
  <c r="AR7" i="68"/>
  <c r="AQ7" i="68"/>
  <c r="AP7" i="68"/>
  <c r="AO7" i="68"/>
  <c r="AN7" i="68"/>
  <c r="AM7" i="68"/>
  <c r="AL7" i="68"/>
  <c r="AK7" i="68"/>
  <c r="AJ7" i="68"/>
  <c r="AI7" i="68"/>
  <c r="AH7" i="68"/>
  <c r="AG7" i="68"/>
  <c r="AF7" i="68"/>
  <c r="AE7" i="68"/>
  <c r="AD7" i="68"/>
  <c r="AC7" i="68"/>
  <c r="AB7" i="68"/>
  <c r="AA7" i="68"/>
  <c r="Z7" i="68"/>
  <c r="Y7" i="68"/>
  <c r="X7" i="68"/>
  <c r="W7" i="68"/>
  <c r="V7" i="68"/>
  <c r="U7" i="68"/>
  <c r="T7" i="68"/>
  <c r="S7" i="68"/>
  <c r="R7" i="68"/>
  <c r="Q7" i="68"/>
  <c r="P7" i="68"/>
  <c r="O7" i="68"/>
  <c r="N7" i="68"/>
  <c r="M7" i="68"/>
  <c r="L7" i="68"/>
  <c r="K7" i="68"/>
  <c r="J7" i="68"/>
  <c r="I7" i="68"/>
  <c r="H7" i="68"/>
  <c r="G7" i="68"/>
  <c r="F7" i="68"/>
  <c r="E7" i="68"/>
  <c r="D7" i="68"/>
  <c r="C7" i="68"/>
  <c r="B7" i="68"/>
  <c r="GZ6" i="68"/>
  <c r="GY6" i="68"/>
  <c r="GX6" i="68"/>
  <c r="GW6" i="68"/>
  <c r="GV6" i="68"/>
  <c r="GU6" i="68"/>
  <c r="GT6" i="68"/>
  <c r="GS6" i="68"/>
  <c r="GR6" i="68"/>
  <c r="GQ6" i="68"/>
  <c r="GP6" i="68"/>
  <c r="GO6" i="68"/>
  <c r="GN6" i="68"/>
  <c r="GM6" i="68"/>
  <c r="GL6" i="68"/>
  <c r="GK6" i="68"/>
  <c r="GJ6" i="68"/>
  <c r="GI6" i="68"/>
  <c r="GH6" i="68"/>
  <c r="GG6" i="68"/>
  <c r="GF6" i="68"/>
  <c r="GE6" i="68"/>
  <c r="GD6" i="68"/>
  <c r="GC6" i="68"/>
  <c r="GB6" i="68"/>
  <c r="GA6" i="68"/>
  <c r="FZ6" i="68"/>
  <c r="FY6" i="68"/>
  <c r="FX6" i="68"/>
  <c r="FW6" i="68"/>
  <c r="FV6" i="68"/>
  <c r="FU6" i="68"/>
  <c r="FT6" i="68"/>
  <c r="FS6" i="68"/>
  <c r="FR6" i="68"/>
  <c r="FQ6" i="68"/>
  <c r="FP6" i="68"/>
  <c r="FO6" i="68"/>
  <c r="FN6" i="68"/>
  <c r="FM6" i="68"/>
  <c r="FL6" i="68"/>
  <c r="FK6" i="68"/>
  <c r="FJ6" i="68"/>
  <c r="FI6" i="68"/>
  <c r="FH6" i="68"/>
  <c r="FG6" i="68"/>
  <c r="FF6" i="68"/>
  <c r="FE6" i="68"/>
  <c r="FD6" i="68"/>
  <c r="FC6" i="68"/>
  <c r="FB6" i="68"/>
  <c r="FA6" i="68"/>
  <c r="EZ6" i="68"/>
  <c r="EY6" i="68"/>
  <c r="EX6" i="68"/>
  <c r="EW6" i="68"/>
  <c r="EV6" i="68"/>
  <c r="EU6" i="68"/>
  <c r="ET6" i="68"/>
  <c r="ES6" i="68"/>
  <c r="ER6" i="68"/>
  <c r="EQ6" i="68"/>
  <c r="EP6" i="68"/>
  <c r="EO6" i="68"/>
  <c r="EN6" i="68"/>
  <c r="EM6" i="68"/>
  <c r="EL6" i="68"/>
  <c r="EK6" i="68"/>
  <c r="EJ6" i="68"/>
  <c r="EI6" i="68"/>
  <c r="EH6" i="68"/>
  <c r="EG6" i="68"/>
  <c r="EF6" i="68"/>
  <c r="EE6" i="68"/>
  <c r="ED6" i="68"/>
  <c r="EC6" i="68"/>
  <c r="EB6" i="68"/>
  <c r="EA6" i="68"/>
  <c r="DZ6" i="68"/>
  <c r="DY6" i="68"/>
  <c r="DX6" i="68"/>
  <c r="DW6" i="68"/>
  <c r="DV6" i="68"/>
  <c r="DU6" i="68"/>
  <c r="DT6" i="68"/>
  <c r="DS6" i="68"/>
  <c r="DR6" i="68"/>
  <c r="DQ6" i="68"/>
  <c r="DP6" i="68"/>
  <c r="DO6" i="68"/>
  <c r="DN6" i="68"/>
  <c r="DM6" i="68"/>
  <c r="DL6" i="68"/>
  <c r="DK6" i="68"/>
  <c r="DJ6" i="68"/>
  <c r="DI6" i="68"/>
  <c r="DH6" i="68"/>
  <c r="DG6" i="68"/>
  <c r="DF6" i="68"/>
  <c r="DE6" i="68"/>
  <c r="DD6" i="68"/>
  <c r="DC6" i="68"/>
  <c r="DB6" i="68"/>
  <c r="DA6" i="68"/>
  <c r="CZ6" i="68"/>
  <c r="CY6" i="68"/>
  <c r="CX6" i="68"/>
  <c r="CW6" i="68"/>
  <c r="CV6" i="68"/>
  <c r="CU6" i="68"/>
  <c r="CT6" i="68"/>
  <c r="CS6" i="68"/>
  <c r="CR6" i="68"/>
  <c r="CQ6" i="68"/>
  <c r="CP6" i="68"/>
  <c r="CO6" i="68"/>
  <c r="CN6" i="68"/>
  <c r="CM6" i="68"/>
  <c r="CL6" i="68"/>
  <c r="CK6" i="68"/>
  <c r="CJ6" i="68"/>
  <c r="CI6" i="68"/>
  <c r="CH6" i="68"/>
  <c r="CG6" i="68"/>
  <c r="CF6" i="68"/>
  <c r="CE6" i="68"/>
  <c r="CD6" i="68"/>
  <c r="CC6" i="68"/>
  <c r="CB6" i="68"/>
  <c r="CA6" i="68"/>
  <c r="BZ6" i="68"/>
  <c r="BY6" i="68"/>
  <c r="BX6" i="68"/>
  <c r="BW6" i="68"/>
  <c r="BV6" i="68"/>
  <c r="BU6" i="68"/>
  <c r="BT6" i="68"/>
  <c r="BS6" i="68"/>
  <c r="BR6" i="68"/>
  <c r="BQ6" i="68"/>
  <c r="BP6" i="68"/>
  <c r="BO6" i="68"/>
  <c r="BN6" i="68"/>
  <c r="BM6" i="68"/>
  <c r="BL6" i="68"/>
  <c r="BK6" i="68"/>
  <c r="BJ6" i="68"/>
  <c r="BI6" i="68"/>
  <c r="BH6" i="68"/>
  <c r="BG6" i="68"/>
  <c r="BF6" i="68"/>
  <c r="BE6" i="68"/>
  <c r="BD6" i="68"/>
  <c r="BC6" i="68"/>
  <c r="BB6" i="68"/>
  <c r="BA6" i="68"/>
  <c r="AZ6" i="68"/>
  <c r="AY6" i="68"/>
  <c r="AX6" i="68"/>
  <c r="AW6" i="68"/>
  <c r="AV6" i="68"/>
  <c r="AU6" i="68"/>
  <c r="AT6" i="68"/>
  <c r="AS6" i="68"/>
  <c r="AR6" i="68"/>
  <c r="AQ6" i="68"/>
  <c r="AP6" i="68"/>
  <c r="AO6" i="68"/>
  <c r="AN6" i="68"/>
  <c r="AM6" i="68"/>
  <c r="AL6" i="68"/>
  <c r="AK6" i="68"/>
  <c r="AJ6" i="68"/>
  <c r="AI6" i="68"/>
  <c r="AH6" i="68"/>
  <c r="AG6" i="68"/>
  <c r="AF6" i="68"/>
  <c r="AE6" i="68"/>
  <c r="AD6" i="68"/>
  <c r="AC6" i="68"/>
  <c r="AB6" i="68"/>
  <c r="AA6" i="68"/>
  <c r="Z6" i="68"/>
  <c r="Y6" i="68"/>
  <c r="X6" i="68"/>
  <c r="W6" i="68"/>
  <c r="V6" i="68"/>
  <c r="U6" i="68"/>
  <c r="T6" i="68"/>
  <c r="S6" i="68"/>
  <c r="R6" i="68"/>
  <c r="Q6" i="68"/>
  <c r="P6" i="68"/>
  <c r="O6" i="68"/>
  <c r="N6" i="68"/>
  <c r="M6" i="68"/>
  <c r="L6" i="68"/>
  <c r="K6" i="68"/>
  <c r="J6" i="68"/>
  <c r="I6" i="68"/>
  <c r="H6" i="68"/>
  <c r="G6" i="68"/>
  <c r="F6" i="68"/>
  <c r="E6" i="68"/>
  <c r="D6" i="68"/>
  <c r="C6" i="68"/>
  <c r="B6" i="68"/>
  <c r="GV14" i="82"/>
  <c r="GU14" i="82"/>
  <c r="GT14" i="82"/>
  <c r="GS14" i="82"/>
  <c r="GR14" i="82"/>
  <c r="GQ14" i="82"/>
  <c r="GP14" i="82"/>
  <c r="GO14" i="82"/>
  <c r="GN14" i="82"/>
  <c r="GM14" i="82"/>
  <c r="GL14" i="82"/>
  <c r="GK14" i="82"/>
  <c r="GJ14" i="82"/>
  <c r="GI14" i="82"/>
  <c r="GH14" i="82"/>
  <c r="GG14" i="82"/>
  <c r="GF14" i="82"/>
  <c r="GE14" i="82"/>
  <c r="GD14" i="82"/>
  <c r="GC14" i="82"/>
  <c r="GB14" i="82"/>
  <c r="GA14" i="82"/>
  <c r="FZ14" i="82"/>
  <c r="FY14" i="82"/>
  <c r="FX14" i="82"/>
  <c r="FW14" i="82"/>
  <c r="FV14" i="82"/>
  <c r="FU14" i="82"/>
  <c r="FT14" i="82"/>
  <c r="FS14" i="82"/>
  <c r="FR14" i="82"/>
  <c r="FQ14" i="82"/>
  <c r="FP14" i="82"/>
  <c r="FO14" i="82"/>
  <c r="FN14" i="82"/>
  <c r="FM14" i="82"/>
  <c r="FL14" i="82"/>
  <c r="FK14" i="82"/>
  <c r="FJ14" i="82"/>
  <c r="FI14" i="82"/>
  <c r="FH14" i="82"/>
  <c r="FG14" i="82"/>
  <c r="FF14" i="82"/>
  <c r="FE14" i="82"/>
  <c r="FD14" i="82"/>
  <c r="FC14" i="82"/>
  <c r="FB14" i="82"/>
  <c r="FA14" i="82"/>
  <c r="EZ14" i="82"/>
  <c r="EY14" i="82"/>
  <c r="EX14" i="82"/>
  <c r="EW14" i="82"/>
  <c r="EV14" i="82"/>
  <c r="EU14" i="82"/>
  <c r="ET14" i="82"/>
  <c r="ES14" i="82"/>
  <c r="ER14" i="82"/>
  <c r="EQ14" i="82"/>
  <c r="EP14" i="82"/>
  <c r="EO14" i="82"/>
  <c r="EN14" i="82"/>
  <c r="EM14" i="82"/>
  <c r="EL14" i="82"/>
  <c r="EK14" i="82"/>
  <c r="EJ14" i="82"/>
  <c r="EI14" i="82"/>
  <c r="EH14" i="82"/>
  <c r="EG14" i="82"/>
  <c r="EF14" i="82"/>
  <c r="EE14" i="82"/>
  <c r="ED14" i="82"/>
  <c r="EC14" i="82"/>
  <c r="EB14" i="82"/>
  <c r="EA14" i="82"/>
  <c r="DZ14" i="82"/>
  <c r="DY14" i="82"/>
  <c r="DX14" i="82"/>
  <c r="DW14" i="82"/>
  <c r="DV14" i="82"/>
  <c r="DU14" i="82"/>
  <c r="DT14" i="82"/>
  <c r="DS14" i="82"/>
  <c r="DR14" i="82"/>
  <c r="DQ14" i="82"/>
  <c r="DP14" i="82"/>
  <c r="DO14" i="82"/>
  <c r="DN14" i="82"/>
  <c r="DM14" i="82"/>
  <c r="DL14" i="82"/>
  <c r="DK14" i="82"/>
  <c r="DJ14" i="82"/>
  <c r="DI14" i="82"/>
  <c r="DH14" i="82"/>
  <c r="DG14" i="82"/>
  <c r="DF14" i="82"/>
  <c r="DE14" i="82"/>
  <c r="DD14" i="82"/>
  <c r="DC14" i="82"/>
  <c r="DB14" i="82"/>
  <c r="DA14" i="82"/>
  <c r="CZ14" i="82"/>
  <c r="CY14" i="82"/>
  <c r="CX14" i="82"/>
  <c r="CW14" i="82"/>
  <c r="CV14" i="82"/>
  <c r="CU14" i="82"/>
  <c r="CT14" i="82"/>
  <c r="CS14" i="82"/>
  <c r="CR14" i="82"/>
  <c r="CQ14" i="82"/>
  <c r="CP14" i="82"/>
  <c r="CO14" i="82"/>
  <c r="CN14" i="82"/>
  <c r="CM14" i="82"/>
  <c r="CL14" i="82"/>
  <c r="CK14" i="82"/>
  <c r="CJ14" i="82"/>
  <c r="CI14" i="82"/>
  <c r="CH14" i="82"/>
  <c r="CG14" i="82"/>
  <c r="CF14" i="82"/>
  <c r="CE14" i="82"/>
  <c r="CD14" i="82"/>
  <c r="CC14" i="82"/>
  <c r="CB14" i="82"/>
  <c r="CA14" i="82"/>
  <c r="BZ14" i="82"/>
  <c r="BY14" i="82"/>
  <c r="BX14" i="82"/>
  <c r="BW14" i="82"/>
  <c r="BV14" i="82"/>
  <c r="BU14" i="82"/>
  <c r="BT14" i="82"/>
  <c r="BS14" i="82"/>
  <c r="BR14" i="82"/>
  <c r="BQ14" i="82"/>
  <c r="BP14" i="82"/>
  <c r="BO14" i="82"/>
  <c r="BN14" i="82"/>
  <c r="BM14" i="82"/>
  <c r="BL14" i="82"/>
  <c r="BK14" i="82"/>
  <c r="BJ14" i="82"/>
  <c r="BI14" i="82"/>
  <c r="BH14" i="82"/>
  <c r="BG14" i="82"/>
  <c r="BF14" i="82"/>
  <c r="BE14" i="82"/>
  <c r="BD14" i="82"/>
  <c r="BC14" i="82"/>
  <c r="BB14" i="82"/>
  <c r="BA14" i="82"/>
  <c r="AZ14" i="82"/>
  <c r="AY14" i="82"/>
  <c r="AX14" i="82"/>
  <c r="AW14" i="82"/>
  <c r="AV14" i="82"/>
  <c r="AU14" i="82"/>
  <c r="AT14" i="82"/>
  <c r="AS14" i="82"/>
  <c r="AR14" i="82"/>
  <c r="AQ14" i="82"/>
  <c r="AP14" i="82"/>
  <c r="AO14" i="82"/>
  <c r="AN14" i="82"/>
  <c r="AM14" i="82"/>
  <c r="AL14" i="82"/>
  <c r="AK14" i="82"/>
  <c r="AJ14" i="82"/>
  <c r="AI14" i="82"/>
  <c r="AH14" i="82"/>
  <c r="AG14" i="82"/>
  <c r="AF14" i="82"/>
  <c r="AE14" i="82"/>
  <c r="AD14" i="82"/>
  <c r="AC14" i="82"/>
  <c r="AB14" i="82"/>
  <c r="AA14" i="82"/>
  <c r="Z14" i="82"/>
  <c r="Y14" i="82"/>
  <c r="X14" i="82"/>
  <c r="W14" i="82"/>
  <c r="V14" i="82"/>
  <c r="U14" i="82"/>
  <c r="T14" i="82"/>
  <c r="S14" i="82"/>
  <c r="R14" i="82"/>
  <c r="Q14" i="82"/>
  <c r="P14" i="82"/>
  <c r="O14" i="82"/>
  <c r="N14" i="82"/>
  <c r="M14" i="82"/>
  <c r="L14" i="82"/>
  <c r="K14" i="82"/>
  <c r="J14" i="82"/>
  <c r="I14" i="82"/>
  <c r="H14" i="82"/>
  <c r="G14" i="82"/>
  <c r="F14" i="82"/>
  <c r="E14" i="82"/>
  <c r="D14" i="82"/>
  <c r="C14" i="82"/>
  <c r="B14" i="82"/>
  <c r="GV12" i="82"/>
  <c r="GU12" i="82"/>
  <c r="GT12" i="82"/>
  <c r="GS12" i="82"/>
  <c r="GR12" i="82"/>
  <c r="GQ12" i="82"/>
  <c r="GP12" i="82"/>
  <c r="GO12" i="82"/>
  <c r="GN12" i="82"/>
  <c r="GM12" i="82"/>
  <c r="GL12" i="82"/>
  <c r="GK12" i="82"/>
  <c r="GJ12" i="82"/>
  <c r="GI12" i="82"/>
  <c r="GH12" i="82"/>
  <c r="GG12" i="82"/>
  <c r="GF12" i="82"/>
  <c r="GE12" i="82"/>
  <c r="GD12" i="82"/>
  <c r="GC12" i="82"/>
  <c r="GB12" i="82"/>
  <c r="GA12" i="82"/>
  <c r="FZ12" i="82"/>
  <c r="FY12" i="82"/>
  <c r="FX12" i="82"/>
  <c r="FW12" i="82"/>
  <c r="FV12" i="82"/>
  <c r="FU12" i="82"/>
  <c r="FT12" i="82"/>
  <c r="FS12" i="82"/>
  <c r="FR12" i="82"/>
  <c r="FQ12" i="82"/>
  <c r="FP12" i="82"/>
  <c r="FO12" i="82"/>
  <c r="FN12" i="82"/>
  <c r="FM12" i="82"/>
  <c r="FL12" i="82"/>
  <c r="FK12" i="82"/>
  <c r="FJ12" i="82"/>
  <c r="FI12" i="82"/>
  <c r="FH12" i="82"/>
  <c r="FG12" i="82"/>
  <c r="FF12" i="82"/>
  <c r="FE12" i="82"/>
  <c r="FD12" i="82"/>
  <c r="FC12" i="82"/>
  <c r="FB12" i="82"/>
  <c r="FA12" i="82"/>
  <c r="EZ12" i="82"/>
  <c r="EY12" i="82"/>
  <c r="EX12" i="82"/>
  <c r="EW12" i="82"/>
  <c r="EV12" i="82"/>
  <c r="EU12" i="82"/>
  <c r="ET12" i="82"/>
  <c r="ES12" i="82"/>
  <c r="ER12" i="82"/>
  <c r="EQ12" i="82"/>
  <c r="EP12" i="82"/>
  <c r="EO12" i="82"/>
  <c r="EN12" i="82"/>
  <c r="EM12" i="82"/>
  <c r="EL12" i="82"/>
  <c r="EK12" i="82"/>
  <c r="EJ12" i="82"/>
  <c r="EI12" i="82"/>
  <c r="EH12" i="82"/>
  <c r="EG12" i="82"/>
  <c r="EF12" i="82"/>
  <c r="EE12" i="82"/>
  <c r="ED12" i="82"/>
  <c r="EC12" i="82"/>
  <c r="EB12" i="82"/>
  <c r="EA12" i="82"/>
  <c r="DZ12" i="82"/>
  <c r="DY12" i="82"/>
  <c r="DX12" i="82"/>
  <c r="DW12" i="82"/>
  <c r="DV12" i="82"/>
  <c r="DU12" i="82"/>
  <c r="DT12" i="82"/>
  <c r="DS12" i="82"/>
  <c r="DR12" i="82"/>
  <c r="DQ12" i="82"/>
  <c r="DP12" i="82"/>
  <c r="DO12" i="82"/>
  <c r="DN12" i="82"/>
  <c r="DM12" i="82"/>
  <c r="DL12" i="82"/>
  <c r="DK12" i="82"/>
  <c r="DJ12" i="82"/>
  <c r="DI12" i="82"/>
  <c r="DH12" i="82"/>
  <c r="DG12" i="82"/>
  <c r="DF12" i="82"/>
  <c r="DE12" i="82"/>
  <c r="DD12" i="82"/>
  <c r="DC12" i="82"/>
  <c r="DB12" i="82"/>
  <c r="DA12" i="82"/>
  <c r="CZ12" i="82"/>
  <c r="CY12" i="82"/>
  <c r="CX12" i="82"/>
  <c r="CW12" i="82"/>
  <c r="CV12" i="82"/>
  <c r="CU12" i="82"/>
  <c r="CT12" i="82"/>
  <c r="CS12" i="82"/>
  <c r="CR12" i="82"/>
  <c r="CQ12" i="82"/>
  <c r="CP12" i="82"/>
  <c r="CO12" i="82"/>
  <c r="CN12" i="82"/>
  <c r="CM12" i="82"/>
  <c r="CL12" i="82"/>
  <c r="CK12" i="82"/>
  <c r="CJ12" i="82"/>
  <c r="CI12" i="82"/>
  <c r="CH12" i="82"/>
  <c r="CG12" i="82"/>
  <c r="CF12" i="82"/>
  <c r="CE12" i="82"/>
  <c r="CD12" i="82"/>
  <c r="CC12" i="82"/>
  <c r="CB12" i="82"/>
  <c r="CA12" i="82"/>
  <c r="BZ12" i="82"/>
  <c r="BY12" i="82"/>
  <c r="BX12" i="82"/>
  <c r="BW12" i="82"/>
  <c r="BV12" i="82"/>
  <c r="BU12" i="82"/>
  <c r="BT12" i="82"/>
  <c r="BS12" i="82"/>
  <c r="BR12" i="82"/>
  <c r="BQ12" i="82"/>
  <c r="BP12" i="82"/>
  <c r="BO12" i="82"/>
  <c r="BN12" i="82"/>
  <c r="BM12" i="82"/>
  <c r="BL12" i="82"/>
  <c r="BK12" i="82"/>
  <c r="BJ12" i="82"/>
  <c r="BI12" i="82"/>
  <c r="BH12" i="82"/>
  <c r="BG12" i="82"/>
  <c r="BF12" i="82"/>
  <c r="BE12" i="82"/>
  <c r="BD12" i="82"/>
  <c r="BC12" i="82"/>
  <c r="BB12" i="82"/>
  <c r="BA12" i="82"/>
  <c r="AZ12" i="82"/>
  <c r="AY12" i="82"/>
  <c r="AX12" i="82"/>
  <c r="AW12" i="82"/>
  <c r="AV12" i="82"/>
  <c r="AU12" i="82"/>
  <c r="AT12" i="82"/>
  <c r="AS12" i="82"/>
  <c r="AR12" i="82"/>
  <c r="AQ12" i="82"/>
  <c r="AP12" i="82"/>
  <c r="AO12" i="82"/>
  <c r="AN12" i="82"/>
  <c r="AM12" i="82"/>
  <c r="AL12" i="82"/>
  <c r="AK12" i="82"/>
  <c r="AJ12" i="82"/>
  <c r="AI12" i="82"/>
  <c r="AH12" i="82"/>
  <c r="AG12" i="82"/>
  <c r="AF12" i="82"/>
  <c r="AE12" i="82"/>
  <c r="AD12" i="82"/>
  <c r="AC12" i="82"/>
  <c r="AB12" i="82"/>
  <c r="AA12" i="82"/>
  <c r="Z12" i="82"/>
  <c r="Y12" i="82"/>
  <c r="X12" i="82"/>
  <c r="W12" i="82"/>
  <c r="V12" i="82"/>
  <c r="U12" i="82"/>
  <c r="T12" i="82"/>
  <c r="S12" i="82"/>
  <c r="R12" i="82"/>
  <c r="Q12" i="82"/>
  <c r="P12" i="82"/>
  <c r="O12" i="82"/>
  <c r="N12" i="82"/>
  <c r="M12" i="82"/>
  <c r="L12" i="82"/>
  <c r="K12" i="82"/>
  <c r="J12" i="82"/>
  <c r="I12" i="82"/>
  <c r="H12" i="82"/>
  <c r="G12" i="82"/>
  <c r="F12" i="82"/>
  <c r="E12" i="82"/>
  <c r="D12" i="82"/>
  <c r="C12" i="82"/>
  <c r="B12" i="82"/>
  <c r="GV10" i="82"/>
  <c r="GU10" i="82"/>
  <c r="GT10" i="82"/>
  <c r="GS10" i="82"/>
  <c r="GR10" i="82"/>
  <c r="GQ10" i="82"/>
  <c r="GP10" i="82"/>
  <c r="GO10" i="82"/>
  <c r="GN10" i="82"/>
  <c r="GM10" i="82"/>
  <c r="GL10" i="82"/>
  <c r="GK10" i="82"/>
  <c r="GJ10" i="82"/>
  <c r="GI10" i="82"/>
  <c r="GH10" i="82"/>
  <c r="GG10" i="82"/>
  <c r="GF10" i="82"/>
  <c r="GE10" i="82"/>
  <c r="GD10" i="82"/>
  <c r="GC10" i="82"/>
  <c r="GB10" i="82"/>
  <c r="GA10" i="82"/>
  <c r="FZ10" i="82"/>
  <c r="FY10" i="82"/>
  <c r="FX10" i="82"/>
  <c r="FW10" i="82"/>
  <c r="FV10" i="82"/>
  <c r="FU10" i="82"/>
  <c r="FT10" i="82"/>
  <c r="FS10" i="82"/>
  <c r="FR10" i="82"/>
  <c r="FQ10" i="82"/>
  <c r="FP10" i="82"/>
  <c r="FO10" i="82"/>
  <c r="FN10" i="82"/>
  <c r="FM10" i="82"/>
  <c r="FL10" i="82"/>
  <c r="FK10" i="82"/>
  <c r="FJ10" i="82"/>
  <c r="FI10" i="82"/>
  <c r="FH10" i="82"/>
  <c r="FG10" i="82"/>
  <c r="FF10" i="82"/>
  <c r="FE10" i="82"/>
  <c r="FD10" i="82"/>
  <c r="FC10" i="82"/>
  <c r="FB10" i="82"/>
  <c r="FA10" i="82"/>
  <c r="EZ10" i="82"/>
  <c r="EY10" i="82"/>
  <c r="EX10" i="82"/>
  <c r="EW10" i="82"/>
  <c r="EV10" i="82"/>
  <c r="EU10" i="82"/>
  <c r="ET10" i="82"/>
  <c r="ES10" i="82"/>
  <c r="ER10" i="82"/>
  <c r="EQ10" i="82"/>
  <c r="EP10" i="82"/>
  <c r="EO10" i="82"/>
  <c r="EN10" i="82"/>
  <c r="EM10" i="82"/>
  <c r="EL10" i="82"/>
  <c r="EK10" i="82"/>
  <c r="EJ10" i="82"/>
  <c r="EI10" i="82"/>
  <c r="EH10" i="82"/>
  <c r="EG10" i="82"/>
  <c r="EF10" i="82"/>
  <c r="EE10" i="82"/>
  <c r="ED10" i="82"/>
  <c r="EC10" i="82"/>
  <c r="EB10" i="82"/>
  <c r="EA10" i="82"/>
  <c r="DZ10" i="82"/>
  <c r="DY10" i="82"/>
  <c r="DX10" i="82"/>
  <c r="DW10" i="82"/>
  <c r="DV10" i="82"/>
  <c r="DU10" i="82"/>
  <c r="DT10" i="82"/>
  <c r="DS10" i="82"/>
  <c r="DR10" i="82"/>
  <c r="DQ10" i="82"/>
  <c r="DP10" i="82"/>
  <c r="DO10" i="82"/>
  <c r="DN10" i="82"/>
  <c r="DM10" i="82"/>
  <c r="DL10" i="82"/>
  <c r="DK10" i="82"/>
  <c r="DJ10" i="82"/>
  <c r="DI10" i="82"/>
  <c r="DH10" i="82"/>
  <c r="DG10" i="82"/>
  <c r="DF10" i="82"/>
  <c r="DE10" i="82"/>
  <c r="DD10" i="82"/>
  <c r="DC10" i="82"/>
  <c r="DB10" i="82"/>
  <c r="DA10" i="82"/>
  <c r="CZ10" i="82"/>
  <c r="CY10" i="82"/>
  <c r="CX10" i="82"/>
  <c r="CW10" i="82"/>
  <c r="CV10" i="82"/>
  <c r="CU10" i="82"/>
  <c r="CT10" i="82"/>
  <c r="CS10" i="82"/>
  <c r="CR10" i="82"/>
  <c r="CQ10" i="82"/>
  <c r="CP10" i="82"/>
  <c r="CO10" i="82"/>
  <c r="CN10" i="82"/>
  <c r="CM10" i="82"/>
  <c r="CL10" i="82"/>
  <c r="CK10" i="82"/>
  <c r="CJ10" i="82"/>
  <c r="CI10" i="82"/>
  <c r="CH10" i="82"/>
  <c r="CG10" i="82"/>
  <c r="CF10" i="82"/>
  <c r="CE10" i="82"/>
  <c r="CD10" i="82"/>
  <c r="CC10" i="82"/>
  <c r="CB10" i="82"/>
  <c r="CA10" i="82"/>
  <c r="BZ10" i="82"/>
  <c r="BY10" i="82"/>
  <c r="BX10" i="82"/>
  <c r="BW10" i="82"/>
  <c r="BV10" i="82"/>
  <c r="BU10" i="82"/>
  <c r="BT10" i="82"/>
  <c r="BS10" i="82"/>
  <c r="BR10" i="82"/>
  <c r="BQ10" i="82"/>
  <c r="BP10" i="82"/>
  <c r="BO10" i="82"/>
  <c r="BN10" i="82"/>
  <c r="BM10" i="82"/>
  <c r="BL10" i="82"/>
  <c r="BK10" i="82"/>
  <c r="BJ10" i="82"/>
  <c r="BI10" i="82"/>
  <c r="BH10" i="82"/>
  <c r="BG10" i="82"/>
  <c r="BF10" i="82"/>
  <c r="BE10" i="82"/>
  <c r="BD10" i="82"/>
  <c r="BC10" i="82"/>
  <c r="BB10" i="82"/>
  <c r="BA10" i="82"/>
  <c r="AZ10" i="82"/>
  <c r="AY10" i="82"/>
  <c r="AX10" i="82"/>
  <c r="AW10" i="82"/>
  <c r="AV10" i="82"/>
  <c r="AU10" i="82"/>
  <c r="AT10" i="82"/>
  <c r="AS10" i="82"/>
  <c r="AR10" i="82"/>
  <c r="AQ10" i="82"/>
  <c r="AP10" i="82"/>
  <c r="AO10" i="82"/>
  <c r="AN10" i="82"/>
  <c r="AM10" i="82"/>
  <c r="AL10" i="82"/>
  <c r="AK10" i="82"/>
  <c r="AJ10" i="82"/>
  <c r="AI10" i="82"/>
  <c r="AH10" i="82"/>
  <c r="AG10" i="82"/>
  <c r="AF10" i="82"/>
  <c r="AE10" i="82"/>
  <c r="AD10" i="82"/>
  <c r="AC10" i="82"/>
  <c r="AB10" i="82"/>
  <c r="AA10" i="82"/>
  <c r="Z10" i="82"/>
  <c r="Y10" i="82"/>
  <c r="X10" i="82"/>
  <c r="W10" i="82"/>
  <c r="V10" i="82"/>
  <c r="U10" i="82"/>
  <c r="T10" i="82"/>
  <c r="S10" i="82"/>
  <c r="R10" i="82"/>
  <c r="Q10" i="82"/>
  <c r="P10" i="82"/>
  <c r="O10" i="82"/>
  <c r="N10" i="82"/>
  <c r="M10" i="82"/>
  <c r="L10" i="82"/>
  <c r="K10" i="82"/>
  <c r="J10" i="82"/>
  <c r="I10" i="82"/>
  <c r="H10" i="82"/>
  <c r="G10" i="82"/>
  <c r="F10" i="82"/>
  <c r="E10" i="82"/>
  <c r="D10" i="82"/>
  <c r="C10" i="82"/>
  <c r="B10" i="82"/>
  <c r="GV8" i="82"/>
  <c r="GU8" i="82"/>
  <c r="GT8" i="82"/>
  <c r="GS8" i="82"/>
  <c r="GR8" i="82"/>
  <c r="GQ8" i="82"/>
  <c r="GP8" i="82"/>
  <c r="GO8" i="82"/>
  <c r="GN8" i="82"/>
  <c r="GM8" i="82"/>
  <c r="GL8" i="82"/>
  <c r="GK8" i="82"/>
  <c r="GJ8" i="82"/>
  <c r="GI8" i="82"/>
  <c r="GH8" i="82"/>
  <c r="GG8" i="82"/>
  <c r="GF8" i="82"/>
  <c r="GE8" i="82"/>
  <c r="GD8" i="82"/>
  <c r="GC8" i="82"/>
  <c r="GB8" i="82"/>
  <c r="GA8" i="82"/>
  <c r="FZ8" i="82"/>
  <c r="FY8" i="82"/>
  <c r="FX8" i="82"/>
  <c r="FW8" i="82"/>
  <c r="FV8" i="82"/>
  <c r="FU8" i="82"/>
  <c r="FT8" i="82"/>
  <c r="FS8" i="82"/>
  <c r="FR8" i="82"/>
  <c r="FQ8" i="82"/>
  <c r="FP8" i="82"/>
  <c r="FO8" i="82"/>
  <c r="FN8" i="82"/>
  <c r="FM8" i="82"/>
  <c r="FL8" i="82"/>
  <c r="FK8" i="82"/>
  <c r="FJ8" i="82"/>
  <c r="FI8" i="82"/>
  <c r="FH8" i="82"/>
  <c r="FG8" i="82"/>
  <c r="FF8" i="82"/>
  <c r="FE8" i="82"/>
  <c r="FD8" i="82"/>
  <c r="FC8" i="82"/>
  <c r="FB8" i="82"/>
  <c r="FA8" i="82"/>
  <c r="EZ8" i="82"/>
  <c r="EY8" i="82"/>
  <c r="EX8" i="82"/>
  <c r="EW8" i="82"/>
  <c r="EV8" i="82"/>
  <c r="EU8" i="82"/>
  <c r="ET8" i="82"/>
  <c r="ES8" i="82"/>
  <c r="ER8" i="82"/>
  <c r="EQ8" i="82"/>
  <c r="EP8" i="82"/>
  <c r="EO8" i="82"/>
  <c r="EN8" i="82"/>
  <c r="EM8" i="82"/>
  <c r="EL8" i="82"/>
  <c r="EK8" i="82"/>
  <c r="EJ8" i="82"/>
  <c r="EI8" i="82"/>
  <c r="EH8" i="82"/>
  <c r="EG8" i="82"/>
  <c r="EF8" i="82"/>
  <c r="EE8" i="82"/>
  <c r="ED8" i="82"/>
  <c r="EC8" i="82"/>
  <c r="EB8" i="82"/>
  <c r="EA8" i="82"/>
  <c r="DZ8" i="82"/>
  <c r="DY8" i="82"/>
  <c r="DX8" i="82"/>
  <c r="DW8" i="82"/>
  <c r="DV8" i="82"/>
  <c r="DU8" i="82"/>
  <c r="DT8" i="82"/>
  <c r="DS8" i="82"/>
  <c r="DR8" i="82"/>
  <c r="DQ8" i="82"/>
  <c r="DP8" i="82"/>
  <c r="DO8" i="82"/>
  <c r="DN8" i="82"/>
  <c r="DM8" i="82"/>
  <c r="DL8" i="82"/>
  <c r="DK8" i="82"/>
  <c r="DJ8" i="82"/>
  <c r="DI8" i="82"/>
  <c r="DH8" i="82"/>
  <c r="DG8" i="82"/>
  <c r="DF8" i="82"/>
  <c r="DE8" i="82"/>
  <c r="DD8" i="82"/>
  <c r="DC8" i="82"/>
  <c r="DB8" i="82"/>
  <c r="DA8" i="82"/>
  <c r="CZ8" i="82"/>
  <c r="CY8" i="82"/>
  <c r="CX8" i="82"/>
  <c r="CW8" i="82"/>
  <c r="CV8" i="82"/>
  <c r="CU8" i="82"/>
  <c r="CT8" i="82"/>
  <c r="CS8" i="82"/>
  <c r="CR8" i="82"/>
  <c r="CQ8" i="82"/>
  <c r="CP8" i="82"/>
  <c r="CO8" i="82"/>
  <c r="CN8" i="82"/>
  <c r="CM8" i="82"/>
  <c r="CL8" i="82"/>
  <c r="CK8" i="82"/>
  <c r="CJ8" i="82"/>
  <c r="CI8" i="82"/>
  <c r="CH8" i="82"/>
  <c r="CG8" i="82"/>
  <c r="CF8" i="82"/>
  <c r="CE8" i="82"/>
  <c r="CD8" i="82"/>
  <c r="CC8" i="82"/>
  <c r="CB8" i="82"/>
  <c r="CA8" i="82"/>
  <c r="BZ8" i="82"/>
  <c r="BY8" i="82"/>
  <c r="BX8" i="82"/>
  <c r="BW8" i="82"/>
  <c r="BV8" i="82"/>
  <c r="BU8" i="82"/>
  <c r="BT8" i="82"/>
  <c r="BS8" i="82"/>
  <c r="BR8" i="82"/>
  <c r="BQ8" i="82"/>
  <c r="BP8" i="82"/>
  <c r="BO8" i="82"/>
  <c r="BN8" i="82"/>
  <c r="BM8" i="82"/>
  <c r="BL8" i="82"/>
  <c r="BK8" i="82"/>
  <c r="BJ8" i="82"/>
  <c r="BI8" i="82"/>
  <c r="BH8" i="82"/>
  <c r="BG8" i="82"/>
  <c r="BF8" i="82"/>
  <c r="BE8" i="82"/>
  <c r="BD8" i="82"/>
  <c r="BC8" i="82"/>
  <c r="BB8" i="82"/>
  <c r="BA8" i="82"/>
  <c r="AZ8" i="82"/>
  <c r="AY8" i="82"/>
  <c r="AX8" i="82"/>
  <c r="AW8" i="82"/>
  <c r="AV8" i="82"/>
  <c r="AU8" i="82"/>
  <c r="AT8" i="82"/>
  <c r="AS8" i="82"/>
  <c r="AR8" i="82"/>
  <c r="AQ8" i="82"/>
  <c r="AP8" i="82"/>
  <c r="AO8" i="82"/>
  <c r="AN8" i="82"/>
  <c r="AM8" i="82"/>
  <c r="AL8" i="82"/>
  <c r="AK8" i="82"/>
  <c r="AJ8" i="82"/>
  <c r="AI8" i="82"/>
  <c r="AH8" i="82"/>
  <c r="AG8" i="82"/>
  <c r="AF8" i="82"/>
  <c r="AE8" i="82"/>
  <c r="AD8" i="82"/>
  <c r="AC8" i="82"/>
  <c r="AB8" i="82"/>
  <c r="AA8" i="82"/>
  <c r="Z8" i="82"/>
  <c r="Y8" i="82"/>
  <c r="X8" i="82"/>
  <c r="W8" i="82"/>
  <c r="V8" i="82"/>
  <c r="U8" i="82"/>
  <c r="T8" i="82"/>
  <c r="S8" i="82"/>
  <c r="R8" i="82"/>
  <c r="Q8" i="82"/>
  <c r="P8" i="82"/>
  <c r="O8" i="82"/>
  <c r="N8" i="82"/>
  <c r="M8" i="82"/>
  <c r="L8" i="82"/>
  <c r="K8" i="82"/>
  <c r="J8" i="82"/>
  <c r="I8" i="82"/>
  <c r="H8" i="82"/>
  <c r="G8" i="82"/>
  <c r="F8" i="82"/>
  <c r="E8" i="82"/>
  <c r="D8" i="82"/>
  <c r="C8" i="82"/>
  <c r="B8" i="82"/>
  <c r="GV6" i="82"/>
  <c r="GU6" i="82"/>
  <c r="GT6" i="82"/>
  <c r="GS6" i="82"/>
  <c r="GR6" i="82"/>
  <c r="GQ6" i="82"/>
  <c r="GP6" i="82"/>
  <c r="GO6" i="82"/>
  <c r="GN6" i="82"/>
  <c r="GM6" i="82"/>
  <c r="GL6" i="82"/>
  <c r="GK6" i="82"/>
  <c r="GJ6" i="82"/>
  <c r="GI6" i="82"/>
  <c r="GH6" i="82"/>
  <c r="GG6" i="82"/>
  <c r="GF6" i="82"/>
  <c r="GE6" i="82"/>
  <c r="GD6" i="82"/>
  <c r="GC6" i="82"/>
  <c r="GB6" i="82"/>
  <c r="GA6" i="82"/>
  <c r="FZ6" i="82"/>
  <c r="FY6" i="82"/>
  <c r="FX6" i="82"/>
  <c r="FW6" i="82"/>
  <c r="FV6" i="82"/>
  <c r="FU6" i="82"/>
  <c r="FT6" i="82"/>
  <c r="FS6" i="82"/>
  <c r="FR6" i="82"/>
  <c r="FQ6" i="82"/>
  <c r="FP6" i="82"/>
  <c r="FO6" i="82"/>
  <c r="FN6" i="82"/>
  <c r="FM6" i="82"/>
  <c r="FL6" i="82"/>
  <c r="FK6" i="82"/>
  <c r="FJ6" i="82"/>
  <c r="FI6" i="82"/>
  <c r="FH6" i="82"/>
  <c r="FG6" i="82"/>
  <c r="FF6" i="82"/>
  <c r="FE6" i="82"/>
  <c r="FD6" i="82"/>
  <c r="FC6" i="82"/>
  <c r="FB6" i="82"/>
  <c r="FA6" i="82"/>
  <c r="EZ6" i="82"/>
  <c r="EY6" i="82"/>
  <c r="EX6" i="82"/>
  <c r="EW6" i="82"/>
  <c r="EV6" i="82"/>
  <c r="EU6" i="82"/>
  <c r="ET6" i="82"/>
  <c r="ES6" i="82"/>
  <c r="ER6" i="82"/>
  <c r="EQ6" i="82"/>
  <c r="EP6" i="82"/>
  <c r="EO6" i="82"/>
  <c r="EN6" i="82"/>
  <c r="EM6" i="82"/>
  <c r="EL6" i="82"/>
  <c r="EK6" i="82"/>
  <c r="EJ6" i="82"/>
  <c r="EI6" i="82"/>
  <c r="EH6" i="82"/>
  <c r="EG6" i="82"/>
  <c r="EF6" i="82"/>
  <c r="EE6" i="82"/>
  <c r="ED6" i="82"/>
  <c r="EC6" i="82"/>
  <c r="EB6" i="82"/>
  <c r="EA6" i="82"/>
  <c r="DZ6" i="82"/>
  <c r="DY6" i="82"/>
  <c r="DX6" i="82"/>
  <c r="DW6" i="82"/>
  <c r="DV6" i="82"/>
  <c r="DU6" i="82"/>
  <c r="DT6" i="82"/>
  <c r="DS6" i="82"/>
  <c r="DR6" i="82"/>
  <c r="DQ6" i="82"/>
  <c r="DP6" i="82"/>
  <c r="DO6" i="82"/>
  <c r="DN6" i="82"/>
  <c r="DM6" i="82"/>
  <c r="DL6" i="82"/>
  <c r="DK6" i="82"/>
  <c r="DJ6" i="82"/>
  <c r="DI6" i="82"/>
  <c r="DH6" i="82"/>
  <c r="DG6" i="82"/>
  <c r="DF6" i="82"/>
  <c r="DE6" i="82"/>
  <c r="DD6" i="82"/>
  <c r="DC6" i="82"/>
  <c r="DB6" i="82"/>
  <c r="DA6" i="82"/>
  <c r="CZ6" i="82"/>
  <c r="CY6" i="82"/>
  <c r="CX6" i="82"/>
  <c r="CW6" i="82"/>
  <c r="CV6" i="82"/>
  <c r="CU6" i="82"/>
  <c r="CT6" i="82"/>
  <c r="CS6" i="82"/>
  <c r="CR6" i="82"/>
  <c r="CQ6" i="82"/>
  <c r="CP6" i="82"/>
  <c r="CO6" i="82"/>
  <c r="CN6" i="82"/>
  <c r="CM6" i="82"/>
  <c r="CL6" i="82"/>
  <c r="CK6" i="82"/>
  <c r="CJ6" i="82"/>
  <c r="CI6" i="82"/>
  <c r="CH6" i="82"/>
  <c r="CG6" i="82"/>
  <c r="CF6" i="82"/>
  <c r="CE6" i="82"/>
  <c r="CD6" i="82"/>
  <c r="CC6" i="82"/>
  <c r="CB6" i="82"/>
  <c r="CA6" i="82"/>
  <c r="BZ6" i="82"/>
  <c r="BY6" i="82"/>
  <c r="BX6" i="82"/>
  <c r="BW6" i="82"/>
  <c r="BV6" i="82"/>
  <c r="BU6" i="82"/>
  <c r="BT6" i="82"/>
  <c r="BS6" i="82"/>
  <c r="BR6" i="82"/>
  <c r="BQ6" i="82"/>
  <c r="BP6" i="82"/>
  <c r="BO6" i="82"/>
  <c r="BN6" i="82"/>
  <c r="BM6" i="82"/>
  <c r="BL6" i="82"/>
  <c r="BK6" i="82"/>
  <c r="BJ6" i="82"/>
  <c r="BI6" i="82"/>
  <c r="BH6" i="82"/>
  <c r="BG6" i="82"/>
  <c r="BF6" i="82"/>
  <c r="BE6" i="82"/>
  <c r="BD6" i="82"/>
  <c r="BC6" i="82"/>
  <c r="BB6" i="82"/>
  <c r="BA6" i="82"/>
  <c r="AZ6" i="82"/>
  <c r="AY6" i="82"/>
  <c r="AX6" i="82"/>
  <c r="AW6" i="82"/>
  <c r="AV6" i="82"/>
  <c r="AU6" i="82"/>
  <c r="AT6" i="82"/>
  <c r="AS6" i="82"/>
  <c r="AR6" i="82"/>
  <c r="AQ6" i="82"/>
  <c r="AP6" i="82"/>
  <c r="AO6" i="82"/>
  <c r="AN6" i="82"/>
  <c r="AM6" i="82"/>
  <c r="AL6" i="82"/>
  <c r="AK6" i="82"/>
  <c r="AJ6" i="82"/>
  <c r="AI6" i="82"/>
  <c r="AH6" i="82"/>
  <c r="AG6" i="82"/>
  <c r="AF6" i="82"/>
  <c r="AE6" i="82"/>
  <c r="AD6" i="82"/>
  <c r="AC6" i="82"/>
  <c r="AB6" i="82"/>
  <c r="AA6" i="82"/>
  <c r="Z6" i="82"/>
  <c r="Y6" i="82"/>
  <c r="X6" i="82"/>
  <c r="W6" i="82"/>
  <c r="V6" i="82"/>
  <c r="U6" i="82"/>
  <c r="T6" i="82"/>
  <c r="S6" i="82"/>
  <c r="R6" i="82"/>
  <c r="Q6" i="82"/>
  <c r="P6" i="82"/>
  <c r="O6" i="82"/>
  <c r="N6" i="82"/>
  <c r="M6" i="82"/>
  <c r="L6" i="82"/>
  <c r="K6" i="82"/>
  <c r="J6" i="82"/>
  <c r="I6" i="82"/>
  <c r="H6" i="82"/>
  <c r="G6" i="82"/>
  <c r="F6" i="82"/>
  <c r="E6" i="82"/>
  <c r="D6" i="82"/>
  <c r="C6" i="82"/>
  <c r="B6" i="82"/>
  <c r="GZ19" i="12"/>
  <c r="GY19" i="12"/>
  <c r="GX19" i="12"/>
  <c r="GW19" i="12"/>
  <c r="GV19" i="12"/>
  <c r="GU19" i="12"/>
  <c r="GT19" i="12"/>
  <c r="GS19" i="12"/>
  <c r="GR19" i="12"/>
  <c r="GQ19" i="12"/>
  <c r="GP19" i="12"/>
  <c r="GO19" i="12"/>
  <c r="GN19" i="12"/>
  <c r="GM19" i="12"/>
  <c r="GL19" i="12"/>
  <c r="GK19" i="12"/>
  <c r="GJ19" i="12"/>
  <c r="GI19" i="12"/>
  <c r="GH19" i="12"/>
  <c r="GG19" i="12"/>
  <c r="GF19" i="12"/>
  <c r="GE19" i="12"/>
  <c r="GD19" i="12"/>
  <c r="GC19" i="12"/>
  <c r="GB19" i="12"/>
  <c r="GA19" i="12"/>
  <c r="FZ19" i="12"/>
  <c r="FY19" i="12"/>
  <c r="FX19" i="12"/>
  <c r="FW19" i="12"/>
  <c r="FV19" i="12"/>
  <c r="FU19" i="12"/>
  <c r="FT19" i="12"/>
  <c r="FS19" i="12"/>
  <c r="FR19" i="12"/>
  <c r="FQ19" i="12"/>
  <c r="FP19" i="12"/>
  <c r="FO19" i="12"/>
  <c r="FN19" i="12"/>
  <c r="FM19" i="12"/>
  <c r="FL19" i="12"/>
  <c r="FK19" i="12"/>
  <c r="FJ19" i="12"/>
  <c r="FI19" i="12"/>
  <c r="FH19" i="12"/>
  <c r="FG19" i="12"/>
  <c r="FF19" i="12"/>
  <c r="FE19" i="12"/>
  <c r="FD19" i="12"/>
  <c r="FC19" i="12"/>
  <c r="FB19" i="12"/>
  <c r="FA19" i="12"/>
  <c r="EZ19" i="12"/>
  <c r="EY19" i="12"/>
  <c r="EX19" i="12"/>
  <c r="EW19" i="12"/>
  <c r="EV19" i="12"/>
  <c r="EU19" i="12"/>
  <c r="ET19" i="12"/>
  <c r="ES19" i="12"/>
  <c r="ER19" i="12"/>
  <c r="EQ19" i="12"/>
  <c r="EP19" i="12"/>
  <c r="EO19" i="12"/>
  <c r="EN19" i="12"/>
  <c r="EM19" i="12"/>
  <c r="EL19" i="12"/>
  <c r="EK19" i="12"/>
  <c r="EJ19" i="12"/>
  <c r="EI19" i="12"/>
  <c r="EH19" i="12"/>
  <c r="EG19" i="12"/>
  <c r="EF19" i="12"/>
  <c r="EE19" i="12"/>
  <c r="ED19" i="12"/>
  <c r="EC19" i="12"/>
  <c r="EB19" i="12"/>
  <c r="EA19" i="12"/>
  <c r="DZ19" i="12"/>
  <c r="DY19" i="12"/>
  <c r="DX19" i="12"/>
  <c r="DW19" i="12"/>
  <c r="DV19" i="12"/>
  <c r="DU19" i="12"/>
  <c r="DT19" i="12"/>
  <c r="DS19" i="12"/>
  <c r="DR19" i="12"/>
  <c r="DQ19" i="12"/>
  <c r="DP19" i="12"/>
  <c r="DO19" i="12"/>
  <c r="DN19" i="12"/>
  <c r="DM19" i="12"/>
  <c r="DL19" i="12"/>
  <c r="DK19" i="12"/>
  <c r="DJ19" i="12"/>
  <c r="DI19" i="12"/>
  <c r="DH19" i="12"/>
  <c r="DG19" i="12"/>
  <c r="DF19" i="12"/>
  <c r="DE19" i="12"/>
  <c r="DD19" i="12"/>
  <c r="DC19" i="12"/>
  <c r="DB19" i="12"/>
  <c r="DA19" i="12"/>
  <c r="CZ19" i="12"/>
  <c r="CY19" i="12"/>
  <c r="CX19" i="12"/>
  <c r="CW19" i="12"/>
  <c r="CV19" i="12"/>
  <c r="CU19" i="12"/>
  <c r="CT19" i="12"/>
  <c r="CS19" i="12"/>
  <c r="CR19" i="12"/>
  <c r="CQ19" i="12"/>
  <c r="CP19" i="12"/>
  <c r="CO19" i="12"/>
  <c r="CN19" i="12"/>
  <c r="CM19" i="12"/>
  <c r="CL19" i="12"/>
  <c r="CK19" i="12"/>
  <c r="CJ19" i="12"/>
  <c r="CI19" i="12"/>
  <c r="CH19" i="12"/>
  <c r="CG19" i="12"/>
  <c r="CF19" i="12"/>
  <c r="CE19" i="12"/>
  <c r="CD19" i="12"/>
  <c r="CC19" i="12"/>
  <c r="CB19" i="12"/>
  <c r="CA19" i="12"/>
  <c r="BZ19" i="12"/>
  <c r="BY19" i="12"/>
  <c r="BX19" i="12"/>
  <c r="BW19" i="12"/>
  <c r="BV19" i="12"/>
  <c r="BU19" i="12"/>
  <c r="BT19" i="12"/>
  <c r="BS19" i="12"/>
  <c r="BR19" i="12"/>
  <c r="BQ19" i="12"/>
  <c r="BP19" i="12"/>
  <c r="BO19" i="12"/>
  <c r="BN19" i="12"/>
  <c r="BM19" i="12"/>
  <c r="BL19" i="12"/>
  <c r="BK19" i="12"/>
  <c r="BJ19" i="12"/>
  <c r="BI19" i="12"/>
  <c r="BH19" i="12"/>
  <c r="BG19" i="12"/>
  <c r="BF19" i="12"/>
  <c r="BE19" i="12"/>
  <c r="BD19" i="12"/>
  <c r="BC19" i="12"/>
  <c r="BB19" i="12"/>
  <c r="BA19" i="12"/>
  <c r="AZ19" i="12"/>
  <c r="AY19" i="12"/>
  <c r="AX19" i="12"/>
  <c r="AW19" i="12"/>
  <c r="AV19" i="12"/>
  <c r="AU19" i="12"/>
  <c r="AT19" i="12"/>
  <c r="AS19" i="12"/>
  <c r="AR19" i="12"/>
  <c r="AQ19" i="12"/>
  <c r="AP19" i="12"/>
  <c r="AO19" i="12"/>
  <c r="AN19" i="12"/>
  <c r="AM19" i="12"/>
  <c r="AL19" i="12"/>
  <c r="AK19" i="12"/>
  <c r="AJ19" i="12"/>
  <c r="AI19" i="12"/>
  <c r="AH19" i="12"/>
  <c r="AG19" i="12"/>
  <c r="AF19" i="12"/>
  <c r="AE19" i="12"/>
  <c r="AD19" i="12"/>
  <c r="AC19" i="12"/>
  <c r="AB19" i="12"/>
  <c r="AA19" i="12"/>
  <c r="Z19" i="12"/>
  <c r="Y19" i="12"/>
  <c r="X19" i="12"/>
  <c r="W19" i="12"/>
  <c r="V19" i="12"/>
  <c r="U19" i="12"/>
  <c r="T19" i="12"/>
  <c r="S19" i="12"/>
  <c r="R19" i="12"/>
  <c r="Q19" i="12"/>
  <c r="P19" i="12"/>
  <c r="O19" i="12"/>
  <c r="N19" i="12"/>
  <c r="M19" i="12"/>
  <c r="L19" i="12"/>
  <c r="K19" i="12"/>
  <c r="J19" i="12"/>
  <c r="I19" i="12"/>
  <c r="H19" i="12"/>
  <c r="G19" i="12"/>
  <c r="F19" i="12"/>
  <c r="E19" i="12"/>
  <c r="D19" i="12"/>
  <c r="C19" i="12"/>
  <c r="B19" i="12"/>
  <c r="GZ18" i="12"/>
  <c r="GY18" i="12"/>
  <c r="GX18" i="12"/>
  <c r="GW18" i="12"/>
  <c r="GV18" i="12"/>
  <c r="GU18" i="12"/>
  <c r="GT18" i="12"/>
  <c r="GS18" i="12"/>
  <c r="GR18" i="12"/>
  <c r="GQ18" i="12"/>
  <c r="GP18" i="12"/>
  <c r="GO18" i="12"/>
  <c r="GN18" i="12"/>
  <c r="GM18" i="12"/>
  <c r="GL18" i="12"/>
  <c r="GK18" i="12"/>
  <c r="GJ18" i="12"/>
  <c r="GI18" i="12"/>
  <c r="GH18" i="12"/>
  <c r="GG18" i="12"/>
  <c r="GF18" i="12"/>
  <c r="GE18" i="12"/>
  <c r="GD18" i="12"/>
  <c r="GC18" i="12"/>
  <c r="GB18" i="12"/>
  <c r="GA18" i="12"/>
  <c r="FZ18" i="12"/>
  <c r="FY18" i="12"/>
  <c r="FX18" i="12"/>
  <c r="FW18" i="12"/>
  <c r="FV18" i="12"/>
  <c r="FU18" i="12"/>
  <c r="FT18" i="12"/>
  <c r="FS18" i="12"/>
  <c r="FR18" i="12"/>
  <c r="FQ18" i="12"/>
  <c r="FP18" i="12"/>
  <c r="FO18" i="12"/>
  <c r="FN18" i="12"/>
  <c r="FM18" i="12"/>
  <c r="FL18" i="12"/>
  <c r="FK18" i="12"/>
  <c r="FJ18" i="12"/>
  <c r="FI18" i="12"/>
  <c r="FH18" i="12"/>
  <c r="FG18" i="12"/>
  <c r="FF18" i="12"/>
  <c r="FE18" i="12"/>
  <c r="FD18" i="12"/>
  <c r="FC18" i="12"/>
  <c r="FB18" i="12"/>
  <c r="FA18" i="12"/>
  <c r="EZ18" i="12"/>
  <c r="EY18" i="12"/>
  <c r="EX18" i="12"/>
  <c r="EW18" i="12"/>
  <c r="EV18" i="12"/>
  <c r="EU18" i="12"/>
  <c r="ET18" i="12"/>
  <c r="ES18" i="12"/>
  <c r="ER18" i="12"/>
  <c r="EQ18" i="12"/>
  <c r="EP18" i="12"/>
  <c r="EO18" i="12"/>
  <c r="EN18" i="12"/>
  <c r="EM18" i="12"/>
  <c r="EL18" i="12"/>
  <c r="EK18" i="12"/>
  <c r="EJ18" i="12"/>
  <c r="EI18" i="12"/>
  <c r="EH18" i="12"/>
  <c r="EG18" i="12"/>
  <c r="EF18" i="12"/>
  <c r="EE18" i="12"/>
  <c r="ED18" i="12"/>
  <c r="EC18" i="12"/>
  <c r="EB18" i="12"/>
  <c r="EA18" i="12"/>
  <c r="DZ18" i="12"/>
  <c r="DY18" i="12"/>
  <c r="DX18" i="12"/>
  <c r="DW18" i="12"/>
  <c r="DV18" i="12"/>
  <c r="DU18" i="12"/>
  <c r="DT18" i="12"/>
  <c r="DS18" i="12"/>
  <c r="DR18" i="12"/>
  <c r="DQ18" i="12"/>
  <c r="DP18" i="12"/>
  <c r="DO18" i="12"/>
  <c r="DN18" i="12"/>
  <c r="DM18" i="12"/>
  <c r="DL18" i="12"/>
  <c r="DK18" i="12"/>
  <c r="DJ18" i="12"/>
  <c r="DI18" i="12"/>
  <c r="DH18" i="12"/>
  <c r="DG18" i="12"/>
  <c r="DF18" i="12"/>
  <c r="DE18" i="12"/>
  <c r="DD18" i="12"/>
  <c r="DC18" i="12"/>
  <c r="DB18" i="12"/>
  <c r="DA18" i="12"/>
  <c r="CZ18" i="12"/>
  <c r="CY18" i="12"/>
  <c r="CX18" i="12"/>
  <c r="CW18" i="12"/>
  <c r="CV18" i="12"/>
  <c r="CU18" i="12"/>
  <c r="CT18" i="12"/>
  <c r="CS18" i="12"/>
  <c r="CR18" i="12"/>
  <c r="CQ18" i="12"/>
  <c r="CP18" i="12"/>
  <c r="CO18" i="12"/>
  <c r="CN18" i="12"/>
  <c r="CM18" i="12"/>
  <c r="CL18" i="12"/>
  <c r="CK18" i="12"/>
  <c r="CJ18" i="12"/>
  <c r="CI18" i="12"/>
  <c r="CH18" i="12"/>
  <c r="CG18" i="12"/>
  <c r="CF18" i="12"/>
  <c r="CE18" i="12"/>
  <c r="CD18" i="12"/>
  <c r="CC18" i="12"/>
  <c r="CB18" i="12"/>
  <c r="CA18" i="12"/>
  <c r="BZ18" i="12"/>
  <c r="BY18" i="12"/>
  <c r="BX18" i="12"/>
  <c r="BW18" i="12"/>
  <c r="BV18" i="12"/>
  <c r="BU18" i="12"/>
  <c r="BT18" i="12"/>
  <c r="BS18" i="12"/>
  <c r="BR18" i="12"/>
  <c r="BQ18" i="12"/>
  <c r="BP18" i="12"/>
  <c r="BO18" i="12"/>
  <c r="BN18" i="12"/>
  <c r="BM18" i="12"/>
  <c r="BL18" i="12"/>
  <c r="BK18" i="12"/>
  <c r="BJ18" i="12"/>
  <c r="BI18" i="12"/>
  <c r="BH18" i="12"/>
  <c r="BG18" i="12"/>
  <c r="BF18" i="12"/>
  <c r="BE18" i="12"/>
  <c r="BD18" i="12"/>
  <c r="BC18" i="12"/>
  <c r="BB18" i="12"/>
  <c r="BA18" i="12"/>
  <c r="AZ18" i="12"/>
  <c r="AY18" i="12"/>
  <c r="AX18" i="12"/>
  <c r="AW18" i="12"/>
  <c r="AV18" i="12"/>
  <c r="AU18" i="12"/>
  <c r="AT18" i="12"/>
  <c r="AS18" i="12"/>
  <c r="AR18" i="12"/>
  <c r="AQ18" i="12"/>
  <c r="AP18" i="12"/>
  <c r="AO18" i="12"/>
  <c r="AN18" i="12"/>
  <c r="AM18" i="12"/>
  <c r="AL18" i="12"/>
  <c r="AK18" i="12"/>
  <c r="AJ18" i="12"/>
  <c r="AI18" i="12"/>
  <c r="AH18" i="12"/>
  <c r="AG18" i="12"/>
  <c r="AF18" i="12"/>
  <c r="AE18" i="12"/>
  <c r="AD18" i="12"/>
  <c r="AC18" i="12"/>
  <c r="AB18" i="12"/>
  <c r="AA18" i="12"/>
  <c r="Z18" i="12"/>
  <c r="Y18" i="12"/>
  <c r="X18" i="12"/>
  <c r="W18" i="12"/>
  <c r="V18" i="12"/>
  <c r="U18" i="12"/>
  <c r="T18" i="12"/>
  <c r="S18" i="12"/>
  <c r="R18" i="12"/>
  <c r="Q18" i="12"/>
  <c r="P18" i="12"/>
  <c r="O18" i="12"/>
  <c r="N18" i="12"/>
  <c r="M18" i="12"/>
  <c r="L18" i="12"/>
  <c r="K18" i="12"/>
  <c r="J18" i="12"/>
  <c r="I18" i="12"/>
  <c r="H18" i="12"/>
  <c r="G18" i="12"/>
  <c r="F18" i="12"/>
  <c r="E18" i="12"/>
  <c r="D18" i="12"/>
  <c r="C18" i="12"/>
  <c r="B18" i="12"/>
  <c r="GZ16" i="12"/>
  <c r="GY16" i="12"/>
  <c r="GX16" i="12"/>
  <c r="GW16" i="12"/>
  <c r="GV16" i="12"/>
  <c r="GU16" i="12"/>
  <c r="GT16" i="12"/>
  <c r="GS16" i="12"/>
  <c r="GR16" i="12"/>
  <c r="GQ16" i="12"/>
  <c r="GP16" i="12"/>
  <c r="GO16" i="12"/>
  <c r="GN16" i="12"/>
  <c r="GM16" i="12"/>
  <c r="GL16" i="12"/>
  <c r="GK16" i="12"/>
  <c r="GJ16" i="12"/>
  <c r="GI16" i="12"/>
  <c r="GH16" i="12"/>
  <c r="GG16" i="12"/>
  <c r="GF16" i="12"/>
  <c r="GE16" i="12"/>
  <c r="GD16" i="12"/>
  <c r="GC16" i="12"/>
  <c r="GB16" i="12"/>
  <c r="GA16" i="12"/>
  <c r="FZ16" i="12"/>
  <c r="FY16" i="12"/>
  <c r="FX16" i="12"/>
  <c r="FW16" i="12"/>
  <c r="FV16" i="12"/>
  <c r="FU16" i="12"/>
  <c r="FT16" i="12"/>
  <c r="FS16" i="12"/>
  <c r="FR16" i="12"/>
  <c r="FQ16" i="12"/>
  <c r="FP16" i="12"/>
  <c r="FO16" i="12"/>
  <c r="FN16" i="12"/>
  <c r="FM16" i="12"/>
  <c r="FL16" i="12"/>
  <c r="FK16" i="12"/>
  <c r="FJ16" i="12"/>
  <c r="FI16" i="12"/>
  <c r="FH16" i="12"/>
  <c r="FG16" i="12"/>
  <c r="FF16" i="12"/>
  <c r="FE16" i="12"/>
  <c r="FD16" i="12"/>
  <c r="FC16" i="12"/>
  <c r="FB16" i="12"/>
  <c r="FA16" i="12"/>
  <c r="EZ16" i="12"/>
  <c r="EY16" i="12"/>
  <c r="EX16" i="12"/>
  <c r="EW16" i="12"/>
  <c r="EV16" i="12"/>
  <c r="EU16" i="12"/>
  <c r="ET16" i="12"/>
  <c r="ES16" i="12"/>
  <c r="ER16" i="12"/>
  <c r="EQ16" i="12"/>
  <c r="EP16" i="12"/>
  <c r="EO16" i="12"/>
  <c r="EN16" i="12"/>
  <c r="EM16" i="12"/>
  <c r="EL16" i="12"/>
  <c r="EK16" i="12"/>
  <c r="EJ16" i="12"/>
  <c r="EI16" i="12"/>
  <c r="EH16" i="12"/>
  <c r="EG16" i="12"/>
  <c r="EF16" i="12"/>
  <c r="EE16" i="12"/>
  <c r="ED16" i="12"/>
  <c r="EC16" i="12"/>
  <c r="EB16" i="12"/>
  <c r="EA16" i="12"/>
  <c r="DZ16" i="12"/>
  <c r="DY16" i="12"/>
  <c r="DX16" i="12"/>
  <c r="DW16" i="12"/>
  <c r="DV16" i="12"/>
  <c r="DU16" i="12"/>
  <c r="DT16" i="12"/>
  <c r="DS16" i="12"/>
  <c r="DR16" i="12"/>
  <c r="DQ16" i="12"/>
  <c r="DP16" i="12"/>
  <c r="DO16" i="12"/>
  <c r="DN16" i="12"/>
  <c r="DM16" i="12"/>
  <c r="DL16" i="12"/>
  <c r="DK16" i="12"/>
  <c r="DJ16" i="12"/>
  <c r="DI16" i="12"/>
  <c r="DH16" i="12"/>
  <c r="DG16" i="12"/>
  <c r="DF16" i="12"/>
  <c r="DE16" i="12"/>
  <c r="DD16" i="12"/>
  <c r="DC16" i="12"/>
  <c r="DB16" i="12"/>
  <c r="DA16" i="12"/>
  <c r="CZ16" i="12"/>
  <c r="CY16" i="12"/>
  <c r="CX16" i="12"/>
  <c r="CW16" i="12"/>
  <c r="CV16" i="12"/>
  <c r="CU16" i="12"/>
  <c r="CT16" i="12"/>
  <c r="CS16" i="12"/>
  <c r="CR16" i="12"/>
  <c r="CQ16" i="12"/>
  <c r="CP16" i="12"/>
  <c r="CO16" i="12"/>
  <c r="CN16" i="12"/>
  <c r="CM16" i="12"/>
  <c r="CL16" i="12"/>
  <c r="CK16" i="12"/>
  <c r="CJ16" i="12"/>
  <c r="CI16" i="12"/>
  <c r="CH16" i="12"/>
  <c r="CG16" i="12"/>
  <c r="CF16" i="12"/>
  <c r="CE16" i="12"/>
  <c r="CD16" i="12"/>
  <c r="CC16" i="12"/>
  <c r="CB16" i="12"/>
  <c r="CA16" i="12"/>
  <c r="BZ16" i="12"/>
  <c r="BY16" i="12"/>
  <c r="BX16" i="12"/>
  <c r="BW16" i="12"/>
  <c r="BV16" i="12"/>
  <c r="BU16" i="12"/>
  <c r="BT16" i="12"/>
  <c r="BS16" i="12"/>
  <c r="BR16" i="12"/>
  <c r="BQ16" i="12"/>
  <c r="BP16" i="12"/>
  <c r="BO16" i="12"/>
  <c r="BN16" i="12"/>
  <c r="BM16" i="12"/>
  <c r="BL16" i="12"/>
  <c r="BK16" i="12"/>
  <c r="BJ16" i="12"/>
  <c r="BI16" i="12"/>
  <c r="BH16" i="12"/>
  <c r="BG16" i="12"/>
  <c r="BF16" i="12"/>
  <c r="BE16" i="12"/>
  <c r="BD16" i="12"/>
  <c r="BC16" i="12"/>
  <c r="BB16" i="12"/>
  <c r="BA16" i="12"/>
  <c r="AZ16" i="12"/>
  <c r="AY16" i="12"/>
  <c r="AX16" i="12"/>
  <c r="AW16" i="12"/>
  <c r="AV16" i="12"/>
  <c r="AU16" i="12"/>
  <c r="AT16" i="12"/>
  <c r="AS16" i="12"/>
  <c r="AR16" i="12"/>
  <c r="AQ16" i="12"/>
  <c r="AP16" i="12"/>
  <c r="AO16" i="12"/>
  <c r="AN16" i="12"/>
  <c r="AM16" i="12"/>
  <c r="AL16" i="12"/>
  <c r="AK16" i="12"/>
  <c r="AJ16" i="12"/>
  <c r="AI16" i="12"/>
  <c r="AH16" i="12"/>
  <c r="AG16" i="12"/>
  <c r="AF16" i="12"/>
  <c r="AE16" i="12"/>
  <c r="AD16" i="12"/>
  <c r="AC16" i="12"/>
  <c r="AB16" i="12"/>
  <c r="AA16" i="12"/>
  <c r="Z16" i="12"/>
  <c r="Y16" i="12"/>
  <c r="X16" i="12"/>
  <c r="W16" i="12"/>
  <c r="V16" i="12"/>
  <c r="U16" i="12"/>
  <c r="T16" i="12"/>
  <c r="S16" i="12"/>
  <c r="R16" i="12"/>
  <c r="Q16" i="12"/>
  <c r="P16" i="12"/>
  <c r="O16" i="12"/>
  <c r="N16" i="12"/>
  <c r="M16" i="12"/>
  <c r="L16" i="12"/>
  <c r="K16" i="12"/>
  <c r="J16" i="12"/>
  <c r="I16" i="12"/>
  <c r="H16" i="12"/>
  <c r="G16" i="12"/>
  <c r="F16" i="12"/>
  <c r="E16" i="12"/>
  <c r="D16" i="12"/>
  <c r="C16" i="12"/>
  <c r="B16" i="12"/>
  <c r="GZ15" i="12"/>
  <c r="GY15" i="12"/>
  <c r="GX15" i="12"/>
  <c r="GW15" i="12"/>
  <c r="GV15" i="12"/>
  <c r="GU15" i="12"/>
  <c r="GT15" i="12"/>
  <c r="GS15" i="12"/>
  <c r="GR15" i="12"/>
  <c r="GQ15" i="12"/>
  <c r="GP15" i="12"/>
  <c r="GO15" i="12"/>
  <c r="GN15" i="12"/>
  <c r="GM15" i="12"/>
  <c r="GL15" i="12"/>
  <c r="GK15" i="12"/>
  <c r="GJ15" i="12"/>
  <c r="GI15" i="12"/>
  <c r="GH15" i="12"/>
  <c r="GG15" i="12"/>
  <c r="GF15" i="12"/>
  <c r="GE15" i="12"/>
  <c r="GD15" i="12"/>
  <c r="GC15" i="12"/>
  <c r="GB15" i="12"/>
  <c r="GA15" i="12"/>
  <c r="FZ15" i="12"/>
  <c r="FY15" i="12"/>
  <c r="FX15" i="12"/>
  <c r="FW15" i="12"/>
  <c r="FV15" i="12"/>
  <c r="FU15" i="12"/>
  <c r="FT15" i="12"/>
  <c r="FS15" i="12"/>
  <c r="FR15" i="12"/>
  <c r="FQ15" i="12"/>
  <c r="FP15" i="12"/>
  <c r="FO15" i="12"/>
  <c r="FN15" i="12"/>
  <c r="FM15" i="12"/>
  <c r="FL15" i="12"/>
  <c r="FK15" i="12"/>
  <c r="FJ15" i="12"/>
  <c r="FI15" i="12"/>
  <c r="FH15" i="12"/>
  <c r="FG15" i="12"/>
  <c r="FF15" i="12"/>
  <c r="FE15" i="12"/>
  <c r="FD15" i="12"/>
  <c r="FC15" i="12"/>
  <c r="FB15" i="12"/>
  <c r="FA15" i="12"/>
  <c r="EZ15" i="12"/>
  <c r="EY15" i="12"/>
  <c r="EX15" i="12"/>
  <c r="EW15" i="12"/>
  <c r="EV15" i="12"/>
  <c r="EU15" i="12"/>
  <c r="ET15" i="12"/>
  <c r="ES15" i="12"/>
  <c r="ER15" i="12"/>
  <c r="EQ15" i="12"/>
  <c r="EP15" i="12"/>
  <c r="EO15" i="12"/>
  <c r="EN15" i="12"/>
  <c r="EM15" i="12"/>
  <c r="EL15" i="12"/>
  <c r="EK15" i="12"/>
  <c r="EJ15" i="12"/>
  <c r="EI15" i="12"/>
  <c r="EH15" i="12"/>
  <c r="EG15" i="12"/>
  <c r="EF15" i="12"/>
  <c r="EE15" i="12"/>
  <c r="ED15" i="12"/>
  <c r="EC15" i="12"/>
  <c r="EB15" i="12"/>
  <c r="EA15" i="12"/>
  <c r="DZ15" i="12"/>
  <c r="DY15" i="12"/>
  <c r="DX15" i="12"/>
  <c r="DW15" i="12"/>
  <c r="DV15" i="12"/>
  <c r="DU15" i="12"/>
  <c r="DT15" i="12"/>
  <c r="DS15" i="12"/>
  <c r="DR15" i="12"/>
  <c r="DQ15" i="12"/>
  <c r="DP15" i="12"/>
  <c r="DO15" i="12"/>
  <c r="DN15" i="12"/>
  <c r="DM15" i="12"/>
  <c r="DL15" i="12"/>
  <c r="DK15" i="12"/>
  <c r="DJ15" i="12"/>
  <c r="DI15" i="12"/>
  <c r="DH15" i="12"/>
  <c r="DG15" i="12"/>
  <c r="DF15" i="12"/>
  <c r="DE15" i="12"/>
  <c r="DD15" i="12"/>
  <c r="DC15" i="12"/>
  <c r="DB15" i="12"/>
  <c r="DA15" i="12"/>
  <c r="CZ15" i="12"/>
  <c r="CY15" i="12"/>
  <c r="CX15" i="12"/>
  <c r="CW15" i="12"/>
  <c r="CV15" i="12"/>
  <c r="CU15" i="12"/>
  <c r="CT15" i="12"/>
  <c r="CS15" i="12"/>
  <c r="CR15" i="12"/>
  <c r="CQ15" i="12"/>
  <c r="CP15" i="12"/>
  <c r="CO15" i="12"/>
  <c r="CN15" i="12"/>
  <c r="CM15" i="12"/>
  <c r="CL15" i="12"/>
  <c r="CK15" i="12"/>
  <c r="CJ15" i="12"/>
  <c r="CI15" i="12"/>
  <c r="CH15" i="12"/>
  <c r="CG15" i="12"/>
  <c r="CF15" i="12"/>
  <c r="CE15" i="12"/>
  <c r="CD15" i="12"/>
  <c r="CC15" i="12"/>
  <c r="CB15" i="12"/>
  <c r="CA15" i="12"/>
  <c r="BZ15" i="12"/>
  <c r="BY15" i="12"/>
  <c r="BX15" i="12"/>
  <c r="BW15" i="12"/>
  <c r="BV15" i="12"/>
  <c r="BU15" i="12"/>
  <c r="BT15" i="12"/>
  <c r="BS15" i="12"/>
  <c r="BR15" i="12"/>
  <c r="BQ15" i="12"/>
  <c r="BP15" i="12"/>
  <c r="BO15" i="12"/>
  <c r="BN15" i="12"/>
  <c r="BM15" i="12"/>
  <c r="BL15" i="12"/>
  <c r="BK15" i="12"/>
  <c r="BJ15" i="12"/>
  <c r="BI15" i="12"/>
  <c r="BH15" i="12"/>
  <c r="BG15" i="12"/>
  <c r="BF15" i="12"/>
  <c r="BE15" i="12"/>
  <c r="BD15" i="12"/>
  <c r="BC15" i="12"/>
  <c r="BB15" i="12"/>
  <c r="BA15" i="12"/>
  <c r="AZ15" i="12"/>
  <c r="AY15" i="12"/>
  <c r="AX15" i="12"/>
  <c r="AW15" i="12"/>
  <c r="AV15" i="12"/>
  <c r="AU15" i="12"/>
  <c r="AT15" i="12"/>
  <c r="AS15" i="12"/>
  <c r="AR15" i="12"/>
  <c r="AQ15" i="12"/>
  <c r="AP15" i="12"/>
  <c r="AO15" i="12"/>
  <c r="AN15"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I15" i="12"/>
  <c r="H15" i="12"/>
  <c r="G15" i="12"/>
  <c r="F15" i="12"/>
  <c r="E15" i="12"/>
  <c r="D15" i="12"/>
  <c r="C15" i="12"/>
  <c r="B15" i="12"/>
  <c r="GZ13" i="12"/>
  <c r="GY13" i="12"/>
  <c r="GX13" i="12"/>
  <c r="GW13" i="12"/>
  <c r="GV13" i="12"/>
  <c r="GU13" i="12"/>
  <c r="GT13" i="12"/>
  <c r="GS13" i="12"/>
  <c r="GR13" i="12"/>
  <c r="GQ13" i="12"/>
  <c r="GP13" i="12"/>
  <c r="GO13" i="12"/>
  <c r="GN13" i="12"/>
  <c r="GM13" i="12"/>
  <c r="GL13" i="12"/>
  <c r="GK13" i="12"/>
  <c r="GJ13" i="12"/>
  <c r="GI13" i="12"/>
  <c r="GH13" i="12"/>
  <c r="GG13" i="12"/>
  <c r="GF13" i="12"/>
  <c r="GE13" i="12"/>
  <c r="GD13" i="12"/>
  <c r="GC13" i="12"/>
  <c r="GB13" i="12"/>
  <c r="GA13" i="12"/>
  <c r="FZ13" i="12"/>
  <c r="FY13" i="12"/>
  <c r="FX13" i="12"/>
  <c r="FW13" i="12"/>
  <c r="FV13" i="12"/>
  <c r="FU13" i="12"/>
  <c r="FT13" i="12"/>
  <c r="FS13" i="12"/>
  <c r="FR13" i="12"/>
  <c r="FQ13" i="12"/>
  <c r="FP13" i="12"/>
  <c r="FO13" i="12"/>
  <c r="FN13" i="12"/>
  <c r="FM13" i="12"/>
  <c r="FL13" i="12"/>
  <c r="FK13" i="12"/>
  <c r="FJ13" i="12"/>
  <c r="FI13" i="12"/>
  <c r="FH13" i="12"/>
  <c r="FG13" i="12"/>
  <c r="FF13" i="12"/>
  <c r="FE13" i="12"/>
  <c r="FD13" i="12"/>
  <c r="FC13" i="12"/>
  <c r="FB13" i="12"/>
  <c r="FA13" i="12"/>
  <c r="EZ13" i="12"/>
  <c r="EY13" i="12"/>
  <c r="EX13" i="12"/>
  <c r="EW13" i="12"/>
  <c r="EV13" i="12"/>
  <c r="EU13" i="12"/>
  <c r="ET13" i="12"/>
  <c r="ES13" i="12"/>
  <c r="ER13" i="12"/>
  <c r="EQ13" i="12"/>
  <c r="EP13" i="12"/>
  <c r="EO13" i="12"/>
  <c r="EN13" i="12"/>
  <c r="EM13" i="12"/>
  <c r="EL13" i="12"/>
  <c r="EK13" i="12"/>
  <c r="EJ13" i="12"/>
  <c r="EI13" i="12"/>
  <c r="EH13" i="12"/>
  <c r="EG13" i="12"/>
  <c r="EF13" i="12"/>
  <c r="EE13" i="12"/>
  <c r="ED13" i="12"/>
  <c r="EC13" i="12"/>
  <c r="EB13" i="12"/>
  <c r="EA13" i="12"/>
  <c r="DZ13" i="12"/>
  <c r="DY13" i="12"/>
  <c r="DX13" i="12"/>
  <c r="DW13" i="12"/>
  <c r="DV13" i="12"/>
  <c r="DU13" i="12"/>
  <c r="DT13" i="12"/>
  <c r="DS13" i="12"/>
  <c r="DR13" i="12"/>
  <c r="DQ13" i="12"/>
  <c r="DP13" i="12"/>
  <c r="DO13" i="12"/>
  <c r="DN13" i="12"/>
  <c r="DM13" i="12"/>
  <c r="DL13" i="12"/>
  <c r="DK13" i="12"/>
  <c r="DJ13" i="12"/>
  <c r="DI13" i="12"/>
  <c r="DH13" i="12"/>
  <c r="DG13" i="12"/>
  <c r="DF13" i="12"/>
  <c r="DE13" i="12"/>
  <c r="DD13" i="12"/>
  <c r="DC13" i="12"/>
  <c r="DB13" i="12"/>
  <c r="DA13" i="12"/>
  <c r="CZ13" i="12"/>
  <c r="CY13" i="12"/>
  <c r="CX13" i="12"/>
  <c r="CW13" i="12"/>
  <c r="CV13" i="12"/>
  <c r="CU13" i="12"/>
  <c r="CT13" i="12"/>
  <c r="CS13" i="12"/>
  <c r="CR13" i="12"/>
  <c r="CQ13" i="12"/>
  <c r="CP13" i="12"/>
  <c r="CO13" i="12"/>
  <c r="CN13" i="12"/>
  <c r="CM13" i="12"/>
  <c r="CL13" i="12"/>
  <c r="CK13" i="12"/>
  <c r="CJ13" i="12"/>
  <c r="CI13" i="12"/>
  <c r="CH13" i="12"/>
  <c r="CG13" i="12"/>
  <c r="CF13" i="12"/>
  <c r="CE13" i="12"/>
  <c r="CD13" i="12"/>
  <c r="CC13" i="12"/>
  <c r="CB13" i="12"/>
  <c r="CA13" i="12"/>
  <c r="BZ13" i="12"/>
  <c r="BY13" i="12"/>
  <c r="BX13" i="12"/>
  <c r="BW13" i="12"/>
  <c r="BV13" i="12"/>
  <c r="BU13" i="12"/>
  <c r="BT13" i="12"/>
  <c r="BS13" i="12"/>
  <c r="BR13" i="12"/>
  <c r="BQ13" i="12"/>
  <c r="BP13" i="12"/>
  <c r="BO13" i="12"/>
  <c r="BN13" i="12"/>
  <c r="BM13" i="12"/>
  <c r="BL13" i="12"/>
  <c r="BK13"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F13" i="12"/>
  <c r="E13" i="12"/>
  <c r="D13" i="12"/>
  <c r="C13" i="12"/>
  <c r="B13" i="12"/>
  <c r="GZ12" i="12"/>
  <c r="GY12" i="12"/>
  <c r="GX12" i="12"/>
  <c r="GW12" i="12"/>
  <c r="GV12" i="12"/>
  <c r="GU12" i="12"/>
  <c r="GT12" i="12"/>
  <c r="GS12" i="12"/>
  <c r="GR12" i="12"/>
  <c r="GQ12" i="12"/>
  <c r="GP12" i="12"/>
  <c r="GO12" i="12"/>
  <c r="GN12" i="12"/>
  <c r="GM12" i="12"/>
  <c r="GL12" i="12"/>
  <c r="GK12" i="12"/>
  <c r="GJ12" i="12"/>
  <c r="GI12" i="12"/>
  <c r="GH12" i="12"/>
  <c r="GG12" i="12"/>
  <c r="GF12" i="12"/>
  <c r="GE12" i="12"/>
  <c r="GD12" i="12"/>
  <c r="GC12" i="12"/>
  <c r="GB12" i="12"/>
  <c r="GA12" i="12"/>
  <c r="FZ12" i="12"/>
  <c r="FY12" i="12"/>
  <c r="FX12" i="12"/>
  <c r="FW12" i="12"/>
  <c r="FV12" i="12"/>
  <c r="FU12" i="12"/>
  <c r="FT12" i="12"/>
  <c r="FS12" i="12"/>
  <c r="FR12" i="12"/>
  <c r="FQ12" i="12"/>
  <c r="FP12" i="12"/>
  <c r="FO12" i="12"/>
  <c r="FN12" i="12"/>
  <c r="FM12" i="12"/>
  <c r="FL12" i="12"/>
  <c r="FK12" i="12"/>
  <c r="FJ12" i="12"/>
  <c r="FI12" i="12"/>
  <c r="FH12" i="12"/>
  <c r="FG12" i="12"/>
  <c r="FF12" i="12"/>
  <c r="FE12" i="12"/>
  <c r="FD12" i="12"/>
  <c r="FC12" i="12"/>
  <c r="FB12" i="12"/>
  <c r="FA12" i="12"/>
  <c r="EZ12" i="12"/>
  <c r="EY12" i="12"/>
  <c r="EX12" i="12"/>
  <c r="EW12" i="12"/>
  <c r="EV12" i="12"/>
  <c r="EU12" i="12"/>
  <c r="ET12" i="12"/>
  <c r="ES12" i="12"/>
  <c r="ER12" i="12"/>
  <c r="EQ12" i="12"/>
  <c r="EP12" i="12"/>
  <c r="EO12" i="12"/>
  <c r="EN12" i="12"/>
  <c r="EM12" i="12"/>
  <c r="EL12" i="12"/>
  <c r="EK12" i="12"/>
  <c r="EJ12" i="12"/>
  <c r="EI12" i="12"/>
  <c r="EH12" i="12"/>
  <c r="EG12" i="12"/>
  <c r="EF12" i="12"/>
  <c r="EE12" i="12"/>
  <c r="ED12" i="12"/>
  <c r="EC12" i="12"/>
  <c r="EB12" i="12"/>
  <c r="EA12" i="12"/>
  <c r="DZ12" i="12"/>
  <c r="DY12" i="12"/>
  <c r="DX12" i="12"/>
  <c r="DW12" i="12"/>
  <c r="DV12" i="12"/>
  <c r="DU12" i="12"/>
  <c r="DT12" i="12"/>
  <c r="DS12" i="12"/>
  <c r="DR12" i="12"/>
  <c r="DQ12" i="12"/>
  <c r="DP12" i="12"/>
  <c r="DO12" i="12"/>
  <c r="DN12" i="12"/>
  <c r="DM12" i="12"/>
  <c r="DL12" i="12"/>
  <c r="DK12" i="12"/>
  <c r="DJ12" i="12"/>
  <c r="DI12" i="12"/>
  <c r="DH12" i="12"/>
  <c r="DG12" i="12"/>
  <c r="DF12" i="12"/>
  <c r="DE12" i="12"/>
  <c r="DD12" i="12"/>
  <c r="DC12" i="12"/>
  <c r="DB12" i="12"/>
  <c r="DA12" i="12"/>
  <c r="CZ12" i="12"/>
  <c r="CY12" i="12"/>
  <c r="CX12" i="12"/>
  <c r="CW12" i="12"/>
  <c r="CV12" i="12"/>
  <c r="CU12" i="12"/>
  <c r="CT12" i="12"/>
  <c r="CS12" i="12"/>
  <c r="CR12" i="12"/>
  <c r="CQ12" i="12"/>
  <c r="CP12" i="12"/>
  <c r="CO12" i="12"/>
  <c r="CN12" i="12"/>
  <c r="CM12" i="12"/>
  <c r="CL12" i="12"/>
  <c r="CK12" i="12"/>
  <c r="CJ12" i="12"/>
  <c r="CI12" i="12"/>
  <c r="CH12" i="12"/>
  <c r="CG12" i="12"/>
  <c r="CF12" i="12"/>
  <c r="CE12" i="12"/>
  <c r="CD12" i="12"/>
  <c r="CC12" i="12"/>
  <c r="CB12" i="12"/>
  <c r="CA12" i="12"/>
  <c r="BZ12" i="12"/>
  <c r="BY12" i="12"/>
  <c r="BX12" i="12"/>
  <c r="BW12" i="12"/>
  <c r="BV12" i="12"/>
  <c r="BU12" i="12"/>
  <c r="BT12" i="12"/>
  <c r="BS12" i="12"/>
  <c r="BR12" i="12"/>
  <c r="BQ12" i="12"/>
  <c r="BP12" i="12"/>
  <c r="BO12" i="12"/>
  <c r="BN12" i="12"/>
  <c r="BM12" i="12"/>
  <c r="BL12" i="12"/>
  <c r="BK12"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F12" i="12"/>
  <c r="E12" i="12"/>
  <c r="D12" i="12"/>
  <c r="C12" i="12"/>
  <c r="B12" i="12"/>
  <c r="GZ10" i="12"/>
  <c r="GY10" i="12"/>
  <c r="GX10" i="12"/>
  <c r="GW10" i="12"/>
  <c r="GV10" i="12"/>
  <c r="GU10" i="12"/>
  <c r="GT10" i="12"/>
  <c r="GS10" i="12"/>
  <c r="GR10" i="12"/>
  <c r="GQ10" i="12"/>
  <c r="GP10" i="12"/>
  <c r="GO10" i="12"/>
  <c r="GN10" i="12"/>
  <c r="GM10" i="12"/>
  <c r="GL10" i="12"/>
  <c r="GK10" i="12"/>
  <c r="GJ10" i="12"/>
  <c r="GI10" i="12"/>
  <c r="GH10" i="12"/>
  <c r="GG10" i="12"/>
  <c r="GF10" i="12"/>
  <c r="GE10" i="12"/>
  <c r="GD10" i="12"/>
  <c r="GC10" i="12"/>
  <c r="GB10" i="12"/>
  <c r="GA10" i="12"/>
  <c r="FZ10" i="12"/>
  <c r="FY10" i="12"/>
  <c r="FX10" i="12"/>
  <c r="FW10" i="12"/>
  <c r="FV10" i="12"/>
  <c r="FU10" i="12"/>
  <c r="FT10" i="12"/>
  <c r="FS10" i="12"/>
  <c r="FR10" i="12"/>
  <c r="FQ10" i="12"/>
  <c r="FP10" i="12"/>
  <c r="FO10" i="12"/>
  <c r="FN10" i="12"/>
  <c r="FM10" i="12"/>
  <c r="FL10" i="12"/>
  <c r="FK10" i="12"/>
  <c r="FJ10" i="12"/>
  <c r="FI10" i="12"/>
  <c r="FH10" i="12"/>
  <c r="FG10" i="12"/>
  <c r="FF10" i="12"/>
  <c r="FE10" i="12"/>
  <c r="FD10" i="12"/>
  <c r="FC10" i="12"/>
  <c r="FB10" i="12"/>
  <c r="FA10" i="12"/>
  <c r="EZ10" i="12"/>
  <c r="EY10" i="12"/>
  <c r="EX10" i="12"/>
  <c r="EW10" i="12"/>
  <c r="EV10" i="12"/>
  <c r="EU10" i="12"/>
  <c r="ET10" i="12"/>
  <c r="ES10" i="12"/>
  <c r="ER10" i="12"/>
  <c r="EQ10" i="12"/>
  <c r="EP10" i="12"/>
  <c r="EO10" i="12"/>
  <c r="EN10" i="12"/>
  <c r="EM10" i="12"/>
  <c r="EL10" i="12"/>
  <c r="EK10" i="12"/>
  <c r="EJ10" i="12"/>
  <c r="EI10" i="12"/>
  <c r="EH10" i="12"/>
  <c r="EG10" i="12"/>
  <c r="EF10" i="12"/>
  <c r="EE10" i="12"/>
  <c r="ED10" i="12"/>
  <c r="EC10" i="12"/>
  <c r="EB10" i="12"/>
  <c r="EA10" i="12"/>
  <c r="DZ10" i="12"/>
  <c r="DY10" i="12"/>
  <c r="DX10" i="12"/>
  <c r="DW10" i="12"/>
  <c r="DV10" i="12"/>
  <c r="DU10" i="12"/>
  <c r="DT10" i="12"/>
  <c r="DS10" i="12"/>
  <c r="DR10" i="12"/>
  <c r="DQ10" i="12"/>
  <c r="DP10" i="12"/>
  <c r="DO10" i="12"/>
  <c r="DN10" i="12"/>
  <c r="DM10" i="12"/>
  <c r="DL10" i="12"/>
  <c r="DK10" i="12"/>
  <c r="DJ10" i="12"/>
  <c r="DI10" i="12"/>
  <c r="DH10" i="12"/>
  <c r="DG10" i="12"/>
  <c r="DF10" i="12"/>
  <c r="DE10" i="12"/>
  <c r="DD10" i="12"/>
  <c r="DC10" i="12"/>
  <c r="DB10" i="12"/>
  <c r="DA10" i="12"/>
  <c r="CZ10" i="12"/>
  <c r="CY10" i="12"/>
  <c r="CX10" i="12"/>
  <c r="CW10" i="12"/>
  <c r="CV10" i="12"/>
  <c r="CU10" i="12"/>
  <c r="CT10" i="12"/>
  <c r="CS10" i="12"/>
  <c r="CR10" i="12"/>
  <c r="CQ10" i="12"/>
  <c r="CP10" i="12"/>
  <c r="CO10" i="12"/>
  <c r="CN10" i="12"/>
  <c r="CM10" i="12"/>
  <c r="CL10" i="12"/>
  <c r="CK10" i="12"/>
  <c r="CJ10" i="12"/>
  <c r="CI10" i="12"/>
  <c r="CH10" i="12"/>
  <c r="CG10" i="12"/>
  <c r="CF10" i="12"/>
  <c r="CE10" i="12"/>
  <c r="CD10" i="12"/>
  <c r="CC10" i="12"/>
  <c r="CB10" i="12"/>
  <c r="CA10" i="12"/>
  <c r="BZ10" i="12"/>
  <c r="BY10" i="12"/>
  <c r="BX10" i="12"/>
  <c r="BW10" i="12"/>
  <c r="BV10" i="12"/>
  <c r="BU10" i="12"/>
  <c r="BT10" i="12"/>
  <c r="BS10" i="12"/>
  <c r="BR10" i="12"/>
  <c r="BQ10" i="12"/>
  <c r="BP10" i="12"/>
  <c r="BO10" i="12"/>
  <c r="BN10" i="12"/>
  <c r="BM10" i="12"/>
  <c r="BL10" i="12"/>
  <c r="BK10" i="12"/>
  <c r="BJ10" i="12"/>
  <c r="BI10" i="12"/>
  <c r="BH10" i="12"/>
  <c r="BG10" i="12"/>
  <c r="BF10" i="12"/>
  <c r="BE10" i="12"/>
  <c r="BD10" i="12"/>
  <c r="BC10" i="12"/>
  <c r="BB10" i="12"/>
  <c r="BA10" i="12"/>
  <c r="AZ10" i="12"/>
  <c r="AY10" i="12"/>
  <c r="AX10" i="12"/>
  <c r="AW10" i="12"/>
  <c r="AV10" i="12"/>
  <c r="AU10" i="12"/>
  <c r="AT10" i="12"/>
  <c r="AS10" i="12"/>
  <c r="AR10" i="12"/>
  <c r="AQ10" i="12"/>
  <c r="AP10" i="12"/>
  <c r="AO10" i="12"/>
  <c r="AN10" i="12"/>
  <c r="AM10" i="12"/>
  <c r="AL10" i="12"/>
  <c r="AK10" i="12"/>
  <c r="AJ10" i="12"/>
  <c r="AI10" i="12"/>
  <c r="AH10" i="12"/>
  <c r="AG10" i="12"/>
  <c r="AF10" i="12"/>
  <c r="AE10" i="12"/>
  <c r="AD10" i="12"/>
  <c r="AC10" i="12"/>
  <c r="AB10" i="12"/>
  <c r="AA10" i="12"/>
  <c r="Z10" i="12"/>
  <c r="Y10" i="12"/>
  <c r="X10" i="12"/>
  <c r="W10" i="12"/>
  <c r="V10" i="12"/>
  <c r="U10" i="12"/>
  <c r="T10" i="12"/>
  <c r="S10" i="12"/>
  <c r="R10" i="12"/>
  <c r="Q10" i="12"/>
  <c r="P10" i="12"/>
  <c r="O10" i="12"/>
  <c r="N10" i="12"/>
  <c r="M10" i="12"/>
  <c r="L10" i="12"/>
  <c r="K10" i="12"/>
  <c r="J10" i="12"/>
  <c r="I10" i="12"/>
  <c r="H10" i="12"/>
  <c r="G10" i="12"/>
  <c r="F10" i="12"/>
  <c r="E10" i="12"/>
  <c r="D10" i="12"/>
  <c r="C10" i="12"/>
  <c r="B10" i="12"/>
  <c r="GZ9" i="12"/>
  <c r="GY9" i="12"/>
  <c r="GX9" i="12"/>
  <c r="GW9" i="12"/>
  <c r="GV9" i="12"/>
  <c r="GU9" i="12"/>
  <c r="GT9" i="12"/>
  <c r="GS9" i="12"/>
  <c r="GR9" i="12"/>
  <c r="GQ9" i="12"/>
  <c r="GP9" i="12"/>
  <c r="GO9" i="12"/>
  <c r="GN9" i="12"/>
  <c r="GM9" i="12"/>
  <c r="GL9" i="12"/>
  <c r="GK9" i="12"/>
  <c r="GJ9" i="12"/>
  <c r="GI9" i="12"/>
  <c r="GH9" i="12"/>
  <c r="GG9" i="12"/>
  <c r="GF9" i="12"/>
  <c r="GE9" i="12"/>
  <c r="GD9" i="12"/>
  <c r="GC9" i="12"/>
  <c r="GB9" i="12"/>
  <c r="GA9" i="12"/>
  <c r="FZ9" i="12"/>
  <c r="FY9" i="12"/>
  <c r="FX9" i="12"/>
  <c r="FW9" i="12"/>
  <c r="FV9" i="12"/>
  <c r="FU9" i="12"/>
  <c r="FT9" i="12"/>
  <c r="FS9" i="12"/>
  <c r="FR9" i="12"/>
  <c r="FQ9" i="12"/>
  <c r="FP9" i="12"/>
  <c r="FO9" i="12"/>
  <c r="FN9" i="12"/>
  <c r="FM9" i="12"/>
  <c r="FL9" i="12"/>
  <c r="FK9" i="12"/>
  <c r="FJ9" i="12"/>
  <c r="FI9" i="12"/>
  <c r="FH9" i="12"/>
  <c r="FG9" i="12"/>
  <c r="FF9" i="12"/>
  <c r="FE9" i="12"/>
  <c r="FD9" i="12"/>
  <c r="FC9" i="12"/>
  <c r="FB9" i="12"/>
  <c r="FA9" i="12"/>
  <c r="EZ9" i="12"/>
  <c r="EY9" i="12"/>
  <c r="EX9" i="12"/>
  <c r="EW9" i="12"/>
  <c r="EV9" i="12"/>
  <c r="EU9" i="12"/>
  <c r="ET9" i="12"/>
  <c r="ES9" i="12"/>
  <c r="ER9" i="12"/>
  <c r="EQ9" i="12"/>
  <c r="EP9" i="12"/>
  <c r="EO9" i="12"/>
  <c r="EN9" i="12"/>
  <c r="EM9" i="12"/>
  <c r="EL9" i="12"/>
  <c r="EK9" i="12"/>
  <c r="EJ9" i="12"/>
  <c r="EI9" i="12"/>
  <c r="EH9" i="12"/>
  <c r="EG9" i="12"/>
  <c r="EF9" i="12"/>
  <c r="EE9" i="12"/>
  <c r="ED9" i="12"/>
  <c r="EC9" i="12"/>
  <c r="EB9" i="12"/>
  <c r="EA9" i="12"/>
  <c r="DZ9" i="12"/>
  <c r="DY9" i="12"/>
  <c r="DX9" i="12"/>
  <c r="DW9" i="12"/>
  <c r="DV9" i="12"/>
  <c r="DU9" i="12"/>
  <c r="DT9" i="12"/>
  <c r="DS9" i="12"/>
  <c r="DR9" i="12"/>
  <c r="DQ9" i="12"/>
  <c r="DP9" i="12"/>
  <c r="DO9" i="12"/>
  <c r="DN9" i="12"/>
  <c r="DM9" i="12"/>
  <c r="DL9" i="12"/>
  <c r="DK9" i="12"/>
  <c r="DJ9" i="12"/>
  <c r="DI9" i="12"/>
  <c r="DH9" i="12"/>
  <c r="DG9" i="12"/>
  <c r="DF9" i="12"/>
  <c r="DE9" i="12"/>
  <c r="DD9" i="12"/>
  <c r="DC9" i="12"/>
  <c r="DB9" i="12"/>
  <c r="DA9" i="12"/>
  <c r="CZ9" i="12"/>
  <c r="CY9" i="12"/>
  <c r="CX9" i="12"/>
  <c r="CW9" i="12"/>
  <c r="CV9" i="12"/>
  <c r="CU9" i="12"/>
  <c r="CT9" i="12"/>
  <c r="CS9" i="12"/>
  <c r="CR9" i="12"/>
  <c r="CQ9" i="12"/>
  <c r="CP9" i="12"/>
  <c r="CO9" i="12"/>
  <c r="CN9" i="12"/>
  <c r="CM9" i="12"/>
  <c r="CL9" i="12"/>
  <c r="CK9" i="12"/>
  <c r="CJ9" i="12"/>
  <c r="CI9" i="12"/>
  <c r="CH9" i="12"/>
  <c r="CG9" i="12"/>
  <c r="CF9" i="12"/>
  <c r="CE9" i="12"/>
  <c r="CD9" i="12"/>
  <c r="CC9" i="12"/>
  <c r="CB9" i="12"/>
  <c r="CA9" i="12"/>
  <c r="BZ9" i="12"/>
  <c r="BY9" i="12"/>
  <c r="BX9" i="12"/>
  <c r="BW9" i="12"/>
  <c r="BV9" i="12"/>
  <c r="BU9" i="12"/>
  <c r="BT9" i="12"/>
  <c r="BS9" i="12"/>
  <c r="BR9" i="12"/>
  <c r="BQ9" i="12"/>
  <c r="BP9" i="12"/>
  <c r="BO9" i="12"/>
  <c r="BN9" i="12"/>
  <c r="BM9" i="12"/>
  <c r="BL9" i="12"/>
  <c r="BK9" i="12"/>
  <c r="BJ9" i="12"/>
  <c r="BI9" i="12"/>
  <c r="BH9" i="12"/>
  <c r="BG9" i="12"/>
  <c r="BF9" i="12"/>
  <c r="BE9" i="12"/>
  <c r="BD9" i="12"/>
  <c r="BC9" i="12"/>
  <c r="BB9" i="12"/>
  <c r="BA9" i="12"/>
  <c r="AZ9" i="12"/>
  <c r="AY9" i="12"/>
  <c r="AX9" i="12"/>
  <c r="AW9" i="12"/>
  <c r="AV9" i="12"/>
  <c r="AU9" i="12"/>
  <c r="AT9" i="12"/>
  <c r="AS9" i="12"/>
  <c r="AR9" i="12"/>
  <c r="AQ9" i="12"/>
  <c r="AP9" i="12"/>
  <c r="AO9" i="12"/>
  <c r="AN9" i="12"/>
  <c r="AM9" i="12"/>
  <c r="AL9" i="12"/>
  <c r="AK9" i="12"/>
  <c r="AJ9" i="12"/>
  <c r="AI9" i="12"/>
  <c r="AH9" i="12"/>
  <c r="AG9" i="12"/>
  <c r="AF9" i="12"/>
  <c r="AE9" i="12"/>
  <c r="AD9" i="12"/>
  <c r="AC9" i="12"/>
  <c r="AB9" i="12"/>
  <c r="AA9" i="12"/>
  <c r="Z9" i="12"/>
  <c r="Y9" i="12"/>
  <c r="X9" i="12"/>
  <c r="W9" i="12"/>
  <c r="V9" i="12"/>
  <c r="U9" i="12"/>
  <c r="T9" i="12"/>
  <c r="S9" i="12"/>
  <c r="R9" i="12"/>
  <c r="Q9" i="12"/>
  <c r="P9" i="12"/>
  <c r="O9" i="12"/>
  <c r="N9" i="12"/>
  <c r="M9" i="12"/>
  <c r="L9" i="12"/>
  <c r="K9" i="12"/>
  <c r="J9" i="12"/>
  <c r="I9" i="12"/>
  <c r="H9" i="12"/>
  <c r="G9" i="12"/>
  <c r="F9" i="12"/>
  <c r="E9" i="12"/>
  <c r="D9" i="12"/>
  <c r="C9" i="12"/>
  <c r="B9" i="12"/>
  <c r="GZ7" i="12"/>
  <c r="GY7" i="12"/>
  <c r="GX7" i="12"/>
  <c r="GW7" i="12"/>
  <c r="GV7" i="12"/>
  <c r="GU7" i="12"/>
  <c r="GT7" i="12"/>
  <c r="GS7" i="12"/>
  <c r="GR7" i="12"/>
  <c r="GQ7" i="12"/>
  <c r="GP7" i="12"/>
  <c r="GO7" i="12"/>
  <c r="GN7" i="12"/>
  <c r="GM7" i="12"/>
  <c r="GL7" i="12"/>
  <c r="GK7" i="12"/>
  <c r="GJ7" i="12"/>
  <c r="GI7" i="12"/>
  <c r="GH7" i="12"/>
  <c r="GG7" i="12"/>
  <c r="GF7" i="12"/>
  <c r="GE7" i="12"/>
  <c r="GD7" i="12"/>
  <c r="GC7" i="12"/>
  <c r="GB7" i="12"/>
  <c r="GA7" i="12"/>
  <c r="FZ7" i="12"/>
  <c r="FY7" i="12"/>
  <c r="FX7" i="12"/>
  <c r="FW7" i="12"/>
  <c r="FV7" i="12"/>
  <c r="FU7" i="12"/>
  <c r="FT7" i="12"/>
  <c r="FS7" i="12"/>
  <c r="FR7" i="12"/>
  <c r="FQ7" i="12"/>
  <c r="FP7" i="12"/>
  <c r="FO7" i="12"/>
  <c r="FN7" i="12"/>
  <c r="FM7" i="12"/>
  <c r="FL7" i="12"/>
  <c r="FK7" i="12"/>
  <c r="FJ7" i="12"/>
  <c r="FI7" i="12"/>
  <c r="FH7" i="12"/>
  <c r="FG7" i="12"/>
  <c r="FF7" i="12"/>
  <c r="FE7" i="12"/>
  <c r="FD7" i="12"/>
  <c r="FC7" i="12"/>
  <c r="FB7" i="12"/>
  <c r="FA7" i="12"/>
  <c r="EZ7" i="12"/>
  <c r="EY7" i="12"/>
  <c r="EX7" i="12"/>
  <c r="EW7" i="12"/>
  <c r="EV7" i="12"/>
  <c r="EU7" i="12"/>
  <c r="ET7" i="12"/>
  <c r="ES7" i="12"/>
  <c r="ER7" i="12"/>
  <c r="EQ7" i="12"/>
  <c r="EP7" i="12"/>
  <c r="EO7" i="12"/>
  <c r="EN7" i="12"/>
  <c r="EM7" i="12"/>
  <c r="EL7" i="12"/>
  <c r="EK7" i="12"/>
  <c r="EJ7" i="12"/>
  <c r="EI7" i="12"/>
  <c r="EH7" i="12"/>
  <c r="EG7" i="12"/>
  <c r="EF7" i="12"/>
  <c r="EE7" i="12"/>
  <c r="ED7" i="12"/>
  <c r="EC7" i="12"/>
  <c r="EB7" i="12"/>
  <c r="EA7" i="12"/>
  <c r="DZ7" i="12"/>
  <c r="DY7" i="12"/>
  <c r="DX7" i="12"/>
  <c r="DW7" i="12"/>
  <c r="DV7" i="12"/>
  <c r="DU7" i="12"/>
  <c r="DT7" i="12"/>
  <c r="DS7" i="12"/>
  <c r="DR7" i="12"/>
  <c r="DQ7" i="12"/>
  <c r="DP7" i="12"/>
  <c r="DO7" i="12"/>
  <c r="DN7" i="12"/>
  <c r="DM7" i="12"/>
  <c r="DL7" i="12"/>
  <c r="DK7" i="12"/>
  <c r="DJ7" i="12"/>
  <c r="DI7" i="12"/>
  <c r="DH7" i="12"/>
  <c r="DG7" i="12"/>
  <c r="DF7" i="12"/>
  <c r="DE7" i="12"/>
  <c r="DD7" i="12"/>
  <c r="DC7" i="12"/>
  <c r="DB7" i="12"/>
  <c r="DA7" i="12"/>
  <c r="CZ7" i="12"/>
  <c r="CY7" i="12"/>
  <c r="CX7" i="12"/>
  <c r="CW7" i="12"/>
  <c r="CV7" i="12"/>
  <c r="CU7" i="12"/>
  <c r="CT7" i="12"/>
  <c r="CS7" i="12"/>
  <c r="CR7" i="12"/>
  <c r="CQ7" i="12"/>
  <c r="CP7" i="12"/>
  <c r="CO7" i="12"/>
  <c r="CN7" i="12"/>
  <c r="CM7" i="12"/>
  <c r="CL7" i="12"/>
  <c r="CK7" i="12"/>
  <c r="CJ7" i="12"/>
  <c r="CI7" i="12"/>
  <c r="CH7" i="12"/>
  <c r="CG7" i="12"/>
  <c r="CF7" i="12"/>
  <c r="CE7" i="12"/>
  <c r="CD7" i="12"/>
  <c r="CC7" i="12"/>
  <c r="CB7" i="12"/>
  <c r="CA7" i="12"/>
  <c r="BZ7" i="12"/>
  <c r="BY7" i="12"/>
  <c r="BX7" i="12"/>
  <c r="BW7" i="12"/>
  <c r="BV7" i="12"/>
  <c r="BU7" i="12"/>
  <c r="BT7" i="12"/>
  <c r="BS7" i="12"/>
  <c r="BR7" i="12"/>
  <c r="BQ7" i="12"/>
  <c r="BP7" i="12"/>
  <c r="BO7" i="12"/>
  <c r="BN7" i="12"/>
  <c r="BM7" i="12"/>
  <c r="BL7" i="12"/>
  <c r="BK7" i="12"/>
  <c r="BJ7" i="12"/>
  <c r="BI7" i="12"/>
  <c r="BH7" i="12"/>
  <c r="BG7" i="12"/>
  <c r="BF7" i="12"/>
  <c r="BE7" i="12"/>
  <c r="BD7" i="12"/>
  <c r="BC7" i="12"/>
  <c r="BB7" i="12"/>
  <c r="BA7" i="12"/>
  <c r="AZ7" i="12"/>
  <c r="AY7" i="12"/>
  <c r="AX7" i="12"/>
  <c r="AW7" i="12"/>
  <c r="AV7" i="12"/>
  <c r="AU7" i="12"/>
  <c r="AT7" i="12"/>
  <c r="AS7" i="12"/>
  <c r="AR7" i="12"/>
  <c r="AQ7" i="12"/>
  <c r="AP7" i="12"/>
  <c r="AO7" i="12"/>
  <c r="AN7" i="12"/>
  <c r="AM7" i="12"/>
  <c r="AL7" i="12"/>
  <c r="AK7" i="12"/>
  <c r="AJ7" i="12"/>
  <c r="AI7" i="12"/>
  <c r="AH7" i="12"/>
  <c r="AG7" i="12"/>
  <c r="AF7" i="12"/>
  <c r="AE7" i="12"/>
  <c r="AD7" i="12"/>
  <c r="AC7" i="12"/>
  <c r="AB7" i="12"/>
  <c r="AA7" i="12"/>
  <c r="Z7" i="12"/>
  <c r="Y7" i="12"/>
  <c r="X7" i="12"/>
  <c r="W7" i="12"/>
  <c r="V7" i="12"/>
  <c r="U7" i="12"/>
  <c r="T7" i="12"/>
  <c r="S7" i="12"/>
  <c r="R7" i="12"/>
  <c r="Q7" i="12"/>
  <c r="P7" i="12"/>
  <c r="O7" i="12"/>
  <c r="N7" i="12"/>
  <c r="M7" i="12"/>
  <c r="L7" i="12"/>
  <c r="K7" i="12"/>
  <c r="J7" i="12"/>
  <c r="I7" i="12"/>
  <c r="H7" i="12"/>
  <c r="G7" i="12"/>
  <c r="F7" i="12"/>
  <c r="E7" i="12"/>
  <c r="D7" i="12"/>
  <c r="C7" i="12"/>
  <c r="B7" i="12"/>
  <c r="GZ6" i="12"/>
  <c r="GY6" i="12"/>
  <c r="GX6" i="12"/>
  <c r="GW6" i="12"/>
  <c r="GV6" i="12"/>
  <c r="GU6" i="12"/>
  <c r="GT6" i="12"/>
  <c r="GS6" i="12"/>
  <c r="GR6" i="12"/>
  <c r="GQ6" i="12"/>
  <c r="GP6" i="12"/>
  <c r="GO6" i="12"/>
  <c r="GN6" i="12"/>
  <c r="GM6" i="12"/>
  <c r="GL6" i="12"/>
  <c r="GK6" i="12"/>
  <c r="GJ6" i="12"/>
  <c r="GI6" i="12"/>
  <c r="GH6" i="12"/>
  <c r="GG6" i="12"/>
  <c r="GF6" i="12"/>
  <c r="GE6" i="12"/>
  <c r="GD6" i="12"/>
  <c r="GC6" i="12"/>
  <c r="GB6" i="12"/>
  <c r="GA6" i="12"/>
  <c r="FZ6" i="12"/>
  <c r="FY6" i="12"/>
  <c r="FX6" i="12"/>
  <c r="FW6" i="12"/>
  <c r="FV6" i="12"/>
  <c r="FU6" i="12"/>
  <c r="FT6" i="12"/>
  <c r="FS6" i="12"/>
  <c r="FR6" i="12"/>
  <c r="FQ6" i="12"/>
  <c r="FP6" i="12"/>
  <c r="FO6" i="12"/>
  <c r="FN6" i="12"/>
  <c r="FM6" i="12"/>
  <c r="FL6" i="12"/>
  <c r="FK6" i="12"/>
  <c r="FJ6" i="12"/>
  <c r="FI6" i="12"/>
  <c r="FH6" i="12"/>
  <c r="FG6" i="12"/>
  <c r="FF6" i="12"/>
  <c r="FE6" i="12"/>
  <c r="FD6" i="12"/>
  <c r="FC6" i="12"/>
  <c r="FB6" i="12"/>
  <c r="FA6" i="12"/>
  <c r="EZ6" i="12"/>
  <c r="EY6" i="12"/>
  <c r="EX6" i="12"/>
  <c r="EW6" i="12"/>
  <c r="EV6" i="12"/>
  <c r="EU6" i="12"/>
  <c r="ET6" i="12"/>
  <c r="ES6" i="12"/>
  <c r="ER6" i="12"/>
  <c r="EQ6" i="12"/>
  <c r="EP6" i="12"/>
  <c r="EO6" i="12"/>
  <c r="EN6" i="12"/>
  <c r="EM6" i="12"/>
  <c r="EL6" i="12"/>
  <c r="EK6" i="12"/>
  <c r="EJ6" i="12"/>
  <c r="EI6" i="12"/>
  <c r="EH6" i="12"/>
  <c r="EG6" i="12"/>
  <c r="EF6" i="12"/>
  <c r="EE6" i="12"/>
  <c r="ED6" i="12"/>
  <c r="EC6" i="12"/>
  <c r="EB6" i="12"/>
  <c r="EA6" i="12"/>
  <c r="DZ6" i="12"/>
  <c r="DY6" i="12"/>
  <c r="DX6" i="12"/>
  <c r="DW6" i="12"/>
  <c r="DV6" i="12"/>
  <c r="DU6" i="12"/>
  <c r="DT6" i="12"/>
  <c r="DS6" i="12"/>
  <c r="DR6" i="12"/>
  <c r="DQ6" i="12"/>
  <c r="DP6" i="12"/>
  <c r="DO6" i="12"/>
  <c r="DN6" i="12"/>
  <c r="DM6" i="12"/>
  <c r="DL6" i="12"/>
  <c r="DK6" i="12"/>
  <c r="DJ6" i="12"/>
  <c r="DI6" i="12"/>
  <c r="DH6" i="12"/>
  <c r="DG6" i="12"/>
  <c r="DF6" i="12"/>
  <c r="DE6" i="12"/>
  <c r="DD6" i="12"/>
  <c r="DC6" i="12"/>
  <c r="DB6" i="12"/>
  <c r="DA6" i="12"/>
  <c r="CZ6" i="12"/>
  <c r="CY6" i="12"/>
  <c r="CX6" i="12"/>
  <c r="CW6" i="12"/>
  <c r="CV6" i="12"/>
  <c r="CU6" i="12"/>
  <c r="CT6" i="12"/>
  <c r="CS6" i="12"/>
  <c r="CR6" i="12"/>
  <c r="CQ6" i="12"/>
  <c r="CP6" i="12"/>
  <c r="CO6" i="12"/>
  <c r="CN6" i="12"/>
  <c r="CM6" i="12"/>
  <c r="CL6" i="12"/>
  <c r="CK6" i="12"/>
  <c r="CJ6" i="12"/>
  <c r="CI6" i="12"/>
  <c r="CH6" i="12"/>
  <c r="CG6" i="12"/>
  <c r="CF6" i="12"/>
  <c r="CE6" i="12"/>
  <c r="CD6" i="12"/>
  <c r="CC6" i="12"/>
  <c r="CB6" i="12"/>
  <c r="CA6" i="12"/>
  <c r="BZ6" i="12"/>
  <c r="BY6" i="12"/>
  <c r="BX6" i="12"/>
  <c r="BW6" i="12"/>
  <c r="BV6" i="12"/>
  <c r="BU6" i="12"/>
  <c r="BT6" i="12"/>
  <c r="BS6" i="12"/>
  <c r="BR6" i="12"/>
  <c r="BQ6" i="12"/>
  <c r="BP6" i="12"/>
  <c r="BO6" i="12"/>
  <c r="BN6" i="12"/>
  <c r="BM6" i="12"/>
  <c r="BL6" i="12"/>
  <c r="BK6" i="12"/>
  <c r="BJ6" i="12"/>
  <c r="BI6" i="12"/>
  <c r="BH6" i="12"/>
  <c r="BG6" i="12"/>
  <c r="BF6" i="12"/>
  <c r="BE6" i="12"/>
  <c r="BD6" i="12"/>
  <c r="BC6" i="12"/>
  <c r="BB6" i="12"/>
  <c r="BA6" i="12"/>
  <c r="AZ6" i="12"/>
  <c r="AY6" i="12"/>
  <c r="AX6" i="12"/>
  <c r="AW6" i="12"/>
  <c r="AV6" i="12"/>
  <c r="AU6" i="12"/>
  <c r="AT6" i="12"/>
  <c r="AS6" i="12"/>
  <c r="AR6" i="12"/>
  <c r="AQ6" i="12"/>
  <c r="AP6" i="12"/>
  <c r="AO6" i="12"/>
  <c r="AN6" i="12"/>
  <c r="AM6" i="12"/>
  <c r="AL6" i="12"/>
  <c r="AK6" i="12"/>
  <c r="AJ6" i="12"/>
  <c r="AI6" i="12"/>
  <c r="AH6" i="12"/>
  <c r="AG6" i="12"/>
  <c r="AF6" i="12"/>
  <c r="AE6" i="12"/>
  <c r="AD6" i="12"/>
  <c r="AC6" i="12"/>
  <c r="AB6" i="12"/>
  <c r="AA6" i="12"/>
  <c r="Z6" i="12"/>
  <c r="Y6" i="12"/>
  <c r="X6" i="12"/>
  <c r="W6" i="12"/>
  <c r="V6" i="12"/>
  <c r="U6" i="12"/>
  <c r="T6" i="12"/>
  <c r="S6" i="12"/>
  <c r="R6" i="12"/>
  <c r="Q6" i="12"/>
  <c r="P6" i="12"/>
  <c r="O6" i="12"/>
  <c r="N6" i="12"/>
  <c r="M6" i="12"/>
  <c r="L6" i="12"/>
  <c r="K6" i="12"/>
  <c r="J6" i="12"/>
  <c r="I6" i="12"/>
  <c r="H6" i="12"/>
  <c r="G6" i="12"/>
  <c r="F6" i="12"/>
  <c r="E6" i="12"/>
  <c r="D6" i="12"/>
  <c r="C6" i="12"/>
  <c r="B6" i="12"/>
  <c r="GZ4" i="12"/>
  <c r="GY4" i="12"/>
  <c r="GX4" i="12"/>
  <c r="GW4" i="12"/>
  <c r="GV4" i="12"/>
  <c r="GU4" i="12"/>
  <c r="GT4" i="12"/>
  <c r="GS4" i="12"/>
  <c r="GR4" i="12"/>
  <c r="GQ4" i="12"/>
  <c r="GP4" i="12"/>
  <c r="GO4" i="12"/>
  <c r="GN4" i="12"/>
  <c r="GM4" i="12"/>
  <c r="GL4" i="12"/>
  <c r="GK4" i="12"/>
  <c r="GJ4" i="12"/>
  <c r="GI4" i="12"/>
  <c r="GH4" i="12"/>
  <c r="GG4" i="12"/>
  <c r="GF4" i="12"/>
  <c r="GE4" i="12"/>
  <c r="GD4" i="12"/>
  <c r="GC4" i="12"/>
  <c r="GB4" i="12"/>
  <c r="GA4" i="12"/>
  <c r="FZ4" i="12"/>
  <c r="FY4" i="12"/>
  <c r="FX4" i="12"/>
  <c r="FW4" i="12"/>
  <c r="FV4" i="12"/>
  <c r="FU4" i="12"/>
  <c r="FT4" i="12"/>
  <c r="FS4" i="12"/>
  <c r="FR4" i="12"/>
  <c r="FQ4" i="12"/>
  <c r="FP4" i="12"/>
  <c r="FO4" i="12"/>
  <c r="FN4" i="12"/>
  <c r="FM4" i="12"/>
  <c r="FL4" i="12"/>
  <c r="FK4" i="12"/>
  <c r="FJ4" i="12"/>
  <c r="FI4" i="12"/>
  <c r="FH4" i="12"/>
  <c r="FG4" i="12"/>
  <c r="FF4" i="12"/>
  <c r="FE4" i="12"/>
  <c r="FD4" i="12"/>
  <c r="FC4" i="12"/>
  <c r="FB4" i="12"/>
  <c r="FA4" i="12"/>
  <c r="EZ4" i="12"/>
  <c r="EY4" i="12"/>
  <c r="EX4" i="12"/>
  <c r="EW4" i="12"/>
  <c r="EV4" i="12"/>
  <c r="EU4" i="12"/>
  <c r="ET4" i="12"/>
  <c r="ES4" i="12"/>
  <c r="ER4" i="12"/>
  <c r="EQ4" i="12"/>
  <c r="EP4" i="12"/>
  <c r="EO4" i="12"/>
  <c r="EN4" i="12"/>
  <c r="EM4" i="12"/>
  <c r="EL4" i="12"/>
  <c r="EK4" i="12"/>
  <c r="EJ4" i="12"/>
  <c r="EI4" i="12"/>
  <c r="EH4" i="12"/>
  <c r="EG4" i="12"/>
  <c r="EF4" i="12"/>
  <c r="EE4" i="12"/>
  <c r="ED4" i="12"/>
  <c r="EC4" i="12"/>
  <c r="EB4" i="12"/>
  <c r="EA4" i="12"/>
  <c r="DZ4" i="12"/>
  <c r="DY4" i="12"/>
  <c r="DX4" i="12"/>
  <c r="DW4" i="12"/>
  <c r="DV4" i="12"/>
  <c r="DU4" i="12"/>
  <c r="DT4" i="12"/>
  <c r="DS4" i="12"/>
  <c r="DR4" i="12"/>
  <c r="DQ4" i="12"/>
  <c r="DP4" i="12"/>
  <c r="DO4" i="12"/>
  <c r="DN4" i="12"/>
  <c r="DM4" i="12"/>
  <c r="DL4" i="12"/>
  <c r="DK4" i="12"/>
  <c r="DJ4" i="12"/>
  <c r="DI4" i="12"/>
  <c r="DH4" i="12"/>
  <c r="DG4" i="12"/>
  <c r="DF4" i="12"/>
  <c r="DE4" i="12"/>
  <c r="DD4" i="12"/>
  <c r="DC4" i="12"/>
  <c r="DB4" i="12"/>
  <c r="DA4" i="12"/>
  <c r="CZ4" i="12"/>
  <c r="CY4" i="12"/>
  <c r="CX4" i="12"/>
  <c r="CW4" i="12"/>
  <c r="CV4" i="12"/>
  <c r="CU4" i="12"/>
  <c r="CT4" i="12"/>
  <c r="CS4" i="12"/>
  <c r="CR4" i="12"/>
  <c r="CQ4" i="12"/>
  <c r="CP4" i="12"/>
  <c r="CO4" i="12"/>
  <c r="CN4" i="12"/>
  <c r="CM4" i="12"/>
  <c r="CL4" i="12"/>
  <c r="CK4" i="12"/>
  <c r="CJ4" i="12"/>
  <c r="CI4" i="12"/>
  <c r="CH4" i="12"/>
  <c r="CG4" i="12"/>
  <c r="CF4" i="12"/>
  <c r="CE4" i="12"/>
  <c r="CD4" i="12"/>
  <c r="CC4" i="12"/>
  <c r="CB4" i="12"/>
  <c r="CA4" i="12"/>
  <c r="BZ4" i="12"/>
  <c r="BY4" i="12"/>
  <c r="BX4" i="12"/>
  <c r="BW4" i="12"/>
  <c r="BV4" i="12"/>
  <c r="BU4" i="12"/>
  <c r="BT4" i="12"/>
  <c r="BS4" i="12"/>
  <c r="BR4" i="12"/>
  <c r="BQ4" i="12"/>
  <c r="BP4" i="12"/>
  <c r="BO4" i="12"/>
  <c r="BN4" i="12"/>
  <c r="BM4" i="12"/>
  <c r="BL4" i="12"/>
  <c r="BK4" i="12"/>
  <c r="BJ4" i="12"/>
  <c r="BI4" i="12"/>
  <c r="BH4" i="12"/>
  <c r="BG4" i="12"/>
  <c r="BF4" i="12"/>
  <c r="BE4" i="12"/>
  <c r="BD4" i="12"/>
  <c r="BC4" i="12"/>
  <c r="BB4" i="12"/>
  <c r="BA4" i="12"/>
  <c r="AZ4" i="12"/>
  <c r="AY4" i="12"/>
  <c r="AX4" i="12"/>
  <c r="AW4" i="12"/>
  <c r="AV4" i="12"/>
  <c r="AU4" i="12"/>
  <c r="AT4" i="12"/>
  <c r="AS4" i="12"/>
  <c r="AR4" i="12"/>
  <c r="AQ4" i="12"/>
  <c r="AP4" i="12"/>
  <c r="AO4" i="12"/>
  <c r="AN4" i="12"/>
  <c r="AM4" i="12"/>
  <c r="AL4" i="12"/>
  <c r="AK4" i="12"/>
  <c r="AJ4" i="12"/>
  <c r="AI4" i="12"/>
  <c r="AH4" i="12"/>
  <c r="AG4" i="12"/>
  <c r="AF4" i="12"/>
  <c r="AE4" i="12"/>
  <c r="AD4" i="12"/>
  <c r="AC4" i="12"/>
  <c r="AB4" i="12"/>
  <c r="AA4" i="12"/>
  <c r="Z4" i="12"/>
  <c r="Y4" i="12"/>
  <c r="X4" i="12"/>
  <c r="W4" i="12"/>
  <c r="V4" i="12"/>
  <c r="U4" i="12"/>
  <c r="T4" i="12"/>
  <c r="S4" i="12"/>
  <c r="R4" i="12"/>
  <c r="Q4" i="12"/>
  <c r="P4" i="12"/>
  <c r="O4" i="12"/>
  <c r="N4" i="12"/>
  <c r="M4" i="12"/>
  <c r="L4" i="12"/>
  <c r="K4" i="12"/>
  <c r="J4" i="12"/>
  <c r="I4" i="12"/>
  <c r="H4" i="12"/>
  <c r="G4" i="12"/>
  <c r="F4" i="12"/>
  <c r="E4" i="12"/>
  <c r="D4" i="12"/>
  <c r="C4" i="12"/>
  <c r="B4" i="12"/>
  <c r="DO19" i="126"/>
  <c r="DN19" i="126"/>
  <c r="DM19" i="126"/>
  <c r="DL19" i="126"/>
  <c r="DK19" i="126"/>
  <c r="DJ19" i="126"/>
  <c r="DI19" i="126"/>
  <c r="DH19" i="126"/>
  <c r="DG19" i="126"/>
  <c r="DF19" i="126"/>
  <c r="DE19" i="126"/>
  <c r="DD19" i="126"/>
  <c r="DC19" i="126"/>
  <c r="DB19" i="126"/>
  <c r="DA19" i="126"/>
  <c r="CZ19" i="126"/>
  <c r="CY19" i="126"/>
  <c r="CX19" i="126"/>
  <c r="CW19" i="126"/>
  <c r="CV19" i="126"/>
  <c r="CU19" i="126"/>
  <c r="CT19" i="126"/>
  <c r="CS19" i="126"/>
  <c r="CR19" i="126"/>
  <c r="CQ19" i="126"/>
  <c r="CP19" i="126"/>
  <c r="CO19" i="126"/>
  <c r="CN19" i="126"/>
  <c r="CM19" i="126"/>
  <c r="CL19" i="126"/>
  <c r="CK19" i="126"/>
  <c r="CJ19" i="126"/>
  <c r="CI19" i="126"/>
  <c r="CH19" i="126"/>
  <c r="CG19" i="126"/>
  <c r="CF19" i="126"/>
  <c r="CE19" i="126"/>
  <c r="CD19" i="126"/>
  <c r="CC19" i="126"/>
  <c r="CB19" i="126"/>
  <c r="CA19" i="126"/>
  <c r="BZ19" i="126"/>
  <c r="BY19" i="126"/>
  <c r="BX19" i="126"/>
  <c r="BW19" i="126"/>
  <c r="BV19" i="126"/>
  <c r="BU19" i="126"/>
  <c r="BT19" i="126"/>
  <c r="BS19" i="126"/>
  <c r="BR19" i="126"/>
  <c r="BQ19" i="126"/>
  <c r="BP19" i="126"/>
  <c r="BO19" i="126"/>
  <c r="BN19" i="126"/>
  <c r="BM19" i="126"/>
  <c r="BL19" i="126"/>
  <c r="BK19" i="126"/>
  <c r="BJ19" i="126"/>
  <c r="BI19" i="126"/>
  <c r="BH19" i="126"/>
  <c r="BG19" i="126"/>
  <c r="BF19" i="126"/>
  <c r="BE19" i="126"/>
  <c r="BD19" i="126"/>
  <c r="BC19" i="126"/>
  <c r="BB19" i="126"/>
  <c r="BA19" i="126"/>
  <c r="AZ19" i="126"/>
  <c r="AY19" i="126"/>
  <c r="AX19" i="126"/>
  <c r="AW19" i="126"/>
  <c r="AV19" i="126"/>
  <c r="AU19" i="126"/>
  <c r="AT19" i="126"/>
  <c r="AS19" i="126"/>
  <c r="AR19" i="126"/>
  <c r="AQ19" i="126"/>
  <c r="AP19" i="126"/>
  <c r="AO19" i="126"/>
  <c r="AN19" i="126"/>
  <c r="AM19" i="126"/>
  <c r="AL19" i="126"/>
  <c r="AK19" i="126"/>
  <c r="AJ19" i="126"/>
  <c r="AI19" i="126"/>
  <c r="AH19" i="126"/>
  <c r="AG19" i="126"/>
  <c r="AF19" i="126"/>
  <c r="AE19" i="126"/>
  <c r="AD19" i="126"/>
  <c r="AC19" i="126"/>
  <c r="AB19" i="126"/>
  <c r="AA19" i="126"/>
  <c r="Z19" i="126"/>
  <c r="Y19" i="126"/>
  <c r="X19" i="126"/>
  <c r="W19" i="126"/>
  <c r="V19" i="126"/>
  <c r="U19" i="126"/>
  <c r="T19" i="126"/>
  <c r="S19" i="126"/>
  <c r="R19" i="126"/>
  <c r="Q19" i="126"/>
  <c r="P19" i="126"/>
  <c r="O19" i="126"/>
  <c r="N19" i="126"/>
  <c r="M19" i="126"/>
  <c r="L19" i="126"/>
  <c r="K19" i="126"/>
  <c r="J19" i="126"/>
  <c r="I19" i="126"/>
  <c r="H19" i="126"/>
  <c r="G19" i="126"/>
  <c r="F19" i="126"/>
  <c r="E19" i="126"/>
  <c r="D19" i="126"/>
  <c r="C19" i="126"/>
  <c r="B19" i="126"/>
  <c r="DO18" i="126"/>
  <c r="DN18" i="126"/>
  <c r="DM18" i="126"/>
  <c r="DL18" i="126"/>
  <c r="DK18" i="126"/>
  <c r="DJ18" i="126"/>
  <c r="DI18" i="126"/>
  <c r="DH18" i="126"/>
  <c r="DG18" i="126"/>
  <c r="DF18" i="126"/>
  <c r="DE18" i="126"/>
  <c r="DD18" i="126"/>
  <c r="DC18" i="126"/>
  <c r="DB18" i="126"/>
  <c r="DA18" i="126"/>
  <c r="CZ18" i="126"/>
  <c r="CY18" i="126"/>
  <c r="CX18" i="126"/>
  <c r="CW18" i="126"/>
  <c r="CV18" i="126"/>
  <c r="CU18" i="126"/>
  <c r="CT18" i="126"/>
  <c r="CS18" i="126"/>
  <c r="CR18" i="126"/>
  <c r="CQ18" i="126"/>
  <c r="CP18" i="126"/>
  <c r="CO18" i="126"/>
  <c r="CN18" i="126"/>
  <c r="CM18" i="126"/>
  <c r="CL18" i="126"/>
  <c r="CK18" i="126"/>
  <c r="CJ18" i="126"/>
  <c r="CI18" i="126"/>
  <c r="CH18" i="126"/>
  <c r="CG18" i="126"/>
  <c r="CF18" i="126"/>
  <c r="CE18" i="126"/>
  <c r="CD18" i="126"/>
  <c r="CC18" i="126"/>
  <c r="CB18" i="126"/>
  <c r="CA18" i="126"/>
  <c r="BZ18" i="126"/>
  <c r="BY18" i="126"/>
  <c r="BX18" i="126"/>
  <c r="BW18" i="126"/>
  <c r="BV18" i="126"/>
  <c r="BU18" i="126"/>
  <c r="BT18" i="126"/>
  <c r="BS18" i="126"/>
  <c r="BR18" i="126"/>
  <c r="BQ18" i="126"/>
  <c r="BP18" i="126"/>
  <c r="BO18" i="126"/>
  <c r="BN18" i="126"/>
  <c r="BM18" i="126"/>
  <c r="BL18" i="126"/>
  <c r="BK18" i="126"/>
  <c r="BJ18" i="126"/>
  <c r="BI18" i="126"/>
  <c r="BH18" i="126"/>
  <c r="BG18" i="126"/>
  <c r="BF18" i="126"/>
  <c r="BE18" i="126"/>
  <c r="BD18" i="126"/>
  <c r="BC18" i="126"/>
  <c r="BB18" i="126"/>
  <c r="BA18" i="126"/>
  <c r="AZ18" i="126"/>
  <c r="AY18" i="126"/>
  <c r="AX18" i="126"/>
  <c r="AW18" i="126"/>
  <c r="AV18" i="126"/>
  <c r="AU18" i="126"/>
  <c r="AT18" i="126"/>
  <c r="AS18" i="126"/>
  <c r="AR18" i="126"/>
  <c r="AQ18" i="126"/>
  <c r="AP18" i="126"/>
  <c r="AO18" i="126"/>
  <c r="AN18" i="126"/>
  <c r="AM18" i="126"/>
  <c r="AL18" i="126"/>
  <c r="AK18" i="126"/>
  <c r="AJ18" i="126"/>
  <c r="AI18" i="126"/>
  <c r="AH18" i="126"/>
  <c r="AG18" i="126"/>
  <c r="AF18" i="126"/>
  <c r="AE18" i="126"/>
  <c r="AD18" i="126"/>
  <c r="AC18" i="126"/>
  <c r="AB18" i="126"/>
  <c r="AA18" i="126"/>
  <c r="Z18" i="126"/>
  <c r="Y18" i="126"/>
  <c r="X18" i="126"/>
  <c r="W18" i="126"/>
  <c r="V18" i="126"/>
  <c r="U18" i="126"/>
  <c r="T18" i="126"/>
  <c r="S18" i="126"/>
  <c r="R18" i="126"/>
  <c r="Q18" i="126"/>
  <c r="P18" i="126"/>
  <c r="O18" i="126"/>
  <c r="N18" i="126"/>
  <c r="M18" i="126"/>
  <c r="L18" i="126"/>
  <c r="K18" i="126"/>
  <c r="J18" i="126"/>
  <c r="I18" i="126"/>
  <c r="H18" i="126"/>
  <c r="G18" i="126"/>
  <c r="F18" i="126"/>
  <c r="E18" i="126"/>
  <c r="D18" i="126"/>
  <c r="C18" i="126"/>
  <c r="B18" i="126"/>
  <c r="DO16" i="126"/>
  <c r="DN16" i="126"/>
  <c r="DM16" i="126"/>
  <c r="DL16" i="126"/>
  <c r="DK16" i="126"/>
  <c r="DJ16" i="126"/>
  <c r="DI16" i="126"/>
  <c r="DH16" i="126"/>
  <c r="DG16" i="126"/>
  <c r="DF16" i="126"/>
  <c r="DE16" i="126"/>
  <c r="DD16" i="126"/>
  <c r="DC16" i="126"/>
  <c r="DB16" i="126"/>
  <c r="DA16" i="126"/>
  <c r="CZ16" i="126"/>
  <c r="CY16" i="126"/>
  <c r="CX16" i="126"/>
  <c r="CW16" i="126"/>
  <c r="CV16" i="126"/>
  <c r="CU16" i="126"/>
  <c r="CT16" i="126"/>
  <c r="CS16" i="126"/>
  <c r="CR16" i="126"/>
  <c r="CQ16" i="126"/>
  <c r="CP16" i="126"/>
  <c r="CO16" i="126"/>
  <c r="CN16" i="126"/>
  <c r="CM16" i="126"/>
  <c r="CL16" i="126"/>
  <c r="CK16" i="126"/>
  <c r="CJ16" i="126"/>
  <c r="CI16" i="126"/>
  <c r="CH16" i="126"/>
  <c r="CG16" i="126"/>
  <c r="CF16" i="126"/>
  <c r="CE16" i="126"/>
  <c r="CD16" i="126"/>
  <c r="CC16" i="126"/>
  <c r="CB16" i="126"/>
  <c r="CA16" i="126"/>
  <c r="BZ16" i="126"/>
  <c r="BY16" i="126"/>
  <c r="BX16" i="126"/>
  <c r="BW16" i="126"/>
  <c r="BV16" i="126"/>
  <c r="BU16" i="126"/>
  <c r="BT16" i="126"/>
  <c r="BS16" i="126"/>
  <c r="BR16" i="126"/>
  <c r="BQ16" i="126"/>
  <c r="BP16" i="126"/>
  <c r="BO16" i="126"/>
  <c r="BN16" i="126"/>
  <c r="BM16" i="126"/>
  <c r="BL16" i="126"/>
  <c r="BK16" i="126"/>
  <c r="BJ16" i="126"/>
  <c r="BI16" i="126"/>
  <c r="BH16" i="126"/>
  <c r="BG16" i="126"/>
  <c r="BF16" i="126"/>
  <c r="BE16" i="126"/>
  <c r="BD16" i="126"/>
  <c r="BC16" i="126"/>
  <c r="BB16" i="126"/>
  <c r="BA16" i="126"/>
  <c r="AZ16" i="126"/>
  <c r="AY16" i="126"/>
  <c r="AX16" i="126"/>
  <c r="AW16" i="126"/>
  <c r="AV16" i="126"/>
  <c r="AU16" i="126"/>
  <c r="AT16" i="126"/>
  <c r="AS16" i="126"/>
  <c r="AR16" i="126"/>
  <c r="AQ16" i="126"/>
  <c r="AP16" i="126"/>
  <c r="AO16" i="126"/>
  <c r="AN16" i="126"/>
  <c r="AM16" i="126"/>
  <c r="AL16" i="126"/>
  <c r="AK16" i="126"/>
  <c r="AJ16" i="126"/>
  <c r="AI16" i="126"/>
  <c r="AH16" i="126"/>
  <c r="AG16" i="126"/>
  <c r="AF16" i="126"/>
  <c r="AE16" i="126"/>
  <c r="AD16" i="126"/>
  <c r="AC16" i="126"/>
  <c r="AB16" i="126"/>
  <c r="AA16" i="126"/>
  <c r="Z16" i="126"/>
  <c r="Y16" i="126"/>
  <c r="X16" i="126"/>
  <c r="W16" i="126"/>
  <c r="V16" i="126"/>
  <c r="U16" i="126"/>
  <c r="T16" i="126"/>
  <c r="S16" i="126"/>
  <c r="R16" i="126"/>
  <c r="Q16" i="126"/>
  <c r="P16" i="126"/>
  <c r="O16" i="126"/>
  <c r="N16" i="126"/>
  <c r="M16" i="126"/>
  <c r="L16" i="126"/>
  <c r="K16" i="126"/>
  <c r="J16" i="126"/>
  <c r="I16" i="126"/>
  <c r="H16" i="126"/>
  <c r="G16" i="126"/>
  <c r="F16" i="126"/>
  <c r="E16" i="126"/>
  <c r="D16" i="126"/>
  <c r="C16" i="126"/>
  <c r="B16" i="126"/>
  <c r="DO15" i="126"/>
  <c r="DN15" i="126"/>
  <c r="DM15" i="126"/>
  <c r="DL15" i="126"/>
  <c r="DK15" i="126"/>
  <c r="DJ15" i="126"/>
  <c r="DI15" i="126"/>
  <c r="DH15" i="126"/>
  <c r="DG15" i="126"/>
  <c r="DF15" i="126"/>
  <c r="DE15" i="126"/>
  <c r="DD15" i="126"/>
  <c r="DC15" i="126"/>
  <c r="DB15" i="126"/>
  <c r="DA15" i="126"/>
  <c r="CZ15" i="126"/>
  <c r="CY15" i="126"/>
  <c r="CX15" i="126"/>
  <c r="CW15" i="126"/>
  <c r="CV15" i="126"/>
  <c r="CU15" i="126"/>
  <c r="CT15" i="126"/>
  <c r="CS15" i="126"/>
  <c r="CR15" i="126"/>
  <c r="CQ15" i="126"/>
  <c r="CP15" i="126"/>
  <c r="CO15" i="126"/>
  <c r="CN15" i="126"/>
  <c r="CM15" i="126"/>
  <c r="CL15" i="126"/>
  <c r="CK15" i="126"/>
  <c r="CJ15" i="126"/>
  <c r="CI15" i="126"/>
  <c r="CH15" i="126"/>
  <c r="CG15" i="126"/>
  <c r="CF15" i="126"/>
  <c r="CE15" i="126"/>
  <c r="CD15" i="126"/>
  <c r="CC15" i="126"/>
  <c r="CB15" i="126"/>
  <c r="CA15" i="126"/>
  <c r="BZ15" i="126"/>
  <c r="BY15" i="126"/>
  <c r="BX15" i="126"/>
  <c r="BW15" i="126"/>
  <c r="BV15" i="126"/>
  <c r="BU15" i="126"/>
  <c r="BT15" i="126"/>
  <c r="BS15" i="126"/>
  <c r="BR15" i="126"/>
  <c r="BQ15" i="126"/>
  <c r="BP15" i="126"/>
  <c r="BO15" i="126"/>
  <c r="BN15" i="126"/>
  <c r="BM15" i="126"/>
  <c r="BL15" i="126"/>
  <c r="BK15" i="126"/>
  <c r="BJ15" i="126"/>
  <c r="BI15" i="126"/>
  <c r="BH15" i="126"/>
  <c r="BG15" i="126"/>
  <c r="BF15" i="126"/>
  <c r="BE15" i="126"/>
  <c r="BD15" i="126"/>
  <c r="BC15" i="126"/>
  <c r="BB15" i="126"/>
  <c r="BA15" i="126"/>
  <c r="AZ15" i="126"/>
  <c r="AY15" i="126"/>
  <c r="AX15" i="126"/>
  <c r="AW15" i="126"/>
  <c r="AV15" i="126"/>
  <c r="AU15" i="126"/>
  <c r="AT15" i="126"/>
  <c r="AS15" i="126"/>
  <c r="AR15" i="126"/>
  <c r="AQ15" i="126"/>
  <c r="AP15" i="126"/>
  <c r="AO15" i="126"/>
  <c r="AN15" i="126"/>
  <c r="AM15" i="126"/>
  <c r="AL15" i="126"/>
  <c r="AK15" i="126"/>
  <c r="AJ15" i="126"/>
  <c r="AI15" i="126"/>
  <c r="AH15" i="126"/>
  <c r="AG15" i="126"/>
  <c r="AF15" i="126"/>
  <c r="AE15" i="126"/>
  <c r="AD15" i="126"/>
  <c r="AC15" i="126"/>
  <c r="AB15" i="126"/>
  <c r="AA15" i="126"/>
  <c r="Z15" i="126"/>
  <c r="Y15" i="126"/>
  <c r="X15" i="126"/>
  <c r="W15" i="126"/>
  <c r="V15" i="126"/>
  <c r="U15" i="126"/>
  <c r="T15" i="126"/>
  <c r="S15" i="126"/>
  <c r="R15" i="126"/>
  <c r="Q15" i="126"/>
  <c r="P15" i="126"/>
  <c r="O15" i="126"/>
  <c r="N15" i="126"/>
  <c r="M15" i="126"/>
  <c r="L15" i="126"/>
  <c r="K15" i="126"/>
  <c r="J15" i="126"/>
  <c r="I15" i="126"/>
  <c r="H15" i="126"/>
  <c r="G15" i="126"/>
  <c r="F15" i="126"/>
  <c r="E15" i="126"/>
  <c r="D15" i="126"/>
  <c r="C15" i="126"/>
  <c r="B15" i="126"/>
  <c r="DO13" i="126"/>
  <c r="DN13" i="126"/>
  <c r="DM13" i="126"/>
  <c r="DL13" i="126"/>
  <c r="DK13" i="126"/>
  <c r="DJ13" i="126"/>
  <c r="DI13" i="126"/>
  <c r="DH13" i="126"/>
  <c r="DG13" i="126"/>
  <c r="DF13" i="126"/>
  <c r="DE13" i="126"/>
  <c r="DD13" i="126"/>
  <c r="DC13" i="126"/>
  <c r="DB13" i="126"/>
  <c r="DA13" i="126"/>
  <c r="CZ13" i="126"/>
  <c r="CY13" i="126"/>
  <c r="CX13" i="126"/>
  <c r="CW13" i="126"/>
  <c r="CV13" i="126"/>
  <c r="CU13" i="126"/>
  <c r="CT13" i="126"/>
  <c r="CS13" i="126"/>
  <c r="CR13" i="126"/>
  <c r="CQ13" i="126"/>
  <c r="CP13" i="126"/>
  <c r="CO13" i="126"/>
  <c r="CN13" i="126"/>
  <c r="CM13" i="126"/>
  <c r="CL13" i="126"/>
  <c r="CK13" i="126"/>
  <c r="CJ13" i="126"/>
  <c r="CI13" i="126"/>
  <c r="CH13" i="126"/>
  <c r="CG13" i="126"/>
  <c r="CF13" i="126"/>
  <c r="CE13" i="126"/>
  <c r="CD13" i="126"/>
  <c r="CC13" i="126"/>
  <c r="CB13" i="126"/>
  <c r="CA13" i="126"/>
  <c r="BZ13" i="126"/>
  <c r="BY13" i="126"/>
  <c r="BX13" i="126"/>
  <c r="BW13" i="126"/>
  <c r="BV13" i="126"/>
  <c r="BU13" i="126"/>
  <c r="BT13" i="126"/>
  <c r="BS13" i="126"/>
  <c r="BR13" i="126"/>
  <c r="BQ13" i="126"/>
  <c r="BP13" i="126"/>
  <c r="BO13" i="126"/>
  <c r="BN13" i="126"/>
  <c r="BM13" i="126"/>
  <c r="BL13" i="126"/>
  <c r="BK13" i="126"/>
  <c r="BJ13" i="126"/>
  <c r="BI13" i="126"/>
  <c r="BH13" i="126"/>
  <c r="BG13" i="126"/>
  <c r="BF13" i="126"/>
  <c r="BE13" i="126"/>
  <c r="BD13" i="126"/>
  <c r="BC13" i="126"/>
  <c r="BB13" i="126"/>
  <c r="BA13" i="126"/>
  <c r="AZ13" i="126"/>
  <c r="AY13" i="126"/>
  <c r="AX13" i="126"/>
  <c r="AW13" i="126"/>
  <c r="AV13" i="126"/>
  <c r="AU13" i="126"/>
  <c r="AT13" i="126"/>
  <c r="AS13" i="126"/>
  <c r="AR13" i="126"/>
  <c r="AQ13" i="126"/>
  <c r="AP13" i="126"/>
  <c r="AO13" i="126"/>
  <c r="AN13" i="126"/>
  <c r="AM13" i="126"/>
  <c r="AL13" i="126"/>
  <c r="AK13" i="126"/>
  <c r="AJ13" i="126"/>
  <c r="AI13" i="126"/>
  <c r="AH13" i="126"/>
  <c r="AG13" i="126"/>
  <c r="AF13" i="126"/>
  <c r="AE13" i="126"/>
  <c r="AD13" i="126"/>
  <c r="AC13" i="126"/>
  <c r="AB13" i="126"/>
  <c r="AA13" i="126"/>
  <c r="Z13" i="126"/>
  <c r="Y13" i="126"/>
  <c r="X13" i="126"/>
  <c r="W13" i="126"/>
  <c r="V13" i="126"/>
  <c r="U13" i="126"/>
  <c r="T13" i="126"/>
  <c r="S13" i="126"/>
  <c r="R13" i="126"/>
  <c r="Q13" i="126"/>
  <c r="P13" i="126"/>
  <c r="O13" i="126"/>
  <c r="N13" i="126"/>
  <c r="M13" i="126"/>
  <c r="L13" i="126"/>
  <c r="K13" i="126"/>
  <c r="J13" i="126"/>
  <c r="I13" i="126"/>
  <c r="H13" i="126"/>
  <c r="G13" i="126"/>
  <c r="F13" i="126"/>
  <c r="E13" i="126"/>
  <c r="D13" i="126"/>
  <c r="C13" i="126"/>
  <c r="B13" i="126"/>
  <c r="DO12" i="126"/>
  <c r="DN12" i="126"/>
  <c r="DM12" i="126"/>
  <c r="DL12" i="126"/>
  <c r="DK12" i="126"/>
  <c r="DJ12" i="126"/>
  <c r="DI12" i="126"/>
  <c r="DH12" i="126"/>
  <c r="DG12" i="126"/>
  <c r="DF12" i="126"/>
  <c r="DE12" i="126"/>
  <c r="DD12" i="126"/>
  <c r="DC12" i="126"/>
  <c r="DB12" i="126"/>
  <c r="DA12" i="126"/>
  <c r="CZ12" i="126"/>
  <c r="CY12" i="126"/>
  <c r="CX12" i="126"/>
  <c r="CW12" i="126"/>
  <c r="CV12" i="126"/>
  <c r="CU12" i="126"/>
  <c r="CT12" i="126"/>
  <c r="CS12" i="126"/>
  <c r="CR12" i="126"/>
  <c r="CQ12" i="126"/>
  <c r="CP12" i="126"/>
  <c r="CO12" i="126"/>
  <c r="CN12" i="126"/>
  <c r="CM12" i="126"/>
  <c r="CL12" i="126"/>
  <c r="CK12" i="126"/>
  <c r="CJ12" i="126"/>
  <c r="CI12" i="126"/>
  <c r="CH12" i="126"/>
  <c r="CG12" i="126"/>
  <c r="CF12" i="126"/>
  <c r="CE12" i="126"/>
  <c r="CD12" i="126"/>
  <c r="CC12" i="126"/>
  <c r="CB12" i="126"/>
  <c r="CA12" i="126"/>
  <c r="BZ12" i="126"/>
  <c r="BY12" i="126"/>
  <c r="BX12" i="126"/>
  <c r="BW12" i="126"/>
  <c r="BV12" i="126"/>
  <c r="BU12" i="126"/>
  <c r="BT12" i="126"/>
  <c r="BS12" i="126"/>
  <c r="BR12" i="126"/>
  <c r="BQ12" i="126"/>
  <c r="BP12" i="126"/>
  <c r="BO12" i="126"/>
  <c r="BN12" i="126"/>
  <c r="BM12" i="126"/>
  <c r="BL12" i="126"/>
  <c r="BK12" i="126"/>
  <c r="BJ12" i="126"/>
  <c r="BI12" i="126"/>
  <c r="BH12" i="126"/>
  <c r="BG12" i="126"/>
  <c r="BF12" i="126"/>
  <c r="BE12" i="126"/>
  <c r="BD12" i="126"/>
  <c r="BC12" i="126"/>
  <c r="BB12" i="126"/>
  <c r="BA12" i="126"/>
  <c r="AZ12" i="126"/>
  <c r="AY12" i="126"/>
  <c r="AX12" i="126"/>
  <c r="AW12" i="126"/>
  <c r="AV12" i="126"/>
  <c r="AU12" i="126"/>
  <c r="AT12" i="126"/>
  <c r="AS12" i="126"/>
  <c r="AR12" i="126"/>
  <c r="AQ12" i="126"/>
  <c r="AP12" i="126"/>
  <c r="AO12" i="126"/>
  <c r="AN12" i="126"/>
  <c r="AM12" i="126"/>
  <c r="AL12" i="126"/>
  <c r="AK12" i="126"/>
  <c r="AJ12" i="126"/>
  <c r="AI12" i="126"/>
  <c r="AH12" i="126"/>
  <c r="AG12" i="126"/>
  <c r="AF12" i="126"/>
  <c r="AE12" i="126"/>
  <c r="AD12" i="126"/>
  <c r="AC12" i="126"/>
  <c r="AB12" i="126"/>
  <c r="AA12" i="126"/>
  <c r="Z12" i="126"/>
  <c r="Y12" i="126"/>
  <c r="X12" i="126"/>
  <c r="W12" i="126"/>
  <c r="V12" i="126"/>
  <c r="U12" i="126"/>
  <c r="T12" i="126"/>
  <c r="S12" i="126"/>
  <c r="R12" i="126"/>
  <c r="Q12" i="126"/>
  <c r="P12" i="126"/>
  <c r="O12" i="126"/>
  <c r="N12" i="126"/>
  <c r="M12" i="126"/>
  <c r="L12" i="126"/>
  <c r="K12" i="126"/>
  <c r="J12" i="126"/>
  <c r="I12" i="126"/>
  <c r="H12" i="126"/>
  <c r="G12" i="126"/>
  <c r="F12" i="126"/>
  <c r="E12" i="126"/>
  <c r="D12" i="126"/>
  <c r="C12" i="126"/>
  <c r="B12" i="126"/>
  <c r="DO10" i="126"/>
  <c r="DN10" i="126"/>
  <c r="DM10" i="126"/>
  <c r="DL10" i="126"/>
  <c r="DK10" i="126"/>
  <c r="DJ10" i="126"/>
  <c r="DI10" i="126"/>
  <c r="DH10" i="126"/>
  <c r="DG10" i="126"/>
  <c r="DF10" i="126"/>
  <c r="DE10" i="126"/>
  <c r="DD10" i="126"/>
  <c r="DC10" i="126"/>
  <c r="DB10" i="126"/>
  <c r="DA10" i="126"/>
  <c r="CZ10" i="126"/>
  <c r="CY10" i="126"/>
  <c r="CX10" i="126"/>
  <c r="CW10" i="126"/>
  <c r="CV10" i="126"/>
  <c r="CU10" i="126"/>
  <c r="CT10" i="126"/>
  <c r="CS10" i="126"/>
  <c r="CR10" i="126"/>
  <c r="CQ10" i="126"/>
  <c r="CP10" i="126"/>
  <c r="CO10" i="126"/>
  <c r="CN10" i="126"/>
  <c r="CM10" i="126"/>
  <c r="CL10" i="126"/>
  <c r="CK10" i="126"/>
  <c r="CJ10" i="126"/>
  <c r="CI10" i="126"/>
  <c r="CH10" i="126"/>
  <c r="CG10" i="126"/>
  <c r="CF10" i="126"/>
  <c r="CE10" i="126"/>
  <c r="CD10" i="126"/>
  <c r="CC10" i="126"/>
  <c r="CB10" i="126"/>
  <c r="CA10" i="126"/>
  <c r="BZ10" i="126"/>
  <c r="BY10" i="126"/>
  <c r="BX10" i="126"/>
  <c r="BW10" i="126"/>
  <c r="BV10" i="126"/>
  <c r="BU10" i="126"/>
  <c r="BT10" i="126"/>
  <c r="BS10" i="126"/>
  <c r="BR10" i="126"/>
  <c r="BQ10" i="126"/>
  <c r="BP10" i="126"/>
  <c r="BO10" i="126"/>
  <c r="BN10" i="126"/>
  <c r="BM10" i="126"/>
  <c r="BL10" i="126"/>
  <c r="BK10" i="126"/>
  <c r="BJ10" i="126"/>
  <c r="BI10" i="126"/>
  <c r="BH10" i="126"/>
  <c r="BG10" i="126"/>
  <c r="BF10" i="126"/>
  <c r="BE10" i="126"/>
  <c r="BD10" i="126"/>
  <c r="BC10" i="126"/>
  <c r="BB10" i="126"/>
  <c r="BA10" i="126"/>
  <c r="AZ10" i="126"/>
  <c r="AY10" i="126"/>
  <c r="AX10" i="126"/>
  <c r="AW10" i="126"/>
  <c r="AV10" i="126"/>
  <c r="AU10" i="126"/>
  <c r="AT10" i="126"/>
  <c r="AS10" i="126"/>
  <c r="AR10" i="126"/>
  <c r="AQ10" i="126"/>
  <c r="AP10" i="126"/>
  <c r="AO10" i="126"/>
  <c r="AN10" i="126"/>
  <c r="AM10" i="126"/>
  <c r="AL10" i="126"/>
  <c r="AK10" i="126"/>
  <c r="AJ10" i="126"/>
  <c r="AI10" i="126"/>
  <c r="AH10" i="126"/>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E10" i="126"/>
  <c r="D10" i="126"/>
  <c r="C10" i="126"/>
  <c r="B10" i="126"/>
  <c r="DO9" i="126"/>
  <c r="DN9" i="126"/>
  <c r="DM9" i="126"/>
  <c r="DL9" i="126"/>
  <c r="DK9" i="126"/>
  <c r="DJ9" i="126"/>
  <c r="DI9" i="126"/>
  <c r="DH9" i="126"/>
  <c r="DG9" i="126"/>
  <c r="DF9" i="126"/>
  <c r="DE9" i="126"/>
  <c r="DD9" i="126"/>
  <c r="DC9" i="126"/>
  <c r="DB9" i="126"/>
  <c r="DA9" i="126"/>
  <c r="CZ9" i="126"/>
  <c r="CY9" i="126"/>
  <c r="CX9" i="126"/>
  <c r="CW9" i="126"/>
  <c r="CV9" i="126"/>
  <c r="CU9" i="126"/>
  <c r="CT9" i="126"/>
  <c r="CS9" i="126"/>
  <c r="CR9" i="126"/>
  <c r="CQ9" i="126"/>
  <c r="CP9" i="126"/>
  <c r="CO9" i="126"/>
  <c r="CN9" i="126"/>
  <c r="CM9" i="126"/>
  <c r="CL9" i="126"/>
  <c r="CK9" i="126"/>
  <c r="CJ9" i="126"/>
  <c r="CI9" i="126"/>
  <c r="CH9" i="126"/>
  <c r="CG9" i="126"/>
  <c r="CF9" i="126"/>
  <c r="CE9" i="126"/>
  <c r="CD9" i="126"/>
  <c r="CC9" i="126"/>
  <c r="CB9" i="126"/>
  <c r="CA9" i="126"/>
  <c r="BZ9" i="126"/>
  <c r="BY9" i="126"/>
  <c r="BX9" i="126"/>
  <c r="BW9" i="126"/>
  <c r="BV9" i="126"/>
  <c r="BU9" i="126"/>
  <c r="BT9" i="126"/>
  <c r="BS9" i="126"/>
  <c r="BR9" i="126"/>
  <c r="BQ9" i="126"/>
  <c r="BP9" i="126"/>
  <c r="BO9" i="126"/>
  <c r="BN9" i="126"/>
  <c r="BM9" i="126"/>
  <c r="BL9" i="126"/>
  <c r="BK9" i="126"/>
  <c r="BJ9" i="126"/>
  <c r="BI9" i="126"/>
  <c r="BH9" i="126"/>
  <c r="BG9" i="126"/>
  <c r="BF9" i="126"/>
  <c r="BE9" i="126"/>
  <c r="BD9" i="126"/>
  <c r="BC9" i="126"/>
  <c r="BB9" i="126"/>
  <c r="BA9" i="126"/>
  <c r="AZ9" i="126"/>
  <c r="AY9" i="126"/>
  <c r="AX9" i="126"/>
  <c r="AW9" i="126"/>
  <c r="AV9" i="126"/>
  <c r="AU9" i="126"/>
  <c r="AT9" i="126"/>
  <c r="AS9" i="126"/>
  <c r="AR9" i="126"/>
  <c r="AQ9" i="126"/>
  <c r="AP9" i="126"/>
  <c r="AO9" i="126"/>
  <c r="AN9" i="126"/>
  <c r="AM9" i="126"/>
  <c r="AL9" i="126"/>
  <c r="AK9" i="126"/>
  <c r="AJ9" i="126"/>
  <c r="AI9" i="126"/>
  <c r="AH9" i="126"/>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E9" i="126"/>
  <c r="D9" i="126"/>
  <c r="C9" i="126"/>
  <c r="B9" i="126"/>
  <c r="DO7" i="126"/>
  <c r="DN7" i="126"/>
  <c r="DM7" i="126"/>
  <c r="DL7" i="126"/>
  <c r="DK7" i="126"/>
  <c r="DJ7" i="126"/>
  <c r="DI7" i="126"/>
  <c r="DH7" i="126"/>
  <c r="DG7" i="126"/>
  <c r="DF7" i="126"/>
  <c r="DE7" i="126"/>
  <c r="DD7" i="126"/>
  <c r="DC7" i="126"/>
  <c r="DB7" i="126"/>
  <c r="DA7" i="126"/>
  <c r="CZ7" i="126"/>
  <c r="CY7" i="126"/>
  <c r="CX7" i="126"/>
  <c r="CW7" i="126"/>
  <c r="CV7" i="126"/>
  <c r="CU7" i="126"/>
  <c r="CT7" i="126"/>
  <c r="CS7" i="126"/>
  <c r="CR7" i="126"/>
  <c r="CQ7" i="126"/>
  <c r="CP7" i="126"/>
  <c r="CO7" i="126"/>
  <c r="CN7" i="126"/>
  <c r="CM7" i="126"/>
  <c r="CL7" i="126"/>
  <c r="CK7" i="126"/>
  <c r="CJ7" i="126"/>
  <c r="CI7" i="126"/>
  <c r="CH7" i="126"/>
  <c r="CG7" i="126"/>
  <c r="CF7" i="126"/>
  <c r="CE7" i="126"/>
  <c r="CD7" i="126"/>
  <c r="CC7" i="126"/>
  <c r="CB7" i="126"/>
  <c r="CA7" i="126"/>
  <c r="BZ7" i="126"/>
  <c r="BY7" i="126"/>
  <c r="BX7" i="126"/>
  <c r="BW7" i="126"/>
  <c r="BV7" i="126"/>
  <c r="BU7" i="126"/>
  <c r="BT7" i="126"/>
  <c r="BS7" i="126"/>
  <c r="BR7" i="126"/>
  <c r="BQ7" i="126"/>
  <c r="BP7" i="126"/>
  <c r="BO7" i="126"/>
  <c r="BN7" i="126"/>
  <c r="BM7" i="126"/>
  <c r="BL7" i="126"/>
  <c r="BK7" i="126"/>
  <c r="BJ7" i="126"/>
  <c r="BI7" i="126"/>
  <c r="BH7" i="126"/>
  <c r="BG7" i="126"/>
  <c r="BF7" i="126"/>
  <c r="BE7" i="126"/>
  <c r="BD7" i="126"/>
  <c r="BC7" i="126"/>
  <c r="BB7" i="126"/>
  <c r="BA7" i="126"/>
  <c r="AZ7" i="126"/>
  <c r="AY7" i="126"/>
  <c r="AX7" i="126"/>
  <c r="AW7" i="126"/>
  <c r="AV7" i="126"/>
  <c r="AU7" i="126"/>
  <c r="AT7" i="126"/>
  <c r="AS7" i="126"/>
  <c r="AR7" i="126"/>
  <c r="AQ7" i="126"/>
  <c r="AP7" i="126"/>
  <c r="AO7" i="126"/>
  <c r="AN7" i="126"/>
  <c r="AM7" i="126"/>
  <c r="AL7" i="126"/>
  <c r="AK7" i="126"/>
  <c r="AJ7" i="126"/>
  <c r="AI7" i="126"/>
  <c r="AH7" i="126"/>
  <c r="AG7" i="126"/>
  <c r="AF7" i="126"/>
  <c r="AE7" i="126"/>
  <c r="AD7" i="126"/>
  <c r="AC7" i="126"/>
  <c r="AB7" i="126"/>
  <c r="AA7" i="126"/>
  <c r="Z7" i="126"/>
  <c r="Y7" i="126"/>
  <c r="X7" i="126"/>
  <c r="W7" i="126"/>
  <c r="V7" i="126"/>
  <c r="U7" i="126"/>
  <c r="T7" i="126"/>
  <c r="S7" i="126"/>
  <c r="R7" i="126"/>
  <c r="Q7" i="126"/>
  <c r="P7" i="126"/>
  <c r="O7" i="126"/>
  <c r="N7" i="126"/>
  <c r="M7" i="126"/>
  <c r="L7" i="126"/>
  <c r="K7" i="126"/>
  <c r="J7" i="126"/>
  <c r="I7" i="126"/>
  <c r="H7" i="126"/>
  <c r="G7" i="126"/>
  <c r="F7" i="126"/>
  <c r="E7" i="126"/>
  <c r="D7" i="126"/>
  <c r="C7" i="126"/>
  <c r="B7" i="126"/>
  <c r="DO6" i="126"/>
  <c r="DN6" i="126"/>
  <c r="DM6" i="126"/>
  <c r="DL6" i="126"/>
  <c r="DK6" i="126"/>
  <c r="DJ6" i="126"/>
  <c r="DI6" i="126"/>
  <c r="DH6" i="126"/>
  <c r="DG6" i="126"/>
  <c r="DF6" i="126"/>
  <c r="DE6" i="126"/>
  <c r="DD6" i="126"/>
  <c r="DC6" i="126"/>
  <c r="DB6" i="126"/>
  <c r="DA6" i="126"/>
  <c r="CZ6" i="126"/>
  <c r="CY6" i="126"/>
  <c r="CX6" i="126"/>
  <c r="CW6" i="126"/>
  <c r="CV6" i="126"/>
  <c r="CU6" i="126"/>
  <c r="CT6" i="126"/>
  <c r="CS6" i="126"/>
  <c r="CR6" i="126"/>
  <c r="CQ6" i="126"/>
  <c r="CP6" i="126"/>
  <c r="CO6" i="126"/>
  <c r="CN6" i="126"/>
  <c r="CM6" i="126"/>
  <c r="CL6" i="126"/>
  <c r="CK6" i="126"/>
  <c r="CJ6" i="126"/>
  <c r="CI6" i="126"/>
  <c r="CH6" i="126"/>
  <c r="CG6" i="126"/>
  <c r="CF6" i="126"/>
  <c r="CE6" i="126"/>
  <c r="CD6" i="126"/>
  <c r="CC6" i="126"/>
  <c r="CB6" i="126"/>
  <c r="CA6" i="126"/>
  <c r="BZ6" i="126"/>
  <c r="BY6" i="126"/>
  <c r="BX6" i="126"/>
  <c r="BW6" i="126"/>
  <c r="BV6" i="126"/>
  <c r="BU6" i="126"/>
  <c r="BT6" i="126"/>
  <c r="BS6" i="126"/>
  <c r="BR6" i="126"/>
  <c r="BQ6" i="126"/>
  <c r="BP6" i="126"/>
  <c r="BO6" i="126"/>
  <c r="BN6" i="126"/>
  <c r="BM6" i="126"/>
  <c r="BL6" i="126"/>
  <c r="BK6" i="126"/>
  <c r="BJ6" i="126"/>
  <c r="BI6" i="126"/>
  <c r="BH6" i="126"/>
  <c r="BG6" i="126"/>
  <c r="BF6" i="126"/>
  <c r="BE6" i="126"/>
  <c r="BD6" i="126"/>
  <c r="BC6" i="126"/>
  <c r="BB6" i="126"/>
  <c r="BA6" i="126"/>
  <c r="AZ6" i="126"/>
  <c r="AY6" i="126"/>
  <c r="AX6" i="126"/>
  <c r="AW6" i="126"/>
  <c r="AV6" i="126"/>
  <c r="AU6" i="126"/>
  <c r="AT6" i="126"/>
  <c r="AS6" i="126"/>
  <c r="AR6" i="126"/>
  <c r="AQ6" i="126"/>
  <c r="AP6" i="126"/>
  <c r="AO6" i="126"/>
  <c r="AN6" i="126"/>
  <c r="AM6" i="126"/>
  <c r="AL6" i="126"/>
  <c r="AK6" i="126"/>
  <c r="AJ6" i="126"/>
  <c r="AI6" i="126"/>
  <c r="AH6" i="126"/>
  <c r="AG6" i="126"/>
  <c r="AF6" i="126"/>
  <c r="AE6" i="126"/>
  <c r="AD6" i="126"/>
  <c r="AC6" i="126"/>
  <c r="AB6" i="126"/>
  <c r="AA6" i="126"/>
  <c r="Z6" i="126"/>
  <c r="Y6" i="126"/>
  <c r="X6" i="126"/>
  <c r="W6" i="126"/>
  <c r="V6" i="126"/>
  <c r="U6" i="126"/>
  <c r="T6" i="126"/>
  <c r="S6" i="126"/>
  <c r="R6" i="126"/>
  <c r="Q6" i="126"/>
  <c r="P6" i="126"/>
  <c r="O6" i="126"/>
  <c r="N6" i="126"/>
  <c r="M6" i="126"/>
  <c r="L6" i="126"/>
  <c r="K6" i="126"/>
  <c r="J6" i="126"/>
  <c r="I6" i="126"/>
  <c r="H6" i="126"/>
  <c r="G6" i="126"/>
  <c r="F6" i="126"/>
  <c r="E6" i="126"/>
  <c r="D6" i="126"/>
  <c r="C6" i="126"/>
  <c r="B6" i="126"/>
  <c r="F19" i="98"/>
  <c r="E19" i="98"/>
  <c r="D19" i="98"/>
  <c r="C19" i="98"/>
  <c r="B19" i="98"/>
  <c r="F18" i="98"/>
  <c r="E18" i="98"/>
  <c r="D18" i="98"/>
  <c r="C18" i="98"/>
  <c r="B18" i="98"/>
  <c r="F16" i="98"/>
  <c r="E16" i="98"/>
  <c r="D16" i="98"/>
  <c r="C16" i="98"/>
  <c r="B16" i="98"/>
  <c r="F15" i="98"/>
  <c r="E15" i="98"/>
  <c r="D15" i="98"/>
  <c r="C15" i="98"/>
  <c r="B15" i="98"/>
  <c r="F13" i="98"/>
  <c r="E13" i="98"/>
  <c r="D13" i="98"/>
  <c r="C13" i="98"/>
  <c r="B13" i="98"/>
  <c r="F12" i="98"/>
  <c r="E12" i="98"/>
  <c r="D12" i="98"/>
  <c r="C12" i="98"/>
  <c r="B12" i="98"/>
  <c r="F10" i="98"/>
  <c r="E10" i="98"/>
  <c r="D10" i="98"/>
  <c r="C10" i="98"/>
  <c r="B10" i="98"/>
  <c r="F9" i="98"/>
  <c r="E9" i="98"/>
  <c r="D9" i="98"/>
  <c r="C9" i="98"/>
  <c r="B9" i="98"/>
  <c r="F7" i="98"/>
  <c r="E7" i="98"/>
  <c r="D7" i="98"/>
  <c r="C7" i="98"/>
  <c r="B7" i="98"/>
  <c r="F6" i="98"/>
  <c r="E6" i="98"/>
  <c r="D6" i="98"/>
  <c r="C6" i="98"/>
  <c r="B6" i="98"/>
  <c r="GZ19" i="121"/>
  <c r="GY19" i="121"/>
  <c r="GX19" i="121"/>
  <c r="GW19" i="121"/>
  <c r="GV19" i="121"/>
  <c r="GU19" i="121"/>
  <c r="GT19" i="121"/>
  <c r="GS19" i="121"/>
  <c r="GR19" i="121"/>
  <c r="GQ19" i="121"/>
  <c r="GP19" i="121"/>
  <c r="GO19" i="121"/>
  <c r="GN19" i="121"/>
  <c r="GM19" i="121"/>
  <c r="GL19" i="121"/>
  <c r="GK19" i="121"/>
  <c r="GJ19" i="121"/>
  <c r="GI19" i="121"/>
  <c r="GH19" i="121"/>
  <c r="GG19" i="121"/>
  <c r="GF19" i="121"/>
  <c r="GE19" i="121"/>
  <c r="GD19" i="121"/>
  <c r="GC19" i="121"/>
  <c r="GB19" i="121"/>
  <c r="GA19" i="121"/>
  <c r="FZ19" i="121"/>
  <c r="FY19" i="121"/>
  <c r="FX19" i="121"/>
  <c r="FW19" i="121"/>
  <c r="FV19" i="121"/>
  <c r="FU19" i="121"/>
  <c r="FT19" i="121"/>
  <c r="FS19" i="121"/>
  <c r="FR19" i="121"/>
  <c r="FQ19" i="121"/>
  <c r="FP19" i="121"/>
  <c r="FO19" i="121"/>
  <c r="FN19" i="121"/>
  <c r="FM19" i="121"/>
  <c r="FL19" i="121"/>
  <c r="FK19" i="121"/>
  <c r="FJ19" i="121"/>
  <c r="FI19" i="121"/>
  <c r="FH19" i="121"/>
  <c r="FG19" i="121"/>
  <c r="FF19" i="121"/>
  <c r="FE19" i="121"/>
  <c r="FD19" i="121"/>
  <c r="FC19" i="121"/>
  <c r="FB19" i="121"/>
  <c r="FA19" i="121"/>
  <c r="EZ19" i="121"/>
  <c r="EY19" i="121"/>
  <c r="EX19" i="121"/>
  <c r="EW19" i="121"/>
  <c r="EV19" i="121"/>
  <c r="EU19" i="121"/>
  <c r="ET19" i="121"/>
  <c r="ES19" i="121"/>
  <c r="ER19" i="121"/>
  <c r="EQ19" i="121"/>
  <c r="EP19" i="121"/>
  <c r="EO19" i="121"/>
  <c r="EN19" i="121"/>
  <c r="EM19" i="121"/>
  <c r="EL19" i="121"/>
  <c r="EK19" i="121"/>
  <c r="EJ19" i="121"/>
  <c r="EI19" i="121"/>
  <c r="EH19" i="121"/>
  <c r="EG19" i="121"/>
  <c r="EF19" i="121"/>
  <c r="EE19" i="121"/>
  <c r="ED19" i="121"/>
  <c r="EC19" i="121"/>
  <c r="EB19" i="121"/>
  <c r="EA19" i="121"/>
  <c r="DZ19" i="121"/>
  <c r="DY19" i="121"/>
  <c r="DX19" i="121"/>
  <c r="DW19" i="121"/>
  <c r="DV19" i="121"/>
  <c r="DU19" i="121"/>
  <c r="DT19" i="121"/>
  <c r="DS19" i="121"/>
  <c r="DR19" i="121"/>
  <c r="DQ19" i="121"/>
  <c r="DP19" i="121"/>
  <c r="DO19" i="121"/>
  <c r="DN19" i="121"/>
  <c r="DM19" i="121"/>
  <c r="DL19" i="121"/>
  <c r="DK19" i="121"/>
  <c r="DJ19" i="121"/>
  <c r="DI19" i="121"/>
  <c r="DH19" i="121"/>
  <c r="DG19" i="121"/>
  <c r="DF19" i="121"/>
  <c r="DE19" i="121"/>
  <c r="DD19" i="121"/>
  <c r="DC19" i="121"/>
  <c r="DB19" i="121"/>
  <c r="DA19" i="121"/>
  <c r="CZ19" i="121"/>
  <c r="CY19" i="121"/>
  <c r="CX19" i="121"/>
  <c r="CW19" i="121"/>
  <c r="CV19" i="121"/>
  <c r="CU19" i="121"/>
  <c r="CT19" i="121"/>
  <c r="CS19" i="121"/>
  <c r="CR19" i="121"/>
  <c r="CQ19" i="121"/>
  <c r="CP19" i="121"/>
  <c r="CO19" i="121"/>
  <c r="CN19" i="121"/>
  <c r="CM19" i="121"/>
  <c r="CL19" i="121"/>
  <c r="CK19" i="121"/>
  <c r="CJ19" i="121"/>
  <c r="CI19" i="121"/>
  <c r="CH19" i="121"/>
  <c r="CG19" i="121"/>
  <c r="CF19" i="121"/>
  <c r="CE19" i="121"/>
  <c r="CD19" i="121"/>
  <c r="CC19" i="121"/>
  <c r="CB19" i="121"/>
  <c r="CA19" i="121"/>
  <c r="BZ19" i="121"/>
  <c r="BY19" i="121"/>
  <c r="BX19" i="121"/>
  <c r="BW19" i="121"/>
  <c r="BV19" i="121"/>
  <c r="BU19" i="121"/>
  <c r="BT19" i="121"/>
  <c r="BS19" i="121"/>
  <c r="BR19" i="121"/>
  <c r="BQ19" i="121"/>
  <c r="BP19" i="121"/>
  <c r="BO19" i="121"/>
  <c r="BN19" i="121"/>
  <c r="BM19" i="121"/>
  <c r="BL19" i="121"/>
  <c r="BK19" i="121"/>
  <c r="BJ19" i="121"/>
  <c r="BI19" i="121"/>
  <c r="BH19" i="121"/>
  <c r="BG19" i="121"/>
  <c r="BF19" i="121"/>
  <c r="BE19" i="121"/>
  <c r="BD19" i="121"/>
  <c r="BC19" i="121"/>
  <c r="BB19" i="121"/>
  <c r="BA19" i="121"/>
  <c r="AZ19" i="121"/>
  <c r="AY19" i="121"/>
  <c r="AX19" i="121"/>
  <c r="AW19" i="121"/>
  <c r="AV19" i="121"/>
  <c r="AU19" i="121"/>
  <c r="AT19" i="121"/>
  <c r="AS19" i="121"/>
  <c r="AR19" i="121"/>
  <c r="AQ19" i="121"/>
  <c r="AP19" i="121"/>
  <c r="AO19" i="121"/>
  <c r="AN19" i="121"/>
  <c r="AM19" i="121"/>
  <c r="AL19" i="121"/>
  <c r="AK19" i="121"/>
  <c r="AJ19" i="121"/>
  <c r="AI19" i="121"/>
  <c r="AH19" i="121"/>
  <c r="AG19" i="121"/>
  <c r="AF19" i="121"/>
  <c r="AE19" i="121"/>
  <c r="AD19" i="121"/>
  <c r="AC19" i="121"/>
  <c r="AB19" i="121"/>
  <c r="AA19" i="121"/>
  <c r="Z19" i="121"/>
  <c r="Y19" i="121"/>
  <c r="X19" i="121"/>
  <c r="W19" i="121"/>
  <c r="V19" i="121"/>
  <c r="U19" i="121"/>
  <c r="T19" i="121"/>
  <c r="S19" i="121"/>
  <c r="R19" i="121"/>
  <c r="Q19" i="121"/>
  <c r="P19" i="121"/>
  <c r="O19" i="121"/>
  <c r="N19" i="121"/>
  <c r="M19" i="121"/>
  <c r="L19" i="121"/>
  <c r="K19" i="121"/>
  <c r="J19" i="121"/>
  <c r="I19" i="121"/>
  <c r="H19" i="121"/>
  <c r="G19" i="121"/>
  <c r="F19" i="121"/>
  <c r="E19" i="121"/>
  <c r="D19" i="121"/>
  <c r="C19" i="121"/>
  <c r="B19" i="121"/>
  <c r="GZ18" i="121"/>
  <c r="GY18" i="121"/>
  <c r="GX18" i="121"/>
  <c r="GW18" i="121"/>
  <c r="GV18" i="121"/>
  <c r="GU18" i="121"/>
  <c r="GT18" i="121"/>
  <c r="GS18" i="121"/>
  <c r="GR18" i="121"/>
  <c r="GQ18" i="121"/>
  <c r="GP18" i="121"/>
  <c r="GO18" i="121"/>
  <c r="GN18" i="121"/>
  <c r="GM18" i="121"/>
  <c r="GL18" i="121"/>
  <c r="GK18" i="121"/>
  <c r="GJ18" i="121"/>
  <c r="GI18" i="121"/>
  <c r="GH18" i="121"/>
  <c r="GG18" i="121"/>
  <c r="GF18" i="121"/>
  <c r="GE18" i="121"/>
  <c r="GD18" i="121"/>
  <c r="GC18" i="121"/>
  <c r="GB18" i="121"/>
  <c r="GA18" i="121"/>
  <c r="FZ18" i="121"/>
  <c r="FY18" i="121"/>
  <c r="FX18" i="121"/>
  <c r="FW18" i="121"/>
  <c r="FV18" i="121"/>
  <c r="FU18" i="121"/>
  <c r="FT18" i="121"/>
  <c r="FS18" i="121"/>
  <c r="FR18" i="121"/>
  <c r="FQ18" i="121"/>
  <c r="FP18" i="121"/>
  <c r="FO18" i="121"/>
  <c r="FN18" i="121"/>
  <c r="FM18" i="121"/>
  <c r="FL18" i="121"/>
  <c r="FK18" i="121"/>
  <c r="FJ18" i="121"/>
  <c r="FI18" i="121"/>
  <c r="FH18" i="121"/>
  <c r="FG18" i="121"/>
  <c r="FF18" i="121"/>
  <c r="FE18" i="121"/>
  <c r="FD18" i="121"/>
  <c r="FC18" i="121"/>
  <c r="FB18" i="121"/>
  <c r="FA18" i="121"/>
  <c r="EZ18" i="121"/>
  <c r="EY18" i="121"/>
  <c r="EX18" i="121"/>
  <c r="EW18" i="121"/>
  <c r="EV18" i="121"/>
  <c r="EU18" i="121"/>
  <c r="ET18" i="121"/>
  <c r="ES18" i="121"/>
  <c r="ER18" i="121"/>
  <c r="EQ18" i="121"/>
  <c r="EP18" i="121"/>
  <c r="EO18" i="121"/>
  <c r="EN18" i="121"/>
  <c r="EM18" i="121"/>
  <c r="EL18" i="121"/>
  <c r="EK18" i="121"/>
  <c r="EJ18" i="121"/>
  <c r="EI18" i="121"/>
  <c r="EH18" i="121"/>
  <c r="EG18" i="121"/>
  <c r="EF18" i="121"/>
  <c r="EE18" i="121"/>
  <c r="ED18" i="121"/>
  <c r="EC18" i="121"/>
  <c r="EB18" i="121"/>
  <c r="EA18" i="121"/>
  <c r="DZ18" i="121"/>
  <c r="DY18" i="121"/>
  <c r="DX18" i="121"/>
  <c r="DW18" i="121"/>
  <c r="DV18" i="121"/>
  <c r="DU18" i="121"/>
  <c r="DT18" i="121"/>
  <c r="DS18" i="121"/>
  <c r="DR18" i="121"/>
  <c r="DQ18" i="121"/>
  <c r="DP18" i="121"/>
  <c r="DO18" i="121"/>
  <c r="DN18" i="121"/>
  <c r="DM18" i="121"/>
  <c r="DL18" i="121"/>
  <c r="DK18" i="121"/>
  <c r="DJ18" i="121"/>
  <c r="DI18" i="121"/>
  <c r="DH18" i="121"/>
  <c r="DG18" i="121"/>
  <c r="DF18" i="121"/>
  <c r="DE18" i="121"/>
  <c r="DD18" i="121"/>
  <c r="DC18" i="121"/>
  <c r="DB18" i="121"/>
  <c r="DA18" i="121"/>
  <c r="CZ18" i="121"/>
  <c r="CY18" i="121"/>
  <c r="CX18" i="121"/>
  <c r="CW18" i="121"/>
  <c r="CV18" i="121"/>
  <c r="CU18" i="121"/>
  <c r="CT18" i="121"/>
  <c r="CS18" i="121"/>
  <c r="CR18" i="121"/>
  <c r="CQ18" i="121"/>
  <c r="CP18" i="121"/>
  <c r="CO18" i="121"/>
  <c r="CN18" i="121"/>
  <c r="CM18" i="121"/>
  <c r="CL18" i="121"/>
  <c r="CK18" i="121"/>
  <c r="CJ18" i="121"/>
  <c r="CI18" i="121"/>
  <c r="CH18" i="121"/>
  <c r="CG18" i="121"/>
  <c r="CF18" i="121"/>
  <c r="CE18" i="121"/>
  <c r="CD18" i="121"/>
  <c r="CC18" i="121"/>
  <c r="CB18" i="121"/>
  <c r="CA18" i="121"/>
  <c r="BZ18" i="121"/>
  <c r="BY18" i="121"/>
  <c r="BX18" i="121"/>
  <c r="BW18" i="121"/>
  <c r="BV18" i="121"/>
  <c r="BU18" i="121"/>
  <c r="BT18" i="121"/>
  <c r="BS18" i="121"/>
  <c r="BR18" i="121"/>
  <c r="BQ18" i="121"/>
  <c r="BP18" i="121"/>
  <c r="BO18" i="121"/>
  <c r="BN18" i="121"/>
  <c r="BM18" i="121"/>
  <c r="BL18" i="121"/>
  <c r="BK18" i="121"/>
  <c r="BJ18" i="121"/>
  <c r="BI18" i="121"/>
  <c r="BH18" i="121"/>
  <c r="BG18" i="121"/>
  <c r="BF18" i="121"/>
  <c r="BE18" i="121"/>
  <c r="BD18" i="121"/>
  <c r="BC18" i="121"/>
  <c r="BB18" i="121"/>
  <c r="BA18" i="121"/>
  <c r="AZ18" i="121"/>
  <c r="AY18" i="121"/>
  <c r="AX18" i="121"/>
  <c r="AW18" i="121"/>
  <c r="AV18" i="121"/>
  <c r="AU18" i="121"/>
  <c r="AT18" i="121"/>
  <c r="AS18" i="121"/>
  <c r="AR18" i="121"/>
  <c r="AQ18" i="121"/>
  <c r="AP18" i="121"/>
  <c r="AO18" i="121"/>
  <c r="AN18" i="121"/>
  <c r="AM18" i="121"/>
  <c r="AL18" i="121"/>
  <c r="AK18" i="121"/>
  <c r="AJ18" i="121"/>
  <c r="AI18" i="121"/>
  <c r="AH18" i="121"/>
  <c r="AG18" i="121"/>
  <c r="AF18" i="121"/>
  <c r="AE18" i="121"/>
  <c r="AD18" i="121"/>
  <c r="AC18" i="121"/>
  <c r="AB18" i="121"/>
  <c r="AA18" i="121"/>
  <c r="Z18" i="121"/>
  <c r="Y18" i="121"/>
  <c r="X18" i="121"/>
  <c r="W18" i="121"/>
  <c r="V18" i="121"/>
  <c r="U18" i="121"/>
  <c r="T18" i="121"/>
  <c r="S18" i="121"/>
  <c r="R18" i="121"/>
  <c r="Q18" i="121"/>
  <c r="P18" i="121"/>
  <c r="O18" i="121"/>
  <c r="N18" i="121"/>
  <c r="M18" i="121"/>
  <c r="L18" i="121"/>
  <c r="K18" i="121"/>
  <c r="J18" i="121"/>
  <c r="I18" i="121"/>
  <c r="H18" i="121"/>
  <c r="G18" i="121"/>
  <c r="F18" i="121"/>
  <c r="E18" i="121"/>
  <c r="D18" i="121"/>
  <c r="C18" i="121"/>
  <c r="B18" i="121"/>
  <c r="GZ16" i="121"/>
  <c r="GY16" i="121"/>
  <c r="GX16" i="121"/>
  <c r="GW16" i="121"/>
  <c r="GV16" i="121"/>
  <c r="GU16" i="121"/>
  <c r="GT16" i="121"/>
  <c r="GS16" i="121"/>
  <c r="GR16" i="121"/>
  <c r="GQ16" i="121"/>
  <c r="GP16" i="121"/>
  <c r="GO16" i="121"/>
  <c r="GN16" i="121"/>
  <c r="GM16" i="121"/>
  <c r="GL16" i="121"/>
  <c r="GK16" i="121"/>
  <c r="GJ16" i="121"/>
  <c r="GI16" i="121"/>
  <c r="GH16" i="121"/>
  <c r="GG16" i="121"/>
  <c r="GF16" i="121"/>
  <c r="GE16" i="121"/>
  <c r="GD16" i="121"/>
  <c r="GC16" i="121"/>
  <c r="GB16" i="121"/>
  <c r="GA16" i="121"/>
  <c r="FZ16" i="121"/>
  <c r="FY16" i="121"/>
  <c r="FX16" i="121"/>
  <c r="FW16" i="121"/>
  <c r="FV16" i="121"/>
  <c r="FU16" i="121"/>
  <c r="FT16" i="121"/>
  <c r="FS16" i="121"/>
  <c r="FR16" i="121"/>
  <c r="FQ16" i="121"/>
  <c r="FP16" i="121"/>
  <c r="FO16" i="121"/>
  <c r="FN16" i="121"/>
  <c r="FM16" i="121"/>
  <c r="FL16" i="121"/>
  <c r="FK16" i="121"/>
  <c r="FJ16" i="121"/>
  <c r="FI16" i="121"/>
  <c r="FH16" i="121"/>
  <c r="FG16" i="121"/>
  <c r="FF16" i="121"/>
  <c r="FE16" i="121"/>
  <c r="FD16" i="121"/>
  <c r="FC16" i="121"/>
  <c r="FB16" i="121"/>
  <c r="FA16" i="121"/>
  <c r="EZ16" i="121"/>
  <c r="EY16" i="121"/>
  <c r="EX16" i="121"/>
  <c r="EW16" i="121"/>
  <c r="EV16" i="121"/>
  <c r="EU16" i="121"/>
  <c r="ET16" i="121"/>
  <c r="ES16" i="121"/>
  <c r="ER16" i="121"/>
  <c r="EQ16" i="121"/>
  <c r="EP16" i="121"/>
  <c r="EO16" i="121"/>
  <c r="EN16" i="121"/>
  <c r="EM16" i="121"/>
  <c r="EL16" i="121"/>
  <c r="EK16" i="121"/>
  <c r="EJ16" i="121"/>
  <c r="EI16" i="121"/>
  <c r="EH16" i="121"/>
  <c r="EG16" i="121"/>
  <c r="EF16" i="121"/>
  <c r="EE16" i="121"/>
  <c r="ED16" i="121"/>
  <c r="EC16" i="121"/>
  <c r="EB16" i="121"/>
  <c r="EA16" i="121"/>
  <c r="DZ16" i="121"/>
  <c r="DY16" i="121"/>
  <c r="DX16" i="121"/>
  <c r="DW16" i="121"/>
  <c r="DV16" i="121"/>
  <c r="DU16" i="121"/>
  <c r="DT16" i="121"/>
  <c r="DS16" i="121"/>
  <c r="DR16" i="121"/>
  <c r="DQ16" i="121"/>
  <c r="DP16" i="121"/>
  <c r="DO16" i="121"/>
  <c r="DN16" i="121"/>
  <c r="DM16" i="121"/>
  <c r="DL16" i="121"/>
  <c r="DK16" i="121"/>
  <c r="DJ16" i="121"/>
  <c r="DI16" i="121"/>
  <c r="DH16" i="121"/>
  <c r="DG16" i="121"/>
  <c r="DF16" i="121"/>
  <c r="DE16" i="121"/>
  <c r="DD16" i="121"/>
  <c r="DC16" i="121"/>
  <c r="DB16" i="121"/>
  <c r="DA16" i="121"/>
  <c r="CZ16" i="121"/>
  <c r="CY16" i="121"/>
  <c r="CX16" i="121"/>
  <c r="CW16" i="121"/>
  <c r="CV16" i="121"/>
  <c r="CU16" i="121"/>
  <c r="CT16" i="121"/>
  <c r="CS16" i="121"/>
  <c r="CR16" i="121"/>
  <c r="CQ16" i="121"/>
  <c r="CP16" i="121"/>
  <c r="CO16" i="121"/>
  <c r="CN16" i="121"/>
  <c r="CM16" i="121"/>
  <c r="CL16" i="121"/>
  <c r="CK16" i="121"/>
  <c r="CJ16" i="121"/>
  <c r="CI16" i="121"/>
  <c r="CH16" i="121"/>
  <c r="CG16" i="121"/>
  <c r="CF16" i="121"/>
  <c r="CE16" i="121"/>
  <c r="CD16" i="121"/>
  <c r="CC16" i="121"/>
  <c r="CB16" i="121"/>
  <c r="CA16" i="121"/>
  <c r="BZ16" i="121"/>
  <c r="BY16" i="121"/>
  <c r="BX16" i="121"/>
  <c r="BW16" i="121"/>
  <c r="BV16" i="121"/>
  <c r="BU16" i="121"/>
  <c r="BT16" i="121"/>
  <c r="BS16" i="121"/>
  <c r="BR16" i="121"/>
  <c r="BQ16" i="121"/>
  <c r="BP16" i="121"/>
  <c r="BO16" i="121"/>
  <c r="BN16" i="121"/>
  <c r="BM16" i="121"/>
  <c r="BL16" i="121"/>
  <c r="BK16" i="121"/>
  <c r="BJ16" i="121"/>
  <c r="BI16" i="121"/>
  <c r="BH16" i="121"/>
  <c r="BG16" i="121"/>
  <c r="BF16" i="121"/>
  <c r="BE16" i="121"/>
  <c r="BD16" i="121"/>
  <c r="BC16" i="121"/>
  <c r="BB16" i="121"/>
  <c r="BA16" i="121"/>
  <c r="AZ16" i="121"/>
  <c r="AY16" i="121"/>
  <c r="AX16" i="121"/>
  <c r="AW16" i="121"/>
  <c r="AV16" i="121"/>
  <c r="AU16" i="121"/>
  <c r="AT16" i="121"/>
  <c r="AS16" i="121"/>
  <c r="AR16" i="121"/>
  <c r="AQ16" i="121"/>
  <c r="AP16" i="121"/>
  <c r="AO16" i="121"/>
  <c r="AN16" i="121"/>
  <c r="AM16" i="121"/>
  <c r="AL16" i="121"/>
  <c r="AK16" i="121"/>
  <c r="AJ16" i="121"/>
  <c r="AI16" i="121"/>
  <c r="AH16" i="121"/>
  <c r="AG16" i="121"/>
  <c r="AF16" i="121"/>
  <c r="AE16" i="121"/>
  <c r="AD16" i="121"/>
  <c r="AC16" i="121"/>
  <c r="AB16" i="121"/>
  <c r="AA16" i="121"/>
  <c r="Z16" i="121"/>
  <c r="Y16" i="121"/>
  <c r="X16" i="121"/>
  <c r="W16" i="121"/>
  <c r="V16" i="121"/>
  <c r="U16" i="121"/>
  <c r="T16" i="121"/>
  <c r="S16" i="121"/>
  <c r="R16" i="121"/>
  <c r="Q16" i="121"/>
  <c r="P16" i="121"/>
  <c r="O16" i="121"/>
  <c r="N16" i="121"/>
  <c r="M16" i="121"/>
  <c r="L16" i="121"/>
  <c r="K16" i="121"/>
  <c r="J16" i="121"/>
  <c r="I16" i="121"/>
  <c r="H16" i="121"/>
  <c r="G16" i="121"/>
  <c r="F16" i="121"/>
  <c r="E16" i="121"/>
  <c r="D16" i="121"/>
  <c r="C16" i="121"/>
  <c r="B16" i="121"/>
  <c r="GZ15" i="121"/>
  <c r="GY15" i="121"/>
  <c r="GX15" i="121"/>
  <c r="GW15" i="121"/>
  <c r="GV15" i="121"/>
  <c r="GU15" i="121"/>
  <c r="GT15" i="121"/>
  <c r="GS15" i="121"/>
  <c r="GR15" i="121"/>
  <c r="GQ15" i="121"/>
  <c r="GP15" i="121"/>
  <c r="GO15" i="121"/>
  <c r="GN15" i="121"/>
  <c r="GM15" i="121"/>
  <c r="GL15" i="121"/>
  <c r="GK15" i="121"/>
  <c r="GJ15" i="121"/>
  <c r="GI15" i="121"/>
  <c r="GH15" i="121"/>
  <c r="GG15" i="121"/>
  <c r="GF15" i="121"/>
  <c r="GE15" i="121"/>
  <c r="GD15" i="121"/>
  <c r="GC15" i="121"/>
  <c r="GB15" i="121"/>
  <c r="GA15" i="121"/>
  <c r="FZ15" i="121"/>
  <c r="FY15" i="121"/>
  <c r="FX15" i="121"/>
  <c r="FW15" i="121"/>
  <c r="FV15" i="121"/>
  <c r="FU15" i="121"/>
  <c r="FT15" i="121"/>
  <c r="FS15" i="121"/>
  <c r="FR15" i="121"/>
  <c r="FQ15" i="121"/>
  <c r="FP15" i="121"/>
  <c r="FO15" i="121"/>
  <c r="FN15" i="121"/>
  <c r="FM15" i="121"/>
  <c r="FL15" i="121"/>
  <c r="FK15" i="121"/>
  <c r="FJ15" i="121"/>
  <c r="FI15" i="121"/>
  <c r="FH15" i="121"/>
  <c r="FG15" i="121"/>
  <c r="FF15" i="121"/>
  <c r="FE15" i="121"/>
  <c r="FD15" i="121"/>
  <c r="FC15" i="121"/>
  <c r="FB15" i="121"/>
  <c r="FA15" i="121"/>
  <c r="EZ15" i="121"/>
  <c r="EY15" i="121"/>
  <c r="EX15" i="121"/>
  <c r="EW15" i="121"/>
  <c r="EV15" i="121"/>
  <c r="EU15" i="121"/>
  <c r="ET15" i="121"/>
  <c r="ES15" i="121"/>
  <c r="ER15" i="121"/>
  <c r="EQ15" i="121"/>
  <c r="EP15" i="121"/>
  <c r="EO15" i="121"/>
  <c r="EN15" i="121"/>
  <c r="EM15" i="121"/>
  <c r="EL15" i="121"/>
  <c r="EK15" i="121"/>
  <c r="EJ15" i="121"/>
  <c r="EI15" i="121"/>
  <c r="EH15" i="121"/>
  <c r="EG15" i="121"/>
  <c r="EF15" i="121"/>
  <c r="EE15" i="121"/>
  <c r="ED15" i="121"/>
  <c r="EC15" i="121"/>
  <c r="EB15" i="121"/>
  <c r="EA15" i="121"/>
  <c r="DZ15" i="121"/>
  <c r="DY15" i="121"/>
  <c r="DX15" i="121"/>
  <c r="DW15" i="121"/>
  <c r="DV15" i="121"/>
  <c r="DU15" i="121"/>
  <c r="DT15" i="121"/>
  <c r="DS15" i="121"/>
  <c r="DR15" i="121"/>
  <c r="DQ15" i="121"/>
  <c r="DP15" i="121"/>
  <c r="DO15" i="121"/>
  <c r="DN15" i="121"/>
  <c r="DM15" i="121"/>
  <c r="DL15" i="121"/>
  <c r="DK15" i="121"/>
  <c r="DJ15" i="121"/>
  <c r="DI15" i="121"/>
  <c r="DH15" i="121"/>
  <c r="DG15" i="121"/>
  <c r="DF15" i="121"/>
  <c r="DE15" i="121"/>
  <c r="DD15" i="121"/>
  <c r="DC15" i="121"/>
  <c r="DB15" i="121"/>
  <c r="DA15" i="121"/>
  <c r="CZ15" i="121"/>
  <c r="CY15" i="121"/>
  <c r="CX15" i="121"/>
  <c r="CW15" i="121"/>
  <c r="CV15" i="121"/>
  <c r="CU15" i="121"/>
  <c r="CT15" i="121"/>
  <c r="CS15" i="121"/>
  <c r="CR15" i="121"/>
  <c r="CQ15" i="121"/>
  <c r="CP15" i="121"/>
  <c r="CO15" i="121"/>
  <c r="CN15" i="121"/>
  <c r="CM15" i="121"/>
  <c r="CL15" i="121"/>
  <c r="CK15" i="121"/>
  <c r="CJ15" i="121"/>
  <c r="CI15" i="121"/>
  <c r="CH15" i="121"/>
  <c r="CG15" i="121"/>
  <c r="CF15" i="121"/>
  <c r="CE15" i="121"/>
  <c r="CD15" i="121"/>
  <c r="CC15" i="121"/>
  <c r="CB15" i="121"/>
  <c r="CA15" i="121"/>
  <c r="BZ15" i="121"/>
  <c r="BY15" i="121"/>
  <c r="BX15" i="121"/>
  <c r="BW15" i="121"/>
  <c r="BV15" i="121"/>
  <c r="BU15" i="121"/>
  <c r="BT15" i="121"/>
  <c r="BS15" i="121"/>
  <c r="BR15" i="121"/>
  <c r="BQ15" i="121"/>
  <c r="BP15" i="121"/>
  <c r="BO15" i="121"/>
  <c r="BN15" i="121"/>
  <c r="BM15" i="121"/>
  <c r="BL15" i="121"/>
  <c r="BK15" i="121"/>
  <c r="BJ15" i="121"/>
  <c r="BI15" i="121"/>
  <c r="BH15" i="121"/>
  <c r="BG15" i="121"/>
  <c r="BF15" i="121"/>
  <c r="BE15" i="121"/>
  <c r="BD15" i="121"/>
  <c r="BC15" i="121"/>
  <c r="BB15" i="121"/>
  <c r="BA15" i="121"/>
  <c r="AZ15" i="121"/>
  <c r="AY15" i="121"/>
  <c r="AX15" i="121"/>
  <c r="AW15" i="121"/>
  <c r="AV15" i="121"/>
  <c r="AU15" i="121"/>
  <c r="AT15" i="121"/>
  <c r="AS15" i="121"/>
  <c r="AR15" i="121"/>
  <c r="AQ15" i="121"/>
  <c r="AP15" i="121"/>
  <c r="AO15" i="121"/>
  <c r="AN15" i="121"/>
  <c r="AM15" i="121"/>
  <c r="AL15" i="121"/>
  <c r="AK15" i="121"/>
  <c r="AJ15" i="121"/>
  <c r="AI15" i="121"/>
  <c r="AH15" i="121"/>
  <c r="AG15" i="121"/>
  <c r="AF15" i="121"/>
  <c r="AE15" i="121"/>
  <c r="AD15" i="121"/>
  <c r="AC15" i="121"/>
  <c r="AB15" i="121"/>
  <c r="AA15" i="121"/>
  <c r="Z15" i="121"/>
  <c r="Y15" i="121"/>
  <c r="X15" i="121"/>
  <c r="W15" i="121"/>
  <c r="V15" i="121"/>
  <c r="U15" i="121"/>
  <c r="T15" i="121"/>
  <c r="S15" i="121"/>
  <c r="R15" i="121"/>
  <c r="Q15" i="121"/>
  <c r="P15" i="121"/>
  <c r="O15" i="121"/>
  <c r="N15" i="121"/>
  <c r="M15" i="121"/>
  <c r="L15" i="121"/>
  <c r="K15" i="121"/>
  <c r="J15" i="121"/>
  <c r="I15" i="121"/>
  <c r="H15" i="121"/>
  <c r="G15" i="121"/>
  <c r="F15" i="121"/>
  <c r="E15" i="121"/>
  <c r="D15" i="121"/>
  <c r="C15" i="121"/>
  <c r="B15" i="121"/>
  <c r="GZ13" i="121"/>
  <c r="GY13" i="121"/>
  <c r="GX13" i="121"/>
  <c r="GW13" i="121"/>
  <c r="GV13" i="121"/>
  <c r="GU13" i="121"/>
  <c r="GT13" i="121"/>
  <c r="GS13" i="121"/>
  <c r="GR13" i="121"/>
  <c r="GQ13" i="121"/>
  <c r="GP13" i="121"/>
  <c r="GO13" i="121"/>
  <c r="GN13" i="121"/>
  <c r="GM13" i="121"/>
  <c r="GL13" i="121"/>
  <c r="GK13" i="121"/>
  <c r="GJ13" i="121"/>
  <c r="GI13" i="121"/>
  <c r="GH13" i="121"/>
  <c r="GG13" i="121"/>
  <c r="GF13" i="121"/>
  <c r="GE13" i="121"/>
  <c r="GD13" i="121"/>
  <c r="GC13" i="121"/>
  <c r="GB13" i="121"/>
  <c r="GA13" i="121"/>
  <c r="FZ13" i="121"/>
  <c r="FY13" i="121"/>
  <c r="FX13" i="121"/>
  <c r="FW13" i="121"/>
  <c r="FV13" i="121"/>
  <c r="FU13" i="121"/>
  <c r="FT13" i="121"/>
  <c r="FS13" i="121"/>
  <c r="FR13" i="121"/>
  <c r="FQ13" i="121"/>
  <c r="FP13" i="121"/>
  <c r="FO13" i="121"/>
  <c r="FN13" i="121"/>
  <c r="FM13" i="121"/>
  <c r="FL13" i="121"/>
  <c r="FK13" i="121"/>
  <c r="FJ13" i="121"/>
  <c r="FI13" i="121"/>
  <c r="FH13" i="121"/>
  <c r="FG13" i="121"/>
  <c r="FF13" i="121"/>
  <c r="FE13" i="121"/>
  <c r="FD13" i="121"/>
  <c r="FC13" i="121"/>
  <c r="FB13" i="121"/>
  <c r="FA13" i="121"/>
  <c r="EZ13" i="121"/>
  <c r="EY13" i="121"/>
  <c r="EX13" i="121"/>
  <c r="EW13" i="121"/>
  <c r="EV13" i="121"/>
  <c r="EU13" i="121"/>
  <c r="ET13" i="121"/>
  <c r="ES13" i="121"/>
  <c r="ER13" i="121"/>
  <c r="EQ13" i="121"/>
  <c r="EP13" i="121"/>
  <c r="EO13" i="121"/>
  <c r="EN13" i="121"/>
  <c r="EM13" i="121"/>
  <c r="EL13" i="121"/>
  <c r="EK13" i="121"/>
  <c r="EJ13" i="121"/>
  <c r="EI13" i="121"/>
  <c r="EH13" i="121"/>
  <c r="EG13" i="121"/>
  <c r="EF13" i="121"/>
  <c r="EE13" i="121"/>
  <c r="ED13" i="121"/>
  <c r="EC13" i="121"/>
  <c r="EB13" i="121"/>
  <c r="EA13" i="121"/>
  <c r="DZ13" i="121"/>
  <c r="DY13" i="121"/>
  <c r="DX13" i="121"/>
  <c r="DW13" i="121"/>
  <c r="DV13" i="121"/>
  <c r="DU13" i="121"/>
  <c r="DT13" i="121"/>
  <c r="DS13" i="121"/>
  <c r="DR13" i="121"/>
  <c r="DQ13" i="121"/>
  <c r="DP13" i="121"/>
  <c r="DO13" i="121"/>
  <c r="DN13" i="121"/>
  <c r="DM13" i="121"/>
  <c r="DL13" i="121"/>
  <c r="DK13" i="121"/>
  <c r="DJ13" i="121"/>
  <c r="DI13" i="121"/>
  <c r="DH13" i="121"/>
  <c r="DG13" i="121"/>
  <c r="DF13" i="121"/>
  <c r="DE13" i="121"/>
  <c r="DD13" i="121"/>
  <c r="DC13" i="121"/>
  <c r="DB13" i="121"/>
  <c r="DA13" i="121"/>
  <c r="CZ13" i="121"/>
  <c r="CY13" i="121"/>
  <c r="CX13" i="121"/>
  <c r="CW13" i="121"/>
  <c r="CV13" i="121"/>
  <c r="CU13" i="121"/>
  <c r="CT13" i="121"/>
  <c r="CS13" i="121"/>
  <c r="CR13" i="121"/>
  <c r="CQ13" i="121"/>
  <c r="CP13" i="121"/>
  <c r="CO13" i="121"/>
  <c r="CN13" i="121"/>
  <c r="CM13" i="121"/>
  <c r="CL13" i="121"/>
  <c r="CK13" i="121"/>
  <c r="CJ13" i="121"/>
  <c r="CI13" i="121"/>
  <c r="CH13" i="121"/>
  <c r="CG13" i="121"/>
  <c r="CF13" i="121"/>
  <c r="CE13" i="121"/>
  <c r="CD13" i="121"/>
  <c r="CC13" i="121"/>
  <c r="CB13" i="121"/>
  <c r="CA13" i="121"/>
  <c r="BZ13" i="121"/>
  <c r="BY13" i="121"/>
  <c r="BX13" i="121"/>
  <c r="BW13" i="121"/>
  <c r="BV13" i="121"/>
  <c r="BU13" i="121"/>
  <c r="BT13" i="121"/>
  <c r="BS13" i="121"/>
  <c r="BR13" i="121"/>
  <c r="BQ13" i="121"/>
  <c r="BP13" i="121"/>
  <c r="BO13" i="121"/>
  <c r="BN13" i="121"/>
  <c r="BM13" i="121"/>
  <c r="BL13" i="121"/>
  <c r="BK13" i="121"/>
  <c r="BJ13" i="121"/>
  <c r="BI13" i="121"/>
  <c r="BH13" i="121"/>
  <c r="BG13" i="121"/>
  <c r="BF13" i="121"/>
  <c r="BE13" i="121"/>
  <c r="BD13" i="121"/>
  <c r="BC13" i="121"/>
  <c r="BB13" i="121"/>
  <c r="BA13" i="121"/>
  <c r="AZ13" i="121"/>
  <c r="AY13" i="121"/>
  <c r="AX13" i="121"/>
  <c r="AW13" i="121"/>
  <c r="AV13" i="121"/>
  <c r="AU13" i="121"/>
  <c r="AT13" i="121"/>
  <c r="AS13" i="121"/>
  <c r="AR13" i="121"/>
  <c r="AQ13" i="121"/>
  <c r="AP13" i="121"/>
  <c r="AO13" i="121"/>
  <c r="AN13" i="121"/>
  <c r="AM13" i="121"/>
  <c r="AL13" i="121"/>
  <c r="AK13" i="121"/>
  <c r="AJ13" i="121"/>
  <c r="AI13" i="121"/>
  <c r="AH13" i="121"/>
  <c r="AG13" i="121"/>
  <c r="AF13" i="121"/>
  <c r="AE13" i="121"/>
  <c r="AD13" i="121"/>
  <c r="AC13" i="121"/>
  <c r="AB13" i="121"/>
  <c r="AA13" i="121"/>
  <c r="Z13" i="121"/>
  <c r="Y13" i="121"/>
  <c r="X13" i="121"/>
  <c r="W13" i="121"/>
  <c r="V13" i="121"/>
  <c r="U13" i="121"/>
  <c r="T13" i="121"/>
  <c r="S13" i="121"/>
  <c r="R13" i="121"/>
  <c r="Q13" i="121"/>
  <c r="P13" i="121"/>
  <c r="O13" i="121"/>
  <c r="N13" i="121"/>
  <c r="M13" i="121"/>
  <c r="L13" i="121"/>
  <c r="K13" i="121"/>
  <c r="J13" i="121"/>
  <c r="I13" i="121"/>
  <c r="H13" i="121"/>
  <c r="G13" i="121"/>
  <c r="F13" i="121"/>
  <c r="E13" i="121"/>
  <c r="D13" i="121"/>
  <c r="C13" i="121"/>
  <c r="B13" i="121"/>
  <c r="GZ12" i="121"/>
  <c r="GY12" i="121"/>
  <c r="GX12" i="121"/>
  <c r="GW12" i="121"/>
  <c r="GV12" i="121"/>
  <c r="GU12" i="121"/>
  <c r="GT12" i="121"/>
  <c r="GS12" i="121"/>
  <c r="GR12" i="121"/>
  <c r="GQ12" i="121"/>
  <c r="GP12" i="121"/>
  <c r="GO12" i="121"/>
  <c r="GN12" i="121"/>
  <c r="GM12" i="121"/>
  <c r="GL12" i="121"/>
  <c r="GK12" i="121"/>
  <c r="GJ12" i="121"/>
  <c r="GI12" i="121"/>
  <c r="GH12" i="121"/>
  <c r="GG12" i="121"/>
  <c r="GF12" i="121"/>
  <c r="GE12" i="121"/>
  <c r="GD12" i="121"/>
  <c r="GC12" i="121"/>
  <c r="GB12" i="121"/>
  <c r="GA12" i="121"/>
  <c r="FZ12" i="121"/>
  <c r="FY12" i="121"/>
  <c r="FX12" i="121"/>
  <c r="FW12" i="121"/>
  <c r="FV12" i="121"/>
  <c r="FU12" i="121"/>
  <c r="FT12" i="121"/>
  <c r="FS12" i="121"/>
  <c r="FR12" i="121"/>
  <c r="FQ12" i="121"/>
  <c r="FP12" i="121"/>
  <c r="FO12" i="121"/>
  <c r="FN12" i="121"/>
  <c r="FM12" i="121"/>
  <c r="FL12" i="121"/>
  <c r="FK12" i="121"/>
  <c r="FJ12" i="121"/>
  <c r="FI12" i="121"/>
  <c r="FH12" i="121"/>
  <c r="FG12" i="121"/>
  <c r="FF12" i="121"/>
  <c r="FE12" i="121"/>
  <c r="FD12" i="121"/>
  <c r="FC12" i="121"/>
  <c r="FB12" i="121"/>
  <c r="FA12" i="121"/>
  <c r="EZ12" i="121"/>
  <c r="EY12" i="121"/>
  <c r="EX12" i="121"/>
  <c r="EW12" i="121"/>
  <c r="EV12" i="121"/>
  <c r="EU12" i="121"/>
  <c r="ET12" i="121"/>
  <c r="ES12" i="121"/>
  <c r="ER12" i="121"/>
  <c r="EQ12" i="121"/>
  <c r="EP12" i="121"/>
  <c r="EO12" i="121"/>
  <c r="EN12" i="121"/>
  <c r="EM12" i="121"/>
  <c r="EL12" i="121"/>
  <c r="EK12" i="121"/>
  <c r="EJ12" i="121"/>
  <c r="EI12" i="121"/>
  <c r="EH12" i="121"/>
  <c r="EG12" i="121"/>
  <c r="EF12" i="121"/>
  <c r="EE12" i="121"/>
  <c r="ED12" i="121"/>
  <c r="EC12" i="121"/>
  <c r="EB12" i="121"/>
  <c r="EA12" i="121"/>
  <c r="DZ12" i="121"/>
  <c r="DY12" i="121"/>
  <c r="DX12" i="121"/>
  <c r="DW12" i="121"/>
  <c r="DV12" i="121"/>
  <c r="DU12" i="121"/>
  <c r="DT12" i="121"/>
  <c r="DS12" i="121"/>
  <c r="DR12" i="121"/>
  <c r="DQ12" i="121"/>
  <c r="DP12" i="121"/>
  <c r="DO12" i="121"/>
  <c r="DN12" i="121"/>
  <c r="DM12" i="121"/>
  <c r="DL12" i="121"/>
  <c r="DK12" i="121"/>
  <c r="DJ12" i="121"/>
  <c r="DI12" i="121"/>
  <c r="DH12" i="121"/>
  <c r="DG12" i="121"/>
  <c r="DF12" i="121"/>
  <c r="DE12" i="121"/>
  <c r="DD12" i="121"/>
  <c r="DC12" i="121"/>
  <c r="DB12" i="121"/>
  <c r="DA12" i="121"/>
  <c r="CZ12" i="121"/>
  <c r="CY12" i="121"/>
  <c r="CX12" i="121"/>
  <c r="CW12" i="121"/>
  <c r="CV12" i="121"/>
  <c r="CU12" i="121"/>
  <c r="CT12" i="121"/>
  <c r="CS12" i="121"/>
  <c r="CR12" i="121"/>
  <c r="CQ12" i="121"/>
  <c r="CP12" i="121"/>
  <c r="CO12" i="121"/>
  <c r="CN12" i="121"/>
  <c r="CM12" i="121"/>
  <c r="CL12" i="121"/>
  <c r="CK12" i="121"/>
  <c r="CJ12" i="121"/>
  <c r="CI12" i="121"/>
  <c r="CH12" i="121"/>
  <c r="CG12" i="121"/>
  <c r="CF12" i="121"/>
  <c r="CE12" i="121"/>
  <c r="CD12" i="121"/>
  <c r="CC12" i="121"/>
  <c r="CB12" i="121"/>
  <c r="CA12" i="121"/>
  <c r="BZ12" i="121"/>
  <c r="BY12" i="121"/>
  <c r="BX12" i="121"/>
  <c r="BW12" i="121"/>
  <c r="BV12" i="121"/>
  <c r="BU12" i="121"/>
  <c r="BT12" i="121"/>
  <c r="BS12" i="121"/>
  <c r="BR12" i="121"/>
  <c r="BQ12" i="121"/>
  <c r="BP12" i="121"/>
  <c r="BO12" i="121"/>
  <c r="BN12" i="121"/>
  <c r="BM12" i="121"/>
  <c r="BL12" i="121"/>
  <c r="BK12" i="121"/>
  <c r="BJ12" i="121"/>
  <c r="BI12" i="121"/>
  <c r="BH12" i="121"/>
  <c r="BG12" i="121"/>
  <c r="BF12" i="121"/>
  <c r="BE12" i="121"/>
  <c r="BD12" i="121"/>
  <c r="BC12" i="121"/>
  <c r="BB12" i="121"/>
  <c r="BA12" i="121"/>
  <c r="AZ12" i="121"/>
  <c r="AY12" i="121"/>
  <c r="AX12" i="121"/>
  <c r="AW12" i="121"/>
  <c r="AV12" i="121"/>
  <c r="AU12" i="121"/>
  <c r="AT12" i="121"/>
  <c r="AS12" i="121"/>
  <c r="AR12" i="121"/>
  <c r="AQ12" i="121"/>
  <c r="AP12" i="121"/>
  <c r="AO12" i="121"/>
  <c r="AN12" i="121"/>
  <c r="AM12" i="121"/>
  <c r="AL12" i="121"/>
  <c r="AK12" i="121"/>
  <c r="AJ12" i="121"/>
  <c r="AI12" i="121"/>
  <c r="AH12" i="121"/>
  <c r="AG12" i="121"/>
  <c r="AF12" i="121"/>
  <c r="AE12" i="121"/>
  <c r="AD12" i="121"/>
  <c r="AC12" i="121"/>
  <c r="AB12" i="121"/>
  <c r="AA12" i="121"/>
  <c r="Z12" i="121"/>
  <c r="Y12" i="121"/>
  <c r="X12" i="121"/>
  <c r="W12" i="121"/>
  <c r="V12" i="121"/>
  <c r="U12" i="121"/>
  <c r="T12" i="121"/>
  <c r="S12" i="121"/>
  <c r="R12" i="121"/>
  <c r="Q12" i="121"/>
  <c r="P12" i="121"/>
  <c r="O12" i="121"/>
  <c r="N12" i="121"/>
  <c r="M12" i="121"/>
  <c r="L12" i="121"/>
  <c r="K12" i="121"/>
  <c r="J12" i="121"/>
  <c r="I12" i="121"/>
  <c r="H12" i="121"/>
  <c r="G12" i="121"/>
  <c r="F12" i="121"/>
  <c r="E12" i="121"/>
  <c r="D12" i="121"/>
  <c r="C12" i="121"/>
  <c r="B12" i="121"/>
  <c r="GZ10" i="121"/>
  <c r="GY10" i="121"/>
  <c r="GX10" i="121"/>
  <c r="GW10" i="121"/>
  <c r="GV10" i="121"/>
  <c r="GU10" i="121"/>
  <c r="GT10" i="121"/>
  <c r="GS10" i="121"/>
  <c r="GR10" i="121"/>
  <c r="GQ10" i="121"/>
  <c r="GP10" i="121"/>
  <c r="GO10" i="121"/>
  <c r="GN10" i="121"/>
  <c r="GM10" i="121"/>
  <c r="GL10" i="121"/>
  <c r="GK10" i="121"/>
  <c r="GJ10" i="121"/>
  <c r="GI10" i="121"/>
  <c r="GH10" i="121"/>
  <c r="GG10" i="121"/>
  <c r="GF10" i="121"/>
  <c r="GE10" i="121"/>
  <c r="GD10" i="121"/>
  <c r="GC10" i="121"/>
  <c r="GB10" i="121"/>
  <c r="GA10" i="121"/>
  <c r="FZ10" i="121"/>
  <c r="FY10" i="121"/>
  <c r="FX10" i="121"/>
  <c r="FW10" i="121"/>
  <c r="FV10" i="121"/>
  <c r="FU10" i="121"/>
  <c r="FT10" i="121"/>
  <c r="FS10" i="121"/>
  <c r="FR10" i="121"/>
  <c r="FQ10" i="121"/>
  <c r="FP10" i="121"/>
  <c r="FO10" i="121"/>
  <c r="FN10" i="121"/>
  <c r="FM10" i="121"/>
  <c r="FL10" i="121"/>
  <c r="FK10" i="121"/>
  <c r="FJ10" i="121"/>
  <c r="FI10" i="121"/>
  <c r="FH10" i="121"/>
  <c r="FG10" i="121"/>
  <c r="FF10" i="121"/>
  <c r="FE10" i="121"/>
  <c r="FD10" i="121"/>
  <c r="FC10" i="121"/>
  <c r="FB10" i="121"/>
  <c r="FA10" i="121"/>
  <c r="EZ10" i="121"/>
  <c r="EY10" i="121"/>
  <c r="EX10" i="121"/>
  <c r="EW10" i="121"/>
  <c r="EV10" i="121"/>
  <c r="EU10" i="121"/>
  <c r="ET10" i="121"/>
  <c r="ES10" i="121"/>
  <c r="ER10" i="121"/>
  <c r="EQ10" i="121"/>
  <c r="EP10" i="121"/>
  <c r="EO10" i="121"/>
  <c r="EN10" i="121"/>
  <c r="EM10" i="121"/>
  <c r="EL10" i="121"/>
  <c r="EK10" i="121"/>
  <c r="EJ10" i="121"/>
  <c r="EI10" i="121"/>
  <c r="EH10" i="121"/>
  <c r="EG10" i="121"/>
  <c r="EF10" i="121"/>
  <c r="EE10" i="121"/>
  <c r="ED10" i="121"/>
  <c r="EC10" i="121"/>
  <c r="EB10" i="121"/>
  <c r="EA10" i="121"/>
  <c r="DZ10" i="121"/>
  <c r="DY10" i="121"/>
  <c r="DX10" i="121"/>
  <c r="DW10" i="121"/>
  <c r="DV10" i="121"/>
  <c r="DU10" i="121"/>
  <c r="DT10" i="121"/>
  <c r="DS10" i="121"/>
  <c r="DR10" i="121"/>
  <c r="DQ10" i="121"/>
  <c r="DP10" i="121"/>
  <c r="DO10" i="121"/>
  <c r="DN10" i="121"/>
  <c r="DM10" i="121"/>
  <c r="DL10" i="121"/>
  <c r="DK10" i="121"/>
  <c r="DJ10" i="121"/>
  <c r="DI10" i="121"/>
  <c r="DH10" i="121"/>
  <c r="DG10" i="121"/>
  <c r="DF10" i="121"/>
  <c r="DE10" i="121"/>
  <c r="DD10" i="121"/>
  <c r="DC10" i="121"/>
  <c r="DB10" i="121"/>
  <c r="DA10" i="121"/>
  <c r="CZ10" i="121"/>
  <c r="CY10" i="121"/>
  <c r="CX10" i="121"/>
  <c r="CW10" i="121"/>
  <c r="CV10" i="121"/>
  <c r="CU10" i="121"/>
  <c r="CT10" i="121"/>
  <c r="CS10" i="121"/>
  <c r="CR10" i="121"/>
  <c r="CQ10" i="121"/>
  <c r="CP10" i="121"/>
  <c r="CO10" i="121"/>
  <c r="CN10" i="121"/>
  <c r="CM10" i="121"/>
  <c r="CL10" i="121"/>
  <c r="CK10" i="121"/>
  <c r="CJ10" i="121"/>
  <c r="CI10" i="121"/>
  <c r="CH10" i="121"/>
  <c r="CG10" i="121"/>
  <c r="CF10" i="121"/>
  <c r="CE10" i="121"/>
  <c r="CD10" i="121"/>
  <c r="CC10" i="121"/>
  <c r="CB10" i="121"/>
  <c r="CA10" i="121"/>
  <c r="BZ10" i="121"/>
  <c r="BY10" i="121"/>
  <c r="BX10" i="121"/>
  <c r="BW10" i="121"/>
  <c r="BV10" i="121"/>
  <c r="BU10" i="121"/>
  <c r="BT10" i="121"/>
  <c r="BS10" i="121"/>
  <c r="BR10" i="121"/>
  <c r="BQ10" i="121"/>
  <c r="BP10" i="121"/>
  <c r="BO10" i="121"/>
  <c r="BN10" i="121"/>
  <c r="BM10" i="121"/>
  <c r="BL10" i="121"/>
  <c r="BK10" i="121"/>
  <c r="BJ10" i="121"/>
  <c r="BI10" i="121"/>
  <c r="BH10" i="121"/>
  <c r="BG10" i="121"/>
  <c r="BF10" i="121"/>
  <c r="BE10" i="121"/>
  <c r="BD10" i="121"/>
  <c r="BC10" i="121"/>
  <c r="BB10" i="121"/>
  <c r="BA10" i="121"/>
  <c r="AZ10" i="121"/>
  <c r="AY10" i="121"/>
  <c r="AX10" i="121"/>
  <c r="AW10" i="121"/>
  <c r="AV10" i="121"/>
  <c r="AU10" i="121"/>
  <c r="AT10" i="121"/>
  <c r="AS10" i="121"/>
  <c r="AR10" i="121"/>
  <c r="AQ10" i="121"/>
  <c r="AP10" i="121"/>
  <c r="AO10" i="121"/>
  <c r="AN10" i="121"/>
  <c r="AM10" i="121"/>
  <c r="AL10" i="121"/>
  <c r="AK10" i="121"/>
  <c r="AJ10" i="121"/>
  <c r="AI10" i="121"/>
  <c r="AH10" i="121"/>
  <c r="AG10" i="121"/>
  <c r="AF10" i="121"/>
  <c r="AE10" i="121"/>
  <c r="AD10" i="121"/>
  <c r="AC10" i="121"/>
  <c r="AB10" i="121"/>
  <c r="AA10" i="121"/>
  <c r="Z10" i="121"/>
  <c r="Y10" i="121"/>
  <c r="X10" i="121"/>
  <c r="W10" i="121"/>
  <c r="V10" i="121"/>
  <c r="U10" i="121"/>
  <c r="T10" i="121"/>
  <c r="S10" i="121"/>
  <c r="R10" i="121"/>
  <c r="Q10" i="121"/>
  <c r="P10" i="121"/>
  <c r="O10" i="121"/>
  <c r="N10" i="121"/>
  <c r="M10" i="121"/>
  <c r="L10" i="121"/>
  <c r="K10" i="121"/>
  <c r="J10" i="121"/>
  <c r="I10" i="121"/>
  <c r="H10" i="121"/>
  <c r="G10" i="121"/>
  <c r="F10" i="121"/>
  <c r="E10" i="121"/>
  <c r="D10" i="121"/>
  <c r="C10" i="121"/>
  <c r="B10" i="121"/>
  <c r="GZ9" i="121"/>
  <c r="GY9" i="121"/>
  <c r="GX9" i="121"/>
  <c r="GW9" i="121"/>
  <c r="GV9" i="121"/>
  <c r="GU9" i="121"/>
  <c r="GT9" i="121"/>
  <c r="GS9" i="121"/>
  <c r="GR9" i="121"/>
  <c r="GQ9" i="121"/>
  <c r="GP9" i="121"/>
  <c r="GO9" i="121"/>
  <c r="GN9" i="121"/>
  <c r="GM9" i="121"/>
  <c r="GL9" i="121"/>
  <c r="GK9" i="121"/>
  <c r="GJ9" i="121"/>
  <c r="GI9" i="121"/>
  <c r="GH9" i="121"/>
  <c r="GG9" i="121"/>
  <c r="GF9" i="121"/>
  <c r="GE9" i="121"/>
  <c r="GD9" i="121"/>
  <c r="GC9" i="121"/>
  <c r="GB9" i="121"/>
  <c r="GA9" i="121"/>
  <c r="FZ9" i="121"/>
  <c r="FY9" i="121"/>
  <c r="FX9" i="121"/>
  <c r="FW9" i="121"/>
  <c r="FV9" i="121"/>
  <c r="FU9" i="121"/>
  <c r="FT9" i="121"/>
  <c r="FS9" i="121"/>
  <c r="FR9" i="121"/>
  <c r="FQ9" i="121"/>
  <c r="FP9" i="121"/>
  <c r="FO9" i="121"/>
  <c r="FN9" i="121"/>
  <c r="FM9" i="121"/>
  <c r="FL9" i="121"/>
  <c r="FK9" i="121"/>
  <c r="FJ9" i="121"/>
  <c r="FI9" i="121"/>
  <c r="FH9" i="121"/>
  <c r="FG9" i="121"/>
  <c r="FF9" i="121"/>
  <c r="FE9" i="121"/>
  <c r="FD9" i="121"/>
  <c r="FC9" i="121"/>
  <c r="FB9" i="121"/>
  <c r="FA9" i="121"/>
  <c r="EZ9" i="121"/>
  <c r="EY9" i="121"/>
  <c r="EX9" i="121"/>
  <c r="EW9" i="121"/>
  <c r="EV9" i="121"/>
  <c r="EU9" i="121"/>
  <c r="ET9" i="121"/>
  <c r="ES9" i="121"/>
  <c r="ER9" i="121"/>
  <c r="EQ9" i="121"/>
  <c r="EP9" i="121"/>
  <c r="EO9" i="121"/>
  <c r="EN9" i="121"/>
  <c r="EM9" i="121"/>
  <c r="EL9" i="121"/>
  <c r="EK9" i="121"/>
  <c r="EJ9" i="121"/>
  <c r="EI9" i="121"/>
  <c r="EH9" i="121"/>
  <c r="EG9" i="121"/>
  <c r="EF9" i="121"/>
  <c r="EE9" i="121"/>
  <c r="ED9" i="121"/>
  <c r="EC9" i="121"/>
  <c r="EB9" i="121"/>
  <c r="EA9" i="121"/>
  <c r="DZ9" i="121"/>
  <c r="DY9" i="121"/>
  <c r="DX9" i="121"/>
  <c r="DW9" i="121"/>
  <c r="DV9" i="121"/>
  <c r="DU9" i="121"/>
  <c r="DT9" i="121"/>
  <c r="DS9" i="121"/>
  <c r="DR9" i="121"/>
  <c r="DQ9" i="121"/>
  <c r="DP9" i="121"/>
  <c r="DO9" i="121"/>
  <c r="DN9" i="121"/>
  <c r="DM9" i="121"/>
  <c r="DL9" i="121"/>
  <c r="DK9" i="121"/>
  <c r="DJ9" i="121"/>
  <c r="DI9" i="121"/>
  <c r="DH9" i="121"/>
  <c r="DG9" i="121"/>
  <c r="DF9" i="121"/>
  <c r="DE9" i="121"/>
  <c r="DD9" i="121"/>
  <c r="DC9" i="121"/>
  <c r="DB9" i="121"/>
  <c r="DA9" i="121"/>
  <c r="CZ9" i="121"/>
  <c r="CY9" i="121"/>
  <c r="CX9" i="121"/>
  <c r="CW9" i="121"/>
  <c r="CV9" i="121"/>
  <c r="CU9" i="121"/>
  <c r="CT9" i="121"/>
  <c r="CS9" i="121"/>
  <c r="CR9" i="121"/>
  <c r="CQ9" i="121"/>
  <c r="CP9" i="121"/>
  <c r="CO9" i="121"/>
  <c r="CN9" i="121"/>
  <c r="CM9" i="121"/>
  <c r="CL9" i="121"/>
  <c r="CK9" i="121"/>
  <c r="CJ9" i="121"/>
  <c r="CI9" i="121"/>
  <c r="CH9" i="121"/>
  <c r="CG9" i="121"/>
  <c r="CF9" i="121"/>
  <c r="CE9" i="121"/>
  <c r="CD9" i="121"/>
  <c r="CC9" i="121"/>
  <c r="CB9" i="121"/>
  <c r="CA9" i="121"/>
  <c r="BZ9" i="121"/>
  <c r="BY9" i="121"/>
  <c r="BX9" i="121"/>
  <c r="BW9" i="121"/>
  <c r="BV9" i="121"/>
  <c r="BU9" i="121"/>
  <c r="BT9" i="121"/>
  <c r="BS9" i="121"/>
  <c r="BR9" i="121"/>
  <c r="BQ9" i="121"/>
  <c r="BP9" i="121"/>
  <c r="BO9" i="121"/>
  <c r="BN9" i="121"/>
  <c r="BM9" i="121"/>
  <c r="BL9" i="121"/>
  <c r="BK9" i="121"/>
  <c r="BJ9" i="121"/>
  <c r="BI9" i="121"/>
  <c r="BH9" i="121"/>
  <c r="BG9" i="121"/>
  <c r="BF9" i="121"/>
  <c r="BE9" i="121"/>
  <c r="BD9" i="121"/>
  <c r="BC9" i="121"/>
  <c r="BB9" i="121"/>
  <c r="BA9" i="121"/>
  <c r="AZ9" i="121"/>
  <c r="AY9" i="121"/>
  <c r="AX9" i="121"/>
  <c r="AW9" i="121"/>
  <c r="AV9" i="121"/>
  <c r="AU9" i="121"/>
  <c r="AT9" i="121"/>
  <c r="AS9" i="121"/>
  <c r="AR9" i="121"/>
  <c r="AQ9" i="121"/>
  <c r="AP9" i="121"/>
  <c r="AO9" i="121"/>
  <c r="AN9" i="121"/>
  <c r="AM9" i="121"/>
  <c r="AL9" i="121"/>
  <c r="AK9" i="121"/>
  <c r="AJ9" i="121"/>
  <c r="AI9" i="121"/>
  <c r="AH9" i="121"/>
  <c r="AG9" i="121"/>
  <c r="AF9" i="121"/>
  <c r="AE9" i="121"/>
  <c r="AD9" i="121"/>
  <c r="AC9" i="121"/>
  <c r="AB9" i="121"/>
  <c r="AA9" i="121"/>
  <c r="Z9" i="121"/>
  <c r="Y9" i="121"/>
  <c r="X9" i="121"/>
  <c r="W9" i="121"/>
  <c r="V9" i="121"/>
  <c r="U9" i="121"/>
  <c r="T9" i="121"/>
  <c r="S9" i="121"/>
  <c r="R9" i="121"/>
  <c r="Q9" i="121"/>
  <c r="P9" i="121"/>
  <c r="O9" i="121"/>
  <c r="N9" i="121"/>
  <c r="M9" i="121"/>
  <c r="L9" i="121"/>
  <c r="K9" i="121"/>
  <c r="J9" i="121"/>
  <c r="I9" i="121"/>
  <c r="H9" i="121"/>
  <c r="G9" i="121"/>
  <c r="F9" i="121"/>
  <c r="E9" i="121"/>
  <c r="D9" i="121"/>
  <c r="C9" i="121"/>
  <c r="B9" i="121"/>
  <c r="GZ7" i="121"/>
  <c r="GY7" i="121"/>
  <c r="GX7" i="121"/>
  <c r="GW7" i="121"/>
  <c r="GV7" i="121"/>
  <c r="GU7" i="121"/>
  <c r="GT7" i="121"/>
  <c r="GS7" i="121"/>
  <c r="GR7" i="121"/>
  <c r="GQ7" i="121"/>
  <c r="GP7" i="121"/>
  <c r="GO7" i="121"/>
  <c r="GN7" i="121"/>
  <c r="GM7" i="121"/>
  <c r="GL7" i="121"/>
  <c r="GK7" i="121"/>
  <c r="GJ7" i="121"/>
  <c r="GI7" i="121"/>
  <c r="GH7" i="121"/>
  <c r="GG7" i="121"/>
  <c r="GF7" i="121"/>
  <c r="GE7" i="121"/>
  <c r="GD7" i="121"/>
  <c r="GC7" i="121"/>
  <c r="GB7" i="121"/>
  <c r="GA7" i="121"/>
  <c r="FZ7" i="121"/>
  <c r="FY7" i="121"/>
  <c r="FX7" i="121"/>
  <c r="FW7" i="121"/>
  <c r="FV7" i="121"/>
  <c r="FU7" i="121"/>
  <c r="FT7" i="121"/>
  <c r="FS7" i="121"/>
  <c r="FR7" i="121"/>
  <c r="FQ7" i="121"/>
  <c r="FP7" i="121"/>
  <c r="FO7" i="121"/>
  <c r="FN7" i="121"/>
  <c r="FM7" i="121"/>
  <c r="FL7" i="121"/>
  <c r="FK7" i="121"/>
  <c r="FJ7" i="121"/>
  <c r="FI7" i="121"/>
  <c r="FH7" i="121"/>
  <c r="FG7" i="121"/>
  <c r="FF7" i="121"/>
  <c r="FE7" i="121"/>
  <c r="FD7" i="121"/>
  <c r="FC7" i="121"/>
  <c r="FB7" i="121"/>
  <c r="FA7" i="121"/>
  <c r="EZ7" i="121"/>
  <c r="EY7" i="121"/>
  <c r="EX7" i="121"/>
  <c r="EW7" i="121"/>
  <c r="EV7" i="121"/>
  <c r="EU7" i="121"/>
  <c r="ET7" i="121"/>
  <c r="ES7" i="121"/>
  <c r="ER7" i="121"/>
  <c r="EQ7" i="121"/>
  <c r="EP7" i="121"/>
  <c r="EO7" i="121"/>
  <c r="EN7" i="121"/>
  <c r="EM7" i="121"/>
  <c r="EL7" i="121"/>
  <c r="EK7" i="121"/>
  <c r="EJ7" i="121"/>
  <c r="EI7" i="121"/>
  <c r="EH7" i="121"/>
  <c r="EG7" i="121"/>
  <c r="EF7" i="121"/>
  <c r="EE7" i="121"/>
  <c r="ED7" i="121"/>
  <c r="EC7" i="121"/>
  <c r="EB7" i="121"/>
  <c r="EA7" i="121"/>
  <c r="DZ7" i="121"/>
  <c r="DY7" i="121"/>
  <c r="DX7" i="121"/>
  <c r="DW7" i="121"/>
  <c r="DV7" i="121"/>
  <c r="DU7" i="121"/>
  <c r="DT7" i="121"/>
  <c r="DS7" i="121"/>
  <c r="DR7" i="121"/>
  <c r="DQ7" i="121"/>
  <c r="DP7" i="121"/>
  <c r="DO7" i="121"/>
  <c r="DN7" i="121"/>
  <c r="DM7" i="121"/>
  <c r="DL7" i="121"/>
  <c r="DK7" i="121"/>
  <c r="DJ7" i="121"/>
  <c r="DI7" i="121"/>
  <c r="DH7" i="121"/>
  <c r="DG7" i="121"/>
  <c r="DF7" i="121"/>
  <c r="DE7" i="121"/>
  <c r="DD7" i="121"/>
  <c r="DC7" i="121"/>
  <c r="DB7" i="121"/>
  <c r="DA7" i="121"/>
  <c r="CZ7" i="121"/>
  <c r="CY7" i="121"/>
  <c r="CX7" i="121"/>
  <c r="CW7" i="121"/>
  <c r="CV7" i="121"/>
  <c r="CU7" i="121"/>
  <c r="CT7" i="121"/>
  <c r="CS7" i="121"/>
  <c r="CR7" i="121"/>
  <c r="CQ7" i="121"/>
  <c r="CP7" i="121"/>
  <c r="CO7" i="121"/>
  <c r="CN7" i="121"/>
  <c r="CM7" i="121"/>
  <c r="CL7" i="121"/>
  <c r="CK7" i="121"/>
  <c r="CJ7" i="121"/>
  <c r="CI7" i="121"/>
  <c r="CH7" i="121"/>
  <c r="CG7" i="121"/>
  <c r="CF7" i="121"/>
  <c r="CE7" i="121"/>
  <c r="CD7" i="121"/>
  <c r="CC7" i="121"/>
  <c r="CB7" i="121"/>
  <c r="CA7" i="121"/>
  <c r="BZ7" i="121"/>
  <c r="BY7" i="121"/>
  <c r="BX7" i="121"/>
  <c r="BW7" i="121"/>
  <c r="BV7" i="121"/>
  <c r="BU7" i="121"/>
  <c r="BT7" i="121"/>
  <c r="BS7" i="121"/>
  <c r="BR7" i="121"/>
  <c r="BQ7" i="121"/>
  <c r="BP7" i="121"/>
  <c r="BO7" i="121"/>
  <c r="BN7" i="121"/>
  <c r="BM7" i="121"/>
  <c r="BL7" i="121"/>
  <c r="BK7" i="121"/>
  <c r="BJ7" i="121"/>
  <c r="BI7" i="121"/>
  <c r="BH7" i="121"/>
  <c r="BG7" i="121"/>
  <c r="BF7" i="121"/>
  <c r="BE7" i="121"/>
  <c r="BD7" i="121"/>
  <c r="BC7" i="121"/>
  <c r="BB7" i="121"/>
  <c r="BA7" i="121"/>
  <c r="AZ7" i="121"/>
  <c r="AY7" i="121"/>
  <c r="AX7" i="121"/>
  <c r="AW7" i="121"/>
  <c r="AV7" i="121"/>
  <c r="AU7" i="121"/>
  <c r="AT7" i="121"/>
  <c r="AS7" i="121"/>
  <c r="AR7" i="121"/>
  <c r="AQ7" i="121"/>
  <c r="AP7" i="121"/>
  <c r="AO7" i="121"/>
  <c r="AN7" i="121"/>
  <c r="AM7" i="121"/>
  <c r="AL7" i="121"/>
  <c r="AK7" i="121"/>
  <c r="AJ7" i="121"/>
  <c r="AI7" i="121"/>
  <c r="AH7" i="121"/>
  <c r="AG7" i="121"/>
  <c r="AF7" i="121"/>
  <c r="AE7" i="121"/>
  <c r="AD7" i="121"/>
  <c r="AC7" i="121"/>
  <c r="AB7" i="121"/>
  <c r="AA7" i="121"/>
  <c r="Z7" i="121"/>
  <c r="Y7" i="121"/>
  <c r="X7" i="121"/>
  <c r="W7" i="121"/>
  <c r="V7" i="121"/>
  <c r="U7" i="121"/>
  <c r="T7" i="121"/>
  <c r="S7" i="121"/>
  <c r="R7" i="121"/>
  <c r="Q7" i="121"/>
  <c r="P7" i="121"/>
  <c r="O7" i="121"/>
  <c r="N7" i="121"/>
  <c r="M7" i="121"/>
  <c r="L7" i="121"/>
  <c r="K7" i="121"/>
  <c r="J7" i="121"/>
  <c r="I7" i="121"/>
  <c r="H7" i="121"/>
  <c r="G7" i="121"/>
  <c r="F7" i="121"/>
  <c r="E7" i="121"/>
  <c r="D7" i="121"/>
  <c r="C7" i="121"/>
  <c r="B7" i="121"/>
  <c r="GZ6" i="121"/>
  <c r="GY6" i="121"/>
  <c r="GX6" i="121"/>
  <c r="GW6" i="121"/>
  <c r="GV6" i="121"/>
  <c r="GU6" i="121"/>
  <c r="GT6" i="121"/>
  <c r="GS6" i="121"/>
  <c r="GR6" i="121"/>
  <c r="GQ6" i="121"/>
  <c r="GP6" i="121"/>
  <c r="GO6" i="121"/>
  <c r="GN6" i="121"/>
  <c r="GM6" i="121"/>
  <c r="GL6" i="121"/>
  <c r="GK6" i="121"/>
  <c r="GJ6" i="121"/>
  <c r="GI6" i="121"/>
  <c r="GH6" i="121"/>
  <c r="GG6" i="121"/>
  <c r="GF6" i="121"/>
  <c r="GE6" i="121"/>
  <c r="GD6" i="121"/>
  <c r="GC6" i="121"/>
  <c r="GB6" i="121"/>
  <c r="GA6" i="121"/>
  <c r="FZ6" i="121"/>
  <c r="FY6" i="121"/>
  <c r="FX6" i="121"/>
  <c r="FW6" i="121"/>
  <c r="FV6" i="121"/>
  <c r="FU6" i="121"/>
  <c r="FT6" i="121"/>
  <c r="FS6" i="121"/>
  <c r="FR6" i="121"/>
  <c r="FQ6" i="121"/>
  <c r="FP6" i="121"/>
  <c r="FO6" i="121"/>
  <c r="FN6" i="121"/>
  <c r="FM6" i="121"/>
  <c r="FL6" i="121"/>
  <c r="FK6" i="121"/>
  <c r="FJ6" i="121"/>
  <c r="FI6" i="121"/>
  <c r="FH6" i="121"/>
  <c r="FG6" i="121"/>
  <c r="FF6" i="121"/>
  <c r="FE6" i="121"/>
  <c r="FD6" i="121"/>
  <c r="FC6" i="121"/>
  <c r="FB6" i="121"/>
  <c r="FA6" i="121"/>
  <c r="EZ6" i="121"/>
  <c r="EY6" i="121"/>
  <c r="EX6" i="121"/>
  <c r="EW6" i="121"/>
  <c r="EV6" i="121"/>
  <c r="EU6" i="121"/>
  <c r="ET6" i="121"/>
  <c r="ES6" i="121"/>
  <c r="ER6" i="121"/>
  <c r="EQ6" i="121"/>
  <c r="EP6" i="121"/>
  <c r="EO6" i="121"/>
  <c r="EN6" i="121"/>
  <c r="EM6" i="121"/>
  <c r="EL6" i="121"/>
  <c r="EK6" i="121"/>
  <c r="EJ6" i="121"/>
  <c r="EI6" i="121"/>
  <c r="EH6" i="121"/>
  <c r="EG6" i="121"/>
  <c r="EF6" i="121"/>
  <c r="EE6" i="121"/>
  <c r="ED6" i="121"/>
  <c r="EC6" i="121"/>
  <c r="EB6" i="121"/>
  <c r="EA6" i="121"/>
  <c r="DZ6" i="121"/>
  <c r="DY6" i="121"/>
  <c r="DX6" i="121"/>
  <c r="DW6" i="121"/>
  <c r="DV6" i="121"/>
  <c r="DU6" i="121"/>
  <c r="DT6" i="121"/>
  <c r="DS6" i="121"/>
  <c r="DR6" i="121"/>
  <c r="DQ6" i="121"/>
  <c r="DP6" i="121"/>
  <c r="DO6" i="121"/>
  <c r="DN6" i="121"/>
  <c r="DM6" i="121"/>
  <c r="DL6" i="121"/>
  <c r="DK6" i="121"/>
  <c r="DJ6" i="121"/>
  <c r="DI6" i="121"/>
  <c r="DH6" i="121"/>
  <c r="DG6" i="121"/>
  <c r="DF6" i="121"/>
  <c r="DE6" i="121"/>
  <c r="DD6" i="121"/>
  <c r="DC6" i="121"/>
  <c r="DB6" i="121"/>
  <c r="DA6" i="121"/>
  <c r="CZ6" i="121"/>
  <c r="CY6" i="121"/>
  <c r="CX6" i="121"/>
  <c r="CW6" i="121"/>
  <c r="CV6" i="121"/>
  <c r="CU6" i="121"/>
  <c r="CT6" i="121"/>
  <c r="CS6" i="121"/>
  <c r="CR6" i="121"/>
  <c r="CQ6" i="121"/>
  <c r="CP6" i="121"/>
  <c r="CO6" i="121"/>
  <c r="CN6" i="121"/>
  <c r="CM6" i="121"/>
  <c r="CL6" i="121"/>
  <c r="CK6" i="121"/>
  <c r="CJ6" i="121"/>
  <c r="CI6" i="121"/>
  <c r="CH6" i="121"/>
  <c r="CG6" i="121"/>
  <c r="CF6" i="121"/>
  <c r="CE6" i="121"/>
  <c r="CD6" i="121"/>
  <c r="CC6" i="121"/>
  <c r="CB6" i="121"/>
  <c r="CA6" i="121"/>
  <c r="BZ6" i="121"/>
  <c r="BY6" i="121"/>
  <c r="BX6" i="121"/>
  <c r="BW6" i="121"/>
  <c r="BV6" i="121"/>
  <c r="BU6" i="121"/>
  <c r="BT6" i="121"/>
  <c r="BS6" i="121"/>
  <c r="BR6" i="121"/>
  <c r="BQ6" i="121"/>
  <c r="BP6" i="121"/>
  <c r="BO6" i="121"/>
  <c r="BN6" i="121"/>
  <c r="BM6" i="121"/>
  <c r="BL6" i="121"/>
  <c r="BK6" i="121"/>
  <c r="BJ6" i="121"/>
  <c r="BI6" i="121"/>
  <c r="BH6" i="121"/>
  <c r="BG6" i="121"/>
  <c r="BF6" i="121"/>
  <c r="BE6" i="121"/>
  <c r="BD6" i="121"/>
  <c r="BC6" i="121"/>
  <c r="BB6" i="121"/>
  <c r="BA6" i="121"/>
  <c r="AZ6" i="121"/>
  <c r="AY6" i="121"/>
  <c r="AX6" i="121"/>
  <c r="AW6" i="121"/>
  <c r="AV6" i="121"/>
  <c r="AU6" i="121"/>
  <c r="AT6" i="121"/>
  <c r="AS6" i="121"/>
  <c r="AR6" i="121"/>
  <c r="AQ6" i="121"/>
  <c r="AP6" i="121"/>
  <c r="AO6" i="121"/>
  <c r="AN6" i="121"/>
  <c r="AM6" i="121"/>
  <c r="AL6" i="121"/>
  <c r="AK6" i="121"/>
  <c r="AJ6" i="121"/>
  <c r="AI6" i="121"/>
  <c r="AH6" i="121"/>
  <c r="AG6" i="121"/>
  <c r="AF6" i="121"/>
  <c r="AE6" i="121"/>
  <c r="AD6" i="121"/>
  <c r="AC6" i="121"/>
  <c r="AB6" i="121"/>
  <c r="AA6" i="121"/>
  <c r="Z6" i="121"/>
  <c r="Y6" i="121"/>
  <c r="X6" i="121"/>
  <c r="W6" i="121"/>
  <c r="V6" i="121"/>
  <c r="U6" i="121"/>
  <c r="T6" i="121"/>
  <c r="S6" i="121"/>
  <c r="R6" i="121"/>
  <c r="Q6" i="121"/>
  <c r="P6" i="121"/>
  <c r="O6" i="121"/>
  <c r="N6" i="121"/>
  <c r="M6" i="121"/>
  <c r="L6" i="121"/>
  <c r="K6" i="121"/>
  <c r="J6" i="121"/>
  <c r="I6" i="121"/>
  <c r="H6" i="121"/>
  <c r="G6" i="121"/>
  <c r="F6" i="121"/>
  <c r="E6" i="121"/>
  <c r="D6" i="121"/>
  <c r="C6" i="121"/>
  <c r="B6" i="121"/>
  <c r="GZ19" i="70"/>
  <c r="GY19" i="70"/>
  <c r="GX19" i="70"/>
  <c r="GW19" i="70"/>
  <c r="GV19" i="70"/>
  <c r="GU19" i="70"/>
  <c r="GT19" i="70"/>
  <c r="GS19" i="70"/>
  <c r="GR19" i="70"/>
  <c r="GQ19" i="70"/>
  <c r="GP19" i="70"/>
  <c r="GO19" i="70"/>
  <c r="GN19" i="70"/>
  <c r="GM19" i="70"/>
  <c r="GL19" i="70"/>
  <c r="GK19" i="70"/>
  <c r="GJ19" i="70"/>
  <c r="GI19" i="70"/>
  <c r="GH19" i="70"/>
  <c r="GG19" i="70"/>
  <c r="GF19" i="70"/>
  <c r="GE19" i="70"/>
  <c r="GD19" i="70"/>
  <c r="GC19" i="70"/>
  <c r="GB19" i="70"/>
  <c r="GA19" i="70"/>
  <c r="FZ19" i="70"/>
  <c r="FY19" i="70"/>
  <c r="FX19" i="70"/>
  <c r="FW19" i="70"/>
  <c r="FV19" i="70"/>
  <c r="FU19" i="70"/>
  <c r="FT19" i="70"/>
  <c r="FS19" i="70"/>
  <c r="FR19" i="70"/>
  <c r="FQ19" i="70"/>
  <c r="FP19" i="70"/>
  <c r="FO19" i="70"/>
  <c r="FN19" i="70"/>
  <c r="FM19" i="70"/>
  <c r="FL19" i="70"/>
  <c r="FK19" i="70"/>
  <c r="FJ19" i="70"/>
  <c r="FI19" i="70"/>
  <c r="FH19" i="70"/>
  <c r="FG19" i="70"/>
  <c r="FF19" i="70"/>
  <c r="FE19" i="70"/>
  <c r="FD19" i="70"/>
  <c r="FC19" i="70"/>
  <c r="FB19" i="70"/>
  <c r="FA19" i="70"/>
  <c r="EZ19" i="70"/>
  <c r="EY19" i="70"/>
  <c r="EX19" i="70"/>
  <c r="EW19" i="70"/>
  <c r="EV19" i="70"/>
  <c r="EU19" i="70"/>
  <c r="ET19" i="70"/>
  <c r="ES19" i="70"/>
  <c r="ER19" i="70"/>
  <c r="EQ19" i="70"/>
  <c r="EP19" i="70"/>
  <c r="EO19" i="70"/>
  <c r="EN19" i="70"/>
  <c r="EM19" i="70"/>
  <c r="EL19" i="70"/>
  <c r="EK19" i="70"/>
  <c r="EJ19" i="70"/>
  <c r="EI19" i="70"/>
  <c r="EH19" i="70"/>
  <c r="EG19" i="70"/>
  <c r="EF19" i="70"/>
  <c r="EE19" i="70"/>
  <c r="ED19" i="70"/>
  <c r="EC19" i="70"/>
  <c r="EB19" i="70"/>
  <c r="EA19" i="70"/>
  <c r="DZ19" i="70"/>
  <c r="DY19" i="70"/>
  <c r="DX19" i="70"/>
  <c r="DW19" i="70"/>
  <c r="DV19" i="70"/>
  <c r="DU19" i="70"/>
  <c r="DT19" i="70"/>
  <c r="DS19" i="70"/>
  <c r="DR19" i="70"/>
  <c r="DQ19" i="70"/>
  <c r="DP19" i="70"/>
  <c r="DO19" i="70"/>
  <c r="DN19" i="70"/>
  <c r="DM19" i="70"/>
  <c r="DL19" i="70"/>
  <c r="DK19" i="70"/>
  <c r="DJ19" i="70"/>
  <c r="DI19" i="70"/>
  <c r="DH19" i="70"/>
  <c r="DG19" i="70"/>
  <c r="DF19" i="70"/>
  <c r="DE19" i="70"/>
  <c r="DD19" i="70"/>
  <c r="DC19" i="70"/>
  <c r="DB19" i="70"/>
  <c r="DA19" i="70"/>
  <c r="CZ19" i="70"/>
  <c r="CY19" i="70"/>
  <c r="CX19" i="70"/>
  <c r="CW19" i="70"/>
  <c r="CV19" i="70"/>
  <c r="CU19" i="70"/>
  <c r="CT19" i="70"/>
  <c r="CS19" i="70"/>
  <c r="CR19" i="70"/>
  <c r="CQ19" i="70"/>
  <c r="CP19" i="70"/>
  <c r="CO19" i="70"/>
  <c r="CN19" i="70"/>
  <c r="CM19" i="70"/>
  <c r="CL19" i="70"/>
  <c r="CK19" i="70"/>
  <c r="CJ19" i="70"/>
  <c r="CI19" i="70"/>
  <c r="CH19" i="70"/>
  <c r="CG19" i="70"/>
  <c r="CF19" i="70"/>
  <c r="CE19" i="70"/>
  <c r="CD19" i="70"/>
  <c r="CC19" i="70"/>
  <c r="CB19" i="70"/>
  <c r="CA19" i="70"/>
  <c r="BZ19" i="70"/>
  <c r="BY19" i="70"/>
  <c r="BX19" i="70"/>
  <c r="BW19" i="70"/>
  <c r="BV19" i="70"/>
  <c r="BU19" i="70"/>
  <c r="BT19" i="70"/>
  <c r="BS19" i="70"/>
  <c r="BR19" i="70"/>
  <c r="BQ19" i="70"/>
  <c r="BP19" i="70"/>
  <c r="BO19" i="70"/>
  <c r="BN19" i="70"/>
  <c r="BM19" i="70"/>
  <c r="BL19" i="70"/>
  <c r="BK19" i="70"/>
  <c r="BJ19" i="70"/>
  <c r="BI19" i="70"/>
  <c r="BH19" i="70"/>
  <c r="BG19" i="70"/>
  <c r="BF19" i="70"/>
  <c r="BE19" i="70"/>
  <c r="BD19" i="70"/>
  <c r="BC19" i="70"/>
  <c r="BB19" i="70"/>
  <c r="BA19" i="70"/>
  <c r="AZ19" i="70"/>
  <c r="AY19" i="70"/>
  <c r="AX19" i="70"/>
  <c r="AW19" i="70"/>
  <c r="AV19" i="70"/>
  <c r="AU19" i="70"/>
  <c r="AT19" i="70"/>
  <c r="AS19" i="70"/>
  <c r="AR19" i="70"/>
  <c r="AQ19" i="70"/>
  <c r="AP19" i="70"/>
  <c r="AO19" i="70"/>
  <c r="AN19" i="70"/>
  <c r="AM19" i="70"/>
  <c r="AL19" i="70"/>
  <c r="AK19" i="70"/>
  <c r="AJ19" i="70"/>
  <c r="AI19" i="70"/>
  <c r="AH19" i="70"/>
  <c r="AG19" i="70"/>
  <c r="AF19" i="70"/>
  <c r="AE19" i="70"/>
  <c r="AD19" i="70"/>
  <c r="AC19" i="70"/>
  <c r="AB19" i="70"/>
  <c r="AA19" i="70"/>
  <c r="Z19" i="70"/>
  <c r="Y19" i="70"/>
  <c r="X19" i="70"/>
  <c r="W19" i="70"/>
  <c r="V19" i="70"/>
  <c r="U19" i="70"/>
  <c r="T19" i="70"/>
  <c r="S19" i="70"/>
  <c r="R19" i="70"/>
  <c r="Q19" i="70"/>
  <c r="P19" i="70"/>
  <c r="O19" i="70"/>
  <c r="N19" i="70"/>
  <c r="M19" i="70"/>
  <c r="L19" i="70"/>
  <c r="K19" i="70"/>
  <c r="J19" i="70"/>
  <c r="I19" i="70"/>
  <c r="H19" i="70"/>
  <c r="G19" i="70"/>
  <c r="F19" i="70"/>
  <c r="E19" i="70"/>
  <c r="D19" i="70"/>
  <c r="C19" i="70"/>
  <c r="B19" i="70"/>
  <c r="GZ18" i="70"/>
  <c r="GY18" i="70"/>
  <c r="GX18" i="70"/>
  <c r="GW18" i="70"/>
  <c r="GV18" i="70"/>
  <c r="GU18" i="70"/>
  <c r="GT18" i="70"/>
  <c r="GS18" i="70"/>
  <c r="GR18" i="70"/>
  <c r="GQ18" i="70"/>
  <c r="GP18" i="70"/>
  <c r="GO18" i="70"/>
  <c r="GN18" i="70"/>
  <c r="GM18" i="70"/>
  <c r="GL18" i="70"/>
  <c r="GK18" i="70"/>
  <c r="GJ18" i="70"/>
  <c r="GI18" i="70"/>
  <c r="GH18" i="70"/>
  <c r="GG18" i="70"/>
  <c r="GF18" i="70"/>
  <c r="GE18" i="70"/>
  <c r="GD18" i="70"/>
  <c r="GC18" i="70"/>
  <c r="GB18" i="70"/>
  <c r="GA18" i="70"/>
  <c r="FZ18" i="70"/>
  <c r="FY18" i="70"/>
  <c r="FX18" i="70"/>
  <c r="FW18" i="70"/>
  <c r="FV18" i="70"/>
  <c r="FU18" i="70"/>
  <c r="FT18" i="70"/>
  <c r="FS18" i="70"/>
  <c r="FR18" i="70"/>
  <c r="FQ18" i="70"/>
  <c r="FP18" i="70"/>
  <c r="FO18" i="70"/>
  <c r="FN18" i="70"/>
  <c r="FM18" i="70"/>
  <c r="FL18" i="70"/>
  <c r="FK18" i="70"/>
  <c r="FJ18" i="70"/>
  <c r="FI18" i="70"/>
  <c r="FH18" i="70"/>
  <c r="FG18" i="70"/>
  <c r="FF18" i="70"/>
  <c r="FE18" i="70"/>
  <c r="FD18" i="70"/>
  <c r="FC18" i="70"/>
  <c r="FB18" i="70"/>
  <c r="FA18" i="70"/>
  <c r="EZ18" i="70"/>
  <c r="EY18" i="70"/>
  <c r="EX18" i="70"/>
  <c r="EW18" i="70"/>
  <c r="EV18" i="70"/>
  <c r="EU18" i="70"/>
  <c r="ET18" i="70"/>
  <c r="ES18" i="70"/>
  <c r="ER18" i="70"/>
  <c r="EQ18" i="70"/>
  <c r="EP18" i="70"/>
  <c r="EO18" i="70"/>
  <c r="EN18" i="70"/>
  <c r="EM18" i="70"/>
  <c r="EL18" i="70"/>
  <c r="EK18" i="70"/>
  <c r="EJ18" i="70"/>
  <c r="EI18" i="70"/>
  <c r="EH18" i="70"/>
  <c r="EG18" i="70"/>
  <c r="EF18" i="70"/>
  <c r="EE18" i="70"/>
  <c r="ED18" i="70"/>
  <c r="EC18" i="70"/>
  <c r="EB18" i="70"/>
  <c r="EA18" i="70"/>
  <c r="DZ18" i="70"/>
  <c r="DY18" i="70"/>
  <c r="DX18" i="70"/>
  <c r="DW18" i="70"/>
  <c r="DV18" i="70"/>
  <c r="DU18" i="70"/>
  <c r="DT18" i="70"/>
  <c r="DS18" i="70"/>
  <c r="DR18" i="70"/>
  <c r="DQ18" i="70"/>
  <c r="DP18" i="70"/>
  <c r="DO18" i="70"/>
  <c r="DN18" i="70"/>
  <c r="DM18" i="70"/>
  <c r="DL18" i="70"/>
  <c r="DK18" i="70"/>
  <c r="DJ18" i="70"/>
  <c r="DI18" i="70"/>
  <c r="DH18" i="70"/>
  <c r="DG18" i="70"/>
  <c r="DF18" i="70"/>
  <c r="DE18" i="70"/>
  <c r="DD18" i="70"/>
  <c r="DC18" i="70"/>
  <c r="DB18" i="70"/>
  <c r="DA18" i="70"/>
  <c r="CZ18" i="70"/>
  <c r="CY18" i="70"/>
  <c r="CX18" i="70"/>
  <c r="CW18" i="70"/>
  <c r="CV18" i="70"/>
  <c r="CU18" i="70"/>
  <c r="CT18" i="70"/>
  <c r="CS18" i="70"/>
  <c r="CR18" i="70"/>
  <c r="CQ18" i="70"/>
  <c r="CP18" i="70"/>
  <c r="CO18" i="70"/>
  <c r="CN18" i="70"/>
  <c r="CM18" i="70"/>
  <c r="CL18" i="70"/>
  <c r="CK18" i="70"/>
  <c r="CJ18" i="70"/>
  <c r="CI18" i="70"/>
  <c r="CH18" i="70"/>
  <c r="CG18" i="70"/>
  <c r="CF18" i="70"/>
  <c r="CE18" i="70"/>
  <c r="CD18" i="70"/>
  <c r="CC18" i="70"/>
  <c r="CB18" i="70"/>
  <c r="CA18" i="70"/>
  <c r="BZ18" i="70"/>
  <c r="BY18" i="70"/>
  <c r="BX18" i="70"/>
  <c r="BW18" i="70"/>
  <c r="BV18" i="70"/>
  <c r="BU18" i="70"/>
  <c r="BT18" i="70"/>
  <c r="BS18" i="70"/>
  <c r="BR18" i="70"/>
  <c r="BQ18" i="70"/>
  <c r="BP18" i="70"/>
  <c r="BO18" i="70"/>
  <c r="BN18" i="70"/>
  <c r="BM18" i="70"/>
  <c r="BL18" i="70"/>
  <c r="BK18" i="70"/>
  <c r="BJ18" i="70"/>
  <c r="BI18" i="70"/>
  <c r="BH18" i="70"/>
  <c r="BG18" i="70"/>
  <c r="BF18" i="70"/>
  <c r="BE18" i="70"/>
  <c r="BD18" i="70"/>
  <c r="BC18" i="70"/>
  <c r="BB18" i="70"/>
  <c r="BA18" i="70"/>
  <c r="AZ18" i="70"/>
  <c r="AY18" i="70"/>
  <c r="AX18" i="70"/>
  <c r="AW18" i="70"/>
  <c r="AV18" i="70"/>
  <c r="AU18" i="70"/>
  <c r="AT18" i="70"/>
  <c r="AS18" i="70"/>
  <c r="AR18" i="70"/>
  <c r="AQ18" i="70"/>
  <c r="AP18" i="70"/>
  <c r="AO18" i="70"/>
  <c r="AN18" i="70"/>
  <c r="AM18" i="70"/>
  <c r="AL18" i="70"/>
  <c r="AK18" i="70"/>
  <c r="AJ18" i="70"/>
  <c r="AI18" i="70"/>
  <c r="AH18" i="70"/>
  <c r="AG18" i="70"/>
  <c r="AF18" i="70"/>
  <c r="AE18" i="70"/>
  <c r="AD18" i="70"/>
  <c r="AC18" i="70"/>
  <c r="AB18" i="70"/>
  <c r="AA18" i="70"/>
  <c r="Z18" i="70"/>
  <c r="Y18" i="70"/>
  <c r="X18" i="70"/>
  <c r="W18" i="70"/>
  <c r="V18" i="70"/>
  <c r="U18" i="70"/>
  <c r="T18" i="70"/>
  <c r="S18" i="70"/>
  <c r="R18" i="70"/>
  <c r="Q18" i="70"/>
  <c r="P18" i="70"/>
  <c r="O18" i="70"/>
  <c r="N18" i="70"/>
  <c r="M18" i="70"/>
  <c r="L18" i="70"/>
  <c r="K18" i="70"/>
  <c r="J18" i="70"/>
  <c r="I18" i="70"/>
  <c r="H18" i="70"/>
  <c r="G18" i="70"/>
  <c r="F18" i="70"/>
  <c r="E18" i="70"/>
  <c r="D18" i="70"/>
  <c r="C18" i="70"/>
  <c r="B18" i="70"/>
  <c r="GZ16" i="70"/>
  <c r="GY16" i="70"/>
  <c r="GX16" i="70"/>
  <c r="GW16" i="70"/>
  <c r="GV16" i="70"/>
  <c r="GU16" i="70"/>
  <c r="GT16" i="70"/>
  <c r="GS16" i="70"/>
  <c r="GR16" i="70"/>
  <c r="GQ16" i="70"/>
  <c r="GP16" i="70"/>
  <c r="GO16" i="70"/>
  <c r="GN16" i="70"/>
  <c r="GM16" i="70"/>
  <c r="GL16" i="70"/>
  <c r="GK16" i="70"/>
  <c r="GJ16" i="70"/>
  <c r="GI16" i="70"/>
  <c r="GH16" i="70"/>
  <c r="GG16" i="70"/>
  <c r="GF16" i="70"/>
  <c r="GE16" i="70"/>
  <c r="GD16" i="70"/>
  <c r="GC16" i="70"/>
  <c r="GB16" i="70"/>
  <c r="GA16" i="70"/>
  <c r="FZ16" i="70"/>
  <c r="FY16" i="70"/>
  <c r="FX16" i="70"/>
  <c r="FW16" i="70"/>
  <c r="FV16" i="70"/>
  <c r="FU16" i="70"/>
  <c r="FT16" i="70"/>
  <c r="FS16" i="70"/>
  <c r="FR16" i="70"/>
  <c r="FQ16" i="70"/>
  <c r="FP16" i="70"/>
  <c r="FO16" i="70"/>
  <c r="FN16" i="70"/>
  <c r="FM16" i="70"/>
  <c r="FL16" i="70"/>
  <c r="FK16" i="70"/>
  <c r="FJ16" i="70"/>
  <c r="FI16" i="70"/>
  <c r="FH16" i="70"/>
  <c r="FG16" i="70"/>
  <c r="FF16" i="70"/>
  <c r="FE16" i="70"/>
  <c r="FD16" i="70"/>
  <c r="FC16" i="70"/>
  <c r="FB16" i="70"/>
  <c r="FA16" i="70"/>
  <c r="EZ16" i="70"/>
  <c r="EY16" i="70"/>
  <c r="EX16" i="70"/>
  <c r="EW16" i="70"/>
  <c r="EV16" i="70"/>
  <c r="EU16" i="70"/>
  <c r="ET16" i="70"/>
  <c r="ES16" i="70"/>
  <c r="ER16" i="70"/>
  <c r="EQ16" i="70"/>
  <c r="EP16" i="70"/>
  <c r="EO16" i="70"/>
  <c r="EN16" i="70"/>
  <c r="EM16" i="70"/>
  <c r="EL16" i="70"/>
  <c r="EK16" i="70"/>
  <c r="EJ16" i="70"/>
  <c r="EI16" i="70"/>
  <c r="EH16" i="70"/>
  <c r="EG16" i="70"/>
  <c r="EF16" i="70"/>
  <c r="EE16" i="70"/>
  <c r="ED16" i="70"/>
  <c r="EC16" i="70"/>
  <c r="EB16" i="70"/>
  <c r="EA16" i="70"/>
  <c r="DZ16" i="70"/>
  <c r="DY16" i="70"/>
  <c r="DX16" i="70"/>
  <c r="DW16" i="70"/>
  <c r="DV16" i="70"/>
  <c r="DU16" i="70"/>
  <c r="DT16" i="70"/>
  <c r="DS16" i="70"/>
  <c r="DR16" i="70"/>
  <c r="DQ16" i="70"/>
  <c r="DP16" i="70"/>
  <c r="DO16" i="70"/>
  <c r="DN16" i="70"/>
  <c r="DM16" i="70"/>
  <c r="DL16" i="70"/>
  <c r="DK16" i="70"/>
  <c r="DJ16" i="70"/>
  <c r="DI16" i="70"/>
  <c r="DH16" i="70"/>
  <c r="DG16" i="70"/>
  <c r="DF16" i="70"/>
  <c r="DE16" i="70"/>
  <c r="DD16" i="70"/>
  <c r="DC16" i="70"/>
  <c r="DB16" i="70"/>
  <c r="DA16" i="70"/>
  <c r="CZ16" i="70"/>
  <c r="CY16" i="70"/>
  <c r="CX16" i="70"/>
  <c r="CW16" i="70"/>
  <c r="CV16" i="70"/>
  <c r="CU16" i="70"/>
  <c r="CT16" i="70"/>
  <c r="CS16" i="70"/>
  <c r="CR16" i="70"/>
  <c r="CQ16" i="70"/>
  <c r="CP16" i="70"/>
  <c r="CO16" i="70"/>
  <c r="CN16" i="70"/>
  <c r="CM16" i="70"/>
  <c r="CL16" i="70"/>
  <c r="CK16" i="70"/>
  <c r="CJ16" i="70"/>
  <c r="CI16" i="70"/>
  <c r="CH16" i="70"/>
  <c r="CG16" i="70"/>
  <c r="CF16" i="70"/>
  <c r="CE16" i="70"/>
  <c r="CD16" i="70"/>
  <c r="CC16" i="70"/>
  <c r="CB16" i="70"/>
  <c r="CA16" i="70"/>
  <c r="BZ16" i="70"/>
  <c r="BY16" i="70"/>
  <c r="BX16" i="70"/>
  <c r="BW16" i="70"/>
  <c r="BV16" i="70"/>
  <c r="BU16" i="70"/>
  <c r="BT16" i="70"/>
  <c r="BS16" i="70"/>
  <c r="BR16" i="70"/>
  <c r="BQ16" i="70"/>
  <c r="BP16" i="70"/>
  <c r="BO16" i="70"/>
  <c r="BN16" i="70"/>
  <c r="BM16" i="70"/>
  <c r="BL16" i="70"/>
  <c r="BK16" i="70"/>
  <c r="BJ16" i="70"/>
  <c r="BI16" i="70"/>
  <c r="BH16" i="70"/>
  <c r="BG16" i="70"/>
  <c r="BF16" i="70"/>
  <c r="BE16" i="70"/>
  <c r="BD16" i="70"/>
  <c r="BC16" i="70"/>
  <c r="BB16" i="70"/>
  <c r="BA16" i="70"/>
  <c r="AZ16" i="70"/>
  <c r="AY16" i="70"/>
  <c r="AX16" i="70"/>
  <c r="AW16" i="70"/>
  <c r="AV16" i="70"/>
  <c r="AU16" i="70"/>
  <c r="AT16" i="70"/>
  <c r="AS16" i="70"/>
  <c r="AR16" i="70"/>
  <c r="AQ16" i="70"/>
  <c r="AP16" i="70"/>
  <c r="AO16" i="70"/>
  <c r="AN16" i="70"/>
  <c r="AM16" i="70"/>
  <c r="AL16" i="70"/>
  <c r="AK16" i="70"/>
  <c r="AJ16" i="70"/>
  <c r="AI16" i="70"/>
  <c r="AH16" i="70"/>
  <c r="AG16" i="70"/>
  <c r="AF16" i="70"/>
  <c r="AE16" i="70"/>
  <c r="AD16" i="70"/>
  <c r="AC16" i="70"/>
  <c r="AB16" i="70"/>
  <c r="AA16" i="70"/>
  <c r="Z16" i="70"/>
  <c r="Y16" i="70"/>
  <c r="X16" i="70"/>
  <c r="W16" i="70"/>
  <c r="V16" i="70"/>
  <c r="U16" i="70"/>
  <c r="T16" i="70"/>
  <c r="S16" i="70"/>
  <c r="R16" i="70"/>
  <c r="Q16" i="70"/>
  <c r="P16" i="70"/>
  <c r="O16" i="70"/>
  <c r="N16" i="70"/>
  <c r="M16" i="70"/>
  <c r="L16" i="70"/>
  <c r="K16" i="70"/>
  <c r="J16" i="70"/>
  <c r="I16" i="70"/>
  <c r="H16" i="70"/>
  <c r="G16" i="70"/>
  <c r="F16" i="70"/>
  <c r="E16" i="70"/>
  <c r="D16" i="70"/>
  <c r="C16" i="70"/>
  <c r="B16" i="70"/>
  <c r="GZ15" i="70"/>
  <c r="GY15" i="70"/>
  <c r="GX15" i="70"/>
  <c r="GW15" i="70"/>
  <c r="GV15" i="70"/>
  <c r="GU15" i="70"/>
  <c r="GT15" i="70"/>
  <c r="GS15" i="70"/>
  <c r="GR15" i="70"/>
  <c r="GQ15" i="70"/>
  <c r="GP15" i="70"/>
  <c r="GO15" i="70"/>
  <c r="GN15" i="70"/>
  <c r="GM15" i="70"/>
  <c r="GL15" i="70"/>
  <c r="GK15" i="70"/>
  <c r="GJ15" i="70"/>
  <c r="GI15" i="70"/>
  <c r="GH15" i="70"/>
  <c r="GG15" i="70"/>
  <c r="GF15" i="70"/>
  <c r="GE15" i="70"/>
  <c r="GD15" i="70"/>
  <c r="GC15" i="70"/>
  <c r="GB15" i="70"/>
  <c r="GA15" i="70"/>
  <c r="FZ15" i="70"/>
  <c r="FY15" i="70"/>
  <c r="FX15" i="70"/>
  <c r="FW15" i="70"/>
  <c r="FV15" i="70"/>
  <c r="FU15" i="70"/>
  <c r="FT15" i="70"/>
  <c r="FS15" i="70"/>
  <c r="FR15" i="70"/>
  <c r="FQ15" i="70"/>
  <c r="FP15" i="70"/>
  <c r="FO15" i="70"/>
  <c r="FN15" i="70"/>
  <c r="FM15" i="70"/>
  <c r="FL15" i="70"/>
  <c r="FK15" i="70"/>
  <c r="FJ15" i="70"/>
  <c r="FI15" i="70"/>
  <c r="FH15" i="70"/>
  <c r="FG15" i="70"/>
  <c r="FF15" i="70"/>
  <c r="FE15" i="70"/>
  <c r="FD15" i="70"/>
  <c r="FC15" i="70"/>
  <c r="FB15" i="70"/>
  <c r="FA15" i="70"/>
  <c r="EZ15" i="70"/>
  <c r="EY15" i="70"/>
  <c r="EX15" i="70"/>
  <c r="EW15" i="70"/>
  <c r="EV15" i="70"/>
  <c r="EU15" i="70"/>
  <c r="ET15" i="70"/>
  <c r="ES15" i="70"/>
  <c r="ER15" i="70"/>
  <c r="EQ15" i="70"/>
  <c r="EP15" i="70"/>
  <c r="EO15" i="70"/>
  <c r="EN15" i="70"/>
  <c r="EM15" i="70"/>
  <c r="EL15" i="70"/>
  <c r="EK15" i="70"/>
  <c r="EJ15" i="70"/>
  <c r="EI15" i="70"/>
  <c r="EH15" i="70"/>
  <c r="EG15" i="70"/>
  <c r="EF15" i="70"/>
  <c r="EE15" i="70"/>
  <c r="ED15" i="70"/>
  <c r="EC15" i="70"/>
  <c r="EB15" i="70"/>
  <c r="EA15" i="70"/>
  <c r="DZ15" i="70"/>
  <c r="DY15" i="70"/>
  <c r="DX15" i="70"/>
  <c r="DW15" i="70"/>
  <c r="DV15" i="70"/>
  <c r="DU15" i="70"/>
  <c r="DT15" i="70"/>
  <c r="DS15" i="70"/>
  <c r="DR15" i="70"/>
  <c r="DQ15" i="70"/>
  <c r="DP15" i="70"/>
  <c r="DO15" i="70"/>
  <c r="DN15" i="70"/>
  <c r="DM15" i="70"/>
  <c r="DL15" i="70"/>
  <c r="DK15" i="70"/>
  <c r="DJ15" i="70"/>
  <c r="DI15" i="70"/>
  <c r="DH15" i="70"/>
  <c r="DG15" i="70"/>
  <c r="DF15" i="70"/>
  <c r="DE15" i="70"/>
  <c r="DD15" i="70"/>
  <c r="DC15" i="70"/>
  <c r="DB15" i="70"/>
  <c r="DA15" i="70"/>
  <c r="CZ15" i="70"/>
  <c r="CY15" i="70"/>
  <c r="CX15" i="70"/>
  <c r="CW15" i="70"/>
  <c r="CV15" i="70"/>
  <c r="CU15" i="70"/>
  <c r="CT15" i="70"/>
  <c r="CS15" i="70"/>
  <c r="CR15" i="70"/>
  <c r="CQ15" i="70"/>
  <c r="CP15" i="70"/>
  <c r="CO15" i="70"/>
  <c r="CN15" i="70"/>
  <c r="CM15" i="70"/>
  <c r="CL15" i="70"/>
  <c r="CK15" i="70"/>
  <c r="CJ15" i="70"/>
  <c r="CI15" i="70"/>
  <c r="CH15" i="70"/>
  <c r="CG15" i="70"/>
  <c r="CF15" i="70"/>
  <c r="CE15" i="70"/>
  <c r="CD15" i="70"/>
  <c r="CC15" i="70"/>
  <c r="CB15" i="70"/>
  <c r="CA15" i="70"/>
  <c r="BZ15" i="70"/>
  <c r="BY15" i="70"/>
  <c r="BX15" i="70"/>
  <c r="BW15" i="70"/>
  <c r="BV15" i="70"/>
  <c r="BU15" i="70"/>
  <c r="BT15" i="70"/>
  <c r="BS15" i="70"/>
  <c r="BR15" i="70"/>
  <c r="BQ15" i="70"/>
  <c r="BP15" i="70"/>
  <c r="BO15" i="70"/>
  <c r="BN15" i="70"/>
  <c r="BM15" i="70"/>
  <c r="BL15" i="70"/>
  <c r="BK15" i="70"/>
  <c r="BJ15" i="70"/>
  <c r="BI15" i="70"/>
  <c r="BH15" i="70"/>
  <c r="BG15" i="70"/>
  <c r="BF15" i="70"/>
  <c r="BE15" i="70"/>
  <c r="BD15" i="70"/>
  <c r="BC15" i="70"/>
  <c r="BB15" i="70"/>
  <c r="BA15" i="70"/>
  <c r="AZ15" i="70"/>
  <c r="AY15" i="70"/>
  <c r="AX15" i="70"/>
  <c r="AW15" i="70"/>
  <c r="AV15" i="70"/>
  <c r="AU15" i="70"/>
  <c r="AT15" i="70"/>
  <c r="AS15" i="70"/>
  <c r="AR15" i="70"/>
  <c r="AQ15" i="70"/>
  <c r="AP15" i="70"/>
  <c r="AO15" i="70"/>
  <c r="AN15" i="70"/>
  <c r="AM15" i="70"/>
  <c r="AL15" i="70"/>
  <c r="AK15" i="70"/>
  <c r="AJ15" i="70"/>
  <c r="AI15" i="70"/>
  <c r="AH15" i="70"/>
  <c r="AG15" i="70"/>
  <c r="AF15" i="70"/>
  <c r="AE15" i="70"/>
  <c r="AD15" i="70"/>
  <c r="AC15" i="70"/>
  <c r="AB15" i="70"/>
  <c r="AA15" i="70"/>
  <c r="Z15" i="70"/>
  <c r="Y15" i="70"/>
  <c r="X15" i="70"/>
  <c r="W15" i="70"/>
  <c r="V15" i="70"/>
  <c r="U15" i="70"/>
  <c r="T15" i="70"/>
  <c r="S15" i="70"/>
  <c r="R15" i="70"/>
  <c r="Q15" i="70"/>
  <c r="P15" i="70"/>
  <c r="O15" i="70"/>
  <c r="N15" i="70"/>
  <c r="M15" i="70"/>
  <c r="L15" i="70"/>
  <c r="K15" i="70"/>
  <c r="J15" i="70"/>
  <c r="I15" i="70"/>
  <c r="H15" i="70"/>
  <c r="G15" i="70"/>
  <c r="F15" i="70"/>
  <c r="E15" i="70"/>
  <c r="D15" i="70"/>
  <c r="C15" i="70"/>
  <c r="B15" i="70"/>
  <c r="GZ13" i="70"/>
  <c r="GY13" i="70"/>
  <c r="GX13" i="70"/>
  <c r="GW13" i="70"/>
  <c r="GV13" i="70"/>
  <c r="GU13" i="70"/>
  <c r="GT13" i="70"/>
  <c r="GS13" i="70"/>
  <c r="GR13" i="70"/>
  <c r="GQ13" i="70"/>
  <c r="GP13" i="70"/>
  <c r="GO13" i="70"/>
  <c r="GN13" i="70"/>
  <c r="GM13" i="70"/>
  <c r="GL13" i="70"/>
  <c r="GK13" i="70"/>
  <c r="GJ13" i="70"/>
  <c r="GI13" i="70"/>
  <c r="GH13" i="70"/>
  <c r="GG13" i="70"/>
  <c r="GF13" i="70"/>
  <c r="GE13" i="70"/>
  <c r="GD13" i="70"/>
  <c r="GC13" i="70"/>
  <c r="GB13" i="70"/>
  <c r="GA13" i="70"/>
  <c r="FZ13" i="70"/>
  <c r="FY13" i="70"/>
  <c r="FX13" i="70"/>
  <c r="FW13" i="70"/>
  <c r="FV13" i="70"/>
  <c r="FU13" i="70"/>
  <c r="FT13" i="70"/>
  <c r="FS13" i="70"/>
  <c r="FR13" i="70"/>
  <c r="FQ13" i="70"/>
  <c r="FP13" i="70"/>
  <c r="FO13" i="70"/>
  <c r="FN13" i="70"/>
  <c r="FM13" i="70"/>
  <c r="FL13" i="70"/>
  <c r="FK13" i="70"/>
  <c r="FJ13" i="70"/>
  <c r="FI13" i="70"/>
  <c r="FH13" i="70"/>
  <c r="FG13" i="70"/>
  <c r="FF13" i="70"/>
  <c r="FE13" i="70"/>
  <c r="FD13" i="70"/>
  <c r="FC13" i="70"/>
  <c r="FB13" i="70"/>
  <c r="FA13" i="70"/>
  <c r="EZ13" i="70"/>
  <c r="EY13" i="70"/>
  <c r="EX13" i="70"/>
  <c r="EW13" i="70"/>
  <c r="EV13" i="70"/>
  <c r="EU13" i="70"/>
  <c r="ET13" i="70"/>
  <c r="ES13" i="70"/>
  <c r="ER13" i="70"/>
  <c r="EQ13" i="70"/>
  <c r="EP13" i="70"/>
  <c r="EO13" i="70"/>
  <c r="EN13" i="70"/>
  <c r="EM13" i="70"/>
  <c r="EL13" i="70"/>
  <c r="EK13" i="70"/>
  <c r="EJ13" i="70"/>
  <c r="EI13" i="70"/>
  <c r="EH13" i="70"/>
  <c r="EG13" i="70"/>
  <c r="EF13" i="70"/>
  <c r="EE13" i="70"/>
  <c r="ED13" i="70"/>
  <c r="EC13" i="70"/>
  <c r="EB13" i="70"/>
  <c r="EA13" i="70"/>
  <c r="DZ13" i="70"/>
  <c r="DY13" i="70"/>
  <c r="DX13" i="70"/>
  <c r="DW13" i="70"/>
  <c r="DV13" i="70"/>
  <c r="DU13" i="70"/>
  <c r="DT13" i="70"/>
  <c r="DS13" i="70"/>
  <c r="DR13" i="70"/>
  <c r="DQ13" i="70"/>
  <c r="DP13" i="70"/>
  <c r="DO13" i="70"/>
  <c r="DN13" i="70"/>
  <c r="DM13" i="70"/>
  <c r="DL13" i="70"/>
  <c r="DK13" i="70"/>
  <c r="DJ13" i="70"/>
  <c r="DI13" i="70"/>
  <c r="DH13" i="70"/>
  <c r="DG13" i="70"/>
  <c r="DF13" i="70"/>
  <c r="DE13" i="70"/>
  <c r="DD13" i="70"/>
  <c r="DC13" i="70"/>
  <c r="DB13" i="70"/>
  <c r="DA13" i="70"/>
  <c r="CZ13" i="70"/>
  <c r="CY13" i="70"/>
  <c r="CX13" i="70"/>
  <c r="CW13" i="70"/>
  <c r="CV13" i="70"/>
  <c r="CU13" i="70"/>
  <c r="CT13" i="70"/>
  <c r="CS13" i="70"/>
  <c r="CR13" i="70"/>
  <c r="CQ13" i="70"/>
  <c r="CP13" i="70"/>
  <c r="CO13" i="70"/>
  <c r="CN13" i="70"/>
  <c r="CM13" i="70"/>
  <c r="CL13" i="70"/>
  <c r="CK13" i="70"/>
  <c r="CJ13" i="70"/>
  <c r="CI13" i="70"/>
  <c r="CH13" i="70"/>
  <c r="CG13" i="70"/>
  <c r="CF13" i="70"/>
  <c r="CE13" i="70"/>
  <c r="CD13" i="70"/>
  <c r="CC13" i="70"/>
  <c r="CB13" i="70"/>
  <c r="CA13" i="70"/>
  <c r="BZ13" i="70"/>
  <c r="BY13" i="70"/>
  <c r="BX13" i="70"/>
  <c r="BW13" i="70"/>
  <c r="BV13" i="70"/>
  <c r="BU13" i="70"/>
  <c r="BT13" i="70"/>
  <c r="BS13" i="70"/>
  <c r="BR13" i="70"/>
  <c r="BQ13" i="70"/>
  <c r="BP13" i="70"/>
  <c r="BO13" i="70"/>
  <c r="BN13" i="70"/>
  <c r="BM13" i="70"/>
  <c r="BL13" i="70"/>
  <c r="BK13" i="70"/>
  <c r="BJ13" i="70"/>
  <c r="BI13" i="70"/>
  <c r="BH13" i="70"/>
  <c r="BG13" i="70"/>
  <c r="BF13" i="70"/>
  <c r="BE13" i="70"/>
  <c r="BD13" i="70"/>
  <c r="BC13" i="70"/>
  <c r="BB13" i="70"/>
  <c r="BA13" i="70"/>
  <c r="AZ13" i="70"/>
  <c r="AY13" i="70"/>
  <c r="AX13" i="70"/>
  <c r="AW13" i="70"/>
  <c r="AV13" i="70"/>
  <c r="AU13" i="70"/>
  <c r="AT13" i="70"/>
  <c r="AS13" i="70"/>
  <c r="AR13" i="70"/>
  <c r="AQ13" i="70"/>
  <c r="AP13" i="70"/>
  <c r="AO13" i="70"/>
  <c r="AN13" i="70"/>
  <c r="AM13" i="70"/>
  <c r="AL13" i="70"/>
  <c r="AK13" i="70"/>
  <c r="AJ13" i="70"/>
  <c r="AI13" i="70"/>
  <c r="AH13" i="70"/>
  <c r="AG13" i="70"/>
  <c r="AF13" i="70"/>
  <c r="AE13" i="70"/>
  <c r="AD13" i="70"/>
  <c r="AC13" i="70"/>
  <c r="AB13" i="70"/>
  <c r="AA13" i="70"/>
  <c r="Z13" i="70"/>
  <c r="Y13" i="70"/>
  <c r="X13" i="70"/>
  <c r="W13" i="70"/>
  <c r="V13" i="70"/>
  <c r="U13" i="70"/>
  <c r="T13" i="70"/>
  <c r="S13" i="70"/>
  <c r="R13" i="70"/>
  <c r="Q13" i="70"/>
  <c r="P13" i="70"/>
  <c r="O13" i="70"/>
  <c r="N13" i="70"/>
  <c r="M13" i="70"/>
  <c r="L13" i="70"/>
  <c r="K13" i="70"/>
  <c r="J13" i="70"/>
  <c r="I13" i="70"/>
  <c r="H13" i="70"/>
  <c r="G13" i="70"/>
  <c r="F13" i="70"/>
  <c r="E13" i="70"/>
  <c r="D13" i="70"/>
  <c r="C13" i="70"/>
  <c r="B13" i="70"/>
  <c r="GZ12" i="70"/>
  <c r="GY12" i="70"/>
  <c r="GX12" i="70"/>
  <c r="GW12" i="70"/>
  <c r="GV12" i="70"/>
  <c r="GU12" i="70"/>
  <c r="GT12" i="70"/>
  <c r="GS12" i="70"/>
  <c r="GR12" i="70"/>
  <c r="GQ12" i="70"/>
  <c r="GP12" i="70"/>
  <c r="GO12" i="70"/>
  <c r="GN12" i="70"/>
  <c r="GM12" i="70"/>
  <c r="GL12" i="70"/>
  <c r="GK12" i="70"/>
  <c r="GJ12" i="70"/>
  <c r="GI12" i="70"/>
  <c r="GH12" i="70"/>
  <c r="GG12" i="70"/>
  <c r="GF12" i="70"/>
  <c r="GE12" i="70"/>
  <c r="GD12" i="70"/>
  <c r="GC12" i="70"/>
  <c r="GB12" i="70"/>
  <c r="GA12" i="70"/>
  <c r="FZ12" i="70"/>
  <c r="FY12" i="70"/>
  <c r="FX12" i="70"/>
  <c r="FW12" i="70"/>
  <c r="FV12" i="70"/>
  <c r="FU12" i="70"/>
  <c r="FT12" i="70"/>
  <c r="FS12" i="70"/>
  <c r="FR12" i="70"/>
  <c r="FQ12" i="70"/>
  <c r="FP12" i="70"/>
  <c r="FO12" i="70"/>
  <c r="FN12" i="70"/>
  <c r="FM12" i="70"/>
  <c r="FL12" i="70"/>
  <c r="FK12" i="70"/>
  <c r="FJ12" i="70"/>
  <c r="FI12" i="70"/>
  <c r="FH12" i="70"/>
  <c r="FG12" i="70"/>
  <c r="FF12" i="70"/>
  <c r="FE12" i="70"/>
  <c r="FD12" i="70"/>
  <c r="FC12" i="70"/>
  <c r="FB12" i="70"/>
  <c r="FA12" i="70"/>
  <c r="EZ12" i="70"/>
  <c r="EY12" i="70"/>
  <c r="EX12" i="70"/>
  <c r="EW12" i="70"/>
  <c r="EV12" i="70"/>
  <c r="EU12" i="70"/>
  <c r="ET12" i="70"/>
  <c r="ES12" i="70"/>
  <c r="ER12" i="70"/>
  <c r="EQ12" i="70"/>
  <c r="EP12" i="70"/>
  <c r="EO12" i="70"/>
  <c r="EN12" i="70"/>
  <c r="EM12" i="70"/>
  <c r="EL12" i="70"/>
  <c r="EK12" i="70"/>
  <c r="EJ12" i="70"/>
  <c r="EI12" i="70"/>
  <c r="EH12" i="70"/>
  <c r="EG12" i="70"/>
  <c r="EF12" i="70"/>
  <c r="EE12" i="70"/>
  <c r="ED12" i="70"/>
  <c r="EC12" i="70"/>
  <c r="EB12" i="70"/>
  <c r="EA12" i="70"/>
  <c r="DZ12" i="70"/>
  <c r="DY12" i="70"/>
  <c r="DX12" i="70"/>
  <c r="DW12" i="70"/>
  <c r="DV12" i="70"/>
  <c r="DU12" i="70"/>
  <c r="DT12" i="70"/>
  <c r="DS12" i="70"/>
  <c r="DR12" i="70"/>
  <c r="DQ12" i="70"/>
  <c r="DP12" i="70"/>
  <c r="DO12" i="70"/>
  <c r="DN12" i="70"/>
  <c r="DM12" i="70"/>
  <c r="DL12" i="70"/>
  <c r="DK12" i="70"/>
  <c r="DJ12" i="70"/>
  <c r="DI12" i="70"/>
  <c r="DH12" i="70"/>
  <c r="DG12" i="70"/>
  <c r="DF12" i="70"/>
  <c r="DE12" i="70"/>
  <c r="DD12" i="70"/>
  <c r="DC12" i="70"/>
  <c r="DB12" i="70"/>
  <c r="DA12" i="70"/>
  <c r="CZ12" i="70"/>
  <c r="CY12" i="70"/>
  <c r="CX12" i="70"/>
  <c r="CW12" i="70"/>
  <c r="CV12" i="70"/>
  <c r="CU12" i="70"/>
  <c r="CT12" i="70"/>
  <c r="CS12" i="70"/>
  <c r="CR12" i="70"/>
  <c r="CQ12" i="70"/>
  <c r="CP12" i="70"/>
  <c r="CO12" i="70"/>
  <c r="CN12" i="70"/>
  <c r="CM12" i="70"/>
  <c r="CL12" i="70"/>
  <c r="CK12" i="70"/>
  <c r="CJ12" i="70"/>
  <c r="CI12" i="70"/>
  <c r="CH12" i="70"/>
  <c r="CG12" i="70"/>
  <c r="CF12" i="70"/>
  <c r="CE12" i="70"/>
  <c r="CD12" i="70"/>
  <c r="CC12" i="70"/>
  <c r="CB12" i="70"/>
  <c r="CA12" i="70"/>
  <c r="BZ12" i="70"/>
  <c r="BY12" i="70"/>
  <c r="BX12" i="70"/>
  <c r="BW12" i="70"/>
  <c r="BV12" i="70"/>
  <c r="BU12" i="70"/>
  <c r="BT12" i="70"/>
  <c r="BS12" i="70"/>
  <c r="BR12" i="70"/>
  <c r="BQ12" i="70"/>
  <c r="BP12" i="70"/>
  <c r="BO12" i="70"/>
  <c r="BN12" i="70"/>
  <c r="BM12" i="70"/>
  <c r="BL12" i="70"/>
  <c r="BK12" i="70"/>
  <c r="BJ12" i="70"/>
  <c r="BI12" i="70"/>
  <c r="BH12" i="70"/>
  <c r="BG12" i="70"/>
  <c r="BF12" i="70"/>
  <c r="BE12" i="70"/>
  <c r="BD12" i="70"/>
  <c r="BC12" i="70"/>
  <c r="BB12" i="70"/>
  <c r="BA12" i="70"/>
  <c r="AZ12" i="70"/>
  <c r="AY12" i="70"/>
  <c r="AX12" i="70"/>
  <c r="AW12" i="70"/>
  <c r="AV12" i="70"/>
  <c r="AU12" i="70"/>
  <c r="AT12" i="70"/>
  <c r="AS12" i="70"/>
  <c r="AR12" i="70"/>
  <c r="AQ12" i="70"/>
  <c r="AP12" i="70"/>
  <c r="AO12" i="70"/>
  <c r="AN12" i="70"/>
  <c r="AM12" i="70"/>
  <c r="AL12" i="70"/>
  <c r="AK12" i="70"/>
  <c r="AJ12" i="70"/>
  <c r="AI12" i="70"/>
  <c r="AH12" i="70"/>
  <c r="AG12" i="70"/>
  <c r="AF12" i="70"/>
  <c r="AE12" i="70"/>
  <c r="AD12" i="70"/>
  <c r="AC12" i="70"/>
  <c r="AB12" i="70"/>
  <c r="AA12" i="70"/>
  <c r="Z12" i="70"/>
  <c r="Y12" i="70"/>
  <c r="X12" i="70"/>
  <c r="W12" i="70"/>
  <c r="V12" i="70"/>
  <c r="U12" i="70"/>
  <c r="T12" i="70"/>
  <c r="S12" i="70"/>
  <c r="R12" i="70"/>
  <c r="Q12" i="70"/>
  <c r="P12" i="70"/>
  <c r="O12" i="70"/>
  <c r="N12" i="70"/>
  <c r="M12" i="70"/>
  <c r="L12" i="70"/>
  <c r="K12" i="70"/>
  <c r="J12" i="70"/>
  <c r="I12" i="70"/>
  <c r="H12" i="70"/>
  <c r="G12" i="70"/>
  <c r="F12" i="70"/>
  <c r="E12" i="70"/>
  <c r="D12" i="70"/>
  <c r="C12" i="70"/>
  <c r="B12" i="70"/>
  <c r="GZ10" i="70"/>
  <c r="GY10" i="70"/>
  <c r="GX10" i="70"/>
  <c r="GW10" i="70"/>
  <c r="GV10" i="70"/>
  <c r="GU10" i="70"/>
  <c r="GT10" i="70"/>
  <c r="GS10" i="70"/>
  <c r="GR10" i="70"/>
  <c r="GQ10" i="70"/>
  <c r="GP10" i="70"/>
  <c r="GO10" i="70"/>
  <c r="GN10" i="70"/>
  <c r="GM10" i="70"/>
  <c r="GL10" i="70"/>
  <c r="GK10" i="70"/>
  <c r="GJ10" i="70"/>
  <c r="GI10" i="70"/>
  <c r="GH10" i="70"/>
  <c r="GG10" i="70"/>
  <c r="GF10" i="70"/>
  <c r="GE10" i="70"/>
  <c r="GD10" i="70"/>
  <c r="GC10" i="70"/>
  <c r="GB10" i="70"/>
  <c r="GA10" i="70"/>
  <c r="FZ10" i="70"/>
  <c r="FY10" i="70"/>
  <c r="FX10" i="70"/>
  <c r="FW10" i="70"/>
  <c r="FV10" i="70"/>
  <c r="FU10" i="70"/>
  <c r="FT10" i="70"/>
  <c r="FS10" i="70"/>
  <c r="FR10" i="70"/>
  <c r="FQ10" i="70"/>
  <c r="FP10" i="70"/>
  <c r="FO10" i="70"/>
  <c r="FN10" i="70"/>
  <c r="FM10" i="70"/>
  <c r="FL10" i="70"/>
  <c r="FK10" i="70"/>
  <c r="FJ10" i="70"/>
  <c r="FI10" i="70"/>
  <c r="FH10" i="70"/>
  <c r="FG10" i="70"/>
  <c r="FF10" i="70"/>
  <c r="FE10" i="70"/>
  <c r="FD10" i="70"/>
  <c r="FC10" i="70"/>
  <c r="FB10" i="70"/>
  <c r="FA10" i="70"/>
  <c r="EZ10" i="70"/>
  <c r="EY10" i="70"/>
  <c r="EX10" i="70"/>
  <c r="EW10" i="70"/>
  <c r="EV10" i="70"/>
  <c r="EU10" i="70"/>
  <c r="ET10" i="70"/>
  <c r="ES10" i="70"/>
  <c r="ER10" i="70"/>
  <c r="EQ10" i="70"/>
  <c r="EP10" i="70"/>
  <c r="EO10" i="70"/>
  <c r="EN10" i="70"/>
  <c r="EM10" i="70"/>
  <c r="EL10" i="70"/>
  <c r="EK10" i="70"/>
  <c r="EJ10" i="70"/>
  <c r="EI10" i="70"/>
  <c r="EH10" i="70"/>
  <c r="EG10" i="70"/>
  <c r="EF10" i="70"/>
  <c r="EE10" i="70"/>
  <c r="ED10" i="70"/>
  <c r="EC10" i="70"/>
  <c r="EB10" i="70"/>
  <c r="EA10" i="70"/>
  <c r="DZ10" i="70"/>
  <c r="DY10" i="70"/>
  <c r="DX10" i="70"/>
  <c r="DW10" i="70"/>
  <c r="DV10" i="70"/>
  <c r="DU10" i="70"/>
  <c r="DT10" i="70"/>
  <c r="DS10" i="70"/>
  <c r="DR10" i="70"/>
  <c r="DQ10" i="70"/>
  <c r="DP10" i="70"/>
  <c r="DO10" i="70"/>
  <c r="DN10" i="70"/>
  <c r="DM10" i="70"/>
  <c r="DL10" i="70"/>
  <c r="DK10" i="70"/>
  <c r="DJ10" i="70"/>
  <c r="DI10" i="70"/>
  <c r="DH10" i="70"/>
  <c r="DG10" i="70"/>
  <c r="DF10" i="70"/>
  <c r="DE10" i="70"/>
  <c r="DD10" i="70"/>
  <c r="DC10" i="70"/>
  <c r="DB10" i="70"/>
  <c r="DA10" i="70"/>
  <c r="CZ10" i="70"/>
  <c r="CY10" i="70"/>
  <c r="CX10" i="70"/>
  <c r="CW10" i="70"/>
  <c r="CV10" i="70"/>
  <c r="CU10" i="70"/>
  <c r="CT10" i="70"/>
  <c r="CS10" i="70"/>
  <c r="CR10" i="70"/>
  <c r="CQ10" i="70"/>
  <c r="CP10" i="70"/>
  <c r="CO10" i="70"/>
  <c r="CN10" i="70"/>
  <c r="CM10" i="70"/>
  <c r="CL10" i="70"/>
  <c r="CK10" i="70"/>
  <c r="CJ10" i="70"/>
  <c r="CI10" i="70"/>
  <c r="CH10" i="70"/>
  <c r="CG10" i="70"/>
  <c r="CF10" i="70"/>
  <c r="CE10" i="70"/>
  <c r="CD10" i="70"/>
  <c r="CC10" i="70"/>
  <c r="CB10" i="70"/>
  <c r="CA10" i="70"/>
  <c r="BZ10" i="70"/>
  <c r="BY10" i="70"/>
  <c r="BX10" i="70"/>
  <c r="BW10" i="70"/>
  <c r="BV10" i="70"/>
  <c r="BU10" i="70"/>
  <c r="BT10" i="70"/>
  <c r="BS10" i="70"/>
  <c r="BR10" i="70"/>
  <c r="BQ10" i="70"/>
  <c r="BP10" i="70"/>
  <c r="BO10" i="70"/>
  <c r="BN10" i="70"/>
  <c r="BM10" i="70"/>
  <c r="BL10" i="70"/>
  <c r="BK10" i="70"/>
  <c r="BJ10" i="70"/>
  <c r="BI10" i="70"/>
  <c r="BH10" i="70"/>
  <c r="BG10" i="70"/>
  <c r="BF10" i="70"/>
  <c r="BE10" i="70"/>
  <c r="BD10" i="70"/>
  <c r="BC10" i="70"/>
  <c r="BB10" i="70"/>
  <c r="BA10" i="70"/>
  <c r="AZ10" i="70"/>
  <c r="AY10" i="70"/>
  <c r="AX10" i="70"/>
  <c r="AW10" i="70"/>
  <c r="AV10" i="70"/>
  <c r="AU10" i="70"/>
  <c r="AT10" i="70"/>
  <c r="AS10" i="70"/>
  <c r="AR10" i="70"/>
  <c r="AQ10" i="70"/>
  <c r="AP10" i="70"/>
  <c r="AO10" i="70"/>
  <c r="AN10" i="70"/>
  <c r="AM10" i="70"/>
  <c r="AL10" i="70"/>
  <c r="AK10" i="70"/>
  <c r="AJ10" i="70"/>
  <c r="AI10" i="70"/>
  <c r="AH10" i="70"/>
  <c r="AG10" i="70"/>
  <c r="AF10" i="70"/>
  <c r="AE10" i="70"/>
  <c r="AD10" i="70"/>
  <c r="AC10" i="70"/>
  <c r="AB10" i="70"/>
  <c r="AA10" i="70"/>
  <c r="Z10" i="70"/>
  <c r="Y10" i="70"/>
  <c r="X10" i="70"/>
  <c r="W10" i="70"/>
  <c r="V10" i="70"/>
  <c r="U10" i="70"/>
  <c r="T10" i="70"/>
  <c r="S10" i="70"/>
  <c r="R10" i="70"/>
  <c r="Q10" i="70"/>
  <c r="P10" i="70"/>
  <c r="O10" i="70"/>
  <c r="N10" i="70"/>
  <c r="M10" i="70"/>
  <c r="L10" i="70"/>
  <c r="K10" i="70"/>
  <c r="J10" i="70"/>
  <c r="I10" i="70"/>
  <c r="H10" i="70"/>
  <c r="G10" i="70"/>
  <c r="F10" i="70"/>
  <c r="E10" i="70"/>
  <c r="D10" i="70"/>
  <c r="C10" i="70"/>
  <c r="B10" i="70"/>
  <c r="GZ9" i="70"/>
  <c r="GY9" i="70"/>
  <c r="GX9" i="70"/>
  <c r="GW9" i="70"/>
  <c r="GV9" i="70"/>
  <c r="GU9" i="70"/>
  <c r="GT9" i="70"/>
  <c r="GS9" i="70"/>
  <c r="GR9" i="70"/>
  <c r="GQ9" i="70"/>
  <c r="GP9" i="70"/>
  <c r="GO9" i="70"/>
  <c r="GN9" i="70"/>
  <c r="GM9" i="70"/>
  <c r="GL9" i="70"/>
  <c r="GK9" i="70"/>
  <c r="GJ9" i="70"/>
  <c r="GI9" i="70"/>
  <c r="GH9" i="70"/>
  <c r="GG9" i="70"/>
  <c r="GF9" i="70"/>
  <c r="GE9" i="70"/>
  <c r="GD9" i="70"/>
  <c r="GC9" i="70"/>
  <c r="GB9" i="70"/>
  <c r="GA9" i="70"/>
  <c r="FZ9" i="70"/>
  <c r="FY9" i="70"/>
  <c r="FX9" i="70"/>
  <c r="FW9" i="70"/>
  <c r="FV9" i="70"/>
  <c r="FU9" i="70"/>
  <c r="FT9" i="70"/>
  <c r="FS9" i="70"/>
  <c r="FR9" i="70"/>
  <c r="FQ9" i="70"/>
  <c r="FP9" i="70"/>
  <c r="FO9" i="70"/>
  <c r="FN9" i="70"/>
  <c r="FM9" i="70"/>
  <c r="FL9" i="70"/>
  <c r="FK9" i="70"/>
  <c r="FJ9" i="70"/>
  <c r="FI9" i="70"/>
  <c r="FH9" i="70"/>
  <c r="FG9" i="70"/>
  <c r="FF9" i="70"/>
  <c r="FE9" i="70"/>
  <c r="FD9" i="70"/>
  <c r="FC9" i="70"/>
  <c r="FB9" i="70"/>
  <c r="FA9" i="70"/>
  <c r="EZ9" i="70"/>
  <c r="EY9" i="70"/>
  <c r="EX9" i="70"/>
  <c r="EW9" i="70"/>
  <c r="EV9" i="70"/>
  <c r="EU9" i="70"/>
  <c r="ET9" i="70"/>
  <c r="ES9" i="70"/>
  <c r="ER9" i="70"/>
  <c r="EQ9" i="70"/>
  <c r="EP9" i="70"/>
  <c r="EO9" i="70"/>
  <c r="EN9" i="70"/>
  <c r="EM9" i="70"/>
  <c r="EL9" i="70"/>
  <c r="EK9" i="70"/>
  <c r="EJ9" i="70"/>
  <c r="EI9" i="70"/>
  <c r="EH9" i="70"/>
  <c r="EG9" i="70"/>
  <c r="EF9" i="70"/>
  <c r="EE9" i="70"/>
  <c r="ED9" i="70"/>
  <c r="EC9" i="70"/>
  <c r="EB9" i="70"/>
  <c r="EA9" i="70"/>
  <c r="DZ9" i="70"/>
  <c r="DY9" i="70"/>
  <c r="DX9" i="70"/>
  <c r="DW9" i="70"/>
  <c r="DV9" i="70"/>
  <c r="DU9" i="70"/>
  <c r="DT9" i="70"/>
  <c r="DS9" i="70"/>
  <c r="DR9" i="70"/>
  <c r="DQ9" i="70"/>
  <c r="DP9" i="70"/>
  <c r="DO9" i="70"/>
  <c r="DN9" i="70"/>
  <c r="DM9" i="70"/>
  <c r="DL9" i="70"/>
  <c r="DK9" i="70"/>
  <c r="DJ9" i="70"/>
  <c r="DI9" i="70"/>
  <c r="DH9" i="70"/>
  <c r="DG9" i="70"/>
  <c r="DF9" i="70"/>
  <c r="DE9" i="70"/>
  <c r="DD9" i="70"/>
  <c r="DC9" i="70"/>
  <c r="DB9" i="70"/>
  <c r="DA9" i="70"/>
  <c r="CZ9" i="70"/>
  <c r="CY9" i="70"/>
  <c r="CX9" i="70"/>
  <c r="CW9" i="70"/>
  <c r="CV9" i="70"/>
  <c r="CU9" i="70"/>
  <c r="CT9" i="70"/>
  <c r="CS9" i="70"/>
  <c r="CR9" i="70"/>
  <c r="CQ9" i="70"/>
  <c r="CP9" i="70"/>
  <c r="CO9" i="70"/>
  <c r="CN9" i="70"/>
  <c r="CM9" i="70"/>
  <c r="CL9" i="70"/>
  <c r="CK9" i="70"/>
  <c r="CJ9" i="70"/>
  <c r="CI9" i="70"/>
  <c r="CH9" i="70"/>
  <c r="CG9" i="70"/>
  <c r="CF9" i="70"/>
  <c r="CE9" i="70"/>
  <c r="CD9" i="70"/>
  <c r="CC9" i="70"/>
  <c r="CB9" i="70"/>
  <c r="CA9" i="70"/>
  <c r="BZ9" i="70"/>
  <c r="BY9" i="70"/>
  <c r="BX9" i="70"/>
  <c r="BW9" i="70"/>
  <c r="BV9" i="70"/>
  <c r="BU9" i="70"/>
  <c r="BT9" i="70"/>
  <c r="BS9" i="70"/>
  <c r="BR9" i="70"/>
  <c r="BQ9" i="70"/>
  <c r="BP9" i="70"/>
  <c r="BO9" i="70"/>
  <c r="BN9" i="70"/>
  <c r="BM9" i="70"/>
  <c r="BL9" i="70"/>
  <c r="BK9" i="70"/>
  <c r="BJ9" i="70"/>
  <c r="BI9" i="70"/>
  <c r="BH9" i="70"/>
  <c r="BG9" i="70"/>
  <c r="BF9" i="70"/>
  <c r="BE9" i="70"/>
  <c r="BD9" i="70"/>
  <c r="BC9" i="70"/>
  <c r="BB9" i="70"/>
  <c r="BA9" i="70"/>
  <c r="AZ9" i="70"/>
  <c r="AY9" i="70"/>
  <c r="AX9" i="70"/>
  <c r="AW9" i="70"/>
  <c r="AV9" i="70"/>
  <c r="AU9" i="70"/>
  <c r="AT9" i="70"/>
  <c r="AS9" i="70"/>
  <c r="AR9" i="70"/>
  <c r="AQ9" i="70"/>
  <c r="AP9" i="70"/>
  <c r="AO9" i="70"/>
  <c r="AN9" i="70"/>
  <c r="AM9" i="70"/>
  <c r="AL9" i="70"/>
  <c r="AK9" i="70"/>
  <c r="AJ9" i="70"/>
  <c r="AI9" i="70"/>
  <c r="AH9" i="70"/>
  <c r="AG9" i="70"/>
  <c r="AF9" i="70"/>
  <c r="AE9" i="70"/>
  <c r="AD9" i="70"/>
  <c r="AC9" i="70"/>
  <c r="AB9" i="70"/>
  <c r="AA9" i="70"/>
  <c r="Z9" i="70"/>
  <c r="Y9" i="70"/>
  <c r="X9" i="70"/>
  <c r="W9" i="70"/>
  <c r="V9" i="70"/>
  <c r="U9" i="70"/>
  <c r="T9" i="70"/>
  <c r="S9" i="70"/>
  <c r="R9" i="70"/>
  <c r="Q9" i="70"/>
  <c r="P9" i="70"/>
  <c r="O9" i="70"/>
  <c r="N9" i="70"/>
  <c r="M9" i="70"/>
  <c r="L9" i="70"/>
  <c r="K9" i="70"/>
  <c r="J9" i="70"/>
  <c r="I9" i="70"/>
  <c r="H9" i="70"/>
  <c r="G9" i="70"/>
  <c r="F9" i="70"/>
  <c r="E9" i="70"/>
  <c r="D9" i="70"/>
  <c r="C9" i="70"/>
  <c r="B9" i="70"/>
  <c r="GZ7" i="70"/>
  <c r="GY7" i="70"/>
  <c r="GX7" i="70"/>
  <c r="GW7" i="70"/>
  <c r="GV7" i="70"/>
  <c r="GU7" i="70"/>
  <c r="GT7" i="70"/>
  <c r="GS7" i="70"/>
  <c r="GR7" i="70"/>
  <c r="GQ7" i="70"/>
  <c r="GP7" i="70"/>
  <c r="GO7" i="70"/>
  <c r="GN7" i="70"/>
  <c r="GM7" i="70"/>
  <c r="GL7" i="70"/>
  <c r="GK7" i="70"/>
  <c r="GJ7" i="70"/>
  <c r="GI7" i="70"/>
  <c r="GH7" i="70"/>
  <c r="GG7" i="70"/>
  <c r="GF7" i="70"/>
  <c r="GE7" i="70"/>
  <c r="GD7" i="70"/>
  <c r="GC7" i="70"/>
  <c r="GB7" i="70"/>
  <c r="GA7" i="70"/>
  <c r="FZ7" i="70"/>
  <c r="FY7" i="70"/>
  <c r="FX7" i="70"/>
  <c r="FW7" i="70"/>
  <c r="FV7" i="70"/>
  <c r="FU7" i="70"/>
  <c r="FT7" i="70"/>
  <c r="FS7" i="70"/>
  <c r="FR7" i="70"/>
  <c r="FQ7" i="70"/>
  <c r="FP7" i="70"/>
  <c r="FO7" i="70"/>
  <c r="FN7" i="70"/>
  <c r="FM7" i="70"/>
  <c r="FL7" i="70"/>
  <c r="FK7" i="70"/>
  <c r="FJ7" i="70"/>
  <c r="FI7" i="70"/>
  <c r="FH7" i="70"/>
  <c r="FG7" i="70"/>
  <c r="FF7" i="70"/>
  <c r="FE7" i="70"/>
  <c r="FD7" i="70"/>
  <c r="FC7" i="70"/>
  <c r="FB7" i="70"/>
  <c r="FA7" i="70"/>
  <c r="EZ7" i="70"/>
  <c r="EY7" i="70"/>
  <c r="EX7" i="70"/>
  <c r="EW7" i="70"/>
  <c r="EV7" i="70"/>
  <c r="EU7" i="70"/>
  <c r="ET7" i="70"/>
  <c r="ES7" i="70"/>
  <c r="ER7" i="70"/>
  <c r="EQ7" i="70"/>
  <c r="EP7" i="70"/>
  <c r="EO7" i="70"/>
  <c r="EN7" i="70"/>
  <c r="EM7" i="70"/>
  <c r="EL7" i="70"/>
  <c r="EK7" i="70"/>
  <c r="EJ7" i="70"/>
  <c r="EI7" i="70"/>
  <c r="EH7" i="70"/>
  <c r="EG7" i="70"/>
  <c r="EF7" i="70"/>
  <c r="EE7" i="70"/>
  <c r="ED7" i="70"/>
  <c r="EC7" i="70"/>
  <c r="EB7" i="70"/>
  <c r="EA7" i="70"/>
  <c r="DZ7" i="70"/>
  <c r="DY7" i="70"/>
  <c r="DX7" i="70"/>
  <c r="DW7" i="70"/>
  <c r="DV7" i="70"/>
  <c r="DU7" i="70"/>
  <c r="DT7" i="70"/>
  <c r="DS7" i="70"/>
  <c r="DR7" i="70"/>
  <c r="DQ7" i="70"/>
  <c r="DP7" i="70"/>
  <c r="DO7" i="70"/>
  <c r="DN7" i="70"/>
  <c r="DM7" i="70"/>
  <c r="DL7" i="70"/>
  <c r="DK7" i="70"/>
  <c r="DJ7" i="70"/>
  <c r="DI7" i="70"/>
  <c r="DH7" i="70"/>
  <c r="DG7" i="70"/>
  <c r="DF7" i="70"/>
  <c r="DE7" i="70"/>
  <c r="DD7" i="70"/>
  <c r="DC7" i="70"/>
  <c r="DB7" i="70"/>
  <c r="DA7" i="70"/>
  <c r="CZ7" i="70"/>
  <c r="CY7" i="70"/>
  <c r="CX7" i="70"/>
  <c r="CW7" i="70"/>
  <c r="CV7" i="70"/>
  <c r="CU7" i="70"/>
  <c r="CT7" i="70"/>
  <c r="CS7" i="70"/>
  <c r="CR7" i="70"/>
  <c r="CQ7" i="70"/>
  <c r="CP7" i="70"/>
  <c r="CO7" i="70"/>
  <c r="CN7" i="70"/>
  <c r="CM7" i="70"/>
  <c r="CL7" i="70"/>
  <c r="CK7" i="70"/>
  <c r="CJ7" i="70"/>
  <c r="CI7" i="70"/>
  <c r="CH7" i="70"/>
  <c r="CG7" i="70"/>
  <c r="CF7" i="70"/>
  <c r="CE7" i="70"/>
  <c r="CD7" i="70"/>
  <c r="CC7" i="70"/>
  <c r="CB7" i="70"/>
  <c r="CA7" i="70"/>
  <c r="BZ7" i="70"/>
  <c r="BY7" i="70"/>
  <c r="BX7" i="70"/>
  <c r="BW7" i="70"/>
  <c r="BV7" i="70"/>
  <c r="BU7" i="70"/>
  <c r="BT7" i="70"/>
  <c r="BS7" i="70"/>
  <c r="BR7" i="70"/>
  <c r="BQ7" i="70"/>
  <c r="BP7" i="70"/>
  <c r="BO7" i="70"/>
  <c r="BN7" i="70"/>
  <c r="BM7" i="70"/>
  <c r="BL7" i="70"/>
  <c r="BK7" i="70"/>
  <c r="BJ7" i="70"/>
  <c r="BI7" i="70"/>
  <c r="BH7" i="70"/>
  <c r="BG7" i="70"/>
  <c r="BF7" i="70"/>
  <c r="BE7" i="70"/>
  <c r="BD7" i="70"/>
  <c r="BC7" i="70"/>
  <c r="BB7" i="70"/>
  <c r="BA7" i="70"/>
  <c r="AZ7" i="70"/>
  <c r="AY7" i="70"/>
  <c r="AX7" i="70"/>
  <c r="AW7" i="70"/>
  <c r="AV7" i="70"/>
  <c r="AU7" i="70"/>
  <c r="AT7" i="70"/>
  <c r="AS7" i="70"/>
  <c r="AR7" i="70"/>
  <c r="AQ7" i="70"/>
  <c r="AP7" i="70"/>
  <c r="AO7" i="70"/>
  <c r="AN7" i="70"/>
  <c r="AM7" i="70"/>
  <c r="AL7" i="70"/>
  <c r="AK7" i="70"/>
  <c r="AJ7" i="70"/>
  <c r="AI7" i="70"/>
  <c r="AH7" i="70"/>
  <c r="AG7" i="70"/>
  <c r="AF7" i="70"/>
  <c r="AE7" i="70"/>
  <c r="AD7" i="70"/>
  <c r="AC7" i="70"/>
  <c r="AB7" i="70"/>
  <c r="AA7" i="70"/>
  <c r="Z7" i="70"/>
  <c r="Y7" i="70"/>
  <c r="X7" i="70"/>
  <c r="W7" i="70"/>
  <c r="V7" i="70"/>
  <c r="U7" i="70"/>
  <c r="T7" i="70"/>
  <c r="S7" i="70"/>
  <c r="R7" i="70"/>
  <c r="Q7" i="70"/>
  <c r="P7" i="70"/>
  <c r="O7" i="70"/>
  <c r="N7" i="70"/>
  <c r="M7" i="70"/>
  <c r="L7" i="70"/>
  <c r="K7" i="70"/>
  <c r="J7" i="70"/>
  <c r="I7" i="70"/>
  <c r="H7" i="70"/>
  <c r="G7" i="70"/>
  <c r="F7" i="70"/>
  <c r="E7" i="70"/>
  <c r="D7" i="70"/>
  <c r="C7" i="70"/>
  <c r="B7" i="70"/>
  <c r="GZ6" i="70"/>
  <c r="GY6" i="70"/>
  <c r="GX6" i="70"/>
  <c r="GW6" i="70"/>
  <c r="GV6" i="70"/>
  <c r="GU6" i="70"/>
  <c r="GT6" i="70"/>
  <c r="GS6" i="70"/>
  <c r="GR6" i="70"/>
  <c r="GQ6" i="70"/>
  <c r="GP6" i="70"/>
  <c r="GO6" i="70"/>
  <c r="GN6" i="70"/>
  <c r="GM6" i="70"/>
  <c r="GL6" i="70"/>
  <c r="GK6" i="70"/>
  <c r="GJ6" i="70"/>
  <c r="GI6" i="70"/>
  <c r="GH6" i="70"/>
  <c r="GG6" i="70"/>
  <c r="GF6" i="70"/>
  <c r="GE6" i="70"/>
  <c r="GD6" i="70"/>
  <c r="GC6" i="70"/>
  <c r="GB6" i="70"/>
  <c r="GA6" i="70"/>
  <c r="FZ6" i="70"/>
  <c r="FY6" i="70"/>
  <c r="FX6" i="70"/>
  <c r="FW6" i="70"/>
  <c r="FV6" i="70"/>
  <c r="FU6" i="70"/>
  <c r="FT6" i="70"/>
  <c r="FS6" i="70"/>
  <c r="FR6" i="70"/>
  <c r="FQ6" i="70"/>
  <c r="FP6" i="70"/>
  <c r="FO6" i="70"/>
  <c r="FN6" i="70"/>
  <c r="FM6" i="70"/>
  <c r="FL6" i="70"/>
  <c r="FK6" i="70"/>
  <c r="FJ6" i="70"/>
  <c r="FI6" i="70"/>
  <c r="FH6" i="70"/>
  <c r="FG6" i="70"/>
  <c r="FF6" i="70"/>
  <c r="FE6" i="70"/>
  <c r="FD6" i="70"/>
  <c r="FC6" i="70"/>
  <c r="FB6" i="70"/>
  <c r="FA6" i="70"/>
  <c r="EZ6" i="70"/>
  <c r="EY6" i="70"/>
  <c r="EX6" i="70"/>
  <c r="EW6" i="70"/>
  <c r="EV6" i="70"/>
  <c r="EU6" i="70"/>
  <c r="ET6" i="70"/>
  <c r="ES6" i="70"/>
  <c r="ER6" i="70"/>
  <c r="EQ6" i="70"/>
  <c r="EP6" i="70"/>
  <c r="EO6" i="70"/>
  <c r="EN6" i="70"/>
  <c r="EM6" i="70"/>
  <c r="EL6" i="70"/>
  <c r="EK6" i="70"/>
  <c r="EJ6" i="70"/>
  <c r="EI6" i="70"/>
  <c r="EH6" i="70"/>
  <c r="EG6" i="70"/>
  <c r="EF6" i="70"/>
  <c r="EE6" i="70"/>
  <c r="ED6" i="70"/>
  <c r="EC6" i="70"/>
  <c r="EB6" i="70"/>
  <c r="EA6" i="70"/>
  <c r="DZ6" i="70"/>
  <c r="DY6" i="70"/>
  <c r="DX6" i="70"/>
  <c r="DW6" i="70"/>
  <c r="DV6" i="70"/>
  <c r="DU6" i="70"/>
  <c r="DT6" i="70"/>
  <c r="DS6" i="70"/>
  <c r="DR6" i="70"/>
  <c r="DQ6" i="70"/>
  <c r="DP6" i="70"/>
  <c r="DO6" i="70"/>
  <c r="DN6" i="70"/>
  <c r="DM6" i="70"/>
  <c r="DL6" i="70"/>
  <c r="DK6" i="70"/>
  <c r="DJ6" i="70"/>
  <c r="DI6" i="70"/>
  <c r="DH6" i="70"/>
  <c r="DG6" i="70"/>
  <c r="DF6" i="70"/>
  <c r="DE6" i="70"/>
  <c r="DD6" i="70"/>
  <c r="DC6" i="70"/>
  <c r="DB6" i="70"/>
  <c r="DA6" i="70"/>
  <c r="CZ6" i="70"/>
  <c r="CY6" i="70"/>
  <c r="CX6" i="70"/>
  <c r="CW6" i="70"/>
  <c r="CV6" i="70"/>
  <c r="CU6" i="70"/>
  <c r="CT6" i="70"/>
  <c r="CS6" i="70"/>
  <c r="CR6" i="70"/>
  <c r="CQ6" i="70"/>
  <c r="CP6" i="70"/>
  <c r="CO6" i="70"/>
  <c r="CN6" i="70"/>
  <c r="CM6" i="70"/>
  <c r="CL6" i="70"/>
  <c r="CK6" i="70"/>
  <c r="CJ6" i="70"/>
  <c r="CI6" i="70"/>
  <c r="CH6" i="70"/>
  <c r="CG6" i="70"/>
  <c r="CF6" i="70"/>
  <c r="CE6" i="70"/>
  <c r="CD6" i="70"/>
  <c r="CC6" i="70"/>
  <c r="CB6" i="70"/>
  <c r="CA6" i="70"/>
  <c r="BZ6" i="70"/>
  <c r="BY6" i="70"/>
  <c r="BX6" i="70"/>
  <c r="BW6" i="70"/>
  <c r="BV6" i="70"/>
  <c r="BU6" i="70"/>
  <c r="BT6" i="70"/>
  <c r="BS6" i="70"/>
  <c r="BR6" i="70"/>
  <c r="BQ6" i="70"/>
  <c r="BP6" i="70"/>
  <c r="BO6" i="70"/>
  <c r="BN6" i="70"/>
  <c r="BM6" i="70"/>
  <c r="BL6" i="70"/>
  <c r="BK6" i="70"/>
  <c r="BJ6" i="70"/>
  <c r="BI6" i="70"/>
  <c r="BH6" i="70"/>
  <c r="BG6" i="70"/>
  <c r="BF6" i="70"/>
  <c r="BE6" i="70"/>
  <c r="BD6" i="70"/>
  <c r="BC6" i="70"/>
  <c r="BB6" i="70"/>
  <c r="BA6" i="70"/>
  <c r="AZ6" i="70"/>
  <c r="AY6" i="70"/>
  <c r="AX6" i="70"/>
  <c r="AW6" i="70"/>
  <c r="AV6" i="70"/>
  <c r="AU6" i="70"/>
  <c r="AT6" i="70"/>
  <c r="AS6" i="70"/>
  <c r="AR6" i="70"/>
  <c r="AQ6" i="70"/>
  <c r="AP6" i="70"/>
  <c r="AO6" i="70"/>
  <c r="AN6" i="70"/>
  <c r="AM6" i="70"/>
  <c r="AL6" i="70"/>
  <c r="AK6" i="70"/>
  <c r="AJ6" i="70"/>
  <c r="AI6" i="70"/>
  <c r="AH6" i="70"/>
  <c r="AG6" i="70"/>
  <c r="AF6" i="70"/>
  <c r="AE6" i="70"/>
  <c r="AD6" i="70"/>
  <c r="AC6" i="70"/>
  <c r="AB6" i="70"/>
  <c r="AA6" i="70"/>
  <c r="Z6" i="70"/>
  <c r="Y6" i="70"/>
  <c r="X6" i="70"/>
  <c r="W6" i="70"/>
  <c r="V6" i="70"/>
  <c r="U6" i="70"/>
  <c r="T6" i="70"/>
  <c r="S6" i="70"/>
  <c r="R6" i="70"/>
  <c r="Q6" i="70"/>
  <c r="P6" i="70"/>
  <c r="O6" i="70"/>
  <c r="N6" i="70"/>
  <c r="M6" i="70"/>
  <c r="L6" i="70"/>
  <c r="K6" i="70"/>
  <c r="J6" i="70"/>
  <c r="I6" i="70"/>
  <c r="H6" i="70"/>
  <c r="G6" i="70"/>
  <c r="F6" i="70"/>
  <c r="E6" i="70"/>
  <c r="D6" i="70"/>
  <c r="C6" i="70"/>
  <c r="B6" i="70"/>
  <c r="GZ4" i="70"/>
  <c r="GY4" i="70"/>
  <c r="GX4" i="70"/>
  <c r="GW4" i="70"/>
  <c r="GV4" i="70"/>
  <c r="GU4" i="70"/>
  <c r="GT4" i="70"/>
  <c r="GS4" i="70"/>
  <c r="GR4" i="70"/>
  <c r="GQ4" i="70"/>
  <c r="GP4" i="70"/>
  <c r="GO4" i="70"/>
  <c r="GN4" i="70"/>
  <c r="GM4" i="70"/>
  <c r="GL4" i="70"/>
  <c r="GK4" i="70"/>
  <c r="GJ4" i="70"/>
  <c r="GI4" i="70"/>
  <c r="GH4" i="70"/>
  <c r="GG4" i="70"/>
  <c r="GF4" i="70"/>
  <c r="GE4" i="70"/>
  <c r="GD4" i="70"/>
  <c r="GC4" i="70"/>
  <c r="GB4" i="70"/>
  <c r="GA4" i="70"/>
  <c r="FZ4" i="70"/>
  <c r="FY4" i="70"/>
  <c r="FX4" i="70"/>
  <c r="FW4" i="70"/>
  <c r="FV4" i="70"/>
  <c r="FU4" i="70"/>
  <c r="FT4" i="70"/>
  <c r="FS4" i="70"/>
  <c r="FR4" i="70"/>
  <c r="FQ4" i="70"/>
  <c r="FP4" i="70"/>
  <c r="FO4" i="70"/>
  <c r="FN4" i="70"/>
  <c r="FM4" i="70"/>
  <c r="FL4" i="70"/>
  <c r="FK4" i="70"/>
  <c r="FJ4" i="70"/>
  <c r="FI4" i="70"/>
  <c r="FH4" i="70"/>
  <c r="FG4" i="70"/>
  <c r="FF4" i="70"/>
  <c r="FE4" i="70"/>
  <c r="FD4" i="70"/>
  <c r="FC4" i="70"/>
  <c r="FB4" i="70"/>
  <c r="FA4" i="70"/>
  <c r="EZ4" i="70"/>
  <c r="EY4" i="70"/>
  <c r="EX4" i="70"/>
  <c r="EW4" i="70"/>
  <c r="EV4" i="70"/>
  <c r="EU4" i="70"/>
  <c r="ET4" i="70"/>
  <c r="ES4" i="70"/>
  <c r="ER4" i="70"/>
  <c r="EQ4" i="70"/>
  <c r="EP4" i="70"/>
  <c r="EO4" i="70"/>
  <c r="EN4" i="70"/>
  <c r="EM4" i="70"/>
  <c r="EL4" i="70"/>
  <c r="EK4" i="70"/>
  <c r="EJ4" i="70"/>
  <c r="EI4" i="70"/>
  <c r="EH4" i="70"/>
  <c r="EG4" i="70"/>
  <c r="EF4" i="70"/>
  <c r="EE4" i="70"/>
  <c r="ED4" i="70"/>
  <c r="EC4" i="70"/>
  <c r="EB4" i="70"/>
  <c r="EA4" i="70"/>
  <c r="DZ4" i="70"/>
  <c r="DY4" i="70"/>
  <c r="DX4" i="70"/>
  <c r="DW4" i="70"/>
  <c r="DV4" i="70"/>
  <c r="DU4" i="70"/>
  <c r="DT4" i="70"/>
  <c r="DS4" i="70"/>
  <c r="DR4" i="70"/>
  <c r="DQ4" i="70"/>
  <c r="DP4" i="70"/>
  <c r="DO4" i="70"/>
  <c r="DN4" i="70"/>
  <c r="DM4" i="70"/>
  <c r="DL4" i="70"/>
  <c r="DK4" i="70"/>
  <c r="DJ4" i="70"/>
  <c r="DI4" i="70"/>
  <c r="DH4" i="70"/>
  <c r="DG4" i="70"/>
  <c r="DF4" i="70"/>
  <c r="DE4" i="70"/>
  <c r="DD4" i="70"/>
  <c r="DC4" i="70"/>
  <c r="DB4" i="70"/>
  <c r="DA4" i="70"/>
  <c r="CZ4" i="70"/>
  <c r="CY4" i="70"/>
  <c r="CX4" i="70"/>
  <c r="CW4" i="70"/>
  <c r="CV4" i="70"/>
  <c r="CU4" i="70"/>
  <c r="CT4" i="70"/>
  <c r="CS4" i="70"/>
  <c r="CR4" i="70"/>
  <c r="CQ4" i="70"/>
  <c r="CP4" i="70"/>
  <c r="CO4" i="70"/>
  <c r="CN4" i="70"/>
  <c r="CM4" i="70"/>
  <c r="CL4" i="70"/>
  <c r="CK4" i="70"/>
  <c r="CJ4" i="70"/>
  <c r="CI4" i="70"/>
  <c r="CH4" i="70"/>
  <c r="CG4" i="70"/>
  <c r="CF4" i="70"/>
  <c r="CE4" i="70"/>
  <c r="CD4" i="70"/>
  <c r="CC4" i="70"/>
  <c r="CB4" i="70"/>
  <c r="CA4" i="70"/>
  <c r="BZ4" i="70"/>
  <c r="BY4" i="70"/>
  <c r="BX4" i="70"/>
  <c r="BW4" i="70"/>
  <c r="BV4" i="70"/>
  <c r="BU4" i="70"/>
  <c r="BT4" i="70"/>
  <c r="BS4" i="70"/>
  <c r="BR4" i="70"/>
  <c r="BQ4" i="70"/>
  <c r="BP4" i="70"/>
  <c r="BO4" i="70"/>
  <c r="BN4" i="70"/>
  <c r="BM4" i="70"/>
  <c r="BL4" i="70"/>
  <c r="BK4" i="70"/>
  <c r="BJ4" i="70"/>
  <c r="BI4" i="70"/>
  <c r="BH4" i="70"/>
  <c r="BG4" i="70"/>
  <c r="BF4" i="70"/>
  <c r="BE4" i="70"/>
  <c r="BD4" i="70"/>
  <c r="BC4" i="70"/>
  <c r="BB4" i="70"/>
  <c r="BA4" i="70"/>
  <c r="AZ4" i="70"/>
  <c r="AY4" i="70"/>
  <c r="AX4" i="70"/>
  <c r="AW4" i="70"/>
  <c r="AV4" i="70"/>
  <c r="AU4" i="70"/>
  <c r="AT4" i="70"/>
  <c r="AS4" i="70"/>
  <c r="AR4" i="70"/>
  <c r="AQ4" i="70"/>
  <c r="AP4" i="70"/>
  <c r="AO4" i="70"/>
  <c r="AN4" i="70"/>
  <c r="AM4" i="70"/>
  <c r="AL4" i="70"/>
  <c r="AK4" i="70"/>
  <c r="AJ4" i="70"/>
  <c r="AI4" i="70"/>
  <c r="AH4" i="70"/>
  <c r="AG4" i="70"/>
  <c r="AF4" i="70"/>
  <c r="AE4" i="70"/>
  <c r="AD4" i="70"/>
  <c r="AC4" i="70"/>
  <c r="AB4" i="70"/>
  <c r="AA4" i="70"/>
  <c r="Z4" i="70"/>
  <c r="Y4" i="70"/>
  <c r="X4" i="70"/>
  <c r="W4" i="70"/>
  <c r="V4" i="70"/>
  <c r="U4" i="70"/>
  <c r="T4" i="70"/>
  <c r="S4" i="70"/>
  <c r="R4" i="70"/>
  <c r="Q4" i="70"/>
  <c r="P4" i="70"/>
  <c r="O4" i="70"/>
  <c r="N4" i="70"/>
  <c r="M4" i="70"/>
  <c r="L4" i="70"/>
  <c r="K4" i="70"/>
  <c r="J4" i="70"/>
  <c r="I4" i="70"/>
  <c r="H4" i="70"/>
  <c r="G4" i="70"/>
  <c r="F4" i="70"/>
  <c r="E4" i="70"/>
  <c r="D4" i="70"/>
  <c r="C4" i="70"/>
  <c r="B4" i="70"/>
  <c r="GV14" i="84"/>
  <c r="GU14" i="84"/>
  <c r="GT14" i="84"/>
  <c r="GS14" i="84"/>
  <c r="GR14" i="84"/>
  <c r="GQ14" i="84"/>
  <c r="GP14" i="84"/>
  <c r="GO14" i="84"/>
  <c r="GN14" i="84"/>
  <c r="GM14" i="84"/>
  <c r="GL14" i="84"/>
  <c r="GK14" i="84"/>
  <c r="GJ14" i="84"/>
  <c r="GI14" i="84"/>
  <c r="GH14" i="84"/>
  <c r="GG14" i="84"/>
  <c r="GF14" i="84"/>
  <c r="GE14" i="84"/>
  <c r="GD14" i="84"/>
  <c r="GC14" i="84"/>
  <c r="GB14" i="84"/>
  <c r="GA14" i="84"/>
  <c r="FZ14" i="84"/>
  <c r="FY14" i="84"/>
  <c r="FX14" i="84"/>
  <c r="FW14" i="84"/>
  <c r="FV14" i="84"/>
  <c r="FU14" i="84"/>
  <c r="FT14" i="84"/>
  <c r="FS14" i="84"/>
  <c r="FR14" i="84"/>
  <c r="FQ14" i="84"/>
  <c r="FP14" i="84"/>
  <c r="FO14" i="84"/>
  <c r="FN14" i="84"/>
  <c r="FM14" i="84"/>
  <c r="FL14" i="84"/>
  <c r="FK14" i="84"/>
  <c r="FJ14" i="84"/>
  <c r="FI14" i="84"/>
  <c r="FH14" i="84"/>
  <c r="FG14" i="84"/>
  <c r="FF14" i="84"/>
  <c r="FE14" i="84"/>
  <c r="FD14" i="84"/>
  <c r="FC14" i="84"/>
  <c r="FB14" i="84"/>
  <c r="FA14" i="84"/>
  <c r="EZ14" i="84"/>
  <c r="EY14" i="84"/>
  <c r="EX14" i="84"/>
  <c r="EW14" i="84"/>
  <c r="EV14" i="84"/>
  <c r="EU14" i="84"/>
  <c r="ET14" i="84"/>
  <c r="ES14" i="84"/>
  <c r="ER14" i="84"/>
  <c r="EQ14" i="84"/>
  <c r="EP14" i="84"/>
  <c r="EO14" i="84"/>
  <c r="EN14" i="84"/>
  <c r="EM14" i="84"/>
  <c r="EL14" i="84"/>
  <c r="EK14" i="84"/>
  <c r="EJ14" i="84"/>
  <c r="EI14" i="84"/>
  <c r="EH14" i="84"/>
  <c r="EG14" i="84"/>
  <c r="EF14" i="84"/>
  <c r="EE14" i="84"/>
  <c r="ED14" i="84"/>
  <c r="EC14" i="84"/>
  <c r="EB14" i="84"/>
  <c r="EA14" i="84"/>
  <c r="DZ14" i="84"/>
  <c r="DY14" i="84"/>
  <c r="DX14" i="84"/>
  <c r="DW14" i="84"/>
  <c r="DV14" i="84"/>
  <c r="DU14" i="84"/>
  <c r="DT14" i="84"/>
  <c r="DS14" i="84"/>
  <c r="DR14" i="84"/>
  <c r="DQ14" i="84"/>
  <c r="DP14" i="84"/>
  <c r="DO14" i="84"/>
  <c r="DN14" i="84"/>
  <c r="DM14" i="84"/>
  <c r="DL14" i="84"/>
  <c r="DK14" i="84"/>
  <c r="DJ14" i="84"/>
  <c r="DI14" i="84"/>
  <c r="DH14" i="84"/>
  <c r="DG14" i="84"/>
  <c r="DF14" i="84"/>
  <c r="DE14" i="84"/>
  <c r="DD14" i="84"/>
  <c r="DC14" i="84"/>
  <c r="DB14" i="84"/>
  <c r="DA14" i="84"/>
  <c r="CZ14" i="84"/>
  <c r="CY14" i="84"/>
  <c r="CX14" i="84"/>
  <c r="CW14" i="84"/>
  <c r="CV14" i="84"/>
  <c r="CU14" i="84"/>
  <c r="CT14" i="84"/>
  <c r="CS14" i="84"/>
  <c r="CR14" i="84"/>
  <c r="CQ14" i="84"/>
  <c r="CP14" i="84"/>
  <c r="CO14" i="84"/>
  <c r="CN14" i="84"/>
  <c r="CM14" i="84"/>
  <c r="CL14" i="84"/>
  <c r="CK14" i="84"/>
  <c r="CJ14" i="84"/>
  <c r="CI14" i="84"/>
  <c r="CH14" i="84"/>
  <c r="CG14" i="84"/>
  <c r="CF14" i="84"/>
  <c r="CE14" i="84"/>
  <c r="CD14" i="84"/>
  <c r="CC14" i="84"/>
  <c r="CB14" i="84"/>
  <c r="CA14" i="84"/>
  <c r="BZ14" i="84"/>
  <c r="BY14" i="84"/>
  <c r="BX14" i="84"/>
  <c r="BW14" i="84"/>
  <c r="BV14" i="84"/>
  <c r="BU14" i="84"/>
  <c r="BT14" i="84"/>
  <c r="BS14" i="84"/>
  <c r="BR14" i="84"/>
  <c r="BQ14" i="84"/>
  <c r="BP14" i="84"/>
  <c r="BO14" i="84"/>
  <c r="BN14" i="84"/>
  <c r="BM14" i="84"/>
  <c r="BL14" i="84"/>
  <c r="BK14" i="84"/>
  <c r="BJ14" i="84"/>
  <c r="BI14" i="84"/>
  <c r="BH14" i="84"/>
  <c r="BG14" i="84"/>
  <c r="BF14" i="84"/>
  <c r="BE14" i="84"/>
  <c r="BD14" i="84"/>
  <c r="BC14" i="84"/>
  <c r="BB14" i="84"/>
  <c r="BA14" i="84"/>
  <c r="AZ14" i="84"/>
  <c r="AY14" i="84"/>
  <c r="AX14" i="84"/>
  <c r="AW14" i="84"/>
  <c r="AV14" i="84"/>
  <c r="AU14" i="84"/>
  <c r="AT14" i="84"/>
  <c r="AS14" i="84"/>
  <c r="AR14" i="84"/>
  <c r="AQ14" i="84"/>
  <c r="AP14" i="84"/>
  <c r="AO14" i="84"/>
  <c r="AN14" i="84"/>
  <c r="AM14" i="84"/>
  <c r="AL14" i="84"/>
  <c r="AK14" i="84"/>
  <c r="AJ14" i="84"/>
  <c r="AI14" i="84"/>
  <c r="AH14" i="84"/>
  <c r="AG14" i="84"/>
  <c r="AF14" i="84"/>
  <c r="AE14" i="84"/>
  <c r="AD14" i="84"/>
  <c r="AC14" i="84"/>
  <c r="AB14" i="84"/>
  <c r="AA14" i="84"/>
  <c r="Z14" i="84"/>
  <c r="Y14" i="84"/>
  <c r="X14" i="84"/>
  <c r="W14" i="84"/>
  <c r="V14" i="84"/>
  <c r="U14" i="84"/>
  <c r="T14" i="84"/>
  <c r="S14" i="84"/>
  <c r="R14" i="84"/>
  <c r="Q14" i="84"/>
  <c r="P14" i="84"/>
  <c r="O14" i="84"/>
  <c r="N14" i="84"/>
  <c r="M14" i="84"/>
  <c r="L14" i="84"/>
  <c r="K14" i="84"/>
  <c r="J14" i="84"/>
  <c r="I14" i="84"/>
  <c r="H14" i="84"/>
  <c r="G14" i="84"/>
  <c r="F14" i="84"/>
  <c r="E14" i="84"/>
  <c r="D14" i="84"/>
  <c r="C14" i="84"/>
  <c r="B14" i="84"/>
  <c r="GV12" i="84"/>
  <c r="GU12" i="84"/>
  <c r="GT12" i="84"/>
  <c r="GS12" i="84"/>
  <c r="GR12" i="84"/>
  <c r="GQ12" i="84"/>
  <c r="GP12" i="84"/>
  <c r="GO12" i="84"/>
  <c r="GN12" i="84"/>
  <c r="GM12" i="84"/>
  <c r="GL12" i="84"/>
  <c r="GK12" i="84"/>
  <c r="GJ12" i="84"/>
  <c r="GI12" i="84"/>
  <c r="GH12" i="84"/>
  <c r="GG12" i="84"/>
  <c r="GF12" i="84"/>
  <c r="GE12" i="84"/>
  <c r="GD12" i="84"/>
  <c r="GC12" i="84"/>
  <c r="GB12" i="84"/>
  <c r="GA12" i="84"/>
  <c r="FZ12" i="84"/>
  <c r="FY12" i="84"/>
  <c r="FX12" i="84"/>
  <c r="FW12" i="84"/>
  <c r="FV12" i="84"/>
  <c r="FU12" i="84"/>
  <c r="FT12" i="84"/>
  <c r="FS12" i="84"/>
  <c r="FR12" i="84"/>
  <c r="FQ12" i="84"/>
  <c r="FP12" i="84"/>
  <c r="FO12" i="84"/>
  <c r="FN12" i="84"/>
  <c r="FM12" i="84"/>
  <c r="FL12" i="84"/>
  <c r="FK12" i="84"/>
  <c r="FJ12" i="84"/>
  <c r="FI12" i="84"/>
  <c r="FH12" i="84"/>
  <c r="FG12" i="84"/>
  <c r="FF12" i="84"/>
  <c r="FE12" i="84"/>
  <c r="FD12" i="84"/>
  <c r="FC12" i="84"/>
  <c r="FB12" i="84"/>
  <c r="FA12" i="84"/>
  <c r="EZ12" i="84"/>
  <c r="EY12" i="84"/>
  <c r="EX12" i="84"/>
  <c r="EW12" i="84"/>
  <c r="EV12" i="84"/>
  <c r="EU12" i="84"/>
  <c r="ET12" i="84"/>
  <c r="ES12" i="84"/>
  <c r="ER12" i="84"/>
  <c r="EQ12" i="84"/>
  <c r="EP12" i="84"/>
  <c r="EO12" i="84"/>
  <c r="EN12" i="84"/>
  <c r="EM12" i="84"/>
  <c r="EL12" i="84"/>
  <c r="EK12" i="84"/>
  <c r="EJ12" i="84"/>
  <c r="EI12" i="84"/>
  <c r="EH12" i="84"/>
  <c r="EG12" i="84"/>
  <c r="EF12" i="84"/>
  <c r="EE12" i="84"/>
  <c r="ED12" i="84"/>
  <c r="EC12" i="84"/>
  <c r="EB12" i="84"/>
  <c r="EA12" i="84"/>
  <c r="DZ12" i="84"/>
  <c r="DY12" i="84"/>
  <c r="DX12" i="84"/>
  <c r="DW12" i="84"/>
  <c r="DV12" i="84"/>
  <c r="DU12" i="84"/>
  <c r="DT12" i="84"/>
  <c r="DS12" i="84"/>
  <c r="DR12" i="84"/>
  <c r="DQ12" i="84"/>
  <c r="DP12" i="84"/>
  <c r="DO12" i="84"/>
  <c r="DN12" i="84"/>
  <c r="DM12" i="84"/>
  <c r="DL12" i="84"/>
  <c r="DK12" i="84"/>
  <c r="DJ12" i="84"/>
  <c r="DI12" i="84"/>
  <c r="DH12" i="84"/>
  <c r="DG12" i="84"/>
  <c r="DF12" i="84"/>
  <c r="DE12" i="84"/>
  <c r="DD12" i="84"/>
  <c r="DC12" i="84"/>
  <c r="DB12" i="84"/>
  <c r="DA12" i="84"/>
  <c r="CZ12" i="84"/>
  <c r="CY12" i="84"/>
  <c r="CX12" i="84"/>
  <c r="CW12" i="84"/>
  <c r="CV12" i="84"/>
  <c r="CU12" i="84"/>
  <c r="CT12" i="84"/>
  <c r="CS12" i="84"/>
  <c r="CR12" i="84"/>
  <c r="CQ12" i="84"/>
  <c r="CP12" i="84"/>
  <c r="CO12" i="84"/>
  <c r="CN12" i="84"/>
  <c r="CM12" i="84"/>
  <c r="CL12" i="84"/>
  <c r="CK12" i="84"/>
  <c r="CJ12" i="84"/>
  <c r="CI12" i="84"/>
  <c r="CH12" i="84"/>
  <c r="CG12" i="84"/>
  <c r="CF12" i="84"/>
  <c r="CE12" i="84"/>
  <c r="CD12" i="84"/>
  <c r="CC12" i="84"/>
  <c r="CB12" i="84"/>
  <c r="CA12" i="84"/>
  <c r="BZ12" i="84"/>
  <c r="BY12" i="84"/>
  <c r="BX12" i="84"/>
  <c r="BW12" i="84"/>
  <c r="BV12" i="84"/>
  <c r="BU12" i="84"/>
  <c r="BT12" i="84"/>
  <c r="BS12" i="84"/>
  <c r="BR12" i="84"/>
  <c r="BQ12" i="84"/>
  <c r="BP12" i="84"/>
  <c r="BO12" i="84"/>
  <c r="BN12" i="84"/>
  <c r="BM12" i="84"/>
  <c r="BL12" i="84"/>
  <c r="BK12" i="84"/>
  <c r="BJ12" i="84"/>
  <c r="BI12" i="84"/>
  <c r="BH12" i="84"/>
  <c r="BG12" i="84"/>
  <c r="BF12" i="84"/>
  <c r="BE12" i="84"/>
  <c r="BD12" i="84"/>
  <c r="BC12" i="84"/>
  <c r="BB12" i="84"/>
  <c r="BA12" i="84"/>
  <c r="AZ12" i="84"/>
  <c r="AY12" i="84"/>
  <c r="AX12" i="84"/>
  <c r="AW12" i="84"/>
  <c r="AV12" i="84"/>
  <c r="AU12" i="84"/>
  <c r="AT12" i="84"/>
  <c r="AS12" i="84"/>
  <c r="AR12" i="84"/>
  <c r="AQ12" i="84"/>
  <c r="AP12" i="84"/>
  <c r="AO12" i="84"/>
  <c r="AN12" i="84"/>
  <c r="AM12" i="84"/>
  <c r="AL12" i="84"/>
  <c r="AK12" i="84"/>
  <c r="AJ12" i="84"/>
  <c r="AI12" i="84"/>
  <c r="AH12" i="84"/>
  <c r="AG12" i="84"/>
  <c r="AF12" i="84"/>
  <c r="AE12" i="84"/>
  <c r="AD12" i="84"/>
  <c r="AC12" i="84"/>
  <c r="AB12" i="84"/>
  <c r="AA12" i="84"/>
  <c r="Z12" i="84"/>
  <c r="Y12" i="84"/>
  <c r="X12" i="84"/>
  <c r="W12" i="84"/>
  <c r="V12" i="84"/>
  <c r="U12" i="84"/>
  <c r="T12" i="84"/>
  <c r="S12" i="84"/>
  <c r="R12" i="84"/>
  <c r="Q12" i="84"/>
  <c r="P12" i="84"/>
  <c r="O12" i="84"/>
  <c r="N12" i="84"/>
  <c r="M12" i="84"/>
  <c r="L12" i="84"/>
  <c r="K12" i="84"/>
  <c r="J12" i="84"/>
  <c r="I12" i="84"/>
  <c r="H12" i="84"/>
  <c r="G12" i="84"/>
  <c r="F12" i="84"/>
  <c r="E12" i="84"/>
  <c r="D12" i="84"/>
  <c r="C12" i="84"/>
  <c r="B12" i="84"/>
  <c r="GV10" i="84"/>
  <c r="GU10" i="84"/>
  <c r="GT10" i="84"/>
  <c r="GS10" i="84"/>
  <c r="GR10" i="84"/>
  <c r="GQ10" i="84"/>
  <c r="GP10" i="84"/>
  <c r="GO10" i="84"/>
  <c r="GN10" i="84"/>
  <c r="GM10" i="84"/>
  <c r="GL10" i="84"/>
  <c r="GK10" i="84"/>
  <c r="GJ10" i="84"/>
  <c r="GI10" i="84"/>
  <c r="GH10" i="84"/>
  <c r="GG10" i="84"/>
  <c r="GF10" i="84"/>
  <c r="GE10" i="84"/>
  <c r="GD10" i="84"/>
  <c r="GC10" i="84"/>
  <c r="GB10" i="84"/>
  <c r="GA10" i="84"/>
  <c r="FZ10" i="84"/>
  <c r="FY10" i="84"/>
  <c r="FX10" i="84"/>
  <c r="FW10" i="84"/>
  <c r="FV10" i="84"/>
  <c r="FU10" i="84"/>
  <c r="FT10" i="84"/>
  <c r="FS10" i="84"/>
  <c r="FR10" i="84"/>
  <c r="FQ10" i="84"/>
  <c r="FP10" i="84"/>
  <c r="FO10" i="84"/>
  <c r="FN10" i="84"/>
  <c r="FM10" i="84"/>
  <c r="FL10" i="84"/>
  <c r="FK10" i="84"/>
  <c r="FJ10" i="84"/>
  <c r="FI10" i="84"/>
  <c r="FH10" i="84"/>
  <c r="FG10" i="84"/>
  <c r="FF10" i="84"/>
  <c r="FE10" i="84"/>
  <c r="FD10" i="84"/>
  <c r="FC10" i="84"/>
  <c r="FB10" i="84"/>
  <c r="FA10" i="84"/>
  <c r="EZ10" i="84"/>
  <c r="EY10" i="84"/>
  <c r="EX10" i="84"/>
  <c r="EW10" i="84"/>
  <c r="EV10" i="84"/>
  <c r="EU10" i="84"/>
  <c r="ET10" i="84"/>
  <c r="ES10" i="84"/>
  <c r="ER10" i="84"/>
  <c r="EQ10" i="84"/>
  <c r="EP10" i="84"/>
  <c r="EO10" i="84"/>
  <c r="EN10" i="84"/>
  <c r="EM10" i="84"/>
  <c r="EL10" i="84"/>
  <c r="EK10" i="84"/>
  <c r="EJ10" i="84"/>
  <c r="EI10" i="84"/>
  <c r="EH10" i="84"/>
  <c r="EG10" i="84"/>
  <c r="EF10" i="84"/>
  <c r="EE10" i="84"/>
  <c r="ED10" i="84"/>
  <c r="EC10" i="84"/>
  <c r="EB10" i="84"/>
  <c r="EA10" i="84"/>
  <c r="DZ10" i="84"/>
  <c r="DY10" i="84"/>
  <c r="DX10" i="84"/>
  <c r="DW10" i="84"/>
  <c r="DV10" i="84"/>
  <c r="DU10" i="84"/>
  <c r="DT10" i="84"/>
  <c r="DS10" i="84"/>
  <c r="DR10" i="84"/>
  <c r="DQ10" i="84"/>
  <c r="DP10" i="84"/>
  <c r="DO10" i="84"/>
  <c r="DN10" i="84"/>
  <c r="DM10" i="84"/>
  <c r="DL10" i="84"/>
  <c r="DK10" i="84"/>
  <c r="DJ10" i="84"/>
  <c r="DI10" i="84"/>
  <c r="DH10" i="84"/>
  <c r="DG10" i="84"/>
  <c r="DF10" i="84"/>
  <c r="DE10" i="84"/>
  <c r="DD10" i="84"/>
  <c r="DC10" i="84"/>
  <c r="DB10" i="84"/>
  <c r="DA10" i="84"/>
  <c r="CZ10" i="84"/>
  <c r="CY10" i="84"/>
  <c r="CX10" i="84"/>
  <c r="CW10" i="84"/>
  <c r="CV10" i="84"/>
  <c r="CU10" i="84"/>
  <c r="CT10" i="84"/>
  <c r="CS10" i="84"/>
  <c r="CR10" i="84"/>
  <c r="CQ10" i="84"/>
  <c r="CP10" i="84"/>
  <c r="CO10" i="84"/>
  <c r="CN10" i="84"/>
  <c r="CM10" i="84"/>
  <c r="CL10" i="84"/>
  <c r="CK10" i="84"/>
  <c r="CJ10" i="84"/>
  <c r="CI10" i="84"/>
  <c r="CH10" i="84"/>
  <c r="CG10" i="84"/>
  <c r="CF10" i="84"/>
  <c r="CE10" i="84"/>
  <c r="CD10" i="84"/>
  <c r="CC10" i="84"/>
  <c r="CB10" i="84"/>
  <c r="CA10" i="84"/>
  <c r="BZ10" i="84"/>
  <c r="BY10" i="84"/>
  <c r="BX10" i="84"/>
  <c r="BW10" i="84"/>
  <c r="BV10" i="84"/>
  <c r="BU10" i="84"/>
  <c r="BT10" i="84"/>
  <c r="BS10" i="84"/>
  <c r="BR10" i="84"/>
  <c r="BQ10" i="84"/>
  <c r="BP10" i="84"/>
  <c r="BO10" i="84"/>
  <c r="BN10" i="84"/>
  <c r="BM10" i="84"/>
  <c r="BL10" i="84"/>
  <c r="BK10" i="84"/>
  <c r="BJ10" i="84"/>
  <c r="BI10" i="84"/>
  <c r="BH10" i="84"/>
  <c r="BG10" i="84"/>
  <c r="BF10" i="84"/>
  <c r="BE10" i="84"/>
  <c r="BD10" i="84"/>
  <c r="BC10" i="84"/>
  <c r="BB10" i="84"/>
  <c r="BA10" i="84"/>
  <c r="AZ10" i="84"/>
  <c r="AY10" i="84"/>
  <c r="AX10" i="84"/>
  <c r="AW10" i="84"/>
  <c r="AV10" i="84"/>
  <c r="AU10" i="84"/>
  <c r="AT10" i="84"/>
  <c r="AS10" i="84"/>
  <c r="AR10" i="84"/>
  <c r="AQ10" i="84"/>
  <c r="AP10" i="84"/>
  <c r="AO10" i="84"/>
  <c r="AN10" i="84"/>
  <c r="AM10" i="84"/>
  <c r="AL10" i="84"/>
  <c r="AK10" i="84"/>
  <c r="AJ10" i="84"/>
  <c r="AI10" i="84"/>
  <c r="AH10" i="84"/>
  <c r="AG10" i="84"/>
  <c r="AF10" i="84"/>
  <c r="AE10" i="84"/>
  <c r="AD10" i="84"/>
  <c r="AC10" i="84"/>
  <c r="AB10" i="84"/>
  <c r="AA10" i="84"/>
  <c r="Z10" i="84"/>
  <c r="Y10" i="84"/>
  <c r="X10" i="84"/>
  <c r="W10" i="84"/>
  <c r="V10" i="84"/>
  <c r="U10" i="84"/>
  <c r="T10" i="84"/>
  <c r="S10" i="84"/>
  <c r="R10" i="84"/>
  <c r="Q10" i="84"/>
  <c r="P10" i="84"/>
  <c r="O10" i="84"/>
  <c r="N10" i="84"/>
  <c r="M10" i="84"/>
  <c r="L10" i="84"/>
  <c r="K10" i="84"/>
  <c r="J10" i="84"/>
  <c r="I10" i="84"/>
  <c r="H10" i="84"/>
  <c r="G10" i="84"/>
  <c r="F10" i="84"/>
  <c r="E10" i="84"/>
  <c r="D10" i="84"/>
  <c r="C10" i="84"/>
  <c r="B10" i="84"/>
  <c r="GV8" i="84"/>
  <c r="GU8" i="84"/>
  <c r="GT8" i="84"/>
  <c r="GS8" i="84"/>
  <c r="GR8" i="84"/>
  <c r="GQ8" i="84"/>
  <c r="GP8" i="84"/>
  <c r="GO8" i="84"/>
  <c r="GN8" i="84"/>
  <c r="GM8" i="84"/>
  <c r="GL8" i="84"/>
  <c r="GK8" i="84"/>
  <c r="GJ8" i="84"/>
  <c r="GI8" i="84"/>
  <c r="GH8" i="84"/>
  <c r="GG8" i="84"/>
  <c r="GF8" i="84"/>
  <c r="GE8" i="84"/>
  <c r="GD8" i="84"/>
  <c r="GC8" i="84"/>
  <c r="GB8" i="84"/>
  <c r="GA8" i="84"/>
  <c r="FZ8" i="84"/>
  <c r="FY8" i="84"/>
  <c r="FX8" i="84"/>
  <c r="FW8" i="84"/>
  <c r="FV8" i="84"/>
  <c r="FU8" i="84"/>
  <c r="FT8" i="84"/>
  <c r="FS8" i="84"/>
  <c r="FR8" i="84"/>
  <c r="FQ8" i="84"/>
  <c r="FP8" i="84"/>
  <c r="FO8" i="84"/>
  <c r="FN8" i="84"/>
  <c r="FM8" i="84"/>
  <c r="FL8" i="84"/>
  <c r="FK8" i="84"/>
  <c r="FJ8" i="84"/>
  <c r="FI8" i="84"/>
  <c r="FH8" i="84"/>
  <c r="FG8" i="84"/>
  <c r="FF8" i="84"/>
  <c r="FE8" i="84"/>
  <c r="FD8" i="84"/>
  <c r="FC8" i="84"/>
  <c r="FB8" i="84"/>
  <c r="FA8" i="84"/>
  <c r="EZ8" i="84"/>
  <c r="EY8" i="84"/>
  <c r="EX8" i="84"/>
  <c r="EW8" i="84"/>
  <c r="EV8" i="84"/>
  <c r="EU8" i="84"/>
  <c r="ET8" i="84"/>
  <c r="ES8" i="84"/>
  <c r="ER8" i="84"/>
  <c r="EQ8" i="84"/>
  <c r="EP8" i="84"/>
  <c r="EO8" i="84"/>
  <c r="EN8" i="84"/>
  <c r="EM8" i="84"/>
  <c r="EL8" i="84"/>
  <c r="EK8" i="84"/>
  <c r="EJ8" i="84"/>
  <c r="EI8" i="84"/>
  <c r="EH8" i="84"/>
  <c r="EG8" i="84"/>
  <c r="EF8" i="84"/>
  <c r="EE8" i="84"/>
  <c r="ED8" i="84"/>
  <c r="EC8" i="84"/>
  <c r="EB8" i="84"/>
  <c r="EA8" i="84"/>
  <c r="DZ8" i="84"/>
  <c r="DY8" i="84"/>
  <c r="DX8" i="84"/>
  <c r="DW8" i="84"/>
  <c r="DV8" i="84"/>
  <c r="DU8" i="84"/>
  <c r="DT8" i="84"/>
  <c r="DS8" i="84"/>
  <c r="DR8" i="84"/>
  <c r="DQ8" i="84"/>
  <c r="DP8" i="84"/>
  <c r="DO8" i="84"/>
  <c r="DN8" i="84"/>
  <c r="DM8" i="84"/>
  <c r="DL8" i="84"/>
  <c r="DK8" i="84"/>
  <c r="DJ8" i="84"/>
  <c r="DI8" i="84"/>
  <c r="DH8" i="84"/>
  <c r="DG8" i="84"/>
  <c r="DF8" i="84"/>
  <c r="DE8" i="84"/>
  <c r="DD8" i="84"/>
  <c r="DC8" i="84"/>
  <c r="DB8" i="84"/>
  <c r="DA8" i="84"/>
  <c r="CZ8" i="84"/>
  <c r="CY8" i="84"/>
  <c r="CX8" i="84"/>
  <c r="CW8" i="84"/>
  <c r="CV8" i="84"/>
  <c r="CU8" i="84"/>
  <c r="CT8" i="84"/>
  <c r="CS8" i="84"/>
  <c r="CR8" i="84"/>
  <c r="CQ8" i="84"/>
  <c r="CP8" i="84"/>
  <c r="CO8" i="84"/>
  <c r="CN8" i="84"/>
  <c r="CM8" i="84"/>
  <c r="CL8" i="84"/>
  <c r="CK8" i="84"/>
  <c r="CJ8" i="84"/>
  <c r="CI8" i="84"/>
  <c r="CH8" i="84"/>
  <c r="CG8" i="84"/>
  <c r="CF8" i="84"/>
  <c r="CE8" i="84"/>
  <c r="CD8" i="84"/>
  <c r="CC8" i="84"/>
  <c r="CB8" i="84"/>
  <c r="CA8" i="84"/>
  <c r="BZ8" i="84"/>
  <c r="BY8" i="84"/>
  <c r="BX8" i="84"/>
  <c r="BW8" i="84"/>
  <c r="BV8" i="84"/>
  <c r="BU8" i="84"/>
  <c r="BT8" i="84"/>
  <c r="BS8" i="84"/>
  <c r="BR8" i="84"/>
  <c r="BQ8" i="84"/>
  <c r="BP8" i="84"/>
  <c r="BO8" i="84"/>
  <c r="BN8" i="84"/>
  <c r="BM8" i="84"/>
  <c r="BL8" i="84"/>
  <c r="BK8" i="84"/>
  <c r="BJ8" i="84"/>
  <c r="BI8" i="84"/>
  <c r="BH8" i="84"/>
  <c r="BG8" i="84"/>
  <c r="BF8" i="84"/>
  <c r="BE8" i="84"/>
  <c r="BD8" i="84"/>
  <c r="BC8" i="84"/>
  <c r="BB8" i="84"/>
  <c r="BA8" i="84"/>
  <c r="AZ8" i="84"/>
  <c r="AY8" i="84"/>
  <c r="AX8" i="84"/>
  <c r="AW8" i="84"/>
  <c r="AV8" i="84"/>
  <c r="AU8" i="84"/>
  <c r="AT8" i="84"/>
  <c r="AS8" i="84"/>
  <c r="AR8" i="84"/>
  <c r="AQ8" i="84"/>
  <c r="AP8" i="84"/>
  <c r="AO8" i="84"/>
  <c r="AN8" i="84"/>
  <c r="AM8" i="84"/>
  <c r="AL8" i="84"/>
  <c r="AK8" i="84"/>
  <c r="AJ8" i="84"/>
  <c r="AI8" i="84"/>
  <c r="AH8" i="84"/>
  <c r="AG8" i="84"/>
  <c r="AF8" i="84"/>
  <c r="AE8" i="84"/>
  <c r="AD8" i="84"/>
  <c r="AC8" i="84"/>
  <c r="AB8" i="84"/>
  <c r="AA8" i="84"/>
  <c r="Z8" i="84"/>
  <c r="Y8" i="84"/>
  <c r="X8" i="84"/>
  <c r="W8" i="84"/>
  <c r="V8" i="84"/>
  <c r="U8" i="84"/>
  <c r="T8" i="84"/>
  <c r="S8" i="84"/>
  <c r="R8" i="84"/>
  <c r="Q8" i="84"/>
  <c r="P8" i="84"/>
  <c r="O8" i="84"/>
  <c r="N8" i="84"/>
  <c r="M8" i="84"/>
  <c r="L8" i="84"/>
  <c r="K8" i="84"/>
  <c r="J8" i="84"/>
  <c r="I8" i="84"/>
  <c r="H8" i="84"/>
  <c r="G8" i="84"/>
  <c r="F8" i="84"/>
  <c r="E8" i="84"/>
  <c r="D8" i="84"/>
  <c r="C8" i="84"/>
  <c r="B8" i="84"/>
  <c r="GV6" i="84"/>
  <c r="GU6" i="84"/>
  <c r="GT6" i="84"/>
  <c r="GS6" i="84"/>
  <c r="GR6" i="84"/>
  <c r="GQ6" i="84"/>
  <c r="GP6" i="84"/>
  <c r="GO6" i="84"/>
  <c r="GN6" i="84"/>
  <c r="GM6" i="84"/>
  <c r="GL6" i="84"/>
  <c r="GK6" i="84"/>
  <c r="GJ6" i="84"/>
  <c r="GI6" i="84"/>
  <c r="GH6" i="84"/>
  <c r="GG6" i="84"/>
  <c r="GF6" i="84"/>
  <c r="GE6" i="84"/>
  <c r="GD6" i="84"/>
  <c r="GC6" i="84"/>
  <c r="GB6" i="84"/>
  <c r="GA6" i="84"/>
  <c r="FZ6" i="84"/>
  <c r="FY6" i="84"/>
  <c r="FX6" i="84"/>
  <c r="FW6" i="84"/>
  <c r="FV6" i="84"/>
  <c r="FU6" i="84"/>
  <c r="FT6" i="84"/>
  <c r="FS6" i="84"/>
  <c r="FR6" i="84"/>
  <c r="FQ6" i="84"/>
  <c r="FP6" i="84"/>
  <c r="FO6" i="84"/>
  <c r="FN6" i="84"/>
  <c r="FM6" i="84"/>
  <c r="FL6" i="84"/>
  <c r="FK6" i="84"/>
  <c r="FJ6" i="84"/>
  <c r="FI6" i="84"/>
  <c r="FH6" i="84"/>
  <c r="FG6" i="84"/>
  <c r="FF6" i="84"/>
  <c r="FE6" i="84"/>
  <c r="FD6" i="84"/>
  <c r="FC6" i="84"/>
  <c r="FB6" i="84"/>
  <c r="FA6" i="84"/>
  <c r="EZ6" i="84"/>
  <c r="EY6" i="84"/>
  <c r="EX6" i="84"/>
  <c r="EW6" i="84"/>
  <c r="EV6" i="84"/>
  <c r="EU6" i="84"/>
  <c r="ET6" i="84"/>
  <c r="ES6" i="84"/>
  <c r="ER6" i="84"/>
  <c r="EQ6" i="84"/>
  <c r="EP6" i="84"/>
  <c r="EO6" i="84"/>
  <c r="EN6" i="84"/>
  <c r="EM6" i="84"/>
  <c r="EL6" i="84"/>
  <c r="EK6" i="84"/>
  <c r="EJ6" i="84"/>
  <c r="EI6" i="84"/>
  <c r="EH6" i="84"/>
  <c r="EG6" i="84"/>
  <c r="EF6" i="84"/>
  <c r="EE6" i="84"/>
  <c r="ED6" i="84"/>
  <c r="EC6" i="84"/>
  <c r="EB6" i="84"/>
  <c r="EA6" i="84"/>
  <c r="DZ6" i="84"/>
  <c r="DY6" i="84"/>
  <c r="DX6" i="84"/>
  <c r="DW6" i="84"/>
  <c r="DV6" i="84"/>
  <c r="DU6" i="84"/>
  <c r="DT6" i="84"/>
  <c r="DS6" i="84"/>
  <c r="DR6" i="84"/>
  <c r="DQ6" i="84"/>
  <c r="DP6" i="84"/>
  <c r="DO6" i="84"/>
  <c r="DN6" i="84"/>
  <c r="DM6" i="84"/>
  <c r="DL6" i="84"/>
  <c r="DK6" i="84"/>
  <c r="DJ6" i="84"/>
  <c r="DI6" i="84"/>
  <c r="DH6" i="84"/>
  <c r="DG6" i="84"/>
  <c r="DF6" i="84"/>
  <c r="DE6" i="84"/>
  <c r="DD6" i="84"/>
  <c r="DC6" i="84"/>
  <c r="DB6" i="84"/>
  <c r="DA6" i="84"/>
  <c r="CZ6" i="84"/>
  <c r="CY6" i="84"/>
  <c r="CX6" i="84"/>
  <c r="CW6" i="84"/>
  <c r="CV6" i="84"/>
  <c r="CU6" i="84"/>
  <c r="CT6" i="84"/>
  <c r="CS6" i="84"/>
  <c r="CR6" i="84"/>
  <c r="CQ6" i="84"/>
  <c r="CP6" i="84"/>
  <c r="CO6" i="84"/>
  <c r="CN6" i="84"/>
  <c r="CM6" i="84"/>
  <c r="CL6" i="84"/>
  <c r="CK6" i="84"/>
  <c r="CJ6" i="84"/>
  <c r="CI6" i="84"/>
  <c r="CH6" i="84"/>
  <c r="CG6" i="84"/>
  <c r="CF6" i="84"/>
  <c r="CE6" i="84"/>
  <c r="CD6" i="84"/>
  <c r="CC6" i="84"/>
  <c r="CB6" i="84"/>
  <c r="CA6" i="84"/>
  <c r="BZ6" i="84"/>
  <c r="BY6" i="84"/>
  <c r="BX6" i="84"/>
  <c r="BW6" i="84"/>
  <c r="BV6" i="84"/>
  <c r="BU6" i="84"/>
  <c r="BT6" i="84"/>
  <c r="BS6" i="84"/>
  <c r="BR6" i="84"/>
  <c r="BQ6" i="84"/>
  <c r="BP6" i="84"/>
  <c r="BO6" i="84"/>
  <c r="BN6" i="84"/>
  <c r="BM6" i="84"/>
  <c r="BL6" i="84"/>
  <c r="BK6" i="84"/>
  <c r="BJ6" i="84"/>
  <c r="BI6" i="84"/>
  <c r="BH6" i="84"/>
  <c r="BG6" i="84"/>
  <c r="BF6" i="84"/>
  <c r="BE6" i="84"/>
  <c r="BD6" i="84"/>
  <c r="BC6" i="84"/>
  <c r="BB6" i="84"/>
  <c r="BA6" i="84"/>
  <c r="AZ6" i="84"/>
  <c r="AY6" i="84"/>
  <c r="AX6" i="84"/>
  <c r="AW6" i="84"/>
  <c r="AV6" i="84"/>
  <c r="AU6" i="84"/>
  <c r="AT6" i="84"/>
  <c r="AS6" i="84"/>
  <c r="AR6" i="84"/>
  <c r="AQ6" i="84"/>
  <c r="AP6" i="84"/>
  <c r="AO6" i="84"/>
  <c r="AN6" i="84"/>
  <c r="AM6" i="84"/>
  <c r="AL6" i="84"/>
  <c r="AK6" i="84"/>
  <c r="AJ6" i="84"/>
  <c r="AI6" i="84"/>
  <c r="AH6" i="84"/>
  <c r="AG6" i="84"/>
  <c r="AF6" i="84"/>
  <c r="AE6" i="84"/>
  <c r="AD6" i="84"/>
  <c r="AC6" i="84"/>
  <c r="AB6" i="84"/>
  <c r="AA6" i="84"/>
  <c r="Z6" i="84"/>
  <c r="Y6" i="84"/>
  <c r="X6" i="84"/>
  <c r="W6" i="84"/>
  <c r="V6" i="84"/>
  <c r="U6" i="84"/>
  <c r="T6" i="84"/>
  <c r="S6" i="84"/>
  <c r="R6" i="84"/>
  <c r="Q6" i="84"/>
  <c r="P6" i="84"/>
  <c r="O6" i="84"/>
  <c r="N6" i="84"/>
  <c r="M6" i="84"/>
  <c r="L6" i="84"/>
  <c r="K6" i="84"/>
  <c r="J6" i="84"/>
  <c r="I6" i="84"/>
  <c r="H6" i="84"/>
  <c r="G6" i="84"/>
  <c r="F6" i="84"/>
  <c r="E6" i="84"/>
  <c r="D6" i="84"/>
  <c r="C6" i="84"/>
  <c r="B6" i="84"/>
  <c r="DO4" i="84"/>
  <c r="DN4" i="84"/>
  <c r="DM4" i="84"/>
  <c r="DL4" i="84"/>
  <c r="DK4" i="84"/>
  <c r="DJ4" i="84"/>
  <c r="DI4" i="84"/>
  <c r="DH4" i="84"/>
  <c r="DG4" i="84"/>
  <c r="DF4" i="84"/>
  <c r="DE4" i="84"/>
  <c r="DD4" i="84"/>
  <c r="DC4" i="84"/>
  <c r="DB4" i="84"/>
  <c r="DA4" i="84"/>
  <c r="CZ4" i="84"/>
  <c r="CY4" i="84"/>
  <c r="CX4" i="84"/>
  <c r="CW4" i="84"/>
  <c r="CV4" i="84"/>
  <c r="CU4" i="84"/>
  <c r="CT4" i="84"/>
  <c r="CS4" i="84"/>
  <c r="CR4" i="84"/>
  <c r="CQ4" i="84"/>
  <c r="CP4" i="84"/>
  <c r="CO4" i="84"/>
  <c r="CN4" i="84"/>
  <c r="CM4" i="84"/>
  <c r="CL4" i="84"/>
  <c r="CK4" i="84"/>
  <c r="CJ4" i="84"/>
  <c r="CI4" i="84"/>
  <c r="CH4" i="84"/>
  <c r="CG4" i="84"/>
  <c r="CF4" i="84"/>
  <c r="CE4" i="84"/>
  <c r="CD4" i="84"/>
  <c r="CC4" i="84"/>
  <c r="CB4" i="84"/>
  <c r="CA4" i="84"/>
  <c r="BZ4" i="84"/>
  <c r="BY4" i="84"/>
  <c r="BX4" i="84"/>
  <c r="BW4" i="84"/>
  <c r="BV4" i="84"/>
  <c r="BU4" i="84"/>
  <c r="BT4" i="84"/>
  <c r="BS4" i="84"/>
  <c r="BR4" i="84"/>
  <c r="BQ4" i="84"/>
  <c r="BP4" i="84"/>
  <c r="BO4" i="84"/>
  <c r="BN4" i="84"/>
  <c r="BM4" i="84"/>
  <c r="BL4" i="84"/>
  <c r="BK4" i="84"/>
  <c r="BJ4" i="84"/>
  <c r="BI4" i="84"/>
  <c r="BH4" i="84"/>
  <c r="BG4" i="84"/>
  <c r="BF4" i="84"/>
  <c r="BE4" i="84"/>
  <c r="BD4" i="84"/>
  <c r="BC4" i="84"/>
  <c r="BB4" i="84"/>
  <c r="BA4" i="84"/>
  <c r="AZ4" i="84"/>
  <c r="AY4" i="84"/>
  <c r="AX4" i="84"/>
  <c r="AW4" i="84"/>
  <c r="AV4" i="84"/>
  <c r="AU4" i="84"/>
  <c r="AT4" i="84"/>
  <c r="AS4" i="84"/>
  <c r="AR4" i="84"/>
  <c r="AQ4" i="84"/>
  <c r="AP4" i="84"/>
  <c r="AO4" i="84"/>
  <c r="AN4" i="84"/>
  <c r="AM4" i="84"/>
  <c r="AL4" i="84"/>
  <c r="AK4" i="84"/>
  <c r="AJ4" i="84"/>
  <c r="AI4" i="84"/>
  <c r="AH4" i="84"/>
  <c r="AG4" i="84"/>
  <c r="AF4" i="84"/>
  <c r="AE4" i="84"/>
  <c r="AD4" i="84"/>
  <c r="AC4" i="84"/>
  <c r="AB4" i="84"/>
  <c r="AA4" i="84"/>
  <c r="Z4" i="84"/>
  <c r="Y4" i="84"/>
  <c r="X4" i="84"/>
  <c r="W4" i="84"/>
  <c r="V4" i="84"/>
  <c r="U4" i="84"/>
  <c r="T4" i="84"/>
  <c r="S4" i="84"/>
  <c r="R4" i="84"/>
  <c r="Q4" i="84"/>
  <c r="P4" i="84"/>
  <c r="O4" i="84"/>
  <c r="N4" i="84"/>
  <c r="M4" i="84"/>
  <c r="L4" i="84"/>
  <c r="K4" i="84"/>
  <c r="J4" i="84"/>
  <c r="I4" i="84"/>
  <c r="H4" i="84"/>
  <c r="G4" i="84"/>
  <c r="F4" i="84"/>
  <c r="E4" i="84"/>
  <c r="D4" i="84"/>
  <c r="C4" i="84"/>
  <c r="B4" i="84"/>
  <c r="GZ19" i="3"/>
  <c r="GY19" i="3"/>
  <c r="GX19" i="3"/>
  <c r="GW19" i="3"/>
  <c r="GV19" i="3"/>
  <c r="GU19" i="3"/>
  <c r="GT19" i="3"/>
  <c r="GS19" i="3"/>
  <c r="GR19" i="3"/>
  <c r="GQ19" i="3"/>
  <c r="GP19" i="3"/>
  <c r="GO19" i="3"/>
  <c r="GN19" i="3"/>
  <c r="GM19" i="3"/>
  <c r="GL19" i="3"/>
  <c r="GK19" i="3"/>
  <c r="GJ19" i="3"/>
  <c r="GI19" i="3"/>
  <c r="GH19" i="3"/>
  <c r="GG19" i="3"/>
  <c r="GF19" i="3"/>
  <c r="GE19" i="3"/>
  <c r="GD19" i="3"/>
  <c r="GC19" i="3"/>
  <c r="GB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B19" i="3"/>
  <c r="GZ18" i="3"/>
  <c r="GY18" i="3"/>
  <c r="GX18" i="3"/>
  <c r="GW18" i="3"/>
  <c r="GV18" i="3"/>
  <c r="GU18" i="3"/>
  <c r="GT18" i="3"/>
  <c r="GS18" i="3"/>
  <c r="GR18" i="3"/>
  <c r="GQ18" i="3"/>
  <c r="GP18" i="3"/>
  <c r="GO18" i="3"/>
  <c r="GN18" i="3"/>
  <c r="GM18" i="3"/>
  <c r="GL18" i="3"/>
  <c r="GK18" i="3"/>
  <c r="GJ18" i="3"/>
  <c r="GI18" i="3"/>
  <c r="GH18" i="3"/>
  <c r="GG18" i="3"/>
  <c r="GF18" i="3"/>
  <c r="GE18" i="3"/>
  <c r="GD18" i="3"/>
  <c r="GC18" i="3"/>
  <c r="GB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B18" i="3"/>
  <c r="GZ16" i="3"/>
  <c r="GY16" i="3"/>
  <c r="GX16" i="3"/>
  <c r="GW16" i="3"/>
  <c r="GV16" i="3"/>
  <c r="GU16" i="3"/>
  <c r="GT16" i="3"/>
  <c r="GS16" i="3"/>
  <c r="GR16" i="3"/>
  <c r="GQ16" i="3"/>
  <c r="GP16" i="3"/>
  <c r="GO16" i="3"/>
  <c r="GN16" i="3"/>
  <c r="GM16" i="3"/>
  <c r="GL16" i="3"/>
  <c r="GK16" i="3"/>
  <c r="GJ16" i="3"/>
  <c r="GI16" i="3"/>
  <c r="GH16" i="3"/>
  <c r="GG16" i="3"/>
  <c r="GF16" i="3"/>
  <c r="GE16" i="3"/>
  <c r="GD16" i="3"/>
  <c r="GC16" i="3"/>
  <c r="GB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GZ15" i="3"/>
  <c r="GY15" i="3"/>
  <c r="GX15" i="3"/>
  <c r="GW15" i="3"/>
  <c r="GV15" i="3"/>
  <c r="GU15" i="3"/>
  <c r="GT15" i="3"/>
  <c r="GS15" i="3"/>
  <c r="GR15" i="3"/>
  <c r="GQ15" i="3"/>
  <c r="GP15" i="3"/>
  <c r="GO15" i="3"/>
  <c r="GN15" i="3"/>
  <c r="GM15" i="3"/>
  <c r="GL15" i="3"/>
  <c r="GK15" i="3"/>
  <c r="GJ15" i="3"/>
  <c r="GI15" i="3"/>
  <c r="GH15" i="3"/>
  <c r="GG15" i="3"/>
  <c r="GF15" i="3"/>
  <c r="GE15" i="3"/>
  <c r="GD15" i="3"/>
  <c r="GC15" i="3"/>
  <c r="GB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B15" i="3"/>
  <c r="GZ13" i="3"/>
  <c r="GY13" i="3"/>
  <c r="GX13" i="3"/>
  <c r="GW13" i="3"/>
  <c r="GV13" i="3"/>
  <c r="GU13" i="3"/>
  <c r="GT13" i="3"/>
  <c r="GS13" i="3"/>
  <c r="GR13" i="3"/>
  <c r="GQ13" i="3"/>
  <c r="GP13" i="3"/>
  <c r="GO13" i="3"/>
  <c r="GN13" i="3"/>
  <c r="GM13" i="3"/>
  <c r="GL13" i="3"/>
  <c r="GK13" i="3"/>
  <c r="GJ13" i="3"/>
  <c r="GI13" i="3"/>
  <c r="GH13" i="3"/>
  <c r="GG13" i="3"/>
  <c r="GF13" i="3"/>
  <c r="GE13" i="3"/>
  <c r="GD13" i="3"/>
  <c r="GC13" i="3"/>
  <c r="GB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B13" i="3"/>
  <c r="GZ12" i="3"/>
  <c r="GY12" i="3"/>
  <c r="GX12" i="3"/>
  <c r="GW12" i="3"/>
  <c r="GV12" i="3"/>
  <c r="GU12" i="3"/>
  <c r="GT12" i="3"/>
  <c r="GS12" i="3"/>
  <c r="GR12" i="3"/>
  <c r="GQ12" i="3"/>
  <c r="GP12" i="3"/>
  <c r="GO12" i="3"/>
  <c r="GN12" i="3"/>
  <c r="GM12" i="3"/>
  <c r="GL12" i="3"/>
  <c r="GK12" i="3"/>
  <c r="GJ12" i="3"/>
  <c r="GI12" i="3"/>
  <c r="GH12" i="3"/>
  <c r="GG12" i="3"/>
  <c r="GF12" i="3"/>
  <c r="GE12" i="3"/>
  <c r="GD12" i="3"/>
  <c r="GC12" i="3"/>
  <c r="GB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B12" i="3"/>
  <c r="GZ10" i="3"/>
  <c r="GY10" i="3"/>
  <c r="GX10" i="3"/>
  <c r="GW10" i="3"/>
  <c r="GV10" i="3"/>
  <c r="GU10" i="3"/>
  <c r="GT10" i="3"/>
  <c r="GS10" i="3"/>
  <c r="GR10" i="3"/>
  <c r="GQ10" i="3"/>
  <c r="GP10" i="3"/>
  <c r="GO10" i="3"/>
  <c r="GN10" i="3"/>
  <c r="GM10" i="3"/>
  <c r="GL10" i="3"/>
  <c r="GK10" i="3"/>
  <c r="GJ10" i="3"/>
  <c r="GI10" i="3"/>
  <c r="GH10" i="3"/>
  <c r="GG10" i="3"/>
  <c r="GF10" i="3"/>
  <c r="GE10" i="3"/>
  <c r="GD10" i="3"/>
  <c r="GC10" i="3"/>
  <c r="GB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B10" i="3"/>
  <c r="GZ9" i="3"/>
  <c r="GY9" i="3"/>
  <c r="GX9" i="3"/>
  <c r="GW9" i="3"/>
  <c r="GV9" i="3"/>
  <c r="GU9" i="3"/>
  <c r="GT9" i="3"/>
  <c r="GS9" i="3"/>
  <c r="GR9" i="3"/>
  <c r="GQ9" i="3"/>
  <c r="GP9" i="3"/>
  <c r="GO9" i="3"/>
  <c r="GN9" i="3"/>
  <c r="GM9" i="3"/>
  <c r="GL9" i="3"/>
  <c r="GK9" i="3"/>
  <c r="GJ9" i="3"/>
  <c r="GI9" i="3"/>
  <c r="GH9" i="3"/>
  <c r="GG9" i="3"/>
  <c r="GF9" i="3"/>
  <c r="GE9" i="3"/>
  <c r="GD9" i="3"/>
  <c r="GC9" i="3"/>
  <c r="GB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B9" i="3"/>
  <c r="GZ7" i="3"/>
  <c r="GY7" i="3"/>
  <c r="GX7" i="3"/>
  <c r="GW7" i="3"/>
  <c r="GV7" i="3"/>
  <c r="GU7" i="3"/>
  <c r="GT7" i="3"/>
  <c r="GS7" i="3"/>
  <c r="GR7" i="3"/>
  <c r="GQ7" i="3"/>
  <c r="GP7" i="3"/>
  <c r="GO7" i="3"/>
  <c r="GN7" i="3"/>
  <c r="GM7" i="3"/>
  <c r="GL7" i="3"/>
  <c r="GK7" i="3"/>
  <c r="GJ7" i="3"/>
  <c r="GI7" i="3"/>
  <c r="GH7" i="3"/>
  <c r="GG7" i="3"/>
  <c r="GF7" i="3"/>
  <c r="GE7" i="3"/>
  <c r="GD7" i="3"/>
  <c r="GC7" i="3"/>
  <c r="GB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B7" i="3"/>
</calcChain>
</file>

<file path=xl/sharedStrings.xml><?xml version="1.0" encoding="utf-8"?>
<sst xmlns="http://schemas.openxmlformats.org/spreadsheetml/2006/main" count="2983" uniqueCount="307">
  <si>
    <t>Новотель Фит Красная Поляна 4*</t>
  </si>
  <si>
    <t>Тариф "Базовый с завтраком"</t>
  </si>
  <si>
    <t>Открытые тарифы</t>
  </si>
  <si>
    <t>завтраки формата "Шведский стол"</t>
  </si>
  <si>
    <t>Стандартный номер, с двуспальной кроватью, с 2 односпальными кроватями</t>
  </si>
  <si>
    <t>Улучшенный номер, с балконом - с двуспальной кроватью, с 2 односпальными кроватями</t>
  </si>
  <si>
    <t>Семейный номер - с двуспальной кроватью и диваном</t>
  </si>
  <si>
    <t>Номер Люкс - с двуспальной кроватью, с 2 односпальными кроватями</t>
  </si>
  <si>
    <t>Представительский Люкс - с двуспальной кроватью, с 2 односпальными кроватями</t>
  </si>
  <si>
    <t xml:space="preserve">Даты тарифа (включительно): </t>
  </si>
  <si>
    <t>Период продажи: 20.03.2026 - 28.12.2026 вкл-но
Период проживания: 20.03.2026 - 29.12.2026 вкл-но</t>
  </si>
  <si>
    <r>
      <rPr>
        <b/>
        <sz val="9"/>
        <rFont val="Times New Roman"/>
        <charset val="204"/>
      </rPr>
      <t>Закрытые даты (включительно):</t>
    </r>
    <r>
      <rPr>
        <sz val="9"/>
        <rFont val="Times New Roman"/>
        <charset val="204"/>
      </rPr>
      <t xml:space="preserve"> </t>
    </r>
  </si>
  <si>
    <t>07.06.2026-11.06.2026</t>
  </si>
  <si>
    <t>22.06.2026-25.06.2026</t>
  </si>
  <si>
    <t>В стоимость включено:</t>
  </si>
  <si>
    <t>Проживание в номере выбранной категории;
Завтрак по системе "Шведский стол";
Посещение  тренажерного зала отеля;
Услуги парковки автомобиля на Поляне 960 (крытая и открытая парковка);
Подъём по канатной дороге с Поляны 540 на Поляну 960;
Бесплатный Wi-Fi на территории всего отеля;
Комната для хранения горнолыжного оборудования</t>
  </si>
  <si>
    <t>Условия аннуляции:</t>
  </si>
  <si>
    <t>В случае отмены или изменения бронирования после 00:00 часов дня заезда удерживается стоимость первых суток.</t>
  </si>
  <si>
    <t>Регламентные работы:</t>
  </si>
  <si>
    <r>
      <rPr>
        <b/>
        <sz val="9"/>
        <rFont val="Times New Roman"/>
        <charset val="204"/>
      </rPr>
      <t xml:space="preserve">Ежегодные регламентные работы на канатных дорогах курорта Красная Поляна </t>
    </r>
    <r>
      <rPr>
        <sz val="9"/>
        <rFont val="Times New Roman"/>
        <charset val="204"/>
      </rPr>
      <t>пройдут с 16 марта по 24 июня 2026 года.
С 10 по 31 мая будут закрыты канатные дороги Центрального сектора: («Красная Поляна» 540-960 м, «Реликтовый лес» 960-1460 м, «Вершина» 1460-2200 м, «Аибга» 2200-2050 м, «Черная Пирамида» 2050-2300 м).
На время регламентных работ между уровнями 540-960 м будут курсировать шаттлы курорта.
С 16 марта по 24 апреля будет закрыта канатная дорога Восточного сектора К‑13 «Водопад Поликаря. С 1 апреля по 24 апреля будут закрыты канатные дороги К‑10 «Восточный лес» и К‑12 «Старт чемпиона». К‑8 «Снежная звезда»: закрыта с 1 по 24 июня.</t>
    </r>
  </si>
  <si>
    <t>Пропуск "Сочинский национальный парк":</t>
  </si>
  <si>
    <r>
      <rPr>
        <sz val="9"/>
        <rFont val="Times New Roman"/>
        <charset val="204"/>
      </rPr>
      <t xml:space="preserve">Территория Курорта Красная поляна является особо охраняемой природной территорией "Сочинский национальный парк". При подъёме выше отметки +960 и при прогулках по экотропам Курорта, вам необходимо оформить пропуск.
*Детям дошкольного и школьного возраста, гостям пенсионного возраста - приобретают льготный билет (0Р) в кассе Сочинского национального парка, на высоте 960
Купить пропуск в национальный парк </t>
    </r>
    <r>
      <rPr>
        <b/>
        <sz val="9"/>
        <color rgb="FF0070C0"/>
        <rFont val="Times New Roman"/>
        <charset val="204"/>
      </rPr>
      <t xml:space="preserve">https://npsochi.ru/tickets/ </t>
    </r>
    <r>
      <rPr>
        <sz val="9"/>
        <rFont val="Times New Roman"/>
        <charset val="204"/>
      </rPr>
      <t xml:space="preserve">
Ознакомиться с правилами Сочинского национального парка </t>
    </r>
    <r>
      <rPr>
        <b/>
        <sz val="9"/>
        <color rgb="FF0070C0"/>
        <rFont val="Times New Roman"/>
        <charset val="204"/>
      </rPr>
      <t>https://npsochi.ru/rules/</t>
    </r>
  </si>
  <si>
    <t>Обратная связь:</t>
  </si>
  <si>
    <r>
      <rPr>
        <sz val="9"/>
        <color theme="1"/>
        <rFont val="Times New Roman"/>
        <charset val="204"/>
      </rPr>
      <t>Вопросы и замечения по тарифным сеткам просьба направлять в адрес</t>
    </r>
    <r>
      <rPr>
        <b/>
        <sz val="9"/>
        <color theme="1"/>
        <rFont val="Times New Roman"/>
        <charset val="204"/>
      </rPr>
      <t xml:space="preserve"> Супервайзеры отдела бронирования отелей ACCOR &lt;</t>
    </r>
    <r>
      <rPr>
        <b/>
        <sz val="9"/>
        <color rgb="FF0070C0"/>
        <rFont val="Times New Roman"/>
        <charset val="204"/>
      </rPr>
      <t>res.supervisor.accor@kpresort.ru</t>
    </r>
    <r>
      <rPr>
        <b/>
        <sz val="9"/>
        <color theme="1"/>
        <rFont val="Times New Roman"/>
        <charset val="204"/>
      </rPr>
      <t>&gt;</t>
    </r>
  </si>
  <si>
    <t>Novotel Fit Krasnaya Polyana 4*</t>
  </si>
  <si>
    <t>тариф "Базовый без завтрака" (RO)</t>
  </si>
  <si>
    <t>Проживание без питания (Room only)</t>
  </si>
  <si>
    <t>Даты тарифа:</t>
  </si>
  <si>
    <t>Период продажи: 20.03.2026 - 24.12.2026 вкл-но
Период проживания: 01.04.2026 - 24.12.2026 вкл-но</t>
  </si>
  <si>
    <t>07.06.2026-11.06.2026
22.06.2026-25.06.2026</t>
  </si>
  <si>
    <t>Проживание в номере выбранной категории БЕЗ питания;
Посещение  тренажерного зала отеля;
Услуги парковки автомобиля на Поляне 960 (крытая и открытая парковка);
Подъём по канатной дороге с Поляны 540 на Поляну 960;
Бесплатный Wi-Fi на территории всего отеля;
Комната для хранения горнолыжного оборудования</t>
  </si>
  <si>
    <t>Тариф "Раннее бронирование со скидкой 10%, завтрак включен"</t>
  </si>
  <si>
    <t>открытые тарифы</t>
  </si>
  <si>
    <t>ВАЖНО:</t>
  </si>
  <si>
    <t>Доступен для бронирования от 7 до 14 дней до заезда.</t>
  </si>
  <si>
    <t>Для оформления бронирования необходимо внести 100% предоплату в размере полной стоимости проживания.
В случае отмены или изменения бронирования после 00:00 часов дня заезда удерживается стоимость первых суток.</t>
  </si>
  <si>
    <t>Тариф "Раннее бронирование со скидкой 15%, завтрак включен"</t>
  </si>
  <si>
    <t xml:space="preserve">Доступен для бронирования от 15 дней до заезда. </t>
  </si>
  <si>
    <t>05.06.2026-13.06.2026 только для тарифа Раннее бронирование 15%
22.06.2026-25.06.2026
01.07.2026-10.07.2026 только для тарифа Раннее бронирование 15%</t>
  </si>
  <si>
    <t>тариф ОТДЫХАЙ и КАТАЙ</t>
  </si>
  <si>
    <r>
      <rPr>
        <sz val="9"/>
        <color theme="1"/>
        <rFont val="Times New Roman"/>
        <charset val="204"/>
      </rPr>
      <t xml:space="preserve">Дополнительно на каждый день проживания в стоимость заявки добавляются  ски-пассы  для каждого взрослого, стоимость:
</t>
    </r>
    <r>
      <rPr>
        <b/>
        <sz val="9"/>
        <rFont val="Times New Roman"/>
        <charset val="204"/>
      </rPr>
      <t xml:space="preserve">09.01.2025 - 31.03.2026 включительно - 3500 рублей. 
01.04.2026 - 09.05.2026 включительно - 2000 рублей. </t>
    </r>
    <r>
      <rPr>
        <sz val="9"/>
        <color theme="1"/>
        <rFont val="Times New Roman"/>
        <charset val="204"/>
      </rPr>
      <t xml:space="preserve">
При размещении дополнительных гостей, также на каждый день проживания добавляются в стоимость заявки ски-пассы на каждого взрослого гостя:
</t>
    </r>
    <r>
      <rPr>
        <b/>
        <sz val="9"/>
        <rFont val="Times New Roman"/>
        <charset val="204"/>
      </rPr>
      <t>09.01.2025 - 31.03.2026 включительно - 3500 рублей. 
01.04.2026 - 09.05.2026 включительно - 2000 рублей.</t>
    </r>
  </si>
  <si>
    <t>В Тravelline тариф выгружается с учетом стоимости ски-пассов на каждого взрослого в заявке. В заявки, направляемые вручную по почте, дополнительно на каждый день проживания в стоимость добавляется стоимость ски-пассов для каждого взрослого самостоятельно.</t>
  </si>
  <si>
    <t>Выдача электронного купона производится при заселении на стойке регистрации. Получить ски-пассы можно в автоматах (пикап-поинтах) у канатных дорог.
Возврат средств за неиспользованные ски-пассы не производится.
Тариф включает ски-пассы только для взрослых гостей. Детские ски-пассы приобретаются в кассе курорта или на стойке «Чем заняться» за 1 рубль.</t>
  </si>
  <si>
    <t xml:space="preserve">Период продажи: 31.10.2025 - 09.05.2026
Период проживания: 09.01.2026 - 10.05.2026       </t>
  </si>
  <si>
    <r>
      <rPr>
        <sz val="9"/>
        <color theme="1"/>
        <rFont val="Times New Roman"/>
        <charset val="204"/>
      </rPr>
      <t xml:space="preserve">Проживание в номере выбранной категории со скидкой 10%;
Ски-пасс "Дневной взрослый" со скидкой 50% на весь период проживания (от открытой стоимости </t>
    </r>
    <r>
      <rPr>
        <sz val="9"/>
        <color rgb="FF0070C0"/>
        <rFont val="Times New Roman"/>
        <charset val="204"/>
      </rPr>
      <t>krasnayapolyanaresort.ru</t>
    </r>
    <r>
      <rPr>
        <sz val="9"/>
        <color theme="1"/>
        <rFont val="Times New Roman"/>
        <charset val="204"/>
      </rPr>
      <t xml:space="preserve">);*
Посещение тренажерного зала;
Подъём по канатной дороге с Поляны 540 на Поляну 960;
Услуги парковки автомобиля на Поляне 960 (крытая и открытая парковка);
Бесплатный Wi-Fi на территории всего отеля;
Комната для хранения горнолыжного оборудования
Дневные спортивные ски-пассы на взрослых гостей на курорт Красная Поляна согласно данным в бронировании, детские ски-пассы приобретаются отдельно.
</t>
    </r>
    <r>
      <rPr>
        <i/>
        <sz val="9"/>
        <color theme="1"/>
        <rFont val="Times New Roman"/>
        <charset val="204"/>
      </rPr>
      <t>*Количество ски-пассов равно количеству ночей проживания</t>
    </r>
  </si>
  <si>
    <t>Дополнительно в стоимость включено с 08.04.2026:</t>
  </si>
  <si>
    <r>
      <rPr>
        <sz val="9"/>
        <color theme="1"/>
        <rFont val="Times New Roman"/>
        <charset val="204"/>
      </rPr>
      <t xml:space="preserve">Скидка 15% на все массажи и спа-процедуры во всех СПА Курорта (Mövenpick5*, Novotel Resort&amp;Spa 5*, Rixos 5* и Marriott 5*, с 13.04.26 в отеле Panorama by Mercure 4*);
Скидка 30% на меню и напитки ресторана «Вершина» (2200 м);
Скидка 25% на разовый визит в СПА Novotel Resort&amp;Spa 5* с открытым бассейном;
Аренда малого банного комплекса с 9:00 до 11:00 (не более 5 гостей) - до 5 авторских процедур в подарок «Ритуал Воздуха» или «Сила Стихий»;
Разовое посещение большого банного комплекса </t>
    </r>
    <r>
      <rPr>
        <u/>
        <sz val="9"/>
        <color theme="1"/>
        <rFont val="Times New Roman"/>
        <charset val="204"/>
      </rPr>
      <t>от 4 000р./взр</t>
    </r>
    <r>
      <rPr>
        <sz val="9"/>
        <color theme="1"/>
        <rFont val="Times New Roman"/>
        <charset val="204"/>
      </rPr>
      <t xml:space="preserve"> и детский тариф со скидкой 50% от стоимости тарифа для взрослых (</t>
    </r>
    <r>
      <rPr>
        <b/>
        <sz val="9"/>
        <color theme="1"/>
        <rFont val="Times New Roman"/>
        <charset val="204"/>
      </rPr>
      <t>Посещение не входит в стоимость, оплачивается дополнительно</t>
    </r>
    <r>
      <rPr>
        <sz val="9"/>
        <color theme="1"/>
        <rFont val="Times New Roman"/>
        <charset val="204"/>
      </rPr>
      <t xml:space="preserve">).
Подробная информация о предоставлении услуг в Службе поддержки Курорта: 
тел. 8 800 550 20 20 e-mail: infocenter@kpresort.ru.  
Услуги предложения действуют только в период проживания и предоставляются однократно, согласно условиям в купонной книге. Купонная книга выдается при заселении из расчета: 1 номер = 1 книга. Предложение ограничено и не комбинируется с другими действующими акциями отеля.
НАО «Красная поляна» оставляет за собой право изменять услуги в составе пакета. </t>
    </r>
    <r>
      <rPr>
        <b/>
        <sz val="9"/>
        <color theme="1"/>
        <rFont val="Times New Roman"/>
        <charset val="204"/>
      </rPr>
      <t>Предоставление услуг может зависеть от высокой загрузки СПА и банного комплекса.</t>
    </r>
  </si>
  <si>
    <t>тариф "Каникулы в горах. Весна"</t>
  </si>
  <si>
    <r>
      <rPr>
        <sz val="9"/>
        <color theme="1"/>
        <rFont val="Times New Roman"/>
        <charset val="204"/>
      </rPr>
      <t xml:space="preserve">Бесплатное размещение 2-х детей до 15 лет вкл-но. Бесплатно предоставляются завтраки для 2-х детей и одно дополнительное место в номерах высокой категории. Второй ребенок размещается на основных спальных местах.В категориях Стандарт и Супериор не устанавливаются доп.места (2-ое детей размещаются только на основных местах).
Дополнительно  ЕДИНОРАЗОВО в стоимость заявки добавляется стоимость купонной книги для каждого взрослого:
</t>
    </r>
    <r>
      <rPr>
        <sz val="9"/>
        <rFont val="Times New Roman"/>
        <charset val="204"/>
      </rPr>
      <t>15.03.2026 - 31.05.2026 включительно - 2500 руб/взр.</t>
    </r>
    <r>
      <rPr>
        <sz val="9"/>
        <color rgb="FFFF0000"/>
        <rFont val="Times New Roman"/>
        <charset val="204"/>
      </rPr>
      <t xml:space="preserve">
</t>
    </r>
    <r>
      <rPr>
        <sz val="9"/>
        <color theme="1"/>
        <rFont val="Times New Roman"/>
        <charset val="204"/>
      </rPr>
      <t>При размещении дополнительных гостей, также ЕДИНОРАЗОВО добавляется стоимость купонной книги для каждого взрослого:
15.03.2026 - 31.05.2026 включительно - 2500 руб/взр.</t>
    </r>
  </si>
  <si>
    <t>Проживание в номере выбранной категории;
Завтрак по системе "Шведский стол";
Посещение  тренажерного зала отеля;
Услуги парковки автомобиля на Поляне 960 (крытая и открытая парковка);
Подъём по канатной дороге с Поляны 540 на Поляну 960;
Бесплатный Wi-Fi на территории всего отеля;
Комната для хранения горнолыжного оборудования
Бесплатное размещение 2-х детей до 15 лет вкл-но. Бесплатно предоставляются завтраки для 2-х детей и одно дополнительное место в номерах высокой категории. Второй ребенок размещается на основных спальных местах. В категориях Стандарт и Супериор доп.места не устанавливаются (2-ое детей размещаются только на основных местах).</t>
  </si>
  <si>
    <t>По купонной книге в предложение "Каникулы в горях.Весна" входят бесплатно:</t>
  </si>
  <si>
    <t>1. Прогулочные билеты "Панорама Красной Поляны" (для всех гостей, проживающих в номере);
2. Посещение Хаски центра (для всех гостей, проживающих в номере);
3. Посещение мини-зоопарка «Капибара и друзья» (для всех гостей, проживающих в номере);
4. Один маршрут веревочного парка (для всех гостей, проживающих в номере), услуга доступна при проживании с 01.05.2026;
5. Скидка 20% на занятие с инструктором в школе катания "Три вершины";
6. Скидка 30% на прокат горнолыжного оборудования. Действует в пунктах проката на уровнях 540 и 960;
7. Спецтариф: Ферма северных оленей + Дача Альпача
Прогулка по парку «Лес чудес», знакомство с оленями и альпаками. Входной билет — 800 ₽. Дети до 4 лет — бесплатно.;
8. Скидка 30% на аренду роликов или скейтборда в школе катания «Три вершины»
Скидка 30% на 1 час проката для всех проживающих в номере в подарок (С даты открытия школы, ориентировочно с середины апреля)
9. Стикерпак в подарок (1 стикер на номер).</t>
  </si>
  <si>
    <t xml:space="preserve">Период продажи: 20.02.2026 - 30.05.2026
Период проживания: 15.03.2026 - 31.05.2026 </t>
  </si>
  <si>
    <t>Дополнительно:</t>
  </si>
  <si>
    <t xml:space="preserve">Услуги и бонусы предложения действуют только в период проживания и предоставляются однократно, согласно условиям в купонной книге. Купонная книга выдается при заселении из расчета: 1 номер = 1 книга. Предложение ограничено и не комбинируется с другими действующими акциями отеля.
НАО «Красная поляна» оставляет за собой право изменять услуги в составе пакета. Предоставление услуг может зависеть от погодных условий и графика работы канатных дорог.
</t>
  </si>
  <si>
    <t>тариф НАПОЛНИ СВОЕ ЛЕТО</t>
  </si>
  <si>
    <t>Дополнительно ЕДИНОРАЗОВО в стоимость заявки добавляется стоимость за купонную книгу за каждого взрослого гостя (возраст от 16 лет), стоимость - 2650 руб. за гостя и за каждого ребенка от 0-15 лет включительно -1000 рублей за ребенка. При размещении дополнительных взрослых гостей, также ЕДИНОРАЗОВО добавляется в стоимость заявки купонная книга на каждого взрослого гостя - 2650 руб. (возраст от 16 лет) и за каждого ребенка от 0-15 лет включительно -1000 руб. Стоимость купонной книги на всех взрослых и детей просим сразу добавлять в заявку. В системе трэвэллайн тариф указан без учета стоимости купонной книги на взрослых и детей, необходимо добавлять стоимость вручную.</t>
  </si>
  <si>
    <t>Даты тарифа (включительно):</t>
  </si>
  <si>
    <t xml:space="preserve">Период продажи: 17.04.2025 - 29.09.2026
Период проживания: 01.06.2026 - 30.09.2026     </t>
  </si>
  <si>
    <r>
      <rPr>
        <b/>
        <sz val="9"/>
        <rFont val="Times New Roman"/>
        <charset val="204"/>
      </rPr>
      <t>В предложение «Наполни свое лето» входят бесплатно
(</t>
    </r>
    <r>
      <rPr>
        <b/>
        <sz val="9"/>
        <color rgb="FFFF0000"/>
        <rFont val="Times New Roman"/>
        <charset val="204"/>
      </rPr>
      <t>условия предоставления услуг подробно представлены в купонной книге</t>
    </r>
    <r>
      <rPr>
        <b/>
        <sz val="9"/>
        <rFont val="Times New Roman"/>
        <charset val="204"/>
      </rPr>
      <t>):</t>
    </r>
  </si>
  <si>
    <r>
      <rPr>
        <sz val="9"/>
        <color theme="1"/>
        <rFont val="Times New Roman"/>
        <charset val="204"/>
      </rPr>
      <t>✔</t>
    </r>
    <r>
      <rPr>
        <b/>
        <sz val="9"/>
        <color theme="1"/>
        <rFont val="Times New Roman"/>
        <charset val="204"/>
      </rPr>
      <t>Трансфер на побережье Черного моря</t>
    </r>
    <r>
      <rPr>
        <sz val="9"/>
        <color theme="1"/>
        <rFont val="Times New Roman"/>
        <charset val="204"/>
      </rPr>
      <t xml:space="preserve">
Пляж Сочи Парк Отеля - по предварительной записи для всех гостей, проживающих в номере.
✔</t>
    </r>
    <r>
      <rPr>
        <b/>
        <sz val="9"/>
        <color theme="1"/>
        <rFont val="Times New Roman"/>
        <charset val="204"/>
      </rPr>
      <t>Прогулочные билеты "Панорама Красной Поляны"</t>
    </r>
    <r>
      <rPr>
        <u/>
        <sz val="9"/>
        <color theme="1"/>
        <rFont val="Times New Roman"/>
        <charset val="204"/>
      </rPr>
      <t xml:space="preserve">
</t>
    </r>
    <r>
      <rPr>
        <sz val="9"/>
        <color theme="1"/>
        <rFont val="Times New Roman"/>
        <charset val="204"/>
      </rPr>
      <t>Для всех гостей с 7 лет, проживающих в номере. Для детей до 6 лет вкл-но билет приобретается в кассе за 1 ₽.
✔</t>
    </r>
    <r>
      <rPr>
        <b/>
        <sz val="9"/>
        <color theme="1"/>
        <rFont val="Times New Roman"/>
        <charset val="204"/>
      </rPr>
      <t>Верёвочный парк</t>
    </r>
    <r>
      <rPr>
        <sz val="9"/>
        <color theme="1"/>
        <rFont val="Times New Roman"/>
        <charset val="204"/>
      </rPr>
      <t xml:space="preserve">
Прохождение маршрута "Воздушный сноуборд" для взрослых (рост от 140 см) либо маршрута "Маугли" для детей (рост от 110 см до 140 см). Единоразовое посещение во время проживания для всех гостей в номере с 7 лет;
✔</t>
    </r>
    <r>
      <rPr>
        <b/>
        <sz val="9"/>
        <color theme="1"/>
        <rFont val="Times New Roman"/>
        <charset val="204"/>
      </rPr>
      <t xml:space="preserve">Хаски центр </t>
    </r>
    <r>
      <rPr>
        <sz val="9"/>
        <color theme="1"/>
        <rFont val="Times New Roman"/>
        <charset val="204"/>
      </rPr>
      <t xml:space="preserve">
Единоразовое посещение для всех гостей, проживающих в номере;
✔</t>
    </r>
    <r>
      <rPr>
        <b/>
        <sz val="9"/>
        <color theme="1"/>
        <rFont val="Times New Roman"/>
        <charset val="204"/>
      </rPr>
      <t>Капибары и друзья</t>
    </r>
    <r>
      <rPr>
        <sz val="9"/>
        <color theme="1"/>
        <rFont val="Times New Roman"/>
        <charset val="204"/>
      </rPr>
      <t xml:space="preserve">
Единоразовое посещение для всех гостей, проживающих в номере;
✔</t>
    </r>
    <r>
      <rPr>
        <b/>
        <sz val="9"/>
        <color theme="1"/>
        <rFont val="Times New Roman"/>
        <charset val="204"/>
      </rPr>
      <t>Скидка 30% на аренду роликов или скейтборда на 1 ча</t>
    </r>
    <r>
      <rPr>
        <sz val="9"/>
        <color theme="1"/>
        <rFont val="Times New Roman"/>
        <charset val="204"/>
      </rPr>
      <t>с. 
Единоразовое использование для всех гостей, проживающих в номере. Количество оборудования ограничено. Действует в пункте проката на уровне 540.</t>
    </r>
  </si>
  <si>
    <t>Дополнительная информация:</t>
  </si>
  <si>
    <r>
      <rPr>
        <sz val="9"/>
        <color theme="1"/>
        <rFont val="Times New Roman"/>
        <charset val="204"/>
      </rPr>
      <t xml:space="preserve">Подробная информация о предоставлении услуг в Службе поддержки Курорта: 
тел. </t>
    </r>
    <r>
      <rPr>
        <b/>
        <sz val="9"/>
        <color rgb="FFC00000"/>
        <rFont val="Times New Roman"/>
        <charset val="204"/>
      </rPr>
      <t>8 800 550 20 20</t>
    </r>
    <r>
      <rPr>
        <sz val="9"/>
        <color theme="1"/>
        <rFont val="Times New Roman"/>
        <charset val="204"/>
      </rPr>
      <t xml:space="preserve"> e-mail: </t>
    </r>
    <r>
      <rPr>
        <b/>
        <sz val="9"/>
        <color rgb="FF0070C0"/>
        <rFont val="Times New Roman"/>
        <charset val="204"/>
      </rPr>
      <t xml:space="preserve">infocenter@kpresort.ru 
</t>
    </r>
    <r>
      <rPr>
        <sz val="9"/>
        <rFont val="Times New Roman"/>
        <charset val="204"/>
      </rPr>
      <t xml:space="preserve">🔸 В случае размещения дополнительных гостей, не указанных в бронировании, все услуги для них приобретаются отдельно в отеле.
🔸 Пляжные полотенца предоставляются по предъявлению towel card для всех проживающих гостей. </t>
    </r>
    <r>
      <rPr>
        <b/>
        <sz val="9"/>
        <rFont val="Times New Roman"/>
        <charset val="204"/>
      </rPr>
      <t>Пляжное оборудование (шезлонг, зонт) предоставляется за дополнительную плату. Количество мест ограничено.</t>
    </r>
    <r>
      <rPr>
        <b/>
        <sz val="9"/>
        <color rgb="FF0070C0"/>
        <rFont val="Times New Roman"/>
        <charset val="204"/>
      </rPr>
      <t xml:space="preserve">
</t>
    </r>
    <r>
      <rPr>
        <sz val="9"/>
        <rFont val="Times New Roman"/>
        <charset val="204"/>
      </rPr>
      <t xml:space="preserve">🔸 </t>
    </r>
    <r>
      <rPr>
        <sz val="9"/>
        <color theme="1"/>
        <rFont val="Times New Roman"/>
        <charset val="204"/>
      </rPr>
      <t>Пляж функционирует с 01.06.2026-30.09.2026, в график могут быть внесены изменения в зависимости от погодных условий. Трансфер предоставляется ежедневно для всех гостей, проживающих в номере.
🔸 Предварительная запись на трансфер обязательна. Расписание трансфера необходимо уточнять на ресепшн отеля. 
🔸Услуги предложения действуют только в период проживания и предоставляются однократно, согласно условиям в Купонной книге. Купонная книга выдается при заселении из расчета: 1 номер = 1 книга. Предложение ограничено и не комбинируется с другими действующими акциями отеля.
🔸 Возврат средств за неиспользованные услуги Купонных книг не производится.
НАО «Красная поляна» оставляет за собой право изменять услуги в составе пакета. Предоставление услуг может зависеть от погодных условий и графика работы канатных дорог.                                                                                                                     
🔸 Согласно приказу МЧС от 1.09.25 г. нахождение на пляжах Федеральной территории Сириус с животными запрещено (за исключением собак-поводырей). Для трансфера -питомцы в переноске разрешены к провозу (если поездка не на  пляж).</t>
    </r>
  </si>
  <si>
    <t>тариф "Точка приятжения. Май"</t>
  </si>
  <si>
    <t xml:space="preserve">Период продажи: 24.04.2026 - 30.04.2026
Период проживания: 30.04.2026 - 11.05.2026 </t>
  </si>
  <si>
    <t>Скидка 20% на проживание в номере выбранной категории;
Завтрак по системе "Шведский стол";
Посещение  тренажерного зала отеля;
Услуги парковки автомобиля на Поляне 960 (крытая и открытая парковка);
Подъём по канатной дороге с Поляны 540 на Поляну 960;
Бесплатный Wi-Fi на территории всего отеля;
Комната для хранения горнолыжного оборудования;                                           Cкидка 15% на разовое посещение Спа центра*
Скидка на спа процедуры 15%**
Скидка 15% на питание в ресторанах***
В рамках данного предложения гость может приобрести прогулочный билет по специальной цене для взрослых от 15 лет - 2000р. Воспользоваться купоном на специальную цену возможно один раз за весь период проживания.
*Скидка действует на посещение спа отелей: Марриотт, Риксос, Долина 960, Новотель Резорт и Спа, Мовенпик.
**Скидка действует в течение всего периода проживания в отеле на спа отелей: Марриотт, Риксос, Долина 960, Новотель Резорт и Спа, Мовенпик.
***Скидка действует на весь период проживания, во всех ресторанах отелей Курорта Красная Поляна.
Спа центры отелей:
отель "Марриотт" Поляна 540, наб. Времена года, д. 1, +7 862 245 53 90
отель "Риксос" Поляна 960, ул. Созвездий д. 3, +7 (938) 466-98-63
отель "Новотель Резорт и СПА" Поляна 960, ул. Горная, д. 11, +7 (862) 245-55-00
отель "Мовенпик" Поляна 960, ул. Горная, д. 1, +7 (862) 245 55 25
Бесплатное размещение 2-х детей до 15 лет вкл-но. Бесплатно предоставляются завтраки для 2-х детей и одно дополнительное место в номерах высокой категории. Второй ребенок размещается на основных спальных местах. В категориях Стандарт и Супериор доп.места не устанавливаются (2-ое детей размещаются только на основных местах).</t>
  </si>
  <si>
    <t>нетто тарифы</t>
  </si>
  <si>
    <r>
      <rPr>
        <sz val="9"/>
        <color theme="1"/>
        <rFont val="Times New Roman"/>
        <charset val="204"/>
      </rPr>
      <t xml:space="preserve">Вопросы и замечения по тарифным сеткам просьба направлять в </t>
    </r>
    <r>
      <rPr>
        <b/>
        <sz val="9"/>
        <color theme="1"/>
        <rFont val="Times New Roman"/>
        <charset val="204"/>
      </rPr>
      <t>адрес Супервайзеры отдела бронирования отелей ACCOR &lt;</t>
    </r>
    <r>
      <rPr>
        <b/>
        <sz val="9"/>
        <color rgb="FF0070C0"/>
        <rFont val="Times New Roman"/>
        <charset val="204"/>
      </rPr>
      <t>res.supervisor.accor@kpresort.ru</t>
    </r>
    <r>
      <rPr>
        <b/>
        <sz val="9"/>
        <color theme="1"/>
        <rFont val="Times New Roman"/>
        <charset val="204"/>
      </rPr>
      <t>&gt;</t>
    </r>
  </si>
  <si>
    <t>Нетто тарифы</t>
  </si>
  <si>
    <t>Тариф "Раннее бронирование со скидкой 15%, завтрак включен</t>
  </si>
  <si>
    <t>Новотель Фит Красная Поляна 4*/ Novotel Fit Krasnaya Polyana 4*</t>
  </si>
  <si>
    <t>Специальное предложение "Отдыхай и катай"  / Special offer "Rest and Ski"</t>
  </si>
  <si>
    <t>Открытые тарифы/ Open rates</t>
  </si>
  <si>
    <t>C завтраками/ Bed and breakfast</t>
  </si>
  <si>
    <t>Стандарт с одной большой кроватью/с двумя раздельными кроватями/ Standart (king, twin)</t>
  </si>
  <si>
    <t>Супериор с одной большой кроватью/с двумя раздельными кроватями с балконом / Superior (king, twin)</t>
  </si>
  <si>
    <t>Люкс Джуниор / Junior Suite</t>
  </si>
  <si>
    <t>Люкс c двуспальной кроватью / двумя раздельными кроватями / Suite King /Twin</t>
  </si>
  <si>
    <t>Улучшенный Люкс c двуспальной крватью / двумя раздельными кроватями/ Superior Suite  King /Twin</t>
  </si>
  <si>
    <t>Нетто тарифы/ Net rates</t>
  </si>
  <si>
    <r>
      <rPr>
        <b/>
        <sz val="12"/>
        <color theme="1"/>
        <rFont val="Calibri"/>
        <charset val="204"/>
        <scheme val="minor"/>
      </rPr>
      <t>Дополнительно на каждый день проживания в стоимость заявки добавляются  ски-пассы  для каждого взрослого, стоимость -</t>
    </r>
    <r>
      <rPr>
        <b/>
        <sz val="12"/>
        <color rgb="FFFF0000"/>
        <rFont val="Calibri"/>
        <charset val="204"/>
        <scheme val="minor"/>
      </rPr>
      <t xml:space="preserve"> 12.12.2025 - 29.12.2025, 09.01.2025 - 12.04.2026 включительно - 3500 рублей.</t>
    </r>
    <r>
      <rPr>
        <b/>
        <sz val="12"/>
        <color theme="1"/>
        <rFont val="Calibri"/>
        <charset val="204"/>
        <scheme val="minor"/>
      </rPr>
      <t xml:space="preserve"> При размещении дополнительных гостей, также на каждый день проживания добавляются в стоимость заявки ски-пассы на каждого взрослого гостя  -</t>
    </r>
    <r>
      <rPr>
        <b/>
        <sz val="12"/>
        <color rgb="FFFF0000"/>
        <rFont val="Calibri"/>
        <charset val="204"/>
        <scheme val="minor"/>
      </rPr>
      <t xml:space="preserve">  12.12.2025 - 29.12.2025, 09.01.2025 - 12.04.2026 включительно - 3500 рублей.</t>
    </r>
    <r>
      <rPr>
        <b/>
        <sz val="12"/>
        <color theme="1"/>
        <rFont val="Calibri"/>
        <charset val="204"/>
        <scheme val="minor"/>
      </rPr>
      <t xml:space="preserve"> Стоимость ски-пассов на всех взрослых сразу добавлять в заявку. / Extra pay  for each day of stay, ski passes for each adult are added to the price of the application, the cost   12.12.2025 - 29.12.2025, 09.01.2025 - 12.04.2026 inclusively - 3500 rubles. When placing additional guests, also for each day of stay, ski passes for each guest are added to the application price 12.12.2025 - 29.12.2025, 09.01.2025 - 12.04.2026 inclusively - 3500 rubles.</t>
    </r>
  </si>
  <si>
    <t>В стоимость включено/ Rates include:</t>
  </si>
  <si>
    <t>Бесплатный беспроводной интернет на всей территории отеля/ Wi-Fi;</t>
  </si>
  <si>
    <t>Чай/кофе, вода в номера/tea and coffee in the room;</t>
  </si>
  <si>
    <t>Подъем до уровня +960 м./ Free of charge access to a cable car "Krasnaya Polyana" К-1  (Polyana 540 - Polyana 960);</t>
  </si>
  <si>
    <t xml:space="preserve">Завтрак "Шведский стол" </t>
  </si>
  <si>
    <t>в том числе НДС, предусмотренный НК РФ</t>
  </si>
  <si>
    <r>
      <rPr>
        <sz val="9"/>
        <rFont val="Times New Roman"/>
        <charset val="204"/>
      </rPr>
      <t>Дневной спортивный ски-пасс на каждый день проживания в отеле</t>
    </r>
    <r>
      <rPr>
        <b/>
        <i/>
        <sz val="9"/>
        <rFont val="Times New Roman"/>
        <charset val="204"/>
      </rPr>
      <t>*</t>
    </r>
    <r>
      <rPr>
        <b/>
        <sz val="9"/>
        <rFont val="Times New Roman"/>
        <charset val="204"/>
      </rPr>
      <t xml:space="preserve">/ </t>
    </r>
    <r>
      <rPr>
        <sz val="9"/>
        <rFont val="Times New Roman"/>
        <charset val="204"/>
      </rPr>
      <t>Ski-pass (sporty) on a daily basis</t>
    </r>
    <r>
      <rPr>
        <b/>
        <i/>
        <sz val="9"/>
        <rFont val="Times New Roman"/>
        <charset val="204"/>
      </rPr>
      <t>*</t>
    </r>
  </si>
  <si>
    <t>* Выдача ски-пассов на стойке регистрации в отеле при заселении. Детские ски-пассы приобретаются гостями в отеле. Возврат денежных средств за неиспользованные ски-пассы не производится.</t>
  </si>
  <si>
    <t>Условия/ Conditions:</t>
  </si>
  <si>
    <r>
      <rPr>
        <b/>
        <sz val="9"/>
        <rFont val="Times New Roman"/>
        <charset val="204"/>
      </rPr>
      <t>Период продажи:</t>
    </r>
    <r>
      <rPr>
        <sz val="9"/>
        <rFont val="Times New Roman"/>
        <charset val="204"/>
      </rPr>
      <t xml:space="preserve"> </t>
    </r>
    <r>
      <rPr>
        <b/>
        <sz val="9"/>
        <rFont val="Times New Roman"/>
        <charset val="204"/>
      </rPr>
      <t xml:space="preserve">31.10.2025 - 11.04.2026 </t>
    </r>
    <r>
      <rPr>
        <sz val="9"/>
        <rFont val="Times New Roman"/>
        <charset val="204"/>
      </rPr>
      <t xml:space="preserve">/ Period of sales: </t>
    </r>
    <r>
      <rPr>
        <b/>
        <sz val="9"/>
        <rFont val="Times New Roman"/>
        <charset val="204"/>
      </rPr>
      <t>31.10.2025 - 11.04.2026</t>
    </r>
  </si>
  <si>
    <r>
      <rPr>
        <b/>
        <sz val="9"/>
        <rFont val="Times New Roman"/>
        <charset val="204"/>
      </rPr>
      <t>Период проживан</t>
    </r>
    <r>
      <rPr>
        <b/>
        <sz val="9"/>
        <color theme="1"/>
        <rFont val="Times New Roman"/>
        <charset val="204"/>
      </rPr>
      <t xml:space="preserve">ия: </t>
    </r>
    <r>
      <rPr>
        <b/>
        <sz val="9"/>
        <rFont val="Times New Roman"/>
        <charset val="204"/>
      </rPr>
      <t xml:space="preserve">09.01.2025 - 12.04.2026                                                                                                                        </t>
    </r>
    <r>
      <rPr>
        <sz val="9"/>
        <color theme="1"/>
        <rFont val="Times New Roman"/>
        <charset val="204"/>
      </rPr>
      <t>/ Period of stay</t>
    </r>
    <r>
      <rPr>
        <b/>
        <sz val="9"/>
        <color theme="1"/>
        <rFont val="Times New Roman"/>
        <charset val="204"/>
      </rPr>
      <t xml:space="preserve">: </t>
    </r>
    <r>
      <rPr>
        <b/>
        <sz val="9"/>
        <rFont val="Times New Roman"/>
        <charset val="204"/>
      </rPr>
      <t xml:space="preserve">09.01.2025 - 12.04.2026 </t>
    </r>
  </si>
  <si>
    <t>Условия аннуляции/ Cancellation policy:</t>
  </si>
  <si>
    <r>
      <rPr>
        <sz val="9"/>
        <color indexed="8"/>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The reservation can be canceled without penalty up to 24 hours before arrival. Cancellation after the specified time - a penalty - the cost of the first night of stay.
</t>
    </r>
  </si>
  <si>
    <r>
      <rPr>
        <sz val="9"/>
        <rFont val="Times New Roman"/>
        <charset val="204"/>
      </rPr>
      <t>В предложение «Наполни свое лето» входят </t>
    </r>
    <r>
      <rPr>
        <b/>
        <sz val="9"/>
        <rFont val="Times New Roman"/>
        <charset val="204"/>
      </rPr>
      <t>бесплатно (</t>
    </r>
    <r>
      <rPr>
        <b/>
        <sz val="9"/>
        <color rgb="FFFF0000"/>
        <rFont val="Times New Roman"/>
        <charset val="204"/>
      </rPr>
      <t>условия предоставления услуг подробно представлены в купонной книге</t>
    </r>
    <r>
      <rPr>
        <b/>
        <sz val="9"/>
        <rFont val="Times New Roman"/>
        <charset val="204"/>
      </rPr>
      <t>):</t>
    </r>
  </si>
  <si>
    <t>✔Трансфер на побережье Черного моря – пляж Сочи Парк Отеля (для всех гостей в номере, по предварительной записи)*
✔Прогулочные билеты "Панорама Красной Поляны" (для всех гостей в номере с 7 лет). Для детей до 6 лет вкл-но билет приобретается в кассе за 1 ₽.
✔Верёвочный парк - прохождение маршрута "Воздушный сноуборд" для взрослых (рост от 140 см) либо маршрута "Маугли" для детей (рост от 110 см до 140 см) (для всех гостей в номере 7+) - 1 посещение во время проживания;
✔Хаски центр (единоразовое посещение для всех гостей, проживающих в номере);
✔Капибары и друзья (единоразовое посещение для всех гостей, проживающих в номере);
✔Скидка 30% на аренду роликов или скейтборда на 1 час (для всех гостей, проживающих в номере, при единовременном использовании. Количество оборудования ограничено. Действует в пункте проката на уровне 540).</t>
  </si>
  <si>
    <r>
      <rPr>
        <sz val="9"/>
        <color theme="1"/>
        <rFont val="Times New Roman"/>
        <charset val="204"/>
      </rPr>
      <t xml:space="preserve">Подробная информация о предоставлении услуг в Службе поддержки Курорта: 
тел. </t>
    </r>
    <r>
      <rPr>
        <b/>
        <sz val="9"/>
        <color rgb="FFC00000"/>
        <rFont val="Times New Roman"/>
        <charset val="204"/>
      </rPr>
      <t>8 800 550 20 20</t>
    </r>
    <r>
      <rPr>
        <sz val="9"/>
        <color theme="1"/>
        <rFont val="Times New Roman"/>
        <charset val="204"/>
      </rPr>
      <t xml:space="preserve"> e-mail: </t>
    </r>
    <r>
      <rPr>
        <b/>
        <sz val="9"/>
        <color rgb="FF0070C0"/>
        <rFont val="Times New Roman"/>
        <charset val="204"/>
      </rPr>
      <t xml:space="preserve">infocenter@kpresort.ru 
</t>
    </r>
    <r>
      <rPr>
        <sz val="9"/>
        <rFont val="Times New Roman"/>
        <charset val="204"/>
      </rPr>
      <t xml:space="preserve">🔸 В случае размещения дополнительных гостей, не указанных в бронировании, все услуги для них приобретаются отдельно в отеле.
🔸 Пляжные полотенца предоставляются по предъявлению towel card для всех проживающих гостей. </t>
    </r>
    <r>
      <rPr>
        <b/>
        <sz val="9"/>
        <rFont val="Times New Roman"/>
        <charset val="204"/>
      </rPr>
      <t>Пляжное оборудование (шезлонг, зонт) предоставляется за дополнительную плату. Количество мест ограничено.</t>
    </r>
    <r>
      <rPr>
        <b/>
        <sz val="9"/>
        <color rgb="FF0070C0"/>
        <rFont val="Times New Roman"/>
        <charset val="204"/>
      </rPr>
      <t xml:space="preserve">
</t>
    </r>
    <r>
      <rPr>
        <sz val="9"/>
        <rFont val="Times New Roman"/>
        <charset val="204"/>
      </rPr>
      <t xml:space="preserve">🔸 </t>
    </r>
    <r>
      <rPr>
        <sz val="9"/>
        <color theme="1"/>
        <rFont val="Times New Roman"/>
        <charset val="204"/>
      </rPr>
      <t>Пляж функционирует с 01.06.2026-30.09.2026, в график могут быть внесены изменения в зависимости от погодных условий. Трансфер предоставляется ежедневно для всех гостей, проживающих в номере.
🔸 Предварительная запись на трансфер обязательна. Расписание трансфера необходимо уточнять на ресепшн отеля. 
🔸Услуги предложения действуют только в период проживания и предоставляются однократно, согласно условиям в Купонной книге. Купонная книга выдается при заселении из расчета: 1 номер = 1 книга. Предложение ограничено и не комбинируется с другими действующими акциями отеля.
🔸 Возврат средств за неиспользованные услуги Купонных книг не производится.
НАО «Красная поляна» оставляет за собой право изменять услуги в составе пакета. Предоставление услуг может зависеть от погодных условий и графика работы канатных дорог.                                                                                                                     
🔸 Согласно приказу МЧС от 1.09.25 г. нахождение на пляжах Федеральной территории Сириус с животными запрещено (за исключением собак-поводырей). Для трансфера -питомцы в переноске разрешены к провозу (если поездка не на  пляж).</t>
    </r>
  </si>
  <si>
    <t>Проживание в номере выбранной категории;
Завтрак по системе "Шведский стол";
Посещение тренажерного зала отеля;
Услуги парковки автомобиля на Поляне 960 (крытая и открытая парковка);
Подъём по канатной дороге с Поляны 540 на Поляну 960;
Бесплатный Wi-Fi на территории всего отеля;
Комната для хранения горнолыжного оборудования
Бесплатное размещение 2-х детей до 15 лет вкл-но. Бесплатно предоставляются завтраки для 2-х детей и одно дополнительное место в номерах высокой категории. Второй ребенок размещается на основных спальных местах. В категориях Стандарт и Супериор доп.места не устанавливаются (2-ое детей размещаются только на основных местах).</t>
  </si>
  <si>
    <t>Новотель Красная Поляна 4*/ Novotel Krasnaya Polyana 4*</t>
  </si>
  <si>
    <t>Специальный тариф "4=3"</t>
  </si>
  <si>
    <r>
      <rPr>
        <sz val="9"/>
        <color indexed="8"/>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The reservation can be canceled without penalty up to 24 hours before arrival. Cancellation after the specified time - a penalty - the cost of the first night of stay.
</t>
    </r>
    <r>
      <rPr>
        <sz val="9"/>
        <color indexed="10"/>
        <rFont val="Times New Roman"/>
        <charset val="204"/>
      </rPr>
      <t xml:space="preserve">
</t>
    </r>
  </si>
  <si>
    <t>Условия / Conditions:</t>
  </si>
  <si>
    <r>
      <rPr>
        <sz val="9"/>
        <color theme="1"/>
        <rFont val="Times New Roman"/>
        <charset val="204"/>
      </rPr>
      <t>Период бронирования</t>
    </r>
    <r>
      <rPr>
        <b/>
        <sz val="9"/>
        <color theme="1"/>
        <rFont val="Times New Roman"/>
        <charset val="204"/>
      </rPr>
      <t xml:space="preserve">: 18.10.2023-22.12.2023 /  </t>
    </r>
    <r>
      <rPr>
        <sz val="9"/>
        <color theme="1"/>
        <rFont val="Times New Roman"/>
        <charset val="204"/>
      </rPr>
      <t>Period of sales</t>
    </r>
    <r>
      <rPr>
        <b/>
        <sz val="9"/>
        <color theme="1"/>
        <rFont val="Times New Roman"/>
        <charset val="204"/>
      </rPr>
      <t xml:space="preserve">: 18.10.2023-22.12.2023 </t>
    </r>
  </si>
  <si>
    <r>
      <rPr>
        <sz val="9"/>
        <rFont val="Times New Roman"/>
        <charset val="204"/>
      </rPr>
      <t xml:space="preserve">Период проживания: </t>
    </r>
    <r>
      <rPr>
        <b/>
        <sz val="9"/>
        <rFont val="Times New Roman"/>
        <charset val="204"/>
      </rPr>
      <t>06.11.2023-25.12.2023</t>
    </r>
    <r>
      <rPr>
        <b/>
        <sz val="9"/>
        <rFont val="Times New Roman"/>
        <charset val="204"/>
      </rPr>
      <t xml:space="preserve"> </t>
    </r>
    <r>
      <rPr>
        <sz val="9"/>
        <rFont val="Times New Roman"/>
        <charset val="204"/>
      </rPr>
      <t xml:space="preserve">/ Period of stay: </t>
    </r>
    <r>
      <rPr>
        <b/>
        <sz val="9"/>
        <rFont val="Times New Roman"/>
        <charset val="204"/>
      </rPr>
      <t>06.11.2023-25.12.2023</t>
    </r>
  </si>
  <si>
    <t>Ограничения / Restrictions</t>
  </si>
  <si>
    <t xml:space="preserve">Минимальное количество ночей проживания: 4 ночи / Minimum stay 4 nights </t>
  </si>
  <si>
    <t xml:space="preserve">Максимальное количество ночей проживания: 4 ночи / Maximum stay 4 nights </t>
  </si>
  <si>
    <t>Тариф АВИА</t>
  </si>
  <si>
    <t>Нетто тарифы / BAR- 25%</t>
  </si>
  <si>
    <t>Важно:</t>
  </si>
  <si>
    <t>тариф "Авиа" действует только на проживание с перелетом.</t>
  </si>
  <si>
    <t>Период продажи: 06.02.2026 - 30.09.2026
Период проживания: 06.02.2026 - 30.09.2026</t>
  </si>
  <si>
    <t>Ежегодные регламентные работы на канатных дорогах курорта Красная Поляна пройдут с 16 марта по 24 июня 2026 года.
С 10 по 31 мая будут закрыты канатные дороги Центрального сектора: («Красная Поляна» 540-960 м, «Реликтовый лес» 960-1460 м, «Вершина» 1460-2200 м, «Аибга» 2200-2050 м, «Черная Пирамида» 2050-2300 м).
На время регламентных работ между уровнями 540-960 м будут курсировать шаттлы курорта.
С 16 марта по 24 апреля будет закрыта канатная дорога Восточного сектора К‑13 «Водопад Поликаря. С 1 апреля по 24 апреля будут закрыты канатные дороги К‑10 «Восточный лес» и К‑12 «Старт чемпиона». К‑8 «Снежная звезда»: закрыта с 1 по 24 июня.</t>
  </si>
  <si>
    <t>Нетто тарифы / BAR-25%+25руб</t>
  </si>
  <si>
    <t>Специальный тариф "Наполни своё лето" / Special offer "Fill up your summer"</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</si>
  <si>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204"/>
      </rPr>
      <t xml:space="preserve">(возраст от </t>
    </r>
    <r>
      <rPr>
        <b/>
        <sz val="11"/>
        <color theme="1"/>
        <rFont val="Calibri"/>
        <charset val="204"/>
      </rPr>
      <t>16</t>
    </r>
    <r>
      <rPr>
        <sz val="11"/>
        <color theme="1"/>
        <rFont val="Calibri"/>
        <charset val="204"/>
      </rPr>
      <t xml:space="preserve"> лет)</t>
    </r>
    <r>
      <rPr>
        <sz val="11"/>
        <color theme="1"/>
        <rFont val="Calibri"/>
        <charset val="204"/>
      </rPr>
      <t xml:space="preserve">, стоимость - </t>
    </r>
    <r>
      <rPr>
        <b/>
        <sz val="11"/>
        <color theme="1"/>
        <rFont val="Calibri"/>
        <charset val="204"/>
      </rPr>
      <t>2300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204"/>
      </rPr>
      <t>2300</t>
    </r>
    <r>
      <rPr>
        <sz val="11"/>
        <color theme="1"/>
        <rFont val="Calibri"/>
        <charset val="204"/>
      </rPr>
      <t xml:space="preserve"> руб</t>
    </r>
    <r>
      <rPr>
        <sz val="11"/>
        <color theme="1"/>
        <rFont val="Calibri"/>
        <charset val="204"/>
      </rPr>
      <t>.</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204"/>
      </rPr>
      <t xml:space="preserve">(ages from </t>
    </r>
    <r>
      <rPr>
        <b/>
        <sz val="11"/>
        <color theme="1"/>
        <rFont val="Calibri"/>
        <charset val="204"/>
      </rPr>
      <t>16</t>
    </r>
    <r>
      <rPr>
        <sz val="11"/>
        <color theme="1"/>
        <rFont val="Calibri"/>
        <charset val="204"/>
      </rPr>
      <t xml:space="preserve"> y.o. and up</t>
    </r>
    <r>
      <rPr>
        <sz val="11"/>
        <color theme="1"/>
        <rFont val="Calibri"/>
        <charset val="204"/>
      </rPr>
      <t xml:space="preserve">). Cost  - </t>
    </r>
    <r>
      <rPr>
        <b/>
        <sz val="11"/>
        <color theme="1"/>
        <rFont val="Calibri"/>
        <charset val="204"/>
      </rPr>
      <t>2300</t>
    </r>
    <r>
      <rPr>
        <sz val="11"/>
        <color theme="1"/>
        <rFont val="Calibri"/>
        <charset val="204"/>
      </rPr>
      <t xml:space="preserve"> rub per adult</t>
    </r>
    <r>
      <rPr>
        <sz val="11"/>
        <color theme="1"/>
        <rFont val="Calibri"/>
        <charset val="204"/>
      </rPr>
      <t>.</t>
    </r>
    <r>
      <rPr>
        <sz val="11"/>
        <color theme="1"/>
        <rFont val="Calibri"/>
        <charset val="204"/>
      </rPr>
      <t xml:space="preserve">  The cost of the ski-passes for each guest (at extra bed)  is also added - </t>
    </r>
    <r>
      <rPr>
        <b/>
        <sz val="11"/>
        <color theme="1"/>
        <rFont val="Calibri"/>
        <charset val="204"/>
      </rPr>
      <t>2300</t>
    </r>
    <r>
      <rPr>
        <sz val="11"/>
        <color theme="1"/>
        <rFont val="Calibri"/>
        <charset val="204"/>
      </rPr>
      <t xml:space="preserve"> rub per adult</t>
    </r>
    <r>
      <rPr>
        <sz val="11"/>
        <color theme="1"/>
        <rFont val="Calibri"/>
        <charset val="204"/>
      </rPr>
      <t xml:space="preserve"> (ages from </t>
    </r>
    <r>
      <rPr>
        <b/>
        <sz val="11"/>
        <color theme="1"/>
        <rFont val="Calibri"/>
        <charset val="204"/>
      </rPr>
      <t>16</t>
    </r>
    <r>
      <rPr>
        <sz val="11"/>
        <color theme="1"/>
        <rFont val="Calibri"/>
        <charset val="20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</si>
  <si>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204"/>
      </rPr>
      <t>04.04.2025</t>
    </r>
    <r>
      <rPr>
        <b/>
        <sz val="9"/>
        <rFont val="Times New Roman"/>
        <charset val="204"/>
      </rPr>
      <t xml:space="preserve"> - 29.09.2025 </t>
    </r>
    <r>
      <rPr>
        <sz val="9"/>
        <rFont val="Times New Roman"/>
        <charset val="204"/>
      </rPr>
      <t xml:space="preserve">/ Period of sales: </t>
    </r>
    <r>
      <rPr>
        <b/>
        <sz val="9"/>
        <rFont val="Times New Roman"/>
        <charset val="204"/>
      </rPr>
      <t>04.04.2025 - 29.09.2025</t>
    </r>
  </si>
  <si>
    <r>
      <rPr>
        <sz val="9"/>
        <rFont val="Times New Roman"/>
        <charset val="204"/>
      </rPr>
      <t xml:space="preserve">Период проживания: </t>
    </r>
    <r>
      <rPr>
        <b/>
        <sz val="9"/>
        <rFont val="Times New Roman"/>
        <charset val="204"/>
      </rPr>
      <t>01.06.2025</t>
    </r>
    <r>
      <rPr>
        <b/>
        <sz val="9"/>
        <rFont val="Times New Roman"/>
        <charset val="204"/>
      </rPr>
      <t xml:space="preserve"> - 30.09.2025 ​</t>
    </r>
    <r>
      <rPr>
        <sz val="9"/>
        <rFont val="Times New Roman"/>
        <charset val="204"/>
      </rPr>
      <t xml:space="preserve">/ Period of stay: </t>
    </r>
    <r>
      <rPr>
        <b/>
        <sz val="9"/>
        <rFont val="Times New Roman"/>
        <charset val="204"/>
      </rPr>
      <t>01.06.2025 - 30.09.2025</t>
    </r>
  </si>
  <si>
    <t>Завтрак Шведский стол</t>
  </si>
  <si>
    <t>Парковка на Поляне 960</t>
  </si>
  <si>
    <r>
      <rPr>
        <sz val="8"/>
        <color rgb="FF000000"/>
        <rFont val="Verdana"/>
        <charset val="204"/>
      </rPr>
      <t>В предложение «Наполни свое лето» входят </t>
    </r>
    <r>
      <rPr>
        <b/>
        <i/>
        <sz val="8"/>
        <color indexed="8"/>
        <rFont val="Verdana"/>
        <charset val="204"/>
      </rPr>
      <t>бесплатно</t>
    </r>
    <r>
      <rPr>
        <sz val="8"/>
        <color indexed="8"/>
        <rFont val="Verdana"/>
        <charset val="204"/>
      </rPr>
      <t xml:space="preserve"> (</t>
    </r>
    <r>
      <rPr>
        <sz val="8"/>
        <color rgb="FFC00000"/>
        <rFont val="Verdana"/>
        <charset val="204"/>
      </rPr>
      <t>* условия предоставления услуг подробно представлены в купонной книге</t>
    </r>
    <r>
      <rPr>
        <sz val="8"/>
        <color indexed="8"/>
        <rFont val="Verdana"/>
        <charset val="204"/>
      </rPr>
      <t>) / The offer "Fill up your summer" includes free of charge (* terms of services are detailed in the coupon book):</t>
    </r>
  </si>
  <si>
    <t>1. Прогулочные билеты "Панорама Красной Поляны" *. *Тариф включает прогулочные билеты на всех гостей, проживающих в номере 7+, до 7 лет. / Rope road walking tickets "Panorama of Krasnaya Polyana"*. *The rate includes walking tickets for all guests staying in a room 7+, up to 7 years old</t>
  </si>
  <si>
    <t>2. Трансфер на побережье Чёрного моря (для всех гостей в номере, по предварительной записи) / Transfer to the Black Sea coast (for all in-room guests, by advance appointment)</t>
  </si>
  <si>
    <t>3. Подвесной мост - прохождение малого маршрута (для всех гостей в номере, возраст 7+) / Suspension Bridge - small trail (for all guests in room, age 7+)</t>
  </si>
  <si>
    <t xml:space="preserve">4.  Верёвочный парк - прохождение маршрута "Воздушный сноуборд" для взрослых  (рост от 140 см) либо маршрута "Маугли" для детей (рост от 110 см до 140 см)  (для всех гостей в номере, возраст 7+) / Rope park - “Air Snowboard” route for adults (height from 140 cm) or “Mowgli” route for children (height from 110 cm to 140 cm) (for all guests in the room, age 7+).
</t>
  </si>
  <si>
    <t xml:space="preserve">
В предложение «Наполни свое лето» входят индивидуальные скидки* / The “Fill Your Summer” offer includes individual discounts*
</t>
  </si>
  <si>
    <t>1. 50% скидка на индивидуальные и групповые услуги школы катания "Три вершины" (для всех гостей в номере) / 50% discount on individual and group services of Tri Verkhny skiing school (for all guests in the room)</t>
  </si>
  <si>
    <t xml:space="preserve">2. 10%  скидка в Ресторан "Птицы Захмелели" на весь счет / 10% discount at the  "Pticy Zahmeleli" restaurant on the entire bill </t>
  </si>
  <si>
    <r>
      <rPr>
        <b/>
        <sz val="8"/>
        <color rgb="FF000000"/>
        <rFont val="Verdana"/>
        <charset val="204"/>
      </rPr>
      <t>*</t>
    </r>
    <r>
      <rPr>
        <sz val="8"/>
        <color indexed="8"/>
        <rFont val="Verdana"/>
        <charset val="204"/>
      </rPr>
      <t> </t>
    </r>
    <r>
      <rPr>
        <u/>
        <sz val="8"/>
        <color indexed="8"/>
        <rFont val="Verdana"/>
        <charset val="204"/>
      </rPr>
      <t>Услуги и бонусы предложения действуют только в период проживания и предоставляются однократно, согласно условиям в купонной книге /</t>
    </r>
    <r>
      <rPr>
        <sz val="8"/>
        <color indexed="8"/>
        <rFont val="Verdana"/>
        <charset val="204"/>
      </rPr>
      <t>* Services and bonus offers are valid only during the stay and are provided once, according to the conditions in the coupon book.</t>
    </r>
  </si>
  <si>
    <t xml:space="preserve">*Пляж функционирует с 01.06.2024-30.09.2024, в график могут быть внесены изменения в зависимости от погодных условий. Трансфер предоставляется ежедневно для всех гостей, проживающих в номере.
Расписание трансфера уточняйте на ресепшн вашего отеля. 
Предварительная запись на трансфер обязательна. 
</t>
  </si>
  <si>
    <t>Купонная книга выдается при заселении из расчета: 1 номер = 1 книга / Coupon book is issued at check-in at the rate: 1 room = 1 book.</t>
  </si>
  <si>
    <t>Предоставление услуг может зависеть от погодных условий и работы канатных дорог. НАО «Красная поляна» оставляет за собой право изменять услуги в составе пакета / The services provided may depend on the weather conditions and the work of ropeways. NAO "Krasnaya Polyana" reserves the right to change the services in the package.</t>
  </si>
  <si>
    <r>
      <rPr>
        <sz val="8"/>
        <color rgb="FF000000"/>
        <rFont val="Verdana"/>
        <charset val="204"/>
      </rPr>
      <t>Предложение ограничено и не комбинируется с</t>
    </r>
    <r>
      <rPr>
        <i/>
        <sz val="8"/>
        <color indexed="8"/>
        <rFont val="Verdana"/>
        <charset val="204"/>
      </rPr>
      <t> </t>
    </r>
    <r>
      <rPr>
        <sz val="8"/>
        <color indexed="8"/>
        <rFont val="Verdana"/>
        <charset val="204"/>
      </rPr>
      <t>другими действующими акциями отеля / The offer is limited and cannot be combined with other current hotel promotions.</t>
    </r>
  </si>
  <si>
    <t>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t>
  </si>
  <si>
    <t>the reservation can be canceled without penalty up to 24 hours before arrival. Cancellation after the specified time - a penalty - the cost of the first night of stay.</t>
  </si>
  <si>
    <t xml:space="preserve">NETTO  RATES </t>
  </si>
  <si>
    <t>Размещение на основных местах</t>
  </si>
  <si>
    <t>ски-пасс 1 гость (стоимость за сутки)</t>
  </si>
  <si>
    <t>ски-пасс 2 гостя (стоимость за сутки)</t>
  </si>
  <si>
    <t>* Выдача ски-пассов на стойке регистрации в отеле при заселении. Детские ски-пассы приобретаются гостями в отеле. Возврат денежных средств за неиспользованные ски-пассы не производится.
Политика гарантии: Гарантия кредитной картой обязательна/  * There is no refund for unused ski passes. Children's ski passes can be purchased separately at the reception.
Credit card guarantee is required</t>
  </si>
  <si>
    <r>
      <rPr>
        <b/>
        <sz val="9"/>
        <rFont val="Times New Roman"/>
        <charset val="204"/>
      </rPr>
      <t>Период продажи:</t>
    </r>
    <r>
      <rPr>
        <sz val="9"/>
        <rFont val="Times New Roman"/>
        <charset val="204"/>
      </rPr>
      <t xml:space="preserve"> </t>
    </r>
    <r>
      <rPr>
        <b/>
        <sz val="9"/>
        <rFont val="Times New Roman"/>
        <charset val="204"/>
      </rPr>
      <t>15.11.2023-30.03.2024</t>
    </r>
    <r>
      <rPr>
        <sz val="9"/>
        <rFont val="Times New Roman"/>
        <charset val="204"/>
      </rPr>
      <t xml:space="preserve">/ Period of sales: </t>
    </r>
    <r>
      <rPr>
        <b/>
        <sz val="9"/>
        <rFont val="Times New Roman"/>
        <charset val="204"/>
      </rPr>
      <t>15.11.2023-30.03.2024</t>
    </r>
  </si>
  <si>
    <r>
      <rPr>
        <b/>
        <sz val="9"/>
        <rFont val="Times New Roman"/>
        <charset val="204"/>
      </rPr>
      <t>Период проживан</t>
    </r>
    <r>
      <rPr>
        <b/>
        <sz val="9"/>
        <color theme="1"/>
        <rFont val="Times New Roman"/>
        <charset val="204"/>
      </rPr>
      <t>ия: 01.12.2023-27.12.2023,</t>
    </r>
    <r>
      <rPr>
        <b/>
        <sz val="9"/>
        <rFont val="Times New Roman"/>
        <charset val="204"/>
      </rPr>
      <t xml:space="preserve"> включительно, 09.01.2024-31.03.2024                                                                                                                             </t>
    </r>
    <r>
      <rPr>
        <sz val="9"/>
        <color theme="1"/>
        <rFont val="Times New Roman"/>
        <charset val="204"/>
      </rPr>
      <t>/ Period of stay:</t>
    </r>
    <r>
      <rPr>
        <b/>
        <sz val="9"/>
        <color theme="1"/>
        <rFont val="Times New Roman"/>
        <charset val="204"/>
      </rPr>
      <t xml:space="preserve"> 01.12.2023-27.12.2023,  inclusively</t>
    </r>
    <r>
      <rPr>
        <b/>
        <sz val="9"/>
        <rFont val="Times New Roman"/>
        <charset val="204"/>
      </rPr>
      <t>, 09.01.2024-31.03.2024</t>
    </r>
  </si>
  <si>
    <t>Тариф включает ски-пассы только на взрослых гостей на основных местах. Стоимость ски-пассов на дополнительных взрослых просим сразу добавлять в заявку. / The rate includes ski passes for adults only at the main places. Please add the cost of ski passes for extra adults to the application immediately.</t>
  </si>
  <si>
    <t>Тарифы на дополнительные ски-пассы (для доп. мест)/ Rates for additional ski passes (for extra beds):</t>
  </si>
  <si>
    <r>
      <rPr>
        <b/>
        <sz val="9"/>
        <color theme="1"/>
        <rFont val="Times New Roman"/>
        <charset val="204"/>
      </rPr>
      <t>15.12.2022-27.12.2023, включительно,</t>
    </r>
    <r>
      <rPr>
        <sz val="9"/>
        <color theme="1"/>
        <rFont val="Times New Roman"/>
        <charset val="204"/>
      </rPr>
      <t xml:space="preserve"> - </t>
    </r>
    <r>
      <rPr>
        <b/>
        <sz val="9"/>
        <color theme="1"/>
        <rFont val="Times New Roman"/>
        <charset val="204"/>
      </rPr>
      <t>2500</t>
    </r>
    <r>
      <rPr>
        <sz val="9"/>
        <color theme="1"/>
        <rFont val="Times New Roman"/>
        <charset val="204"/>
      </rPr>
      <t xml:space="preserve"> рублей - взрослый, </t>
    </r>
    <r>
      <rPr>
        <b/>
        <sz val="9"/>
        <color theme="1"/>
        <rFont val="Times New Roman"/>
        <charset val="204"/>
      </rPr>
      <t>15.12.2022-27.12.2023- 2500</t>
    </r>
    <r>
      <rPr>
        <sz val="9"/>
        <color theme="1"/>
        <rFont val="Times New Roman"/>
        <charset val="204"/>
      </rPr>
      <t xml:space="preserve"> rubles - adult</t>
    </r>
  </si>
  <si>
    <r>
      <rPr>
        <b/>
        <sz val="9"/>
        <color theme="1"/>
        <rFont val="Times New Roman"/>
        <charset val="204"/>
      </rPr>
      <t xml:space="preserve">09.01.2024-31.01.2024, включительно </t>
    </r>
    <r>
      <rPr>
        <sz val="9"/>
        <color theme="1"/>
        <rFont val="Times New Roman"/>
        <charset val="204"/>
      </rPr>
      <t xml:space="preserve">- </t>
    </r>
    <r>
      <rPr>
        <b/>
        <sz val="9"/>
        <color theme="1"/>
        <rFont val="Times New Roman"/>
        <charset val="204"/>
      </rPr>
      <t>2700</t>
    </r>
    <r>
      <rPr>
        <sz val="9"/>
        <color theme="1"/>
        <rFont val="Times New Roman"/>
        <charset val="204"/>
      </rPr>
      <t xml:space="preserve"> рублей - взрослый / </t>
    </r>
    <r>
      <rPr>
        <b/>
        <sz val="9"/>
        <color theme="1"/>
        <rFont val="Times New Roman"/>
        <charset val="204"/>
      </rPr>
      <t>09.01.2024-31.01.2024 - 2700</t>
    </r>
    <r>
      <rPr>
        <sz val="9"/>
        <color theme="1"/>
        <rFont val="Times New Roman"/>
        <charset val="204"/>
      </rPr>
      <t xml:space="preserve"> rubles - adult</t>
    </r>
  </si>
  <si>
    <r>
      <rPr>
        <b/>
        <sz val="9"/>
        <color theme="1"/>
        <rFont val="Times New Roman"/>
        <charset val="204"/>
      </rPr>
      <t xml:space="preserve">01.02.2024-10.03.2024, включительно </t>
    </r>
    <r>
      <rPr>
        <sz val="9"/>
        <color theme="1"/>
        <rFont val="Times New Roman"/>
        <charset val="204"/>
      </rPr>
      <t xml:space="preserve">- </t>
    </r>
    <r>
      <rPr>
        <b/>
        <sz val="9"/>
        <color theme="1"/>
        <rFont val="Times New Roman"/>
        <charset val="204"/>
      </rPr>
      <t>3500</t>
    </r>
    <r>
      <rPr>
        <sz val="9"/>
        <color theme="1"/>
        <rFont val="Times New Roman"/>
        <charset val="204"/>
      </rPr>
      <t xml:space="preserve"> рублей - взрослый / </t>
    </r>
    <r>
      <rPr>
        <b/>
        <sz val="9"/>
        <color theme="1"/>
        <rFont val="Times New Roman"/>
        <charset val="204"/>
      </rPr>
      <t>01.02.2024-10.03.2024</t>
    </r>
    <r>
      <rPr>
        <b/>
        <sz val="9"/>
        <color theme="1"/>
        <rFont val="Times New Roman"/>
        <charset val="204"/>
      </rPr>
      <t>- 3500</t>
    </r>
    <r>
      <rPr>
        <sz val="9"/>
        <color theme="1"/>
        <rFont val="Times New Roman"/>
        <charset val="204"/>
      </rPr>
      <t xml:space="preserve"> rubles - adult</t>
    </r>
  </si>
  <si>
    <r>
      <rPr>
        <b/>
        <sz val="9"/>
        <color theme="1"/>
        <rFont val="Times New Roman"/>
        <charset val="204"/>
      </rPr>
      <t xml:space="preserve">11.03.2024 -31.03.2024, включительно </t>
    </r>
    <r>
      <rPr>
        <sz val="9"/>
        <color theme="1"/>
        <rFont val="Times New Roman"/>
        <charset val="204"/>
      </rPr>
      <t xml:space="preserve">- </t>
    </r>
    <r>
      <rPr>
        <b/>
        <sz val="9"/>
        <color theme="1"/>
        <rFont val="Times New Roman"/>
        <charset val="204"/>
      </rPr>
      <t>2700</t>
    </r>
    <r>
      <rPr>
        <sz val="9"/>
        <color theme="1"/>
        <rFont val="Times New Roman"/>
        <charset val="204"/>
      </rPr>
      <t xml:space="preserve"> рублей - взрослый / </t>
    </r>
    <r>
      <rPr>
        <b/>
        <sz val="9"/>
        <color theme="1"/>
        <rFont val="Times New Roman"/>
        <charset val="204"/>
      </rPr>
      <t>11.03.2024 -31.03.2024</t>
    </r>
    <r>
      <rPr>
        <b/>
        <sz val="9"/>
        <color theme="1"/>
        <rFont val="Times New Roman"/>
        <charset val="204"/>
      </rPr>
      <t xml:space="preserve">- 2700 </t>
    </r>
    <r>
      <rPr>
        <sz val="9"/>
        <color theme="1"/>
        <rFont val="Times New Roman"/>
        <charset val="204"/>
      </rPr>
      <t>rubles - adult</t>
    </r>
  </si>
  <si>
    <r>
      <rPr>
        <b/>
        <sz val="12"/>
        <color theme="1"/>
        <rFont val="Calibri"/>
        <charset val="204"/>
        <scheme val="minor"/>
      </rPr>
      <t>Дополнительно на каждый день проживания в стоимость заявки добавляются  ски-пассы  для каждого взрослого, стоимость -</t>
    </r>
    <r>
      <rPr>
        <b/>
        <sz val="12"/>
        <color rgb="FFFF0000"/>
        <rFont val="Calibri"/>
        <charset val="204"/>
        <scheme val="minor"/>
      </rPr>
      <t xml:space="preserve"> 09.01.2024 - 31.01.2024 и 11.03.2024-31.03.2024 - 2700 рублей, 01.02.2024-10.03.2024 - 3500 рублей.</t>
    </r>
    <r>
      <rPr>
        <b/>
        <sz val="12"/>
        <color theme="1"/>
        <rFont val="Calibri"/>
        <charset val="204"/>
        <scheme val="minor"/>
      </rPr>
      <t xml:space="preserve"> При размещении дополнительных гостей, также на каждый день проживания добавляются в стоимость заявки ски-пассы на каждого взрослого гостя  -</t>
    </r>
    <r>
      <rPr>
        <b/>
        <sz val="12"/>
        <color rgb="FFFF0000"/>
        <rFont val="Calibri"/>
        <charset val="204"/>
        <scheme val="minor"/>
      </rPr>
      <t xml:space="preserve">  09.01.2024 - 31.01.2024 и 11.03.2024-31.03.2024 - 2700 рублей, 01.02.2024-10.03.2024 - 3500 рублей.</t>
    </r>
    <r>
      <rPr>
        <b/>
        <sz val="12"/>
        <color theme="1"/>
        <rFont val="Calibri"/>
        <charset val="204"/>
        <scheme val="minor"/>
      </rPr>
      <t xml:space="preserve"> Стоимость ски-пассов на всех взрослых сразу добавлять в заявку. / Extra pay  for each day of stay, ski passes for each adult are added to the price of the application, the cost   01/31/2024 - 01/31/2024 and 03/11/2024 - 03/31/2024- 2700 rubles, 02/01/2024 - 03/10/2024 - 3500 rubles. When placing additional guests, also for each day of stay, ski passes for each guest are added to the application price 01/31/2024 - 01/31/2024 and 03/11/2024 - 03/31/2024- 2700 rubles, 02/01/2024 - 03/10/2024 - 3500 rubles.</t>
    </r>
  </si>
  <si>
    <t xml:space="preserve">* Выдача ски-пассов на стойке регистрации в отеле при заселении. Детские ски-пассы приобретаются гостями в отеле. Возврат денежных средств за неиспользованные ски-пассы не производится.
</t>
  </si>
  <si>
    <r>
      <rPr>
        <b/>
        <sz val="9"/>
        <rFont val="Times New Roman"/>
        <charset val="204"/>
      </rPr>
      <t>Период продажи:</t>
    </r>
    <r>
      <rPr>
        <sz val="9"/>
        <rFont val="Times New Roman"/>
        <charset val="204"/>
      </rPr>
      <t xml:space="preserve"> </t>
    </r>
    <r>
      <rPr>
        <b/>
        <sz val="9"/>
        <rFont val="Times New Roman"/>
        <charset val="204"/>
      </rPr>
      <t>31.01.2024-30.03.2024</t>
    </r>
    <r>
      <rPr>
        <sz val="9"/>
        <rFont val="Times New Roman"/>
        <charset val="204"/>
      </rPr>
      <t xml:space="preserve">/ Period of sales: </t>
    </r>
    <r>
      <rPr>
        <b/>
        <sz val="9"/>
        <rFont val="Times New Roman"/>
        <charset val="204"/>
      </rPr>
      <t>31.01.2024-30.03.2024</t>
    </r>
  </si>
  <si>
    <r>
      <rPr>
        <b/>
        <sz val="9"/>
        <rFont val="Times New Roman"/>
        <charset val="204"/>
      </rPr>
      <t>Период проживан</t>
    </r>
    <r>
      <rPr>
        <b/>
        <sz val="9"/>
        <color theme="1"/>
        <rFont val="Times New Roman"/>
        <charset val="204"/>
      </rPr>
      <t>ия:31</t>
    </r>
    <r>
      <rPr>
        <b/>
        <sz val="9"/>
        <rFont val="Times New Roman"/>
        <charset val="204"/>
      </rPr>
      <t xml:space="preserve">.01.2024-31.03.2024                                                                                                                             </t>
    </r>
    <r>
      <rPr>
        <sz val="9"/>
        <color theme="1"/>
        <rFont val="Times New Roman"/>
        <charset val="204"/>
      </rPr>
      <t xml:space="preserve">/ </t>
    </r>
    <r>
      <rPr>
        <b/>
        <sz val="9"/>
        <color theme="1"/>
        <rFont val="Times New Roman"/>
        <charset val="204"/>
      </rPr>
      <t>Period of stay: 31</t>
    </r>
    <r>
      <rPr>
        <b/>
        <sz val="9"/>
        <rFont val="Times New Roman"/>
        <charset val="204"/>
      </rPr>
      <t>.01.2024-31.03.2024</t>
    </r>
  </si>
  <si>
    <r>
      <rPr>
        <b/>
        <sz val="9"/>
        <color theme="1"/>
        <rFont val="Times New Roman"/>
        <charset val="204"/>
      </rPr>
      <t xml:space="preserve">31.01.2024-31.01.2024, включительно </t>
    </r>
    <r>
      <rPr>
        <sz val="9"/>
        <color theme="1"/>
        <rFont val="Times New Roman"/>
        <charset val="204"/>
      </rPr>
      <t xml:space="preserve">- </t>
    </r>
    <r>
      <rPr>
        <b/>
        <sz val="9"/>
        <color theme="1"/>
        <rFont val="Times New Roman"/>
        <charset val="204"/>
      </rPr>
      <t>2700</t>
    </r>
    <r>
      <rPr>
        <sz val="9"/>
        <color theme="1"/>
        <rFont val="Times New Roman"/>
        <charset val="204"/>
      </rPr>
      <t xml:space="preserve"> рублей - взрослый / 31</t>
    </r>
    <r>
      <rPr>
        <b/>
        <sz val="9"/>
        <color theme="1"/>
        <rFont val="Times New Roman"/>
        <charset val="204"/>
      </rPr>
      <t>.01.2024-31.01.2024 - 2700</t>
    </r>
    <r>
      <rPr>
        <sz val="9"/>
        <color theme="1"/>
        <rFont val="Times New Roman"/>
        <charset val="204"/>
      </rPr>
      <t xml:space="preserve"> rubles - adult</t>
    </r>
  </si>
  <si>
    <t>Специальный тариф "Осенние каникулы" / Special offer "Autumn holidays"</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</si>
  <si>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(возраст от 16 лет), стоимость - </t>
    </r>
    <r>
      <rPr>
        <b/>
        <sz val="11"/>
        <color theme="1"/>
        <rFont val="Calibri"/>
        <charset val="204"/>
      </rPr>
      <t>1800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204"/>
      </rPr>
      <t>1800</t>
    </r>
    <r>
      <rPr>
        <sz val="11"/>
        <color theme="1"/>
        <rFont val="Calibri"/>
        <charset val="204"/>
      </rPr>
      <t xml:space="preserve"> руб. (возраст от 16 лет). Стоимость прогулочных ски-пассов на всех взрослых просим сразу добавлять в заявку. / Extra pay  for ski-passes per every adult at once (ages from 16 y.o. and up). Cost  - </t>
    </r>
    <r>
      <rPr>
        <b/>
        <sz val="11"/>
        <color theme="1"/>
        <rFont val="Calibri"/>
        <charset val="204"/>
      </rPr>
      <t>1800</t>
    </r>
    <r>
      <rPr>
        <sz val="11"/>
        <color theme="1"/>
        <rFont val="Calibri"/>
        <charset val="204"/>
      </rPr>
      <t xml:space="preserve"> rub per adult (ages from 16 y.o. and up).  The cost of the ski-passes for each guest (at extra bed)  is also added - </t>
    </r>
    <r>
      <rPr>
        <b/>
        <sz val="11"/>
        <color theme="1"/>
        <rFont val="Calibri"/>
        <charset val="204"/>
      </rPr>
      <t>1800</t>
    </r>
    <r>
      <rPr>
        <sz val="11"/>
        <color theme="1"/>
        <rFont val="Calibri"/>
        <charset val="204"/>
      </rPr>
      <t xml:space="preserve"> rub per adult (ages from 16 y.o. and up). Please, add the cost of ski-passes for all adults to the application immediately.</t>
    </r>
  </si>
  <si>
    <r>
      <rPr>
        <sz val="9"/>
        <rFont val="Times New Roman"/>
        <charset val="204"/>
      </rPr>
      <t xml:space="preserve">Период продажи: </t>
    </r>
    <r>
      <rPr>
        <b/>
        <sz val="9"/>
        <rFont val="Times New Roman"/>
        <charset val="204"/>
      </rPr>
      <t>с 01.08.2023 - 29.11.2023​</t>
    </r>
    <r>
      <rPr>
        <sz val="9"/>
        <rFont val="Times New Roman"/>
        <charset val="204"/>
      </rPr>
      <t xml:space="preserve">/ Period of sales: </t>
    </r>
    <r>
      <rPr>
        <b/>
        <sz val="9"/>
        <rFont val="Times New Roman"/>
        <charset val="204"/>
      </rPr>
      <t>с  01.08.2023 - 29.11.2023</t>
    </r>
  </si>
  <si>
    <r>
      <rPr>
        <sz val="9"/>
        <rFont val="Times New Roman"/>
        <charset val="204"/>
      </rPr>
      <t xml:space="preserve">Период проживания: </t>
    </r>
    <r>
      <rPr>
        <b/>
        <sz val="9"/>
        <rFont val="Times New Roman"/>
        <charset val="204"/>
      </rPr>
      <t xml:space="preserve">с 01.10.2023 - 30.11.202​3 </t>
    </r>
    <r>
      <rPr>
        <sz val="9"/>
        <rFont val="Times New Roman"/>
        <charset val="204"/>
      </rPr>
      <t xml:space="preserve">/ Period of stay: </t>
    </r>
    <r>
      <rPr>
        <b/>
        <sz val="9"/>
        <rFont val="Times New Roman"/>
        <charset val="204"/>
      </rPr>
      <t xml:space="preserve">с 01.10.2023 - 30.11.202​3 </t>
    </r>
  </si>
  <si>
    <t>Завтрак/ Breakfast;</t>
  </si>
  <si>
    <t>Бесплатное размещение 2 детей возрастом до 15 лет, включая завтрак и доп.место /  Free accommodation for 2 children under 15 years old, including breakfast and extra bed.</t>
  </si>
  <si>
    <r>
      <rPr>
        <b/>
        <sz val="9"/>
        <color theme="1"/>
        <rFont val="Times New Roman"/>
        <charset val="204"/>
      </rPr>
      <t xml:space="preserve">По купонной книге в предложение </t>
    </r>
    <r>
      <rPr>
        <b/>
        <sz val="10"/>
        <rFont val="Times New Roman"/>
        <charset val="204"/>
      </rPr>
      <t>«Яркие Осенние Каникулы»</t>
    </r>
    <r>
      <rPr>
        <sz val="10"/>
        <rFont val="Times New Roman"/>
        <charset val="204"/>
      </rPr>
      <t xml:space="preserve"> входят </t>
    </r>
    <r>
      <rPr>
        <i/>
        <sz val="10"/>
        <rFont val="Times New Roman"/>
        <charset val="204"/>
      </rPr>
      <t>бесплатно* / The special offer "Autumn holidays" includes free of charge (for hotel guests):</t>
    </r>
  </si>
  <si>
    <r>
      <rPr>
        <b/>
        <sz val="9"/>
        <color rgb="FF000000"/>
        <rFont val="Verdana"/>
        <charset val="204"/>
      </rPr>
      <t>1. Прогулочные билеты на подъёмники "Панорама Красной Поляны"</t>
    </r>
    <r>
      <rPr>
        <sz val="9"/>
        <color rgb="FF000000"/>
        <rFont val="Verdana"/>
        <charset val="204"/>
      </rPr>
      <t> (для всех гостей в номере на все открытые канатные дороги) / Walking tickets for the "Panorama of Krasnaya Polyana" elevators (for all guests in the room for all open ropeways);</t>
    </r>
  </si>
  <si>
    <r>
      <rPr>
        <b/>
        <sz val="9"/>
        <color rgb="FF000000"/>
        <rFont val="Verdana"/>
        <charset val="204"/>
      </rPr>
      <t>2. Обзорная экскурсия по высотам Курорта</t>
    </r>
    <r>
      <rPr>
        <sz val="9"/>
        <color rgb="FF000000"/>
        <rFont val="Verdana"/>
        <charset val="204"/>
      </rPr>
      <t> (для всех гостей в номере) / A sightseeing tour of the Heights Resort (for all in-room guests);</t>
    </r>
  </si>
  <si>
    <r>
      <rPr>
        <b/>
        <sz val="9"/>
        <color rgb="FF000000"/>
        <rFont val="Verdana"/>
        <charset val="204"/>
      </rPr>
      <t>3. 1 час проката городского велосипеда</t>
    </r>
    <r>
      <rPr>
        <sz val="9"/>
        <color rgb="FF000000"/>
        <rFont val="Verdana"/>
        <charset val="204"/>
      </rPr>
      <t> (для 1 взрослого и ребенка до 12 лет) / 1 hour city bike rental (for 1 adult and child under 12 years old);</t>
    </r>
  </si>
  <si>
    <r>
      <rPr>
        <b/>
        <sz val="9"/>
        <color rgb="FF000000"/>
        <rFont val="Verdana"/>
        <charset val="204"/>
      </rPr>
      <t>4. 1 маршрут верёвочного парка на выбор</t>
    </r>
    <r>
      <rPr>
        <sz val="9"/>
        <color rgb="FF000000"/>
        <rFont val="Verdana"/>
        <charset val="204"/>
      </rPr>
      <t> (для всех гостей в номере) / 1 rope park route of your choice (for all in-room guests);</t>
    </r>
  </si>
  <si>
    <r>
      <rPr>
        <b/>
        <sz val="9"/>
        <color rgb="FF000000"/>
        <rFont val="Verdana"/>
        <charset val="204"/>
      </rPr>
      <t>5. Открытка-сувенир</t>
    </r>
    <r>
      <rPr>
        <sz val="9"/>
        <color rgb="FF000000"/>
        <rFont val="Verdana"/>
        <charset val="204"/>
      </rPr>
      <t> (предоставляется 1 открытка на номер) / Souvenir postcard (1 postcard per room is provided);</t>
    </r>
  </si>
  <si>
    <r>
      <rPr>
        <b/>
        <sz val="9"/>
        <color rgb="FF000000"/>
        <rFont val="Verdana"/>
        <charset val="204"/>
      </rPr>
      <t>6. Стикерпак с талисманом курорта Серной Полей</t>
    </r>
    <r>
      <rPr>
        <sz val="9"/>
        <color rgb="FF000000"/>
        <rFont val="Verdana"/>
        <charset val="204"/>
      </rPr>
      <t> (предоставляется один стикерпак на номер) / Stickerpack featuring the Sulphur Pole Resort mascot (one stickerpack per room is provided);</t>
    </r>
  </si>
  <si>
    <r>
      <rPr>
        <b/>
        <sz val="9"/>
        <color rgb="FF000000"/>
        <rFont val="Verdana"/>
        <charset val="204"/>
      </rPr>
      <t>7. Консультация стилиста и визажиста от салона в спа центре SOUL SPA</t>
    </r>
    <r>
      <rPr>
        <sz val="9"/>
        <color rgb="FF000000"/>
        <rFont val="Verdana"/>
        <charset val="204"/>
      </rPr>
      <t> (для всех гостей в номере) / Consultation of stylist and make-up artist from the salon in the SOUL SPA center (for all guests in the room).</t>
    </r>
  </si>
  <si>
    <t>Предоставление услуг может зависеть от погодных условий и работы канатных дорог. НАО «Красная поляна» оставляет за собой право изменять услуги в составе пакета / he services provided may depend on the weather conditions and the work of ropeways. NAO "Krasnaya Polyana" reserves the right to change the services in the package.</t>
  </si>
  <si>
    <t>Специальный тариф "Отель + Сочи Парк" / Special offer "Hotel + Sochi Park"</t>
  </si>
  <si>
    <t>Дополнительно ЕДИНОРАЗОВО в стоимость заявки добавляются билеты в Сочи Парк на каждого гостя с 7 лет. Стоимость 1 билета: 
- 05.08 - 16.11.2025 – 1 775 р. на 1 человека, 
- 17.11 - 25.12.2025 – 1 275 р. на 1 человека,                                                                                                                         - дети до 6 лет включительно бесплатно.                                                                                                                     При размещении дополнительных гостей, также ЕДИНОРАЗОВО добавляются в стоимость заявки билеты в Сочи Парк.                                                                                                                                                       Extra pay for  Sochi Park tickets per every person at once (ages 7 y.o. and up). Cost per 1 ticket:                                                                                                                                                                                               - 05.08 - 16.11.2025 – 1 775 rub per person, 
- 17.11 - 25.12.2025 – 1 275 rub per person,                                                                                                                         - children till 6 y.o. for free.                                                                                                                                                            The cost of the Sochi Park Tickets for each guest (at extra bed) is also added (the same price). Please, add the cost of the Sochi Park tickets for all guests to the application immediately.</t>
  </si>
  <si>
    <r>
      <rPr>
        <sz val="9"/>
        <rFont val="Times New Roman"/>
        <charset val="204"/>
      </rPr>
      <t xml:space="preserve">Период продажи: </t>
    </r>
    <r>
      <rPr>
        <b/>
        <sz val="9"/>
        <rFont val="Times New Roman"/>
        <charset val="204"/>
      </rPr>
      <t xml:space="preserve">06.08.2025 - 25.12.2025 </t>
    </r>
    <r>
      <rPr>
        <sz val="9"/>
        <rFont val="Times New Roman"/>
        <charset val="204"/>
      </rPr>
      <t xml:space="preserve">/ Period of sales: </t>
    </r>
    <r>
      <rPr>
        <b/>
        <sz val="9"/>
        <rFont val="Times New Roman"/>
        <charset val="204"/>
      </rPr>
      <t>06.08.2025 - 25.12.2025</t>
    </r>
  </si>
  <si>
    <r>
      <rPr>
        <sz val="9"/>
        <rFont val="Times New Roman"/>
        <charset val="204"/>
      </rPr>
      <t xml:space="preserve">Период проживания: </t>
    </r>
    <r>
      <rPr>
        <b/>
        <sz val="9"/>
        <rFont val="Times New Roman"/>
        <charset val="204"/>
      </rPr>
      <t>08.08.2025 - 25.12.2025 ​</t>
    </r>
    <r>
      <rPr>
        <sz val="9"/>
        <rFont val="Times New Roman"/>
        <charset val="204"/>
      </rPr>
      <t xml:space="preserve">/ Period of stay: </t>
    </r>
    <r>
      <rPr>
        <b/>
        <sz val="9"/>
        <rFont val="Times New Roman"/>
        <charset val="204"/>
      </rPr>
      <t>08.08.2025 - 25.12.2025</t>
    </r>
  </si>
  <si>
    <r>
      <rPr>
        <sz val="9"/>
        <rFont val="Times New Roman"/>
        <charset val="204"/>
      </rPr>
      <t>Минимальная продолжитеьность проживания:</t>
    </r>
    <r>
      <rPr>
        <b/>
        <sz val="9"/>
        <rFont val="Times New Roman"/>
        <charset val="204"/>
      </rPr>
      <t xml:space="preserve"> 2 ночи</t>
    </r>
    <r>
      <rPr>
        <sz val="9"/>
        <rFont val="Times New Roman"/>
        <charset val="204"/>
      </rPr>
      <t xml:space="preserve"> / Minimum stay: </t>
    </r>
    <r>
      <rPr>
        <b/>
        <sz val="9"/>
        <rFont val="Times New Roman"/>
        <charset val="204"/>
      </rPr>
      <t>2 nights.</t>
    </r>
  </si>
  <si>
    <t>Билет в Сочи Парк (единоразовое посещение парка)</t>
  </si>
  <si>
    <t xml:space="preserve">Парковка на Поляне 960; </t>
  </si>
  <si>
    <t>Тарифы на дополнительные билеты в Сочи Парк (для доп. мест) / Rates for additional Tickets to Sochi Park (for extra beds):</t>
  </si>
  <si>
    <t>Период 05.08.25 - 16.11.2025 - 1 775 рублей - взрослый (7 лет и старше) / 1 775 adult (7 y.o. and up).</t>
  </si>
  <si>
    <t>Период 17.11.2025 - 25.12.2025 - 1 275 рублей - взрослый (7 лет и старше)  / 1 275 adult (7 y.o. and up).</t>
  </si>
  <si>
    <t>** Услуга предоставляется один раз для всех проживающих гостей от 7-ми лет, указанных при бронировании. В случае размещения дополнительных гостей, не указанных в бронировании, все услуги для них приобретаются отдельно по открытой стоимости в Сочи Парке. Дети до 6-ти лет бесплатно.</t>
  </si>
  <si>
    <t>** Воспользоваться данной услугой возможно только в период проживания.</t>
  </si>
  <si>
    <t>Каждому гостю предоставляется один билет, соответствующий сезону. Сезон зависит от вашего первого дня проживания.</t>
  </si>
  <si>
    <t>Условия предоставления билета в парк для гостей, проживающих на курорте Красная Поляна:</t>
  </si>
  <si>
    <t>• Билет предоставляется для гостей от 7 лет включительно при условии бронирования от 2-х ночей. </t>
  </si>
  <si>
    <t>• Гостям до 6-ти лет включительно предоставляется бесплатный проход в парк, при условии сопровождения взрослого от 18-ти лет с действительным билетом по тарифу «Сочи Парк КП» и предъявления при входе в парк документа, подтверждающего возраст ребёнка.</t>
  </si>
  <si>
    <t>• Предоставление документов допускается в электронном виде.</t>
  </si>
  <si>
    <t>• Каждый взрослый от 18 лет с билетом по тарифу «Сочи Парк КП» имеет право сопровождать не более 3-х гостей до 6-ти лет включительно.</t>
  </si>
  <si>
    <t>В стоимость тарифа «Сочи Парк КП» включено:</t>
  </si>
  <si>
    <t>•       Посещение Тематического парка «Сочи Парк» в зависимости от операционного графика работы.</t>
  </si>
  <si>
    <t>•       Скидка в детский развлекательный центр «Медведия» 50 % на тарифы «Медведия»/ «Медведия безлимит», при предъявлении в кассу детского развлекательного центра «Медведия» оригинала билета по тарифу «Сочи Парк SP» (для гостей от 95 см. до 160 см. включительно) с действительным сроком билета «+3 дня» от даты посещения Тематического парка.</t>
  </si>
  <si>
    <t>•       Бесплатный прокат на аттракционе «Богатырские гонки», при предъявлении действующего билета в парк, в день посещения. </t>
  </si>
  <si>
    <t>1 прокат = 2 круга.</t>
  </si>
  <si>
    <t>Для гостей от 4 до 6 лет, весом не более 60 кг.</t>
  </si>
  <si>
    <t>Тематический парк "Сочи Парк" находится по адресу: г. Сочи, Олимпийский просп., 21, режим работы с 10:00 до 22:00</t>
  </si>
  <si>
    <t>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t>
  </si>
  <si>
    <t>The reservation can be cancelled without penalty up to 24 hours before arrival. Cancellation after the specified time - a penalty - the cost of the first night of stay.</t>
  </si>
  <si>
    <t>Тариф "C завтраками"/ "Bed and breakfast" rates</t>
  </si>
  <si>
    <r>
      <rPr>
        <sz val="9"/>
        <color theme="1"/>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
    </r>
    <r>
      <rPr>
        <sz val="9"/>
        <color theme="1"/>
        <rFont val="Times New Roman"/>
        <charset val="204"/>
      </rPr>
      <t xml:space="preserve">
The reservation can be canceled without penalty up to 24 hours before arrival. Cancellation after the specified time - a penalty - the cost of the first night of stay.
</t>
    </r>
    <r>
      <rPr>
        <sz val="9"/>
        <color theme="1"/>
        <rFont val="Times New Roman"/>
        <charset val="204"/>
      </rPr>
      <t xml:space="preserve">
</t>
    </r>
    <r>
      <rPr>
        <sz val="9"/>
        <color indexed="8"/>
        <rFont val="Times New Roman"/>
        <charset val="204"/>
      </rPr>
      <t xml:space="preserve">
</t>
    </r>
  </si>
  <si>
    <t>Закрытые даты: 07-11.06.2026, 15-18.06.26,30.09 / Stop sale: 07-11.06.2026, 15-18.06.26,30.09</t>
  </si>
  <si>
    <r>
      <rPr>
        <sz val="9"/>
        <color theme="1"/>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
    </r>
    <r>
      <rPr>
        <sz val="9"/>
        <color theme="1"/>
        <rFont val="Times New Roman"/>
        <charset val="204"/>
      </rPr>
      <t xml:space="preserve">
The reservation can be canceled without penalty up to 24 hours before arrival. Cancellation after the specified time - a penalty - the cost of the first night of stay.</t>
    </r>
  </si>
  <si>
    <t>Новотель Конгресс Красная Поляна 4*/ Novotel Congress Krasnaya Polyana 4*</t>
  </si>
  <si>
    <t>Стандартный номер с одной большой кроватью и видом на горы/ Standartd with mountain view (king, twin)</t>
  </si>
  <si>
    <t>Люкс/ Suite</t>
  </si>
  <si>
    <t>Люкс Супериор/ Superior Suite</t>
  </si>
  <si>
    <t xml:space="preserve">% НДС согласно НК РФ </t>
  </si>
  <si>
    <r>
      <rPr>
        <sz val="9"/>
        <color theme="1"/>
        <rFont val="Times New Roman"/>
        <charset val="204"/>
      </rPr>
      <t xml:space="preserve">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На период </t>
    </r>
    <r>
      <rPr>
        <b/>
        <sz val="9"/>
        <color theme="1"/>
        <rFont val="Times New Roman"/>
        <charset val="204"/>
      </rPr>
      <t>30.12.2022-08.01.2023, включительно</t>
    </r>
    <r>
      <rPr>
        <sz val="9"/>
        <color theme="1"/>
        <rFont val="Times New Roman"/>
        <charset val="204"/>
      </rPr>
      <t>, -  бесплатная отмена бронирования за 3</t>
    </r>
    <r>
      <rPr>
        <b/>
        <sz val="9"/>
        <color theme="1"/>
        <rFont val="Times New Roman"/>
        <charset val="204"/>
      </rPr>
      <t>0</t>
    </r>
    <r>
      <rPr>
        <sz val="9"/>
        <color theme="1"/>
        <rFont val="Times New Roman"/>
        <charset val="204"/>
      </rPr>
      <t xml:space="preserve"> дней до заезда. Бронирование должно быть </t>
    </r>
    <r>
      <rPr>
        <b/>
        <sz val="9"/>
        <color theme="1"/>
        <rFont val="Times New Roman"/>
        <charset val="204"/>
      </rPr>
      <t>100%</t>
    </r>
    <r>
      <rPr>
        <sz val="9"/>
        <color theme="1"/>
        <rFont val="Times New Roman"/>
        <charset val="204"/>
      </rPr>
      <t xml:space="preserve"> предоплаченным Заказчиком. Отмена после указанного времени – штраф в </t>
    </r>
    <r>
      <rPr>
        <b/>
        <sz val="9"/>
        <color theme="1"/>
        <rFont val="Times New Roman"/>
        <charset val="204"/>
      </rPr>
      <t>100%</t>
    </r>
    <r>
      <rPr>
        <sz val="9"/>
        <color theme="1"/>
        <rFont val="Times New Roman"/>
        <charset val="204"/>
      </rPr>
      <t xml:space="preserve"> размере от стоимости бронирования.
The reservation can be canceled without penalty up to 24 hours before arrival. Cancellation after the specified time - a penalty - the cost of the first night of stay.
 For the period </t>
    </r>
    <r>
      <rPr>
        <b/>
        <sz val="9"/>
        <color theme="1"/>
        <rFont val="Times New Roman"/>
        <charset val="204"/>
      </rPr>
      <t>30.12.2022-08.01.2023 inclusive</t>
    </r>
    <r>
      <rPr>
        <sz val="9"/>
        <color theme="1"/>
        <rFont val="Times New Roman"/>
        <charset val="204"/>
      </rPr>
      <t>, - free cancellation 3</t>
    </r>
    <r>
      <rPr>
        <b/>
        <sz val="9"/>
        <color theme="1"/>
        <rFont val="Times New Roman"/>
        <charset val="204"/>
      </rPr>
      <t>0</t>
    </r>
    <r>
      <rPr>
        <sz val="9"/>
        <color theme="1"/>
        <rFont val="Times New Roman"/>
        <charset val="204"/>
      </rPr>
      <t xml:space="preserve"> days before arrival. Reservation must be </t>
    </r>
    <r>
      <rPr>
        <b/>
        <sz val="9"/>
        <color theme="1"/>
        <rFont val="Times New Roman"/>
        <charset val="204"/>
      </rPr>
      <t>100%</t>
    </r>
    <r>
      <rPr>
        <sz val="9"/>
        <color theme="1"/>
        <rFont val="Times New Roman"/>
        <charset val="204"/>
      </rPr>
      <t xml:space="preserve"> prepaid by the Customer. Cancellation after the specified time - a penalty - </t>
    </r>
    <r>
      <rPr>
        <b/>
        <sz val="9"/>
        <color theme="1"/>
        <rFont val="Times New Roman"/>
        <charset val="204"/>
      </rPr>
      <t>100%</t>
    </r>
    <r>
      <rPr>
        <sz val="9"/>
        <color theme="1"/>
        <rFont val="Times New Roman"/>
        <charset val="204"/>
      </rPr>
      <t xml:space="preserve"> of the cost of the reservation.</t>
    </r>
    <r>
      <rPr>
        <sz val="9"/>
        <color indexed="8"/>
        <rFont val="Times New Roman"/>
        <charset val="204"/>
      </rPr>
      <t xml:space="preserve">
</t>
    </r>
  </si>
  <si>
    <t xml:space="preserve">Тариф "Раннее бронирование" на базе завтраков/ "Early booking" rates (BB) </t>
  </si>
  <si>
    <t>Мин срок бронирования до заезда: 3 дня/ Min. Booking period before arrival: 3 days.</t>
  </si>
  <si>
    <r>
      <rPr>
        <sz val="9"/>
        <color theme="1"/>
        <rFont val="Times New Roman"/>
        <charset val="204"/>
      </rPr>
      <t xml:space="preserve">Тарифы «Раннего бронирования»  являются невозвратными. В случае сокращения или отмены бронирования, взимается штраф в размере </t>
    </r>
    <r>
      <rPr>
        <b/>
        <sz val="9"/>
        <color indexed="8"/>
        <rFont val="Times New Roman"/>
        <charset val="204"/>
      </rPr>
      <t xml:space="preserve">100% </t>
    </r>
    <r>
      <rPr>
        <sz val="9"/>
        <color indexed="8"/>
        <rFont val="Times New Roman"/>
        <charset val="204"/>
      </rPr>
      <t xml:space="preserve">от стоимости бронирования, совершенного Заказчиком/
"Early booking" rates are non-refundable. In case of reduction or cancellation of the reservation, a penalty - </t>
    </r>
    <r>
      <rPr>
        <b/>
        <sz val="9"/>
        <color indexed="8"/>
        <rFont val="Times New Roman"/>
        <charset val="204"/>
      </rPr>
      <t>100%</t>
    </r>
    <r>
      <rPr>
        <sz val="9"/>
        <color indexed="8"/>
        <rFont val="Times New Roman"/>
        <charset val="204"/>
      </rPr>
      <t xml:space="preserve"> of the cost of the reservation.</t>
    </r>
  </si>
  <si>
    <r>
      <rPr>
        <sz val="9"/>
        <color theme="1"/>
        <rFont val="Times New Roman"/>
        <charset val="204"/>
      </rPr>
      <t>Мин срок бронирования до заезда: 14</t>
    </r>
    <r>
      <rPr>
        <sz val="9"/>
        <color indexed="8"/>
        <rFont val="Times New Roman"/>
        <charset val="204"/>
      </rPr>
      <t xml:space="preserve"> дней/ Min. Booking period before arrival: 14 days.</t>
    </r>
  </si>
  <si>
    <t>Тариф "Без питания"/ "Room only" rates</t>
  </si>
  <si>
    <t xml:space="preserve">
Бронирование может быть отменено без штрафных санкций за 24 часа до заезда. Отмена после указанного времени – штраф в размере стоимости первой ночи проживания.
The reservation can be canceled without penalty up to 24 hours before arrival. Cancellation after the specified time - a penalty - the cost of the first night of stay.
</t>
  </si>
  <si>
    <t>Специальный тариф "Весенние каникулы" / Special offer "Spring holidays"</t>
  </si>
  <si>
    <t>Дополнительно ЕДИНОРАЗОВО в стоимость заявки добавляются прогулочные ски-пассы  для каждого взрослого и ребенка, стоимость - 1200 взрослый / 750 детский. При размещении дополнительных гостей, также ЕДИНОРАЗОВО добавляются в стоимость заявки прогулочные ски-пассы на каждого гостя - 1200 взрослый/750 детский. Стоимость прогулочных ски-пассов на всех взрослых и детей просим сразу добавлять в заявку. / Extra pay  for ski-passes per every adult and child at once. Cost  - 1200 rub per adult / 750 rub per child.  The cost of the ski-passes for each guest (at extra bed)  is also added - 1200 rub per adult / 750 rub per child. Please, add the cost of ski-passes for all and adult children to the application immediately.</t>
  </si>
  <si>
    <r>
      <rPr>
        <sz val="9"/>
        <color theme="1"/>
        <rFont val="Times New Roman"/>
        <charset val="204"/>
      </rPr>
      <t>Период бронирования</t>
    </r>
    <r>
      <rPr>
        <b/>
        <sz val="9"/>
        <color theme="1"/>
        <rFont val="Times New Roman"/>
        <charset val="204"/>
      </rPr>
      <t xml:space="preserve">: 21.02.2022 - 10.04.2022 /  </t>
    </r>
    <r>
      <rPr>
        <sz val="9"/>
        <color theme="1"/>
        <rFont val="Times New Roman"/>
        <charset val="204"/>
      </rPr>
      <t>Period of sales</t>
    </r>
    <r>
      <rPr>
        <b/>
        <sz val="9"/>
        <color theme="1"/>
        <rFont val="Times New Roman"/>
        <charset val="204"/>
      </rPr>
      <t>: 21.02.2022 - 10.04.2022</t>
    </r>
  </si>
  <si>
    <r>
      <rPr>
        <sz val="9"/>
        <rFont val="Times New Roman"/>
        <charset val="204"/>
      </rPr>
      <t xml:space="preserve">Период проживания: </t>
    </r>
    <r>
      <rPr>
        <b/>
        <sz val="9"/>
        <rFont val="Times New Roman"/>
        <charset val="204"/>
      </rPr>
      <t xml:space="preserve">с 18.03.2022 - 11.04.2022 </t>
    </r>
    <r>
      <rPr>
        <sz val="9"/>
        <rFont val="Times New Roman"/>
        <charset val="204"/>
      </rPr>
      <t xml:space="preserve">/ Period of stay: </t>
    </r>
    <r>
      <rPr>
        <b/>
        <sz val="9"/>
        <rFont val="Times New Roman"/>
        <charset val="204"/>
      </rPr>
      <t>18.03.2022 - 11.04.2022</t>
    </r>
  </si>
  <si>
    <t>НДС 20% (в рублях) за номер в сутки/ VAT 20%</t>
  </si>
  <si>
    <t>Бесплатное размещение 2 детей возрастом до 12 лет, включая завтрак и доп.место /  Free accommodation for 2 children under 12 years old, including breakfast and extra bed.</t>
  </si>
  <si>
    <r>
      <rPr>
        <sz val="10"/>
        <color theme="1"/>
        <rFont val="Times New Roman"/>
        <charset val="204"/>
      </rPr>
      <t xml:space="preserve">По купонной книге в предложение </t>
    </r>
    <r>
      <rPr>
        <b/>
        <sz val="10"/>
        <rFont val="Times New Roman"/>
        <charset val="204"/>
      </rPr>
      <t>«Весенние Каникулы»</t>
    </r>
    <r>
      <rPr>
        <sz val="10"/>
        <rFont val="Times New Roman"/>
        <charset val="204"/>
      </rPr>
      <t xml:space="preserve"> входят </t>
    </r>
    <r>
      <rPr>
        <i/>
        <sz val="10"/>
        <rFont val="Times New Roman"/>
        <charset val="204"/>
      </rPr>
      <t>бесплатно* / The special offer "Spring holidays" includes free of charge (for hotel guests):</t>
    </r>
    <r>
      <rPr>
        <sz val="10"/>
        <rFont val="Times New Roman"/>
        <charset val="204"/>
      </rPr>
      <t>:</t>
    </r>
  </si>
  <si>
    <t>1. Прогулочные билеты к горным вершинам «Панорама Красной Поляны»
действуют на подъём к смотровой площадке на Поляну 2200, для всех взрослых, проживающих в номере / Walking tickets to the mountain peaks "Panorama Krasnaya Polyana".
Tickets are valid for the single hike up to the observation deck at the Polyana 2200, for all adults staying in the room</t>
  </si>
  <si>
    <t xml:space="preserve">2. Обзорная экскурсия на Поляне 540 для всех гостей, проживающих в номере / Panoramic tour at the Polyana 540 for all guests staying in the room
</t>
  </si>
  <si>
    <t xml:space="preserve">3. 2-часовое занятие на горных лыжах в группе для новичков. Действует для всех гостей старше 3 лет, проживающих в номере (занятия – по вторникам и четвергам) / 2-hour beginners' skiing lesson. Valid for all guests over the age of 3 staying in the room (classes are on Tuesdays and Thursdays)
</t>
  </si>
  <si>
    <t>4. Посещение хаски-центра, знакомство с культурой северных народов. Действует на одного ребенка до 18 лет / Visit to the Husky Center, explore the culture of northern people. Valid for one child under 18 years old</t>
  </si>
  <si>
    <t>5. Интерактивная экскурсия по истории Красной Поляны и стикерпак «Серна Поля» в подарок 
Действует для всех гостей, проживающих в номере, стикерпак для детей до 18 лет (экскурсия проводится 2 раза в неделю) / Interactive tour of the history of Krasnaya Polyana and a "Serna Polya" stickerpack as a gift. Valid for all guests staying in the room, stickerpack for children under 18 years old (lesson takes place 2 times a week)</t>
  </si>
  <si>
    <t>6. 1 час игры в киберспортивном клубе COLIZEUM. Действует для всех новых пользователей клуба с 8:00 до 17:00 / 1 hour of playing at COLIZEUM cybersports club is valid for all new users of the club from 8:00 to 17:00</t>
  </si>
  <si>
    <t>7. Билет на аттракцион «Богатырские гонки» от Сочи Парка. Действует на 1 гостя старше 4 лет, ростом от 110 см / Ticket to the attraction "Bogatyr Races" from Sochi Park. Valid for 1 guest over 4 years of age, 110 cm tall and above</t>
  </si>
  <si>
    <t>8. Беговая тренировка с фитнес-инструктором длительностью 1 час. Действует для всех гостей, проживающих в номере / Running training with a fitness instructor for 1 hour. Valid for all room guests</t>
  </si>
  <si>
    <t xml:space="preserve">9. Стретчинг-занятие с фитнес-инструктором в Rixos Royal SPA. Действует для всех гостей, проживающих в номере.  / Stretching training with fitness instructor at Rixos Royal SPA. Valid for all guests staying in the room
</t>
  </si>
  <si>
    <t>10. Прокат городского велосипеда на 1 час / City bike rental for 1 hour. Действует однократно на 1 взрослого и ребёнка до 12 лет при единовременной аренде / Valid one time for 1 adult and child under 12 years of age on a single rental</t>
  </si>
  <si>
    <t>Открытый тариф "Зарядись Энергией Гор"</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</si>
  <si>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204"/>
      </rPr>
      <t xml:space="preserve">(возраст от </t>
    </r>
    <r>
      <rPr>
        <b/>
        <sz val="11"/>
        <color theme="1"/>
        <rFont val="Calibri"/>
        <charset val="204"/>
      </rPr>
      <t>16</t>
    </r>
    <r>
      <rPr>
        <sz val="11"/>
        <color theme="1"/>
        <rFont val="Calibri"/>
        <charset val="204"/>
      </rPr>
      <t xml:space="preserve"> лет)</t>
    </r>
    <r>
      <rPr>
        <sz val="11"/>
        <color theme="1"/>
        <rFont val="Calibri"/>
        <charset val="204"/>
      </rPr>
      <t xml:space="preserve">, стоимость - </t>
    </r>
    <r>
      <rPr>
        <b/>
        <sz val="11"/>
        <color theme="1"/>
        <rFont val="Calibri"/>
        <charset val="204"/>
      </rPr>
      <t>1300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204"/>
      </rPr>
      <t>1300</t>
    </r>
    <r>
      <rPr>
        <sz val="11"/>
        <color theme="1"/>
        <rFont val="Calibri"/>
        <charset val="204"/>
      </rPr>
      <t xml:space="preserve"> руб.</t>
    </r>
    <r>
      <rPr>
        <sz val="11"/>
        <color theme="1"/>
        <rFont val="Calibri"/>
        <charset val="204"/>
      </rPr>
      <t xml:space="preserve"> (возраст от </t>
    </r>
    <r>
      <rPr>
        <b/>
        <sz val="11"/>
        <color theme="1"/>
        <rFont val="Calibri"/>
        <charset val="204"/>
      </rPr>
      <t>16</t>
    </r>
    <r>
      <rPr>
        <sz val="11"/>
        <color theme="1"/>
        <rFont val="Calibri"/>
        <charset val="204"/>
      </rPr>
      <t xml:space="preserve"> лет).</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204"/>
      </rPr>
      <t xml:space="preserve">(ages from </t>
    </r>
    <r>
      <rPr>
        <b/>
        <sz val="11"/>
        <color theme="1"/>
        <rFont val="Calibri"/>
        <charset val="204"/>
      </rPr>
      <t>16</t>
    </r>
    <r>
      <rPr>
        <sz val="11"/>
        <color theme="1"/>
        <rFont val="Calibri"/>
        <charset val="204"/>
      </rPr>
      <t xml:space="preserve"> y.o. and up</t>
    </r>
    <r>
      <rPr>
        <sz val="11"/>
        <color theme="1"/>
        <rFont val="Calibri"/>
        <charset val="204"/>
      </rPr>
      <t xml:space="preserve">). Cost  - </t>
    </r>
    <r>
      <rPr>
        <b/>
        <sz val="11"/>
        <color theme="1"/>
        <rFont val="Calibri"/>
        <charset val="204"/>
      </rPr>
      <t>1300</t>
    </r>
    <r>
      <rPr>
        <sz val="11"/>
        <color theme="1"/>
        <rFont val="Calibri"/>
        <charset val="204"/>
      </rPr>
      <t xml:space="preserve"> rub per adult (</t>
    </r>
    <r>
      <rPr>
        <sz val="11"/>
        <color theme="1"/>
        <rFont val="Calibri"/>
        <charset val="204"/>
      </rPr>
      <t>ages from 16 y.o. and up).</t>
    </r>
    <r>
      <rPr>
        <sz val="11"/>
        <color theme="1"/>
        <rFont val="Calibri"/>
        <charset val="204"/>
      </rPr>
      <t xml:space="preserve">  The cost of the ski-passes for each guest (at extra bed)  is also added - </t>
    </r>
    <r>
      <rPr>
        <b/>
        <sz val="11"/>
        <color theme="1"/>
        <rFont val="Calibri"/>
        <charset val="204"/>
      </rPr>
      <t>1300</t>
    </r>
    <r>
      <rPr>
        <sz val="11"/>
        <color theme="1"/>
        <rFont val="Calibri"/>
        <charset val="204"/>
      </rPr>
      <t xml:space="preserve"> rub per adult</t>
    </r>
    <r>
      <rPr>
        <sz val="11"/>
        <color theme="1"/>
        <rFont val="Calibri"/>
        <charset val="204"/>
      </rPr>
      <t xml:space="preserve"> (ages from </t>
    </r>
    <r>
      <rPr>
        <b/>
        <sz val="11"/>
        <color theme="1"/>
        <rFont val="Calibri"/>
        <charset val="204"/>
      </rPr>
      <t>16</t>
    </r>
    <r>
      <rPr>
        <sz val="11"/>
        <color theme="1"/>
        <rFont val="Calibri"/>
        <charset val="20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</si>
  <si>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204"/>
      </rPr>
      <t>18.03.2022</t>
    </r>
    <r>
      <rPr>
        <b/>
        <sz val="9"/>
        <rFont val="Times New Roman"/>
        <charset val="204"/>
      </rPr>
      <t xml:space="preserve"> - 29.09.2022</t>
    </r>
    <r>
      <rPr>
        <sz val="9"/>
        <rFont val="Times New Roman"/>
        <charset val="204"/>
      </rPr>
      <t xml:space="preserve">/ Period of sales: </t>
    </r>
    <r>
      <rPr>
        <b/>
        <sz val="9"/>
        <rFont val="Times New Roman"/>
        <charset val="204"/>
      </rPr>
      <t>18.03.2022 - 29.09.2022</t>
    </r>
  </si>
  <si>
    <r>
      <rPr>
        <sz val="9"/>
        <rFont val="Times New Roman"/>
        <charset val="204"/>
      </rPr>
      <t xml:space="preserve">Период проживания: </t>
    </r>
    <r>
      <rPr>
        <b/>
        <sz val="9"/>
        <rFont val="Times New Roman"/>
        <charset val="204"/>
      </rPr>
      <t>01.06.2022</t>
    </r>
    <r>
      <rPr>
        <b/>
        <sz val="9"/>
        <rFont val="Times New Roman"/>
        <charset val="204"/>
      </rPr>
      <t xml:space="preserve"> - 30.09.2022​</t>
    </r>
    <r>
      <rPr>
        <sz val="9"/>
        <rFont val="Times New Roman"/>
        <charset val="204"/>
      </rPr>
      <t xml:space="preserve">/ Period of stay: </t>
    </r>
    <r>
      <rPr>
        <b/>
        <sz val="9"/>
        <rFont val="Times New Roman"/>
        <charset val="204"/>
      </rPr>
      <t>01.06.2022 - 30.09.2022​</t>
    </r>
  </si>
  <si>
    <t>Купонная книга с 11 бесплатными активностями курорта и скидками на другие акции</t>
  </si>
  <si>
    <t>Трансфер на пляж Имеретинский</t>
  </si>
  <si>
    <r>
      <rPr>
        <sz val="8"/>
        <color rgb="FF000000"/>
        <rFont val="Verdana"/>
        <charset val="204"/>
      </rPr>
      <t>В предложение «Зарядись энергией гор» входят </t>
    </r>
    <r>
      <rPr>
        <b/>
        <i/>
        <sz val="8"/>
        <color indexed="8"/>
        <rFont val="Verdana"/>
        <charset val="204"/>
      </rPr>
      <t>бесплатно</t>
    </r>
    <r>
      <rPr>
        <b/>
        <sz val="8"/>
        <color indexed="8"/>
        <rFont val="Verdana"/>
        <charset val="204"/>
      </rPr>
      <t> </t>
    </r>
    <r>
      <rPr>
        <sz val="8"/>
        <color indexed="8"/>
        <rFont val="Verdana"/>
        <charset val="204"/>
      </rPr>
      <t>хиты летнего сезона (</t>
    </r>
    <r>
      <rPr>
        <sz val="8"/>
        <color rgb="FFC00000"/>
        <rFont val="Verdana"/>
        <charset val="204"/>
      </rPr>
      <t>* условия предлоставления услуг подробно представлены в купонной книге</t>
    </r>
    <r>
      <rPr>
        <sz val="8"/>
        <color indexed="8"/>
        <rFont val="Verdana"/>
        <charset val="204"/>
      </rPr>
      <t>):</t>
    </r>
  </si>
  <si>
    <t>1. Прогулочные билеты на канатную дорогу для посещения водопада Поликаря высотой 70 м 
 Действует для всех взрослых гостей, проживающих в номере./ Walking tickets for the cable car to visit the waterfall of Polikaria, 70 m high. Valid for all adult guests staying in the room</t>
  </si>
  <si>
    <t>2. Обзорная групповая экскурсия с гидом по достопримечательностям курорта. Действует для всех гостей, проживающих в номере. / Guided group tour of the resort's landmarks 
Valid for all room guests</t>
  </si>
  <si>
    <t xml:space="preserve">3.  Почтовая открытка-сувенир для отправки с вершины Чёрная Пирамида на высоте 2375 м. Действует на 1 открытку. / Postcard souvenir for sending from the top of the Black Pyramid at 2375 m. Valid for 1 postcard
</t>
  </si>
  <si>
    <t xml:space="preserve">4.  Фитнес-тренировка в группе на территории курорта. Действует для всех гостей, проживающих в номере. / Fitness training in the group on the territory of the resort
Valid for all in-room guests.
</t>
  </si>
  <si>
    <t>5.  Мастер-класс Академии райдеров по катанию на скейтбордах и роликах. Действует для всех гостей, проживающих в номер. / Master class of the Academy of Riders in skateboarding and rollerblading. Valid for all room guests</t>
  </si>
  <si>
    <t>6.  Тестовый спуск по трассам байк-парка. Действует на 1 гостя старше 14 лет / Bike park test downhill. Valid for 1 guest over 14 years old</t>
  </si>
  <si>
    <t>7.  Прокат городского велосипеда на 1 час. Действует на одного взрослого и ребёнка до 12 лет/ City bike rental for 1 hour. Valid for one adult and a child under 12 years of age</t>
  </si>
  <si>
    <r>
      <rPr>
        <sz val="8"/>
        <color rgb="FF000000"/>
        <rFont val="Verdana"/>
        <charset val="204"/>
      </rPr>
      <t>8. Прокат беговелов на 1 час. Действует на всех детей от 2 до 5 лет, проживающих в номере</t>
    </r>
    <r>
      <rPr>
        <sz val="10"/>
        <rFont val="Arial Cyr"/>
        <charset val="204"/>
      </rPr>
      <t xml:space="preserve"> /</t>
    </r>
    <r>
      <rPr>
        <sz val="8"/>
        <color theme="1"/>
        <rFont val="Verdana"/>
        <charset val="204"/>
      </rPr>
      <t xml:space="preserve"> Balance bike</t>
    </r>
    <r>
      <rPr>
        <sz val="9"/>
        <color theme="1"/>
        <rFont val="Verdana"/>
        <charset val="204"/>
      </rPr>
      <t xml:space="preserve"> rental for 1 hour. Valid for all children from 2 to 5 years old staying in the room</t>
    </r>
  </si>
  <si>
    <t xml:space="preserve">9.  Прохождение 1 маршрута Верёвочного парка 900. Действует на 1 гостя, проживающего в номере / Passage of 1 route of the Rope Park 900. Valid for 1 guest staying in the room
</t>
  </si>
  <si>
    <t xml:space="preserve">10.  Восхождение на пик Черной Пирамиды / Climbing the peak of the Black Pyramid
</t>
  </si>
  <si>
    <t xml:space="preserve">11. Бесплатный трансфер на морской пляж Курорта Красная Поляна / Free shuttle service to the sea beach of Krasnaya Polyana Resort
</t>
  </si>
  <si>
    <t xml:space="preserve">*Пляж функционирует с 01.06.2022-30.09.2022, в график могут быть внесены изменения в зависимости от погодных условий. Трансфер предоставляется ежедневно для всех гостей, проживающих в номере.
Расписание трансфера уточняйте на ресепшн вашего отеля. 
Предварительная запись на трансфер обязательна. 
</t>
  </si>
  <si>
    <r>
      <rPr>
        <sz val="11"/>
        <color theme="1"/>
        <rFont val="Calibri"/>
        <charset val="204"/>
      </rPr>
      <t xml:space="preserve">Дополнительно ЕДИНОРАЗОВО в стоимость заявки добавляются прогулочные ски-пассы  для каждого взрослого и ребенка, стоимость - </t>
    </r>
    <r>
      <rPr>
        <b/>
        <sz val="11"/>
        <color theme="1"/>
        <rFont val="Calibri"/>
        <charset val="204"/>
      </rPr>
      <t>1300</t>
    </r>
    <r>
      <rPr>
        <sz val="11"/>
        <color theme="1"/>
        <rFont val="Calibri"/>
        <charset val="204"/>
      </rPr>
      <t xml:space="preserve"> взрослый. При размещении дополнительных гостей, также ЕДИНОРАЗОВО добавляются в стоимость заявки прогулочные ски-пассы на каждого гостя - </t>
    </r>
    <r>
      <rPr>
        <b/>
        <sz val="11"/>
        <color theme="1"/>
        <rFont val="Calibri"/>
        <charset val="204"/>
      </rPr>
      <t>1300</t>
    </r>
    <r>
      <rPr>
        <sz val="11"/>
        <color theme="1"/>
        <rFont val="Calibri"/>
        <charset val="204"/>
      </rPr>
      <t xml:space="preserve"> взрослый. Стоимость прогулочных ски-пассов на всех взрослых просим сразу добавлять в заявку. / Extra pay  for ski-passes per every adult at once. Cost  - </t>
    </r>
    <r>
      <rPr>
        <b/>
        <sz val="11"/>
        <color theme="1"/>
        <rFont val="Calibri"/>
        <charset val="204"/>
      </rPr>
      <t>1300</t>
    </r>
    <r>
      <rPr>
        <sz val="11"/>
        <color theme="1"/>
        <rFont val="Calibri"/>
        <charset val="204"/>
      </rPr>
      <t xml:space="preserve"> rub per adult.  The cost of the ski-passes for each guest (at extra bed)  is also added - </t>
    </r>
    <r>
      <rPr>
        <b/>
        <sz val="11"/>
        <color theme="1"/>
        <rFont val="Calibri"/>
        <charset val="204"/>
      </rPr>
      <t>1300</t>
    </r>
    <r>
      <rPr>
        <sz val="11"/>
        <color theme="1"/>
        <rFont val="Calibri"/>
        <charset val="204"/>
      </rPr>
      <t xml:space="preserve"> rub per adult. Please, add the cost of ski-passes for all and adult children to the application immediately.</t>
    </r>
  </si>
  <si>
    <t xml:space="preserve">10.  Видео 360° с панорамной площадки на Поляне 2200. Действует на 1 видео. / 360° video from the panoramic site at Glade 2200. Valid for 1 video
</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</si>
  <si>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204"/>
      </rPr>
      <t xml:space="preserve">(возраст от </t>
    </r>
    <r>
      <rPr>
        <b/>
        <sz val="11"/>
        <color theme="1"/>
        <rFont val="Calibri"/>
        <charset val="204"/>
      </rPr>
      <t>16</t>
    </r>
    <r>
      <rPr>
        <sz val="11"/>
        <color theme="1"/>
        <rFont val="Calibri"/>
        <charset val="204"/>
      </rPr>
      <t xml:space="preserve"> лет)</t>
    </r>
    <r>
      <rPr>
        <sz val="11"/>
        <color theme="1"/>
        <rFont val="Calibri"/>
        <charset val="204"/>
      </rPr>
      <t xml:space="preserve">, стоимость - </t>
    </r>
    <r>
      <rPr>
        <b/>
        <sz val="11"/>
        <color theme="1"/>
        <rFont val="Calibri"/>
        <charset val="204"/>
      </rPr>
      <t>1700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204"/>
      </rPr>
      <t>1700</t>
    </r>
    <r>
      <rPr>
        <sz val="11"/>
        <color theme="1"/>
        <rFont val="Calibri"/>
        <charset val="204"/>
      </rPr>
      <t xml:space="preserve"> руб.</t>
    </r>
    <r>
      <rPr>
        <sz val="11"/>
        <color theme="1"/>
        <rFont val="Calibri"/>
        <charset val="204"/>
      </rPr>
      <t xml:space="preserve"> (возраст от </t>
    </r>
    <r>
      <rPr>
        <b/>
        <sz val="11"/>
        <color theme="1"/>
        <rFont val="Calibri"/>
        <charset val="204"/>
      </rPr>
      <t>16</t>
    </r>
    <r>
      <rPr>
        <sz val="11"/>
        <color theme="1"/>
        <rFont val="Calibri"/>
        <charset val="204"/>
      </rPr>
      <t xml:space="preserve"> лет).</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204"/>
      </rPr>
      <t xml:space="preserve">(ages from </t>
    </r>
    <r>
      <rPr>
        <b/>
        <sz val="11"/>
        <color theme="1"/>
        <rFont val="Calibri"/>
        <charset val="204"/>
      </rPr>
      <t>16</t>
    </r>
    <r>
      <rPr>
        <sz val="11"/>
        <color theme="1"/>
        <rFont val="Calibri"/>
        <charset val="204"/>
      </rPr>
      <t xml:space="preserve"> y.o. and up</t>
    </r>
    <r>
      <rPr>
        <sz val="11"/>
        <color theme="1"/>
        <rFont val="Calibri"/>
        <charset val="204"/>
      </rPr>
      <t xml:space="preserve">). Cost  - </t>
    </r>
    <r>
      <rPr>
        <b/>
        <sz val="11"/>
        <color theme="1"/>
        <rFont val="Calibri"/>
        <charset val="204"/>
      </rPr>
      <t>1700</t>
    </r>
    <r>
      <rPr>
        <sz val="11"/>
        <color theme="1"/>
        <rFont val="Calibri"/>
        <charset val="204"/>
      </rPr>
      <t xml:space="preserve"> rub per adult (</t>
    </r>
    <r>
      <rPr>
        <sz val="11"/>
        <color theme="1"/>
        <rFont val="Calibri"/>
        <charset val="204"/>
      </rPr>
      <t xml:space="preserve">ages from </t>
    </r>
    <r>
      <rPr>
        <b/>
        <sz val="11"/>
        <color theme="1"/>
        <rFont val="Calibri"/>
        <charset val="204"/>
      </rPr>
      <t>16</t>
    </r>
    <r>
      <rPr>
        <sz val="11"/>
        <color theme="1"/>
        <rFont val="Calibri"/>
        <charset val="204"/>
      </rPr>
      <t xml:space="preserve"> y.o. and up).</t>
    </r>
    <r>
      <rPr>
        <sz val="11"/>
        <color theme="1"/>
        <rFont val="Calibri"/>
        <charset val="204"/>
      </rPr>
      <t xml:space="preserve">  The cost of the ski-passes for each guest (at extra bed)  is also added - </t>
    </r>
    <r>
      <rPr>
        <b/>
        <sz val="11"/>
        <color theme="1"/>
        <rFont val="Calibri"/>
        <charset val="204"/>
      </rPr>
      <t>1700</t>
    </r>
    <r>
      <rPr>
        <sz val="11"/>
        <color theme="1"/>
        <rFont val="Calibri"/>
        <charset val="204"/>
      </rPr>
      <t xml:space="preserve"> rub per adult</t>
    </r>
    <r>
      <rPr>
        <sz val="11"/>
        <color theme="1"/>
        <rFont val="Calibri"/>
        <charset val="204"/>
      </rPr>
      <t xml:space="preserve"> (ages from </t>
    </r>
    <r>
      <rPr>
        <b/>
        <sz val="11"/>
        <color theme="1"/>
        <rFont val="Calibri"/>
        <charset val="204"/>
      </rPr>
      <t>16</t>
    </r>
    <r>
      <rPr>
        <sz val="11"/>
        <color theme="1"/>
        <rFont val="Calibri"/>
        <charset val="20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</si>
  <si>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204"/>
      </rPr>
      <t>с 05.08.2022 - 29.11.2022​</t>
    </r>
    <r>
      <rPr>
        <sz val="9"/>
        <rFont val="Times New Roman"/>
        <charset val="204"/>
      </rPr>
      <t xml:space="preserve">/ Period of sales: </t>
    </r>
    <r>
      <rPr>
        <b/>
        <sz val="9"/>
        <rFont val="Times New Roman"/>
        <charset val="204"/>
      </rPr>
      <t>с 05.08.2022 - 29.11.20212</t>
    </r>
  </si>
  <si>
    <r>
      <rPr>
        <sz val="9"/>
        <rFont val="Times New Roman"/>
        <charset val="204"/>
      </rPr>
      <t xml:space="preserve">Период проживания: </t>
    </r>
    <r>
      <rPr>
        <b/>
        <sz val="9"/>
        <rFont val="Times New Roman"/>
        <charset val="204"/>
      </rPr>
      <t xml:space="preserve">с 01.10.2022 - 30.11.202​2 </t>
    </r>
    <r>
      <rPr>
        <sz val="9"/>
        <rFont val="Times New Roman"/>
        <charset val="204"/>
      </rPr>
      <t xml:space="preserve">/ Period of stay: </t>
    </r>
    <r>
      <rPr>
        <b/>
        <sz val="9"/>
        <rFont val="Times New Roman"/>
        <charset val="204"/>
      </rPr>
      <t>с 01.10.2022 - 30.11.202​2</t>
    </r>
  </si>
  <si>
    <t>1. Прогулочный билет "Панорама Красной Поляны" на все открытые канатные дороги (действует для всех гостей, проживающих в номере) / The ski tour ticket "Panorama Krasnaya Polyana" for all open ropeways (valid for all guests staying in the room)</t>
  </si>
  <si>
    <t>2. Обзорная экскурсия по курорту с гидом-экскурсоводом (действует для всех гостей, проживающих в номере) / Guided sightseeing tour at the resort (valid for all guests staying in the room)</t>
  </si>
  <si>
    <t xml:space="preserve">3. Прокат роликов или скейтборда на 1 час в Академии райдеров (действует для всех гостей, проживающих в номере) / Rent a roller skates or skateboard for 1 hour at the Rider Academy (valid for all guests staying in the room)
 </t>
  </si>
  <si>
    <t>4. Прокат городского велосипеда на 1 час / City bike rental for 1 hour. Действует однократно на 1 взрослого и ребёнка до 12 лет при единовременной аренде / Valid one time for 1 adult and child under 12 years of age on a single rental</t>
  </si>
  <si>
    <t>5. Посещение кинотеатра Старсинема до 14:00 / Visiting the Starsinema until 2:00 p.m.</t>
  </si>
  <si>
    <t>6. VR-экскурсия "Полет над Красной Поляной" / VR-excursion "Flight over Krasnaya Polyana"</t>
  </si>
  <si>
    <t>7. Открытка-сувенир для отправки с вершины Чёрная Пирамида (предоставляется 1 открытка на номер) / Postcard-souvenir for sending from the summit of the Black Pyramid (1 postcard per number is provided)</t>
  </si>
  <si>
    <t>8. Мастер-класс по росписи гипсовой фигурки в детском клубе "Рай" в отеле Marriott (для всех гостей до 6 лет) / Master class in plaster figure painting at the Paradise Children's Club at the Marriott (for all guests up to 6 years old)</t>
  </si>
  <si>
    <t xml:space="preserve">9. Стикерпак с талисманом курорта Серной Полей (предоставляется один стикерпак на номер) / Sticker pack with the Sulphur Fields resort mascot (one sticker pack per room is provided)
</t>
  </si>
  <si>
    <t xml:space="preserve">10. Консультация стилиста и визажиста от салона Privé7 в Soul SPA by Marriott (всем гостям, проживающим в номере) / Stylist and makeup artist consultation from Privé7 at Soul SPA by Marriott (for all in-room guests)
</t>
  </si>
  <si>
    <t>Открытые тарифы/ Open rates -10%</t>
  </si>
  <si>
    <t>отдыхай и катай</t>
  </si>
  <si>
    <t>* Выдача ски-пассов на стойке регистрации в отеле при заселении. Возврат денежных средств за неиспользованные ски-пассы не производится.
Политика гарантии: Гарантия кредитной картой обязательна/  * There is no refund for unused ski passes. Children's ski passes can be purchased separately at the reception.
Credit card guarantee is required</t>
  </si>
  <si>
    <r>
      <rPr>
        <b/>
        <sz val="9"/>
        <rFont val="Times New Roman"/>
        <charset val="204"/>
      </rPr>
      <t>Период продажи:</t>
    </r>
    <r>
      <rPr>
        <sz val="9"/>
        <rFont val="Times New Roman"/>
        <charset val="204"/>
      </rPr>
      <t xml:space="preserve"> </t>
    </r>
    <r>
      <rPr>
        <b/>
        <sz val="9"/>
        <rFont val="Times New Roman"/>
        <charset val="204"/>
      </rPr>
      <t>05.10.2022</t>
    </r>
    <r>
      <rPr>
        <b/>
        <sz val="9"/>
        <rFont val="Times New Roman"/>
        <charset val="204"/>
      </rPr>
      <t xml:space="preserve"> - 30.03.2023</t>
    </r>
    <r>
      <rPr>
        <sz val="9"/>
        <rFont val="Times New Roman"/>
        <charset val="204"/>
      </rPr>
      <t xml:space="preserve">/ Period of sales: </t>
    </r>
    <r>
      <rPr>
        <b/>
        <sz val="9"/>
        <rFont val="Times New Roman"/>
        <charset val="204"/>
      </rPr>
      <t>05.10.2022 - 30.03.2023</t>
    </r>
  </si>
  <si>
    <r>
      <rPr>
        <b/>
        <sz val="9"/>
        <rFont val="Times New Roman"/>
        <charset val="204"/>
      </rPr>
      <t>Период проживания</t>
    </r>
    <r>
      <rPr>
        <sz val="9"/>
        <rFont val="Times New Roman"/>
        <charset val="204"/>
      </rPr>
      <t xml:space="preserve">: </t>
    </r>
    <r>
      <rPr>
        <b/>
        <sz val="9"/>
        <rFont val="Times New Roman"/>
        <charset val="204"/>
      </rPr>
      <t>24.12.2022 - 31.03.2023</t>
    </r>
    <r>
      <rPr>
        <sz val="9"/>
        <rFont val="Times New Roman"/>
        <charset val="204"/>
      </rPr>
      <t xml:space="preserve">/ Period of stay: </t>
    </r>
    <r>
      <rPr>
        <b/>
        <sz val="9"/>
        <rFont val="Times New Roman"/>
        <charset val="204"/>
      </rPr>
      <t>24.12.2022 - 31.03.2023</t>
    </r>
  </si>
  <si>
    <t xml:space="preserve">Период 30.12.22-08.01.23 не доступен для бронирования в рамках СПО "Отдыхай и катай"  </t>
  </si>
  <si>
    <t>Тариф включает ски-пассы только на взрослых гостей на основных местах. Стоимость ски-пассов на дополнительных взрослых и детей просим сразу добавлять в заявку. / The rate includes ski passes for adults only at the main places. Please add the cost of ski passes for extra adults and children to the application immediately.</t>
  </si>
  <si>
    <r>
      <rPr>
        <b/>
        <sz val="9"/>
        <color theme="1"/>
        <rFont val="Times New Roman"/>
        <charset val="204"/>
      </rPr>
      <t>16.12.2022-23.12.2022, включительно</t>
    </r>
    <r>
      <rPr>
        <sz val="9"/>
        <color theme="1"/>
        <rFont val="Times New Roman"/>
        <charset val="204"/>
      </rPr>
      <t xml:space="preserve"> - </t>
    </r>
    <r>
      <rPr>
        <b/>
        <sz val="9"/>
        <color theme="1"/>
        <rFont val="Times New Roman"/>
        <charset val="204"/>
      </rPr>
      <t>1750</t>
    </r>
    <r>
      <rPr>
        <sz val="9"/>
        <color theme="1"/>
        <rFont val="Times New Roman"/>
        <charset val="204"/>
      </rPr>
      <t xml:space="preserve"> рублей - взрослый, </t>
    </r>
    <r>
      <rPr>
        <b/>
        <sz val="9"/>
        <color theme="1"/>
        <rFont val="Times New Roman"/>
        <charset val="204"/>
      </rPr>
      <t>1200</t>
    </r>
    <r>
      <rPr>
        <sz val="9"/>
        <color theme="1"/>
        <rFont val="Times New Roman"/>
        <charset val="204"/>
      </rPr>
      <t xml:space="preserve"> рублей - детский / </t>
    </r>
    <r>
      <rPr>
        <b/>
        <sz val="9"/>
        <color theme="1"/>
        <rFont val="Times New Roman"/>
        <charset val="204"/>
      </rPr>
      <t>16.12.2022-23.12.2022 - 1750</t>
    </r>
    <r>
      <rPr>
        <sz val="9"/>
        <color theme="1"/>
        <rFont val="Times New Roman"/>
        <charset val="204"/>
      </rPr>
      <t xml:space="preserve">  rubles - adult, </t>
    </r>
    <r>
      <rPr>
        <b/>
        <sz val="9"/>
        <color theme="1"/>
        <rFont val="Times New Roman"/>
        <charset val="204"/>
      </rPr>
      <t>1200</t>
    </r>
    <r>
      <rPr>
        <sz val="9"/>
        <color theme="1"/>
        <rFont val="Times New Roman"/>
        <charset val="204"/>
      </rPr>
      <t xml:space="preserve"> - child.</t>
    </r>
  </si>
  <si>
    <r>
      <rPr>
        <b/>
        <sz val="9"/>
        <color theme="1"/>
        <rFont val="Times New Roman"/>
        <charset val="204"/>
      </rPr>
      <t>24.12.2022-08.01.2023, включительно,</t>
    </r>
    <r>
      <rPr>
        <sz val="9"/>
        <color theme="1"/>
        <rFont val="Times New Roman"/>
        <charset val="204"/>
      </rPr>
      <t xml:space="preserve"> - </t>
    </r>
    <r>
      <rPr>
        <b/>
        <sz val="9"/>
        <color theme="1"/>
        <rFont val="Times New Roman"/>
        <charset val="204"/>
      </rPr>
      <t>2400</t>
    </r>
    <r>
      <rPr>
        <sz val="9"/>
        <color theme="1"/>
        <rFont val="Times New Roman"/>
        <charset val="204"/>
      </rPr>
      <t xml:space="preserve"> рублей - взрослый, </t>
    </r>
    <r>
      <rPr>
        <b/>
        <sz val="9"/>
        <color theme="1"/>
        <rFont val="Times New Roman"/>
        <charset val="204"/>
      </rPr>
      <t>1500</t>
    </r>
    <r>
      <rPr>
        <sz val="9"/>
        <color theme="1"/>
        <rFont val="Times New Roman"/>
        <charset val="204"/>
      </rPr>
      <t xml:space="preserve"> рублей - детский / </t>
    </r>
    <r>
      <rPr>
        <b/>
        <sz val="9"/>
        <color theme="1"/>
        <rFont val="Times New Roman"/>
        <charset val="204"/>
      </rPr>
      <t>24.12.2022-08.01.2023 - 2400</t>
    </r>
    <r>
      <rPr>
        <sz val="9"/>
        <color theme="1"/>
        <rFont val="Times New Roman"/>
        <charset val="204"/>
      </rPr>
      <t xml:space="preserve"> rubles - adult, </t>
    </r>
    <r>
      <rPr>
        <b/>
        <sz val="9"/>
        <color theme="1"/>
        <rFont val="Times New Roman"/>
        <charset val="204"/>
      </rPr>
      <t>1500</t>
    </r>
    <r>
      <rPr>
        <sz val="9"/>
        <color theme="1"/>
        <rFont val="Times New Roman"/>
        <charset val="204"/>
      </rPr>
      <t xml:space="preserve"> - child.</t>
    </r>
  </si>
  <si>
    <r>
      <rPr>
        <b/>
        <sz val="9"/>
        <color theme="1"/>
        <rFont val="Times New Roman"/>
        <charset val="204"/>
      </rPr>
      <t xml:space="preserve">09.01.2023-31.03.2023, включительно </t>
    </r>
    <r>
      <rPr>
        <sz val="9"/>
        <color theme="1"/>
        <rFont val="Times New Roman"/>
        <charset val="204"/>
      </rPr>
      <t xml:space="preserve">- </t>
    </r>
    <r>
      <rPr>
        <b/>
        <sz val="9"/>
        <color theme="1"/>
        <rFont val="Times New Roman"/>
        <charset val="204"/>
      </rPr>
      <t>2000</t>
    </r>
    <r>
      <rPr>
        <sz val="9"/>
        <color theme="1"/>
        <rFont val="Times New Roman"/>
        <charset val="204"/>
      </rPr>
      <t xml:space="preserve"> рублей - взрослый, </t>
    </r>
    <r>
      <rPr>
        <b/>
        <sz val="9"/>
        <color theme="1"/>
        <rFont val="Times New Roman"/>
        <charset val="204"/>
      </rPr>
      <t xml:space="preserve">1300 </t>
    </r>
    <r>
      <rPr>
        <sz val="9"/>
        <color theme="1"/>
        <rFont val="Times New Roman"/>
        <charset val="204"/>
      </rPr>
      <t xml:space="preserve">рублей - детский / </t>
    </r>
    <r>
      <rPr>
        <b/>
        <sz val="9"/>
        <color theme="1"/>
        <rFont val="Times New Roman"/>
        <charset val="204"/>
      </rPr>
      <t>09.01.2023-31.03.2023  - 2000</t>
    </r>
    <r>
      <rPr>
        <sz val="9"/>
        <color theme="1"/>
        <rFont val="Times New Roman"/>
        <charset val="204"/>
      </rPr>
      <t xml:space="preserve"> rubles - adult, </t>
    </r>
    <r>
      <rPr>
        <b/>
        <sz val="9"/>
        <color theme="1"/>
        <rFont val="Times New Roman"/>
        <charset val="204"/>
      </rPr>
      <t>1300</t>
    </r>
    <r>
      <rPr>
        <sz val="9"/>
        <color theme="1"/>
        <rFont val="Times New Roman"/>
        <charset val="204"/>
      </rPr>
      <t xml:space="preserve"> - child.</t>
    </r>
  </si>
  <si>
    <t xml:space="preserve">Ограничения / Restrictions </t>
  </si>
  <si>
    <t>Закрытые даты: 26.12.2025 - 11.04.2026 / Closed Dates: 26.12.2025 - 11.04.2026</t>
  </si>
  <si>
    <t>Тариф доступен до 29.12.2023</t>
  </si>
  <si>
    <t>Бесплатное размещение 2 детей возрастом до 15 лет включительно, включая завтрак и доп.место /  Free accommodation for 2 children under 15 years old inclusive, including breakfast and extra bed.</t>
  </si>
  <si>
    <r>
      <rPr>
        <sz val="11"/>
        <color theme="1"/>
        <rFont val="Calibri"/>
        <charset val="204"/>
      </rPr>
      <t xml:space="preserve">Дополнительно ЕДИНОРАЗОВО в стоимость заявки добавляются прогулочные ски-пассы  для каждого взрослого и ребенка, стоимость - </t>
    </r>
    <r>
      <rPr>
        <b/>
        <sz val="11"/>
        <color theme="1"/>
        <rFont val="Calibri"/>
        <charset val="204"/>
      </rPr>
      <t>1500</t>
    </r>
    <r>
      <rPr>
        <sz val="11"/>
        <color theme="1"/>
        <rFont val="Calibri"/>
        <charset val="204"/>
      </rPr>
      <t xml:space="preserve"> взрослый/ При размещении дополнительных гостей, также ЕДИНОРАЗОВО добавляются в стоимость заявки прогулочные ски-пассы на каждого гостя - </t>
    </r>
    <r>
      <rPr>
        <b/>
        <sz val="11"/>
        <color theme="1"/>
        <rFont val="Calibri"/>
        <charset val="204"/>
      </rPr>
      <t>1500</t>
    </r>
    <r>
      <rPr>
        <sz val="11"/>
        <color theme="1"/>
        <rFont val="Calibri"/>
        <charset val="204"/>
      </rPr>
      <t xml:space="preserve"> взрослый. Стоимость прогулочных ски-пассов на всех взрослых просим сразу добавлять в заявку. / Extra pay  for ski-passes per every adult and child at once. Cost  - </t>
    </r>
    <r>
      <rPr>
        <b/>
        <sz val="11"/>
        <color theme="1"/>
        <rFont val="Calibri"/>
        <charset val="204"/>
      </rPr>
      <t>1500</t>
    </r>
    <r>
      <rPr>
        <sz val="11"/>
        <color theme="1"/>
        <rFont val="Calibri"/>
        <charset val="204"/>
      </rPr>
      <t xml:space="preserve"> rub per adult.  The cost of the ski-passes for each guest (at extra bed)  is also added - </t>
    </r>
    <r>
      <rPr>
        <b/>
        <sz val="11"/>
        <color theme="1"/>
        <rFont val="Calibri"/>
        <charset val="204"/>
      </rPr>
      <t>1500</t>
    </r>
    <r>
      <rPr>
        <sz val="11"/>
        <color theme="1"/>
        <rFont val="Calibri"/>
        <charset val="204"/>
      </rPr>
      <t xml:space="preserve"> rub per adult. Please, add the cost of ski-passes for all persons to the application immediately.</t>
    </r>
  </si>
  <si>
    <r>
      <rPr>
        <sz val="9"/>
        <color theme="1"/>
        <rFont val="Times New Roman"/>
        <charset val="204"/>
      </rPr>
      <t>Период бронирования</t>
    </r>
    <r>
      <rPr>
        <b/>
        <sz val="9"/>
        <color theme="1"/>
        <rFont val="Times New Roman"/>
        <charset val="204"/>
      </rPr>
      <t xml:space="preserve">: 08.02.2023 - 30.05.2023 /  </t>
    </r>
    <r>
      <rPr>
        <sz val="9"/>
        <color theme="1"/>
        <rFont val="Times New Roman"/>
        <charset val="204"/>
      </rPr>
      <t>Period of sales</t>
    </r>
    <r>
      <rPr>
        <b/>
        <sz val="9"/>
        <color theme="1"/>
        <rFont val="Times New Roman"/>
        <charset val="204"/>
      </rPr>
      <t>: 08.02.2023 - 30.05.2023</t>
    </r>
  </si>
  <si>
    <r>
      <rPr>
        <sz val="9"/>
        <rFont val="Times New Roman"/>
        <charset val="204"/>
      </rPr>
      <t xml:space="preserve">Период проживания: </t>
    </r>
    <r>
      <rPr>
        <b/>
        <sz val="9"/>
        <rFont val="Times New Roman"/>
        <charset val="204"/>
      </rPr>
      <t xml:space="preserve">с 24.03.2023 - 31.05.2023 </t>
    </r>
    <r>
      <rPr>
        <sz val="9"/>
        <rFont val="Times New Roman"/>
        <charset val="204"/>
      </rPr>
      <t xml:space="preserve">/ Period of stay: </t>
    </r>
    <r>
      <rPr>
        <b/>
        <sz val="9"/>
        <rFont val="Times New Roman"/>
        <charset val="204"/>
      </rPr>
      <t>24.03.2023 - 31.05.2023</t>
    </r>
  </si>
  <si>
    <t>1. Прогулочные билеты на подъёмники «Панорама Красной Поляны» (для всех гостей в номере 7+, до 7 лет бесплатно) / Walking passes to the ski elevators "Panorama Krasnaya Polyana" (for all guests in room 7+, up to 7 years old free of charge)</t>
  </si>
  <si>
    <t xml:space="preserve">2. Занятие на горных лыжах для детей в Академии райдеров 2 часа  (для всех детей в номере 6-12 лет, в группе по расписанию / Children's alpine skiing lesson at Rider Academy 2 hours (for all children in the room 6-12 years old, in a scheduled group
</t>
  </si>
  <si>
    <t>3. VR-экскурсия «Полёт над Красной Поляны» (для всех гостей в номере 5+) / 3. VR-excursion "Flight over Krasnaya Polyana" (for all guests in room 5+)</t>
  </si>
  <si>
    <t>4. Посещение детского развлекательного центра «Хали-Гали» 30 мин (для всех детей 4-14 лет) / Visit to the children's entertainment center "Haly-Galy" 30 min (for all children 4-14 years)</t>
  </si>
  <si>
    <t>5. Прокат роликов и скейтбордов в Академии райдеров 1 час (для всех гостей в номере) / Roller skates and skateboards rental at Rider Academy 1 hour (for all guests in the room)</t>
  </si>
  <si>
    <t>6. Интерактив «По следам кавказской серны. Знакомство с горной природой» (для всех гостей в номере) / Interactive "On the tracks of the Caucasian chamois. Acquaintance with mountain nature" (for all guests in the room)</t>
  </si>
  <si>
    <t>7. Посещение парка развлечений Wonder Land (для всех детей до 12 лет) / Visiting the Wonder Land theme park (for all children under 12 years old)</t>
  </si>
  <si>
    <t>8. Тренировка для детей в клубе единоборств «Крепость» (для всех детей в номере 5-14 лет, до 5 лет бесплатно) / Training for children in the martial arts club "Fortress" (for all children in the room 5-14 years old, under 5 years old free of charge)</t>
  </si>
  <si>
    <t xml:space="preserve">9. Прокат городского велосипеда 1 час (для всех гостей в номере) / City bike rental 1 hour (for all guests in the room)
</t>
  </si>
  <si>
    <t>10. Стикерпак «Серна Поля» в подарок (для всех детей в номере) / Serna Polya stickerpack as a gift (for all children in the room)</t>
  </si>
  <si>
    <r>
      <rPr>
        <sz val="11"/>
        <color theme="1"/>
        <rFont val="Calibri"/>
        <charset val="204"/>
      </rPr>
      <t xml:space="preserve">Дополнительно ЕДИНОРАЗОВО в стоимость заявки добавляются прогулочные ски-пассы за каждого взрослого гостя </t>
    </r>
    <r>
      <rPr>
        <sz val="11"/>
        <color theme="1"/>
        <rFont val="Calibri"/>
        <charset val="204"/>
      </rPr>
      <t xml:space="preserve">(возраст от </t>
    </r>
    <r>
      <rPr>
        <b/>
        <sz val="11"/>
        <color theme="1"/>
        <rFont val="Calibri"/>
        <charset val="204"/>
      </rPr>
      <t>16</t>
    </r>
    <r>
      <rPr>
        <sz val="11"/>
        <color theme="1"/>
        <rFont val="Calibri"/>
        <charset val="204"/>
      </rPr>
      <t xml:space="preserve"> лет)</t>
    </r>
    <r>
      <rPr>
        <sz val="11"/>
        <color theme="1"/>
        <rFont val="Calibri"/>
        <charset val="204"/>
      </rPr>
      <t xml:space="preserve">, стоимость - </t>
    </r>
    <r>
      <rPr>
        <b/>
        <sz val="11"/>
        <color theme="1"/>
        <rFont val="Calibri"/>
        <charset val="204"/>
      </rPr>
      <t>1650</t>
    </r>
    <r>
      <rPr>
        <sz val="11"/>
        <color theme="1"/>
        <rFont val="Calibri"/>
        <charset val="204"/>
      </rPr>
      <t xml:space="preserve"> руб. за гостя. При размещении дополнительных гостей, также ЕДИНОРАЗОВО добавляются в стоимость заявки прогулочные ски-пассы на каждого взрослого гостя - </t>
    </r>
    <r>
      <rPr>
        <b/>
        <sz val="11"/>
        <color theme="1"/>
        <rFont val="Calibri"/>
        <charset val="204"/>
      </rPr>
      <t>1650</t>
    </r>
    <r>
      <rPr>
        <sz val="11"/>
        <color theme="1"/>
        <rFont val="Calibri"/>
        <charset val="204"/>
      </rPr>
      <t xml:space="preserve"> руб.</t>
    </r>
    <r>
      <rPr>
        <sz val="11"/>
        <color theme="1"/>
        <rFont val="Calibri"/>
        <charset val="204"/>
      </rPr>
      <t xml:space="preserve"> (возраст от </t>
    </r>
    <r>
      <rPr>
        <b/>
        <sz val="11"/>
        <color theme="1"/>
        <rFont val="Calibri"/>
        <charset val="204"/>
      </rPr>
      <t>16</t>
    </r>
    <r>
      <rPr>
        <sz val="11"/>
        <color theme="1"/>
        <rFont val="Calibri"/>
        <charset val="204"/>
      </rPr>
      <t xml:space="preserve"> лет).</t>
    </r>
    <r>
      <rPr>
        <sz val="11"/>
        <color theme="1"/>
        <rFont val="Calibri"/>
        <charset val="204"/>
      </rPr>
      <t xml:space="preserve"> Стоимость прогулочных ски-пассов на всех взрослых просим сразу добавлять в заявку. / Extra pay  for ski-passes per every adult at once </t>
    </r>
    <r>
      <rPr>
        <sz val="11"/>
        <color theme="1"/>
        <rFont val="Calibri"/>
        <charset val="204"/>
      </rPr>
      <t xml:space="preserve">(ages from </t>
    </r>
    <r>
      <rPr>
        <b/>
        <sz val="11"/>
        <color theme="1"/>
        <rFont val="Calibri"/>
        <charset val="204"/>
      </rPr>
      <t>16</t>
    </r>
    <r>
      <rPr>
        <sz val="11"/>
        <color theme="1"/>
        <rFont val="Calibri"/>
        <charset val="204"/>
      </rPr>
      <t xml:space="preserve"> y.o. and up</t>
    </r>
    <r>
      <rPr>
        <sz val="11"/>
        <color theme="1"/>
        <rFont val="Calibri"/>
        <charset val="204"/>
      </rPr>
      <t xml:space="preserve">). Cost  - </t>
    </r>
    <r>
      <rPr>
        <b/>
        <sz val="11"/>
        <color theme="1"/>
        <rFont val="Calibri"/>
        <charset val="204"/>
      </rPr>
      <t>1650</t>
    </r>
    <r>
      <rPr>
        <sz val="11"/>
        <color theme="1"/>
        <rFont val="Calibri"/>
        <charset val="204"/>
      </rPr>
      <t xml:space="preserve"> rub per adult (</t>
    </r>
    <r>
      <rPr>
        <sz val="11"/>
        <color theme="1"/>
        <rFont val="Calibri"/>
        <charset val="204"/>
      </rPr>
      <t>ages from 16 y.o. and up).</t>
    </r>
    <r>
      <rPr>
        <sz val="11"/>
        <color theme="1"/>
        <rFont val="Calibri"/>
        <charset val="204"/>
      </rPr>
      <t xml:space="preserve">  The cost of the ski-passes for each guest (at extra bed)  is also added - </t>
    </r>
    <r>
      <rPr>
        <b/>
        <sz val="11"/>
        <color theme="1"/>
        <rFont val="Calibri"/>
        <charset val="204"/>
      </rPr>
      <t xml:space="preserve">1650 </t>
    </r>
    <r>
      <rPr>
        <sz val="11"/>
        <color theme="1"/>
        <rFont val="Calibri"/>
        <charset val="204"/>
      </rPr>
      <t>rub per adult</t>
    </r>
    <r>
      <rPr>
        <sz val="11"/>
        <color theme="1"/>
        <rFont val="Calibri"/>
        <charset val="204"/>
      </rPr>
      <t xml:space="preserve"> (ages from </t>
    </r>
    <r>
      <rPr>
        <b/>
        <sz val="11"/>
        <color theme="1"/>
        <rFont val="Calibri"/>
        <charset val="204"/>
      </rPr>
      <t>16</t>
    </r>
    <r>
      <rPr>
        <sz val="11"/>
        <color theme="1"/>
        <rFont val="Calibri"/>
        <charset val="204"/>
      </rPr>
      <t xml:space="preserve"> y.o. and up)</t>
    </r>
    <r>
      <rPr>
        <sz val="11"/>
        <color theme="1"/>
        <rFont val="Calibri"/>
        <charset val="204"/>
      </rPr>
      <t>. Please, add the cost of ski-passes for all adults to the application immediately.</t>
    </r>
  </si>
  <si>
    <r>
      <rPr>
        <sz val="9"/>
        <rFont val="Times New Roman"/>
        <charset val="204"/>
      </rPr>
      <t xml:space="preserve">Период продажи: </t>
    </r>
    <r>
      <rPr>
        <b/>
        <sz val="9"/>
        <rFont val="Times New Roman"/>
        <charset val="204"/>
      </rPr>
      <t>22.03.2023</t>
    </r>
    <r>
      <rPr>
        <b/>
        <sz val="9"/>
        <rFont val="Times New Roman"/>
        <charset val="204"/>
      </rPr>
      <t xml:space="preserve"> - 29.09.2023</t>
    </r>
    <r>
      <rPr>
        <sz val="9"/>
        <rFont val="Times New Roman"/>
        <charset val="204"/>
      </rPr>
      <t xml:space="preserve">/ Period of sales: </t>
    </r>
    <r>
      <rPr>
        <b/>
        <sz val="9"/>
        <rFont val="Times New Roman"/>
        <charset val="204"/>
      </rPr>
      <t>22.03.2023 - 29.09.2023</t>
    </r>
  </si>
  <si>
    <r>
      <rPr>
        <sz val="9"/>
        <rFont val="Times New Roman"/>
        <charset val="204"/>
      </rPr>
      <t xml:space="preserve">Период проживания: </t>
    </r>
    <r>
      <rPr>
        <b/>
        <sz val="9"/>
        <rFont val="Times New Roman"/>
        <charset val="204"/>
      </rPr>
      <t>01.06.2023</t>
    </r>
    <r>
      <rPr>
        <b/>
        <sz val="9"/>
        <rFont val="Times New Roman"/>
        <charset val="204"/>
      </rPr>
      <t xml:space="preserve"> - 30.09.2023​</t>
    </r>
    <r>
      <rPr>
        <sz val="9"/>
        <rFont val="Times New Roman"/>
        <charset val="204"/>
      </rPr>
      <t xml:space="preserve">/ Period of stay: </t>
    </r>
    <r>
      <rPr>
        <b/>
        <sz val="9"/>
        <rFont val="Times New Roman"/>
        <charset val="204"/>
      </rPr>
      <t>01.06.2023 - 30.09.2023​</t>
    </r>
  </si>
  <si>
    <t>Купонная книга с 10 бесплатными активностями курорта и скидками на другие акции</t>
  </si>
  <si>
    <t>1. Прогулочные билеты на канатную дорогу для посещения водопада Поликаря высотой 70 м 
 Действует для всех гостей в номере, дети до 7 лет бесплатно. / Walking tickets for the cable car to visit the waterfall Polikaria 70 m high. Valid for all guests in the room, children under 7 years old free of charge</t>
  </si>
  <si>
    <t>2. Трансфер на побережье Чёрного моря. Действует для всех гостей, проживающих в номере. / Transfer to the Black Sea coast. Valid for all guests staying in the room</t>
  </si>
  <si>
    <t xml:space="preserve">3.  Маршрут Верёвочного парка на выбор. Действует для всех гостей в номере 4+ / Rope Park itinerary of your choice. Valid for all guests in room 4+.
</t>
  </si>
  <si>
    <t xml:space="preserve">4.  Восхождение на пик Черной Пирамиды. Действует для всех гостей в номере 10+. / Climbing the peak of the Black Pyramid. Valid for all guests in Room 10+.
</t>
  </si>
  <si>
    <t xml:space="preserve">5.  Почтовая открытка-сувенир для отправки с вершины Чёрная Пирамида на высоте 2375 м. Действует на 1 открытку. / Postcard souvenir for sending from the top of the Black Pyramid at 2375 m. Valid for 1 postcard
</t>
  </si>
  <si>
    <t>6.  Прокат городского велосипеда на 1 час. Действует на одного взрослого и ребёнка 3-12 лет/ City bike rental for 1 hour. Valid for one adult and a child under 3-12 years of age.</t>
  </si>
  <si>
    <r>
      <rPr>
        <sz val="8"/>
        <color rgb="FF000000"/>
        <rFont val="Verdana"/>
        <charset val="204"/>
      </rPr>
      <t>7. Прокат беговелов на 1 час. Действует на всех детей от 2 до 5 лет, проживающих в номере</t>
    </r>
    <r>
      <rPr>
        <sz val="10"/>
        <rFont val="Arial Cyr"/>
        <charset val="204"/>
      </rPr>
      <t xml:space="preserve"> /</t>
    </r>
    <r>
      <rPr>
        <sz val="8"/>
        <color theme="1"/>
        <rFont val="Verdana"/>
        <charset val="204"/>
      </rPr>
      <t xml:space="preserve"> Balance bike</t>
    </r>
    <r>
      <rPr>
        <sz val="9"/>
        <color theme="1"/>
        <rFont val="Verdana"/>
        <charset val="204"/>
      </rPr>
      <t xml:space="preserve"> rental for 1 hour. Valid for all children from 2 to 5 years old staying in the room</t>
    </r>
  </si>
  <si>
    <r>
      <rPr>
        <sz val="8"/>
        <color rgb="FF000000"/>
        <rFont val="Verdana"/>
        <charset val="204"/>
      </rPr>
      <t>8. VR-экскурсия по курорту. Действует для всех гостей в номере 5+</t>
    </r>
    <r>
      <rPr>
        <sz val="10"/>
        <rFont val="Arial Cyr"/>
        <charset val="204"/>
      </rPr>
      <t xml:space="preserve"> /</t>
    </r>
    <r>
      <rPr>
        <sz val="8"/>
        <color theme="1"/>
        <rFont val="Verdana"/>
        <charset val="204"/>
      </rPr>
      <t xml:space="preserve"> VR tour of the resort. Valid for all guests in room 5+</t>
    </r>
  </si>
  <si>
    <t xml:space="preserve">9.  Мастер-класс по катанию на скейтбордах и роликах. Действует для всех гостей в номере 3+ / Skateboarding and rollerblading master class. Valid for all guests in room 3+
</t>
  </si>
  <si>
    <t xml:space="preserve">10.  Открытый урок по маунтинбайку. Действует для всех гостей в номере 14+ / Open mountain biking lesson. Valid for all guests in room 14+
</t>
  </si>
  <si>
    <t>Мин срок бронирования до заезда: 14 дня/ Min. Booking period before arrival: 14 days.</t>
  </si>
  <si>
    <t>Тариф доступен c 01.04.2024 по 01.06.2024, 10.06.2024-27.06.2024, 01.07.2024-30.09.2024</t>
  </si>
  <si>
    <t>В случае отмены или изменения бронирования менее чем за 24 часа до  заезда удерживается стоимость первых суток.</t>
  </si>
  <si>
    <t>Для оформления бронирования необходимо внести 100% предоплату в размере полной стоимости проживания.
В случае отмены или изменения бронирования менее чем за 24 часа до  заезда удерживается стоимость первых суток.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</si>
</sst>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dd\.mm\.yyyy"/>
    <numFmt numFmtId="169" formatCode="dd\.mm\.yy;@"/>
    <numFmt numFmtId="170" formatCode="#\ ##0"/>
    <numFmt numFmtId="171" formatCode="dd\.mmm"/>
  </numFmts>
  <fonts count="66" x14ac:knownFonts="1">
    <font>
      <sz val="10"/>
      <name val="Arial Cyr"/>
      <charset val="204"/>
    </font>
    <font>
      <sz val="9"/>
      <name val="Times New Roman"/>
      <charset val="204"/>
    </font>
    <font>
      <b/>
      <sz val="9"/>
      <name val="Times New Roman"/>
      <charset val="204"/>
    </font>
    <font>
      <b/>
      <sz val="9"/>
      <color theme="1"/>
      <name val="Times New Roman"/>
      <charset val="204"/>
    </font>
    <font>
      <sz val="10"/>
      <name val="Calibri"/>
      <charset val="204"/>
      <scheme val="minor"/>
    </font>
    <font>
      <sz val="9"/>
      <color theme="1"/>
      <name val="Times New Roman"/>
      <charset val="204"/>
    </font>
    <font>
      <sz val="9"/>
      <color rgb="FFFF0000"/>
      <name val="Times New Roman"/>
      <charset val="204"/>
    </font>
    <font>
      <sz val="10"/>
      <color rgb="FFFF0000"/>
      <name val="Calibri"/>
      <charset val="204"/>
      <scheme val="minor"/>
    </font>
    <font>
      <b/>
      <sz val="9"/>
      <color rgb="FFFF0000"/>
      <name val="Times New Roman"/>
      <charset val="204"/>
    </font>
    <font>
      <b/>
      <sz val="10"/>
      <name val="Calibri"/>
      <charset val="204"/>
      <scheme val="minor"/>
    </font>
    <font>
      <sz val="11"/>
      <color theme="1"/>
      <name val="Calibri"/>
      <charset val="204"/>
    </font>
    <font>
      <sz val="8"/>
      <color rgb="FF000000"/>
      <name val="Verdana"/>
      <charset val="204"/>
    </font>
    <font>
      <b/>
      <sz val="8"/>
      <color rgb="FF000000"/>
      <name val="Verdana"/>
      <charset val="204"/>
    </font>
    <font>
      <sz val="10"/>
      <color theme="1"/>
      <name val="Times New Roman"/>
      <charset val="204"/>
    </font>
    <font>
      <sz val="9"/>
      <name val="Arial Cyr"/>
      <charset val="204"/>
    </font>
    <font>
      <sz val="10"/>
      <color rgb="FFFF0000"/>
      <name val="Arial Cyr"/>
      <charset val="204"/>
    </font>
    <font>
      <sz val="8"/>
      <name val="Times New Roman"/>
      <charset val="204"/>
    </font>
    <font>
      <sz val="10"/>
      <name val="Times New Roman"/>
      <charset val="204"/>
    </font>
    <font>
      <sz val="10"/>
      <color rgb="FFFF0000"/>
      <name val="Times New Roman"/>
      <charset val="204"/>
    </font>
    <font>
      <sz val="8"/>
      <color rgb="FFFF0000"/>
      <name val="Times New Roman"/>
      <charset val="204"/>
    </font>
    <font>
      <b/>
      <sz val="8"/>
      <name val="Times New Roman"/>
      <charset val="204"/>
    </font>
    <font>
      <b/>
      <sz val="11"/>
      <color rgb="FFFF0000"/>
      <name val="Calibri"/>
      <charset val="204"/>
    </font>
    <font>
      <sz val="9"/>
      <color indexed="8"/>
      <name val="Times New Roman"/>
      <charset val="204"/>
    </font>
    <font>
      <b/>
      <sz val="11"/>
      <name val="Times New Roman"/>
      <charset val="204"/>
    </font>
    <font>
      <b/>
      <sz val="10"/>
      <color theme="1"/>
      <name val="Times New Roman"/>
      <charset val="204"/>
    </font>
    <font>
      <b/>
      <sz val="11"/>
      <color rgb="FFFF0000"/>
      <name val="Times New Roman"/>
      <charset val="204"/>
    </font>
    <font>
      <b/>
      <sz val="8"/>
      <color theme="1"/>
      <name val="Times New Roman"/>
      <charset val="204"/>
    </font>
    <font>
      <b/>
      <sz val="11"/>
      <color theme="1"/>
      <name val="Times New Roman"/>
      <charset val="204"/>
    </font>
    <font>
      <sz val="11"/>
      <color theme="1"/>
      <name val="Times New Roman"/>
      <charset val="204"/>
    </font>
    <font>
      <sz val="10"/>
      <color theme="1"/>
      <name val="Arial"/>
      <charset val="204"/>
    </font>
    <font>
      <sz val="11"/>
      <color rgb="FF000000"/>
      <name val="Verdana"/>
      <charset val="204"/>
    </font>
    <font>
      <b/>
      <sz val="9"/>
      <color rgb="FF000000"/>
      <name val="Verdana"/>
      <charset val="204"/>
    </font>
    <font>
      <b/>
      <sz val="12"/>
      <color theme="1"/>
      <name val="Calibri"/>
      <charset val="204"/>
      <scheme val="minor"/>
    </font>
    <font>
      <sz val="9"/>
      <name val="Calibri"/>
      <charset val="204"/>
    </font>
    <font>
      <b/>
      <sz val="9"/>
      <color rgb="FFFF0000"/>
      <name val="Calibri"/>
      <charset val="204"/>
    </font>
    <font>
      <b/>
      <sz val="9"/>
      <name val="Calibri"/>
      <charset val="204"/>
    </font>
    <font>
      <sz val="9"/>
      <color theme="1"/>
      <name val="Calibri"/>
      <charset val="204"/>
    </font>
    <font>
      <sz val="9"/>
      <color rgb="FFFF0000"/>
      <name val="Calibri"/>
      <charset val="204"/>
    </font>
    <font>
      <b/>
      <sz val="10"/>
      <color rgb="FFFF0000"/>
      <name val="Arial Cyr"/>
      <charset val="204"/>
    </font>
    <font>
      <sz val="10"/>
      <color theme="1"/>
      <name val="Arial Cyr"/>
      <charset val="204"/>
    </font>
    <font>
      <b/>
      <sz val="8"/>
      <color rgb="FFFF0000"/>
      <name val="Times New Roman"/>
      <charset val="204"/>
    </font>
    <font>
      <sz val="8"/>
      <color theme="1"/>
      <name val="Times New Roman"/>
      <charset val="204"/>
    </font>
    <font>
      <b/>
      <sz val="10"/>
      <color rgb="FFFF0000"/>
      <name val="Times New Roman"/>
      <charset val="204"/>
    </font>
    <font>
      <b/>
      <sz val="10"/>
      <name val="Times New Roman"/>
      <charset val="204"/>
    </font>
    <font>
      <sz val="11"/>
      <color theme="1"/>
      <name val="Calibri"/>
      <charset val="204"/>
      <scheme val="minor"/>
    </font>
    <font>
      <b/>
      <sz val="11"/>
      <color theme="1"/>
      <name val="Calibri"/>
      <charset val="204"/>
    </font>
    <font>
      <b/>
      <sz val="9"/>
      <color rgb="FFC00000"/>
      <name val="Times New Roman"/>
      <charset val="204"/>
    </font>
    <font>
      <b/>
      <sz val="9"/>
      <color rgb="FF0070C0"/>
      <name val="Times New Roman"/>
      <charset val="204"/>
    </font>
    <font>
      <sz val="9"/>
      <color indexed="10"/>
      <name val="Times New Roman"/>
      <charset val="204"/>
    </font>
    <font>
      <sz val="8"/>
      <color theme="1"/>
      <name val="Verdana"/>
      <charset val="204"/>
    </font>
    <font>
      <i/>
      <sz val="10"/>
      <name val="Times New Roman"/>
      <charset val="204"/>
    </font>
    <font>
      <sz val="9"/>
      <color rgb="FF000000"/>
      <name val="Verdana"/>
      <charset val="204"/>
    </font>
    <font>
      <sz val="8"/>
      <color indexed="8"/>
      <name val="Verdana"/>
      <charset val="204"/>
    </font>
    <font>
      <u/>
      <sz val="8"/>
      <color indexed="8"/>
      <name val="Verdana"/>
      <charset val="204"/>
    </font>
    <font>
      <b/>
      <sz val="12"/>
      <color rgb="FFFF0000"/>
      <name val="Calibri"/>
      <charset val="204"/>
      <scheme val="minor"/>
    </font>
    <font>
      <u/>
      <sz val="9"/>
      <color theme="1"/>
      <name val="Times New Roman"/>
      <charset val="204"/>
    </font>
    <font>
      <b/>
      <i/>
      <sz val="9"/>
      <name val="Times New Roman"/>
      <charset val="204"/>
    </font>
    <font>
      <sz val="9"/>
      <color rgb="FF0070C0"/>
      <name val="Times New Roman"/>
      <charset val="204"/>
    </font>
    <font>
      <i/>
      <sz val="9"/>
      <color theme="1"/>
      <name val="Times New Roman"/>
      <charset val="204"/>
    </font>
    <font>
      <b/>
      <sz val="9"/>
      <color indexed="8"/>
      <name val="Times New Roman"/>
      <charset val="204"/>
    </font>
    <font>
      <i/>
      <sz val="8"/>
      <color indexed="8"/>
      <name val="Verdana"/>
      <charset val="204"/>
    </font>
    <font>
      <b/>
      <i/>
      <sz val="8"/>
      <color indexed="8"/>
      <name val="Verdana"/>
      <charset val="204"/>
    </font>
    <font>
      <sz val="8"/>
      <color rgb="FFC00000"/>
      <name val="Verdana"/>
      <charset val="204"/>
    </font>
    <font>
      <b/>
      <sz val="8"/>
      <color indexed="8"/>
      <name val="Verdana"/>
      <charset val="204"/>
    </font>
    <font>
      <sz val="9"/>
      <color theme="1"/>
      <name val="Verdana"/>
      <charset val="204"/>
    </font>
    <font>
      <sz val="10"/>
      <name val="Arial Cyr"/>
      <charset val="204"/>
    </font>
  </fonts>
  <fills count="17">
    <fill>
      <patternFill patternType="none"/>
    </fill>
    <fill>
      <patternFill patternType="gray125"/>
    </fill>
    <fill>
      <patternFill patternType="solid">
        <fgColor theme="6" tint="0.39985351115451523"/>
        <bgColor indexed="64"/>
      </patternFill>
    </fill>
    <fill>
      <patternFill patternType="solid">
        <fgColor rgb="FFFFFF00"/>
        <bgColor indexed="64"/>
      </patternFill>
    </fill>
    <fill>
      <patternFill patternType="solid">
        <fgColor theme="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6"/>
        <bgColor indexed="64"/>
      </patternFill>
    </fill>
    <fill>
      <patternFill patternType="solid">
        <fgColor rgb="FFFFFF66"/>
        <bgColor indexed="64"/>
      </patternFill>
    </fill>
    <fill>
      <patternFill patternType="solid">
        <fgColor rgb="FFFFC000"/>
        <bgColor indexed="64"/>
      </patternFill>
    </fill>
    <fill>
      <patternFill patternType="solid">
        <fgColor rgb="FF92D050"/>
        <bgColor indexed="64"/>
      </patternFill>
    </fill>
    <fill>
      <patternFill patternType="solid">
        <fgColor theme="5" tint="0.39985351115451523"/>
        <bgColor indexed="64"/>
      </patternFill>
    </fill>
    <fill>
      <patternFill patternType="solid">
        <fgColor theme="8" tint="0.39985351115451523"/>
        <bgColor indexed="64"/>
      </patternFill>
    </fill>
    <fill>
      <patternFill patternType="solid">
        <fgColor rgb="FF00B0F0"/>
        <bgColor indexed="64"/>
      </patternFill>
    </fill>
    <fill>
      <patternFill patternType="solid">
        <fgColor theme="3" tint="0.59999389629810485"/>
        <bgColor indexed="64"/>
      </patternFill>
    </fill>
    <fill>
      <patternFill patternType="solid">
        <fgColor rgb="FFFFFF00"/>
        <bgColor indexed="64"/>
      </patternFill>
    </fill>
    <fill>
      <patternFill patternType="solid">
        <fgColor theme="6" tint="0.39988402966399123"/>
        <bgColor indexed="64"/>
      </patternFill>
    </fill>
  </fills>
  <borders count="17">
    <border>
      <left/>
      <right/>
      <top/>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medium">
        <color auto="1"/>
      </top>
      <bottom style="medium">
        <color auto="1"/>
      </bottom>
      <diagonal/>
    </border>
    <border>
      <left/>
      <right/>
      <top/>
      <bottom style="thin">
        <color auto="1"/>
      </bottom>
      <diagonal/>
    </border>
    <border>
      <left style="thin">
        <color auto="1"/>
      </left>
      <right style="thin">
        <color auto="1"/>
      </right>
      <top/>
      <bottom/>
      <diagonal/>
    </border>
    <border>
      <left style="medium">
        <color auto="1"/>
      </left>
      <right style="medium">
        <color auto="1"/>
      </right>
      <top/>
      <bottom/>
      <diagonal/>
    </border>
    <border>
      <left/>
      <right/>
      <top style="medium">
        <color auto="1"/>
      </top>
      <bottom/>
      <diagonal/>
    </border>
    <border>
      <left/>
      <right/>
      <top/>
      <bottom style="medium">
        <color auto="1"/>
      </bottom>
      <diagonal/>
    </border>
    <border>
      <left style="medium">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style="medium">
        <color auto="1"/>
      </bottom>
      <diagonal/>
    </border>
  </borders>
  <cellStyleXfs count="13">
    <xf numFmtId="0" fontId="0" fillId="0" borderId="0"/>
    <xf numFmtId="0" fontId="44" fillId="0" borderId="0"/>
    <xf numFmtId="0" fontId="65" fillId="0" borderId="0"/>
    <xf numFmtId="0" fontId="44" fillId="0" borderId="0"/>
    <xf numFmtId="0" fontId="6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5" fillId="0" borderId="0"/>
  </cellStyleXfs>
  <cellXfs count="278">
    <xf numFmtId="0" fontId="0" fillId="0" borderId="0" xfId="0"/>
    <xf numFmtId="0" fontId="1" fillId="0" borderId="0" xfId="0" applyFont="1" applyFill="1" applyAlignment="1">
      <alignment horizontal="center" vertical="center"/>
    </xf>
    <xf numFmtId="0" fontId="1" fillId="0" borderId="0" xfId="0" applyFont="1" applyFill="1"/>
    <xf numFmtId="0" fontId="2" fillId="0" borderId="0" xfId="0" applyFont="1" applyFill="1"/>
    <xf numFmtId="0" fontId="2" fillId="0" borderId="1" xfId="0" applyFont="1" applyFill="1" applyBorder="1" applyAlignment="1">
      <alignment horizontal="left"/>
    </xf>
    <xf numFmtId="0" fontId="2" fillId="2" borderId="2" xfId="0" applyFont="1" applyFill="1" applyBorder="1" applyAlignment="1">
      <alignment horizontal="left" vertical="center"/>
    </xf>
    <xf numFmtId="0" fontId="3" fillId="0" borderId="3" xfId="0" applyFont="1" applyFill="1" applyBorder="1" applyAlignment="1">
      <alignment horizontal="center" vertical="center" wrapText="1"/>
    </xf>
    <xf numFmtId="168" fontId="4" fillId="3" borderId="3" xfId="0" applyNumberFormat="1" applyFont="1" applyFill="1" applyBorder="1" applyAlignment="1">
      <alignment horizontal="center" vertical="center" wrapText="1"/>
    </xf>
    <xf numFmtId="168" fontId="4" fillId="4" borderId="3"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4" borderId="0" xfId="0" applyFont="1" applyFill="1"/>
    <xf numFmtId="0" fontId="1" fillId="0" borderId="3" xfId="0" applyFont="1" applyFill="1" applyBorder="1" applyAlignment="1">
      <alignment horizontal="right"/>
    </xf>
    <xf numFmtId="1" fontId="1" fillId="4" borderId="3" xfId="0" applyNumberFormat="1" applyFont="1" applyFill="1" applyBorder="1"/>
    <xf numFmtId="0" fontId="1" fillId="4" borderId="4" xfId="0" applyFont="1" applyFill="1" applyBorder="1" applyAlignment="1">
      <alignment horizontal="left" wrapText="1"/>
    </xf>
    <xf numFmtId="0" fontId="1" fillId="0" borderId="4" xfId="0" applyFont="1" applyFill="1" applyBorder="1" applyAlignment="1">
      <alignment horizontal="left" wrapText="1"/>
    </xf>
    <xf numFmtId="0" fontId="1" fillId="0" borderId="3" xfId="0" applyFont="1" applyFill="1" applyBorder="1" applyAlignment="1">
      <alignment wrapText="1"/>
    </xf>
    <xf numFmtId="0" fontId="1" fillId="0" borderId="3" xfId="0" applyFont="1" applyFill="1" applyBorder="1"/>
    <xf numFmtId="0" fontId="1" fillId="0" borderId="0" xfId="0" applyFont="1" applyFill="1" applyBorder="1" applyAlignment="1">
      <alignment horizontal="right"/>
    </xf>
    <xf numFmtId="1" fontId="1" fillId="4" borderId="0" xfId="0" applyNumberFormat="1" applyFont="1" applyFill="1" applyBorder="1"/>
    <xf numFmtId="0" fontId="3" fillId="5" borderId="0" xfId="5" applyFont="1" applyFill="1" applyAlignment="1">
      <alignment horizontal="left" vertical="center"/>
    </xf>
    <xf numFmtId="0" fontId="5" fillId="6" borderId="0" xfId="0" applyFont="1" applyFill="1"/>
    <xf numFmtId="0" fontId="5" fillId="0" borderId="0" xfId="0" applyFont="1" applyFill="1"/>
    <xf numFmtId="0" fontId="5" fillId="0" borderId="0" xfId="2" applyFont="1" applyFill="1" applyAlignment="1">
      <alignment horizontal="left" vertical="center"/>
    </xf>
    <xf numFmtId="0" fontId="5" fillId="0" borderId="0" xfId="2" applyFont="1" applyFill="1" applyAlignment="1">
      <alignment horizontal="left" vertical="center" wrapText="1"/>
    </xf>
    <xf numFmtId="0" fontId="3" fillId="5" borderId="0" xfId="10" applyFont="1" applyFill="1" applyAlignment="1">
      <alignment horizontal="left" vertical="center"/>
    </xf>
    <xf numFmtId="0" fontId="5" fillId="0" borderId="0" xfId="10" applyFont="1" applyAlignment="1">
      <alignment vertical="center" wrapText="1"/>
    </xf>
    <xf numFmtId="0" fontId="3" fillId="5" borderId="5" xfId="0" applyFont="1" applyFill="1" applyBorder="1"/>
    <xf numFmtId="0" fontId="3" fillId="3" borderId="0" xfId="0" applyFont="1" applyFill="1" applyAlignment="1">
      <alignment wrapText="1"/>
    </xf>
    <xf numFmtId="0" fontId="2" fillId="2" borderId="2" xfId="0" applyFont="1" applyFill="1" applyBorder="1" applyAlignment="1">
      <alignment vertical="center"/>
    </xf>
    <xf numFmtId="1" fontId="1" fillId="0" borderId="3" xfId="0" applyNumberFormat="1" applyFont="1" applyFill="1" applyBorder="1"/>
    <xf numFmtId="0" fontId="1" fillId="4" borderId="0" xfId="0" applyFont="1" applyFill="1" applyAlignment="1">
      <alignment horizontal="center" vertical="center"/>
    </xf>
    <xf numFmtId="0" fontId="6" fillId="4" borderId="0" xfId="0" applyFont="1" applyFill="1"/>
    <xf numFmtId="168" fontId="7" fillId="4" borderId="3" xfId="0" applyNumberFormat="1" applyFont="1" applyFill="1" applyBorder="1" applyAlignment="1">
      <alignment horizontal="center" vertical="center" wrapText="1"/>
    </xf>
    <xf numFmtId="0" fontId="1" fillId="4" borderId="4" xfId="0" applyFont="1" applyFill="1" applyBorder="1" applyAlignment="1">
      <alignment horizontal="left" vertical="center" wrapText="1"/>
    </xf>
    <xf numFmtId="1" fontId="6" fillId="4" borderId="3" xfId="0" applyNumberFormat="1" applyFont="1" applyFill="1" applyBorder="1"/>
    <xf numFmtId="0" fontId="1" fillId="4" borderId="3" xfId="0" applyFont="1" applyFill="1" applyBorder="1" applyAlignment="1">
      <alignment wrapText="1"/>
    </xf>
    <xf numFmtId="0" fontId="1" fillId="4" borderId="3" xfId="0" applyFont="1" applyFill="1" applyBorder="1"/>
    <xf numFmtId="1" fontId="6" fillId="4" borderId="0" xfId="0" applyNumberFormat="1" applyFont="1" applyFill="1" applyBorder="1"/>
    <xf numFmtId="0" fontId="8" fillId="3" borderId="0" xfId="0" applyFont="1" applyFill="1" applyAlignment="1">
      <alignment wrapText="1"/>
    </xf>
    <xf numFmtId="0" fontId="2" fillId="3" borderId="5" xfId="0" applyFont="1" applyFill="1" applyBorder="1"/>
    <xf numFmtId="0" fontId="2" fillId="3" borderId="0" xfId="0" applyFont="1" applyFill="1" applyAlignment="1">
      <alignment horizontal="center"/>
    </xf>
    <xf numFmtId="0" fontId="3" fillId="7" borderId="6" xfId="0" applyFont="1" applyFill="1" applyBorder="1" applyAlignment="1">
      <alignment horizontal="center" vertical="center"/>
    </xf>
    <xf numFmtId="168" fontId="9" fillId="4" borderId="3" xfId="0" applyNumberFormat="1" applyFont="1" applyFill="1" applyBorder="1" applyAlignment="1">
      <alignment horizontal="center" vertical="center" wrapText="1"/>
    </xf>
    <xf numFmtId="0" fontId="10" fillId="3" borderId="0" xfId="0" applyFont="1" applyFill="1" applyAlignment="1">
      <alignment horizontal="center" vertical="center" wrapText="1"/>
    </xf>
    <xf numFmtId="0" fontId="3" fillId="7" borderId="0" xfId="0" applyFont="1" applyFill="1"/>
    <xf numFmtId="0" fontId="1" fillId="0" borderId="3" xfId="0" applyFont="1" applyFill="1" applyBorder="1" applyAlignment="1">
      <alignment horizontal="left" vertical="top" wrapText="1"/>
    </xf>
    <xf numFmtId="0" fontId="1" fillId="0" borderId="0" xfId="2" applyFont="1" applyFill="1" applyAlignment="1">
      <alignment horizontal="left" vertical="center"/>
    </xf>
    <xf numFmtId="0" fontId="1" fillId="0" borderId="0" xfId="2" applyFont="1" applyFill="1" applyAlignment="1">
      <alignment horizontal="left" vertical="center" wrapText="1"/>
    </xf>
    <xf numFmtId="0" fontId="5" fillId="0" borderId="0" xfId="2" applyFont="1" applyFill="1" applyAlignment="1">
      <alignment horizontal="left" vertical="top" wrapText="1"/>
    </xf>
    <xf numFmtId="0" fontId="11" fillId="7" borderId="0" xfId="0" applyFont="1" applyFill="1" applyAlignment="1">
      <alignment vertical="center" wrapText="1"/>
    </xf>
    <xf numFmtId="0" fontId="11" fillId="8" borderId="7" xfId="0" applyFont="1" applyFill="1" applyBorder="1" applyAlignment="1">
      <alignment horizontal="left" vertical="center" wrapText="1" indent="1"/>
    </xf>
    <xf numFmtId="0" fontId="12" fillId="9" borderId="3" xfId="0" applyFont="1" applyFill="1" applyBorder="1" applyAlignment="1">
      <alignment vertical="center" wrapText="1"/>
    </xf>
    <xf numFmtId="0" fontId="11" fillId="10" borderId="3" xfId="0" applyFont="1" applyFill="1" applyBorder="1" applyAlignment="1">
      <alignment vertical="center" wrapText="1"/>
    </xf>
    <xf numFmtId="0" fontId="11" fillId="0" borderId="3" xfId="0" applyFont="1" applyBorder="1" applyAlignment="1">
      <alignment wrapText="1"/>
    </xf>
    <xf numFmtId="0" fontId="11" fillId="0" borderId="3" xfId="0" applyFont="1" applyBorder="1" applyAlignment="1">
      <alignment vertical="center" wrapText="1"/>
    </xf>
    <xf numFmtId="0" fontId="5" fillId="0" borderId="0" xfId="0" applyFont="1" applyAlignment="1">
      <alignment horizontal="right" vertical="center" wrapText="1"/>
    </xf>
    <xf numFmtId="0" fontId="3" fillId="5" borderId="0" xfId="0" applyFont="1" applyFill="1" applyAlignment="1">
      <alignment horizontal="left" vertical="center" wrapText="1"/>
    </xf>
    <xf numFmtId="0" fontId="5" fillId="0" borderId="0" xfId="0" applyFont="1" applyAlignment="1">
      <alignment horizontal="left" vertical="center" wrapText="1"/>
    </xf>
    <xf numFmtId="0" fontId="2" fillId="7" borderId="2" xfId="0" applyFont="1" applyFill="1" applyBorder="1" applyAlignment="1">
      <alignment horizontal="center" vertical="center"/>
    </xf>
    <xf numFmtId="0" fontId="0" fillId="0" borderId="0" xfId="0" applyFill="1"/>
    <xf numFmtId="0" fontId="2" fillId="10" borderId="0" xfId="0" applyFont="1" applyFill="1" applyBorder="1" applyAlignment="1"/>
    <xf numFmtId="1" fontId="1" fillId="0" borderId="0" xfId="0" applyNumberFormat="1" applyFont="1" applyFill="1" applyBorder="1"/>
    <xf numFmtId="0" fontId="5" fillId="0" borderId="0" xfId="2" applyFont="1" applyAlignment="1">
      <alignment horizontal="left" vertical="center" wrapText="1"/>
    </xf>
    <xf numFmtId="0" fontId="3" fillId="10" borderId="3" xfId="0" applyFont="1" applyFill="1" applyBorder="1" applyAlignment="1">
      <alignment wrapText="1"/>
    </xf>
    <xf numFmtId="0" fontId="3" fillId="10" borderId="5" xfId="0" applyFont="1" applyFill="1" applyBorder="1" applyAlignment="1">
      <alignment horizontal="left" vertical="center"/>
    </xf>
    <xf numFmtId="0" fontId="1" fillId="10" borderId="3" xfId="0" applyFont="1" applyFill="1" applyBorder="1" applyAlignment="1">
      <alignment wrapText="1"/>
    </xf>
    <xf numFmtId="0" fontId="1" fillId="0" borderId="0" xfId="0" applyFont="1" applyFill="1" applyBorder="1" applyAlignment="1">
      <alignment wrapText="1"/>
    </xf>
    <xf numFmtId="0" fontId="13" fillId="10" borderId="3" xfId="0" applyFont="1" applyFill="1" applyBorder="1" applyAlignment="1">
      <alignment horizontal="left" vertical="center" wrapText="1"/>
    </xf>
    <xf numFmtId="0" fontId="11" fillId="3" borderId="3" xfId="0" applyFont="1" applyFill="1" applyBorder="1" applyAlignment="1">
      <alignment horizontal="left" vertical="center" wrapText="1" indent="1"/>
    </xf>
    <xf numFmtId="0" fontId="14" fillId="0" borderId="0" xfId="0" applyFont="1" applyFill="1"/>
    <xf numFmtId="0" fontId="5" fillId="4" borderId="0" xfId="0" applyFont="1" applyFill="1"/>
    <xf numFmtId="0" fontId="0" fillId="4" borderId="0" xfId="0" applyFont="1" applyFill="1"/>
    <xf numFmtId="0" fontId="0" fillId="4" borderId="0" xfId="0" applyFill="1"/>
    <xf numFmtId="0" fontId="15" fillId="4" borderId="0" xfId="0" applyFont="1" applyFill="1"/>
    <xf numFmtId="0" fontId="3" fillId="0" borderId="1" xfId="0" applyFont="1" applyFill="1" applyBorder="1" applyAlignment="1">
      <alignment horizontal="left"/>
    </xf>
    <xf numFmtId="0" fontId="16" fillId="0" borderId="3" xfId="0" applyFont="1" applyFill="1" applyBorder="1" applyAlignment="1">
      <alignment wrapText="1"/>
    </xf>
    <xf numFmtId="0" fontId="17" fillId="4" borderId="3" xfId="0" applyFont="1" applyFill="1" applyBorder="1" applyAlignment="1">
      <alignment wrapText="1"/>
    </xf>
    <xf numFmtId="0" fontId="18" fillId="4" borderId="3" xfId="0" applyFont="1" applyFill="1" applyBorder="1" applyAlignment="1">
      <alignment wrapText="1"/>
    </xf>
    <xf numFmtId="0" fontId="17" fillId="4" borderId="3" xfId="0" applyFont="1" applyFill="1" applyBorder="1"/>
    <xf numFmtId="0" fontId="18" fillId="4" borderId="3" xfId="0" applyFont="1" applyFill="1" applyBorder="1"/>
    <xf numFmtId="0" fontId="16" fillId="0" borderId="0" xfId="0" applyFont="1" applyFill="1" applyBorder="1" applyAlignment="1">
      <alignment wrapText="1"/>
    </xf>
    <xf numFmtId="0" fontId="16" fillId="4" borderId="0" xfId="0" applyFont="1" applyFill="1" applyBorder="1" applyAlignment="1">
      <alignment wrapText="1"/>
    </xf>
    <xf numFmtId="0" fontId="19" fillId="4" borderId="0" xfId="0" applyFont="1" applyFill="1" applyBorder="1" applyAlignment="1">
      <alignment wrapText="1"/>
    </xf>
    <xf numFmtId="0" fontId="20" fillId="2" borderId="0" xfId="0" applyFont="1" applyFill="1"/>
    <xf numFmtId="1" fontId="17" fillId="4" borderId="3" xfId="0" applyNumberFormat="1" applyFont="1" applyFill="1" applyBorder="1" applyAlignment="1">
      <alignment wrapText="1"/>
    </xf>
    <xf numFmtId="1" fontId="18" fillId="4" borderId="3" xfId="0" applyNumberFormat="1" applyFont="1" applyFill="1" applyBorder="1" applyAlignment="1">
      <alignment wrapText="1"/>
    </xf>
    <xf numFmtId="0" fontId="3" fillId="5" borderId="0" xfId="2" applyFont="1" applyFill="1" applyBorder="1" applyAlignment="1">
      <alignment horizontal="left" vertical="center"/>
    </xf>
    <xf numFmtId="0" fontId="5" fillId="0" borderId="0" xfId="2" applyFont="1" applyFill="1" applyBorder="1" applyAlignment="1">
      <alignment horizontal="left" vertical="center"/>
    </xf>
    <xf numFmtId="0" fontId="3" fillId="5" borderId="0" xfId="0" applyFont="1" applyFill="1" applyAlignment="1">
      <alignment horizontal="left" vertical="center"/>
    </xf>
    <xf numFmtId="0" fontId="3" fillId="0" borderId="0" xfId="0" applyFont="1" applyFill="1" applyAlignment="1">
      <alignment vertical="center" wrapText="1"/>
    </xf>
    <xf numFmtId="0" fontId="1" fillId="10" borderId="0" xfId="0" applyFont="1" applyFill="1" applyBorder="1" applyAlignment="1">
      <alignment horizontal="left" vertical="top"/>
    </xf>
    <xf numFmtId="0" fontId="2" fillId="5" borderId="0" xfId="0" applyFont="1" applyFill="1" applyBorder="1" applyAlignment="1"/>
    <xf numFmtId="168" fontId="4" fillId="0" borderId="3" xfId="0" applyNumberFormat="1" applyFont="1" applyFill="1" applyBorder="1" applyAlignment="1">
      <alignment horizontal="center" vertical="center" wrapText="1"/>
    </xf>
    <xf numFmtId="0" fontId="2" fillId="11" borderId="3" xfId="0" applyFont="1" applyFill="1" applyBorder="1" applyAlignment="1">
      <alignment horizontal="right"/>
    </xf>
    <xf numFmtId="0" fontId="1" fillId="0" borderId="0" xfId="0" applyFont="1" applyFill="1" applyBorder="1"/>
    <xf numFmtId="0" fontId="1" fillId="11" borderId="3" xfId="0" applyFont="1" applyFill="1" applyBorder="1" applyAlignment="1">
      <alignment horizontal="right"/>
    </xf>
    <xf numFmtId="0" fontId="5" fillId="12" borderId="3" xfId="0" applyFont="1" applyFill="1" applyBorder="1" applyAlignment="1">
      <alignment vertical="center"/>
    </xf>
    <xf numFmtId="0" fontId="1" fillId="0" borderId="8" xfId="0" applyFont="1" applyFill="1" applyBorder="1"/>
    <xf numFmtId="0" fontId="1" fillId="0" borderId="3" xfId="0" applyFont="1" applyFill="1" applyBorder="1" applyAlignment="1">
      <alignment horizontal="left" wrapText="1"/>
    </xf>
    <xf numFmtId="0" fontId="11" fillId="0" borderId="0" xfId="0" applyFont="1" applyBorder="1" applyAlignment="1">
      <alignment vertical="center" wrapText="1"/>
    </xf>
    <xf numFmtId="0" fontId="3" fillId="2" borderId="0" xfId="0" applyFont="1" applyFill="1"/>
    <xf numFmtId="0" fontId="1" fillId="3" borderId="0" xfId="0" applyFont="1" applyFill="1"/>
    <xf numFmtId="0" fontId="8" fillId="3" borderId="0" xfId="0" applyFont="1" applyFill="1"/>
    <xf numFmtId="0" fontId="8" fillId="0" borderId="0" xfId="0" applyFont="1" applyFill="1"/>
    <xf numFmtId="0" fontId="3" fillId="2" borderId="11" xfId="0" applyFont="1" applyFill="1" applyBorder="1" applyAlignment="1">
      <alignment vertical="center" wrapText="1"/>
    </xf>
    <xf numFmtId="0" fontId="5" fillId="4" borderId="12" xfId="0" applyFont="1" applyFill="1" applyBorder="1" applyAlignment="1">
      <alignment vertical="center" wrapText="1"/>
    </xf>
    <xf numFmtId="0" fontId="5" fillId="0" borderId="13" xfId="0" applyFont="1" applyFill="1" applyBorder="1" applyAlignment="1">
      <alignment vertical="center" wrapText="1"/>
    </xf>
    <xf numFmtId="0" fontId="5" fillId="0" borderId="0" xfId="0" applyFont="1" applyFill="1" applyBorder="1" applyAlignment="1">
      <alignment vertical="center"/>
    </xf>
    <xf numFmtId="0" fontId="3" fillId="2" borderId="5" xfId="0" applyFont="1" applyFill="1" applyBorder="1" applyAlignment="1">
      <alignment horizontal="left" vertical="center"/>
    </xf>
    <xf numFmtId="0" fontId="22" fillId="0" borderId="0" xfId="0" applyFont="1" applyFill="1" applyAlignment="1">
      <alignment vertical="center" wrapText="1"/>
    </xf>
    <xf numFmtId="0" fontId="2" fillId="3" borderId="2" xfId="0" applyFont="1" applyFill="1" applyBorder="1" applyAlignment="1">
      <alignment horizontal="left" vertical="center"/>
    </xf>
    <xf numFmtId="0" fontId="23" fillId="10" borderId="2" xfId="0" applyFont="1" applyFill="1" applyBorder="1" applyAlignment="1">
      <alignment horizontal="center" vertical="center"/>
    </xf>
    <xf numFmtId="1" fontId="1" fillId="10" borderId="0" xfId="0" applyNumberFormat="1" applyFont="1" applyFill="1" applyBorder="1"/>
    <xf numFmtId="1" fontId="1" fillId="9" borderId="0" xfId="0" applyNumberFormat="1" applyFont="1" applyFill="1" applyBorder="1"/>
    <xf numFmtId="1" fontId="1" fillId="13" borderId="0" xfId="0" applyNumberFormat="1" applyFont="1" applyFill="1" applyBorder="1"/>
    <xf numFmtId="0" fontId="1" fillId="10" borderId="0" xfId="0" applyFont="1" applyFill="1"/>
    <xf numFmtId="0" fontId="1" fillId="9" borderId="0" xfId="0" applyFont="1" applyFill="1"/>
    <xf numFmtId="0" fontId="1" fillId="13" borderId="0" xfId="0" applyFont="1" applyFill="1"/>
    <xf numFmtId="1" fontId="1" fillId="0" borderId="0" xfId="0" applyNumberFormat="1" applyFont="1" applyFill="1"/>
    <xf numFmtId="0" fontId="24" fillId="5" borderId="6" xfId="0" applyFont="1" applyFill="1" applyBorder="1"/>
    <xf numFmtId="0" fontId="2" fillId="5" borderId="0" xfId="2" applyFont="1" applyFill="1" applyAlignment="1">
      <alignment horizontal="left" vertical="center"/>
    </xf>
    <xf numFmtId="0" fontId="3" fillId="7" borderId="0" xfId="0" applyFont="1" applyFill="1" applyAlignment="1">
      <alignment wrapText="1"/>
    </xf>
    <xf numFmtId="0" fontId="11" fillId="0" borderId="3" xfId="0" applyFont="1" applyFill="1" applyBorder="1" applyAlignment="1">
      <alignment horizontal="left" vertical="center" wrapText="1" indent="1"/>
    </xf>
    <xf numFmtId="0" fontId="4" fillId="4" borderId="0" xfId="0" applyFont="1" applyFill="1"/>
    <xf numFmtId="0" fontId="3" fillId="7" borderId="6" xfId="0" applyFont="1" applyFill="1" applyBorder="1"/>
    <xf numFmtId="0" fontId="5" fillId="3" borderId="0" xfId="2" applyFont="1" applyFill="1" applyAlignment="1">
      <alignment horizontal="left" vertical="center"/>
    </xf>
    <xf numFmtId="0" fontId="11" fillId="0" borderId="7" xfId="0" applyFont="1" applyFill="1" applyBorder="1" applyAlignment="1">
      <alignment horizontal="left" vertical="center" wrapText="1" indent="1"/>
    </xf>
    <xf numFmtId="0" fontId="11" fillId="3" borderId="7" xfId="0" applyFont="1" applyFill="1" applyBorder="1" applyAlignment="1">
      <alignment horizontal="left" vertical="center" wrapText="1" indent="1"/>
    </xf>
    <xf numFmtId="0" fontId="11" fillId="3" borderId="7" xfId="0" applyFont="1" applyFill="1" applyBorder="1" applyAlignment="1">
      <alignment vertical="center" wrapText="1"/>
    </xf>
    <xf numFmtId="0" fontId="5" fillId="3" borderId="0" xfId="2" applyFont="1" applyFill="1" applyAlignment="1">
      <alignment horizontal="left" vertical="top" wrapText="1"/>
    </xf>
    <xf numFmtId="0" fontId="17" fillId="0" borderId="3" xfId="0" applyFont="1" applyFill="1" applyBorder="1" applyAlignment="1">
      <alignment wrapText="1"/>
    </xf>
    <xf numFmtId="0" fontId="17" fillId="0" borderId="3" xfId="0" applyFont="1" applyFill="1" applyBorder="1"/>
    <xf numFmtId="0" fontId="25" fillId="0" borderId="0" xfId="0" applyFont="1" applyFill="1" applyAlignment="1">
      <alignment wrapText="1"/>
    </xf>
    <xf numFmtId="0" fontId="20" fillId="3" borderId="0" xfId="0" applyFont="1" applyFill="1"/>
    <xf numFmtId="1" fontId="17" fillId="0" borderId="3" xfId="0" applyNumberFormat="1" applyFont="1" applyFill="1" applyBorder="1" applyAlignment="1">
      <alignment wrapText="1"/>
    </xf>
    <xf numFmtId="0" fontId="2" fillId="3" borderId="2" xfId="0" applyFont="1" applyFill="1" applyBorder="1" applyAlignment="1">
      <alignment vertical="center"/>
    </xf>
    <xf numFmtId="0" fontId="16" fillId="0" borderId="0" xfId="0" applyFont="1" applyFill="1" applyAlignment="1">
      <alignment horizontal="center" vertical="center"/>
    </xf>
    <xf numFmtId="0" fontId="1" fillId="0" borderId="0" xfId="0" applyFont="1" applyFill="1" applyAlignment="1">
      <alignment vertical="center"/>
    </xf>
    <xf numFmtId="0" fontId="2" fillId="0" borderId="0" xfId="0" applyFont="1" applyFill="1" applyBorder="1" applyAlignment="1">
      <alignment horizontal="center"/>
    </xf>
    <xf numFmtId="0" fontId="26" fillId="0" borderId="4" xfId="0" applyFont="1" applyFill="1" applyBorder="1" applyAlignment="1">
      <alignment horizontal="center" vertical="center" wrapText="1"/>
    </xf>
    <xf numFmtId="0" fontId="1" fillId="0" borderId="0" xfId="0" applyFont="1" applyFill="1" applyAlignment="1">
      <alignment wrapText="1"/>
    </xf>
    <xf numFmtId="0" fontId="26" fillId="0" borderId="3" xfId="0" applyFont="1" applyFill="1" applyBorder="1" applyAlignment="1">
      <alignment horizontal="center" vertical="center" wrapText="1"/>
    </xf>
    <xf numFmtId="0" fontId="1" fillId="0" borderId="0" xfId="0" applyFont="1" applyFill="1" applyAlignment="1">
      <alignment vertical="center" wrapText="1"/>
    </xf>
    <xf numFmtId="0" fontId="2" fillId="5" borderId="14" xfId="2" applyFont="1" applyFill="1" applyBorder="1" applyAlignment="1">
      <alignment horizontal="left" vertical="center"/>
    </xf>
    <xf numFmtId="0" fontId="5" fillId="0" borderId="5" xfId="0" applyFont="1" applyFill="1" applyBorder="1" applyAlignment="1">
      <alignment vertical="center" wrapText="1"/>
    </xf>
    <xf numFmtId="0" fontId="6" fillId="0" borderId="0" xfId="0" applyFont="1" applyFill="1"/>
    <xf numFmtId="0" fontId="1" fillId="4" borderId="0" xfId="0" applyFont="1" applyFill="1" applyAlignment="1">
      <alignment wrapText="1"/>
    </xf>
    <xf numFmtId="0" fontId="6" fillId="4" borderId="0" xfId="0" applyFont="1" applyFill="1" applyAlignment="1">
      <alignment wrapText="1"/>
    </xf>
    <xf numFmtId="0" fontId="6" fillId="4" borderId="3" xfId="0" applyFont="1" applyFill="1" applyBorder="1"/>
    <xf numFmtId="0" fontId="1" fillId="4" borderId="0" xfId="0" applyFont="1" applyFill="1" applyBorder="1"/>
    <xf numFmtId="0" fontId="6" fillId="4" borderId="0" xfId="0" applyFont="1" applyFill="1" applyBorder="1"/>
    <xf numFmtId="0" fontId="1" fillId="4" borderId="0" xfId="0" applyFont="1" applyFill="1" applyAlignment="1">
      <alignment vertical="center" wrapText="1"/>
    </xf>
    <xf numFmtId="0" fontId="6" fillId="4" borderId="0" xfId="0" applyFont="1" applyFill="1" applyAlignment="1">
      <alignment vertical="center" wrapText="1"/>
    </xf>
    <xf numFmtId="0" fontId="5" fillId="3" borderId="5" xfId="0" applyFont="1" applyFill="1" applyBorder="1" applyAlignment="1">
      <alignment vertical="center" wrapText="1"/>
    </xf>
    <xf numFmtId="0" fontId="3" fillId="5" borderId="5" xfId="0" applyFont="1" applyFill="1" applyBorder="1" applyAlignment="1">
      <alignment horizontal="left" vertical="center"/>
    </xf>
    <xf numFmtId="0" fontId="2" fillId="5" borderId="5" xfId="0" applyFont="1" applyFill="1" applyBorder="1"/>
    <xf numFmtId="0" fontId="5" fillId="9" borderId="3" xfId="0" applyFont="1" applyFill="1" applyBorder="1" applyAlignment="1">
      <alignment wrapText="1"/>
    </xf>
    <xf numFmtId="0" fontId="1" fillId="4" borderId="3" xfId="0" applyFont="1" applyFill="1" applyBorder="1" applyAlignment="1">
      <alignment horizontal="right"/>
    </xf>
    <xf numFmtId="0" fontId="10" fillId="9" borderId="0" xfId="0" applyFont="1" applyFill="1" applyAlignment="1">
      <alignment horizontal="center" vertical="center" wrapText="1"/>
    </xf>
    <xf numFmtId="0" fontId="1" fillId="0" borderId="0" xfId="2" applyFont="1" applyAlignment="1">
      <alignment horizontal="left" vertical="center"/>
    </xf>
    <xf numFmtId="0" fontId="3" fillId="0" borderId="0" xfId="2" applyFont="1" applyAlignment="1">
      <alignment horizontal="left" vertical="center"/>
    </xf>
    <xf numFmtId="0" fontId="5" fillId="0" borderId="0" xfId="2" applyFont="1" applyAlignment="1">
      <alignment horizontal="left" vertical="center"/>
    </xf>
    <xf numFmtId="0" fontId="1" fillId="0" borderId="0" xfId="0" applyFont="1" applyFill="1" applyAlignment="1">
      <alignment horizontal="left" vertical="center" wrapText="1"/>
    </xf>
    <xf numFmtId="0" fontId="11" fillId="0" borderId="0" xfId="0" applyFont="1" applyFill="1" applyAlignment="1">
      <alignment horizontal="left" vertical="center" wrapText="1" indent="1"/>
    </xf>
    <xf numFmtId="0" fontId="27" fillId="2" borderId="3" xfId="0" applyFont="1" applyFill="1" applyBorder="1" applyAlignment="1">
      <alignment horizontal="left" vertical="center" wrapText="1"/>
    </xf>
    <xf numFmtId="0" fontId="28" fillId="0" borderId="3" xfId="0" applyFont="1" applyFill="1" applyBorder="1" applyAlignment="1">
      <alignment horizontal="left" vertical="center" wrapText="1"/>
    </xf>
    <xf numFmtId="0" fontId="29" fillId="0" borderId="3" xfId="0" applyFont="1" applyFill="1" applyBorder="1" applyAlignment="1">
      <alignment horizontal="left" vertical="center" wrapText="1"/>
    </xf>
    <xf numFmtId="0" fontId="29" fillId="0" borderId="3" xfId="0" applyFont="1" applyFill="1" applyBorder="1" applyAlignment="1">
      <alignment horizontal="left" vertical="center"/>
    </xf>
    <xf numFmtId="0" fontId="30" fillId="0" borderId="3" xfId="0" applyFont="1" applyFill="1" applyBorder="1" applyAlignment="1">
      <alignment horizontal="left" vertical="center" wrapText="1" indent="1"/>
    </xf>
    <xf numFmtId="0" fontId="0" fillId="0" borderId="3" xfId="0" applyFill="1" applyBorder="1" applyAlignment="1">
      <alignment wrapText="1"/>
    </xf>
    <xf numFmtId="0" fontId="1" fillId="4" borderId="0" xfId="0" applyFont="1" applyFill="1" applyBorder="1" applyAlignment="1">
      <alignment horizontal="right"/>
    </xf>
    <xf numFmtId="0" fontId="31" fillId="3" borderId="3" xfId="0" applyFont="1" applyFill="1" applyBorder="1" applyAlignment="1">
      <alignment horizontal="left" vertical="center" wrapText="1" indent="1"/>
    </xf>
    <xf numFmtId="0" fontId="1" fillId="14" borderId="3" xfId="0" applyFont="1" applyFill="1" applyBorder="1" applyAlignment="1">
      <alignment vertical="center"/>
    </xf>
    <xf numFmtId="0" fontId="3" fillId="2" borderId="5" xfId="0" applyFont="1" applyFill="1" applyBorder="1"/>
    <xf numFmtId="0" fontId="1" fillId="3" borderId="15" xfId="0" applyFont="1" applyFill="1" applyBorder="1"/>
    <xf numFmtId="0" fontId="1" fillId="3" borderId="16" xfId="0" applyFont="1" applyFill="1" applyBorder="1" applyAlignment="1">
      <alignment horizontal="left" vertical="top" wrapText="1"/>
    </xf>
    <xf numFmtId="0" fontId="3" fillId="2" borderId="5" xfId="0" applyFont="1" applyFill="1" applyBorder="1" applyAlignment="1">
      <alignment vertical="center" wrapText="1"/>
    </xf>
    <xf numFmtId="0" fontId="5" fillId="3" borderId="15" xfId="0" applyFont="1" applyFill="1" applyBorder="1" applyAlignment="1">
      <alignment vertical="center" wrapText="1"/>
    </xf>
    <xf numFmtId="0" fontId="5" fillId="3" borderId="16" xfId="0" applyFont="1" applyFill="1" applyBorder="1" applyAlignment="1">
      <alignment vertical="center" wrapText="1"/>
    </xf>
    <xf numFmtId="0" fontId="5" fillId="0" borderId="0" xfId="0" applyFont="1" applyFill="1" applyBorder="1" applyAlignment="1">
      <alignment vertical="center" wrapText="1"/>
    </xf>
    <xf numFmtId="0" fontId="5" fillId="14" borderId="3" xfId="0" applyFont="1" applyFill="1" applyBorder="1" applyAlignment="1">
      <alignment vertical="center"/>
    </xf>
    <xf numFmtId="0" fontId="32" fillId="3" borderId="3" xfId="0" applyFont="1" applyFill="1" applyBorder="1" applyAlignment="1">
      <alignment horizontal="center" vertical="center" wrapText="1"/>
    </xf>
    <xf numFmtId="0" fontId="11" fillId="8" borderId="3" xfId="0" applyFont="1" applyFill="1" applyBorder="1" applyAlignment="1">
      <alignment horizontal="left" vertical="center" wrapText="1" indent="1"/>
    </xf>
    <xf numFmtId="0" fontId="5" fillId="0" borderId="0" xfId="0" applyFont="1" applyFill="1" applyAlignment="1">
      <alignment horizontal="left" vertical="center" wrapText="1"/>
    </xf>
    <xf numFmtId="169" fontId="16" fillId="0" borderId="0" xfId="0" applyNumberFormat="1" applyFont="1" applyFill="1" applyAlignment="1">
      <alignment horizontal="center" vertical="center"/>
    </xf>
    <xf numFmtId="0" fontId="23" fillId="5" borderId="3" xfId="0" applyFont="1" applyFill="1" applyBorder="1" applyAlignment="1">
      <alignment horizontal="center" vertical="center"/>
    </xf>
    <xf numFmtId="0" fontId="2" fillId="5" borderId="3" xfId="0" applyFont="1" applyFill="1" applyBorder="1" applyAlignment="1">
      <alignment horizontal="center" vertical="center"/>
    </xf>
    <xf numFmtId="169" fontId="3" fillId="0" borderId="3" xfId="0" applyNumberFormat="1" applyFont="1" applyFill="1" applyBorder="1" applyAlignment="1">
      <alignment horizontal="center" vertical="center" wrapText="1"/>
    </xf>
    <xf numFmtId="169" fontId="33" fillId="0" borderId="3" xfId="0" applyNumberFormat="1" applyFont="1" applyFill="1" applyBorder="1" applyAlignment="1">
      <alignment horizontal="center" vertical="center" wrapText="1"/>
    </xf>
    <xf numFmtId="169" fontId="34" fillId="0" borderId="3" xfId="0" applyNumberFormat="1" applyFont="1" applyFill="1" applyBorder="1" applyAlignment="1">
      <alignment horizontal="center" vertical="center" wrapText="1"/>
    </xf>
    <xf numFmtId="169" fontId="33" fillId="15" borderId="3" xfId="0" applyNumberFormat="1" applyFont="1" applyFill="1" applyBorder="1" applyAlignment="1">
      <alignment horizontal="center" vertical="center" wrapText="1"/>
    </xf>
    <xf numFmtId="169" fontId="33" fillId="0" borderId="0" xfId="0" applyNumberFormat="1" applyFont="1" applyFill="1" applyAlignment="1">
      <alignment horizontal="center" vertical="center"/>
    </xf>
    <xf numFmtId="0" fontId="8" fillId="0" borderId="0" xfId="0" applyFont="1" applyFill="1" applyAlignment="1">
      <alignment vertical="center"/>
    </xf>
    <xf numFmtId="0" fontId="5" fillId="0" borderId="3" xfId="0" applyFont="1" applyFill="1" applyBorder="1"/>
    <xf numFmtId="0" fontId="8" fillId="0" borderId="3" xfId="0" applyFont="1" applyFill="1" applyBorder="1"/>
    <xf numFmtId="0" fontId="3" fillId="5" borderId="3" xfId="0" applyFont="1" applyFill="1" applyBorder="1" applyAlignment="1">
      <alignment horizontal="left" vertical="center"/>
    </xf>
    <xf numFmtId="0" fontId="1" fillId="0" borderId="3" xfId="0" applyFont="1" applyFill="1" applyBorder="1" applyAlignment="1">
      <alignment horizontal="left" vertical="center" wrapText="1"/>
    </xf>
    <xf numFmtId="0" fontId="1" fillId="5" borderId="3" xfId="0" applyFont="1" applyFill="1" applyBorder="1" applyAlignment="1">
      <alignment wrapText="1"/>
    </xf>
    <xf numFmtId="0" fontId="4" fillId="0" borderId="3" xfId="0" applyFont="1" applyFill="1" applyBorder="1" applyAlignment="1">
      <alignment wrapText="1"/>
    </xf>
    <xf numFmtId="0" fontId="2" fillId="5" borderId="3" xfId="2" applyFont="1" applyFill="1" applyBorder="1" applyAlignment="1">
      <alignment horizontal="left" vertical="center"/>
    </xf>
    <xf numFmtId="0" fontId="5" fillId="0" borderId="3" xfId="2" applyFont="1" applyFill="1" applyBorder="1" applyAlignment="1">
      <alignment horizontal="left" vertical="center" wrapText="1"/>
    </xf>
    <xf numFmtId="0" fontId="2" fillId="0" borderId="3" xfId="2" applyFont="1" applyFill="1" applyBorder="1" applyAlignment="1">
      <alignment horizontal="left" vertical="center" wrapText="1"/>
    </xf>
    <xf numFmtId="0" fontId="1" fillId="0" borderId="3" xfId="2" applyFont="1" applyFill="1" applyBorder="1" applyAlignment="1">
      <alignment horizontal="left" vertical="center" wrapText="1"/>
    </xf>
    <xf numFmtId="0" fontId="2" fillId="5" borderId="0" xfId="0" applyFont="1" applyFill="1" applyBorder="1" applyAlignment="1">
      <alignment horizontal="center" vertical="center"/>
    </xf>
    <xf numFmtId="0" fontId="3" fillId="5" borderId="3" xfId="0" applyFont="1" applyFill="1" applyBorder="1" applyAlignment="1">
      <alignment horizontal="left" wrapText="1"/>
    </xf>
    <xf numFmtId="0" fontId="2" fillId="16" borderId="3" xfId="2" applyFont="1" applyFill="1" applyBorder="1" applyAlignment="1">
      <alignment horizontal="left" vertical="center"/>
    </xf>
    <xf numFmtId="169" fontId="1" fillId="0" borderId="0" xfId="0" applyNumberFormat="1" applyFont="1" applyFill="1"/>
    <xf numFmtId="169" fontId="33" fillId="0" borderId="0" xfId="0" applyNumberFormat="1" applyFont="1" applyFill="1"/>
    <xf numFmtId="0" fontId="5" fillId="0" borderId="3" xfId="0" applyFont="1" applyFill="1" applyBorder="1" applyAlignment="1">
      <alignment horizontal="left" vertical="center" wrapText="1"/>
    </xf>
    <xf numFmtId="0" fontId="1" fillId="5" borderId="3" xfId="2" applyFont="1" applyFill="1" applyBorder="1" applyAlignment="1">
      <alignment horizontal="left" vertical="center"/>
    </xf>
    <xf numFmtId="169" fontId="1" fillId="0" borderId="0" xfId="0" applyNumberFormat="1" applyFont="1" applyFill="1" applyAlignment="1">
      <alignment horizontal="center" vertical="center"/>
    </xf>
    <xf numFmtId="0" fontId="3" fillId="5" borderId="3" xfId="0" applyFont="1" applyFill="1" applyBorder="1" applyAlignment="1">
      <alignment horizontal="center" vertical="center"/>
    </xf>
    <xf numFmtId="169" fontId="28" fillId="0" borderId="3" xfId="0" applyNumberFormat="1" applyFont="1" applyFill="1" applyBorder="1" applyAlignment="1">
      <alignment horizontal="center" vertical="center" wrapText="1"/>
    </xf>
    <xf numFmtId="169" fontId="35" fillId="0" borderId="3" xfId="0" applyNumberFormat="1" applyFont="1" applyFill="1" applyBorder="1" applyAlignment="1">
      <alignment horizontal="center" vertical="center" wrapText="1"/>
    </xf>
    <xf numFmtId="169" fontId="35" fillId="15" borderId="3" xfId="0" applyNumberFormat="1" applyFont="1" applyFill="1" applyBorder="1" applyAlignment="1">
      <alignment horizontal="center" vertical="center" wrapText="1"/>
    </xf>
    <xf numFmtId="0" fontId="8" fillId="4" borderId="0" xfId="0" applyFont="1" applyFill="1"/>
    <xf numFmtId="1" fontId="8" fillId="4" borderId="3" xfId="0" applyNumberFormat="1" applyFont="1" applyFill="1" applyBorder="1"/>
    <xf numFmtId="0" fontId="2" fillId="5" borderId="3" xfId="2" applyFont="1" applyFill="1" applyBorder="1" applyAlignment="1">
      <alignment horizontal="left" vertical="center" wrapText="1"/>
    </xf>
    <xf numFmtId="0" fontId="2" fillId="3" borderId="0" xfId="2" applyFont="1" applyFill="1" applyAlignment="1">
      <alignment horizontal="left" vertical="center"/>
    </xf>
    <xf numFmtId="0" fontId="3" fillId="5" borderId="5" xfId="2" applyFont="1" applyFill="1" applyBorder="1" applyAlignment="1">
      <alignment horizontal="left" vertical="center"/>
    </xf>
    <xf numFmtId="0" fontId="22" fillId="0" borderId="0" xfId="2" applyFont="1" applyFill="1" applyAlignment="1">
      <alignment vertical="center" wrapText="1"/>
    </xf>
    <xf numFmtId="0" fontId="3" fillId="3" borderId="5" xfId="0" applyFont="1" applyFill="1" applyBorder="1" applyAlignment="1">
      <alignment horizontal="left" vertical="center"/>
    </xf>
    <xf numFmtId="0" fontId="1" fillId="3" borderId="3" xfId="0" applyFont="1" applyFill="1" applyBorder="1" applyAlignment="1">
      <alignment wrapText="1"/>
    </xf>
    <xf numFmtId="0" fontId="5" fillId="0" borderId="0" xfId="2" applyFont="1" applyFill="1"/>
    <xf numFmtId="0" fontId="3" fillId="3" borderId="0" xfId="2" applyFont="1" applyFill="1"/>
    <xf numFmtId="0" fontId="1" fillId="0" borderId="3" xfId="0" applyFont="1" applyFill="1" applyBorder="1" applyAlignment="1">
      <alignment vertical="center" wrapText="1"/>
    </xf>
    <xf numFmtId="0" fontId="2" fillId="4" borderId="0" xfId="0" applyFont="1" applyFill="1"/>
    <xf numFmtId="0" fontId="2" fillId="5" borderId="1" xfId="0" applyFont="1" applyFill="1" applyBorder="1" applyAlignment="1">
      <alignment horizontal="center" vertical="center"/>
    </xf>
    <xf numFmtId="169" fontId="36" fillId="0" borderId="3" xfId="0" applyNumberFormat="1" applyFont="1" applyFill="1" applyBorder="1" applyAlignment="1">
      <alignment horizontal="center" vertical="center" wrapText="1"/>
    </xf>
    <xf numFmtId="170" fontId="8" fillId="0" borderId="3" xfId="0" applyNumberFormat="1" applyFont="1" applyFill="1" applyBorder="1"/>
    <xf numFmtId="170" fontId="1" fillId="0" borderId="3" xfId="0" applyNumberFormat="1" applyFont="1" applyFill="1" applyBorder="1"/>
    <xf numFmtId="0" fontId="4" fillId="0" borderId="3" xfId="0" applyFont="1" applyFill="1" applyBorder="1" applyAlignment="1">
      <alignment vertical="center" wrapText="1"/>
    </xf>
    <xf numFmtId="169" fontId="36" fillId="15" borderId="3" xfId="0" applyNumberFormat="1" applyFont="1" applyFill="1" applyBorder="1" applyAlignment="1">
      <alignment horizontal="center" vertical="center" wrapText="1"/>
    </xf>
    <xf numFmtId="169" fontId="37" fillId="0" borderId="3" xfId="0" applyNumberFormat="1" applyFont="1" applyFill="1" applyBorder="1" applyAlignment="1">
      <alignment horizontal="center" vertical="center" wrapText="1"/>
    </xf>
    <xf numFmtId="1" fontId="8" fillId="0" borderId="3" xfId="0" applyNumberFormat="1" applyFont="1" applyFill="1" applyBorder="1"/>
    <xf numFmtId="0" fontId="4" fillId="4" borderId="3" xfId="0" applyFont="1" applyFill="1" applyBorder="1" applyAlignment="1">
      <alignment wrapText="1"/>
    </xf>
    <xf numFmtId="169" fontId="0" fillId="0" borderId="0" xfId="0" applyNumberFormat="1" applyFill="1"/>
    <xf numFmtId="0" fontId="38" fillId="0" borderId="0" xfId="0" applyFont="1" applyFill="1"/>
    <xf numFmtId="0" fontId="39" fillId="0" borderId="0" xfId="0" applyFont="1" applyFill="1"/>
    <xf numFmtId="0" fontId="40" fillId="0" borderId="0" xfId="0" applyFont="1" applyFill="1" applyBorder="1" applyAlignment="1">
      <alignment wrapText="1"/>
    </xf>
    <xf numFmtId="0" fontId="41" fillId="0" borderId="0" xfId="0" applyFont="1" applyFill="1" applyBorder="1" applyAlignment="1">
      <alignment wrapText="1"/>
    </xf>
    <xf numFmtId="1" fontId="42" fillId="0" borderId="3" xfId="0" applyNumberFormat="1" applyFont="1" applyFill="1" applyBorder="1" applyAlignment="1">
      <alignment wrapText="1"/>
    </xf>
    <xf numFmtId="0" fontId="8" fillId="0" borderId="0" xfId="0" applyFont="1" applyFill="1" applyAlignment="1">
      <alignment vertical="center" wrapText="1"/>
    </xf>
    <xf numFmtId="0" fontId="5" fillId="0" borderId="0" xfId="0" applyFont="1" applyFill="1" applyAlignment="1">
      <alignment vertical="center" wrapText="1"/>
    </xf>
    <xf numFmtId="0" fontId="3" fillId="0" borderId="0" xfId="0" applyFont="1" applyFill="1"/>
    <xf numFmtId="171" fontId="8" fillId="0" borderId="0" xfId="0" applyNumberFormat="1" applyFont="1" applyFill="1"/>
    <xf numFmtId="171" fontId="1" fillId="0" borderId="0" xfId="0" applyNumberFormat="1" applyFont="1" applyFill="1"/>
    <xf numFmtId="171" fontId="2" fillId="0" borderId="0" xfId="0" applyNumberFormat="1" applyFont="1" applyFill="1"/>
    <xf numFmtId="169" fontId="24" fillId="0" borderId="3" xfId="0" applyNumberFormat="1" applyFont="1" applyFill="1" applyBorder="1" applyAlignment="1">
      <alignment horizontal="center" vertical="center" wrapText="1"/>
    </xf>
    <xf numFmtId="169" fontId="43" fillId="0" borderId="3" xfId="0" applyNumberFormat="1" applyFont="1" applyFill="1" applyBorder="1" applyAlignment="1">
      <alignment horizontal="center" vertical="center" wrapText="1"/>
    </xf>
    <xf numFmtId="169" fontId="42" fillId="0" borderId="3" xfId="0" applyNumberFormat="1" applyFont="1" applyFill="1" applyBorder="1" applyAlignment="1">
      <alignment horizontal="center" vertical="center" wrapText="1"/>
    </xf>
    <xf numFmtId="169" fontId="24" fillId="15" borderId="3" xfId="0" applyNumberFormat="1" applyFont="1" applyFill="1" applyBorder="1" applyAlignment="1">
      <alignment horizontal="center" vertical="center" wrapText="1"/>
    </xf>
    <xf numFmtId="0" fontId="2" fillId="5" borderId="0" xfId="1" applyFont="1" applyFill="1" applyBorder="1" applyAlignment="1">
      <alignment horizontal="left" vertical="top"/>
    </xf>
    <xf numFmtId="0" fontId="2" fillId="3" borderId="15" xfId="0" applyFont="1" applyFill="1" applyBorder="1"/>
    <xf numFmtId="0" fontId="3" fillId="2" borderId="14" xfId="0" applyFont="1" applyFill="1" applyBorder="1" applyAlignment="1">
      <alignment horizontal="left" vertical="center"/>
    </xf>
    <xf numFmtId="0" fontId="22" fillId="0" borderId="3" xfId="0" applyFont="1" applyFill="1" applyBorder="1" applyAlignment="1">
      <alignment vertical="center" wrapText="1"/>
    </xf>
    <xf numFmtId="0" fontId="38" fillId="4" borderId="0" xfId="0" applyFont="1" applyFill="1"/>
    <xf numFmtId="0" fontId="39" fillId="4" borderId="0" xfId="0" applyFont="1" applyFill="1"/>
    <xf numFmtId="0" fontId="28" fillId="0" borderId="3" xfId="0" applyFont="1" applyFill="1" applyBorder="1" applyAlignment="1">
      <alignment horizontal="center" vertical="center" wrapText="1"/>
    </xf>
    <xf numFmtId="169" fontId="34" fillId="15" borderId="3" xfId="0" applyNumberFormat="1" applyFont="1" applyFill="1" applyBorder="1" applyAlignment="1">
      <alignment horizontal="center" vertical="center" wrapText="1"/>
    </xf>
    <xf numFmtId="169" fontId="33" fillId="0" borderId="3" xfId="0" applyNumberFormat="1" applyFont="1" applyFill="1" applyBorder="1" applyAlignment="1">
      <alignment horizontal="center" vertical="center" wrapText="1"/>
    </xf>
    <xf numFmtId="169" fontId="33" fillId="3" borderId="3" xfId="0" applyNumberFormat="1" applyFont="1" applyFill="1" applyBorder="1" applyAlignment="1">
      <alignment horizontal="center" vertical="center" wrapText="1"/>
    </xf>
    <xf numFmtId="1" fontId="5" fillId="0" borderId="3" xfId="0" applyNumberFormat="1" applyFont="1" applyFill="1" applyBorder="1"/>
    <xf numFmtId="1" fontId="6" fillId="0" borderId="3" xfId="0" applyNumberFormat="1" applyFont="1" applyFill="1" applyBorder="1"/>
    <xf numFmtId="0" fontId="15" fillId="0" borderId="0" xfId="0" applyFont="1" applyFill="1"/>
    <xf numFmtId="0" fontId="42" fillId="0" borderId="3" xfId="0" applyFont="1" applyFill="1" applyBorder="1" applyAlignment="1">
      <alignment wrapText="1"/>
    </xf>
    <xf numFmtId="0" fontId="13" fillId="0" borderId="3" xfId="0" applyFont="1" applyFill="1" applyBorder="1" applyAlignment="1">
      <alignment wrapText="1"/>
    </xf>
    <xf numFmtId="0" fontId="18" fillId="0" borderId="3" xfId="0" applyFont="1" applyFill="1" applyBorder="1" applyAlignment="1">
      <alignment wrapText="1"/>
    </xf>
    <xf numFmtId="0" fontId="42" fillId="0" borderId="3" xfId="0" applyFont="1" applyFill="1" applyBorder="1"/>
    <xf numFmtId="0" fontId="13" fillId="0" borderId="3" xfId="0" applyFont="1" applyFill="1" applyBorder="1"/>
    <xf numFmtId="0" fontId="18" fillId="0" borderId="3" xfId="0" applyFont="1" applyFill="1" applyBorder="1"/>
    <xf numFmtId="169" fontId="17" fillId="0" borderId="0" xfId="0" applyNumberFormat="1" applyFont="1" applyFill="1" applyAlignment="1">
      <alignment horizontal="center" vertical="center"/>
    </xf>
    <xf numFmtId="169" fontId="36" fillId="3" borderId="3" xfId="0" applyNumberFormat="1"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0" borderId="10"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0" xfId="0" applyFont="1" applyFill="1" applyBorder="1" applyAlignment="1">
      <alignment horizontal="center" vertical="center" wrapText="1"/>
    </xf>
  </cellXfs>
  <cellStyles count="13">
    <cellStyle name="Normal 2" xfId="1" xr:uid="{00000000-0005-0000-0000-000031000000}"/>
    <cellStyle name="Обычный" xfId="0" builtinId="0"/>
    <cellStyle name="Обычный 2" xfId="2" xr:uid="{00000000-0005-0000-0000-000032000000}"/>
    <cellStyle name="Обычный 3" xfId="3" xr:uid="{00000000-0005-0000-0000-000033000000}"/>
    <cellStyle name="Обычный 3 2" xfId="4" xr:uid="{00000000-0005-0000-0000-000034000000}"/>
    <cellStyle name="Обычный 3 3" xfId="5" xr:uid="{00000000-0005-0000-0000-000035000000}"/>
    <cellStyle name="Обычный 3 3 2" xfId="6" xr:uid="{00000000-0005-0000-0000-000036000000}"/>
    <cellStyle name="Обычный 3 4" xfId="7" xr:uid="{00000000-0005-0000-0000-000037000000}"/>
    <cellStyle name="Обычный 4" xfId="8" xr:uid="{00000000-0005-0000-0000-000038000000}"/>
    <cellStyle name="Обычный 4 2" xfId="9" xr:uid="{00000000-0005-0000-0000-000039000000}"/>
    <cellStyle name="Обычный 5" xfId="10" xr:uid="{00000000-0005-0000-0000-00003A000000}"/>
    <cellStyle name="Обычный 5 2" xfId="11" xr:uid="{00000000-0005-0000-0000-00003B000000}"/>
    <cellStyle name="Обычный 7" xfId="12" xr:uid="{00000000-0005-0000-0000-00003C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theme" Target="theme/theme1.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styles" Target="styles.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85351115451523"/>
  </sheetPr>
  <dimension ref="A1:GZ34"/>
  <sheetViews>
    <sheetView tabSelected="1" workbookViewId="0">
      <pane xSplit="1" topLeftCell="B1" activePane="topRight" state="frozen"/>
      <selection pane="topRight" activeCell="A28" sqref="A28"/>
    </sheetView>
  </sheetViews>
  <sheetFormatPr defaultColWidth="8.5703125" defaultRowHeight="12" x14ac:dyDescent="0.2"/>
  <cols>
    <col min="1" max="1" width="67.7109375" style="2" customWidth="1"/>
    <col min="2" max="3" width="8.85546875" style="2" customWidth="1"/>
    <col min="4" max="8" width="8.85546875" style="104" hidden="1" customWidth="1"/>
    <col min="9" max="18" width="8.85546875" style="2" customWidth="1"/>
    <col min="19" max="22" width="8.85546875" style="104" hidden="1" customWidth="1"/>
    <col min="23" max="208" width="8.85546875" style="2" customWidth="1"/>
    <col min="209" max="16384" width="8.5703125" style="2"/>
  </cols>
  <sheetData>
    <row r="1" spans="1:208" ht="15" customHeight="1" x14ac:dyDescent="0.2">
      <c r="A1" s="186" t="s">
        <v>0</v>
      </c>
    </row>
    <row r="2" spans="1:208" ht="15" customHeight="1" x14ac:dyDescent="0.2">
      <c r="A2" s="228" t="s">
        <v>1</v>
      </c>
    </row>
    <row r="3" spans="1:208" ht="15" customHeight="1" x14ac:dyDescent="0.2">
      <c r="A3" s="187" t="s">
        <v>2</v>
      </c>
      <c r="D3" s="3"/>
      <c r="E3" s="3"/>
      <c r="F3" s="3"/>
      <c r="G3" s="3"/>
      <c r="H3" s="3"/>
      <c r="S3" s="3"/>
      <c r="T3" s="3"/>
      <c r="U3" s="3"/>
      <c r="V3" s="3"/>
    </row>
    <row r="4" spans="1:208" s="272" customFormat="1" ht="15" x14ac:dyDescent="0.2">
      <c r="A4" s="213" t="s">
        <v>3</v>
      </c>
      <c r="B4" s="189">
        <v>46178</v>
      </c>
      <c r="C4" s="189">
        <v>46179</v>
      </c>
      <c r="D4" s="190">
        <v>46180</v>
      </c>
      <c r="E4" s="190">
        <v>46181</v>
      </c>
      <c r="F4" s="190">
        <v>46182</v>
      </c>
      <c r="G4" s="190">
        <v>46183</v>
      </c>
      <c r="H4" s="190">
        <v>46184</v>
      </c>
      <c r="I4" s="189">
        <v>46185</v>
      </c>
      <c r="J4" s="189">
        <v>46186</v>
      </c>
      <c r="K4" s="189">
        <v>46187</v>
      </c>
      <c r="L4" s="273">
        <v>46188</v>
      </c>
      <c r="M4" s="273">
        <v>46189</v>
      </c>
      <c r="N4" s="273">
        <v>46190</v>
      </c>
      <c r="O4" s="27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189">
        <v>46295</v>
      </c>
      <c r="DP4" s="189">
        <v>46296</v>
      </c>
      <c r="DQ4" s="189">
        <v>46297</v>
      </c>
      <c r="DR4" s="189">
        <v>46298</v>
      </c>
      <c r="DS4" s="189">
        <v>46299</v>
      </c>
      <c r="DT4" s="189">
        <v>46300</v>
      </c>
      <c r="DU4" s="189">
        <v>46301</v>
      </c>
      <c r="DV4" s="189">
        <v>46302</v>
      </c>
      <c r="DW4" s="189">
        <v>46303</v>
      </c>
      <c r="DX4" s="189">
        <v>46304</v>
      </c>
      <c r="DY4" s="189">
        <v>46305</v>
      </c>
      <c r="DZ4" s="189">
        <v>46306</v>
      </c>
      <c r="EA4" s="189">
        <v>46307</v>
      </c>
      <c r="EB4" s="189">
        <v>46308</v>
      </c>
      <c r="EC4" s="189">
        <v>46309</v>
      </c>
      <c r="ED4" s="189">
        <v>46310</v>
      </c>
      <c r="EE4" s="189">
        <v>46311</v>
      </c>
      <c r="EF4" s="189">
        <v>46312</v>
      </c>
      <c r="EG4" s="189">
        <v>46313</v>
      </c>
      <c r="EH4" s="189">
        <v>46314</v>
      </c>
      <c r="EI4" s="189">
        <v>46315</v>
      </c>
      <c r="EJ4" s="189">
        <v>46316</v>
      </c>
      <c r="EK4" s="189">
        <v>46317</v>
      </c>
      <c r="EL4" s="189">
        <v>46318</v>
      </c>
      <c r="EM4" s="189">
        <v>46319</v>
      </c>
      <c r="EN4" s="189">
        <v>46320</v>
      </c>
      <c r="EO4" s="189">
        <v>46321</v>
      </c>
      <c r="EP4" s="189">
        <v>46322</v>
      </c>
      <c r="EQ4" s="189">
        <v>46323</v>
      </c>
      <c r="ER4" s="189">
        <v>46324</v>
      </c>
      <c r="ES4" s="189">
        <v>46325</v>
      </c>
      <c r="ET4" s="189">
        <v>46326</v>
      </c>
      <c r="EU4" s="189">
        <v>46327</v>
      </c>
      <c r="EV4" s="189">
        <v>46328</v>
      </c>
      <c r="EW4" s="189">
        <v>46329</v>
      </c>
      <c r="EX4" s="189">
        <v>46330</v>
      </c>
      <c r="EY4" s="189">
        <v>46331</v>
      </c>
      <c r="EZ4" s="189">
        <v>46332</v>
      </c>
      <c r="FA4" s="189">
        <v>46333</v>
      </c>
      <c r="FB4" s="189">
        <v>46334</v>
      </c>
      <c r="FC4" s="189">
        <v>46335</v>
      </c>
      <c r="FD4" s="189">
        <v>46336</v>
      </c>
      <c r="FE4" s="189">
        <v>46337</v>
      </c>
      <c r="FF4" s="189">
        <v>46338</v>
      </c>
      <c r="FG4" s="189">
        <v>46339</v>
      </c>
      <c r="FH4" s="189">
        <v>46340</v>
      </c>
      <c r="FI4" s="189">
        <v>46341</v>
      </c>
      <c r="FJ4" s="189">
        <v>46342</v>
      </c>
      <c r="FK4" s="189">
        <v>46343</v>
      </c>
      <c r="FL4" s="189">
        <v>46344</v>
      </c>
      <c r="FM4" s="189">
        <v>46345</v>
      </c>
      <c r="FN4" s="189">
        <v>46346</v>
      </c>
      <c r="FO4" s="189">
        <v>46347</v>
      </c>
      <c r="FP4" s="189">
        <v>46348</v>
      </c>
      <c r="FQ4" s="189">
        <v>46349</v>
      </c>
      <c r="FR4" s="189">
        <v>46350</v>
      </c>
      <c r="FS4" s="189">
        <v>46351</v>
      </c>
      <c r="FT4" s="189">
        <v>46352</v>
      </c>
      <c r="FU4" s="189">
        <v>46353</v>
      </c>
      <c r="FV4" s="189">
        <v>46354</v>
      </c>
      <c r="FW4" s="189">
        <v>46355</v>
      </c>
      <c r="FX4" s="189">
        <v>46356</v>
      </c>
      <c r="FY4" s="189">
        <v>46357</v>
      </c>
      <c r="FZ4" s="189">
        <v>46358</v>
      </c>
      <c r="GA4" s="189">
        <v>46359</v>
      </c>
      <c r="GB4" s="189">
        <v>46360</v>
      </c>
      <c r="GC4" s="189">
        <v>46361</v>
      </c>
      <c r="GD4" s="189">
        <v>46362</v>
      </c>
      <c r="GE4" s="189">
        <v>46363</v>
      </c>
      <c r="GF4" s="189">
        <v>46364</v>
      </c>
      <c r="GG4" s="189">
        <v>46365</v>
      </c>
      <c r="GH4" s="189">
        <v>46366</v>
      </c>
      <c r="GI4" s="189">
        <v>46367</v>
      </c>
      <c r="GJ4" s="189">
        <v>46368</v>
      </c>
      <c r="GK4" s="189">
        <v>46369</v>
      </c>
      <c r="GL4" s="189">
        <v>46370</v>
      </c>
      <c r="GM4" s="189">
        <v>46371</v>
      </c>
      <c r="GN4" s="189">
        <v>46372</v>
      </c>
      <c r="GO4" s="189">
        <v>46373</v>
      </c>
      <c r="GP4" s="189">
        <v>46374</v>
      </c>
      <c r="GQ4" s="189">
        <v>46375</v>
      </c>
      <c r="GR4" s="189">
        <v>46376</v>
      </c>
      <c r="GS4" s="189">
        <v>46377</v>
      </c>
      <c r="GT4" s="189">
        <v>46378</v>
      </c>
      <c r="GU4" s="189">
        <v>46379</v>
      </c>
      <c r="GV4" s="189">
        <v>46380</v>
      </c>
      <c r="GW4" s="189">
        <v>46381</v>
      </c>
      <c r="GX4" s="189">
        <v>46382</v>
      </c>
      <c r="GY4" s="189">
        <v>46383</v>
      </c>
      <c r="GZ4" s="189">
        <v>46384</v>
      </c>
    </row>
    <row r="5" spans="1:208" x14ac:dyDescent="0.2">
      <c r="A5" s="10" t="s">
        <v>4</v>
      </c>
      <c r="L5" s="22"/>
      <c r="M5" s="22"/>
      <c r="N5" s="22"/>
      <c r="O5" s="22"/>
    </row>
    <row r="6" spans="1:208" x14ac:dyDescent="0.2">
      <c r="A6" s="12">
        <v>1</v>
      </c>
      <c r="B6" s="17">
        <v>11750</v>
      </c>
      <c r="C6" s="17">
        <v>11750</v>
      </c>
      <c r="D6" s="195">
        <v>11750</v>
      </c>
      <c r="E6" s="195">
        <v>11750</v>
      </c>
      <c r="F6" s="195">
        <v>11750</v>
      </c>
      <c r="G6" s="195">
        <v>11750</v>
      </c>
      <c r="H6" s="195">
        <v>11750</v>
      </c>
      <c r="I6" s="17">
        <v>11750</v>
      </c>
      <c r="J6" s="17">
        <v>11750</v>
      </c>
      <c r="K6" s="17">
        <v>10350</v>
      </c>
      <c r="L6" s="194">
        <v>11750</v>
      </c>
      <c r="M6" s="194">
        <v>11750</v>
      </c>
      <c r="N6" s="194">
        <v>11750</v>
      </c>
      <c r="O6" s="194">
        <v>11750</v>
      </c>
      <c r="P6" s="17">
        <v>10350</v>
      </c>
      <c r="Q6" s="17">
        <v>10350</v>
      </c>
      <c r="R6" s="17">
        <v>11750</v>
      </c>
      <c r="S6" s="195">
        <v>11750</v>
      </c>
      <c r="T6" s="195">
        <v>11750</v>
      </c>
      <c r="U6" s="195">
        <v>11750</v>
      </c>
      <c r="V6" s="195">
        <v>11750</v>
      </c>
      <c r="W6" s="17">
        <v>11750</v>
      </c>
      <c r="X6" s="17">
        <v>11750</v>
      </c>
      <c r="Y6" s="17">
        <v>11750</v>
      </c>
      <c r="Z6" s="17">
        <v>11750</v>
      </c>
      <c r="AA6" s="17">
        <v>11750</v>
      </c>
      <c r="AB6" s="17">
        <v>12250</v>
      </c>
      <c r="AC6" s="17">
        <v>12250</v>
      </c>
      <c r="AD6" s="17">
        <v>12250</v>
      </c>
      <c r="AE6" s="17">
        <v>12250</v>
      </c>
      <c r="AF6" s="17">
        <v>12250</v>
      </c>
      <c r="AG6" s="17">
        <v>12250</v>
      </c>
      <c r="AH6" s="17">
        <v>12250</v>
      </c>
      <c r="AI6" s="17">
        <v>12250</v>
      </c>
      <c r="AJ6" s="17">
        <v>12950</v>
      </c>
      <c r="AK6" s="17">
        <v>12950</v>
      </c>
      <c r="AL6" s="17">
        <v>11750</v>
      </c>
      <c r="AM6" s="17">
        <v>11750</v>
      </c>
      <c r="AN6" s="17">
        <v>7650</v>
      </c>
      <c r="AO6" s="17">
        <v>7650</v>
      </c>
      <c r="AP6" s="17">
        <v>7650</v>
      </c>
      <c r="AQ6" s="17">
        <v>7650</v>
      </c>
      <c r="AR6" s="17">
        <v>8150</v>
      </c>
      <c r="AS6" s="17">
        <v>8150</v>
      </c>
      <c r="AT6" s="17">
        <v>7650</v>
      </c>
      <c r="AU6" s="17">
        <v>7650</v>
      </c>
      <c r="AV6" s="17">
        <v>7650</v>
      </c>
      <c r="AW6" s="17">
        <v>7650</v>
      </c>
      <c r="AX6" s="17">
        <v>7650</v>
      </c>
      <c r="AY6" s="17">
        <v>8150</v>
      </c>
      <c r="AZ6" s="17">
        <v>8150</v>
      </c>
      <c r="BA6" s="17">
        <v>7650</v>
      </c>
      <c r="BB6" s="17">
        <v>7650</v>
      </c>
      <c r="BC6" s="17">
        <v>7650</v>
      </c>
      <c r="BD6" s="17">
        <v>7650</v>
      </c>
      <c r="BE6" s="17">
        <v>9150</v>
      </c>
      <c r="BF6" s="17">
        <v>9150</v>
      </c>
      <c r="BG6" s="17">
        <v>9150</v>
      </c>
      <c r="BH6" s="17">
        <v>7650</v>
      </c>
      <c r="BI6" s="17">
        <v>7650</v>
      </c>
      <c r="BJ6" s="17">
        <v>7650</v>
      </c>
      <c r="BK6" s="17">
        <v>7650</v>
      </c>
      <c r="BL6" s="17">
        <v>7650</v>
      </c>
      <c r="BM6" s="17">
        <v>8150</v>
      </c>
      <c r="BN6" s="17">
        <v>8150</v>
      </c>
      <c r="BO6" s="17">
        <v>7650</v>
      </c>
      <c r="BP6" s="17">
        <v>7650</v>
      </c>
      <c r="BQ6" s="17">
        <v>7650</v>
      </c>
      <c r="BR6" s="17">
        <v>7650</v>
      </c>
      <c r="BS6" s="17">
        <v>7650</v>
      </c>
      <c r="BT6" s="17">
        <v>8150</v>
      </c>
      <c r="BU6" s="17">
        <v>8150</v>
      </c>
      <c r="BV6" s="17">
        <v>7650</v>
      </c>
      <c r="BW6" s="17">
        <v>7650</v>
      </c>
      <c r="BX6" s="17">
        <v>7650</v>
      </c>
      <c r="BY6" s="17">
        <v>7650</v>
      </c>
      <c r="BZ6" s="17">
        <v>7650</v>
      </c>
      <c r="CA6" s="17">
        <v>8150</v>
      </c>
      <c r="CB6" s="17">
        <v>8150</v>
      </c>
      <c r="CC6" s="17">
        <v>7150</v>
      </c>
      <c r="CD6" s="17">
        <v>7150</v>
      </c>
      <c r="CE6" s="17">
        <v>7150</v>
      </c>
      <c r="CF6" s="17">
        <v>7150</v>
      </c>
      <c r="CG6" s="17">
        <v>7150</v>
      </c>
      <c r="CH6" s="17">
        <v>7150</v>
      </c>
      <c r="CI6" s="17">
        <v>7150</v>
      </c>
      <c r="CJ6" s="17">
        <v>6850</v>
      </c>
      <c r="CK6" s="17">
        <v>6850</v>
      </c>
      <c r="CL6" s="17">
        <v>6850</v>
      </c>
      <c r="CM6" s="17">
        <v>6850</v>
      </c>
      <c r="CN6" s="17">
        <v>6850</v>
      </c>
      <c r="CO6" s="17">
        <v>7150</v>
      </c>
      <c r="CP6" s="17">
        <v>7150</v>
      </c>
      <c r="CQ6" s="17">
        <v>6850</v>
      </c>
      <c r="CR6" s="17">
        <v>6850</v>
      </c>
      <c r="CS6" s="17">
        <v>6850</v>
      </c>
      <c r="CT6" s="17">
        <v>6850</v>
      </c>
      <c r="CU6" s="17">
        <v>6850</v>
      </c>
      <c r="CV6" s="17">
        <v>7150</v>
      </c>
      <c r="CW6" s="17">
        <v>7150</v>
      </c>
      <c r="CX6" s="17">
        <v>6850</v>
      </c>
      <c r="CY6" s="17">
        <v>6850</v>
      </c>
      <c r="CZ6" s="17">
        <v>6850</v>
      </c>
      <c r="DA6" s="17">
        <v>6850</v>
      </c>
      <c r="DB6" s="17">
        <v>6850</v>
      </c>
      <c r="DC6" s="17">
        <v>7150</v>
      </c>
      <c r="DD6" s="17">
        <v>7150</v>
      </c>
      <c r="DE6" s="17">
        <v>6550</v>
      </c>
      <c r="DF6" s="17">
        <v>6550</v>
      </c>
      <c r="DG6" s="17">
        <v>6550</v>
      </c>
      <c r="DH6" s="17">
        <v>6550</v>
      </c>
      <c r="DI6" s="17">
        <v>6550</v>
      </c>
      <c r="DJ6" s="17">
        <v>6850</v>
      </c>
      <c r="DK6" s="17">
        <v>6850</v>
      </c>
      <c r="DL6" s="17">
        <v>6550</v>
      </c>
      <c r="DM6" s="17">
        <v>6550</v>
      </c>
      <c r="DN6" s="17">
        <v>6550</v>
      </c>
      <c r="DO6" s="17">
        <v>6550</v>
      </c>
      <c r="DP6" s="17">
        <v>6550</v>
      </c>
      <c r="DQ6" s="17">
        <v>6550</v>
      </c>
      <c r="DR6" s="17">
        <v>6550</v>
      </c>
      <c r="DS6" s="17">
        <v>6250</v>
      </c>
      <c r="DT6" s="17">
        <v>6250</v>
      </c>
      <c r="DU6" s="17">
        <v>6250</v>
      </c>
      <c r="DV6" s="17">
        <v>6250</v>
      </c>
      <c r="DW6" s="17">
        <v>6250</v>
      </c>
      <c r="DX6" s="17">
        <v>6550</v>
      </c>
      <c r="DY6" s="17">
        <v>6550</v>
      </c>
      <c r="DZ6" s="17">
        <v>6250</v>
      </c>
      <c r="EA6" s="17">
        <v>6250</v>
      </c>
      <c r="EB6" s="17">
        <v>6250</v>
      </c>
      <c r="EC6" s="17">
        <v>6250</v>
      </c>
      <c r="ED6" s="17">
        <v>6250</v>
      </c>
      <c r="EE6" s="17">
        <v>6550</v>
      </c>
      <c r="EF6" s="17">
        <v>6550</v>
      </c>
      <c r="EG6" s="17">
        <v>5950</v>
      </c>
      <c r="EH6" s="17">
        <v>5950</v>
      </c>
      <c r="EI6" s="17">
        <v>5950</v>
      </c>
      <c r="EJ6" s="17">
        <v>5950</v>
      </c>
      <c r="EK6" s="17">
        <v>5950</v>
      </c>
      <c r="EL6" s="17">
        <v>6250</v>
      </c>
      <c r="EM6" s="17">
        <v>6250</v>
      </c>
      <c r="EN6" s="17">
        <v>5950</v>
      </c>
      <c r="EO6" s="17">
        <v>5950</v>
      </c>
      <c r="EP6" s="17">
        <v>6850</v>
      </c>
      <c r="EQ6" s="17">
        <v>6850</v>
      </c>
      <c r="ER6" s="17">
        <v>6850</v>
      </c>
      <c r="ES6" s="17">
        <v>6250</v>
      </c>
      <c r="ET6" s="17">
        <v>6250</v>
      </c>
      <c r="EU6" s="17">
        <v>5950</v>
      </c>
      <c r="EV6" s="17">
        <v>5950</v>
      </c>
      <c r="EW6" s="17">
        <v>5950</v>
      </c>
      <c r="EX6" s="17">
        <v>6250</v>
      </c>
      <c r="EY6" s="17">
        <v>6250</v>
      </c>
      <c r="EZ6" s="17">
        <v>6250</v>
      </c>
      <c r="FA6" s="17">
        <v>6250</v>
      </c>
      <c r="FB6" s="17">
        <v>5650</v>
      </c>
      <c r="FC6" s="17">
        <v>5650</v>
      </c>
      <c r="FD6" s="17">
        <v>5650</v>
      </c>
      <c r="FE6" s="17">
        <v>5650</v>
      </c>
      <c r="FF6" s="17">
        <v>5650</v>
      </c>
      <c r="FG6" s="17">
        <v>5950</v>
      </c>
      <c r="FH6" s="17">
        <v>5950</v>
      </c>
      <c r="FI6" s="17">
        <v>5650</v>
      </c>
      <c r="FJ6" s="17">
        <v>5650</v>
      </c>
      <c r="FK6" s="17">
        <v>5650</v>
      </c>
      <c r="FL6" s="17">
        <v>5650</v>
      </c>
      <c r="FM6" s="17">
        <v>5650</v>
      </c>
      <c r="FN6" s="17">
        <v>5950</v>
      </c>
      <c r="FO6" s="17">
        <v>5950</v>
      </c>
      <c r="FP6" s="17">
        <v>5650</v>
      </c>
      <c r="FQ6" s="17">
        <v>5650</v>
      </c>
      <c r="FR6" s="17">
        <v>5650</v>
      </c>
      <c r="FS6" s="17">
        <v>5650</v>
      </c>
      <c r="FT6" s="17">
        <v>5650</v>
      </c>
      <c r="FU6" s="17">
        <v>5950</v>
      </c>
      <c r="FV6" s="17">
        <v>5950</v>
      </c>
      <c r="FW6" s="17">
        <v>5650</v>
      </c>
      <c r="FX6" s="17">
        <v>5650</v>
      </c>
      <c r="FY6" s="17">
        <v>5650</v>
      </c>
      <c r="FZ6" s="17">
        <v>5650</v>
      </c>
      <c r="GA6" s="17">
        <v>5650</v>
      </c>
      <c r="GB6" s="17">
        <v>5950</v>
      </c>
      <c r="GC6" s="17">
        <v>5950</v>
      </c>
      <c r="GD6" s="17">
        <v>5650</v>
      </c>
      <c r="GE6" s="17">
        <v>5650</v>
      </c>
      <c r="GF6" s="17">
        <v>5650</v>
      </c>
      <c r="GG6" s="17">
        <v>5650</v>
      </c>
      <c r="GH6" s="17">
        <v>5650</v>
      </c>
      <c r="GI6" s="17">
        <v>7150</v>
      </c>
      <c r="GJ6" s="17">
        <v>7150</v>
      </c>
      <c r="GK6" s="17">
        <v>7150</v>
      </c>
      <c r="GL6" s="17">
        <v>7150</v>
      </c>
      <c r="GM6" s="17">
        <v>7150</v>
      </c>
      <c r="GN6" s="17">
        <v>7150</v>
      </c>
      <c r="GO6" s="17">
        <v>7150</v>
      </c>
      <c r="GP6" s="17">
        <v>7650</v>
      </c>
      <c r="GQ6" s="17">
        <v>7650</v>
      </c>
      <c r="GR6" s="17">
        <v>7650</v>
      </c>
      <c r="GS6" s="17">
        <v>7650</v>
      </c>
      <c r="GT6" s="17">
        <v>7650</v>
      </c>
      <c r="GU6" s="17">
        <v>7650</v>
      </c>
      <c r="GV6" s="17">
        <v>7650</v>
      </c>
      <c r="GW6" s="17">
        <v>8150</v>
      </c>
      <c r="GX6" s="17">
        <v>8150</v>
      </c>
      <c r="GY6" s="17">
        <v>8150</v>
      </c>
      <c r="GZ6" s="17">
        <v>8150</v>
      </c>
    </row>
    <row r="7" spans="1:208" x14ac:dyDescent="0.2">
      <c r="A7" s="12">
        <v>2</v>
      </c>
      <c r="B7" s="17">
        <f t="shared" ref="B7:AD7" si="0">B6+1650</f>
        <v>13400</v>
      </c>
      <c r="C7" s="17">
        <f t="shared" si="0"/>
        <v>13400</v>
      </c>
      <c r="D7" s="195">
        <f t="shared" si="0"/>
        <v>13400</v>
      </c>
      <c r="E7" s="195">
        <f t="shared" si="0"/>
        <v>13400</v>
      </c>
      <c r="F7" s="195">
        <f t="shared" si="0"/>
        <v>13400</v>
      </c>
      <c r="G7" s="195">
        <f t="shared" si="0"/>
        <v>13400</v>
      </c>
      <c r="H7" s="195">
        <f t="shared" si="0"/>
        <v>13400</v>
      </c>
      <c r="I7" s="17">
        <f t="shared" si="0"/>
        <v>13400</v>
      </c>
      <c r="J7" s="17">
        <f t="shared" si="0"/>
        <v>13400</v>
      </c>
      <c r="K7" s="17">
        <f t="shared" si="0"/>
        <v>12000</v>
      </c>
      <c r="L7" s="194">
        <f t="shared" si="0"/>
        <v>13400</v>
      </c>
      <c r="M7" s="194">
        <f t="shared" si="0"/>
        <v>13400</v>
      </c>
      <c r="N7" s="194">
        <f t="shared" si="0"/>
        <v>13400</v>
      </c>
      <c r="O7" s="194">
        <f t="shared" si="0"/>
        <v>13400</v>
      </c>
      <c r="P7" s="17">
        <f t="shared" si="0"/>
        <v>12000</v>
      </c>
      <c r="Q7" s="17">
        <f t="shared" si="0"/>
        <v>12000</v>
      </c>
      <c r="R7" s="17">
        <f t="shared" si="0"/>
        <v>13400</v>
      </c>
      <c r="S7" s="195">
        <f t="shared" si="0"/>
        <v>13400</v>
      </c>
      <c r="T7" s="195">
        <f t="shared" si="0"/>
        <v>13400</v>
      </c>
      <c r="U7" s="195">
        <f t="shared" si="0"/>
        <v>13400</v>
      </c>
      <c r="V7" s="195">
        <f t="shared" si="0"/>
        <v>13400</v>
      </c>
      <c r="W7" s="17">
        <f t="shared" si="0"/>
        <v>13400</v>
      </c>
      <c r="X7" s="17">
        <f t="shared" si="0"/>
        <v>13400</v>
      </c>
      <c r="Y7" s="17">
        <f t="shared" si="0"/>
        <v>13400</v>
      </c>
      <c r="Z7" s="17">
        <f t="shared" si="0"/>
        <v>13400</v>
      </c>
      <c r="AA7" s="17">
        <f t="shared" si="0"/>
        <v>13400</v>
      </c>
      <c r="AB7" s="17">
        <f t="shared" si="0"/>
        <v>13900</v>
      </c>
      <c r="AC7" s="17">
        <f t="shared" si="0"/>
        <v>13900</v>
      </c>
      <c r="AD7" s="17">
        <f t="shared" si="0"/>
        <v>13900</v>
      </c>
      <c r="AE7" s="17">
        <f t="shared" ref="AE7:CP7" si="1">AE6+1650</f>
        <v>13900</v>
      </c>
      <c r="AF7" s="17">
        <f t="shared" si="1"/>
        <v>13900</v>
      </c>
      <c r="AG7" s="17">
        <f t="shared" si="1"/>
        <v>13900</v>
      </c>
      <c r="AH7" s="17">
        <f t="shared" si="1"/>
        <v>13900</v>
      </c>
      <c r="AI7" s="17">
        <f t="shared" si="1"/>
        <v>13900</v>
      </c>
      <c r="AJ7" s="17">
        <f t="shared" si="1"/>
        <v>14600</v>
      </c>
      <c r="AK7" s="17">
        <f t="shared" si="1"/>
        <v>14600</v>
      </c>
      <c r="AL7" s="17">
        <f t="shared" si="1"/>
        <v>13400</v>
      </c>
      <c r="AM7" s="17">
        <f t="shared" si="1"/>
        <v>13400</v>
      </c>
      <c r="AN7" s="17">
        <f t="shared" si="1"/>
        <v>9300</v>
      </c>
      <c r="AO7" s="17">
        <f t="shared" si="1"/>
        <v>9300</v>
      </c>
      <c r="AP7" s="17">
        <f t="shared" si="1"/>
        <v>9300</v>
      </c>
      <c r="AQ7" s="17">
        <f t="shared" si="1"/>
        <v>9300</v>
      </c>
      <c r="AR7" s="17">
        <f t="shared" si="1"/>
        <v>9800</v>
      </c>
      <c r="AS7" s="17">
        <f t="shared" si="1"/>
        <v>9800</v>
      </c>
      <c r="AT7" s="17">
        <f t="shared" si="1"/>
        <v>9300</v>
      </c>
      <c r="AU7" s="17">
        <f t="shared" si="1"/>
        <v>9300</v>
      </c>
      <c r="AV7" s="17">
        <f t="shared" si="1"/>
        <v>9300</v>
      </c>
      <c r="AW7" s="17">
        <f t="shared" si="1"/>
        <v>9300</v>
      </c>
      <c r="AX7" s="17">
        <f t="shared" si="1"/>
        <v>9300</v>
      </c>
      <c r="AY7" s="17">
        <f t="shared" si="1"/>
        <v>9800</v>
      </c>
      <c r="AZ7" s="17">
        <f t="shared" si="1"/>
        <v>9800</v>
      </c>
      <c r="BA7" s="17">
        <f t="shared" si="1"/>
        <v>9300</v>
      </c>
      <c r="BB7" s="17">
        <f t="shared" si="1"/>
        <v>9300</v>
      </c>
      <c r="BC7" s="17">
        <f t="shared" si="1"/>
        <v>9300</v>
      </c>
      <c r="BD7" s="17">
        <f t="shared" si="1"/>
        <v>9300</v>
      </c>
      <c r="BE7" s="17">
        <f t="shared" si="1"/>
        <v>10800</v>
      </c>
      <c r="BF7" s="17">
        <f t="shared" si="1"/>
        <v>10800</v>
      </c>
      <c r="BG7" s="17">
        <f t="shared" si="1"/>
        <v>10800</v>
      </c>
      <c r="BH7" s="17">
        <f t="shared" si="1"/>
        <v>9300</v>
      </c>
      <c r="BI7" s="17">
        <f t="shared" si="1"/>
        <v>9300</v>
      </c>
      <c r="BJ7" s="17">
        <f t="shared" si="1"/>
        <v>9300</v>
      </c>
      <c r="BK7" s="17">
        <f t="shared" si="1"/>
        <v>9300</v>
      </c>
      <c r="BL7" s="17">
        <f t="shared" si="1"/>
        <v>9300</v>
      </c>
      <c r="BM7" s="17">
        <f t="shared" si="1"/>
        <v>9800</v>
      </c>
      <c r="BN7" s="17">
        <f t="shared" si="1"/>
        <v>9800</v>
      </c>
      <c r="BO7" s="17">
        <f t="shared" si="1"/>
        <v>9300</v>
      </c>
      <c r="BP7" s="17">
        <f t="shared" si="1"/>
        <v>9300</v>
      </c>
      <c r="BQ7" s="17">
        <f t="shared" si="1"/>
        <v>9300</v>
      </c>
      <c r="BR7" s="17">
        <f t="shared" si="1"/>
        <v>9300</v>
      </c>
      <c r="BS7" s="17">
        <f t="shared" si="1"/>
        <v>9300</v>
      </c>
      <c r="BT7" s="17">
        <f t="shared" si="1"/>
        <v>9800</v>
      </c>
      <c r="BU7" s="17">
        <f t="shared" si="1"/>
        <v>9800</v>
      </c>
      <c r="BV7" s="17">
        <f t="shared" si="1"/>
        <v>9300</v>
      </c>
      <c r="BW7" s="17">
        <f t="shared" si="1"/>
        <v>9300</v>
      </c>
      <c r="BX7" s="17">
        <f t="shared" si="1"/>
        <v>9300</v>
      </c>
      <c r="BY7" s="17">
        <f t="shared" si="1"/>
        <v>9300</v>
      </c>
      <c r="BZ7" s="17">
        <f t="shared" si="1"/>
        <v>9300</v>
      </c>
      <c r="CA7" s="17">
        <f t="shared" si="1"/>
        <v>9800</v>
      </c>
      <c r="CB7" s="17">
        <f t="shared" si="1"/>
        <v>9800</v>
      </c>
      <c r="CC7" s="17">
        <f t="shared" si="1"/>
        <v>8800</v>
      </c>
      <c r="CD7" s="17">
        <f t="shared" si="1"/>
        <v>8800</v>
      </c>
      <c r="CE7" s="17">
        <f t="shared" si="1"/>
        <v>8800</v>
      </c>
      <c r="CF7" s="17">
        <f t="shared" si="1"/>
        <v>8800</v>
      </c>
      <c r="CG7" s="17">
        <f t="shared" si="1"/>
        <v>8800</v>
      </c>
      <c r="CH7" s="17">
        <f t="shared" si="1"/>
        <v>8800</v>
      </c>
      <c r="CI7" s="17">
        <f t="shared" si="1"/>
        <v>8800</v>
      </c>
      <c r="CJ7" s="17">
        <f t="shared" si="1"/>
        <v>8500</v>
      </c>
      <c r="CK7" s="17">
        <f t="shared" si="1"/>
        <v>8500</v>
      </c>
      <c r="CL7" s="17">
        <f t="shared" si="1"/>
        <v>8500</v>
      </c>
      <c r="CM7" s="17">
        <f t="shared" si="1"/>
        <v>8500</v>
      </c>
      <c r="CN7" s="17">
        <f t="shared" si="1"/>
        <v>8500</v>
      </c>
      <c r="CO7" s="17">
        <f t="shared" si="1"/>
        <v>8800</v>
      </c>
      <c r="CP7" s="17">
        <f t="shared" si="1"/>
        <v>8800</v>
      </c>
      <c r="CQ7" s="17">
        <f t="shared" ref="CQ7:DO7" si="2">CQ6+1650</f>
        <v>8500</v>
      </c>
      <c r="CR7" s="17">
        <f t="shared" si="2"/>
        <v>8500</v>
      </c>
      <c r="CS7" s="17">
        <f t="shared" si="2"/>
        <v>8500</v>
      </c>
      <c r="CT7" s="17">
        <f t="shared" si="2"/>
        <v>8500</v>
      </c>
      <c r="CU7" s="17">
        <f t="shared" si="2"/>
        <v>8500</v>
      </c>
      <c r="CV7" s="17">
        <f t="shared" si="2"/>
        <v>8800</v>
      </c>
      <c r="CW7" s="17">
        <f t="shared" si="2"/>
        <v>8800</v>
      </c>
      <c r="CX7" s="17">
        <f t="shared" si="2"/>
        <v>8500</v>
      </c>
      <c r="CY7" s="17">
        <f t="shared" si="2"/>
        <v>8500</v>
      </c>
      <c r="CZ7" s="17">
        <f t="shared" si="2"/>
        <v>8500</v>
      </c>
      <c r="DA7" s="17">
        <f t="shared" si="2"/>
        <v>8500</v>
      </c>
      <c r="DB7" s="17">
        <f t="shared" si="2"/>
        <v>8500</v>
      </c>
      <c r="DC7" s="17">
        <f t="shared" si="2"/>
        <v>8800</v>
      </c>
      <c r="DD7" s="17">
        <f t="shared" si="2"/>
        <v>8800</v>
      </c>
      <c r="DE7" s="17">
        <f t="shared" si="2"/>
        <v>8200</v>
      </c>
      <c r="DF7" s="17">
        <f t="shared" si="2"/>
        <v>8200</v>
      </c>
      <c r="DG7" s="17">
        <f t="shared" si="2"/>
        <v>8200</v>
      </c>
      <c r="DH7" s="17">
        <f t="shared" si="2"/>
        <v>8200</v>
      </c>
      <c r="DI7" s="17">
        <f t="shared" si="2"/>
        <v>8200</v>
      </c>
      <c r="DJ7" s="17">
        <f t="shared" si="2"/>
        <v>8500</v>
      </c>
      <c r="DK7" s="17">
        <f t="shared" si="2"/>
        <v>8500</v>
      </c>
      <c r="DL7" s="17">
        <f t="shared" si="2"/>
        <v>8200</v>
      </c>
      <c r="DM7" s="17">
        <f t="shared" si="2"/>
        <v>8200</v>
      </c>
      <c r="DN7" s="17">
        <f t="shared" si="2"/>
        <v>8200</v>
      </c>
      <c r="DO7" s="17">
        <f t="shared" si="2"/>
        <v>8200</v>
      </c>
      <c r="DP7" s="17">
        <f t="shared" ref="DP7:GA7" si="3">DP6+1650</f>
        <v>8200</v>
      </c>
      <c r="DQ7" s="17">
        <f t="shared" si="3"/>
        <v>8200</v>
      </c>
      <c r="DR7" s="17">
        <f t="shared" si="3"/>
        <v>8200</v>
      </c>
      <c r="DS7" s="17">
        <f t="shared" si="3"/>
        <v>7900</v>
      </c>
      <c r="DT7" s="17">
        <f t="shared" si="3"/>
        <v>7900</v>
      </c>
      <c r="DU7" s="17">
        <f t="shared" si="3"/>
        <v>7900</v>
      </c>
      <c r="DV7" s="17">
        <f t="shared" si="3"/>
        <v>7900</v>
      </c>
      <c r="DW7" s="17">
        <f t="shared" si="3"/>
        <v>7900</v>
      </c>
      <c r="DX7" s="17">
        <f t="shared" si="3"/>
        <v>8200</v>
      </c>
      <c r="DY7" s="17">
        <f t="shared" si="3"/>
        <v>8200</v>
      </c>
      <c r="DZ7" s="17">
        <f t="shared" si="3"/>
        <v>7900</v>
      </c>
      <c r="EA7" s="17">
        <f t="shared" si="3"/>
        <v>7900</v>
      </c>
      <c r="EB7" s="17">
        <f t="shared" si="3"/>
        <v>7900</v>
      </c>
      <c r="EC7" s="17">
        <f t="shared" si="3"/>
        <v>7900</v>
      </c>
      <c r="ED7" s="17">
        <f t="shared" si="3"/>
        <v>7900</v>
      </c>
      <c r="EE7" s="17">
        <f t="shared" si="3"/>
        <v>8200</v>
      </c>
      <c r="EF7" s="17">
        <f t="shared" si="3"/>
        <v>8200</v>
      </c>
      <c r="EG7" s="17">
        <f t="shared" si="3"/>
        <v>7600</v>
      </c>
      <c r="EH7" s="17">
        <f t="shared" si="3"/>
        <v>7600</v>
      </c>
      <c r="EI7" s="17">
        <f t="shared" si="3"/>
        <v>7600</v>
      </c>
      <c r="EJ7" s="17">
        <f t="shared" si="3"/>
        <v>7600</v>
      </c>
      <c r="EK7" s="17">
        <f t="shared" si="3"/>
        <v>7600</v>
      </c>
      <c r="EL7" s="17">
        <f t="shared" si="3"/>
        <v>7900</v>
      </c>
      <c r="EM7" s="17">
        <f t="shared" si="3"/>
        <v>7900</v>
      </c>
      <c r="EN7" s="17">
        <f t="shared" si="3"/>
        <v>7600</v>
      </c>
      <c r="EO7" s="17">
        <f t="shared" si="3"/>
        <v>7600</v>
      </c>
      <c r="EP7" s="17">
        <f t="shared" si="3"/>
        <v>8500</v>
      </c>
      <c r="EQ7" s="17">
        <f t="shared" si="3"/>
        <v>8500</v>
      </c>
      <c r="ER7" s="17">
        <f t="shared" si="3"/>
        <v>8500</v>
      </c>
      <c r="ES7" s="17">
        <f t="shared" si="3"/>
        <v>7900</v>
      </c>
      <c r="ET7" s="17">
        <f t="shared" si="3"/>
        <v>7900</v>
      </c>
      <c r="EU7" s="17">
        <f t="shared" si="3"/>
        <v>7600</v>
      </c>
      <c r="EV7" s="17">
        <f t="shared" si="3"/>
        <v>7600</v>
      </c>
      <c r="EW7" s="17">
        <f t="shared" si="3"/>
        <v>7600</v>
      </c>
      <c r="EX7" s="17">
        <f t="shared" si="3"/>
        <v>7900</v>
      </c>
      <c r="EY7" s="17">
        <f t="shared" si="3"/>
        <v>7900</v>
      </c>
      <c r="EZ7" s="17">
        <f t="shared" si="3"/>
        <v>7900</v>
      </c>
      <c r="FA7" s="17">
        <f t="shared" si="3"/>
        <v>7900</v>
      </c>
      <c r="FB7" s="17">
        <f t="shared" si="3"/>
        <v>7300</v>
      </c>
      <c r="FC7" s="17">
        <f t="shared" si="3"/>
        <v>7300</v>
      </c>
      <c r="FD7" s="17">
        <f t="shared" si="3"/>
        <v>7300</v>
      </c>
      <c r="FE7" s="17">
        <f t="shared" si="3"/>
        <v>7300</v>
      </c>
      <c r="FF7" s="17">
        <f t="shared" si="3"/>
        <v>7300</v>
      </c>
      <c r="FG7" s="17">
        <f t="shared" si="3"/>
        <v>7600</v>
      </c>
      <c r="FH7" s="17">
        <f t="shared" si="3"/>
        <v>7600</v>
      </c>
      <c r="FI7" s="17">
        <f t="shared" si="3"/>
        <v>7300</v>
      </c>
      <c r="FJ7" s="17">
        <f t="shared" si="3"/>
        <v>7300</v>
      </c>
      <c r="FK7" s="17">
        <f t="shared" si="3"/>
        <v>7300</v>
      </c>
      <c r="FL7" s="17">
        <f t="shared" si="3"/>
        <v>7300</v>
      </c>
      <c r="FM7" s="17">
        <f t="shared" si="3"/>
        <v>7300</v>
      </c>
      <c r="FN7" s="17">
        <f t="shared" si="3"/>
        <v>7600</v>
      </c>
      <c r="FO7" s="17">
        <f t="shared" si="3"/>
        <v>7600</v>
      </c>
      <c r="FP7" s="17">
        <f t="shared" si="3"/>
        <v>7300</v>
      </c>
      <c r="FQ7" s="17">
        <f t="shared" si="3"/>
        <v>7300</v>
      </c>
      <c r="FR7" s="17">
        <f t="shared" si="3"/>
        <v>7300</v>
      </c>
      <c r="FS7" s="17">
        <f t="shared" si="3"/>
        <v>7300</v>
      </c>
      <c r="FT7" s="17">
        <f t="shared" si="3"/>
        <v>7300</v>
      </c>
      <c r="FU7" s="17">
        <f t="shared" si="3"/>
        <v>7600</v>
      </c>
      <c r="FV7" s="17">
        <f t="shared" si="3"/>
        <v>7600</v>
      </c>
      <c r="FW7" s="17">
        <f t="shared" si="3"/>
        <v>7300</v>
      </c>
      <c r="FX7" s="17">
        <f t="shared" si="3"/>
        <v>7300</v>
      </c>
      <c r="FY7" s="17">
        <f t="shared" si="3"/>
        <v>7300</v>
      </c>
      <c r="FZ7" s="17">
        <f t="shared" si="3"/>
        <v>7300</v>
      </c>
      <c r="GA7" s="17">
        <f t="shared" si="3"/>
        <v>7300</v>
      </c>
      <c r="GB7" s="17">
        <f t="shared" ref="GB7:GV7" si="4">GB6+1650</f>
        <v>7600</v>
      </c>
      <c r="GC7" s="17">
        <f t="shared" si="4"/>
        <v>7600</v>
      </c>
      <c r="GD7" s="17">
        <f t="shared" si="4"/>
        <v>7300</v>
      </c>
      <c r="GE7" s="17">
        <f t="shared" si="4"/>
        <v>7300</v>
      </c>
      <c r="GF7" s="17">
        <f t="shared" si="4"/>
        <v>7300</v>
      </c>
      <c r="GG7" s="17">
        <f t="shared" si="4"/>
        <v>7300</v>
      </c>
      <c r="GH7" s="17">
        <f t="shared" si="4"/>
        <v>7300</v>
      </c>
      <c r="GI7" s="17">
        <f t="shared" si="4"/>
        <v>8800</v>
      </c>
      <c r="GJ7" s="17">
        <f t="shared" si="4"/>
        <v>8800</v>
      </c>
      <c r="GK7" s="17">
        <f t="shared" si="4"/>
        <v>8800</v>
      </c>
      <c r="GL7" s="17">
        <f t="shared" si="4"/>
        <v>8800</v>
      </c>
      <c r="GM7" s="17">
        <f t="shared" si="4"/>
        <v>8800</v>
      </c>
      <c r="GN7" s="17">
        <f t="shared" si="4"/>
        <v>8800</v>
      </c>
      <c r="GO7" s="17">
        <f t="shared" si="4"/>
        <v>8800</v>
      </c>
      <c r="GP7" s="17">
        <f t="shared" si="4"/>
        <v>9300</v>
      </c>
      <c r="GQ7" s="17">
        <f t="shared" si="4"/>
        <v>9300</v>
      </c>
      <c r="GR7" s="17">
        <f t="shared" si="4"/>
        <v>9300</v>
      </c>
      <c r="GS7" s="17">
        <f t="shared" si="4"/>
        <v>9300</v>
      </c>
      <c r="GT7" s="17">
        <f t="shared" si="4"/>
        <v>9300</v>
      </c>
      <c r="GU7" s="17">
        <f t="shared" si="4"/>
        <v>9300</v>
      </c>
      <c r="GV7" s="17">
        <f t="shared" si="4"/>
        <v>9300</v>
      </c>
      <c r="GW7" s="17">
        <f t="shared" ref="GW7:GZ7" si="5">GW6+1650</f>
        <v>9800</v>
      </c>
      <c r="GX7" s="17">
        <f t="shared" si="5"/>
        <v>9800</v>
      </c>
      <c r="GY7" s="17">
        <f t="shared" si="5"/>
        <v>9800</v>
      </c>
      <c r="GZ7" s="17">
        <f t="shared" si="5"/>
        <v>9800</v>
      </c>
    </row>
    <row r="8" spans="1:208" ht="14.25" customHeight="1" x14ac:dyDescent="0.2">
      <c r="A8" s="15" t="s">
        <v>5</v>
      </c>
      <c r="L8" s="22"/>
      <c r="M8" s="22"/>
      <c r="N8" s="22"/>
      <c r="O8" s="22"/>
    </row>
    <row r="9" spans="1:208" x14ac:dyDescent="0.2">
      <c r="A9" s="12">
        <v>1</v>
      </c>
      <c r="B9" s="17">
        <f t="shared" ref="B9:AD9" si="6">B6+1000</f>
        <v>12750</v>
      </c>
      <c r="C9" s="17">
        <f t="shared" si="6"/>
        <v>12750</v>
      </c>
      <c r="D9" s="195">
        <f t="shared" si="6"/>
        <v>12750</v>
      </c>
      <c r="E9" s="195">
        <f t="shared" si="6"/>
        <v>12750</v>
      </c>
      <c r="F9" s="195">
        <f t="shared" si="6"/>
        <v>12750</v>
      </c>
      <c r="G9" s="195">
        <f t="shared" si="6"/>
        <v>12750</v>
      </c>
      <c r="H9" s="195">
        <f t="shared" si="6"/>
        <v>12750</v>
      </c>
      <c r="I9" s="17">
        <f t="shared" si="6"/>
        <v>12750</v>
      </c>
      <c r="J9" s="17">
        <f t="shared" si="6"/>
        <v>12750</v>
      </c>
      <c r="K9" s="17">
        <f t="shared" si="6"/>
        <v>11350</v>
      </c>
      <c r="L9" s="194">
        <f t="shared" si="6"/>
        <v>12750</v>
      </c>
      <c r="M9" s="194">
        <f t="shared" si="6"/>
        <v>12750</v>
      </c>
      <c r="N9" s="194">
        <f t="shared" si="6"/>
        <v>12750</v>
      </c>
      <c r="O9" s="194">
        <f t="shared" si="6"/>
        <v>12750</v>
      </c>
      <c r="P9" s="17">
        <f t="shared" si="6"/>
        <v>11350</v>
      </c>
      <c r="Q9" s="17">
        <f t="shared" si="6"/>
        <v>11350</v>
      </c>
      <c r="R9" s="17">
        <f t="shared" si="6"/>
        <v>12750</v>
      </c>
      <c r="S9" s="195">
        <f t="shared" si="6"/>
        <v>12750</v>
      </c>
      <c r="T9" s="195">
        <f t="shared" si="6"/>
        <v>12750</v>
      </c>
      <c r="U9" s="195">
        <f t="shared" si="6"/>
        <v>12750</v>
      </c>
      <c r="V9" s="195">
        <f t="shared" si="6"/>
        <v>12750</v>
      </c>
      <c r="W9" s="17">
        <f t="shared" si="6"/>
        <v>12750</v>
      </c>
      <c r="X9" s="17">
        <f t="shared" si="6"/>
        <v>12750</v>
      </c>
      <c r="Y9" s="17">
        <f t="shared" si="6"/>
        <v>12750</v>
      </c>
      <c r="Z9" s="17">
        <f t="shared" si="6"/>
        <v>12750</v>
      </c>
      <c r="AA9" s="17">
        <f t="shared" si="6"/>
        <v>12750</v>
      </c>
      <c r="AB9" s="17">
        <f t="shared" si="6"/>
        <v>13250</v>
      </c>
      <c r="AC9" s="17">
        <f t="shared" si="6"/>
        <v>13250</v>
      </c>
      <c r="AD9" s="17">
        <f t="shared" si="6"/>
        <v>13250</v>
      </c>
      <c r="AE9" s="17">
        <f t="shared" ref="AE9:CP9" si="7">AE6+1000</f>
        <v>13250</v>
      </c>
      <c r="AF9" s="17">
        <f t="shared" si="7"/>
        <v>13250</v>
      </c>
      <c r="AG9" s="17">
        <f t="shared" si="7"/>
        <v>13250</v>
      </c>
      <c r="AH9" s="17">
        <f t="shared" si="7"/>
        <v>13250</v>
      </c>
      <c r="AI9" s="17">
        <f t="shared" si="7"/>
        <v>13250</v>
      </c>
      <c r="AJ9" s="17">
        <f t="shared" si="7"/>
        <v>13950</v>
      </c>
      <c r="AK9" s="17">
        <f t="shared" si="7"/>
        <v>13950</v>
      </c>
      <c r="AL9" s="17">
        <f t="shared" si="7"/>
        <v>12750</v>
      </c>
      <c r="AM9" s="17">
        <f t="shared" si="7"/>
        <v>12750</v>
      </c>
      <c r="AN9" s="17">
        <f t="shared" si="7"/>
        <v>8650</v>
      </c>
      <c r="AO9" s="17">
        <f t="shared" si="7"/>
        <v>8650</v>
      </c>
      <c r="AP9" s="17">
        <f t="shared" si="7"/>
        <v>8650</v>
      </c>
      <c r="AQ9" s="17">
        <f t="shared" si="7"/>
        <v>8650</v>
      </c>
      <c r="AR9" s="17">
        <f t="shared" si="7"/>
        <v>9150</v>
      </c>
      <c r="AS9" s="17">
        <f t="shared" si="7"/>
        <v>9150</v>
      </c>
      <c r="AT9" s="17">
        <f t="shared" si="7"/>
        <v>8650</v>
      </c>
      <c r="AU9" s="17">
        <f t="shared" si="7"/>
        <v>8650</v>
      </c>
      <c r="AV9" s="17">
        <f t="shared" si="7"/>
        <v>8650</v>
      </c>
      <c r="AW9" s="17">
        <f t="shared" si="7"/>
        <v>8650</v>
      </c>
      <c r="AX9" s="17">
        <f t="shared" si="7"/>
        <v>8650</v>
      </c>
      <c r="AY9" s="17">
        <f t="shared" si="7"/>
        <v>9150</v>
      </c>
      <c r="AZ9" s="17">
        <f t="shared" si="7"/>
        <v>9150</v>
      </c>
      <c r="BA9" s="17">
        <f t="shared" si="7"/>
        <v>8650</v>
      </c>
      <c r="BB9" s="17">
        <f t="shared" si="7"/>
        <v>8650</v>
      </c>
      <c r="BC9" s="17">
        <f t="shared" si="7"/>
        <v>8650</v>
      </c>
      <c r="BD9" s="17">
        <f t="shared" si="7"/>
        <v>8650</v>
      </c>
      <c r="BE9" s="17">
        <f t="shared" si="7"/>
        <v>10150</v>
      </c>
      <c r="BF9" s="17">
        <f t="shared" si="7"/>
        <v>10150</v>
      </c>
      <c r="BG9" s="17">
        <f t="shared" si="7"/>
        <v>10150</v>
      </c>
      <c r="BH9" s="17">
        <f t="shared" si="7"/>
        <v>8650</v>
      </c>
      <c r="BI9" s="17">
        <f t="shared" si="7"/>
        <v>8650</v>
      </c>
      <c r="BJ9" s="17">
        <f t="shared" si="7"/>
        <v>8650</v>
      </c>
      <c r="BK9" s="17">
        <f t="shared" si="7"/>
        <v>8650</v>
      </c>
      <c r="BL9" s="17">
        <f t="shared" si="7"/>
        <v>8650</v>
      </c>
      <c r="BM9" s="17">
        <f t="shared" si="7"/>
        <v>9150</v>
      </c>
      <c r="BN9" s="17">
        <f t="shared" si="7"/>
        <v>9150</v>
      </c>
      <c r="BO9" s="17">
        <f t="shared" si="7"/>
        <v>8650</v>
      </c>
      <c r="BP9" s="17">
        <f t="shared" si="7"/>
        <v>8650</v>
      </c>
      <c r="BQ9" s="17">
        <f t="shared" si="7"/>
        <v>8650</v>
      </c>
      <c r="BR9" s="17">
        <f t="shared" si="7"/>
        <v>8650</v>
      </c>
      <c r="BS9" s="17">
        <f t="shared" si="7"/>
        <v>8650</v>
      </c>
      <c r="BT9" s="17">
        <f t="shared" si="7"/>
        <v>9150</v>
      </c>
      <c r="BU9" s="17">
        <f t="shared" si="7"/>
        <v>9150</v>
      </c>
      <c r="BV9" s="17">
        <f t="shared" si="7"/>
        <v>8650</v>
      </c>
      <c r="BW9" s="17">
        <f t="shared" si="7"/>
        <v>8650</v>
      </c>
      <c r="BX9" s="17">
        <f t="shared" si="7"/>
        <v>8650</v>
      </c>
      <c r="BY9" s="17">
        <f t="shared" si="7"/>
        <v>8650</v>
      </c>
      <c r="BZ9" s="17">
        <f t="shared" si="7"/>
        <v>8650</v>
      </c>
      <c r="CA9" s="17">
        <f t="shared" si="7"/>
        <v>9150</v>
      </c>
      <c r="CB9" s="17">
        <f t="shared" si="7"/>
        <v>9150</v>
      </c>
      <c r="CC9" s="17">
        <f t="shared" si="7"/>
        <v>8150</v>
      </c>
      <c r="CD9" s="17">
        <f t="shared" si="7"/>
        <v>8150</v>
      </c>
      <c r="CE9" s="17">
        <f t="shared" si="7"/>
        <v>8150</v>
      </c>
      <c r="CF9" s="17">
        <f t="shared" si="7"/>
        <v>8150</v>
      </c>
      <c r="CG9" s="17">
        <f t="shared" si="7"/>
        <v>8150</v>
      </c>
      <c r="CH9" s="17">
        <f t="shared" si="7"/>
        <v>8150</v>
      </c>
      <c r="CI9" s="17">
        <f t="shared" si="7"/>
        <v>8150</v>
      </c>
      <c r="CJ9" s="17">
        <f t="shared" si="7"/>
        <v>7850</v>
      </c>
      <c r="CK9" s="17">
        <f t="shared" si="7"/>
        <v>7850</v>
      </c>
      <c r="CL9" s="17">
        <f t="shared" si="7"/>
        <v>7850</v>
      </c>
      <c r="CM9" s="17">
        <f t="shared" si="7"/>
        <v>7850</v>
      </c>
      <c r="CN9" s="17">
        <f t="shared" si="7"/>
        <v>7850</v>
      </c>
      <c r="CO9" s="17">
        <f t="shared" si="7"/>
        <v>8150</v>
      </c>
      <c r="CP9" s="17">
        <f t="shared" si="7"/>
        <v>8150</v>
      </c>
      <c r="CQ9" s="17">
        <f t="shared" ref="CQ9:DO9" si="8">CQ6+1000</f>
        <v>7850</v>
      </c>
      <c r="CR9" s="17">
        <f t="shared" si="8"/>
        <v>7850</v>
      </c>
      <c r="CS9" s="17">
        <f t="shared" si="8"/>
        <v>7850</v>
      </c>
      <c r="CT9" s="17">
        <f t="shared" si="8"/>
        <v>7850</v>
      </c>
      <c r="CU9" s="17">
        <f t="shared" si="8"/>
        <v>7850</v>
      </c>
      <c r="CV9" s="17">
        <f t="shared" si="8"/>
        <v>8150</v>
      </c>
      <c r="CW9" s="17">
        <f t="shared" si="8"/>
        <v>8150</v>
      </c>
      <c r="CX9" s="17">
        <f t="shared" si="8"/>
        <v>7850</v>
      </c>
      <c r="CY9" s="17">
        <f t="shared" si="8"/>
        <v>7850</v>
      </c>
      <c r="CZ9" s="17">
        <f t="shared" si="8"/>
        <v>7850</v>
      </c>
      <c r="DA9" s="17">
        <f t="shared" si="8"/>
        <v>7850</v>
      </c>
      <c r="DB9" s="17">
        <f t="shared" si="8"/>
        <v>7850</v>
      </c>
      <c r="DC9" s="17">
        <f t="shared" si="8"/>
        <v>8150</v>
      </c>
      <c r="DD9" s="17">
        <f t="shared" si="8"/>
        <v>8150</v>
      </c>
      <c r="DE9" s="17">
        <f t="shared" si="8"/>
        <v>7550</v>
      </c>
      <c r="DF9" s="17">
        <f t="shared" si="8"/>
        <v>7550</v>
      </c>
      <c r="DG9" s="17">
        <f t="shared" si="8"/>
        <v>7550</v>
      </c>
      <c r="DH9" s="17">
        <f t="shared" si="8"/>
        <v>7550</v>
      </c>
      <c r="DI9" s="17">
        <f t="shared" si="8"/>
        <v>7550</v>
      </c>
      <c r="DJ9" s="17">
        <f t="shared" si="8"/>
        <v>7850</v>
      </c>
      <c r="DK9" s="17">
        <f t="shared" si="8"/>
        <v>7850</v>
      </c>
      <c r="DL9" s="17">
        <f t="shared" si="8"/>
        <v>7550</v>
      </c>
      <c r="DM9" s="17">
        <f t="shared" si="8"/>
        <v>7550</v>
      </c>
      <c r="DN9" s="17">
        <f t="shared" si="8"/>
        <v>7550</v>
      </c>
      <c r="DO9" s="17">
        <f t="shared" si="8"/>
        <v>7550</v>
      </c>
      <c r="DP9" s="17">
        <f t="shared" ref="DP9:GA9" si="9">DP6+1000</f>
        <v>7550</v>
      </c>
      <c r="DQ9" s="17">
        <f t="shared" si="9"/>
        <v>7550</v>
      </c>
      <c r="DR9" s="17">
        <f t="shared" si="9"/>
        <v>7550</v>
      </c>
      <c r="DS9" s="17">
        <f t="shared" si="9"/>
        <v>7250</v>
      </c>
      <c r="DT9" s="17">
        <f t="shared" si="9"/>
        <v>7250</v>
      </c>
      <c r="DU9" s="17">
        <f t="shared" si="9"/>
        <v>7250</v>
      </c>
      <c r="DV9" s="17">
        <f t="shared" si="9"/>
        <v>7250</v>
      </c>
      <c r="DW9" s="17">
        <f t="shared" si="9"/>
        <v>7250</v>
      </c>
      <c r="DX9" s="17">
        <f t="shared" si="9"/>
        <v>7550</v>
      </c>
      <c r="DY9" s="17">
        <f t="shared" si="9"/>
        <v>7550</v>
      </c>
      <c r="DZ9" s="17">
        <f t="shared" si="9"/>
        <v>7250</v>
      </c>
      <c r="EA9" s="17">
        <f t="shared" si="9"/>
        <v>7250</v>
      </c>
      <c r="EB9" s="17">
        <f t="shared" si="9"/>
        <v>7250</v>
      </c>
      <c r="EC9" s="17">
        <f t="shared" si="9"/>
        <v>7250</v>
      </c>
      <c r="ED9" s="17">
        <f t="shared" si="9"/>
        <v>7250</v>
      </c>
      <c r="EE9" s="17">
        <f t="shared" si="9"/>
        <v>7550</v>
      </c>
      <c r="EF9" s="17">
        <f t="shared" si="9"/>
        <v>7550</v>
      </c>
      <c r="EG9" s="17">
        <f t="shared" si="9"/>
        <v>6950</v>
      </c>
      <c r="EH9" s="17">
        <f t="shared" si="9"/>
        <v>6950</v>
      </c>
      <c r="EI9" s="17">
        <f t="shared" si="9"/>
        <v>6950</v>
      </c>
      <c r="EJ9" s="17">
        <f t="shared" si="9"/>
        <v>6950</v>
      </c>
      <c r="EK9" s="17">
        <f t="shared" si="9"/>
        <v>6950</v>
      </c>
      <c r="EL9" s="17">
        <f t="shared" si="9"/>
        <v>7250</v>
      </c>
      <c r="EM9" s="17">
        <f t="shared" si="9"/>
        <v>7250</v>
      </c>
      <c r="EN9" s="17">
        <f t="shared" si="9"/>
        <v>6950</v>
      </c>
      <c r="EO9" s="17">
        <f t="shared" si="9"/>
        <v>6950</v>
      </c>
      <c r="EP9" s="17">
        <f t="shared" si="9"/>
        <v>7850</v>
      </c>
      <c r="EQ9" s="17">
        <f t="shared" si="9"/>
        <v>7850</v>
      </c>
      <c r="ER9" s="17">
        <f t="shared" si="9"/>
        <v>7850</v>
      </c>
      <c r="ES9" s="17">
        <f t="shared" si="9"/>
        <v>7250</v>
      </c>
      <c r="ET9" s="17">
        <f t="shared" si="9"/>
        <v>7250</v>
      </c>
      <c r="EU9" s="17">
        <f t="shared" si="9"/>
        <v>6950</v>
      </c>
      <c r="EV9" s="17">
        <f t="shared" si="9"/>
        <v>6950</v>
      </c>
      <c r="EW9" s="17">
        <f t="shared" si="9"/>
        <v>6950</v>
      </c>
      <c r="EX9" s="17">
        <f t="shared" si="9"/>
        <v>7250</v>
      </c>
      <c r="EY9" s="17">
        <f t="shared" si="9"/>
        <v>7250</v>
      </c>
      <c r="EZ9" s="17">
        <f t="shared" si="9"/>
        <v>7250</v>
      </c>
      <c r="FA9" s="17">
        <f t="shared" si="9"/>
        <v>7250</v>
      </c>
      <c r="FB9" s="17">
        <f t="shared" si="9"/>
        <v>6650</v>
      </c>
      <c r="FC9" s="17">
        <f t="shared" si="9"/>
        <v>6650</v>
      </c>
      <c r="FD9" s="17">
        <f t="shared" si="9"/>
        <v>6650</v>
      </c>
      <c r="FE9" s="17">
        <f t="shared" si="9"/>
        <v>6650</v>
      </c>
      <c r="FF9" s="17">
        <f t="shared" si="9"/>
        <v>6650</v>
      </c>
      <c r="FG9" s="17">
        <f t="shared" si="9"/>
        <v>6950</v>
      </c>
      <c r="FH9" s="17">
        <f t="shared" si="9"/>
        <v>6950</v>
      </c>
      <c r="FI9" s="17">
        <f t="shared" si="9"/>
        <v>6650</v>
      </c>
      <c r="FJ9" s="17">
        <f t="shared" si="9"/>
        <v>6650</v>
      </c>
      <c r="FK9" s="17">
        <f t="shared" si="9"/>
        <v>6650</v>
      </c>
      <c r="FL9" s="17">
        <f t="shared" si="9"/>
        <v>6650</v>
      </c>
      <c r="FM9" s="17">
        <f t="shared" si="9"/>
        <v>6650</v>
      </c>
      <c r="FN9" s="17">
        <f t="shared" si="9"/>
        <v>6950</v>
      </c>
      <c r="FO9" s="17">
        <f t="shared" si="9"/>
        <v>6950</v>
      </c>
      <c r="FP9" s="17">
        <f t="shared" si="9"/>
        <v>6650</v>
      </c>
      <c r="FQ9" s="17">
        <f t="shared" si="9"/>
        <v>6650</v>
      </c>
      <c r="FR9" s="17">
        <f t="shared" si="9"/>
        <v>6650</v>
      </c>
      <c r="FS9" s="17">
        <f t="shared" si="9"/>
        <v>6650</v>
      </c>
      <c r="FT9" s="17">
        <f t="shared" si="9"/>
        <v>6650</v>
      </c>
      <c r="FU9" s="17">
        <f t="shared" si="9"/>
        <v>6950</v>
      </c>
      <c r="FV9" s="17">
        <f t="shared" si="9"/>
        <v>6950</v>
      </c>
      <c r="FW9" s="17">
        <f t="shared" si="9"/>
        <v>6650</v>
      </c>
      <c r="FX9" s="17">
        <f t="shared" si="9"/>
        <v>6650</v>
      </c>
      <c r="FY9" s="17">
        <f t="shared" si="9"/>
        <v>6650</v>
      </c>
      <c r="FZ9" s="17">
        <f t="shared" si="9"/>
        <v>6650</v>
      </c>
      <c r="GA9" s="17">
        <f t="shared" si="9"/>
        <v>6650</v>
      </c>
      <c r="GB9" s="17">
        <f t="shared" ref="GB9:GV9" si="10">GB6+1000</f>
        <v>6950</v>
      </c>
      <c r="GC9" s="17">
        <f t="shared" si="10"/>
        <v>6950</v>
      </c>
      <c r="GD9" s="17">
        <f t="shared" si="10"/>
        <v>6650</v>
      </c>
      <c r="GE9" s="17">
        <f t="shared" si="10"/>
        <v>6650</v>
      </c>
      <c r="GF9" s="17">
        <f t="shared" si="10"/>
        <v>6650</v>
      </c>
      <c r="GG9" s="17">
        <f t="shared" si="10"/>
        <v>6650</v>
      </c>
      <c r="GH9" s="17">
        <f t="shared" si="10"/>
        <v>6650</v>
      </c>
      <c r="GI9" s="17">
        <f t="shared" si="10"/>
        <v>8150</v>
      </c>
      <c r="GJ9" s="17">
        <f t="shared" si="10"/>
        <v>8150</v>
      </c>
      <c r="GK9" s="17">
        <f t="shared" si="10"/>
        <v>8150</v>
      </c>
      <c r="GL9" s="17">
        <f t="shared" si="10"/>
        <v>8150</v>
      </c>
      <c r="GM9" s="17">
        <f t="shared" si="10"/>
        <v>8150</v>
      </c>
      <c r="GN9" s="17">
        <f t="shared" si="10"/>
        <v>8150</v>
      </c>
      <c r="GO9" s="17">
        <f t="shared" si="10"/>
        <v>8150</v>
      </c>
      <c r="GP9" s="17">
        <f t="shared" si="10"/>
        <v>8650</v>
      </c>
      <c r="GQ9" s="17">
        <f t="shared" si="10"/>
        <v>8650</v>
      </c>
      <c r="GR9" s="17">
        <f t="shared" si="10"/>
        <v>8650</v>
      </c>
      <c r="GS9" s="17">
        <f t="shared" si="10"/>
        <v>8650</v>
      </c>
      <c r="GT9" s="17">
        <f t="shared" si="10"/>
        <v>8650</v>
      </c>
      <c r="GU9" s="17">
        <f t="shared" si="10"/>
        <v>8650</v>
      </c>
      <c r="GV9" s="17">
        <f t="shared" si="10"/>
        <v>8650</v>
      </c>
      <c r="GW9" s="17">
        <f t="shared" ref="GW9:GZ9" si="11">GW6+1000</f>
        <v>9150</v>
      </c>
      <c r="GX9" s="17">
        <f t="shared" si="11"/>
        <v>9150</v>
      </c>
      <c r="GY9" s="17">
        <f t="shared" si="11"/>
        <v>9150</v>
      </c>
      <c r="GZ9" s="17">
        <f t="shared" si="11"/>
        <v>9150</v>
      </c>
    </row>
    <row r="10" spans="1:208" x14ac:dyDescent="0.2">
      <c r="A10" s="12">
        <v>2</v>
      </c>
      <c r="B10" s="17">
        <f t="shared" ref="B10:AD10" si="12">B9+1650</f>
        <v>14400</v>
      </c>
      <c r="C10" s="17">
        <f t="shared" si="12"/>
        <v>14400</v>
      </c>
      <c r="D10" s="195">
        <f t="shared" si="12"/>
        <v>14400</v>
      </c>
      <c r="E10" s="195">
        <f t="shared" si="12"/>
        <v>14400</v>
      </c>
      <c r="F10" s="195">
        <f t="shared" si="12"/>
        <v>14400</v>
      </c>
      <c r="G10" s="195">
        <f t="shared" si="12"/>
        <v>14400</v>
      </c>
      <c r="H10" s="195">
        <f t="shared" si="12"/>
        <v>14400</v>
      </c>
      <c r="I10" s="17">
        <f t="shared" si="12"/>
        <v>14400</v>
      </c>
      <c r="J10" s="17">
        <f t="shared" si="12"/>
        <v>14400</v>
      </c>
      <c r="K10" s="17">
        <f t="shared" si="12"/>
        <v>13000</v>
      </c>
      <c r="L10" s="194">
        <f t="shared" si="12"/>
        <v>14400</v>
      </c>
      <c r="M10" s="194">
        <f t="shared" si="12"/>
        <v>14400</v>
      </c>
      <c r="N10" s="194">
        <f t="shared" si="12"/>
        <v>14400</v>
      </c>
      <c r="O10" s="194">
        <f t="shared" si="12"/>
        <v>14400</v>
      </c>
      <c r="P10" s="17">
        <f t="shared" si="12"/>
        <v>13000</v>
      </c>
      <c r="Q10" s="17">
        <f t="shared" si="12"/>
        <v>13000</v>
      </c>
      <c r="R10" s="17">
        <f t="shared" si="12"/>
        <v>14400</v>
      </c>
      <c r="S10" s="195">
        <f t="shared" si="12"/>
        <v>14400</v>
      </c>
      <c r="T10" s="195">
        <f t="shared" si="12"/>
        <v>14400</v>
      </c>
      <c r="U10" s="195">
        <f t="shared" si="12"/>
        <v>14400</v>
      </c>
      <c r="V10" s="195">
        <f t="shared" si="12"/>
        <v>14400</v>
      </c>
      <c r="W10" s="17">
        <f t="shared" si="12"/>
        <v>14400</v>
      </c>
      <c r="X10" s="17">
        <f t="shared" si="12"/>
        <v>14400</v>
      </c>
      <c r="Y10" s="17">
        <f t="shared" si="12"/>
        <v>14400</v>
      </c>
      <c r="Z10" s="17">
        <f t="shared" si="12"/>
        <v>14400</v>
      </c>
      <c r="AA10" s="17">
        <f t="shared" si="12"/>
        <v>14400</v>
      </c>
      <c r="AB10" s="17">
        <f t="shared" si="12"/>
        <v>14900</v>
      </c>
      <c r="AC10" s="17">
        <f t="shared" si="12"/>
        <v>14900</v>
      </c>
      <c r="AD10" s="17">
        <f t="shared" si="12"/>
        <v>14900</v>
      </c>
      <c r="AE10" s="17">
        <f t="shared" ref="AE10:CP10" si="13">AE9+1650</f>
        <v>14900</v>
      </c>
      <c r="AF10" s="17">
        <f t="shared" si="13"/>
        <v>14900</v>
      </c>
      <c r="AG10" s="17">
        <f t="shared" si="13"/>
        <v>14900</v>
      </c>
      <c r="AH10" s="17">
        <f t="shared" si="13"/>
        <v>14900</v>
      </c>
      <c r="AI10" s="17">
        <f t="shared" si="13"/>
        <v>14900</v>
      </c>
      <c r="AJ10" s="17">
        <f t="shared" si="13"/>
        <v>15600</v>
      </c>
      <c r="AK10" s="17">
        <f t="shared" si="13"/>
        <v>15600</v>
      </c>
      <c r="AL10" s="17">
        <f t="shared" si="13"/>
        <v>14400</v>
      </c>
      <c r="AM10" s="17">
        <f t="shared" si="13"/>
        <v>14400</v>
      </c>
      <c r="AN10" s="17">
        <f t="shared" si="13"/>
        <v>10300</v>
      </c>
      <c r="AO10" s="17">
        <f t="shared" si="13"/>
        <v>10300</v>
      </c>
      <c r="AP10" s="17">
        <f t="shared" si="13"/>
        <v>10300</v>
      </c>
      <c r="AQ10" s="17">
        <f t="shared" si="13"/>
        <v>10300</v>
      </c>
      <c r="AR10" s="17">
        <f t="shared" si="13"/>
        <v>10800</v>
      </c>
      <c r="AS10" s="17">
        <f t="shared" si="13"/>
        <v>10800</v>
      </c>
      <c r="AT10" s="17">
        <f t="shared" si="13"/>
        <v>10300</v>
      </c>
      <c r="AU10" s="17">
        <f t="shared" si="13"/>
        <v>10300</v>
      </c>
      <c r="AV10" s="17">
        <f t="shared" si="13"/>
        <v>10300</v>
      </c>
      <c r="AW10" s="17">
        <f t="shared" si="13"/>
        <v>10300</v>
      </c>
      <c r="AX10" s="17">
        <f t="shared" si="13"/>
        <v>10300</v>
      </c>
      <c r="AY10" s="17">
        <f t="shared" si="13"/>
        <v>10800</v>
      </c>
      <c r="AZ10" s="17">
        <f t="shared" si="13"/>
        <v>10800</v>
      </c>
      <c r="BA10" s="17">
        <f t="shared" si="13"/>
        <v>10300</v>
      </c>
      <c r="BB10" s="17">
        <f t="shared" si="13"/>
        <v>10300</v>
      </c>
      <c r="BC10" s="17">
        <f t="shared" si="13"/>
        <v>10300</v>
      </c>
      <c r="BD10" s="17">
        <f t="shared" si="13"/>
        <v>10300</v>
      </c>
      <c r="BE10" s="17">
        <f t="shared" si="13"/>
        <v>11800</v>
      </c>
      <c r="BF10" s="17">
        <f t="shared" si="13"/>
        <v>11800</v>
      </c>
      <c r="BG10" s="17">
        <f t="shared" si="13"/>
        <v>11800</v>
      </c>
      <c r="BH10" s="17">
        <f t="shared" si="13"/>
        <v>10300</v>
      </c>
      <c r="BI10" s="17">
        <f t="shared" si="13"/>
        <v>10300</v>
      </c>
      <c r="BJ10" s="17">
        <f t="shared" si="13"/>
        <v>10300</v>
      </c>
      <c r="BK10" s="17">
        <f t="shared" si="13"/>
        <v>10300</v>
      </c>
      <c r="BL10" s="17">
        <f t="shared" si="13"/>
        <v>10300</v>
      </c>
      <c r="BM10" s="17">
        <f t="shared" si="13"/>
        <v>10800</v>
      </c>
      <c r="BN10" s="17">
        <f t="shared" si="13"/>
        <v>10800</v>
      </c>
      <c r="BO10" s="17">
        <f t="shared" si="13"/>
        <v>10300</v>
      </c>
      <c r="BP10" s="17">
        <f t="shared" si="13"/>
        <v>10300</v>
      </c>
      <c r="BQ10" s="17">
        <f t="shared" si="13"/>
        <v>10300</v>
      </c>
      <c r="BR10" s="17">
        <f t="shared" si="13"/>
        <v>10300</v>
      </c>
      <c r="BS10" s="17">
        <f t="shared" si="13"/>
        <v>10300</v>
      </c>
      <c r="BT10" s="17">
        <f t="shared" si="13"/>
        <v>10800</v>
      </c>
      <c r="BU10" s="17">
        <f t="shared" si="13"/>
        <v>10800</v>
      </c>
      <c r="BV10" s="17">
        <f t="shared" si="13"/>
        <v>10300</v>
      </c>
      <c r="BW10" s="17">
        <f t="shared" si="13"/>
        <v>10300</v>
      </c>
      <c r="BX10" s="17">
        <f t="shared" si="13"/>
        <v>10300</v>
      </c>
      <c r="BY10" s="17">
        <f t="shared" si="13"/>
        <v>10300</v>
      </c>
      <c r="BZ10" s="17">
        <f t="shared" si="13"/>
        <v>10300</v>
      </c>
      <c r="CA10" s="17">
        <f t="shared" si="13"/>
        <v>10800</v>
      </c>
      <c r="CB10" s="17">
        <f t="shared" si="13"/>
        <v>10800</v>
      </c>
      <c r="CC10" s="17">
        <f t="shared" si="13"/>
        <v>9800</v>
      </c>
      <c r="CD10" s="17">
        <f t="shared" si="13"/>
        <v>9800</v>
      </c>
      <c r="CE10" s="17">
        <f t="shared" si="13"/>
        <v>9800</v>
      </c>
      <c r="CF10" s="17">
        <f t="shared" si="13"/>
        <v>9800</v>
      </c>
      <c r="CG10" s="17">
        <f t="shared" si="13"/>
        <v>9800</v>
      </c>
      <c r="CH10" s="17">
        <f t="shared" si="13"/>
        <v>9800</v>
      </c>
      <c r="CI10" s="17">
        <f t="shared" si="13"/>
        <v>9800</v>
      </c>
      <c r="CJ10" s="17">
        <f t="shared" si="13"/>
        <v>9500</v>
      </c>
      <c r="CK10" s="17">
        <f t="shared" si="13"/>
        <v>9500</v>
      </c>
      <c r="CL10" s="17">
        <f t="shared" si="13"/>
        <v>9500</v>
      </c>
      <c r="CM10" s="17">
        <f t="shared" si="13"/>
        <v>9500</v>
      </c>
      <c r="CN10" s="17">
        <f t="shared" si="13"/>
        <v>9500</v>
      </c>
      <c r="CO10" s="17">
        <f t="shared" si="13"/>
        <v>9800</v>
      </c>
      <c r="CP10" s="17">
        <f t="shared" si="13"/>
        <v>9800</v>
      </c>
      <c r="CQ10" s="17">
        <f t="shared" ref="CQ10:DO10" si="14">CQ9+1650</f>
        <v>9500</v>
      </c>
      <c r="CR10" s="17">
        <f t="shared" si="14"/>
        <v>9500</v>
      </c>
      <c r="CS10" s="17">
        <f t="shared" si="14"/>
        <v>9500</v>
      </c>
      <c r="CT10" s="17">
        <f t="shared" si="14"/>
        <v>9500</v>
      </c>
      <c r="CU10" s="17">
        <f t="shared" si="14"/>
        <v>9500</v>
      </c>
      <c r="CV10" s="17">
        <f t="shared" si="14"/>
        <v>9800</v>
      </c>
      <c r="CW10" s="17">
        <f t="shared" si="14"/>
        <v>9800</v>
      </c>
      <c r="CX10" s="17">
        <f t="shared" si="14"/>
        <v>9500</v>
      </c>
      <c r="CY10" s="17">
        <f t="shared" si="14"/>
        <v>9500</v>
      </c>
      <c r="CZ10" s="17">
        <f t="shared" si="14"/>
        <v>9500</v>
      </c>
      <c r="DA10" s="17">
        <f t="shared" si="14"/>
        <v>9500</v>
      </c>
      <c r="DB10" s="17">
        <f t="shared" si="14"/>
        <v>9500</v>
      </c>
      <c r="DC10" s="17">
        <f t="shared" si="14"/>
        <v>9800</v>
      </c>
      <c r="DD10" s="17">
        <f t="shared" si="14"/>
        <v>9800</v>
      </c>
      <c r="DE10" s="17">
        <f t="shared" si="14"/>
        <v>9200</v>
      </c>
      <c r="DF10" s="17">
        <f t="shared" si="14"/>
        <v>9200</v>
      </c>
      <c r="DG10" s="17">
        <f t="shared" si="14"/>
        <v>9200</v>
      </c>
      <c r="DH10" s="17">
        <f t="shared" si="14"/>
        <v>9200</v>
      </c>
      <c r="DI10" s="17">
        <f t="shared" si="14"/>
        <v>9200</v>
      </c>
      <c r="DJ10" s="17">
        <f t="shared" si="14"/>
        <v>9500</v>
      </c>
      <c r="DK10" s="17">
        <f t="shared" si="14"/>
        <v>9500</v>
      </c>
      <c r="DL10" s="17">
        <f t="shared" si="14"/>
        <v>9200</v>
      </c>
      <c r="DM10" s="17">
        <f t="shared" si="14"/>
        <v>9200</v>
      </c>
      <c r="DN10" s="17">
        <f t="shared" si="14"/>
        <v>9200</v>
      </c>
      <c r="DO10" s="17">
        <f t="shared" si="14"/>
        <v>9200</v>
      </c>
      <c r="DP10" s="17">
        <f t="shared" ref="DP10:GA10" si="15">DP9+1650</f>
        <v>9200</v>
      </c>
      <c r="DQ10" s="17">
        <f t="shared" si="15"/>
        <v>9200</v>
      </c>
      <c r="DR10" s="17">
        <f t="shared" si="15"/>
        <v>9200</v>
      </c>
      <c r="DS10" s="17">
        <f t="shared" si="15"/>
        <v>8900</v>
      </c>
      <c r="DT10" s="17">
        <f t="shared" si="15"/>
        <v>8900</v>
      </c>
      <c r="DU10" s="17">
        <f t="shared" si="15"/>
        <v>8900</v>
      </c>
      <c r="DV10" s="17">
        <f t="shared" si="15"/>
        <v>8900</v>
      </c>
      <c r="DW10" s="17">
        <f t="shared" si="15"/>
        <v>8900</v>
      </c>
      <c r="DX10" s="17">
        <f t="shared" si="15"/>
        <v>9200</v>
      </c>
      <c r="DY10" s="17">
        <f t="shared" si="15"/>
        <v>9200</v>
      </c>
      <c r="DZ10" s="17">
        <f t="shared" si="15"/>
        <v>8900</v>
      </c>
      <c r="EA10" s="17">
        <f t="shared" si="15"/>
        <v>8900</v>
      </c>
      <c r="EB10" s="17">
        <f t="shared" si="15"/>
        <v>8900</v>
      </c>
      <c r="EC10" s="17">
        <f t="shared" si="15"/>
        <v>8900</v>
      </c>
      <c r="ED10" s="17">
        <f t="shared" si="15"/>
        <v>8900</v>
      </c>
      <c r="EE10" s="17">
        <f t="shared" si="15"/>
        <v>9200</v>
      </c>
      <c r="EF10" s="17">
        <f t="shared" si="15"/>
        <v>9200</v>
      </c>
      <c r="EG10" s="17">
        <f t="shared" si="15"/>
        <v>8600</v>
      </c>
      <c r="EH10" s="17">
        <f t="shared" si="15"/>
        <v>8600</v>
      </c>
      <c r="EI10" s="17">
        <f t="shared" si="15"/>
        <v>8600</v>
      </c>
      <c r="EJ10" s="17">
        <f t="shared" si="15"/>
        <v>8600</v>
      </c>
      <c r="EK10" s="17">
        <f t="shared" si="15"/>
        <v>8600</v>
      </c>
      <c r="EL10" s="17">
        <f t="shared" si="15"/>
        <v>8900</v>
      </c>
      <c r="EM10" s="17">
        <f t="shared" si="15"/>
        <v>8900</v>
      </c>
      <c r="EN10" s="17">
        <f t="shared" si="15"/>
        <v>8600</v>
      </c>
      <c r="EO10" s="17">
        <f t="shared" si="15"/>
        <v>8600</v>
      </c>
      <c r="EP10" s="17">
        <f t="shared" si="15"/>
        <v>9500</v>
      </c>
      <c r="EQ10" s="17">
        <f t="shared" si="15"/>
        <v>9500</v>
      </c>
      <c r="ER10" s="17">
        <f t="shared" si="15"/>
        <v>9500</v>
      </c>
      <c r="ES10" s="17">
        <f t="shared" si="15"/>
        <v>8900</v>
      </c>
      <c r="ET10" s="17">
        <f t="shared" si="15"/>
        <v>8900</v>
      </c>
      <c r="EU10" s="17">
        <f t="shared" si="15"/>
        <v>8600</v>
      </c>
      <c r="EV10" s="17">
        <f t="shared" si="15"/>
        <v>8600</v>
      </c>
      <c r="EW10" s="17">
        <f t="shared" si="15"/>
        <v>8600</v>
      </c>
      <c r="EX10" s="17">
        <f t="shared" si="15"/>
        <v>8900</v>
      </c>
      <c r="EY10" s="17">
        <f t="shared" si="15"/>
        <v>8900</v>
      </c>
      <c r="EZ10" s="17">
        <f t="shared" si="15"/>
        <v>8900</v>
      </c>
      <c r="FA10" s="17">
        <f t="shared" si="15"/>
        <v>8900</v>
      </c>
      <c r="FB10" s="17">
        <f t="shared" si="15"/>
        <v>8300</v>
      </c>
      <c r="FC10" s="17">
        <f t="shared" si="15"/>
        <v>8300</v>
      </c>
      <c r="FD10" s="17">
        <f t="shared" si="15"/>
        <v>8300</v>
      </c>
      <c r="FE10" s="17">
        <f t="shared" si="15"/>
        <v>8300</v>
      </c>
      <c r="FF10" s="17">
        <f t="shared" si="15"/>
        <v>8300</v>
      </c>
      <c r="FG10" s="17">
        <f t="shared" si="15"/>
        <v>8600</v>
      </c>
      <c r="FH10" s="17">
        <f t="shared" si="15"/>
        <v>8600</v>
      </c>
      <c r="FI10" s="17">
        <f t="shared" si="15"/>
        <v>8300</v>
      </c>
      <c r="FJ10" s="17">
        <f t="shared" si="15"/>
        <v>8300</v>
      </c>
      <c r="FK10" s="17">
        <f t="shared" si="15"/>
        <v>8300</v>
      </c>
      <c r="FL10" s="17">
        <f t="shared" si="15"/>
        <v>8300</v>
      </c>
      <c r="FM10" s="17">
        <f t="shared" si="15"/>
        <v>8300</v>
      </c>
      <c r="FN10" s="17">
        <f t="shared" si="15"/>
        <v>8600</v>
      </c>
      <c r="FO10" s="17">
        <f t="shared" si="15"/>
        <v>8600</v>
      </c>
      <c r="FP10" s="17">
        <f t="shared" si="15"/>
        <v>8300</v>
      </c>
      <c r="FQ10" s="17">
        <f t="shared" si="15"/>
        <v>8300</v>
      </c>
      <c r="FR10" s="17">
        <f t="shared" si="15"/>
        <v>8300</v>
      </c>
      <c r="FS10" s="17">
        <f t="shared" si="15"/>
        <v>8300</v>
      </c>
      <c r="FT10" s="17">
        <f t="shared" si="15"/>
        <v>8300</v>
      </c>
      <c r="FU10" s="17">
        <f t="shared" si="15"/>
        <v>8600</v>
      </c>
      <c r="FV10" s="17">
        <f t="shared" si="15"/>
        <v>8600</v>
      </c>
      <c r="FW10" s="17">
        <f t="shared" si="15"/>
        <v>8300</v>
      </c>
      <c r="FX10" s="17">
        <f t="shared" si="15"/>
        <v>8300</v>
      </c>
      <c r="FY10" s="17">
        <f t="shared" si="15"/>
        <v>8300</v>
      </c>
      <c r="FZ10" s="17">
        <f t="shared" si="15"/>
        <v>8300</v>
      </c>
      <c r="GA10" s="17">
        <f t="shared" si="15"/>
        <v>8300</v>
      </c>
      <c r="GB10" s="17">
        <f t="shared" ref="GB10:GV10" si="16">GB9+1650</f>
        <v>8600</v>
      </c>
      <c r="GC10" s="17">
        <f t="shared" si="16"/>
        <v>8600</v>
      </c>
      <c r="GD10" s="17">
        <f t="shared" si="16"/>
        <v>8300</v>
      </c>
      <c r="GE10" s="17">
        <f t="shared" si="16"/>
        <v>8300</v>
      </c>
      <c r="GF10" s="17">
        <f t="shared" si="16"/>
        <v>8300</v>
      </c>
      <c r="GG10" s="17">
        <f t="shared" si="16"/>
        <v>8300</v>
      </c>
      <c r="GH10" s="17">
        <f t="shared" si="16"/>
        <v>8300</v>
      </c>
      <c r="GI10" s="17">
        <f t="shared" si="16"/>
        <v>9800</v>
      </c>
      <c r="GJ10" s="17">
        <f t="shared" si="16"/>
        <v>9800</v>
      </c>
      <c r="GK10" s="17">
        <f t="shared" si="16"/>
        <v>9800</v>
      </c>
      <c r="GL10" s="17">
        <f t="shared" si="16"/>
        <v>9800</v>
      </c>
      <c r="GM10" s="17">
        <f t="shared" si="16"/>
        <v>9800</v>
      </c>
      <c r="GN10" s="17">
        <f t="shared" si="16"/>
        <v>9800</v>
      </c>
      <c r="GO10" s="17">
        <f t="shared" si="16"/>
        <v>9800</v>
      </c>
      <c r="GP10" s="17">
        <f t="shared" si="16"/>
        <v>10300</v>
      </c>
      <c r="GQ10" s="17">
        <f t="shared" si="16"/>
        <v>10300</v>
      </c>
      <c r="GR10" s="17">
        <f t="shared" si="16"/>
        <v>10300</v>
      </c>
      <c r="GS10" s="17">
        <f t="shared" si="16"/>
        <v>10300</v>
      </c>
      <c r="GT10" s="17">
        <f t="shared" si="16"/>
        <v>10300</v>
      </c>
      <c r="GU10" s="17">
        <f t="shared" si="16"/>
        <v>10300</v>
      </c>
      <c r="GV10" s="17">
        <f t="shared" si="16"/>
        <v>10300</v>
      </c>
      <c r="GW10" s="17">
        <f t="shared" ref="GW10:GZ10" si="17">GW9+1650</f>
        <v>10800</v>
      </c>
      <c r="GX10" s="17">
        <f t="shared" si="17"/>
        <v>10800</v>
      </c>
      <c r="GY10" s="17">
        <f t="shared" si="17"/>
        <v>10800</v>
      </c>
      <c r="GZ10" s="17">
        <f t="shared" si="17"/>
        <v>10800</v>
      </c>
    </row>
    <row r="11" spans="1:208" x14ac:dyDescent="0.2">
      <c r="A11" s="15" t="s">
        <v>6</v>
      </c>
      <c r="L11" s="22"/>
      <c r="M11" s="22"/>
      <c r="N11" s="22"/>
      <c r="O11" s="22"/>
    </row>
    <row r="12" spans="1:208" x14ac:dyDescent="0.2">
      <c r="A12" s="12">
        <v>1</v>
      </c>
      <c r="B12" s="17">
        <f t="shared" ref="B12:AD12" si="18">B6+3500</f>
        <v>15250</v>
      </c>
      <c r="C12" s="17">
        <f t="shared" si="18"/>
        <v>15250</v>
      </c>
      <c r="D12" s="195">
        <f t="shared" si="18"/>
        <v>15250</v>
      </c>
      <c r="E12" s="195">
        <f t="shared" si="18"/>
        <v>15250</v>
      </c>
      <c r="F12" s="195">
        <f t="shared" si="18"/>
        <v>15250</v>
      </c>
      <c r="G12" s="195">
        <f t="shared" si="18"/>
        <v>15250</v>
      </c>
      <c r="H12" s="195">
        <f t="shared" si="18"/>
        <v>15250</v>
      </c>
      <c r="I12" s="17">
        <f t="shared" si="18"/>
        <v>15250</v>
      </c>
      <c r="J12" s="17">
        <f t="shared" si="18"/>
        <v>15250</v>
      </c>
      <c r="K12" s="17">
        <f t="shared" si="18"/>
        <v>13850</v>
      </c>
      <c r="L12" s="194">
        <f t="shared" si="18"/>
        <v>15250</v>
      </c>
      <c r="M12" s="194">
        <f t="shared" si="18"/>
        <v>15250</v>
      </c>
      <c r="N12" s="194">
        <f t="shared" si="18"/>
        <v>15250</v>
      </c>
      <c r="O12" s="194">
        <f t="shared" si="18"/>
        <v>15250</v>
      </c>
      <c r="P12" s="17">
        <f t="shared" si="18"/>
        <v>13850</v>
      </c>
      <c r="Q12" s="17">
        <f t="shared" si="18"/>
        <v>13850</v>
      </c>
      <c r="R12" s="17">
        <f t="shared" si="18"/>
        <v>15250</v>
      </c>
      <c r="S12" s="195">
        <f t="shared" si="18"/>
        <v>15250</v>
      </c>
      <c r="T12" s="195">
        <f t="shared" si="18"/>
        <v>15250</v>
      </c>
      <c r="U12" s="195">
        <f t="shared" si="18"/>
        <v>15250</v>
      </c>
      <c r="V12" s="195">
        <f t="shared" si="18"/>
        <v>15250</v>
      </c>
      <c r="W12" s="17">
        <f t="shared" si="18"/>
        <v>15250</v>
      </c>
      <c r="X12" s="17">
        <f t="shared" si="18"/>
        <v>15250</v>
      </c>
      <c r="Y12" s="17">
        <f t="shared" si="18"/>
        <v>15250</v>
      </c>
      <c r="Z12" s="17">
        <f t="shared" si="18"/>
        <v>15250</v>
      </c>
      <c r="AA12" s="17">
        <f t="shared" si="18"/>
        <v>15250</v>
      </c>
      <c r="AB12" s="17">
        <f t="shared" si="18"/>
        <v>15750</v>
      </c>
      <c r="AC12" s="17">
        <f t="shared" si="18"/>
        <v>15750</v>
      </c>
      <c r="AD12" s="17">
        <f t="shared" si="18"/>
        <v>15750</v>
      </c>
      <c r="AE12" s="17">
        <f t="shared" ref="AE12:CP12" si="19">AE6+3500</f>
        <v>15750</v>
      </c>
      <c r="AF12" s="17">
        <f t="shared" si="19"/>
        <v>15750</v>
      </c>
      <c r="AG12" s="17">
        <f t="shared" si="19"/>
        <v>15750</v>
      </c>
      <c r="AH12" s="17">
        <f t="shared" si="19"/>
        <v>15750</v>
      </c>
      <c r="AI12" s="17">
        <f t="shared" si="19"/>
        <v>15750</v>
      </c>
      <c r="AJ12" s="17">
        <f t="shared" si="19"/>
        <v>16450</v>
      </c>
      <c r="AK12" s="17">
        <f t="shared" si="19"/>
        <v>16450</v>
      </c>
      <c r="AL12" s="17">
        <f t="shared" si="19"/>
        <v>15250</v>
      </c>
      <c r="AM12" s="17">
        <f t="shared" si="19"/>
        <v>15250</v>
      </c>
      <c r="AN12" s="17">
        <f t="shared" si="19"/>
        <v>11150</v>
      </c>
      <c r="AO12" s="17">
        <f t="shared" si="19"/>
        <v>11150</v>
      </c>
      <c r="AP12" s="17">
        <f t="shared" si="19"/>
        <v>11150</v>
      </c>
      <c r="AQ12" s="17">
        <f t="shared" si="19"/>
        <v>11150</v>
      </c>
      <c r="AR12" s="17">
        <f t="shared" si="19"/>
        <v>11650</v>
      </c>
      <c r="AS12" s="17">
        <f t="shared" si="19"/>
        <v>11650</v>
      </c>
      <c r="AT12" s="17">
        <f t="shared" si="19"/>
        <v>11150</v>
      </c>
      <c r="AU12" s="17">
        <f t="shared" si="19"/>
        <v>11150</v>
      </c>
      <c r="AV12" s="17">
        <f t="shared" si="19"/>
        <v>11150</v>
      </c>
      <c r="AW12" s="17">
        <f t="shared" si="19"/>
        <v>11150</v>
      </c>
      <c r="AX12" s="17">
        <f t="shared" si="19"/>
        <v>11150</v>
      </c>
      <c r="AY12" s="17">
        <f t="shared" si="19"/>
        <v>11650</v>
      </c>
      <c r="AZ12" s="17">
        <f t="shared" si="19"/>
        <v>11650</v>
      </c>
      <c r="BA12" s="17">
        <f t="shared" si="19"/>
        <v>11150</v>
      </c>
      <c r="BB12" s="17">
        <f t="shared" si="19"/>
        <v>11150</v>
      </c>
      <c r="BC12" s="17">
        <f t="shared" si="19"/>
        <v>11150</v>
      </c>
      <c r="BD12" s="17">
        <f t="shared" si="19"/>
        <v>11150</v>
      </c>
      <c r="BE12" s="17">
        <f t="shared" si="19"/>
        <v>12650</v>
      </c>
      <c r="BF12" s="17">
        <f t="shared" si="19"/>
        <v>12650</v>
      </c>
      <c r="BG12" s="17">
        <f t="shared" si="19"/>
        <v>12650</v>
      </c>
      <c r="BH12" s="17">
        <f t="shared" si="19"/>
        <v>11150</v>
      </c>
      <c r="BI12" s="17">
        <f t="shared" si="19"/>
        <v>11150</v>
      </c>
      <c r="BJ12" s="17">
        <f t="shared" si="19"/>
        <v>11150</v>
      </c>
      <c r="BK12" s="17">
        <f t="shared" si="19"/>
        <v>11150</v>
      </c>
      <c r="BL12" s="17">
        <f t="shared" si="19"/>
        <v>11150</v>
      </c>
      <c r="BM12" s="17">
        <f t="shared" si="19"/>
        <v>11650</v>
      </c>
      <c r="BN12" s="17">
        <f t="shared" si="19"/>
        <v>11650</v>
      </c>
      <c r="BO12" s="17">
        <f t="shared" si="19"/>
        <v>11150</v>
      </c>
      <c r="BP12" s="17">
        <f t="shared" si="19"/>
        <v>11150</v>
      </c>
      <c r="BQ12" s="17">
        <f t="shared" si="19"/>
        <v>11150</v>
      </c>
      <c r="BR12" s="17">
        <f t="shared" si="19"/>
        <v>11150</v>
      </c>
      <c r="BS12" s="17">
        <f t="shared" si="19"/>
        <v>11150</v>
      </c>
      <c r="BT12" s="17">
        <f t="shared" si="19"/>
        <v>11650</v>
      </c>
      <c r="BU12" s="17">
        <f t="shared" si="19"/>
        <v>11650</v>
      </c>
      <c r="BV12" s="17">
        <f t="shared" si="19"/>
        <v>11150</v>
      </c>
      <c r="BW12" s="17">
        <f t="shared" si="19"/>
        <v>11150</v>
      </c>
      <c r="BX12" s="17">
        <f t="shared" si="19"/>
        <v>11150</v>
      </c>
      <c r="BY12" s="17">
        <f t="shared" si="19"/>
        <v>11150</v>
      </c>
      <c r="BZ12" s="17">
        <f t="shared" si="19"/>
        <v>11150</v>
      </c>
      <c r="CA12" s="17">
        <f t="shared" si="19"/>
        <v>11650</v>
      </c>
      <c r="CB12" s="17">
        <f t="shared" si="19"/>
        <v>11650</v>
      </c>
      <c r="CC12" s="17">
        <f t="shared" si="19"/>
        <v>10650</v>
      </c>
      <c r="CD12" s="17">
        <f t="shared" si="19"/>
        <v>10650</v>
      </c>
      <c r="CE12" s="17">
        <f t="shared" si="19"/>
        <v>10650</v>
      </c>
      <c r="CF12" s="17">
        <f t="shared" si="19"/>
        <v>10650</v>
      </c>
      <c r="CG12" s="17">
        <f t="shared" si="19"/>
        <v>10650</v>
      </c>
      <c r="CH12" s="17">
        <f t="shared" si="19"/>
        <v>10650</v>
      </c>
      <c r="CI12" s="17">
        <f t="shared" si="19"/>
        <v>10650</v>
      </c>
      <c r="CJ12" s="17">
        <f t="shared" si="19"/>
        <v>10350</v>
      </c>
      <c r="CK12" s="17">
        <f t="shared" si="19"/>
        <v>10350</v>
      </c>
      <c r="CL12" s="17">
        <f t="shared" si="19"/>
        <v>10350</v>
      </c>
      <c r="CM12" s="17">
        <f t="shared" si="19"/>
        <v>10350</v>
      </c>
      <c r="CN12" s="17">
        <f t="shared" si="19"/>
        <v>10350</v>
      </c>
      <c r="CO12" s="17">
        <f t="shared" si="19"/>
        <v>10650</v>
      </c>
      <c r="CP12" s="17">
        <f t="shared" si="19"/>
        <v>10650</v>
      </c>
      <c r="CQ12" s="17">
        <f t="shared" ref="CQ12:DO12" si="20">CQ6+3500</f>
        <v>10350</v>
      </c>
      <c r="CR12" s="17">
        <f t="shared" si="20"/>
        <v>10350</v>
      </c>
      <c r="CS12" s="17">
        <f t="shared" si="20"/>
        <v>10350</v>
      </c>
      <c r="CT12" s="17">
        <f t="shared" si="20"/>
        <v>10350</v>
      </c>
      <c r="CU12" s="17">
        <f t="shared" si="20"/>
        <v>10350</v>
      </c>
      <c r="CV12" s="17">
        <f t="shared" si="20"/>
        <v>10650</v>
      </c>
      <c r="CW12" s="17">
        <f t="shared" si="20"/>
        <v>10650</v>
      </c>
      <c r="CX12" s="17">
        <f t="shared" si="20"/>
        <v>10350</v>
      </c>
      <c r="CY12" s="17">
        <f t="shared" si="20"/>
        <v>10350</v>
      </c>
      <c r="CZ12" s="17">
        <f t="shared" si="20"/>
        <v>10350</v>
      </c>
      <c r="DA12" s="17">
        <f t="shared" si="20"/>
        <v>10350</v>
      </c>
      <c r="DB12" s="17">
        <f t="shared" si="20"/>
        <v>10350</v>
      </c>
      <c r="DC12" s="17">
        <f t="shared" si="20"/>
        <v>10650</v>
      </c>
      <c r="DD12" s="17">
        <f t="shared" si="20"/>
        <v>10650</v>
      </c>
      <c r="DE12" s="17">
        <f t="shared" si="20"/>
        <v>10050</v>
      </c>
      <c r="DF12" s="17">
        <f t="shared" si="20"/>
        <v>10050</v>
      </c>
      <c r="DG12" s="17">
        <f t="shared" si="20"/>
        <v>10050</v>
      </c>
      <c r="DH12" s="17">
        <f t="shared" si="20"/>
        <v>10050</v>
      </c>
      <c r="DI12" s="17">
        <f t="shared" si="20"/>
        <v>10050</v>
      </c>
      <c r="DJ12" s="17">
        <f t="shared" si="20"/>
        <v>10350</v>
      </c>
      <c r="DK12" s="17">
        <f t="shared" si="20"/>
        <v>10350</v>
      </c>
      <c r="DL12" s="17">
        <f t="shared" si="20"/>
        <v>10050</v>
      </c>
      <c r="DM12" s="17">
        <f t="shared" si="20"/>
        <v>10050</v>
      </c>
      <c r="DN12" s="17">
        <f t="shared" si="20"/>
        <v>10050</v>
      </c>
      <c r="DO12" s="17">
        <f t="shared" si="20"/>
        <v>10050</v>
      </c>
      <c r="DP12" s="17">
        <f t="shared" ref="DP12:GA12" si="21">DP6+3500</f>
        <v>10050</v>
      </c>
      <c r="DQ12" s="17">
        <f t="shared" si="21"/>
        <v>10050</v>
      </c>
      <c r="DR12" s="17">
        <f t="shared" si="21"/>
        <v>10050</v>
      </c>
      <c r="DS12" s="17">
        <f t="shared" si="21"/>
        <v>9750</v>
      </c>
      <c r="DT12" s="17">
        <f t="shared" si="21"/>
        <v>9750</v>
      </c>
      <c r="DU12" s="17">
        <f t="shared" si="21"/>
        <v>9750</v>
      </c>
      <c r="DV12" s="17">
        <f t="shared" si="21"/>
        <v>9750</v>
      </c>
      <c r="DW12" s="17">
        <f t="shared" si="21"/>
        <v>9750</v>
      </c>
      <c r="DX12" s="17">
        <f t="shared" si="21"/>
        <v>10050</v>
      </c>
      <c r="DY12" s="17">
        <f t="shared" si="21"/>
        <v>10050</v>
      </c>
      <c r="DZ12" s="17">
        <f t="shared" si="21"/>
        <v>9750</v>
      </c>
      <c r="EA12" s="17">
        <f t="shared" si="21"/>
        <v>9750</v>
      </c>
      <c r="EB12" s="17">
        <f t="shared" si="21"/>
        <v>9750</v>
      </c>
      <c r="EC12" s="17">
        <f t="shared" si="21"/>
        <v>9750</v>
      </c>
      <c r="ED12" s="17">
        <f t="shared" si="21"/>
        <v>9750</v>
      </c>
      <c r="EE12" s="17">
        <f t="shared" si="21"/>
        <v>10050</v>
      </c>
      <c r="EF12" s="17">
        <f t="shared" si="21"/>
        <v>10050</v>
      </c>
      <c r="EG12" s="17">
        <f t="shared" si="21"/>
        <v>9450</v>
      </c>
      <c r="EH12" s="17">
        <f t="shared" si="21"/>
        <v>9450</v>
      </c>
      <c r="EI12" s="17">
        <f t="shared" si="21"/>
        <v>9450</v>
      </c>
      <c r="EJ12" s="17">
        <f t="shared" si="21"/>
        <v>9450</v>
      </c>
      <c r="EK12" s="17">
        <f t="shared" si="21"/>
        <v>9450</v>
      </c>
      <c r="EL12" s="17">
        <f t="shared" si="21"/>
        <v>9750</v>
      </c>
      <c r="EM12" s="17">
        <f t="shared" si="21"/>
        <v>9750</v>
      </c>
      <c r="EN12" s="17">
        <f t="shared" si="21"/>
        <v>9450</v>
      </c>
      <c r="EO12" s="17">
        <f t="shared" si="21"/>
        <v>9450</v>
      </c>
      <c r="EP12" s="17">
        <f t="shared" si="21"/>
        <v>10350</v>
      </c>
      <c r="EQ12" s="17">
        <f t="shared" si="21"/>
        <v>10350</v>
      </c>
      <c r="ER12" s="17">
        <f t="shared" si="21"/>
        <v>10350</v>
      </c>
      <c r="ES12" s="17">
        <f t="shared" si="21"/>
        <v>9750</v>
      </c>
      <c r="ET12" s="17">
        <f t="shared" si="21"/>
        <v>9750</v>
      </c>
      <c r="EU12" s="17">
        <f t="shared" si="21"/>
        <v>9450</v>
      </c>
      <c r="EV12" s="17">
        <f t="shared" si="21"/>
        <v>9450</v>
      </c>
      <c r="EW12" s="17">
        <f t="shared" si="21"/>
        <v>9450</v>
      </c>
      <c r="EX12" s="17">
        <f t="shared" si="21"/>
        <v>9750</v>
      </c>
      <c r="EY12" s="17">
        <f t="shared" si="21"/>
        <v>9750</v>
      </c>
      <c r="EZ12" s="17">
        <f t="shared" si="21"/>
        <v>9750</v>
      </c>
      <c r="FA12" s="17">
        <f t="shared" si="21"/>
        <v>9750</v>
      </c>
      <c r="FB12" s="17">
        <f t="shared" si="21"/>
        <v>9150</v>
      </c>
      <c r="FC12" s="17">
        <f t="shared" si="21"/>
        <v>9150</v>
      </c>
      <c r="FD12" s="17">
        <f t="shared" si="21"/>
        <v>9150</v>
      </c>
      <c r="FE12" s="17">
        <f t="shared" si="21"/>
        <v>9150</v>
      </c>
      <c r="FF12" s="17">
        <f t="shared" si="21"/>
        <v>9150</v>
      </c>
      <c r="FG12" s="17">
        <f t="shared" si="21"/>
        <v>9450</v>
      </c>
      <c r="FH12" s="17">
        <f t="shared" si="21"/>
        <v>9450</v>
      </c>
      <c r="FI12" s="17">
        <f t="shared" si="21"/>
        <v>9150</v>
      </c>
      <c r="FJ12" s="17">
        <f t="shared" si="21"/>
        <v>9150</v>
      </c>
      <c r="FK12" s="17">
        <f t="shared" si="21"/>
        <v>9150</v>
      </c>
      <c r="FL12" s="17">
        <f t="shared" si="21"/>
        <v>9150</v>
      </c>
      <c r="FM12" s="17">
        <f t="shared" si="21"/>
        <v>9150</v>
      </c>
      <c r="FN12" s="17">
        <f t="shared" si="21"/>
        <v>9450</v>
      </c>
      <c r="FO12" s="17">
        <f t="shared" si="21"/>
        <v>9450</v>
      </c>
      <c r="FP12" s="17">
        <f t="shared" si="21"/>
        <v>9150</v>
      </c>
      <c r="FQ12" s="17">
        <f t="shared" si="21"/>
        <v>9150</v>
      </c>
      <c r="FR12" s="17">
        <f t="shared" si="21"/>
        <v>9150</v>
      </c>
      <c r="FS12" s="17">
        <f t="shared" si="21"/>
        <v>9150</v>
      </c>
      <c r="FT12" s="17">
        <f t="shared" si="21"/>
        <v>9150</v>
      </c>
      <c r="FU12" s="17">
        <f t="shared" si="21"/>
        <v>9450</v>
      </c>
      <c r="FV12" s="17">
        <f t="shared" si="21"/>
        <v>9450</v>
      </c>
      <c r="FW12" s="17">
        <f t="shared" si="21"/>
        <v>9150</v>
      </c>
      <c r="FX12" s="17">
        <f t="shared" si="21"/>
        <v>9150</v>
      </c>
      <c r="FY12" s="17">
        <f t="shared" si="21"/>
        <v>9150</v>
      </c>
      <c r="FZ12" s="17">
        <f t="shared" si="21"/>
        <v>9150</v>
      </c>
      <c r="GA12" s="17">
        <f t="shared" si="21"/>
        <v>9150</v>
      </c>
      <c r="GB12" s="17">
        <f t="shared" ref="GB12:GV12" si="22">GB6+3500</f>
        <v>9450</v>
      </c>
      <c r="GC12" s="17">
        <f t="shared" si="22"/>
        <v>9450</v>
      </c>
      <c r="GD12" s="17">
        <f t="shared" si="22"/>
        <v>9150</v>
      </c>
      <c r="GE12" s="17">
        <f t="shared" si="22"/>
        <v>9150</v>
      </c>
      <c r="GF12" s="17">
        <f t="shared" si="22"/>
        <v>9150</v>
      </c>
      <c r="GG12" s="17">
        <f t="shared" si="22"/>
        <v>9150</v>
      </c>
      <c r="GH12" s="17">
        <f t="shared" si="22"/>
        <v>9150</v>
      </c>
      <c r="GI12" s="17">
        <f t="shared" si="22"/>
        <v>10650</v>
      </c>
      <c r="GJ12" s="17">
        <f t="shared" si="22"/>
        <v>10650</v>
      </c>
      <c r="GK12" s="17">
        <f t="shared" si="22"/>
        <v>10650</v>
      </c>
      <c r="GL12" s="17">
        <f t="shared" si="22"/>
        <v>10650</v>
      </c>
      <c r="GM12" s="17">
        <f t="shared" si="22"/>
        <v>10650</v>
      </c>
      <c r="GN12" s="17">
        <f t="shared" si="22"/>
        <v>10650</v>
      </c>
      <c r="GO12" s="17">
        <f t="shared" si="22"/>
        <v>10650</v>
      </c>
      <c r="GP12" s="17">
        <f t="shared" si="22"/>
        <v>11150</v>
      </c>
      <c r="GQ12" s="17">
        <f t="shared" si="22"/>
        <v>11150</v>
      </c>
      <c r="GR12" s="17">
        <f t="shared" si="22"/>
        <v>11150</v>
      </c>
      <c r="GS12" s="17">
        <f t="shared" si="22"/>
        <v>11150</v>
      </c>
      <c r="GT12" s="17">
        <f t="shared" si="22"/>
        <v>11150</v>
      </c>
      <c r="GU12" s="17">
        <f t="shared" si="22"/>
        <v>11150</v>
      </c>
      <c r="GV12" s="17">
        <f t="shared" si="22"/>
        <v>11150</v>
      </c>
      <c r="GW12" s="17">
        <f t="shared" ref="GW12:GZ12" si="23">GW6+3500</f>
        <v>11650</v>
      </c>
      <c r="GX12" s="17">
        <f t="shared" si="23"/>
        <v>11650</v>
      </c>
      <c r="GY12" s="17">
        <f t="shared" si="23"/>
        <v>11650</v>
      </c>
      <c r="GZ12" s="17">
        <f t="shared" si="23"/>
        <v>11650</v>
      </c>
    </row>
    <row r="13" spans="1:208" x14ac:dyDescent="0.2">
      <c r="A13" s="12">
        <v>2</v>
      </c>
      <c r="B13" s="17">
        <f t="shared" ref="B13:AD13" si="24">B12+1650</f>
        <v>16900</v>
      </c>
      <c r="C13" s="17">
        <f t="shared" si="24"/>
        <v>16900</v>
      </c>
      <c r="D13" s="195">
        <f t="shared" si="24"/>
        <v>16900</v>
      </c>
      <c r="E13" s="195">
        <f t="shared" si="24"/>
        <v>16900</v>
      </c>
      <c r="F13" s="195">
        <f t="shared" si="24"/>
        <v>16900</v>
      </c>
      <c r="G13" s="195">
        <f t="shared" si="24"/>
        <v>16900</v>
      </c>
      <c r="H13" s="195">
        <f t="shared" si="24"/>
        <v>16900</v>
      </c>
      <c r="I13" s="17">
        <f t="shared" si="24"/>
        <v>16900</v>
      </c>
      <c r="J13" s="17">
        <f t="shared" si="24"/>
        <v>16900</v>
      </c>
      <c r="K13" s="17">
        <f t="shared" si="24"/>
        <v>15500</v>
      </c>
      <c r="L13" s="194">
        <f t="shared" si="24"/>
        <v>16900</v>
      </c>
      <c r="M13" s="194">
        <f t="shared" si="24"/>
        <v>16900</v>
      </c>
      <c r="N13" s="194">
        <f t="shared" si="24"/>
        <v>16900</v>
      </c>
      <c r="O13" s="194">
        <f t="shared" si="24"/>
        <v>16900</v>
      </c>
      <c r="P13" s="17">
        <f t="shared" si="24"/>
        <v>15500</v>
      </c>
      <c r="Q13" s="17">
        <f t="shared" si="24"/>
        <v>15500</v>
      </c>
      <c r="R13" s="17">
        <f t="shared" si="24"/>
        <v>16900</v>
      </c>
      <c r="S13" s="195">
        <f t="shared" si="24"/>
        <v>16900</v>
      </c>
      <c r="T13" s="195">
        <f t="shared" si="24"/>
        <v>16900</v>
      </c>
      <c r="U13" s="195">
        <f t="shared" si="24"/>
        <v>16900</v>
      </c>
      <c r="V13" s="195">
        <f t="shared" si="24"/>
        <v>16900</v>
      </c>
      <c r="W13" s="17">
        <f t="shared" si="24"/>
        <v>16900</v>
      </c>
      <c r="X13" s="17">
        <f t="shared" si="24"/>
        <v>16900</v>
      </c>
      <c r="Y13" s="17">
        <f t="shared" si="24"/>
        <v>16900</v>
      </c>
      <c r="Z13" s="17">
        <f t="shared" si="24"/>
        <v>16900</v>
      </c>
      <c r="AA13" s="17">
        <f t="shared" si="24"/>
        <v>16900</v>
      </c>
      <c r="AB13" s="17">
        <f t="shared" si="24"/>
        <v>17400</v>
      </c>
      <c r="AC13" s="17">
        <f t="shared" si="24"/>
        <v>17400</v>
      </c>
      <c r="AD13" s="17">
        <f t="shared" si="24"/>
        <v>17400</v>
      </c>
      <c r="AE13" s="17">
        <f t="shared" ref="AE13:CP13" si="25">AE12+1650</f>
        <v>17400</v>
      </c>
      <c r="AF13" s="17">
        <f t="shared" si="25"/>
        <v>17400</v>
      </c>
      <c r="AG13" s="17">
        <f t="shared" si="25"/>
        <v>17400</v>
      </c>
      <c r="AH13" s="17">
        <f t="shared" si="25"/>
        <v>17400</v>
      </c>
      <c r="AI13" s="17">
        <f t="shared" si="25"/>
        <v>17400</v>
      </c>
      <c r="AJ13" s="17">
        <f t="shared" si="25"/>
        <v>18100</v>
      </c>
      <c r="AK13" s="17">
        <f t="shared" si="25"/>
        <v>18100</v>
      </c>
      <c r="AL13" s="17">
        <f t="shared" si="25"/>
        <v>16900</v>
      </c>
      <c r="AM13" s="17">
        <f t="shared" si="25"/>
        <v>16900</v>
      </c>
      <c r="AN13" s="17">
        <f t="shared" si="25"/>
        <v>12800</v>
      </c>
      <c r="AO13" s="17">
        <f t="shared" si="25"/>
        <v>12800</v>
      </c>
      <c r="AP13" s="17">
        <f t="shared" si="25"/>
        <v>12800</v>
      </c>
      <c r="AQ13" s="17">
        <f t="shared" si="25"/>
        <v>12800</v>
      </c>
      <c r="AR13" s="17">
        <f t="shared" si="25"/>
        <v>13300</v>
      </c>
      <c r="AS13" s="17">
        <f t="shared" si="25"/>
        <v>13300</v>
      </c>
      <c r="AT13" s="17">
        <f t="shared" si="25"/>
        <v>12800</v>
      </c>
      <c r="AU13" s="17">
        <f t="shared" si="25"/>
        <v>12800</v>
      </c>
      <c r="AV13" s="17">
        <f t="shared" si="25"/>
        <v>12800</v>
      </c>
      <c r="AW13" s="17">
        <f t="shared" si="25"/>
        <v>12800</v>
      </c>
      <c r="AX13" s="17">
        <f t="shared" si="25"/>
        <v>12800</v>
      </c>
      <c r="AY13" s="17">
        <f t="shared" si="25"/>
        <v>13300</v>
      </c>
      <c r="AZ13" s="17">
        <f t="shared" si="25"/>
        <v>13300</v>
      </c>
      <c r="BA13" s="17">
        <f t="shared" si="25"/>
        <v>12800</v>
      </c>
      <c r="BB13" s="17">
        <f t="shared" si="25"/>
        <v>12800</v>
      </c>
      <c r="BC13" s="17">
        <f t="shared" si="25"/>
        <v>12800</v>
      </c>
      <c r="BD13" s="17">
        <f t="shared" si="25"/>
        <v>12800</v>
      </c>
      <c r="BE13" s="17">
        <f t="shared" si="25"/>
        <v>14300</v>
      </c>
      <c r="BF13" s="17">
        <f t="shared" si="25"/>
        <v>14300</v>
      </c>
      <c r="BG13" s="17">
        <f t="shared" si="25"/>
        <v>14300</v>
      </c>
      <c r="BH13" s="17">
        <f t="shared" si="25"/>
        <v>12800</v>
      </c>
      <c r="BI13" s="17">
        <f t="shared" si="25"/>
        <v>12800</v>
      </c>
      <c r="BJ13" s="17">
        <f t="shared" si="25"/>
        <v>12800</v>
      </c>
      <c r="BK13" s="17">
        <f t="shared" si="25"/>
        <v>12800</v>
      </c>
      <c r="BL13" s="17">
        <f t="shared" si="25"/>
        <v>12800</v>
      </c>
      <c r="BM13" s="17">
        <f t="shared" si="25"/>
        <v>13300</v>
      </c>
      <c r="BN13" s="17">
        <f t="shared" si="25"/>
        <v>13300</v>
      </c>
      <c r="BO13" s="17">
        <f t="shared" si="25"/>
        <v>12800</v>
      </c>
      <c r="BP13" s="17">
        <f t="shared" si="25"/>
        <v>12800</v>
      </c>
      <c r="BQ13" s="17">
        <f t="shared" si="25"/>
        <v>12800</v>
      </c>
      <c r="BR13" s="17">
        <f t="shared" si="25"/>
        <v>12800</v>
      </c>
      <c r="BS13" s="17">
        <f t="shared" si="25"/>
        <v>12800</v>
      </c>
      <c r="BT13" s="17">
        <f t="shared" si="25"/>
        <v>13300</v>
      </c>
      <c r="BU13" s="17">
        <f t="shared" si="25"/>
        <v>13300</v>
      </c>
      <c r="BV13" s="17">
        <f t="shared" si="25"/>
        <v>12800</v>
      </c>
      <c r="BW13" s="17">
        <f t="shared" si="25"/>
        <v>12800</v>
      </c>
      <c r="BX13" s="17">
        <f t="shared" si="25"/>
        <v>12800</v>
      </c>
      <c r="BY13" s="17">
        <f t="shared" si="25"/>
        <v>12800</v>
      </c>
      <c r="BZ13" s="17">
        <f t="shared" si="25"/>
        <v>12800</v>
      </c>
      <c r="CA13" s="17">
        <f t="shared" si="25"/>
        <v>13300</v>
      </c>
      <c r="CB13" s="17">
        <f t="shared" si="25"/>
        <v>13300</v>
      </c>
      <c r="CC13" s="17">
        <f t="shared" si="25"/>
        <v>12300</v>
      </c>
      <c r="CD13" s="17">
        <f t="shared" si="25"/>
        <v>12300</v>
      </c>
      <c r="CE13" s="17">
        <f t="shared" si="25"/>
        <v>12300</v>
      </c>
      <c r="CF13" s="17">
        <f t="shared" si="25"/>
        <v>12300</v>
      </c>
      <c r="CG13" s="17">
        <f t="shared" si="25"/>
        <v>12300</v>
      </c>
      <c r="CH13" s="17">
        <f t="shared" si="25"/>
        <v>12300</v>
      </c>
      <c r="CI13" s="17">
        <f t="shared" si="25"/>
        <v>12300</v>
      </c>
      <c r="CJ13" s="17">
        <f t="shared" si="25"/>
        <v>12000</v>
      </c>
      <c r="CK13" s="17">
        <f t="shared" si="25"/>
        <v>12000</v>
      </c>
      <c r="CL13" s="17">
        <f t="shared" si="25"/>
        <v>12000</v>
      </c>
      <c r="CM13" s="17">
        <f t="shared" si="25"/>
        <v>12000</v>
      </c>
      <c r="CN13" s="17">
        <f t="shared" si="25"/>
        <v>12000</v>
      </c>
      <c r="CO13" s="17">
        <f t="shared" si="25"/>
        <v>12300</v>
      </c>
      <c r="CP13" s="17">
        <f t="shared" si="25"/>
        <v>12300</v>
      </c>
      <c r="CQ13" s="17">
        <f t="shared" ref="CQ13:DO13" si="26">CQ12+1650</f>
        <v>12000</v>
      </c>
      <c r="CR13" s="17">
        <f t="shared" si="26"/>
        <v>12000</v>
      </c>
      <c r="CS13" s="17">
        <f t="shared" si="26"/>
        <v>12000</v>
      </c>
      <c r="CT13" s="17">
        <f t="shared" si="26"/>
        <v>12000</v>
      </c>
      <c r="CU13" s="17">
        <f t="shared" si="26"/>
        <v>12000</v>
      </c>
      <c r="CV13" s="17">
        <f t="shared" si="26"/>
        <v>12300</v>
      </c>
      <c r="CW13" s="17">
        <f t="shared" si="26"/>
        <v>12300</v>
      </c>
      <c r="CX13" s="17">
        <f t="shared" si="26"/>
        <v>12000</v>
      </c>
      <c r="CY13" s="17">
        <f t="shared" si="26"/>
        <v>12000</v>
      </c>
      <c r="CZ13" s="17">
        <f t="shared" si="26"/>
        <v>12000</v>
      </c>
      <c r="DA13" s="17">
        <f t="shared" si="26"/>
        <v>12000</v>
      </c>
      <c r="DB13" s="17">
        <f t="shared" si="26"/>
        <v>12000</v>
      </c>
      <c r="DC13" s="17">
        <f t="shared" si="26"/>
        <v>12300</v>
      </c>
      <c r="DD13" s="17">
        <f t="shared" si="26"/>
        <v>12300</v>
      </c>
      <c r="DE13" s="17">
        <f t="shared" si="26"/>
        <v>11700</v>
      </c>
      <c r="DF13" s="17">
        <f t="shared" si="26"/>
        <v>11700</v>
      </c>
      <c r="DG13" s="17">
        <f t="shared" si="26"/>
        <v>11700</v>
      </c>
      <c r="DH13" s="17">
        <f t="shared" si="26"/>
        <v>11700</v>
      </c>
      <c r="DI13" s="17">
        <f t="shared" si="26"/>
        <v>11700</v>
      </c>
      <c r="DJ13" s="17">
        <f t="shared" si="26"/>
        <v>12000</v>
      </c>
      <c r="DK13" s="17">
        <f t="shared" si="26"/>
        <v>12000</v>
      </c>
      <c r="DL13" s="17">
        <f t="shared" si="26"/>
        <v>11700</v>
      </c>
      <c r="DM13" s="17">
        <f t="shared" si="26"/>
        <v>11700</v>
      </c>
      <c r="DN13" s="17">
        <f t="shared" si="26"/>
        <v>11700</v>
      </c>
      <c r="DO13" s="17">
        <f t="shared" si="26"/>
        <v>11700</v>
      </c>
      <c r="DP13" s="17">
        <f t="shared" ref="DP13:GA13" si="27">DP12+1650</f>
        <v>11700</v>
      </c>
      <c r="DQ13" s="17">
        <f t="shared" si="27"/>
        <v>11700</v>
      </c>
      <c r="DR13" s="17">
        <f t="shared" si="27"/>
        <v>11700</v>
      </c>
      <c r="DS13" s="17">
        <f t="shared" si="27"/>
        <v>11400</v>
      </c>
      <c r="DT13" s="17">
        <f t="shared" si="27"/>
        <v>11400</v>
      </c>
      <c r="DU13" s="17">
        <f t="shared" si="27"/>
        <v>11400</v>
      </c>
      <c r="DV13" s="17">
        <f t="shared" si="27"/>
        <v>11400</v>
      </c>
      <c r="DW13" s="17">
        <f t="shared" si="27"/>
        <v>11400</v>
      </c>
      <c r="DX13" s="17">
        <f t="shared" si="27"/>
        <v>11700</v>
      </c>
      <c r="DY13" s="17">
        <f t="shared" si="27"/>
        <v>11700</v>
      </c>
      <c r="DZ13" s="17">
        <f t="shared" si="27"/>
        <v>11400</v>
      </c>
      <c r="EA13" s="17">
        <f t="shared" si="27"/>
        <v>11400</v>
      </c>
      <c r="EB13" s="17">
        <f t="shared" si="27"/>
        <v>11400</v>
      </c>
      <c r="EC13" s="17">
        <f t="shared" si="27"/>
        <v>11400</v>
      </c>
      <c r="ED13" s="17">
        <f t="shared" si="27"/>
        <v>11400</v>
      </c>
      <c r="EE13" s="17">
        <f t="shared" si="27"/>
        <v>11700</v>
      </c>
      <c r="EF13" s="17">
        <f t="shared" si="27"/>
        <v>11700</v>
      </c>
      <c r="EG13" s="17">
        <f t="shared" si="27"/>
        <v>11100</v>
      </c>
      <c r="EH13" s="17">
        <f t="shared" si="27"/>
        <v>11100</v>
      </c>
      <c r="EI13" s="17">
        <f t="shared" si="27"/>
        <v>11100</v>
      </c>
      <c r="EJ13" s="17">
        <f t="shared" si="27"/>
        <v>11100</v>
      </c>
      <c r="EK13" s="17">
        <f t="shared" si="27"/>
        <v>11100</v>
      </c>
      <c r="EL13" s="17">
        <f t="shared" si="27"/>
        <v>11400</v>
      </c>
      <c r="EM13" s="17">
        <f t="shared" si="27"/>
        <v>11400</v>
      </c>
      <c r="EN13" s="17">
        <f t="shared" si="27"/>
        <v>11100</v>
      </c>
      <c r="EO13" s="17">
        <f t="shared" si="27"/>
        <v>11100</v>
      </c>
      <c r="EP13" s="17">
        <f t="shared" si="27"/>
        <v>12000</v>
      </c>
      <c r="EQ13" s="17">
        <f t="shared" si="27"/>
        <v>12000</v>
      </c>
      <c r="ER13" s="17">
        <f t="shared" si="27"/>
        <v>12000</v>
      </c>
      <c r="ES13" s="17">
        <f t="shared" si="27"/>
        <v>11400</v>
      </c>
      <c r="ET13" s="17">
        <f t="shared" si="27"/>
        <v>11400</v>
      </c>
      <c r="EU13" s="17">
        <f t="shared" si="27"/>
        <v>11100</v>
      </c>
      <c r="EV13" s="17">
        <f t="shared" si="27"/>
        <v>11100</v>
      </c>
      <c r="EW13" s="17">
        <f t="shared" si="27"/>
        <v>11100</v>
      </c>
      <c r="EX13" s="17">
        <f t="shared" si="27"/>
        <v>11400</v>
      </c>
      <c r="EY13" s="17">
        <f t="shared" si="27"/>
        <v>11400</v>
      </c>
      <c r="EZ13" s="17">
        <f t="shared" si="27"/>
        <v>11400</v>
      </c>
      <c r="FA13" s="17">
        <f t="shared" si="27"/>
        <v>11400</v>
      </c>
      <c r="FB13" s="17">
        <f t="shared" si="27"/>
        <v>10800</v>
      </c>
      <c r="FC13" s="17">
        <f t="shared" si="27"/>
        <v>10800</v>
      </c>
      <c r="FD13" s="17">
        <f t="shared" si="27"/>
        <v>10800</v>
      </c>
      <c r="FE13" s="17">
        <f t="shared" si="27"/>
        <v>10800</v>
      </c>
      <c r="FF13" s="17">
        <f t="shared" si="27"/>
        <v>10800</v>
      </c>
      <c r="FG13" s="17">
        <f t="shared" si="27"/>
        <v>11100</v>
      </c>
      <c r="FH13" s="17">
        <f t="shared" si="27"/>
        <v>11100</v>
      </c>
      <c r="FI13" s="17">
        <f t="shared" si="27"/>
        <v>10800</v>
      </c>
      <c r="FJ13" s="17">
        <f t="shared" si="27"/>
        <v>10800</v>
      </c>
      <c r="FK13" s="17">
        <f t="shared" si="27"/>
        <v>10800</v>
      </c>
      <c r="FL13" s="17">
        <f t="shared" si="27"/>
        <v>10800</v>
      </c>
      <c r="FM13" s="17">
        <f t="shared" si="27"/>
        <v>10800</v>
      </c>
      <c r="FN13" s="17">
        <f t="shared" si="27"/>
        <v>11100</v>
      </c>
      <c r="FO13" s="17">
        <f t="shared" si="27"/>
        <v>11100</v>
      </c>
      <c r="FP13" s="17">
        <f t="shared" si="27"/>
        <v>10800</v>
      </c>
      <c r="FQ13" s="17">
        <f t="shared" si="27"/>
        <v>10800</v>
      </c>
      <c r="FR13" s="17">
        <f t="shared" si="27"/>
        <v>10800</v>
      </c>
      <c r="FS13" s="17">
        <f t="shared" si="27"/>
        <v>10800</v>
      </c>
      <c r="FT13" s="17">
        <f t="shared" si="27"/>
        <v>10800</v>
      </c>
      <c r="FU13" s="17">
        <f t="shared" si="27"/>
        <v>11100</v>
      </c>
      <c r="FV13" s="17">
        <f t="shared" si="27"/>
        <v>11100</v>
      </c>
      <c r="FW13" s="17">
        <f t="shared" si="27"/>
        <v>10800</v>
      </c>
      <c r="FX13" s="17">
        <f t="shared" si="27"/>
        <v>10800</v>
      </c>
      <c r="FY13" s="17">
        <f t="shared" si="27"/>
        <v>10800</v>
      </c>
      <c r="FZ13" s="17">
        <f t="shared" si="27"/>
        <v>10800</v>
      </c>
      <c r="GA13" s="17">
        <f t="shared" si="27"/>
        <v>10800</v>
      </c>
      <c r="GB13" s="17">
        <f t="shared" ref="GB13:GV13" si="28">GB12+1650</f>
        <v>11100</v>
      </c>
      <c r="GC13" s="17">
        <f t="shared" si="28"/>
        <v>11100</v>
      </c>
      <c r="GD13" s="17">
        <f t="shared" si="28"/>
        <v>10800</v>
      </c>
      <c r="GE13" s="17">
        <f t="shared" si="28"/>
        <v>10800</v>
      </c>
      <c r="GF13" s="17">
        <f t="shared" si="28"/>
        <v>10800</v>
      </c>
      <c r="GG13" s="17">
        <f t="shared" si="28"/>
        <v>10800</v>
      </c>
      <c r="GH13" s="17">
        <f t="shared" si="28"/>
        <v>10800</v>
      </c>
      <c r="GI13" s="17">
        <f t="shared" si="28"/>
        <v>12300</v>
      </c>
      <c r="GJ13" s="17">
        <f t="shared" si="28"/>
        <v>12300</v>
      </c>
      <c r="GK13" s="17">
        <f t="shared" si="28"/>
        <v>12300</v>
      </c>
      <c r="GL13" s="17">
        <f t="shared" si="28"/>
        <v>12300</v>
      </c>
      <c r="GM13" s="17">
        <f t="shared" si="28"/>
        <v>12300</v>
      </c>
      <c r="GN13" s="17">
        <f t="shared" si="28"/>
        <v>12300</v>
      </c>
      <c r="GO13" s="17">
        <f t="shared" si="28"/>
        <v>12300</v>
      </c>
      <c r="GP13" s="17">
        <f t="shared" si="28"/>
        <v>12800</v>
      </c>
      <c r="GQ13" s="17">
        <f t="shared" si="28"/>
        <v>12800</v>
      </c>
      <c r="GR13" s="17">
        <f t="shared" si="28"/>
        <v>12800</v>
      </c>
      <c r="GS13" s="17">
        <f t="shared" si="28"/>
        <v>12800</v>
      </c>
      <c r="GT13" s="17">
        <f t="shared" si="28"/>
        <v>12800</v>
      </c>
      <c r="GU13" s="17">
        <f t="shared" si="28"/>
        <v>12800</v>
      </c>
      <c r="GV13" s="17">
        <f t="shared" si="28"/>
        <v>12800</v>
      </c>
      <c r="GW13" s="17">
        <f t="shared" ref="GW13:GZ13" si="29">GW12+1650</f>
        <v>13300</v>
      </c>
      <c r="GX13" s="17">
        <f t="shared" si="29"/>
        <v>13300</v>
      </c>
      <c r="GY13" s="17">
        <f t="shared" si="29"/>
        <v>13300</v>
      </c>
      <c r="GZ13" s="17">
        <f t="shared" si="29"/>
        <v>13300</v>
      </c>
    </row>
    <row r="14" spans="1:208" x14ac:dyDescent="0.2">
      <c r="A14" s="16" t="s">
        <v>7</v>
      </c>
      <c r="L14" s="22"/>
      <c r="M14" s="22"/>
      <c r="N14" s="22"/>
      <c r="O14" s="22"/>
    </row>
    <row r="15" spans="1:208" x14ac:dyDescent="0.2">
      <c r="A15" s="12">
        <v>1</v>
      </c>
      <c r="B15" s="17">
        <f t="shared" ref="B15:AD15" si="30">B6+4500</f>
        <v>16250</v>
      </c>
      <c r="C15" s="17">
        <f t="shared" si="30"/>
        <v>16250</v>
      </c>
      <c r="D15" s="195">
        <f t="shared" si="30"/>
        <v>16250</v>
      </c>
      <c r="E15" s="195">
        <f t="shared" si="30"/>
        <v>16250</v>
      </c>
      <c r="F15" s="195">
        <f t="shared" si="30"/>
        <v>16250</v>
      </c>
      <c r="G15" s="195">
        <f t="shared" si="30"/>
        <v>16250</v>
      </c>
      <c r="H15" s="195">
        <f t="shared" si="30"/>
        <v>16250</v>
      </c>
      <c r="I15" s="17">
        <f t="shared" si="30"/>
        <v>16250</v>
      </c>
      <c r="J15" s="17">
        <f t="shared" si="30"/>
        <v>16250</v>
      </c>
      <c r="K15" s="17">
        <f t="shared" si="30"/>
        <v>14850</v>
      </c>
      <c r="L15" s="194">
        <f t="shared" si="30"/>
        <v>16250</v>
      </c>
      <c r="M15" s="194">
        <f t="shared" si="30"/>
        <v>16250</v>
      </c>
      <c r="N15" s="194">
        <f t="shared" si="30"/>
        <v>16250</v>
      </c>
      <c r="O15" s="194">
        <f t="shared" si="30"/>
        <v>16250</v>
      </c>
      <c r="P15" s="17">
        <f t="shared" si="30"/>
        <v>14850</v>
      </c>
      <c r="Q15" s="17">
        <f t="shared" si="30"/>
        <v>14850</v>
      </c>
      <c r="R15" s="17">
        <f t="shared" si="30"/>
        <v>16250</v>
      </c>
      <c r="S15" s="195">
        <f t="shared" si="30"/>
        <v>16250</v>
      </c>
      <c r="T15" s="195">
        <f t="shared" si="30"/>
        <v>16250</v>
      </c>
      <c r="U15" s="195">
        <f t="shared" si="30"/>
        <v>16250</v>
      </c>
      <c r="V15" s="195">
        <f t="shared" si="30"/>
        <v>16250</v>
      </c>
      <c r="W15" s="17">
        <f t="shared" si="30"/>
        <v>16250</v>
      </c>
      <c r="X15" s="17">
        <f t="shared" si="30"/>
        <v>16250</v>
      </c>
      <c r="Y15" s="17">
        <f t="shared" si="30"/>
        <v>16250</v>
      </c>
      <c r="Z15" s="17">
        <f t="shared" si="30"/>
        <v>16250</v>
      </c>
      <c r="AA15" s="17">
        <f t="shared" si="30"/>
        <v>16250</v>
      </c>
      <c r="AB15" s="17">
        <f t="shared" si="30"/>
        <v>16750</v>
      </c>
      <c r="AC15" s="17">
        <f t="shared" si="30"/>
        <v>16750</v>
      </c>
      <c r="AD15" s="17">
        <f t="shared" si="30"/>
        <v>16750</v>
      </c>
      <c r="AE15" s="17">
        <f t="shared" ref="AE15:CP15" si="31">AE6+4500</f>
        <v>16750</v>
      </c>
      <c r="AF15" s="17">
        <f t="shared" si="31"/>
        <v>16750</v>
      </c>
      <c r="AG15" s="17">
        <f t="shared" si="31"/>
        <v>16750</v>
      </c>
      <c r="AH15" s="17">
        <f t="shared" si="31"/>
        <v>16750</v>
      </c>
      <c r="AI15" s="17">
        <f t="shared" si="31"/>
        <v>16750</v>
      </c>
      <c r="AJ15" s="17">
        <f t="shared" si="31"/>
        <v>17450</v>
      </c>
      <c r="AK15" s="17">
        <f t="shared" si="31"/>
        <v>17450</v>
      </c>
      <c r="AL15" s="17">
        <f t="shared" si="31"/>
        <v>16250</v>
      </c>
      <c r="AM15" s="17">
        <f t="shared" si="31"/>
        <v>16250</v>
      </c>
      <c r="AN15" s="17">
        <f t="shared" si="31"/>
        <v>12150</v>
      </c>
      <c r="AO15" s="17">
        <f t="shared" si="31"/>
        <v>12150</v>
      </c>
      <c r="AP15" s="17">
        <f t="shared" si="31"/>
        <v>12150</v>
      </c>
      <c r="AQ15" s="17">
        <f t="shared" si="31"/>
        <v>12150</v>
      </c>
      <c r="AR15" s="17">
        <f t="shared" si="31"/>
        <v>12650</v>
      </c>
      <c r="AS15" s="17">
        <f t="shared" si="31"/>
        <v>12650</v>
      </c>
      <c r="AT15" s="17">
        <f t="shared" si="31"/>
        <v>12150</v>
      </c>
      <c r="AU15" s="17">
        <f t="shared" si="31"/>
        <v>12150</v>
      </c>
      <c r="AV15" s="17">
        <f t="shared" si="31"/>
        <v>12150</v>
      </c>
      <c r="AW15" s="17">
        <f t="shared" si="31"/>
        <v>12150</v>
      </c>
      <c r="AX15" s="17">
        <f t="shared" si="31"/>
        <v>12150</v>
      </c>
      <c r="AY15" s="17">
        <f t="shared" si="31"/>
        <v>12650</v>
      </c>
      <c r="AZ15" s="17">
        <f t="shared" si="31"/>
        <v>12650</v>
      </c>
      <c r="BA15" s="17">
        <f t="shared" si="31"/>
        <v>12150</v>
      </c>
      <c r="BB15" s="17">
        <f t="shared" si="31"/>
        <v>12150</v>
      </c>
      <c r="BC15" s="17">
        <f t="shared" si="31"/>
        <v>12150</v>
      </c>
      <c r="BD15" s="17">
        <f t="shared" si="31"/>
        <v>12150</v>
      </c>
      <c r="BE15" s="17">
        <f t="shared" si="31"/>
        <v>13650</v>
      </c>
      <c r="BF15" s="17">
        <f t="shared" si="31"/>
        <v>13650</v>
      </c>
      <c r="BG15" s="17">
        <f t="shared" si="31"/>
        <v>13650</v>
      </c>
      <c r="BH15" s="17">
        <f t="shared" si="31"/>
        <v>12150</v>
      </c>
      <c r="BI15" s="17">
        <f t="shared" si="31"/>
        <v>12150</v>
      </c>
      <c r="BJ15" s="17">
        <f t="shared" si="31"/>
        <v>12150</v>
      </c>
      <c r="BK15" s="17">
        <f t="shared" si="31"/>
        <v>12150</v>
      </c>
      <c r="BL15" s="17">
        <f t="shared" si="31"/>
        <v>12150</v>
      </c>
      <c r="BM15" s="17">
        <f t="shared" si="31"/>
        <v>12650</v>
      </c>
      <c r="BN15" s="17">
        <f t="shared" si="31"/>
        <v>12650</v>
      </c>
      <c r="BO15" s="17">
        <f t="shared" si="31"/>
        <v>12150</v>
      </c>
      <c r="BP15" s="17">
        <f t="shared" si="31"/>
        <v>12150</v>
      </c>
      <c r="BQ15" s="17">
        <f t="shared" si="31"/>
        <v>12150</v>
      </c>
      <c r="BR15" s="17">
        <f t="shared" si="31"/>
        <v>12150</v>
      </c>
      <c r="BS15" s="17">
        <f t="shared" si="31"/>
        <v>12150</v>
      </c>
      <c r="BT15" s="17">
        <f t="shared" si="31"/>
        <v>12650</v>
      </c>
      <c r="BU15" s="17">
        <f t="shared" si="31"/>
        <v>12650</v>
      </c>
      <c r="BV15" s="17">
        <f t="shared" si="31"/>
        <v>12150</v>
      </c>
      <c r="BW15" s="17">
        <f t="shared" si="31"/>
        <v>12150</v>
      </c>
      <c r="BX15" s="17">
        <f t="shared" si="31"/>
        <v>12150</v>
      </c>
      <c r="BY15" s="17">
        <f t="shared" si="31"/>
        <v>12150</v>
      </c>
      <c r="BZ15" s="17">
        <f t="shared" si="31"/>
        <v>12150</v>
      </c>
      <c r="CA15" s="17">
        <f t="shared" si="31"/>
        <v>12650</v>
      </c>
      <c r="CB15" s="17">
        <f t="shared" si="31"/>
        <v>12650</v>
      </c>
      <c r="CC15" s="17">
        <f t="shared" si="31"/>
        <v>11650</v>
      </c>
      <c r="CD15" s="17">
        <f t="shared" si="31"/>
        <v>11650</v>
      </c>
      <c r="CE15" s="17">
        <f t="shared" si="31"/>
        <v>11650</v>
      </c>
      <c r="CF15" s="17">
        <f t="shared" si="31"/>
        <v>11650</v>
      </c>
      <c r="CG15" s="17">
        <f t="shared" si="31"/>
        <v>11650</v>
      </c>
      <c r="CH15" s="17">
        <f t="shared" si="31"/>
        <v>11650</v>
      </c>
      <c r="CI15" s="17">
        <f t="shared" si="31"/>
        <v>11650</v>
      </c>
      <c r="CJ15" s="17">
        <f t="shared" si="31"/>
        <v>11350</v>
      </c>
      <c r="CK15" s="17">
        <f t="shared" si="31"/>
        <v>11350</v>
      </c>
      <c r="CL15" s="17">
        <f t="shared" si="31"/>
        <v>11350</v>
      </c>
      <c r="CM15" s="17">
        <f t="shared" si="31"/>
        <v>11350</v>
      </c>
      <c r="CN15" s="17">
        <f t="shared" si="31"/>
        <v>11350</v>
      </c>
      <c r="CO15" s="17">
        <f t="shared" si="31"/>
        <v>11650</v>
      </c>
      <c r="CP15" s="17">
        <f t="shared" si="31"/>
        <v>11650</v>
      </c>
      <c r="CQ15" s="17">
        <f t="shared" ref="CQ15:DO15" si="32">CQ6+4500</f>
        <v>11350</v>
      </c>
      <c r="CR15" s="17">
        <f t="shared" si="32"/>
        <v>11350</v>
      </c>
      <c r="CS15" s="17">
        <f t="shared" si="32"/>
        <v>11350</v>
      </c>
      <c r="CT15" s="17">
        <f t="shared" si="32"/>
        <v>11350</v>
      </c>
      <c r="CU15" s="17">
        <f t="shared" si="32"/>
        <v>11350</v>
      </c>
      <c r="CV15" s="17">
        <f t="shared" si="32"/>
        <v>11650</v>
      </c>
      <c r="CW15" s="17">
        <f t="shared" si="32"/>
        <v>11650</v>
      </c>
      <c r="CX15" s="17">
        <f t="shared" si="32"/>
        <v>11350</v>
      </c>
      <c r="CY15" s="17">
        <f t="shared" si="32"/>
        <v>11350</v>
      </c>
      <c r="CZ15" s="17">
        <f t="shared" si="32"/>
        <v>11350</v>
      </c>
      <c r="DA15" s="17">
        <f t="shared" si="32"/>
        <v>11350</v>
      </c>
      <c r="DB15" s="17">
        <f t="shared" si="32"/>
        <v>11350</v>
      </c>
      <c r="DC15" s="17">
        <f t="shared" si="32"/>
        <v>11650</v>
      </c>
      <c r="DD15" s="17">
        <f t="shared" si="32"/>
        <v>11650</v>
      </c>
      <c r="DE15" s="17">
        <f t="shared" si="32"/>
        <v>11050</v>
      </c>
      <c r="DF15" s="17">
        <f t="shared" si="32"/>
        <v>11050</v>
      </c>
      <c r="DG15" s="17">
        <f t="shared" si="32"/>
        <v>11050</v>
      </c>
      <c r="DH15" s="17">
        <f t="shared" si="32"/>
        <v>11050</v>
      </c>
      <c r="DI15" s="17">
        <f t="shared" si="32"/>
        <v>11050</v>
      </c>
      <c r="DJ15" s="17">
        <f t="shared" si="32"/>
        <v>11350</v>
      </c>
      <c r="DK15" s="17">
        <f t="shared" si="32"/>
        <v>11350</v>
      </c>
      <c r="DL15" s="17">
        <f t="shared" si="32"/>
        <v>11050</v>
      </c>
      <c r="DM15" s="17">
        <f t="shared" si="32"/>
        <v>11050</v>
      </c>
      <c r="DN15" s="17">
        <f t="shared" si="32"/>
        <v>11050</v>
      </c>
      <c r="DO15" s="17">
        <f t="shared" si="32"/>
        <v>11050</v>
      </c>
      <c r="DP15" s="17">
        <f>DP6+4800</f>
        <v>11350</v>
      </c>
      <c r="DQ15" s="17">
        <f t="shared" ref="DQ15:GB15" si="33">DQ6+4800</f>
        <v>11350</v>
      </c>
      <c r="DR15" s="17">
        <f t="shared" si="33"/>
        <v>11350</v>
      </c>
      <c r="DS15" s="17">
        <f t="shared" si="33"/>
        <v>11050</v>
      </c>
      <c r="DT15" s="17">
        <f t="shared" si="33"/>
        <v>11050</v>
      </c>
      <c r="DU15" s="17">
        <f t="shared" si="33"/>
        <v>11050</v>
      </c>
      <c r="DV15" s="17">
        <f t="shared" si="33"/>
        <v>11050</v>
      </c>
      <c r="DW15" s="17">
        <f t="shared" si="33"/>
        <v>11050</v>
      </c>
      <c r="DX15" s="17">
        <f t="shared" si="33"/>
        <v>11350</v>
      </c>
      <c r="DY15" s="17">
        <f t="shared" si="33"/>
        <v>11350</v>
      </c>
      <c r="DZ15" s="17">
        <f t="shared" si="33"/>
        <v>11050</v>
      </c>
      <c r="EA15" s="17">
        <f t="shared" si="33"/>
        <v>11050</v>
      </c>
      <c r="EB15" s="17">
        <f t="shared" si="33"/>
        <v>11050</v>
      </c>
      <c r="EC15" s="17">
        <f t="shared" si="33"/>
        <v>11050</v>
      </c>
      <c r="ED15" s="17">
        <f t="shared" si="33"/>
        <v>11050</v>
      </c>
      <c r="EE15" s="17">
        <f t="shared" si="33"/>
        <v>11350</v>
      </c>
      <c r="EF15" s="17">
        <f t="shared" si="33"/>
        <v>11350</v>
      </c>
      <c r="EG15" s="17">
        <f t="shared" si="33"/>
        <v>10750</v>
      </c>
      <c r="EH15" s="17">
        <f t="shared" si="33"/>
        <v>10750</v>
      </c>
      <c r="EI15" s="17">
        <f t="shared" si="33"/>
        <v>10750</v>
      </c>
      <c r="EJ15" s="17">
        <f t="shared" si="33"/>
        <v>10750</v>
      </c>
      <c r="EK15" s="17">
        <f t="shared" si="33"/>
        <v>10750</v>
      </c>
      <c r="EL15" s="17">
        <f t="shared" si="33"/>
        <v>11050</v>
      </c>
      <c r="EM15" s="17">
        <f t="shared" si="33"/>
        <v>11050</v>
      </c>
      <c r="EN15" s="17">
        <f t="shared" si="33"/>
        <v>10750</v>
      </c>
      <c r="EO15" s="17">
        <f t="shared" si="33"/>
        <v>10750</v>
      </c>
      <c r="EP15" s="17">
        <f t="shared" si="33"/>
        <v>11650</v>
      </c>
      <c r="EQ15" s="17">
        <f t="shared" si="33"/>
        <v>11650</v>
      </c>
      <c r="ER15" s="17">
        <f t="shared" si="33"/>
        <v>11650</v>
      </c>
      <c r="ES15" s="17">
        <f t="shared" si="33"/>
        <v>11050</v>
      </c>
      <c r="ET15" s="17">
        <f t="shared" si="33"/>
        <v>11050</v>
      </c>
      <c r="EU15" s="17">
        <f t="shared" si="33"/>
        <v>10750</v>
      </c>
      <c r="EV15" s="17">
        <f t="shared" si="33"/>
        <v>10750</v>
      </c>
      <c r="EW15" s="17">
        <f t="shared" si="33"/>
        <v>10750</v>
      </c>
      <c r="EX15" s="17">
        <f t="shared" si="33"/>
        <v>11050</v>
      </c>
      <c r="EY15" s="17">
        <f t="shared" si="33"/>
        <v>11050</v>
      </c>
      <c r="EZ15" s="17">
        <f t="shared" si="33"/>
        <v>11050</v>
      </c>
      <c r="FA15" s="17">
        <f t="shared" si="33"/>
        <v>11050</v>
      </c>
      <c r="FB15" s="17">
        <f t="shared" si="33"/>
        <v>10450</v>
      </c>
      <c r="FC15" s="17">
        <f t="shared" si="33"/>
        <v>10450</v>
      </c>
      <c r="FD15" s="17">
        <f t="shared" si="33"/>
        <v>10450</v>
      </c>
      <c r="FE15" s="17">
        <f t="shared" si="33"/>
        <v>10450</v>
      </c>
      <c r="FF15" s="17">
        <f t="shared" si="33"/>
        <v>10450</v>
      </c>
      <c r="FG15" s="17">
        <f t="shared" si="33"/>
        <v>10750</v>
      </c>
      <c r="FH15" s="17">
        <f t="shared" si="33"/>
        <v>10750</v>
      </c>
      <c r="FI15" s="17">
        <f t="shared" si="33"/>
        <v>10450</v>
      </c>
      <c r="FJ15" s="17">
        <f t="shared" si="33"/>
        <v>10450</v>
      </c>
      <c r="FK15" s="17">
        <f t="shared" si="33"/>
        <v>10450</v>
      </c>
      <c r="FL15" s="17">
        <f t="shared" si="33"/>
        <v>10450</v>
      </c>
      <c r="FM15" s="17">
        <f t="shared" si="33"/>
        <v>10450</v>
      </c>
      <c r="FN15" s="17">
        <f t="shared" si="33"/>
        <v>10750</v>
      </c>
      <c r="FO15" s="17">
        <f t="shared" si="33"/>
        <v>10750</v>
      </c>
      <c r="FP15" s="17">
        <f t="shared" si="33"/>
        <v>10450</v>
      </c>
      <c r="FQ15" s="17">
        <f t="shared" si="33"/>
        <v>10450</v>
      </c>
      <c r="FR15" s="17">
        <f t="shared" si="33"/>
        <v>10450</v>
      </c>
      <c r="FS15" s="17">
        <f t="shared" si="33"/>
        <v>10450</v>
      </c>
      <c r="FT15" s="17">
        <f t="shared" si="33"/>
        <v>10450</v>
      </c>
      <c r="FU15" s="17">
        <f t="shared" si="33"/>
        <v>10750</v>
      </c>
      <c r="FV15" s="17">
        <f t="shared" si="33"/>
        <v>10750</v>
      </c>
      <c r="FW15" s="17">
        <f t="shared" si="33"/>
        <v>10450</v>
      </c>
      <c r="FX15" s="17">
        <f t="shared" si="33"/>
        <v>10450</v>
      </c>
      <c r="FY15" s="17">
        <f t="shared" si="33"/>
        <v>10450</v>
      </c>
      <c r="FZ15" s="17">
        <f t="shared" si="33"/>
        <v>10450</v>
      </c>
      <c r="GA15" s="17">
        <f t="shared" si="33"/>
        <v>10450</v>
      </c>
      <c r="GB15" s="17">
        <f t="shared" si="33"/>
        <v>10750</v>
      </c>
      <c r="GC15" s="17">
        <f t="shared" ref="GC15:GV15" si="34">GC6+4800</f>
        <v>10750</v>
      </c>
      <c r="GD15" s="17">
        <f t="shared" si="34"/>
        <v>10450</v>
      </c>
      <c r="GE15" s="17">
        <f t="shared" si="34"/>
        <v>10450</v>
      </c>
      <c r="GF15" s="17">
        <f t="shared" si="34"/>
        <v>10450</v>
      </c>
      <c r="GG15" s="17">
        <f t="shared" si="34"/>
        <v>10450</v>
      </c>
      <c r="GH15" s="17">
        <f t="shared" si="34"/>
        <v>10450</v>
      </c>
      <c r="GI15" s="17">
        <f t="shared" si="34"/>
        <v>11950</v>
      </c>
      <c r="GJ15" s="17">
        <f t="shared" si="34"/>
        <v>11950</v>
      </c>
      <c r="GK15" s="17">
        <f t="shared" si="34"/>
        <v>11950</v>
      </c>
      <c r="GL15" s="17">
        <f t="shared" si="34"/>
        <v>11950</v>
      </c>
      <c r="GM15" s="17">
        <f t="shared" si="34"/>
        <v>11950</v>
      </c>
      <c r="GN15" s="17">
        <f t="shared" si="34"/>
        <v>11950</v>
      </c>
      <c r="GO15" s="17">
        <f t="shared" si="34"/>
        <v>11950</v>
      </c>
      <c r="GP15" s="17">
        <f t="shared" si="34"/>
        <v>12450</v>
      </c>
      <c r="GQ15" s="17">
        <f t="shared" si="34"/>
        <v>12450</v>
      </c>
      <c r="GR15" s="17">
        <f t="shared" si="34"/>
        <v>12450</v>
      </c>
      <c r="GS15" s="17">
        <f t="shared" si="34"/>
        <v>12450</v>
      </c>
      <c r="GT15" s="17">
        <f t="shared" si="34"/>
        <v>12450</v>
      </c>
      <c r="GU15" s="17">
        <f t="shared" si="34"/>
        <v>12450</v>
      </c>
      <c r="GV15" s="17">
        <f t="shared" si="34"/>
        <v>12450</v>
      </c>
      <c r="GW15" s="17">
        <f t="shared" ref="GW15:GZ15" si="35">GW6+4800</f>
        <v>12950</v>
      </c>
      <c r="GX15" s="17">
        <f t="shared" si="35"/>
        <v>12950</v>
      </c>
      <c r="GY15" s="17">
        <f t="shared" si="35"/>
        <v>12950</v>
      </c>
      <c r="GZ15" s="17">
        <f t="shared" si="35"/>
        <v>12950</v>
      </c>
    </row>
    <row r="16" spans="1:208" x14ac:dyDescent="0.2">
      <c r="A16" s="12">
        <v>2</v>
      </c>
      <c r="B16" s="17">
        <f t="shared" ref="B16:AD16" si="36">B15+1650</f>
        <v>17900</v>
      </c>
      <c r="C16" s="17">
        <f t="shared" si="36"/>
        <v>17900</v>
      </c>
      <c r="D16" s="195">
        <f t="shared" si="36"/>
        <v>17900</v>
      </c>
      <c r="E16" s="195">
        <f t="shared" si="36"/>
        <v>17900</v>
      </c>
      <c r="F16" s="195">
        <f t="shared" si="36"/>
        <v>17900</v>
      </c>
      <c r="G16" s="195">
        <f t="shared" si="36"/>
        <v>17900</v>
      </c>
      <c r="H16" s="195">
        <f t="shared" si="36"/>
        <v>17900</v>
      </c>
      <c r="I16" s="17">
        <f t="shared" si="36"/>
        <v>17900</v>
      </c>
      <c r="J16" s="17">
        <f t="shared" si="36"/>
        <v>17900</v>
      </c>
      <c r="K16" s="17">
        <f t="shared" si="36"/>
        <v>16500</v>
      </c>
      <c r="L16" s="194">
        <f t="shared" si="36"/>
        <v>17900</v>
      </c>
      <c r="M16" s="194">
        <f t="shared" si="36"/>
        <v>17900</v>
      </c>
      <c r="N16" s="194">
        <f t="shared" si="36"/>
        <v>17900</v>
      </c>
      <c r="O16" s="194">
        <f t="shared" si="36"/>
        <v>17900</v>
      </c>
      <c r="P16" s="17">
        <f t="shared" si="36"/>
        <v>16500</v>
      </c>
      <c r="Q16" s="17">
        <f t="shared" si="36"/>
        <v>16500</v>
      </c>
      <c r="R16" s="17">
        <f t="shared" si="36"/>
        <v>17900</v>
      </c>
      <c r="S16" s="195">
        <f t="shared" si="36"/>
        <v>17900</v>
      </c>
      <c r="T16" s="195">
        <f t="shared" si="36"/>
        <v>17900</v>
      </c>
      <c r="U16" s="195">
        <f t="shared" si="36"/>
        <v>17900</v>
      </c>
      <c r="V16" s="195">
        <f t="shared" si="36"/>
        <v>17900</v>
      </c>
      <c r="W16" s="17">
        <f t="shared" si="36"/>
        <v>17900</v>
      </c>
      <c r="X16" s="17">
        <f t="shared" si="36"/>
        <v>17900</v>
      </c>
      <c r="Y16" s="17">
        <f t="shared" si="36"/>
        <v>17900</v>
      </c>
      <c r="Z16" s="17">
        <f t="shared" si="36"/>
        <v>17900</v>
      </c>
      <c r="AA16" s="17">
        <f t="shared" si="36"/>
        <v>17900</v>
      </c>
      <c r="AB16" s="17">
        <f t="shared" si="36"/>
        <v>18400</v>
      </c>
      <c r="AC16" s="17">
        <f t="shared" si="36"/>
        <v>18400</v>
      </c>
      <c r="AD16" s="17">
        <f t="shared" si="36"/>
        <v>18400</v>
      </c>
      <c r="AE16" s="17">
        <f t="shared" ref="AE16:CP16" si="37">AE15+1650</f>
        <v>18400</v>
      </c>
      <c r="AF16" s="17">
        <f t="shared" si="37"/>
        <v>18400</v>
      </c>
      <c r="AG16" s="17">
        <f t="shared" si="37"/>
        <v>18400</v>
      </c>
      <c r="AH16" s="17">
        <f t="shared" si="37"/>
        <v>18400</v>
      </c>
      <c r="AI16" s="17">
        <f t="shared" si="37"/>
        <v>18400</v>
      </c>
      <c r="AJ16" s="17">
        <f t="shared" si="37"/>
        <v>19100</v>
      </c>
      <c r="AK16" s="17">
        <f t="shared" si="37"/>
        <v>19100</v>
      </c>
      <c r="AL16" s="17">
        <f t="shared" si="37"/>
        <v>17900</v>
      </c>
      <c r="AM16" s="17">
        <f t="shared" si="37"/>
        <v>17900</v>
      </c>
      <c r="AN16" s="17">
        <f t="shared" si="37"/>
        <v>13800</v>
      </c>
      <c r="AO16" s="17">
        <f t="shared" si="37"/>
        <v>13800</v>
      </c>
      <c r="AP16" s="17">
        <f t="shared" si="37"/>
        <v>13800</v>
      </c>
      <c r="AQ16" s="17">
        <f t="shared" si="37"/>
        <v>13800</v>
      </c>
      <c r="AR16" s="17">
        <f t="shared" si="37"/>
        <v>14300</v>
      </c>
      <c r="AS16" s="17">
        <f t="shared" si="37"/>
        <v>14300</v>
      </c>
      <c r="AT16" s="17">
        <f t="shared" si="37"/>
        <v>13800</v>
      </c>
      <c r="AU16" s="17">
        <f t="shared" si="37"/>
        <v>13800</v>
      </c>
      <c r="AV16" s="17">
        <f t="shared" si="37"/>
        <v>13800</v>
      </c>
      <c r="AW16" s="17">
        <f t="shared" si="37"/>
        <v>13800</v>
      </c>
      <c r="AX16" s="17">
        <f t="shared" si="37"/>
        <v>13800</v>
      </c>
      <c r="AY16" s="17">
        <f t="shared" si="37"/>
        <v>14300</v>
      </c>
      <c r="AZ16" s="17">
        <f t="shared" si="37"/>
        <v>14300</v>
      </c>
      <c r="BA16" s="17">
        <f t="shared" si="37"/>
        <v>13800</v>
      </c>
      <c r="BB16" s="17">
        <f t="shared" si="37"/>
        <v>13800</v>
      </c>
      <c r="BC16" s="17">
        <f t="shared" si="37"/>
        <v>13800</v>
      </c>
      <c r="BD16" s="17">
        <f t="shared" si="37"/>
        <v>13800</v>
      </c>
      <c r="BE16" s="17">
        <f t="shared" si="37"/>
        <v>15300</v>
      </c>
      <c r="BF16" s="17">
        <f t="shared" si="37"/>
        <v>15300</v>
      </c>
      <c r="BG16" s="17">
        <f t="shared" si="37"/>
        <v>15300</v>
      </c>
      <c r="BH16" s="17">
        <f t="shared" si="37"/>
        <v>13800</v>
      </c>
      <c r="BI16" s="17">
        <f t="shared" si="37"/>
        <v>13800</v>
      </c>
      <c r="BJ16" s="17">
        <f t="shared" si="37"/>
        <v>13800</v>
      </c>
      <c r="BK16" s="17">
        <f t="shared" si="37"/>
        <v>13800</v>
      </c>
      <c r="BL16" s="17">
        <f t="shared" si="37"/>
        <v>13800</v>
      </c>
      <c r="BM16" s="17">
        <f t="shared" si="37"/>
        <v>14300</v>
      </c>
      <c r="BN16" s="17">
        <f t="shared" si="37"/>
        <v>14300</v>
      </c>
      <c r="BO16" s="17">
        <f t="shared" si="37"/>
        <v>13800</v>
      </c>
      <c r="BP16" s="17">
        <f t="shared" si="37"/>
        <v>13800</v>
      </c>
      <c r="BQ16" s="17">
        <f t="shared" si="37"/>
        <v>13800</v>
      </c>
      <c r="BR16" s="17">
        <f t="shared" si="37"/>
        <v>13800</v>
      </c>
      <c r="BS16" s="17">
        <f t="shared" si="37"/>
        <v>13800</v>
      </c>
      <c r="BT16" s="17">
        <f t="shared" si="37"/>
        <v>14300</v>
      </c>
      <c r="BU16" s="17">
        <f t="shared" si="37"/>
        <v>14300</v>
      </c>
      <c r="BV16" s="17">
        <f t="shared" si="37"/>
        <v>13800</v>
      </c>
      <c r="BW16" s="17">
        <f t="shared" si="37"/>
        <v>13800</v>
      </c>
      <c r="BX16" s="17">
        <f t="shared" si="37"/>
        <v>13800</v>
      </c>
      <c r="BY16" s="17">
        <f t="shared" si="37"/>
        <v>13800</v>
      </c>
      <c r="BZ16" s="17">
        <f t="shared" si="37"/>
        <v>13800</v>
      </c>
      <c r="CA16" s="17">
        <f t="shared" si="37"/>
        <v>14300</v>
      </c>
      <c r="CB16" s="17">
        <f t="shared" si="37"/>
        <v>14300</v>
      </c>
      <c r="CC16" s="17">
        <f t="shared" si="37"/>
        <v>13300</v>
      </c>
      <c r="CD16" s="17">
        <f t="shared" si="37"/>
        <v>13300</v>
      </c>
      <c r="CE16" s="17">
        <f t="shared" si="37"/>
        <v>13300</v>
      </c>
      <c r="CF16" s="17">
        <f t="shared" si="37"/>
        <v>13300</v>
      </c>
      <c r="CG16" s="17">
        <f t="shared" si="37"/>
        <v>13300</v>
      </c>
      <c r="CH16" s="17">
        <f t="shared" si="37"/>
        <v>13300</v>
      </c>
      <c r="CI16" s="17">
        <f t="shared" si="37"/>
        <v>13300</v>
      </c>
      <c r="CJ16" s="17">
        <f t="shared" si="37"/>
        <v>13000</v>
      </c>
      <c r="CK16" s="17">
        <f t="shared" si="37"/>
        <v>13000</v>
      </c>
      <c r="CL16" s="17">
        <f t="shared" si="37"/>
        <v>13000</v>
      </c>
      <c r="CM16" s="17">
        <f t="shared" si="37"/>
        <v>13000</v>
      </c>
      <c r="CN16" s="17">
        <f t="shared" si="37"/>
        <v>13000</v>
      </c>
      <c r="CO16" s="17">
        <f t="shared" si="37"/>
        <v>13300</v>
      </c>
      <c r="CP16" s="17">
        <f t="shared" si="37"/>
        <v>13300</v>
      </c>
      <c r="CQ16" s="17">
        <f t="shared" ref="CQ16:DO16" si="38">CQ15+1650</f>
        <v>13000</v>
      </c>
      <c r="CR16" s="17">
        <f t="shared" si="38"/>
        <v>13000</v>
      </c>
      <c r="CS16" s="17">
        <f t="shared" si="38"/>
        <v>13000</v>
      </c>
      <c r="CT16" s="17">
        <f t="shared" si="38"/>
        <v>13000</v>
      </c>
      <c r="CU16" s="17">
        <f t="shared" si="38"/>
        <v>13000</v>
      </c>
      <c r="CV16" s="17">
        <f t="shared" si="38"/>
        <v>13300</v>
      </c>
      <c r="CW16" s="17">
        <f t="shared" si="38"/>
        <v>13300</v>
      </c>
      <c r="CX16" s="17">
        <f t="shared" si="38"/>
        <v>13000</v>
      </c>
      <c r="CY16" s="17">
        <f t="shared" si="38"/>
        <v>13000</v>
      </c>
      <c r="CZ16" s="17">
        <f t="shared" si="38"/>
        <v>13000</v>
      </c>
      <c r="DA16" s="17">
        <f t="shared" si="38"/>
        <v>13000</v>
      </c>
      <c r="DB16" s="17">
        <f t="shared" si="38"/>
        <v>13000</v>
      </c>
      <c r="DC16" s="17">
        <f t="shared" si="38"/>
        <v>13300</v>
      </c>
      <c r="DD16" s="17">
        <f t="shared" si="38"/>
        <v>13300</v>
      </c>
      <c r="DE16" s="17">
        <f t="shared" si="38"/>
        <v>12700</v>
      </c>
      <c r="DF16" s="17">
        <f t="shared" si="38"/>
        <v>12700</v>
      </c>
      <c r="DG16" s="17">
        <f t="shared" si="38"/>
        <v>12700</v>
      </c>
      <c r="DH16" s="17">
        <f t="shared" si="38"/>
        <v>12700</v>
      </c>
      <c r="DI16" s="17">
        <f t="shared" si="38"/>
        <v>12700</v>
      </c>
      <c r="DJ16" s="17">
        <f t="shared" si="38"/>
        <v>13000</v>
      </c>
      <c r="DK16" s="17">
        <f t="shared" si="38"/>
        <v>13000</v>
      </c>
      <c r="DL16" s="17">
        <f t="shared" si="38"/>
        <v>12700</v>
      </c>
      <c r="DM16" s="17">
        <f t="shared" si="38"/>
        <v>12700</v>
      </c>
      <c r="DN16" s="17">
        <f t="shared" si="38"/>
        <v>12700</v>
      </c>
      <c r="DO16" s="17">
        <f t="shared" si="38"/>
        <v>12700</v>
      </c>
      <c r="DP16" s="17">
        <f t="shared" ref="DP16:GA16" si="39">DP15+1650</f>
        <v>13000</v>
      </c>
      <c r="DQ16" s="17">
        <f t="shared" si="39"/>
        <v>13000</v>
      </c>
      <c r="DR16" s="17">
        <f t="shared" si="39"/>
        <v>13000</v>
      </c>
      <c r="DS16" s="17">
        <f t="shared" si="39"/>
        <v>12700</v>
      </c>
      <c r="DT16" s="17">
        <f t="shared" si="39"/>
        <v>12700</v>
      </c>
      <c r="DU16" s="17">
        <f t="shared" si="39"/>
        <v>12700</v>
      </c>
      <c r="DV16" s="17">
        <f t="shared" si="39"/>
        <v>12700</v>
      </c>
      <c r="DW16" s="17">
        <f t="shared" si="39"/>
        <v>12700</v>
      </c>
      <c r="DX16" s="17">
        <f t="shared" si="39"/>
        <v>13000</v>
      </c>
      <c r="DY16" s="17">
        <f t="shared" si="39"/>
        <v>13000</v>
      </c>
      <c r="DZ16" s="17">
        <f t="shared" si="39"/>
        <v>12700</v>
      </c>
      <c r="EA16" s="17">
        <f t="shared" si="39"/>
        <v>12700</v>
      </c>
      <c r="EB16" s="17">
        <f t="shared" si="39"/>
        <v>12700</v>
      </c>
      <c r="EC16" s="17">
        <f t="shared" si="39"/>
        <v>12700</v>
      </c>
      <c r="ED16" s="17">
        <f t="shared" si="39"/>
        <v>12700</v>
      </c>
      <c r="EE16" s="17">
        <f t="shared" si="39"/>
        <v>13000</v>
      </c>
      <c r="EF16" s="17">
        <f t="shared" si="39"/>
        <v>13000</v>
      </c>
      <c r="EG16" s="17">
        <f t="shared" si="39"/>
        <v>12400</v>
      </c>
      <c r="EH16" s="17">
        <f t="shared" si="39"/>
        <v>12400</v>
      </c>
      <c r="EI16" s="17">
        <f t="shared" si="39"/>
        <v>12400</v>
      </c>
      <c r="EJ16" s="17">
        <f t="shared" si="39"/>
        <v>12400</v>
      </c>
      <c r="EK16" s="17">
        <f t="shared" si="39"/>
        <v>12400</v>
      </c>
      <c r="EL16" s="17">
        <f t="shared" si="39"/>
        <v>12700</v>
      </c>
      <c r="EM16" s="17">
        <f t="shared" si="39"/>
        <v>12700</v>
      </c>
      <c r="EN16" s="17">
        <f t="shared" si="39"/>
        <v>12400</v>
      </c>
      <c r="EO16" s="17">
        <f t="shared" si="39"/>
        <v>12400</v>
      </c>
      <c r="EP16" s="17">
        <f t="shared" si="39"/>
        <v>13300</v>
      </c>
      <c r="EQ16" s="17">
        <f t="shared" si="39"/>
        <v>13300</v>
      </c>
      <c r="ER16" s="17">
        <f t="shared" si="39"/>
        <v>13300</v>
      </c>
      <c r="ES16" s="17">
        <f t="shared" si="39"/>
        <v>12700</v>
      </c>
      <c r="ET16" s="17">
        <f t="shared" si="39"/>
        <v>12700</v>
      </c>
      <c r="EU16" s="17">
        <f t="shared" si="39"/>
        <v>12400</v>
      </c>
      <c r="EV16" s="17">
        <f t="shared" si="39"/>
        <v>12400</v>
      </c>
      <c r="EW16" s="17">
        <f t="shared" si="39"/>
        <v>12400</v>
      </c>
      <c r="EX16" s="17">
        <f t="shared" si="39"/>
        <v>12700</v>
      </c>
      <c r="EY16" s="17">
        <f t="shared" si="39"/>
        <v>12700</v>
      </c>
      <c r="EZ16" s="17">
        <f t="shared" si="39"/>
        <v>12700</v>
      </c>
      <c r="FA16" s="17">
        <f t="shared" si="39"/>
        <v>12700</v>
      </c>
      <c r="FB16" s="17">
        <f t="shared" si="39"/>
        <v>12100</v>
      </c>
      <c r="FC16" s="17">
        <f t="shared" si="39"/>
        <v>12100</v>
      </c>
      <c r="FD16" s="17">
        <f t="shared" si="39"/>
        <v>12100</v>
      </c>
      <c r="FE16" s="17">
        <f t="shared" si="39"/>
        <v>12100</v>
      </c>
      <c r="FF16" s="17">
        <f t="shared" si="39"/>
        <v>12100</v>
      </c>
      <c r="FG16" s="17">
        <f t="shared" si="39"/>
        <v>12400</v>
      </c>
      <c r="FH16" s="17">
        <f t="shared" si="39"/>
        <v>12400</v>
      </c>
      <c r="FI16" s="17">
        <f t="shared" si="39"/>
        <v>12100</v>
      </c>
      <c r="FJ16" s="17">
        <f t="shared" si="39"/>
        <v>12100</v>
      </c>
      <c r="FK16" s="17">
        <f t="shared" si="39"/>
        <v>12100</v>
      </c>
      <c r="FL16" s="17">
        <f t="shared" si="39"/>
        <v>12100</v>
      </c>
      <c r="FM16" s="17">
        <f t="shared" si="39"/>
        <v>12100</v>
      </c>
      <c r="FN16" s="17">
        <f t="shared" si="39"/>
        <v>12400</v>
      </c>
      <c r="FO16" s="17">
        <f t="shared" si="39"/>
        <v>12400</v>
      </c>
      <c r="FP16" s="17">
        <f t="shared" si="39"/>
        <v>12100</v>
      </c>
      <c r="FQ16" s="17">
        <f t="shared" si="39"/>
        <v>12100</v>
      </c>
      <c r="FR16" s="17">
        <f t="shared" si="39"/>
        <v>12100</v>
      </c>
      <c r="FS16" s="17">
        <f t="shared" si="39"/>
        <v>12100</v>
      </c>
      <c r="FT16" s="17">
        <f t="shared" si="39"/>
        <v>12100</v>
      </c>
      <c r="FU16" s="17">
        <f t="shared" si="39"/>
        <v>12400</v>
      </c>
      <c r="FV16" s="17">
        <f t="shared" si="39"/>
        <v>12400</v>
      </c>
      <c r="FW16" s="17">
        <f t="shared" si="39"/>
        <v>12100</v>
      </c>
      <c r="FX16" s="17">
        <f t="shared" si="39"/>
        <v>12100</v>
      </c>
      <c r="FY16" s="17">
        <f t="shared" si="39"/>
        <v>12100</v>
      </c>
      <c r="FZ16" s="17">
        <f t="shared" si="39"/>
        <v>12100</v>
      </c>
      <c r="GA16" s="17">
        <f t="shared" si="39"/>
        <v>12100</v>
      </c>
      <c r="GB16" s="17">
        <f t="shared" ref="GB16:GV16" si="40">GB15+1650</f>
        <v>12400</v>
      </c>
      <c r="GC16" s="17">
        <f t="shared" si="40"/>
        <v>12400</v>
      </c>
      <c r="GD16" s="17">
        <f t="shared" si="40"/>
        <v>12100</v>
      </c>
      <c r="GE16" s="17">
        <f t="shared" si="40"/>
        <v>12100</v>
      </c>
      <c r="GF16" s="17">
        <f t="shared" si="40"/>
        <v>12100</v>
      </c>
      <c r="GG16" s="17">
        <f t="shared" si="40"/>
        <v>12100</v>
      </c>
      <c r="GH16" s="17">
        <f t="shared" si="40"/>
        <v>12100</v>
      </c>
      <c r="GI16" s="17">
        <f t="shared" si="40"/>
        <v>13600</v>
      </c>
      <c r="GJ16" s="17">
        <f t="shared" si="40"/>
        <v>13600</v>
      </c>
      <c r="GK16" s="17">
        <f t="shared" si="40"/>
        <v>13600</v>
      </c>
      <c r="GL16" s="17">
        <f t="shared" si="40"/>
        <v>13600</v>
      </c>
      <c r="GM16" s="17">
        <f t="shared" si="40"/>
        <v>13600</v>
      </c>
      <c r="GN16" s="17">
        <f t="shared" si="40"/>
        <v>13600</v>
      </c>
      <c r="GO16" s="17">
        <f t="shared" si="40"/>
        <v>13600</v>
      </c>
      <c r="GP16" s="17">
        <f t="shared" si="40"/>
        <v>14100</v>
      </c>
      <c r="GQ16" s="17">
        <f t="shared" si="40"/>
        <v>14100</v>
      </c>
      <c r="GR16" s="17">
        <f t="shared" si="40"/>
        <v>14100</v>
      </c>
      <c r="GS16" s="17">
        <f t="shared" si="40"/>
        <v>14100</v>
      </c>
      <c r="GT16" s="17">
        <f t="shared" si="40"/>
        <v>14100</v>
      </c>
      <c r="GU16" s="17">
        <f t="shared" si="40"/>
        <v>14100</v>
      </c>
      <c r="GV16" s="17">
        <f t="shared" si="40"/>
        <v>14100</v>
      </c>
      <c r="GW16" s="17">
        <f t="shared" ref="GW16:GZ16" si="41">GW15+1650</f>
        <v>14600</v>
      </c>
      <c r="GX16" s="17">
        <f t="shared" si="41"/>
        <v>14600</v>
      </c>
      <c r="GY16" s="17">
        <f t="shared" si="41"/>
        <v>14600</v>
      </c>
      <c r="GZ16" s="17">
        <f t="shared" si="41"/>
        <v>14600</v>
      </c>
    </row>
    <row r="17" spans="1:208" x14ac:dyDescent="0.2">
      <c r="A17" s="17" t="s">
        <v>8</v>
      </c>
      <c r="L17" s="22"/>
      <c r="M17" s="22"/>
      <c r="N17" s="22"/>
      <c r="O17" s="22"/>
    </row>
    <row r="18" spans="1:208" x14ac:dyDescent="0.2">
      <c r="A18" s="12">
        <v>1</v>
      </c>
      <c r="B18" s="17">
        <f>B6+12000</f>
        <v>23750</v>
      </c>
      <c r="C18" s="17">
        <f t="shared" ref="C18:H18" si="42">C6+12000</f>
        <v>23750</v>
      </c>
      <c r="D18" s="195">
        <f t="shared" si="42"/>
        <v>23750</v>
      </c>
      <c r="E18" s="195">
        <f t="shared" si="42"/>
        <v>23750</v>
      </c>
      <c r="F18" s="195">
        <f t="shared" si="42"/>
        <v>23750</v>
      </c>
      <c r="G18" s="195">
        <f t="shared" si="42"/>
        <v>23750</v>
      </c>
      <c r="H18" s="195">
        <f t="shared" si="42"/>
        <v>23750</v>
      </c>
      <c r="I18" s="17">
        <f>I6+9500</f>
        <v>21250</v>
      </c>
      <c r="J18" s="17">
        <f>J6+9500</f>
        <v>21250</v>
      </c>
      <c r="K18" s="17">
        <f>K6+9500</f>
        <v>19850</v>
      </c>
      <c r="L18" s="194">
        <f t="shared" ref="L18:AD18" si="43">L6+6000</f>
        <v>17750</v>
      </c>
      <c r="M18" s="194">
        <f t="shared" si="43"/>
        <v>17750</v>
      </c>
      <c r="N18" s="194">
        <f t="shared" si="43"/>
        <v>17750</v>
      </c>
      <c r="O18" s="194">
        <f t="shared" si="43"/>
        <v>17750</v>
      </c>
      <c r="P18" s="17">
        <f t="shared" si="43"/>
        <v>16350</v>
      </c>
      <c r="Q18" s="17">
        <f t="shared" si="43"/>
        <v>16350</v>
      </c>
      <c r="R18" s="17">
        <f t="shared" si="43"/>
        <v>17750</v>
      </c>
      <c r="S18" s="195">
        <f t="shared" si="43"/>
        <v>17750</v>
      </c>
      <c r="T18" s="195">
        <f t="shared" si="43"/>
        <v>17750</v>
      </c>
      <c r="U18" s="195">
        <f t="shared" si="43"/>
        <v>17750</v>
      </c>
      <c r="V18" s="195">
        <f t="shared" si="43"/>
        <v>17750</v>
      </c>
      <c r="W18" s="17">
        <f t="shared" si="43"/>
        <v>17750</v>
      </c>
      <c r="X18" s="17">
        <f t="shared" si="43"/>
        <v>17750</v>
      </c>
      <c r="Y18" s="17">
        <f t="shared" si="43"/>
        <v>17750</v>
      </c>
      <c r="Z18" s="17">
        <f t="shared" si="43"/>
        <v>17750</v>
      </c>
      <c r="AA18" s="17">
        <f t="shared" si="43"/>
        <v>17750</v>
      </c>
      <c r="AB18" s="17">
        <f t="shared" si="43"/>
        <v>18250</v>
      </c>
      <c r="AC18" s="17">
        <f t="shared" si="43"/>
        <v>18250</v>
      </c>
      <c r="AD18" s="17">
        <f t="shared" si="43"/>
        <v>18250</v>
      </c>
      <c r="AE18" s="17">
        <f t="shared" ref="AE18:CP18" si="44">AE6+6000</f>
        <v>18250</v>
      </c>
      <c r="AF18" s="17">
        <f t="shared" si="44"/>
        <v>18250</v>
      </c>
      <c r="AG18" s="17">
        <f t="shared" si="44"/>
        <v>18250</v>
      </c>
      <c r="AH18" s="17">
        <f t="shared" si="44"/>
        <v>18250</v>
      </c>
      <c r="AI18" s="17">
        <f t="shared" si="44"/>
        <v>18250</v>
      </c>
      <c r="AJ18" s="17">
        <f t="shared" si="44"/>
        <v>18950</v>
      </c>
      <c r="AK18" s="17">
        <f t="shared" si="44"/>
        <v>18950</v>
      </c>
      <c r="AL18" s="17">
        <f t="shared" si="44"/>
        <v>17750</v>
      </c>
      <c r="AM18" s="17">
        <f t="shared" si="44"/>
        <v>17750</v>
      </c>
      <c r="AN18" s="17">
        <f t="shared" si="44"/>
        <v>13650</v>
      </c>
      <c r="AO18" s="17">
        <f t="shared" si="44"/>
        <v>13650</v>
      </c>
      <c r="AP18" s="17">
        <f t="shared" si="44"/>
        <v>13650</v>
      </c>
      <c r="AQ18" s="17">
        <f t="shared" si="44"/>
        <v>13650</v>
      </c>
      <c r="AR18" s="17">
        <f t="shared" si="44"/>
        <v>14150</v>
      </c>
      <c r="AS18" s="17">
        <f t="shared" si="44"/>
        <v>14150</v>
      </c>
      <c r="AT18" s="17">
        <f t="shared" si="44"/>
        <v>13650</v>
      </c>
      <c r="AU18" s="17">
        <f t="shared" si="44"/>
        <v>13650</v>
      </c>
      <c r="AV18" s="17">
        <f t="shared" si="44"/>
        <v>13650</v>
      </c>
      <c r="AW18" s="17">
        <f t="shared" si="44"/>
        <v>13650</v>
      </c>
      <c r="AX18" s="17">
        <f t="shared" si="44"/>
        <v>13650</v>
      </c>
      <c r="AY18" s="17">
        <f t="shared" si="44"/>
        <v>14150</v>
      </c>
      <c r="AZ18" s="17">
        <f t="shared" si="44"/>
        <v>14150</v>
      </c>
      <c r="BA18" s="17">
        <f t="shared" si="44"/>
        <v>13650</v>
      </c>
      <c r="BB18" s="17">
        <f t="shared" si="44"/>
        <v>13650</v>
      </c>
      <c r="BC18" s="17">
        <f t="shared" si="44"/>
        <v>13650</v>
      </c>
      <c r="BD18" s="17">
        <f t="shared" si="44"/>
        <v>13650</v>
      </c>
      <c r="BE18" s="17">
        <f t="shared" si="44"/>
        <v>15150</v>
      </c>
      <c r="BF18" s="17">
        <f t="shared" si="44"/>
        <v>15150</v>
      </c>
      <c r="BG18" s="17">
        <f t="shared" si="44"/>
        <v>15150</v>
      </c>
      <c r="BH18" s="17">
        <f t="shared" si="44"/>
        <v>13650</v>
      </c>
      <c r="BI18" s="17">
        <f t="shared" si="44"/>
        <v>13650</v>
      </c>
      <c r="BJ18" s="17">
        <f t="shared" si="44"/>
        <v>13650</v>
      </c>
      <c r="BK18" s="17">
        <f t="shared" si="44"/>
        <v>13650</v>
      </c>
      <c r="BL18" s="17">
        <f t="shared" si="44"/>
        <v>13650</v>
      </c>
      <c r="BM18" s="17">
        <f t="shared" si="44"/>
        <v>14150</v>
      </c>
      <c r="BN18" s="17">
        <f t="shared" si="44"/>
        <v>14150</v>
      </c>
      <c r="BO18" s="17">
        <f t="shared" si="44"/>
        <v>13650</v>
      </c>
      <c r="BP18" s="17">
        <f t="shared" si="44"/>
        <v>13650</v>
      </c>
      <c r="BQ18" s="17">
        <f t="shared" si="44"/>
        <v>13650</v>
      </c>
      <c r="BR18" s="17">
        <f t="shared" si="44"/>
        <v>13650</v>
      </c>
      <c r="BS18" s="17">
        <f t="shared" si="44"/>
        <v>13650</v>
      </c>
      <c r="BT18" s="17">
        <f t="shared" si="44"/>
        <v>14150</v>
      </c>
      <c r="BU18" s="17">
        <f t="shared" si="44"/>
        <v>14150</v>
      </c>
      <c r="BV18" s="17">
        <f t="shared" si="44"/>
        <v>13650</v>
      </c>
      <c r="BW18" s="17">
        <f t="shared" si="44"/>
        <v>13650</v>
      </c>
      <c r="BX18" s="17">
        <f t="shared" si="44"/>
        <v>13650</v>
      </c>
      <c r="BY18" s="17">
        <f t="shared" si="44"/>
        <v>13650</v>
      </c>
      <c r="BZ18" s="17">
        <f t="shared" si="44"/>
        <v>13650</v>
      </c>
      <c r="CA18" s="17">
        <f t="shared" si="44"/>
        <v>14150</v>
      </c>
      <c r="CB18" s="17">
        <f t="shared" si="44"/>
        <v>14150</v>
      </c>
      <c r="CC18" s="17">
        <f t="shared" si="44"/>
        <v>13150</v>
      </c>
      <c r="CD18" s="17">
        <f t="shared" si="44"/>
        <v>13150</v>
      </c>
      <c r="CE18" s="17">
        <f t="shared" si="44"/>
        <v>13150</v>
      </c>
      <c r="CF18" s="17">
        <f t="shared" si="44"/>
        <v>13150</v>
      </c>
      <c r="CG18" s="17">
        <f t="shared" si="44"/>
        <v>13150</v>
      </c>
      <c r="CH18" s="17">
        <f t="shared" si="44"/>
        <v>13150</v>
      </c>
      <c r="CI18" s="17">
        <f t="shared" si="44"/>
        <v>13150</v>
      </c>
      <c r="CJ18" s="17">
        <f t="shared" si="44"/>
        <v>12850</v>
      </c>
      <c r="CK18" s="17">
        <f t="shared" si="44"/>
        <v>12850</v>
      </c>
      <c r="CL18" s="17">
        <f t="shared" si="44"/>
        <v>12850</v>
      </c>
      <c r="CM18" s="17">
        <f t="shared" si="44"/>
        <v>12850</v>
      </c>
      <c r="CN18" s="17">
        <f t="shared" si="44"/>
        <v>12850</v>
      </c>
      <c r="CO18" s="17">
        <f t="shared" si="44"/>
        <v>13150</v>
      </c>
      <c r="CP18" s="17">
        <f t="shared" si="44"/>
        <v>13150</v>
      </c>
      <c r="CQ18" s="17">
        <f t="shared" ref="CQ18:DO18" si="45">CQ6+6000</f>
        <v>12850</v>
      </c>
      <c r="CR18" s="17">
        <f t="shared" si="45"/>
        <v>12850</v>
      </c>
      <c r="CS18" s="17">
        <f t="shared" si="45"/>
        <v>12850</v>
      </c>
      <c r="CT18" s="17">
        <f t="shared" si="45"/>
        <v>12850</v>
      </c>
      <c r="CU18" s="17">
        <f t="shared" si="45"/>
        <v>12850</v>
      </c>
      <c r="CV18" s="17">
        <f t="shared" si="45"/>
        <v>13150</v>
      </c>
      <c r="CW18" s="17">
        <f t="shared" si="45"/>
        <v>13150</v>
      </c>
      <c r="CX18" s="17">
        <f t="shared" si="45"/>
        <v>12850</v>
      </c>
      <c r="CY18" s="17">
        <f t="shared" si="45"/>
        <v>12850</v>
      </c>
      <c r="CZ18" s="17">
        <f t="shared" si="45"/>
        <v>12850</v>
      </c>
      <c r="DA18" s="17">
        <f t="shared" si="45"/>
        <v>12850</v>
      </c>
      <c r="DB18" s="17">
        <f t="shared" si="45"/>
        <v>12850</v>
      </c>
      <c r="DC18" s="17">
        <f t="shared" si="45"/>
        <v>13150</v>
      </c>
      <c r="DD18" s="17">
        <f t="shared" si="45"/>
        <v>13150</v>
      </c>
      <c r="DE18" s="17">
        <f t="shared" si="45"/>
        <v>12550</v>
      </c>
      <c r="DF18" s="17">
        <f t="shared" si="45"/>
        <v>12550</v>
      </c>
      <c r="DG18" s="17">
        <f t="shared" si="45"/>
        <v>12550</v>
      </c>
      <c r="DH18" s="17">
        <f t="shared" si="45"/>
        <v>12550</v>
      </c>
      <c r="DI18" s="17">
        <f t="shared" si="45"/>
        <v>12550</v>
      </c>
      <c r="DJ18" s="17">
        <f t="shared" si="45"/>
        <v>12850</v>
      </c>
      <c r="DK18" s="17">
        <f t="shared" si="45"/>
        <v>12850</v>
      </c>
      <c r="DL18" s="17">
        <f t="shared" si="45"/>
        <v>12550</v>
      </c>
      <c r="DM18" s="17">
        <f t="shared" si="45"/>
        <v>12550</v>
      </c>
      <c r="DN18" s="17">
        <f t="shared" si="45"/>
        <v>12550</v>
      </c>
      <c r="DO18" s="17">
        <f t="shared" si="45"/>
        <v>12550</v>
      </c>
      <c r="DP18" s="17">
        <f t="shared" ref="DP18:GA18" si="46">DP6+6000</f>
        <v>12550</v>
      </c>
      <c r="DQ18" s="17">
        <f t="shared" si="46"/>
        <v>12550</v>
      </c>
      <c r="DR18" s="17">
        <f t="shared" si="46"/>
        <v>12550</v>
      </c>
      <c r="DS18" s="17">
        <f t="shared" si="46"/>
        <v>12250</v>
      </c>
      <c r="DT18" s="17">
        <f t="shared" si="46"/>
        <v>12250</v>
      </c>
      <c r="DU18" s="17">
        <f t="shared" si="46"/>
        <v>12250</v>
      </c>
      <c r="DV18" s="17">
        <f t="shared" si="46"/>
        <v>12250</v>
      </c>
      <c r="DW18" s="17">
        <f t="shared" si="46"/>
        <v>12250</v>
      </c>
      <c r="DX18" s="17">
        <f t="shared" si="46"/>
        <v>12550</v>
      </c>
      <c r="DY18" s="17">
        <f t="shared" si="46"/>
        <v>12550</v>
      </c>
      <c r="DZ18" s="17">
        <f t="shared" si="46"/>
        <v>12250</v>
      </c>
      <c r="EA18" s="17">
        <f t="shared" si="46"/>
        <v>12250</v>
      </c>
      <c r="EB18" s="17">
        <f t="shared" si="46"/>
        <v>12250</v>
      </c>
      <c r="EC18" s="17">
        <f t="shared" si="46"/>
        <v>12250</v>
      </c>
      <c r="ED18" s="17">
        <f t="shared" si="46"/>
        <v>12250</v>
      </c>
      <c r="EE18" s="17">
        <f t="shared" si="46"/>
        <v>12550</v>
      </c>
      <c r="EF18" s="17">
        <f t="shared" si="46"/>
        <v>12550</v>
      </c>
      <c r="EG18" s="17">
        <f t="shared" si="46"/>
        <v>11950</v>
      </c>
      <c r="EH18" s="17">
        <f t="shared" si="46"/>
        <v>11950</v>
      </c>
      <c r="EI18" s="17">
        <f t="shared" si="46"/>
        <v>11950</v>
      </c>
      <c r="EJ18" s="17">
        <f t="shared" si="46"/>
        <v>11950</v>
      </c>
      <c r="EK18" s="17">
        <f t="shared" si="46"/>
        <v>11950</v>
      </c>
      <c r="EL18" s="17">
        <f t="shared" si="46"/>
        <v>12250</v>
      </c>
      <c r="EM18" s="17">
        <f t="shared" si="46"/>
        <v>12250</v>
      </c>
      <c r="EN18" s="17">
        <f t="shared" si="46"/>
        <v>11950</v>
      </c>
      <c r="EO18" s="17">
        <f t="shared" si="46"/>
        <v>11950</v>
      </c>
      <c r="EP18" s="17">
        <f t="shared" si="46"/>
        <v>12850</v>
      </c>
      <c r="EQ18" s="17">
        <f t="shared" si="46"/>
        <v>12850</v>
      </c>
      <c r="ER18" s="17">
        <f t="shared" si="46"/>
        <v>12850</v>
      </c>
      <c r="ES18" s="17">
        <f t="shared" si="46"/>
        <v>12250</v>
      </c>
      <c r="ET18" s="17">
        <f t="shared" si="46"/>
        <v>12250</v>
      </c>
      <c r="EU18" s="17">
        <f t="shared" si="46"/>
        <v>11950</v>
      </c>
      <c r="EV18" s="17">
        <f t="shared" si="46"/>
        <v>11950</v>
      </c>
      <c r="EW18" s="17">
        <f t="shared" si="46"/>
        <v>11950</v>
      </c>
      <c r="EX18" s="17">
        <f t="shared" si="46"/>
        <v>12250</v>
      </c>
      <c r="EY18" s="17">
        <f t="shared" si="46"/>
        <v>12250</v>
      </c>
      <c r="EZ18" s="17">
        <f t="shared" si="46"/>
        <v>12250</v>
      </c>
      <c r="FA18" s="17">
        <f t="shared" si="46"/>
        <v>12250</v>
      </c>
      <c r="FB18" s="17">
        <f t="shared" si="46"/>
        <v>11650</v>
      </c>
      <c r="FC18" s="17">
        <f t="shared" si="46"/>
        <v>11650</v>
      </c>
      <c r="FD18" s="17">
        <f t="shared" si="46"/>
        <v>11650</v>
      </c>
      <c r="FE18" s="17">
        <f t="shared" si="46"/>
        <v>11650</v>
      </c>
      <c r="FF18" s="17">
        <f t="shared" si="46"/>
        <v>11650</v>
      </c>
      <c r="FG18" s="17">
        <f t="shared" si="46"/>
        <v>11950</v>
      </c>
      <c r="FH18" s="17">
        <f t="shared" si="46"/>
        <v>11950</v>
      </c>
      <c r="FI18" s="17">
        <f t="shared" si="46"/>
        <v>11650</v>
      </c>
      <c r="FJ18" s="17">
        <f t="shared" si="46"/>
        <v>11650</v>
      </c>
      <c r="FK18" s="17">
        <f t="shared" si="46"/>
        <v>11650</v>
      </c>
      <c r="FL18" s="17">
        <f t="shared" si="46"/>
        <v>11650</v>
      </c>
      <c r="FM18" s="17">
        <f t="shared" si="46"/>
        <v>11650</v>
      </c>
      <c r="FN18" s="17">
        <f t="shared" si="46"/>
        <v>11950</v>
      </c>
      <c r="FO18" s="17">
        <f t="shared" si="46"/>
        <v>11950</v>
      </c>
      <c r="FP18" s="17">
        <f t="shared" si="46"/>
        <v>11650</v>
      </c>
      <c r="FQ18" s="17">
        <f t="shared" si="46"/>
        <v>11650</v>
      </c>
      <c r="FR18" s="17">
        <f t="shared" si="46"/>
        <v>11650</v>
      </c>
      <c r="FS18" s="17">
        <f t="shared" si="46"/>
        <v>11650</v>
      </c>
      <c r="FT18" s="17">
        <f t="shared" si="46"/>
        <v>11650</v>
      </c>
      <c r="FU18" s="17">
        <f t="shared" si="46"/>
        <v>11950</v>
      </c>
      <c r="FV18" s="17">
        <f t="shared" si="46"/>
        <v>11950</v>
      </c>
      <c r="FW18" s="17">
        <f t="shared" si="46"/>
        <v>11650</v>
      </c>
      <c r="FX18" s="17">
        <f t="shared" si="46"/>
        <v>11650</v>
      </c>
      <c r="FY18" s="17">
        <f t="shared" si="46"/>
        <v>11650</v>
      </c>
      <c r="FZ18" s="17">
        <f t="shared" si="46"/>
        <v>11650</v>
      </c>
      <c r="GA18" s="17">
        <f t="shared" si="46"/>
        <v>11650</v>
      </c>
      <c r="GB18" s="17">
        <f t="shared" ref="GB18:GV18" si="47">GB6+6000</f>
        <v>11950</v>
      </c>
      <c r="GC18" s="17">
        <f t="shared" si="47"/>
        <v>11950</v>
      </c>
      <c r="GD18" s="17">
        <f t="shared" si="47"/>
        <v>11650</v>
      </c>
      <c r="GE18" s="17">
        <f t="shared" si="47"/>
        <v>11650</v>
      </c>
      <c r="GF18" s="17">
        <f t="shared" si="47"/>
        <v>11650</v>
      </c>
      <c r="GG18" s="17">
        <f t="shared" si="47"/>
        <v>11650</v>
      </c>
      <c r="GH18" s="17">
        <f t="shared" si="47"/>
        <v>11650</v>
      </c>
      <c r="GI18" s="17">
        <f t="shared" si="47"/>
        <v>13150</v>
      </c>
      <c r="GJ18" s="17">
        <f t="shared" si="47"/>
        <v>13150</v>
      </c>
      <c r="GK18" s="17">
        <f t="shared" si="47"/>
        <v>13150</v>
      </c>
      <c r="GL18" s="17">
        <f t="shared" si="47"/>
        <v>13150</v>
      </c>
      <c r="GM18" s="17">
        <f t="shared" si="47"/>
        <v>13150</v>
      </c>
      <c r="GN18" s="17">
        <f t="shared" si="47"/>
        <v>13150</v>
      </c>
      <c r="GO18" s="17">
        <f t="shared" si="47"/>
        <v>13150</v>
      </c>
      <c r="GP18" s="17">
        <f t="shared" si="47"/>
        <v>13650</v>
      </c>
      <c r="GQ18" s="17">
        <f t="shared" si="47"/>
        <v>13650</v>
      </c>
      <c r="GR18" s="17">
        <f t="shared" si="47"/>
        <v>13650</v>
      </c>
      <c r="GS18" s="17">
        <f t="shared" si="47"/>
        <v>13650</v>
      </c>
      <c r="GT18" s="17">
        <f t="shared" si="47"/>
        <v>13650</v>
      </c>
      <c r="GU18" s="17">
        <f t="shared" si="47"/>
        <v>13650</v>
      </c>
      <c r="GV18" s="17">
        <f t="shared" si="47"/>
        <v>13650</v>
      </c>
      <c r="GW18" s="17">
        <f t="shared" ref="GW18:GZ18" si="48">GW6+6000</f>
        <v>14150</v>
      </c>
      <c r="GX18" s="17">
        <f t="shared" si="48"/>
        <v>14150</v>
      </c>
      <c r="GY18" s="17">
        <f t="shared" si="48"/>
        <v>14150</v>
      </c>
      <c r="GZ18" s="17">
        <f t="shared" si="48"/>
        <v>14150</v>
      </c>
    </row>
    <row r="19" spans="1:208" x14ac:dyDescent="0.2">
      <c r="A19" s="12">
        <v>2</v>
      </c>
      <c r="B19" s="17">
        <f t="shared" ref="B19:AD19" si="49">B18+1650</f>
        <v>25400</v>
      </c>
      <c r="C19" s="17">
        <f t="shared" si="49"/>
        <v>25400</v>
      </c>
      <c r="D19" s="195">
        <f t="shared" si="49"/>
        <v>25400</v>
      </c>
      <c r="E19" s="195">
        <f t="shared" si="49"/>
        <v>25400</v>
      </c>
      <c r="F19" s="195">
        <f t="shared" si="49"/>
        <v>25400</v>
      </c>
      <c r="G19" s="195">
        <f t="shared" si="49"/>
        <v>25400</v>
      </c>
      <c r="H19" s="195">
        <f t="shared" si="49"/>
        <v>25400</v>
      </c>
      <c r="I19" s="17">
        <f t="shared" si="49"/>
        <v>22900</v>
      </c>
      <c r="J19" s="17">
        <f t="shared" si="49"/>
        <v>22900</v>
      </c>
      <c r="K19" s="17">
        <f t="shared" si="49"/>
        <v>21500</v>
      </c>
      <c r="L19" s="194">
        <f t="shared" si="49"/>
        <v>19400</v>
      </c>
      <c r="M19" s="194">
        <f t="shared" si="49"/>
        <v>19400</v>
      </c>
      <c r="N19" s="194">
        <f t="shared" si="49"/>
        <v>19400</v>
      </c>
      <c r="O19" s="194">
        <f t="shared" si="49"/>
        <v>19400</v>
      </c>
      <c r="P19" s="17">
        <f t="shared" si="49"/>
        <v>18000</v>
      </c>
      <c r="Q19" s="17">
        <f t="shared" si="49"/>
        <v>18000</v>
      </c>
      <c r="R19" s="17">
        <f t="shared" si="49"/>
        <v>19400</v>
      </c>
      <c r="S19" s="195">
        <f t="shared" si="49"/>
        <v>19400</v>
      </c>
      <c r="T19" s="195">
        <f t="shared" si="49"/>
        <v>19400</v>
      </c>
      <c r="U19" s="195">
        <f t="shared" si="49"/>
        <v>19400</v>
      </c>
      <c r="V19" s="195">
        <f t="shared" si="49"/>
        <v>19400</v>
      </c>
      <c r="W19" s="17">
        <f t="shared" si="49"/>
        <v>19400</v>
      </c>
      <c r="X19" s="17">
        <f t="shared" si="49"/>
        <v>19400</v>
      </c>
      <c r="Y19" s="17">
        <f t="shared" si="49"/>
        <v>19400</v>
      </c>
      <c r="Z19" s="17">
        <f t="shared" si="49"/>
        <v>19400</v>
      </c>
      <c r="AA19" s="17">
        <f t="shared" si="49"/>
        <v>19400</v>
      </c>
      <c r="AB19" s="17">
        <f t="shared" si="49"/>
        <v>19900</v>
      </c>
      <c r="AC19" s="17">
        <f t="shared" si="49"/>
        <v>19900</v>
      </c>
      <c r="AD19" s="17">
        <f t="shared" si="49"/>
        <v>19900</v>
      </c>
      <c r="AE19" s="17">
        <f t="shared" ref="AE19:CP19" si="50">AE18+1650</f>
        <v>19900</v>
      </c>
      <c r="AF19" s="17">
        <f t="shared" si="50"/>
        <v>19900</v>
      </c>
      <c r="AG19" s="17">
        <f t="shared" si="50"/>
        <v>19900</v>
      </c>
      <c r="AH19" s="17">
        <f t="shared" si="50"/>
        <v>19900</v>
      </c>
      <c r="AI19" s="17">
        <f t="shared" si="50"/>
        <v>19900</v>
      </c>
      <c r="AJ19" s="17">
        <f t="shared" si="50"/>
        <v>20600</v>
      </c>
      <c r="AK19" s="17">
        <f t="shared" si="50"/>
        <v>20600</v>
      </c>
      <c r="AL19" s="17">
        <f t="shared" si="50"/>
        <v>19400</v>
      </c>
      <c r="AM19" s="17">
        <f t="shared" si="50"/>
        <v>19400</v>
      </c>
      <c r="AN19" s="17">
        <f t="shared" si="50"/>
        <v>15300</v>
      </c>
      <c r="AO19" s="17">
        <f t="shared" si="50"/>
        <v>15300</v>
      </c>
      <c r="AP19" s="17">
        <f t="shared" si="50"/>
        <v>15300</v>
      </c>
      <c r="AQ19" s="17">
        <f t="shared" si="50"/>
        <v>15300</v>
      </c>
      <c r="AR19" s="17">
        <f t="shared" si="50"/>
        <v>15800</v>
      </c>
      <c r="AS19" s="17">
        <f t="shared" si="50"/>
        <v>15800</v>
      </c>
      <c r="AT19" s="17">
        <f t="shared" si="50"/>
        <v>15300</v>
      </c>
      <c r="AU19" s="17">
        <f t="shared" si="50"/>
        <v>15300</v>
      </c>
      <c r="AV19" s="17">
        <f t="shared" si="50"/>
        <v>15300</v>
      </c>
      <c r="AW19" s="17">
        <f t="shared" si="50"/>
        <v>15300</v>
      </c>
      <c r="AX19" s="17">
        <f t="shared" si="50"/>
        <v>15300</v>
      </c>
      <c r="AY19" s="17">
        <f t="shared" si="50"/>
        <v>15800</v>
      </c>
      <c r="AZ19" s="17">
        <f t="shared" si="50"/>
        <v>15800</v>
      </c>
      <c r="BA19" s="17">
        <f t="shared" si="50"/>
        <v>15300</v>
      </c>
      <c r="BB19" s="17">
        <f t="shared" si="50"/>
        <v>15300</v>
      </c>
      <c r="BC19" s="17">
        <f t="shared" si="50"/>
        <v>15300</v>
      </c>
      <c r="BD19" s="17">
        <f t="shared" si="50"/>
        <v>15300</v>
      </c>
      <c r="BE19" s="17">
        <f t="shared" si="50"/>
        <v>16800</v>
      </c>
      <c r="BF19" s="17">
        <f t="shared" si="50"/>
        <v>16800</v>
      </c>
      <c r="BG19" s="17">
        <f t="shared" si="50"/>
        <v>16800</v>
      </c>
      <c r="BH19" s="17">
        <f t="shared" si="50"/>
        <v>15300</v>
      </c>
      <c r="BI19" s="17">
        <f t="shared" si="50"/>
        <v>15300</v>
      </c>
      <c r="BJ19" s="17">
        <f t="shared" si="50"/>
        <v>15300</v>
      </c>
      <c r="BK19" s="17">
        <f t="shared" si="50"/>
        <v>15300</v>
      </c>
      <c r="BL19" s="17">
        <f t="shared" si="50"/>
        <v>15300</v>
      </c>
      <c r="BM19" s="17">
        <f t="shared" si="50"/>
        <v>15800</v>
      </c>
      <c r="BN19" s="17">
        <f t="shared" si="50"/>
        <v>15800</v>
      </c>
      <c r="BO19" s="17">
        <f t="shared" si="50"/>
        <v>15300</v>
      </c>
      <c r="BP19" s="17">
        <f t="shared" si="50"/>
        <v>15300</v>
      </c>
      <c r="BQ19" s="17">
        <f t="shared" si="50"/>
        <v>15300</v>
      </c>
      <c r="BR19" s="17">
        <f t="shared" si="50"/>
        <v>15300</v>
      </c>
      <c r="BS19" s="17">
        <f t="shared" si="50"/>
        <v>15300</v>
      </c>
      <c r="BT19" s="17">
        <f t="shared" si="50"/>
        <v>15800</v>
      </c>
      <c r="BU19" s="17">
        <f t="shared" si="50"/>
        <v>15800</v>
      </c>
      <c r="BV19" s="17">
        <f t="shared" si="50"/>
        <v>15300</v>
      </c>
      <c r="BW19" s="17">
        <f t="shared" si="50"/>
        <v>15300</v>
      </c>
      <c r="BX19" s="17">
        <f t="shared" si="50"/>
        <v>15300</v>
      </c>
      <c r="BY19" s="17">
        <f t="shared" si="50"/>
        <v>15300</v>
      </c>
      <c r="BZ19" s="17">
        <f t="shared" si="50"/>
        <v>15300</v>
      </c>
      <c r="CA19" s="17">
        <f t="shared" si="50"/>
        <v>15800</v>
      </c>
      <c r="CB19" s="17">
        <f t="shared" si="50"/>
        <v>15800</v>
      </c>
      <c r="CC19" s="17">
        <f t="shared" si="50"/>
        <v>14800</v>
      </c>
      <c r="CD19" s="17">
        <f t="shared" si="50"/>
        <v>14800</v>
      </c>
      <c r="CE19" s="17">
        <f t="shared" si="50"/>
        <v>14800</v>
      </c>
      <c r="CF19" s="17">
        <f t="shared" si="50"/>
        <v>14800</v>
      </c>
      <c r="CG19" s="17">
        <f t="shared" si="50"/>
        <v>14800</v>
      </c>
      <c r="CH19" s="17">
        <f t="shared" si="50"/>
        <v>14800</v>
      </c>
      <c r="CI19" s="17">
        <f t="shared" si="50"/>
        <v>14800</v>
      </c>
      <c r="CJ19" s="17">
        <f t="shared" si="50"/>
        <v>14500</v>
      </c>
      <c r="CK19" s="17">
        <f t="shared" si="50"/>
        <v>14500</v>
      </c>
      <c r="CL19" s="17">
        <f t="shared" si="50"/>
        <v>14500</v>
      </c>
      <c r="CM19" s="17">
        <f t="shared" si="50"/>
        <v>14500</v>
      </c>
      <c r="CN19" s="17">
        <f t="shared" si="50"/>
        <v>14500</v>
      </c>
      <c r="CO19" s="17">
        <f t="shared" si="50"/>
        <v>14800</v>
      </c>
      <c r="CP19" s="17">
        <f t="shared" si="50"/>
        <v>14800</v>
      </c>
      <c r="CQ19" s="17">
        <f t="shared" ref="CQ19:DO19" si="51">CQ18+1650</f>
        <v>14500</v>
      </c>
      <c r="CR19" s="17">
        <f t="shared" si="51"/>
        <v>14500</v>
      </c>
      <c r="CS19" s="17">
        <f t="shared" si="51"/>
        <v>14500</v>
      </c>
      <c r="CT19" s="17">
        <f t="shared" si="51"/>
        <v>14500</v>
      </c>
      <c r="CU19" s="17">
        <f t="shared" si="51"/>
        <v>14500</v>
      </c>
      <c r="CV19" s="17">
        <f t="shared" si="51"/>
        <v>14800</v>
      </c>
      <c r="CW19" s="17">
        <f t="shared" si="51"/>
        <v>14800</v>
      </c>
      <c r="CX19" s="17">
        <f t="shared" si="51"/>
        <v>14500</v>
      </c>
      <c r="CY19" s="17">
        <f t="shared" si="51"/>
        <v>14500</v>
      </c>
      <c r="CZ19" s="17">
        <f t="shared" si="51"/>
        <v>14500</v>
      </c>
      <c r="DA19" s="17">
        <f t="shared" si="51"/>
        <v>14500</v>
      </c>
      <c r="DB19" s="17">
        <f t="shared" si="51"/>
        <v>14500</v>
      </c>
      <c r="DC19" s="17">
        <f t="shared" si="51"/>
        <v>14800</v>
      </c>
      <c r="DD19" s="17">
        <f t="shared" si="51"/>
        <v>14800</v>
      </c>
      <c r="DE19" s="17">
        <f t="shared" si="51"/>
        <v>14200</v>
      </c>
      <c r="DF19" s="17">
        <f t="shared" si="51"/>
        <v>14200</v>
      </c>
      <c r="DG19" s="17">
        <f t="shared" si="51"/>
        <v>14200</v>
      </c>
      <c r="DH19" s="17">
        <f t="shared" si="51"/>
        <v>14200</v>
      </c>
      <c r="DI19" s="17">
        <f t="shared" si="51"/>
        <v>14200</v>
      </c>
      <c r="DJ19" s="17">
        <f t="shared" si="51"/>
        <v>14500</v>
      </c>
      <c r="DK19" s="17">
        <f t="shared" si="51"/>
        <v>14500</v>
      </c>
      <c r="DL19" s="17">
        <f t="shared" si="51"/>
        <v>14200</v>
      </c>
      <c r="DM19" s="17">
        <f t="shared" si="51"/>
        <v>14200</v>
      </c>
      <c r="DN19" s="17">
        <f t="shared" si="51"/>
        <v>14200</v>
      </c>
      <c r="DO19" s="17">
        <f t="shared" si="51"/>
        <v>14200</v>
      </c>
      <c r="DP19" s="17">
        <f t="shared" ref="DP19:GA19" si="52">DP18+1650</f>
        <v>14200</v>
      </c>
      <c r="DQ19" s="17">
        <f t="shared" si="52"/>
        <v>14200</v>
      </c>
      <c r="DR19" s="17">
        <f t="shared" si="52"/>
        <v>14200</v>
      </c>
      <c r="DS19" s="17">
        <f t="shared" si="52"/>
        <v>13900</v>
      </c>
      <c r="DT19" s="17">
        <f t="shared" si="52"/>
        <v>13900</v>
      </c>
      <c r="DU19" s="17">
        <f t="shared" si="52"/>
        <v>13900</v>
      </c>
      <c r="DV19" s="17">
        <f t="shared" si="52"/>
        <v>13900</v>
      </c>
      <c r="DW19" s="17">
        <f t="shared" si="52"/>
        <v>13900</v>
      </c>
      <c r="DX19" s="17">
        <f t="shared" si="52"/>
        <v>14200</v>
      </c>
      <c r="DY19" s="17">
        <f t="shared" si="52"/>
        <v>14200</v>
      </c>
      <c r="DZ19" s="17">
        <f t="shared" si="52"/>
        <v>13900</v>
      </c>
      <c r="EA19" s="17">
        <f t="shared" si="52"/>
        <v>13900</v>
      </c>
      <c r="EB19" s="17">
        <f t="shared" si="52"/>
        <v>13900</v>
      </c>
      <c r="EC19" s="17">
        <f t="shared" si="52"/>
        <v>13900</v>
      </c>
      <c r="ED19" s="17">
        <f t="shared" si="52"/>
        <v>13900</v>
      </c>
      <c r="EE19" s="17">
        <f t="shared" si="52"/>
        <v>14200</v>
      </c>
      <c r="EF19" s="17">
        <f t="shared" si="52"/>
        <v>14200</v>
      </c>
      <c r="EG19" s="17">
        <f t="shared" si="52"/>
        <v>13600</v>
      </c>
      <c r="EH19" s="17">
        <f t="shared" si="52"/>
        <v>13600</v>
      </c>
      <c r="EI19" s="17">
        <f t="shared" si="52"/>
        <v>13600</v>
      </c>
      <c r="EJ19" s="17">
        <f t="shared" si="52"/>
        <v>13600</v>
      </c>
      <c r="EK19" s="17">
        <f t="shared" si="52"/>
        <v>13600</v>
      </c>
      <c r="EL19" s="17">
        <f t="shared" si="52"/>
        <v>13900</v>
      </c>
      <c r="EM19" s="17">
        <f t="shared" si="52"/>
        <v>13900</v>
      </c>
      <c r="EN19" s="17">
        <f t="shared" si="52"/>
        <v>13600</v>
      </c>
      <c r="EO19" s="17">
        <f t="shared" si="52"/>
        <v>13600</v>
      </c>
      <c r="EP19" s="17">
        <f t="shared" si="52"/>
        <v>14500</v>
      </c>
      <c r="EQ19" s="17">
        <f t="shared" si="52"/>
        <v>14500</v>
      </c>
      <c r="ER19" s="17">
        <f t="shared" si="52"/>
        <v>14500</v>
      </c>
      <c r="ES19" s="17">
        <f t="shared" si="52"/>
        <v>13900</v>
      </c>
      <c r="ET19" s="17">
        <f t="shared" si="52"/>
        <v>13900</v>
      </c>
      <c r="EU19" s="17">
        <f t="shared" si="52"/>
        <v>13600</v>
      </c>
      <c r="EV19" s="17">
        <f t="shared" si="52"/>
        <v>13600</v>
      </c>
      <c r="EW19" s="17">
        <f t="shared" si="52"/>
        <v>13600</v>
      </c>
      <c r="EX19" s="17">
        <f t="shared" si="52"/>
        <v>13900</v>
      </c>
      <c r="EY19" s="17">
        <f t="shared" si="52"/>
        <v>13900</v>
      </c>
      <c r="EZ19" s="17">
        <f t="shared" si="52"/>
        <v>13900</v>
      </c>
      <c r="FA19" s="17">
        <f t="shared" si="52"/>
        <v>13900</v>
      </c>
      <c r="FB19" s="17">
        <f t="shared" si="52"/>
        <v>13300</v>
      </c>
      <c r="FC19" s="17">
        <f t="shared" si="52"/>
        <v>13300</v>
      </c>
      <c r="FD19" s="17">
        <f t="shared" si="52"/>
        <v>13300</v>
      </c>
      <c r="FE19" s="17">
        <f t="shared" si="52"/>
        <v>13300</v>
      </c>
      <c r="FF19" s="17">
        <f t="shared" si="52"/>
        <v>13300</v>
      </c>
      <c r="FG19" s="17">
        <f t="shared" si="52"/>
        <v>13600</v>
      </c>
      <c r="FH19" s="17">
        <f t="shared" si="52"/>
        <v>13600</v>
      </c>
      <c r="FI19" s="17">
        <f t="shared" si="52"/>
        <v>13300</v>
      </c>
      <c r="FJ19" s="17">
        <f t="shared" si="52"/>
        <v>13300</v>
      </c>
      <c r="FK19" s="17">
        <f t="shared" si="52"/>
        <v>13300</v>
      </c>
      <c r="FL19" s="17">
        <f t="shared" si="52"/>
        <v>13300</v>
      </c>
      <c r="FM19" s="17">
        <f t="shared" si="52"/>
        <v>13300</v>
      </c>
      <c r="FN19" s="17">
        <f t="shared" si="52"/>
        <v>13600</v>
      </c>
      <c r="FO19" s="17">
        <f t="shared" si="52"/>
        <v>13600</v>
      </c>
      <c r="FP19" s="17">
        <f t="shared" si="52"/>
        <v>13300</v>
      </c>
      <c r="FQ19" s="17">
        <f t="shared" si="52"/>
        <v>13300</v>
      </c>
      <c r="FR19" s="17">
        <f t="shared" si="52"/>
        <v>13300</v>
      </c>
      <c r="FS19" s="17">
        <f t="shared" si="52"/>
        <v>13300</v>
      </c>
      <c r="FT19" s="17">
        <f t="shared" si="52"/>
        <v>13300</v>
      </c>
      <c r="FU19" s="17">
        <f t="shared" si="52"/>
        <v>13600</v>
      </c>
      <c r="FV19" s="17">
        <f t="shared" si="52"/>
        <v>13600</v>
      </c>
      <c r="FW19" s="17">
        <f t="shared" si="52"/>
        <v>13300</v>
      </c>
      <c r="FX19" s="17">
        <f t="shared" si="52"/>
        <v>13300</v>
      </c>
      <c r="FY19" s="17">
        <f t="shared" si="52"/>
        <v>13300</v>
      </c>
      <c r="FZ19" s="17">
        <f t="shared" si="52"/>
        <v>13300</v>
      </c>
      <c r="GA19" s="17">
        <f t="shared" si="52"/>
        <v>13300</v>
      </c>
      <c r="GB19" s="17">
        <f t="shared" ref="GB19:GV19" si="53">GB18+1650</f>
        <v>13600</v>
      </c>
      <c r="GC19" s="17">
        <f t="shared" si="53"/>
        <v>13600</v>
      </c>
      <c r="GD19" s="17">
        <f t="shared" si="53"/>
        <v>13300</v>
      </c>
      <c r="GE19" s="17">
        <f t="shared" si="53"/>
        <v>13300</v>
      </c>
      <c r="GF19" s="17">
        <f t="shared" si="53"/>
        <v>13300</v>
      </c>
      <c r="GG19" s="17">
        <f t="shared" si="53"/>
        <v>13300</v>
      </c>
      <c r="GH19" s="17">
        <f t="shared" si="53"/>
        <v>13300</v>
      </c>
      <c r="GI19" s="17">
        <f t="shared" si="53"/>
        <v>14800</v>
      </c>
      <c r="GJ19" s="17">
        <f t="shared" si="53"/>
        <v>14800</v>
      </c>
      <c r="GK19" s="17">
        <f t="shared" si="53"/>
        <v>14800</v>
      </c>
      <c r="GL19" s="17">
        <f t="shared" si="53"/>
        <v>14800</v>
      </c>
      <c r="GM19" s="17">
        <f t="shared" si="53"/>
        <v>14800</v>
      </c>
      <c r="GN19" s="17">
        <f t="shared" si="53"/>
        <v>14800</v>
      </c>
      <c r="GO19" s="17">
        <f t="shared" si="53"/>
        <v>14800</v>
      </c>
      <c r="GP19" s="17">
        <f t="shared" si="53"/>
        <v>15300</v>
      </c>
      <c r="GQ19" s="17">
        <f t="shared" si="53"/>
        <v>15300</v>
      </c>
      <c r="GR19" s="17">
        <f t="shared" si="53"/>
        <v>15300</v>
      </c>
      <c r="GS19" s="17">
        <f t="shared" si="53"/>
        <v>15300</v>
      </c>
      <c r="GT19" s="17">
        <f t="shared" si="53"/>
        <v>15300</v>
      </c>
      <c r="GU19" s="17">
        <f t="shared" si="53"/>
        <v>15300</v>
      </c>
      <c r="GV19" s="17">
        <f t="shared" si="53"/>
        <v>15300</v>
      </c>
      <c r="GW19" s="17">
        <f t="shared" ref="GW19:GZ19" si="54">GW18+1650</f>
        <v>15800</v>
      </c>
      <c r="GX19" s="17">
        <f t="shared" si="54"/>
        <v>15800</v>
      </c>
      <c r="GY19" s="17">
        <f t="shared" si="54"/>
        <v>15800</v>
      </c>
      <c r="GZ19" s="17">
        <f t="shared" si="54"/>
        <v>15800</v>
      </c>
    </row>
    <row r="20" spans="1:208" s="22" customFormat="1" ht="15" customHeight="1" x14ac:dyDescent="0.2">
      <c r="A20" s="196" t="s">
        <v>9</v>
      </c>
      <c r="D20" s="245"/>
      <c r="E20" s="245"/>
      <c r="F20" s="245"/>
      <c r="G20" s="245"/>
      <c r="H20" s="245"/>
      <c r="S20" s="245"/>
      <c r="T20" s="245"/>
      <c r="U20" s="245"/>
      <c r="V20" s="245"/>
    </row>
    <row r="21" spans="1:208" ht="27" customHeight="1" x14ac:dyDescent="0.2">
      <c r="A21" s="197" t="s">
        <v>10</v>
      </c>
    </row>
    <row r="22" spans="1:208" s="22" customFormat="1" ht="15" customHeight="1" x14ac:dyDescent="0.2">
      <c r="A22" s="198" t="s">
        <v>11</v>
      </c>
      <c r="D22" s="245"/>
      <c r="E22" s="245"/>
      <c r="F22" s="245"/>
      <c r="G22" s="245"/>
      <c r="H22" s="245"/>
      <c r="S22" s="245"/>
      <c r="T22" s="245"/>
      <c r="U22" s="245"/>
      <c r="V22" s="245"/>
    </row>
    <row r="23" spans="1:208" s="22" customFormat="1" ht="15" customHeight="1" x14ac:dyDescent="0.2">
      <c r="A23" t="s">
        <v>12</v>
      </c>
      <c r="D23" s="245"/>
      <c r="E23" s="245"/>
      <c r="F23" s="245"/>
      <c r="G23" s="245"/>
      <c r="H23" s="245"/>
      <c r="S23" s="245"/>
      <c r="T23" s="245"/>
      <c r="U23" s="245"/>
      <c r="V23" s="245"/>
    </row>
    <row r="24" spans="1:208" ht="15" customHeight="1" x14ac:dyDescent="0.2">
      <c r="A24" t="s">
        <v>13</v>
      </c>
    </row>
    <row r="25" spans="1:208" ht="15" customHeight="1" x14ac:dyDescent="0.2">
      <c r="A25" s="200" t="s">
        <v>14</v>
      </c>
    </row>
    <row r="26" spans="1:208" ht="84" x14ac:dyDescent="0.2">
      <c r="A26" s="201" t="s">
        <v>15</v>
      </c>
    </row>
    <row r="27" spans="1:208" ht="15" customHeight="1" x14ac:dyDescent="0.2">
      <c r="A27" s="196" t="s">
        <v>16</v>
      </c>
    </row>
    <row r="28" spans="1:208" ht="24" x14ac:dyDescent="0.2">
      <c r="A28" s="184" t="s">
        <v>305</v>
      </c>
    </row>
    <row r="29" spans="1:208" ht="15" customHeight="1" x14ac:dyDescent="0.2">
      <c r="A29" s="200" t="s">
        <v>18</v>
      </c>
    </row>
    <row r="30" spans="1:208" ht="135.75" customHeight="1" x14ac:dyDescent="0.2">
      <c r="A30" s="202" t="s">
        <v>19</v>
      </c>
    </row>
    <row r="31" spans="1:208" s="22" customFormat="1" ht="15" customHeight="1" x14ac:dyDescent="0.2">
      <c r="A31" s="200" t="s">
        <v>20</v>
      </c>
      <c r="D31" s="245"/>
      <c r="E31" s="245"/>
      <c r="F31" s="245"/>
      <c r="G31" s="245"/>
      <c r="H31" s="245"/>
      <c r="S31" s="245"/>
      <c r="T31" s="245"/>
      <c r="U31" s="245"/>
      <c r="V31" s="245"/>
    </row>
    <row r="32" spans="1:208" s="22" customFormat="1" ht="84" x14ac:dyDescent="0.2">
      <c r="A32" s="203" t="s">
        <v>21</v>
      </c>
      <c r="D32" s="245"/>
      <c r="E32" s="245"/>
      <c r="F32" s="245"/>
      <c r="G32" s="245"/>
      <c r="H32" s="245"/>
      <c r="S32" s="245"/>
      <c r="T32" s="245"/>
      <c r="U32" s="245"/>
      <c r="V32" s="245"/>
    </row>
    <row r="33" spans="1:1" x14ac:dyDescent="0.2">
      <c r="A33" s="200" t="s">
        <v>22</v>
      </c>
    </row>
    <row r="34" spans="1:1" ht="29.25" customHeight="1" x14ac:dyDescent="0.2">
      <c r="A34" s="209" t="s">
        <v>23</v>
      </c>
    </row>
  </sheetData>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tint="0.39985351115451523"/>
  </sheetPr>
  <dimension ref="A1:GZ24"/>
  <sheetViews>
    <sheetView workbookViewId="0">
      <pane xSplit="1" topLeftCell="B1" activePane="topRight" state="frozen"/>
      <selection pane="topRight" activeCell="S1" sqref="S1:V1048576"/>
    </sheetView>
  </sheetViews>
  <sheetFormatPr defaultColWidth="8.7109375" defaultRowHeight="12.75" x14ac:dyDescent="0.2"/>
  <cols>
    <col min="1" max="1" width="68" style="60" customWidth="1"/>
    <col min="2" max="3" width="8.85546875" style="73" customWidth="1"/>
    <col min="4" max="8" width="8.85546875" style="257" hidden="1" customWidth="1"/>
    <col min="9" max="11" width="8.85546875" style="73" customWidth="1"/>
    <col min="12" max="15" width="8.85546875" style="258" customWidth="1"/>
    <col min="16" max="18" width="8.85546875" style="73" customWidth="1"/>
    <col min="19" max="22" width="8.85546875" style="257" hidden="1" customWidth="1"/>
    <col min="23" max="118" width="8.85546875" style="73" customWidth="1"/>
    <col min="119" max="119" width="8.85546875" style="258" customWidth="1"/>
    <col min="120" max="204" width="8.85546875" style="73" customWidth="1"/>
    <col min="205" max="16384" width="8.7109375" style="73"/>
  </cols>
  <sheetData>
    <row r="1" spans="1:208" s="60" customFormat="1" ht="15" customHeight="1" x14ac:dyDescent="0.2">
      <c r="A1" s="186" t="s">
        <v>0</v>
      </c>
      <c r="D1" s="238"/>
      <c r="E1" s="238"/>
      <c r="F1" s="238"/>
      <c r="G1" s="238"/>
      <c r="H1" s="238"/>
      <c r="L1" s="239"/>
      <c r="M1" s="239"/>
      <c r="N1" s="239"/>
      <c r="O1" s="239"/>
      <c r="S1" s="238"/>
      <c r="T1" s="238"/>
      <c r="U1" s="238"/>
      <c r="V1" s="238"/>
      <c r="DO1" s="239"/>
    </row>
    <row r="2" spans="1:208" s="60" customFormat="1" ht="15" customHeight="1" x14ac:dyDescent="0.2">
      <c r="A2" s="204" t="s">
        <v>25</v>
      </c>
      <c r="D2" s="238"/>
      <c r="E2" s="238"/>
      <c r="F2" s="238"/>
      <c r="G2" s="238"/>
      <c r="H2" s="238"/>
      <c r="L2" s="239"/>
      <c r="M2" s="239"/>
      <c r="N2" s="239"/>
      <c r="O2" s="239"/>
      <c r="S2" s="238"/>
      <c r="T2" s="238"/>
      <c r="U2" s="238"/>
      <c r="V2" s="238"/>
      <c r="DO2" s="239"/>
    </row>
    <row r="3" spans="1:208" s="2" customFormat="1" ht="15" customHeight="1" x14ac:dyDescent="0.2">
      <c r="A3" s="187" t="s">
        <v>68</v>
      </c>
      <c r="D3" s="3"/>
      <c r="E3" s="3"/>
      <c r="F3" s="3"/>
      <c r="G3" s="3"/>
      <c r="H3" s="3"/>
      <c r="S3" s="3"/>
      <c r="T3" s="3"/>
      <c r="U3" s="3"/>
      <c r="V3" s="3"/>
    </row>
    <row r="4" spans="1:208" s="237" customFormat="1" x14ac:dyDescent="0.2">
      <c r="A4" s="188" t="s">
        <v>26</v>
      </c>
      <c r="B4" s="189">
        <v>46178</v>
      </c>
      <c r="C4" s="189">
        <v>46179</v>
      </c>
      <c r="D4" s="190">
        <v>46180</v>
      </c>
      <c r="E4" s="190">
        <v>46181</v>
      </c>
      <c r="F4" s="190">
        <v>46182</v>
      </c>
      <c r="G4" s="190">
        <v>46183</v>
      </c>
      <c r="H4" s="190">
        <v>46184</v>
      </c>
      <c r="I4" s="189">
        <v>46185</v>
      </c>
      <c r="J4" s="189">
        <v>46186</v>
      </c>
      <c r="K4" s="189">
        <v>46187</v>
      </c>
      <c r="L4" s="233">
        <v>46188</v>
      </c>
      <c r="M4" s="233">
        <v>46189</v>
      </c>
      <c r="N4" s="233">
        <v>46190</v>
      </c>
      <c r="O4" s="23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229">
        <v>46295</v>
      </c>
      <c r="DP4" s="189">
        <v>46296</v>
      </c>
      <c r="DQ4" s="189">
        <v>46297</v>
      </c>
      <c r="DR4" s="189">
        <v>46298</v>
      </c>
      <c r="DS4" s="189">
        <v>46299</v>
      </c>
      <c r="DT4" s="189">
        <v>46300</v>
      </c>
      <c r="DU4" s="189">
        <v>46301</v>
      </c>
      <c r="DV4" s="189">
        <v>46302</v>
      </c>
      <c r="DW4" s="189">
        <v>46303</v>
      </c>
      <c r="DX4" s="189">
        <v>46304</v>
      </c>
      <c r="DY4" s="189">
        <v>46305</v>
      </c>
      <c r="DZ4" s="189">
        <v>46306</v>
      </c>
      <c r="EA4" s="189">
        <v>46307</v>
      </c>
      <c r="EB4" s="189">
        <v>46308</v>
      </c>
      <c r="EC4" s="189">
        <v>46309</v>
      </c>
      <c r="ED4" s="189">
        <v>46310</v>
      </c>
      <c r="EE4" s="189">
        <v>46311</v>
      </c>
      <c r="EF4" s="189">
        <v>46312</v>
      </c>
      <c r="EG4" s="189">
        <v>46313</v>
      </c>
      <c r="EH4" s="189">
        <v>46314</v>
      </c>
      <c r="EI4" s="189">
        <v>46315</v>
      </c>
      <c r="EJ4" s="189">
        <v>46316</v>
      </c>
      <c r="EK4" s="189">
        <v>46317</v>
      </c>
      <c r="EL4" s="189">
        <v>46318</v>
      </c>
      <c r="EM4" s="189">
        <v>46319</v>
      </c>
      <c r="EN4" s="189">
        <v>46320</v>
      </c>
      <c r="EO4" s="189">
        <v>46321</v>
      </c>
      <c r="EP4" s="189">
        <v>46322</v>
      </c>
      <c r="EQ4" s="189">
        <v>46323</v>
      </c>
      <c r="ER4" s="189">
        <v>46324</v>
      </c>
      <c r="ES4" s="189">
        <v>46325</v>
      </c>
      <c r="ET4" s="189">
        <v>46326</v>
      </c>
      <c r="EU4" s="189">
        <v>46327</v>
      </c>
      <c r="EV4" s="189">
        <v>46328</v>
      </c>
      <c r="EW4" s="189">
        <v>46329</v>
      </c>
      <c r="EX4" s="189">
        <v>46330</v>
      </c>
      <c r="EY4" s="189">
        <v>46331</v>
      </c>
      <c r="EZ4" s="189">
        <v>46332</v>
      </c>
      <c r="FA4" s="189">
        <v>46333</v>
      </c>
      <c r="FB4" s="189">
        <v>46334</v>
      </c>
      <c r="FC4" s="189">
        <v>46335</v>
      </c>
      <c r="FD4" s="189">
        <v>46336</v>
      </c>
      <c r="FE4" s="189">
        <v>46337</v>
      </c>
      <c r="FF4" s="189">
        <v>46338</v>
      </c>
      <c r="FG4" s="189">
        <v>46339</v>
      </c>
      <c r="FH4" s="189">
        <v>46340</v>
      </c>
      <c r="FI4" s="189">
        <v>46341</v>
      </c>
      <c r="FJ4" s="189">
        <v>46342</v>
      </c>
      <c r="FK4" s="189">
        <v>46343</v>
      </c>
      <c r="FL4" s="189">
        <v>46344</v>
      </c>
      <c r="FM4" s="189">
        <v>46345</v>
      </c>
      <c r="FN4" s="189">
        <v>46346</v>
      </c>
      <c r="FO4" s="189">
        <v>46347</v>
      </c>
      <c r="FP4" s="189">
        <v>46348</v>
      </c>
      <c r="FQ4" s="189">
        <v>46349</v>
      </c>
      <c r="FR4" s="189">
        <v>46350</v>
      </c>
      <c r="FS4" s="189">
        <v>46351</v>
      </c>
      <c r="FT4" s="189">
        <v>46352</v>
      </c>
      <c r="FU4" s="189">
        <v>46353</v>
      </c>
      <c r="FV4" s="189">
        <v>46354</v>
      </c>
      <c r="FW4" s="189">
        <v>46355</v>
      </c>
      <c r="FX4" s="189">
        <v>46356</v>
      </c>
      <c r="FY4" s="189">
        <v>46357</v>
      </c>
      <c r="FZ4" s="189">
        <v>46358</v>
      </c>
      <c r="GA4" s="189">
        <v>46359</v>
      </c>
      <c r="GB4" s="189">
        <v>46360</v>
      </c>
      <c r="GC4" s="189">
        <v>46361</v>
      </c>
      <c r="GD4" s="189">
        <v>46362</v>
      </c>
      <c r="GE4" s="189">
        <v>46363</v>
      </c>
      <c r="GF4" s="189">
        <v>46364</v>
      </c>
      <c r="GG4" s="189">
        <v>46365</v>
      </c>
      <c r="GH4" s="189">
        <v>46366</v>
      </c>
      <c r="GI4" s="189">
        <v>46367</v>
      </c>
      <c r="GJ4" s="189">
        <v>46368</v>
      </c>
      <c r="GK4" s="189">
        <v>46369</v>
      </c>
      <c r="GL4" s="189">
        <v>46370</v>
      </c>
      <c r="GM4" s="189">
        <v>46371</v>
      </c>
      <c r="GN4" s="189">
        <v>46372</v>
      </c>
      <c r="GO4" s="189">
        <v>46373</v>
      </c>
      <c r="GP4" s="189">
        <v>46374</v>
      </c>
      <c r="GQ4" s="189">
        <v>46375</v>
      </c>
      <c r="GR4" s="189">
        <v>46376</v>
      </c>
      <c r="GS4" s="189">
        <v>46377</v>
      </c>
      <c r="GT4" s="189">
        <v>46378</v>
      </c>
      <c r="GU4" s="189">
        <v>46379</v>
      </c>
      <c r="GV4" s="189">
        <v>46380</v>
      </c>
      <c r="GW4" s="208"/>
      <c r="GX4" s="208"/>
      <c r="GY4" s="208"/>
      <c r="GZ4" s="208"/>
    </row>
    <row r="5" spans="1:208" s="60" customFormat="1" x14ac:dyDescent="0.2">
      <c r="A5" s="76" t="s">
        <v>4</v>
      </c>
      <c r="D5" s="238"/>
      <c r="E5" s="238"/>
      <c r="F5" s="238"/>
      <c r="G5" s="238"/>
      <c r="H5" s="238"/>
      <c r="L5" s="239"/>
      <c r="M5" s="239"/>
      <c r="N5" s="239"/>
      <c r="O5" s="239"/>
      <c r="S5" s="238"/>
      <c r="T5" s="238"/>
      <c r="U5" s="238"/>
      <c r="V5" s="238"/>
      <c r="DO5" s="239"/>
    </row>
    <row r="6" spans="1:208" s="60" customFormat="1" x14ac:dyDescent="0.2">
      <c r="A6" s="76">
        <v>1</v>
      </c>
      <c r="B6" s="135">
        <f>ROUNDUP(RO!B6*0.87,)</f>
        <v>8787</v>
      </c>
      <c r="C6" s="135">
        <f>ROUNDUP(RO!C6*0.87,)</f>
        <v>8787</v>
      </c>
      <c r="D6" s="242">
        <f>ROUNDUP(RO!D6*0.87,)</f>
        <v>8787</v>
      </c>
      <c r="E6" s="242">
        <f>ROUNDUP(RO!E6*0.87,)</f>
        <v>8787</v>
      </c>
      <c r="F6" s="242">
        <f>ROUNDUP(RO!F6*0.87,)</f>
        <v>8787</v>
      </c>
      <c r="G6" s="242">
        <f>ROUNDUP(RO!G6*0.87,)</f>
        <v>8787</v>
      </c>
      <c r="H6" s="242">
        <f>ROUNDUP(RO!H6*0.87,)</f>
        <v>8787</v>
      </c>
      <c r="I6" s="135">
        <f>ROUNDUP(RO!I6*0.87,)</f>
        <v>8787</v>
      </c>
      <c r="J6" s="135">
        <f>ROUNDUP(RO!J6*0.87,)</f>
        <v>8787</v>
      </c>
      <c r="K6" s="135">
        <f>ROUNDUP(RO!K6*0.87,)</f>
        <v>7569</v>
      </c>
      <c r="L6" s="135">
        <f>ROUNDUP(RO!L6*0.87,)</f>
        <v>8787</v>
      </c>
      <c r="M6" s="135">
        <f>ROUNDUP(RO!M6*0.87,)</f>
        <v>8787</v>
      </c>
      <c r="N6" s="135">
        <f>ROUNDUP(RO!N6*0.87,)</f>
        <v>8787</v>
      </c>
      <c r="O6" s="135">
        <f>ROUNDUP(RO!O6*0.87,)</f>
        <v>8787</v>
      </c>
      <c r="P6" s="135">
        <f>ROUNDUP(RO!P6*0.87,)</f>
        <v>7569</v>
      </c>
      <c r="Q6" s="135">
        <f>ROUNDUP(RO!Q6*0.87,)</f>
        <v>7569</v>
      </c>
      <c r="R6" s="135">
        <f>ROUNDUP(RO!R6*0.87,)</f>
        <v>8787</v>
      </c>
      <c r="S6" s="242">
        <f>ROUNDUP(RO!S6*0.87,)</f>
        <v>8787</v>
      </c>
      <c r="T6" s="242">
        <f>ROUNDUP(RO!T6*0.87,)</f>
        <v>8787</v>
      </c>
      <c r="U6" s="242">
        <f>ROUNDUP(RO!U6*0.87,)</f>
        <v>8787</v>
      </c>
      <c r="V6" s="242">
        <f>ROUNDUP(RO!V6*0.87,)</f>
        <v>8787</v>
      </c>
      <c r="W6" s="135">
        <f>ROUNDUP(RO!W6*0.87,)</f>
        <v>8787</v>
      </c>
      <c r="X6" s="135">
        <f>ROUNDUP(RO!X6*0.87,)</f>
        <v>8787</v>
      </c>
      <c r="Y6" s="135">
        <f>ROUNDUP(RO!Y6*0.87,)</f>
        <v>8787</v>
      </c>
      <c r="Z6" s="135">
        <f>ROUNDUP(RO!Z6*0.87,)</f>
        <v>8787</v>
      </c>
      <c r="AA6" s="135">
        <f>ROUNDUP(RO!AA6*0.87,)</f>
        <v>8787</v>
      </c>
      <c r="AB6" s="135">
        <f>ROUNDUP(RO!AB6*0.87,)</f>
        <v>9222</v>
      </c>
      <c r="AC6" s="135">
        <f>ROUNDUP(RO!AC6*0.87,)</f>
        <v>9222</v>
      </c>
      <c r="AD6" s="135">
        <f>ROUNDUP(RO!AD6*0.87,)</f>
        <v>9222</v>
      </c>
      <c r="AE6" s="135">
        <f>ROUNDUP(RO!AE6*0.87,)</f>
        <v>9222</v>
      </c>
      <c r="AF6" s="135">
        <f>ROUNDUP(RO!AF6*0.87,)</f>
        <v>9222</v>
      </c>
      <c r="AG6" s="135">
        <f>ROUNDUP(RO!AG6*0.87,)</f>
        <v>9222</v>
      </c>
      <c r="AH6" s="135">
        <f>ROUNDUP(RO!AH6*0.87,)</f>
        <v>9222</v>
      </c>
      <c r="AI6" s="135">
        <f>ROUNDUP(RO!AI6*0.87,)</f>
        <v>9222</v>
      </c>
      <c r="AJ6" s="135">
        <f>ROUNDUP(RO!AJ6*0.87,)</f>
        <v>9831</v>
      </c>
      <c r="AK6" s="135">
        <f>ROUNDUP(RO!AK6*0.87,)</f>
        <v>9831</v>
      </c>
      <c r="AL6" s="135">
        <f>ROUNDUP(RO!AL6*0.87,)</f>
        <v>8787</v>
      </c>
      <c r="AM6" s="135">
        <f>ROUNDUP(RO!AM6*0.87,)</f>
        <v>8787</v>
      </c>
      <c r="AN6" s="135">
        <f>ROUNDUP(RO!AN6*0.87,)</f>
        <v>5220</v>
      </c>
      <c r="AO6" s="135">
        <f>ROUNDUP(RO!AO6*0.87,)</f>
        <v>5220</v>
      </c>
      <c r="AP6" s="135">
        <f>ROUNDUP(RO!AP6*0.87,)</f>
        <v>5220</v>
      </c>
      <c r="AQ6" s="135">
        <f>ROUNDUP(RO!AQ6*0.87,)</f>
        <v>5220</v>
      </c>
      <c r="AR6" s="135">
        <f>ROUNDUP(RO!AR6*0.87,)</f>
        <v>5655</v>
      </c>
      <c r="AS6" s="135">
        <f>ROUNDUP(RO!AS6*0.87,)</f>
        <v>5655</v>
      </c>
      <c r="AT6" s="135">
        <f>ROUNDUP(RO!AT6*0.87,)</f>
        <v>5220</v>
      </c>
      <c r="AU6" s="135">
        <f>ROUNDUP(RO!AU6*0.87,)</f>
        <v>5220</v>
      </c>
      <c r="AV6" s="135">
        <f>ROUNDUP(RO!AV6*0.87,)</f>
        <v>5220</v>
      </c>
      <c r="AW6" s="135">
        <f>ROUNDUP(RO!AW6*0.87,)</f>
        <v>5220</v>
      </c>
      <c r="AX6" s="135">
        <f>ROUNDUP(RO!AX6*0.87,)</f>
        <v>5220</v>
      </c>
      <c r="AY6" s="135">
        <f>ROUNDUP(RO!AY6*0.87,)</f>
        <v>5655</v>
      </c>
      <c r="AZ6" s="135">
        <f>ROUNDUP(RO!AZ6*0.87,)</f>
        <v>5655</v>
      </c>
      <c r="BA6" s="135">
        <f>ROUNDUP(RO!BA6*0.87,)</f>
        <v>5220</v>
      </c>
      <c r="BB6" s="135">
        <f>ROUNDUP(RO!BB6*0.87,)</f>
        <v>5220</v>
      </c>
      <c r="BC6" s="135">
        <f>ROUNDUP(RO!BC6*0.87,)</f>
        <v>5220</v>
      </c>
      <c r="BD6" s="135">
        <f>ROUNDUP(RO!BD6*0.87,)</f>
        <v>5220</v>
      </c>
      <c r="BE6" s="135">
        <f>ROUNDUP(RO!BE6*0.87,)</f>
        <v>6525</v>
      </c>
      <c r="BF6" s="135">
        <f>ROUNDUP(RO!BF6*0.87,)</f>
        <v>6525</v>
      </c>
      <c r="BG6" s="135">
        <f>ROUNDUP(RO!BG6*0.87,)</f>
        <v>6525</v>
      </c>
      <c r="BH6" s="135">
        <f>ROUNDUP(RO!BH6*0.87,)</f>
        <v>5220</v>
      </c>
      <c r="BI6" s="135">
        <f>ROUNDUP(RO!BI6*0.87,)</f>
        <v>5220</v>
      </c>
      <c r="BJ6" s="135">
        <f>ROUNDUP(RO!BJ6*0.87,)</f>
        <v>5220</v>
      </c>
      <c r="BK6" s="135">
        <f>ROUNDUP(RO!BK6*0.87,)</f>
        <v>5220</v>
      </c>
      <c r="BL6" s="135">
        <f>ROUNDUP(RO!BL6*0.87,)</f>
        <v>5220</v>
      </c>
      <c r="BM6" s="135">
        <f>ROUNDUP(RO!BM6*0.87,)</f>
        <v>5655</v>
      </c>
      <c r="BN6" s="135">
        <f>ROUNDUP(RO!BN6*0.87,)</f>
        <v>5655</v>
      </c>
      <c r="BO6" s="135">
        <f>ROUNDUP(RO!BO6*0.87,)</f>
        <v>5220</v>
      </c>
      <c r="BP6" s="135">
        <f>ROUNDUP(RO!BP6*0.87,)</f>
        <v>5220</v>
      </c>
      <c r="BQ6" s="135">
        <f>ROUNDUP(RO!BQ6*0.87,)</f>
        <v>5220</v>
      </c>
      <c r="BR6" s="135">
        <f>ROUNDUP(RO!BR6*0.87,)</f>
        <v>5220</v>
      </c>
      <c r="BS6" s="135">
        <f>ROUNDUP(RO!BS6*0.87,)</f>
        <v>5220</v>
      </c>
      <c r="BT6" s="135">
        <f>ROUNDUP(RO!BT6*0.87,)</f>
        <v>5655</v>
      </c>
      <c r="BU6" s="135">
        <f>ROUNDUP(RO!BU6*0.87,)</f>
        <v>5655</v>
      </c>
      <c r="BV6" s="135">
        <f>ROUNDUP(RO!BV6*0.87,)</f>
        <v>5220</v>
      </c>
      <c r="BW6" s="135">
        <f>ROUNDUP(RO!BW6*0.87,)</f>
        <v>5220</v>
      </c>
      <c r="BX6" s="135">
        <f>ROUNDUP(RO!BX6*0.87,)</f>
        <v>5220</v>
      </c>
      <c r="BY6" s="135">
        <f>ROUNDUP(RO!BY6*0.87,)</f>
        <v>5220</v>
      </c>
      <c r="BZ6" s="135">
        <f>ROUNDUP(RO!BZ6*0.87,)</f>
        <v>5220</v>
      </c>
      <c r="CA6" s="135">
        <f>ROUNDUP(RO!CA6*0.87,)</f>
        <v>5655</v>
      </c>
      <c r="CB6" s="135">
        <f>ROUNDUP(RO!CB6*0.87,)</f>
        <v>5655</v>
      </c>
      <c r="CC6" s="135">
        <f>ROUNDUP(RO!CC6*0.87,)</f>
        <v>4785</v>
      </c>
      <c r="CD6" s="135">
        <f>ROUNDUP(RO!CD6*0.87,)</f>
        <v>4785</v>
      </c>
      <c r="CE6" s="135">
        <f>ROUNDUP(RO!CE6*0.87,)</f>
        <v>4785</v>
      </c>
      <c r="CF6" s="135">
        <f>ROUNDUP(RO!CF6*0.87,)</f>
        <v>4785</v>
      </c>
      <c r="CG6" s="135">
        <f>ROUNDUP(RO!CG6*0.87,)</f>
        <v>4785</v>
      </c>
      <c r="CH6" s="135">
        <f>ROUNDUP(RO!CH6*0.87,)</f>
        <v>4785</v>
      </c>
      <c r="CI6" s="135">
        <f>ROUNDUP(RO!CI6*0.87,)</f>
        <v>4785</v>
      </c>
      <c r="CJ6" s="135">
        <f>ROUNDUP(RO!CJ6*0.87,)</f>
        <v>4524</v>
      </c>
      <c r="CK6" s="135">
        <f>ROUNDUP(RO!CK6*0.87,)</f>
        <v>4524</v>
      </c>
      <c r="CL6" s="135">
        <f>ROUNDUP(RO!CL6*0.87,)</f>
        <v>4524</v>
      </c>
      <c r="CM6" s="135">
        <f>ROUNDUP(RO!CM6*0.87,)</f>
        <v>4524</v>
      </c>
      <c r="CN6" s="135">
        <f>ROUNDUP(RO!CN6*0.87,)</f>
        <v>4524</v>
      </c>
      <c r="CO6" s="135">
        <f>ROUNDUP(RO!CO6*0.87,)</f>
        <v>4785</v>
      </c>
      <c r="CP6" s="135">
        <f>ROUNDUP(RO!CP6*0.87,)</f>
        <v>4785</v>
      </c>
      <c r="CQ6" s="135">
        <f>ROUNDUP(RO!CQ6*0.87,)</f>
        <v>4524</v>
      </c>
      <c r="CR6" s="135">
        <f>ROUNDUP(RO!CR6*0.87,)</f>
        <v>4524</v>
      </c>
      <c r="CS6" s="135">
        <f>ROUNDUP(RO!CS6*0.87,)</f>
        <v>4524</v>
      </c>
      <c r="CT6" s="135">
        <f>ROUNDUP(RO!CT6*0.87,)</f>
        <v>4524</v>
      </c>
      <c r="CU6" s="135">
        <f>ROUNDUP(RO!CU6*0.87,)</f>
        <v>4524</v>
      </c>
      <c r="CV6" s="135">
        <f>ROUNDUP(RO!CV6*0.87,)</f>
        <v>4785</v>
      </c>
      <c r="CW6" s="135">
        <f>ROUNDUP(RO!CW6*0.87,)</f>
        <v>4785</v>
      </c>
      <c r="CX6" s="135">
        <f>ROUNDUP(RO!CX6*0.87,)</f>
        <v>4524</v>
      </c>
      <c r="CY6" s="135">
        <f>ROUNDUP(RO!CY6*0.87,)</f>
        <v>4524</v>
      </c>
      <c r="CZ6" s="135">
        <f>ROUNDUP(RO!CZ6*0.87,)</f>
        <v>4524</v>
      </c>
      <c r="DA6" s="135">
        <f>ROUNDUP(RO!DA6*0.87,)</f>
        <v>4524</v>
      </c>
      <c r="DB6" s="135">
        <f>ROUNDUP(RO!DB6*0.87,)</f>
        <v>4524</v>
      </c>
      <c r="DC6" s="135">
        <f>ROUNDUP(RO!DC6*0.87,)</f>
        <v>4785</v>
      </c>
      <c r="DD6" s="135">
        <f>ROUNDUP(RO!DD6*0.87,)</f>
        <v>4785</v>
      </c>
      <c r="DE6" s="135">
        <f>ROUNDUP(RO!DE6*0.87,)</f>
        <v>4263</v>
      </c>
      <c r="DF6" s="135">
        <f>ROUNDUP(RO!DF6*0.87,)</f>
        <v>4263</v>
      </c>
      <c r="DG6" s="135">
        <f>ROUNDUP(RO!DG6*0.87,)</f>
        <v>4263</v>
      </c>
      <c r="DH6" s="135">
        <f>ROUNDUP(RO!DH6*0.87,)</f>
        <v>4263</v>
      </c>
      <c r="DI6" s="135">
        <f>ROUNDUP(RO!DI6*0.87,)</f>
        <v>4263</v>
      </c>
      <c r="DJ6" s="135">
        <f>ROUNDUP(RO!DJ6*0.87,)</f>
        <v>4524</v>
      </c>
      <c r="DK6" s="135">
        <f>ROUNDUP(RO!DK6*0.87,)</f>
        <v>4524</v>
      </c>
      <c r="DL6" s="135">
        <f>ROUNDUP(RO!DL6*0.87,)</f>
        <v>4263</v>
      </c>
      <c r="DM6" s="135">
        <f>ROUNDUP(RO!DM6*0.87,)</f>
        <v>4263</v>
      </c>
      <c r="DN6" s="135">
        <f>ROUNDUP(RO!DN6*0.87,)</f>
        <v>4263</v>
      </c>
      <c r="DO6" s="135">
        <f>ROUNDUP(RO!DO6*0.87,)</f>
        <v>4263</v>
      </c>
      <c r="DP6" s="135">
        <f>ROUNDUP(RO!DP6*0.87,)</f>
        <v>4263</v>
      </c>
      <c r="DQ6" s="135">
        <f>ROUNDUP(RO!DQ6*0.87,)</f>
        <v>4263</v>
      </c>
      <c r="DR6" s="135">
        <f>ROUNDUP(RO!DR6*0.87,)</f>
        <v>4263</v>
      </c>
      <c r="DS6" s="135">
        <f>ROUNDUP(RO!DS6*0.87,)</f>
        <v>4002</v>
      </c>
      <c r="DT6" s="135">
        <f>ROUNDUP(RO!DT6*0.87,)</f>
        <v>4002</v>
      </c>
      <c r="DU6" s="135">
        <f>ROUNDUP(RO!DU6*0.87,)</f>
        <v>4002</v>
      </c>
      <c r="DV6" s="135">
        <f>ROUNDUP(RO!DV6*0.87,)</f>
        <v>4002</v>
      </c>
      <c r="DW6" s="135">
        <f>ROUNDUP(RO!DW6*0.87,)</f>
        <v>4002</v>
      </c>
      <c r="DX6" s="135">
        <f>ROUNDUP(RO!DX6*0.87,)</f>
        <v>4263</v>
      </c>
      <c r="DY6" s="135">
        <f>ROUNDUP(RO!DY6*0.87,)</f>
        <v>4263</v>
      </c>
      <c r="DZ6" s="135">
        <f>ROUNDUP(RO!DZ6*0.87,)</f>
        <v>4002</v>
      </c>
      <c r="EA6" s="135">
        <f>ROUNDUP(RO!EA6*0.87,)</f>
        <v>4002</v>
      </c>
      <c r="EB6" s="135">
        <f>ROUNDUP(RO!EB6*0.87,)</f>
        <v>4002</v>
      </c>
      <c r="EC6" s="135">
        <f>ROUNDUP(RO!EC6*0.87,)</f>
        <v>4002</v>
      </c>
      <c r="ED6" s="135">
        <f>ROUNDUP(RO!ED6*0.87,)</f>
        <v>4002</v>
      </c>
      <c r="EE6" s="135">
        <f>ROUNDUP(RO!EE6*0.87,)</f>
        <v>4263</v>
      </c>
      <c r="EF6" s="135">
        <f>ROUNDUP(RO!EF6*0.87,)</f>
        <v>4263</v>
      </c>
      <c r="EG6" s="135">
        <f>ROUNDUP(RO!EG6*0.87,)</f>
        <v>3741</v>
      </c>
      <c r="EH6" s="135">
        <f>ROUNDUP(RO!EH6*0.87,)</f>
        <v>3741</v>
      </c>
      <c r="EI6" s="135">
        <f>ROUNDUP(RO!EI6*0.87,)</f>
        <v>3741</v>
      </c>
      <c r="EJ6" s="135">
        <f>ROUNDUP(RO!EJ6*0.87,)</f>
        <v>3741</v>
      </c>
      <c r="EK6" s="135">
        <f>ROUNDUP(RO!EK6*0.87,)</f>
        <v>3741</v>
      </c>
      <c r="EL6" s="135">
        <f>ROUNDUP(RO!EL6*0.87,)</f>
        <v>4002</v>
      </c>
      <c r="EM6" s="135">
        <f>ROUNDUP(RO!EM6*0.87,)</f>
        <v>4002</v>
      </c>
      <c r="EN6" s="135">
        <f>ROUNDUP(RO!EN6*0.87,)</f>
        <v>3741</v>
      </c>
      <c r="EO6" s="135">
        <f>ROUNDUP(RO!EO6*0.87,)</f>
        <v>3741</v>
      </c>
      <c r="EP6" s="135">
        <f>ROUNDUP(RO!EP6*0.87,)</f>
        <v>4524</v>
      </c>
      <c r="EQ6" s="135">
        <f>ROUNDUP(RO!EQ6*0.87,)</f>
        <v>4524</v>
      </c>
      <c r="ER6" s="135">
        <f>ROUNDUP(RO!ER6*0.87,)</f>
        <v>4524</v>
      </c>
      <c r="ES6" s="135">
        <f>ROUNDUP(RO!ES6*0.87,)</f>
        <v>4002</v>
      </c>
      <c r="ET6" s="135">
        <f>ROUNDUP(RO!ET6*0.87,)</f>
        <v>4002</v>
      </c>
      <c r="EU6" s="135">
        <f>ROUNDUP(RO!EU6*0.87,)</f>
        <v>3741</v>
      </c>
      <c r="EV6" s="135">
        <f>ROUNDUP(RO!EV6*0.87,)</f>
        <v>3741</v>
      </c>
      <c r="EW6" s="135">
        <f>ROUNDUP(RO!EW6*0.87,)</f>
        <v>3741</v>
      </c>
      <c r="EX6" s="135">
        <f>ROUNDUP(RO!EX6*0.87,)</f>
        <v>4002</v>
      </c>
      <c r="EY6" s="135">
        <f>ROUNDUP(RO!EY6*0.87,)</f>
        <v>4002</v>
      </c>
      <c r="EZ6" s="135">
        <f>ROUNDUP(RO!EZ6*0.87,)</f>
        <v>4002</v>
      </c>
      <c r="FA6" s="135">
        <f>ROUNDUP(RO!FA6*0.87,)</f>
        <v>4002</v>
      </c>
      <c r="FB6" s="135">
        <f>ROUNDUP(RO!FB6*0.87,)</f>
        <v>3480</v>
      </c>
      <c r="FC6" s="135">
        <f>ROUNDUP(RO!FC6*0.87,)</f>
        <v>3480</v>
      </c>
      <c r="FD6" s="135">
        <f>ROUNDUP(RO!FD6*0.87,)</f>
        <v>3480</v>
      </c>
      <c r="FE6" s="135">
        <f>ROUNDUP(RO!FE6*0.87,)</f>
        <v>3480</v>
      </c>
      <c r="FF6" s="135">
        <f>ROUNDUP(RO!FF6*0.87,)</f>
        <v>3480</v>
      </c>
      <c r="FG6" s="135">
        <f>ROUNDUP(RO!FG6*0.87,)</f>
        <v>3741</v>
      </c>
      <c r="FH6" s="135">
        <f>ROUNDUP(RO!FH6*0.87,)</f>
        <v>3741</v>
      </c>
      <c r="FI6" s="135">
        <f>ROUNDUP(RO!FI6*0.87,)</f>
        <v>3480</v>
      </c>
      <c r="FJ6" s="135">
        <f>ROUNDUP(RO!FJ6*0.87,)</f>
        <v>3480</v>
      </c>
      <c r="FK6" s="135">
        <f>ROUNDUP(RO!FK6*0.87,)</f>
        <v>3480</v>
      </c>
      <c r="FL6" s="135">
        <f>ROUNDUP(RO!FL6*0.87,)</f>
        <v>3480</v>
      </c>
      <c r="FM6" s="135">
        <f>ROUNDUP(RO!FM6*0.87,)</f>
        <v>3480</v>
      </c>
      <c r="FN6" s="135">
        <f>ROUNDUP(RO!FN6*0.87,)</f>
        <v>3741</v>
      </c>
      <c r="FO6" s="135">
        <f>ROUNDUP(RO!FO6*0.87,)</f>
        <v>3741</v>
      </c>
      <c r="FP6" s="135">
        <f>ROUNDUP(RO!FP6*0.87,)</f>
        <v>3480</v>
      </c>
      <c r="FQ6" s="135">
        <f>ROUNDUP(RO!FQ6*0.87,)</f>
        <v>3480</v>
      </c>
      <c r="FR6" s="135">
        <f>ROUNDUP(RO!FR6*0.87,)</f>
        <v>3480</v>
      </c>
      <c r="FS6" s="135">
        <f>ROUNDUP(RO!FS6*0.87,)</f>
        <v>3480</v>
      </c>
      <c r="FT6" s="135">
        <f>ROUNDUP(RO!FT6*0.87,)</f>
        <v>3480</v>
      </c>
      <c r="FU6" s="135">
        <f>ROUNDUP(RO!FU6*0.87,)</f>
        <v>3741</v>
      </c>
      <c r="FV6" s="135">
        <f>ROUNDUP(RO!FV6*0.87,)</f>
        <v>3741</v>
      </c>
      <c r="FW6" s="135">
        <f>ROUNDUP(RO!FW6*0.87,)</f>
        <v>3480</v>
      </c>
      <c r="FX6" s="135">
        <f>ROUNDUP(RO!FX6*0.87,)</f>
        <v>3480</v>
      </c>
      <c r="FY6" s="135">
        <f>ROUNDUP(RO!FY6*0.87,)</f>
        <v>3480</v>
      </c>
      <c r="FZ6" s="135">
        <f>ROUNDUP(RO!FZ6*0.87,)</f>
        <v>3480</v>
      </c>
      <c r="GA6" s="135">
        <f>ROUNDUP(RO!GA6*0.87,)</f>
        <v>3480</v>
      </c>
      <c r="GB6" s="135">
        <f>ROUNDUP(RO!GB6*0.87,)</f>
        <v>3741</v>
      </c>
      <c r="GC6" s="135">
        <f>ROUNDUP(RO!GC6*0.87,)</f>
        <v>3741</v>
      </c>
      <c r="GD6" s="135">
        <f>ROUNDUP(RO!GD6*0.87,)</f>
        <v>3480</v>
      </c>
      <c r="GE6" s="135">
        <f>ROUNDUP(RO!GE6*0.87,)</f>
        <v>3480</v>
      </c>
      <c r="GF6" s="135">
        <f>ROUNDUP(RO!GF6*0.87,)</f>
        <v>3480</v>
      </c>
      <c r="GG6" s="135">
        <f>ROUNDUP(RO!GG6*0.87,)</f>
        <v>3480</v>
      </c>
      <c r="GH6" s="135">
        <f>ROUNDUP(RO!GH6*0.87,)</f>
        <v>3480</v>
      </c>
      <c r="GI6" s="135">
        <f>ROUNDUP(RO!GI6*0.87,)</f>
        <v>4785</v>
      </c>
      <c r="GJ6" s="135">
        <f>ROUNDUP(RO!GJ6*0.87,)</f>
        <v>4785</v>
      </c>
      <c r="GK6" s="135">
        <f>ROUNDUP(RO!GK6*0.87,)</f>
        <v>4785</v>
      </c>
      <c r="GL6" s="135">
        <f>ROUNDUP(RO!GL6*0.87,)</f>
        <v>4785</v>
      </c>
      <c r="GM6" s="135">
        <f>ROUNDUP(RO!GM6*0.87,)</f>
        <v>4785</v>
      </c>
      <c r="GN6" s="135">
        <f>ROUNDUP(RO!GN6*0.87,)</f>
        <v>4785</v>
      </c>
      <c r="GO6" s="135">
        <f>ROUNDUP(RO!GO6*0.87,)</f>
        <v>4785</v>
      </c>
      <c r="GP6" s="135">
        <f>ROUNDUP(RO!GP6*0.87,)</f>
        <v>5220</v>
      </c>
      <c r="GQ6" s="135">
        <f>ROUNDUP(RO!GQ6*0.87,)</f>
        <v>5220</v>
      </c>
      <c r="GR6" s="135">
        <f>ROUNDUP(RO!GR6*0.87,)</f>
        <v>5220</v>
      </c>
      <c r="GS6" s="135">
        <f>ROUNDUP(RO!GS6*0.87,)</f>
        <v>5220</v>
      </c>
      <c r="GT6" s="135">
        <f>ROUNDUP(RO!GT6*0.87,)</f>
        <v>5220</v>
      </c>
      <c r="GU6" s="135">
        <f>ROUNDUP(RO!GU6*0.87,)</f>
        <v>5220</v>
      </c>
      <c r="GV6" s="135">
        <f>ROUNDUP(RO!GV6*0.87,)</f>
        <v>5220</v>
      </c>
    </row>
    <row r="7" spans="1:208" s="60" customFormat="1" ht="24" x14ac:dyDescent="0.2">
      <c r="A7" s="15" t="s">
        <v>5</v>
      </c>
      <c r="B7" s="135"/>
      <c r="C7" s="135"/>
      <c r="D7" s="242"/>
      <c r="E7" s="242"/>
      <c r="F7" s="242"/>
      <c r="G7" s="242"/>
      <c r="H7" s="242"/>
      <c r="I7" s="135"/>
      <c r="J7" s="135"/>
      <c r="K7" s="135"/>
      <c r="L7" s="135"/>
      <c r="M7" s="135"/>
      <c r="N7" s="135"/>
      <c r="O7" s="135"/>
      <c r="P7" s="135"/>
      <c r="Q7" s="135"/>
      <c r="R7" s="135"/>
      <c r="S7" s="242"/>
      <c r="T7" s="242"/>
      <c r="U7" s="242"/>
      <c r="V7" s="242"/>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row>
    <row r="8" spans="1:208" s="60" customFormat="1" x14ac:dyDescent="0.2">
      <c r="A8" s="12">
        <v>1</v>
      </c>
      <c r="B8" s="135">
        <f>ROUNDUP(RO!B8*0.87,)</f>
        <v>9657</v>
      </c>
      <c r="C8" s="135">
        <f>ROUNDUP(RO!C8*0.87,)</f>
        <v>9657</v>
      </c>
      <c r="D8" s="242">
        <f>ROUNDUP(RO!D8*0.87,)</f>
        <v>9657</v>
      </c>
      <c r="E8" s="242">
        <f>ROUNDUP(RO!E8*0.87,)</f>
        <v>9657</v>
      </c>
      <c r="F8" s="242">
        <f>ROUNDUP(RO!F8*0.87,)</f>
        <v>9657</v>
      </c>
      <c r="G8" s="242">
        <f>ROUNDUP(RO!G8*0.87,)</f>
        <v>9657</v>
      </c>
      <c r="H8" s="242">
        <f>ROUNDUP(RO!H8*0.87,)</f>
        <v>9657</v>
      </c>
      <c r="I8" s="135">
        <f>ROUNDUP(RO!I8*0.87,)</f>
        <v>9657</v>
      </c>
      <c r="J8" s="135">
        <f>ROUNDUP(RO!J8*0.87,)</f>
        <v>9657</v>
      </c>
      <c r="K8" s="135">
        <f>ROUNDUP(RO!K8*0.87,)</f>
        <v>8439</v>
      </c>
      <c r="L8" s="135">
        <f>ROUNDUP(RO!L8*0.87,)</f>
        <v>9657</v>
      </c>
      <c r="M8" s="135">
        <f>ROUNDUP(RO!M8*0.87,)</f>
        <v>9657</v>
      </c>
      <c r="N8" s="135">
        <f>ROUNDUP(RO!N8*0.87,)</f>
        <v>9657</v>
      </c>
      <c r="O8" s="135">
        <f>ROUNDUP(RO!O8*0.87,)</f>
        <v>9657</v>
      </c>
      <c r="P8" s="135">
        <f>ROUNDUP(RO!P8*0.87,)</f>
        <v>8439</v>
      </c>
      <c r="Q8" s="135">
        <f>ROUNDUP(RO!Q8*0.87,)</f>
        <v>8439</v>
      </c>
      <c r="R8" s="135">
        <f>ROUNDUP(RO!R8*0.87,)</f>
        <v>9657</v>
      </c>
      <c r="S8" s="242">
        <f>ROUNDUP(RO!S8*0.87,)</f>
        <v>9657</v>
      </c>
      <c r="T8" s="242">
        <f>ROUNDUP(RO!T8*0.87,)</f>
        <v>9657</v>
      </c>
      <c r="U8" s="242">
        <f>ROUNDUP(RO!U8*0.87,)</f>
        <v>9657</v>
      </c>
      <c r="V8" s="242">
        <f>ROUNDUP(RO!V8*0.87,)</f>
        <v>9657</v>
      </c>
      <c r="W8" s="135">
        <f>ROUNDUP(RO!W8*0.87,)</f>
        <v>9657</v>
      </c>
      <c r="X8" s="135">
        <f>ROUNDUP(RO!X8*0.87,)</f>
        <v>9657</v>
      </c>
      <c r="Y8" s="135">
        <f>ROUNDUP(RO!Y8*0.87,)</f>
        <v>9657</v>
      </c>
      <c r="Z8" s="135">
        <f>ROUNDUP(RO!Z8*0.87,)</f>
        <v>9657</v>
      </c>
      <c r="AA8" s="135">
        <f>ROUNDUP(RO!AA8*0.87,)</f>
        <v>9657</v>
      </c>
      <c r="AB8" s="135">
        <f>ROUNDUP(RO!AB8*0.87,)</f>
        <v>10092</v>
      </c>
      <c r="AC8" s="135">
        <f>ROUNDUP(RO!AC8*0.87,)</f>
        <v>10092</v>
      </c>
      <c r="AD8" s="135">
        <f>ROUNDUP(RO!AD8*0.87,)</f>
        <v>10092</v>
      </c>
      <c r="AE8" s="135">
        <f>ROUNDUP(RO!AE8*0.87,)</f>
        <v>10092</v>
      </c>
      <c r="AF8" s="135">
        <f>ROUNDUP(RO!AF8*0.87,)</f>
        <v>10092</v>
      </c>
      <c r="AG8" s="135">
        <f>ROUNDUP(RO!AG8*0.87,)</f>
        <v>10092</v>
      </c>
      <c r="AH8" s="135">
        <f>ROUNDUP(RO!AH8*0.87,)</f>
        <v>10092</v>
      </c>
      <c r="AI8" s="135">
        <f>ROUNDUP(RO!AI8*0.87,)</f>
        <v>10092</v>
      </c>
      <c r="AJ8" s="135">
        <f>ROUNDUP(RO!AJ8*0.87,)</f>
        <v>10701</v>
      </c>
      <c r="AK8" s="135">
        <f>ROUNDUP(RO!AK8*0.87,)</f>
        <v>10701</v>
      </c>
      <c r="AL8" s="135">
        <f>ROUNDUP(RO!AL8*0.87,)</f>
        <v>9657</v>
      </c>
      <c r="AM8" s="135">
        <f>ROUNDUP(RO!AM8*0.87,)</f>
        <v>9657</v>
      </c>
      <c r="AN8" s="135">
        <f>ROUNDUP(RO!AN8*0.87,)</f>
        <v>6090</v>
      </c>
      <c r="AO8" s="135">
        <f>ROUNDUP(RO!AO8*0.87,)</f>
        <v>6090</v>
      </c>
      <c r="AP8" s="135">
        <f>ROUNDUP(RO!AP8*0.87,)</f>
        <v>6090</v>
      </c>
      <c r="AQ8" s="135">
        <f>ROUNDUP(RO!AQ8*0.87,)</f>
        <v>6090</v>
      </c>
      <c r="AR8" s="135">
        <f>ROUNDUP(RO!AR8*0.87,)</f>
        <v>6525</v>
      </c>
      <c r="AS8" s="135">
        <f>ROUNDUP(RO!AS8*0.87,)</f>
        <v>6525</v>
      </c>
      <c r="AT8" s="135">
        <f>ROUNDUP(RO!AT8*0.87,)</f>
        <v>6090</v>
      </c>
      <c r="AU8" s="135">
        <f>ROUNDUP(RO!AU8*0.87,)</f>
        <v>6090</v>
      </c>
      <c r="AV8" s="135">
        <f>ROUNDUP(RO!AV8*0.87,)</f>
        <v>6090</v>
      </c>
      <c r="AW8" s="135">
        <f>ROUNDUP(RO!AW8*0.87,)</f>
        <v>6090</v>
      </c>
      <c r="AX8" s="135">
        <f>ROUNDUP(RO!AX8*0.87,)</f>
        <v>6090</v>
      </c>
      <c r="AY8" s="135">
        <f>ROUNDUP(RO!AY8*0.87,)</f>
        <v>6525</v>
      </c>
      <c r="AZ8" s="135">
        <f>ROUNDUP(RO!AZ8*0.87,)</f>
        <v>6525</v>
      </c>
      <c r="BA8" s="135">
        <f>ROUNDUP(RO!BA8*0.87,)</f>
        <v>6090</v>
      </c>
      <c r="BB8" s="135">
        <f>ROUNDUP(RO!BB8*0.87,)</f>
        <v>6090</v>
      </c>
      <c r="BC8" s="135">
        <f>ROUNDUP(RO!BC8*0.87,)</f>
        <v>6090</v>
      </c>
      <c r="BD8" s="135">
        <f>ROUNDUP(RO!BD8*0.87,)</f>
        <v>6090</v>
      </c>
      <c r="BE8" s="135">
        <f>ROUNDUP(RO!BE8*0.87,)</f>
        <v>7395</v>
      </c>
      <c r="BF8" s="135">
        <f>ROUNDUP(RO!BF8*0.87,)</f>
        <v>7395</v>
      </c>
      <c r="BG8" s="135">
        <f>ROUNDUP(RO!BG8*0.87,)</f>
        <v>7395</v>
      </c>
      <c r="BH8" s="135">
        <f>ROUNDUP(RO!BH8*0.87,)</f>
        <v>6090</v>
      </c>
      <c r="BI8" s="135">
        <f>ROUNDUP(RO!BI8*0.87,)</f>
        <v>6090</v>
      </c>
      <c r="BJ8" s="135">
        <f>ROUNDUP(RO!BJ8*0.87,)</f>
        <v>6090</v>
      </c>
      <c r="BK8" s="135">
        <f>ROUNDUP(RO!BK8*0.87,)</f>
        <v>6090</v>
      </c>
      <c r="BL8" s="135">
        <f>ROUNDUP(RO!BL8*0.87,)</f>
        <v>6090</v>
      </c>
      <c r="BM8" s="135">
        <f>ROUNDUP(RO!BM8*0.87,)</f>
        <v>6525</v>
      </c>
      <c r="BN8" s="135">
        <f>ROUNDUP(RO!BN8*0.87,)</f>
        <v>6525</v>
      </c>
      <c r="BO8" s="135">
        <f>ROUNDUP(RO!BO8*0.87,)</f>
        <v>6090</v>
      </c>
      <c r="BP8" s="135">
        <f>ROUNDUP(RO!BP8*0.87,)</f>
        <v>6090</v>
      </c>
      <c r="BQ8" s="135">
        <f>ROUNDUP(RO!BQ8*0.87,)</f>
        <v>6090</v>
      </c>
      <c r="BR8" s="135">
        <f>ROUNDUP(RO!BR8*0.87,)</f>
        <v>6090</v>
      </c>
      <c r="BS8" s="135">
        <f>ROUNDUP(RO!BS8*0.87,)</f>
        <v>6090</v>
      </c>
      <c r="BT8" s="135">
        <f>ROUNDUP(RO!BT8*0.87,)</f>
        <v>6525</v>
      </c>
      <c r="BU8" s="135">
        <f>ROUNDUP(RO!BU8*0.87,)</f>
        <v>6525</v>
      </c>
      <c r="BV8" s="135">
        <f>ROUNDUP(RO!BV8*0.87,)</f>
        <v>6090</v>
      </c>
      <c r="BW8" s="135">
        <f>ROUNDUP(RO!BW8*0.87,)</f>
        <v>6090</v>
      </c>
      <c r="BX8" s="135">
        <f>ROUNDUP(RO!BX8*0.87,)</f>
        <v>6090</v>
      </c>
      <c r="BY8" s="135">
        <f>ROUNDUP(RO!BY8*0.87,)</f>
        <v>6090</v>
      </c>
      <c r="BZ8" s="135">
        <f>ROUNDUP(RO!BZ8*0.87,)</f>
        <v>6090</v>
      </c>
      <c r="CA8" s="135">
        <f>ROUNDUP(RO!CA8*0.87,)</f>
        <v>6525</v>
      </c>
      <c r="CB8" s="135">
        <f>ROUNDUP(RO!CB8*0.87,)</f>
        <v>6525</v>
      </c>
      <c r="CC8" s="135">
        <f>ROUNDUP(RO!CC8*0.87,)</f>
        <v>5655</v>
      </c>
      <c r="CD8" s="135">
        <f>ROUNDUP(RO!CD8*0.87,)</f>
        <v>5655</v>
      </c>
      <c r="CE8" s="135">
        <f>ROUNDUP(RO!CE8*0.87,)</f>
        <v>5655</v>
      </c>
      <c r="CF8" s="135">
        <f>ROUNDUP(RO!CF8*0.87,)</f>
        <v>5655</v>
      </c>
      <c r="CG8" s="135">
        <f>ROUNDUP(RO!CG8*0.87,)</f>
        <v>5655</v>
      </c>
      <c r="CH8" s="135">
        <f>ROUNDUP(RO!CH8*0.87,)</f>
        <v>5655</v>
      </c>
      <c r="CI8" s="135">
        <f>ROUNDUP(RO!CI8*0.87,)</f>
        <v>5655</v>
      </c>
      <c r="CJ8" s="135">
        <f>ROUNDUP(RO!CJ8*0.87,)</f>
        <v>5394</v>
      </c>
      <c r="CK8" s="135">
        <f>ROUNDUP(RO!CK8*0.87,)</f>
        <v>5394</v>
      </c>
      <c r="CL8" s="135">
        <f>ROUNDUP(RO!CL8*0.87,)</f>
        <v>5394</v>
      </c>
      <c r="CM8" s="135">
        <f>ROUNDUP(RO!CM8*0.87,)</f>
        <v>5394</v>
      </c>
      <c r="CN8" s="135">
        <f>ROUNDUP(RO!CN8*0.87,)</f>
        <v>5394</v>
      </c>
      <c r="CO8" s="135">
        <f>ROUNDUP(RO!CO8*0.87,)</f>
        <v>5655</v>
      </c>
      <c r="CP8" s="135">
        <f>ROUNDUP(RO!CP8*0.87,)</f>
        <v>5655</v>
      </c>
      <c r="CQ8" s="135">
        <f>ROUNDUP(RO!CQ8*0.87,)</f>
        <v>5394</v>
      </c>
      <c r="CR8" s="135">
        <f>ROUNDUP(RO!CR8*0.87,)</f>
        <v>5394</v>
      </c>
      <c r="CS8" s="135">
        <f>ROUNDUP(RO!CS8*0.87,)</f>
        <v>5394</v>
      </c>
      <c r="CT8" s="135">
        <f>ROUNDUP(RO!CT8*0.87,)</f>
        <v>5394</v>
      </c>
      <c r="CU8" s="135">
        <f>ROUNDUP(RO!CU8*0.87,)</f>
        <v>5394</v>
      </c>
      <c r="CV8" s="135">
        <f>ROUNDUP(RO!CV8*0.87,)</f>
        <v>5655</v>
      </c>
      <c r="CW8" s="135">
        <f>ROUNDUP(RO!CW8*0.87,)</f>
        <v>5655</v>
      </c>
      <c r="CX8" s="135">
        <f>ROUNDUP(RO!CX8*0.87,)</f>
        <v>5394</v>
      </c>
      <c r="CY8" s="135">
        <f>ROUNDUP(RO!CY8*0.87,)</f>
        <v>5394</v>
      </c>
      <c r="CZ8" s="135">
        <f>ROUNDUP(RO!CZ8*0.87,)</f>
        <v>5394</v>
      </c>
      <c r="DA8" s="135">
        <f>ROUNDUP(RO!DA8*0.87,)</f>
        <v>5394</v>
      </c>
      <c r="DB8" s="135">
        <f>ROUNDUP(RO!DB8*0.87,)</f>
        <v>5394</v>
      </c>
      <c r="DC8" s="135">
        <f>ROUNDUP(RO!DC8*0.87,)</f>
        <v>5655</v>
      </c>
      <c r="DD8" s="135">
        <f>ROUNDUP(RO!DD8*0.87,)</f>
        <v>5655</v>
      </c>
      <c r="DE8" s="135">
        <f>ROUNDUP(RO!DE8*0.87,)</f>
        <v>5133</v>
      </c>
      <c r="DF8" s="135">
        <f>ROUNDUP(RO!DF8*0.87,)</f>
        <v>5133</v>
      </c>
      <c r="DG8" s="135">
        <f>ROUNDUP(RO!DG8*0.87,)</f>
        <v>5133</v>
      </c>
      <c r="DH8" s="135">
        <f>ROUNDUP(RO!DH8*0.87,)</f>
        <v>5133</v>
      </c>
      <c r="DI8" s="135">
        <f>ROUNDUP(RO!DI8*0.87,)</f>
        <v>5133</v>
      </c>
      <c r="DJ8" s="135">
        <f>ROUNDUP(RO!DJ8*0.87,)</f>
        <v>5394</v>
      </c>
      <c r="DK8" s="135">
        <f>ROUNDUP(RO!DK8*0.87,)</f>
        <v>5394</v>
      </c>
      <c r="DL8" s="135">
        <f>ROUNDUP(RO!DL8*0.87,)</f>
        <v>5133</v>
      </c>
      <c r="DM8" s="135">
        <f>ROUNDUP(RO!DM8*0.87,)</f>
        <v>5133</v>
      </c>
      <c r="DN8" s="135">
        <f>ROUNDUP(RO!DN8*0.87,)</f>
        <v>5133</v>
      </c>
      <c r="DO8" s="135">
        <f>ROUNDUP(RO!DO8*0.87,)</f>
        <v>5133</v>
      </c>
      <c r="DP8" s="135">
        <f>ROUNDUP(RO!DP8*0.87,)</f>
        <v>5133</v>
      </c>
      <c r="DQ8" s="135">
        <f>ROUNDUP(RO!DQ8*0.87,)</f>
        <v>5133</v>
      </c>
      <c r="DR8" s="135">
        <f>ROUNDUP(RO!DR8*0.87,)</f>
        <v>5133</v>
      </c>
      <c r="DS8" s="135">
        <f>ROUNDUP(RO!DS8*0.87,)</f>
        <v>4872</v>
      </c>
      <c r="DT8" s="135">
        <f>ROUNDUP(RO!DT8*0.87,)</f>
        <v>4872</v>
      </c>
      <c r="DU8" s="135">
        <f>ROUNDUP(RO!DU8*0.87,)</f>
        <v>4872</v>
      </c>
      <c r="DV8" s="135">
        <f>ROUNDUP(RO!DV8*0.87,)</f>
        <v>4872</v>
      </c>
      <c r="DW8" s="135">
        <f>ROUNDUP(RO!DW8*0.87,)</f>
        <v>4872</v>
      </c>
      <c r="DX8" s="135">
        <f>ROUNDUP(RO!DX8*0.87,)</f>
        <v>5133</v>
      </c>
      <c r="DY8" s="135">
        <f>ROUNDUP(RO!DY8*0.87,)</f>
        <v>5133</v>
      </c>
      <c r="DZ8" s="135">
        <f>ROUNDUP(RO!DZ8*0.87,)</f>
        <v>4872</v>
      </c>
      <c r="EA8" s="135">
        <f>ROUNDUP(RO!EA8*0.87,)</f>
        <v>4872</v>
      </c>
      <c r="EB8" s="135">
        <f>ROUNDUP(RO!EB8*0.87,)</f>
        <v>4872</v>
      </c>
      <c r="EC8" s="135">
        <f>ROUNDUP(RO!EC8*0.87,)</f>
        <v>4872</v>
      </c>
      <c r="ED8" s="135">
        <f>ROUNDUP(RO!ED8*0.87,)</f>
        <v>4872</v>
      </c>
      <c r="EE8" s="135">
        <f>ROUNDUP(RO!EE8*0.87,)</f>
        <v>5133</v>
      </c>
      <c r="EF8" s="135">
        <f>ROUNDUP(RO!EF8*0.87,)</f>
        <v>5133</v>
      </c>
      <c r="EG8" s="135">
        <f>ROUNDUP(RO!EG8*0.87,)</f>
        <v>4611</v>
      </c>
      <c r="EH8" s="135">
        <f>ROUNDUP(RO!EH8*0.87,)</f>
        <v>4611</v>
      </c>
      <c r="EI8" s="135">
        <f>ROUNDUP(RO!EI8*0.87,)</f>
        <v>4611</v>
      </c>
      <c r="EJ8" s="135">
        <f>ROUNDUP(RO!EJ8*0.87,)</f>
        <v>4611</v>
      </c>
      <c r="EK8" s="135">
        <f>ROUNDUP(RO!EK8*0.87,)</f>
        <v>4611</v>
      </c>
      <c r="EL8" s="135">
        <f>ROUNDUP(RO!EL8*0.87,)</f>
        <v>4872</v>
      </c>
      <c r="EM8" s="135">
        <f>ROUNDUP(RO!EM8*0.87,)</f>
        <v>4872</v>
      </c>
      <c r="EN8" s="135">
        <f>ROUNDUP(RO!EN8*0.87,)</f>
        <v>4611</v>
      </c>
      <c r="EO8" s="135">
        <f>ROUNDUP(RO!EO8*0.87,)</f>
        <v>4611</v>
      </c>
      <c r="EP8" s="135">
        <f>ROUNDUP(RO!EP8*0.87,)</f>
        <v>5394</v>
      </c>
      <c r="EQ8" s="135">
        <f>ROUNDUP(RO!EQ8*0.87,)</f>
        <v>5394</v>
      </c>
      <c r="ER8" s="135">
        <f>ROUNDUP(RO!ER8*0.87,)</f>
        <v>5394</v>
      </c>
      <c r="ES8" s="135">
        <f>ROUNDUP(RO!ES8*0.87,)</f>
        <v>4872</v>
      </c>
      <c r="ET8" s="135">
        <f>ROUNDUP(RO!ET8*0.87,)</f>
        <v>4872</v>
      </c>
      <c r="EU8" s="135">
        <f>ROUNDUP(RO!EU8*0.87,)</f>
        <v>4611</v>
      </c>
      <c r="EV8" s="135">
        <f>ROUNDUP(RO!EV8*0.87,)</f>
        <v>4611</v>
      </c>
      <c r="EW8" s="135">
        <f>ROUNDUP(RO!EW8*0.87,)</f>
        <v>4611</v>
      </c>
      <c r="EX8" s="135">
        <f>ROUNDUP(RO!EX8*0.87,)</f>
        <v>4872</v>
      </c>
      <c r="EY8" s="135">
        <f>ROUNDUP(RO!EY8*0.87,)</f>
        <v>4872</v>
      </c>
      <c r="EZ8" s="135">
        <f>ROUNDUP(RO!EZ8*0.87,)</f>
        <v>4872</v>
      </c>
      <c r="FA8" s="135">
        <f>ROUNDUP(RO!FA8*0.87,)</f>
        <v>4872</v>
      </c>
      <c r="FB8" s="135">
        <f>ROUNDUP(RO!FB8*0.87,)</f>
        <v>4350</v>
      </c>
      <c r="FC8" s="135">
        <f>ROUNDUP(RO!FC8*0.87,)</f>
        <v>4350</v>
      </c>
      <c r="FD8" s="135">
        <f>ROUNDUP(RO!FD8*0.87,)</f>
        <v>4350</v>
      </c>
      <c r="FE8" s="135">
        <f>ROUNDUP(RO!FE8*0.87,)</f>
        <v>4350</v>
      </c>
      <c r="FF8" s="135">
        <f>ROUNDUP(RO!FF8*0.87,)</f>
        <v>4350</v>
      </c>
      <c r="FG8" s="135">
        <f>ROUNDUP(RO!FG8*0.87,)</f>
        <v>4611</v>
      </c>
      <c r="FH8" s="135">
        <f>ROUNDUP(RO!FH8*0.87,)</f>
        <v>4611</v>
      </c>
      <c r="FI8" s="135">
        <f>ROUNDUP(RO!FI8*0.87,)</f>
        <v>4350</v>
      </c>
      <c r="FJ8" s="135">
        <f>ROUNDUP(RO!FJ8*0.87,)</f>
        <v>4350</v>
      </c>
      <c r="FK8" s="135">
        <f>ROUNDUP(RO!FK8*0.87,)</f>
        <v>4350</v>
      </c>
      <c r="FL8" s="135">
        <f>ROUNDUP(RO!FL8*0.87,)</f>
        <v>4350</v>
      </c>
      <c r="FM8" s="135">
        <f>ROUNDUP(RO!FM8*0.87,)</f>
        <v>4350</v>
      </c>
      <c r="FN8" s="135">
        <f>ROUNDUP(RO!FN8*0.87,)</f>
        <v>4611</v>
      </c>
      <c r="FO8" s="135">
        <f>ROUNDUP(RO!FO8*0.87,)</f>
        <v>4611</v>
      </c>
      <c r="FP8" s="135">
        <f>ROUNDUP(RO!FP8*0.87,)</f>
        <v>4350</v>
      </c>
      <c r="FQ8" s="135">
        <f>ROUNDUP(RO!FQ8*0.87,)</f>
        <v>4350</v>
      </c>
      <c r="FR8" s="135">
        <f>ROUNDUP(RO!FR8*0.87,)</f>
        <v>4350</v>
      </c>
      <c r="FS8" s="135">
        <f>ROUNDUP(RO!FS8*0.87,)</f>
        <v>4350</v>
      </c>
      <c r="FT8" s="135">
        <f>ROUNDUP(RO!FT8*0.87,)</f>
        <v>4350</v>
      </c>
      <c r="FU8" s="135">
        <f>ROUNDUP(RO!FU8*0.87,)</f>
        <v>4611</v>
      </c>
      <c r="FV8" s="135">
        <f>ROUNDUP(RO!FV8*0.87,)</f>
        <v>4611</v>
      </c>
      <c r="FW8" s="135">
        <f>ROUNDUP(RO!FW8*0.87,)</f>
        <v>4350</v>
      </c>
      <c r="FX8" s="135">
        <f>ROUNDUP(RO!FX8*0.87,)</f>
        <v>4350</v>
      </c>
      <c r="FY8" s="135">
        <f>ROUNDUP(RO!FY8*0.87,)</f>
        <v>4350</v>
      </c>
      <c r="FZ8" s="135">
        <f>ROUNDUP(RO!FZ8*0.87,)</f>
        <v>4350</v>
      </c>
      <c r="GA8" s="135">
        <f>ROUNDUP(RO!GA8*0.87,)</f>
        <v>4350</v>
      </c>
      <c r="GB8" s="135">
        <f>ROUNDUP(RO!GB8*0.87,)</f>
        <v>4611</v>
      </c>
      <c r="GC8" s="135">
        <f>ROUNDUP(RO!GC8*0.87,)</f>
        <v>4611</v>
      </c>
      <c r="GD8" s="135">
        <f>ROUNDUP(RO!GD8*0.87,)</f>
        <v>4350</v>
      </c>
      <c r="GE8" s="135">
        <f>ROUNDUP(RO!GE8*0.87,)</f>
        <v>4350</v>
      </c>
      <c r="GF8" s="135">
        <f>ROUNDUP(RO!GF8*0.87,)</f>
        <v>4350</v>
      </c>
      <c r="GG8" s="135">
        <f>ROUNDUP(RO!GG8*0.87,)</f>
        <v>4350</v>
      </c>
      <c r="GH8" s="135">
        <f>ROUNDUP(RO!GH8*0.87,)</f>
        <v>4350</v>
      </c>
      <c r="GI8" s="135">
        <f>ROUNDUP(RO!GI8*0.87,)</f>
        <v>5655</v>
      </c>
      <c r="GJ8" s="135">
        <f>ROUNDUP(RO!GJ8*0.87,)</f>
        <v>5655</v>
      </c>
      <c r="GK8" s="135">
        <f>ROUNDUP(RO!GK8*0.87,)</f>
        <v>5655</v>
      </c>
      <c r="GL8" s="135">
        <f>ROUNDUP(RO!GL8*0.87,)</f>
        <v>5655</v>
      </c>
      <c r="GM8" s="135">
        <f>ROUNDUP(RO!GM8*0.87,)</f>
        <v>5655</v>
      </c>
      <c r="GN8" s="135">
        <f>ROUNDUP(RO!GN8*0.87,)</f>
        <v>5655</v>
      </c>
      <c r="GO8" s="135">
        <f>ROUNDUP(RO!GO8*0.87,)</f>
        <v>5655</v>
      </c>
      <c r="GP8" s="135">
        <f>ROUNDUP(RO!GP8*0.87,)</f>
        <v>6090</v>
      </c>
      <c r="GQ8" s="135">
        <f>ROUNDUP(RO!GQ8*0.87,)</f>
        <v>6090</v>
      </c>
      <c r="GR8" s="135">
        <f>ROUNDUP(RO!GR8*0.87,)</f>
        <v>6090</v>
      </c>
      <c r="GS8" s="135">
        <f>ROUNDUP(RO!GS8*0.87,)</f>
        <v>6090</v>
      </c>
      <c r="GT8" s="135">
        <f>ROUNDUP(RO!GT8*0.87,)</f>
        <v>6090</v>
      </c>
      <c r="GU8" s="135">
        <f>ROUNDUP(RO!GU8*0.87,)</f>
        <v>6090</v>
      </c>
      <c r="GV8" s="135">
        <f>ROUNDUP(RO!GV8*0.87,)</f>
        <v>6090</v>
      </c>
    </row>
    <row r="9" spans="1:208" s="60" customFormat="1" x14ac:dyDescent="0.2">
      <c r="A9" s="15" t="s">
        <v>6</v>
      </c>
      <c r="B9" s="135"/>
      <c r="C9" s="135"/>
      <c r="D9" s="242"/>
      <c r="E9" s="242"/>
      <c r="F9" s="242"/>
      <c r="G9" s="242"/>
      <c r="H9" s="242"/>
      <c r="I9" s="135"/>
      <c r="J9" s="135"/>
      <c r="K9" s="135"/>
      <c r="L9" s="135"/>
      <c r="M9" s="135"/>
      <c r="N9" s="135"/>
      <c r="O9" s="135"/>
      <c r="P9" s="135"/>
      <c r="Q9" s="135"/>
      <c r="R9" s="135"/>
      <c r="S9" s="242"/>
      <c r="T9" s="242"/>
      <c r="U9" s="242"/>
      <c r="V9" s="242"/>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c r="DO9" s="135"/>
      <c r="DP9" s="135"/>
      <c r="DQ9" s="135"/>
      <c r="DR9" s="135"/>
      <c r="DS9" s="135"/>
      <c r="DT9" s="135"/>
      <c r="DU9" s="135"/>
      <c r="DV9" s="135"/>
      <c r="DW9" s="135"/>
      <c r="DX9" s="135"/>
      <c r="DY9" s="135"/>
      <c r="DZ9" s="135"/>
      <c r="EA9" s="135"/>
      <c r="EB9" s="135"/>
      <c r="EC9" s="135"/>
      <c r="ED9" s="135"/>
      <c r="EE9" s="135"/>
      <c r="EF9" s="135"/>
      <c r="EG9" s="135"/>
      <c r="EH9" s="135"/>
      <c r="EI9" s="135"/>
      <c r="EJ9" s="135"/>
      <c r="EK9" s="135"/>
      <c r="EL9" s="135"/>
      <c r="EM9" s="135"/>
      <c r="EN9" s="135"/>
      <c r="EO9" s="135"/>
      <c r="EP9" s="135"/>
      <c r="EQ9" s="135"/>
      <c r="ER9" s="135"/>
      <c r="ES9" s="135"/>
      <c r="ET9" s="135"/>
      <c r="EU9" s="135"/>
      <c r="EV9" s="135"/>
      <c r="EW9" s="135"/>
      <c r="EX9" s="135"/>
      <c r="EY9" s="135"/>
      <c r="EZ9" s="135"/>
      <c r="FA9" s="135"/>
      <c r="FB9" s="135"/>
      <c r="FC9" s="135"/>
      <c r="FD9" s="135"/>
      <c r="FE9" s="135"/>
      <c r="FF9" s="135"/>
      <c r="FG9" s="135"/>
      <c r="FH9" s="135"/>
      <c r="FI9" s="135"/>
      <c r="FJ9" s="135"/>
      <c r="FK9" s="135"/>
      <c r="FL9" s="135"/>
      <c r="FM9" s="135"/>
      <c r="FN9" s="135"/>
      <c r="FO9" s="135"/>
      <c r="FP9" s="135"/>
      <c r="FQ9" s="135"/>
      <c r="FR9" s="135"/>
      <c r="FS9" s="135"/>
      <c r="FT9" s="135"/>
      <c r="FU9" s="135"/>
      <c r="FV9" s="135"/>
      <c r="FW9" s="135"/>
      <c r="FX9" s="135"/>
      <c r="FY9" s="135"/>
      <c r="FZ9" s="135"/>
      <c r="GA9" s="135"/>
      <c r="GB9" s="135"/>
      <c r="GC9" s="135"/>
      <c r="GD9" s="135"/>
      <c r="GE9" s="135"/>
      <c r="GF9" s="135"/>
      <c r="GG9" s="135"/>
      <c r="GH9" s="135"/>
      <c r="GI9" s="135"/>
      <c r="GJ9" s="135"/>
      <c r="GK9" s="135"/>
      <c r="GL9" s="135"/>
      <c r="GM9" s="135"/>
      <c r="GN9" s="135"/>
      <c r="GO9" s="135"/>
      <c r="GP9" s="135"/>
      <c r="GQ9" s="135"/>
      <c r="GR9" s="135"/>
      <c r="GS9" s="135"/>
      <c r="GT9" s="135"/>
      <c r="GU9" s="135"/>
      <c r="GV9" s="135"/>
    </row>
    <row r="10" spans="1:208" s="60" customFormat="1" x14ac:dyDescent="0.2">
      <c r="A10" s="76">
        <v>1</v>
      </c>
      <c r="B10" s="135">
        <f>ROUNDUP(RO!B10*0.87,)</f>
        <v>11832</v>
      </c>
      <c r="C10" s="135">
        <f>ROUNDUP(RO!C10*0.87,)</f>
        <v>11832</v>
      </c>
      <c r="D10" s="242">
        <f>ROUNDUP(RO!D10*0.87,)</f>
        <v>11832</v>
      </c>
      <c r="E10" s="242">
        <f>ROUNDUP(RO!E10*0.87,)</f>
        <v>11832</v>
      </c>
      <c r="F10" s="242">
        <f>ROUNDUP(RO!F10*0.87,)</f>
        <v>11832</v>
      </c>
      <c r="G10" s="242">
        <f>ROUNDUP(RO!G10*0.87,)</f>
        <v>11832</v>
      </c>
      <c r="H10" s="242">
        <f>ROUNDUP(RO!H10*0.87,)</f>
        <v>11832</v>
      </c>
      <c r="I10" s="135">
        <f>ROUNDUP(RO!I10*0.87,)</f>
        <v>11832</v>
      </c>
      <c r="J10" s="135">
        <f>ROUNDUP(RO!J10*0.87,)</f>
        <v>11832</v>
      </c>
      <c r="K10" s="135">
        <f>ROUNDUP(RO!K10*0.87,)</f>
        <v>10614</v>
      </c>
      <c r="L10" s="135">
        <f>ROUNDUP(RO!L10*0.87,)</f>
        <v>11832</v>
      </c>
      <c r="M10" s="135">
        <f>ROUNDUP(RO!M10*0.87,)</f>
        <v>11832</v>
      </c>
      <c r="N10" s="135">
        <f>ROUNDUP(RO!N10*0.87,)</f>
        <v>11832</v>
      </c>
      <c r="O10" s="135">
        <f>ROUNDUP(RO!O10*0.87,)</f>
        <v>11832</v>
      </c>
      <c r="P10" s="135">
        <f>ROUNDUP(RO!P10*0.87,)</f>
        <v>10614</v>
      </c>
      <c r="Q10" s="135">
        <f>ROUNDUP(RO!Q10*0.87,)</f>
        <v>10614</v>
      </c>
      <c r="R10" s="135">
        <f>ROUNDUP(RO!R10*0.87,)</f>
        <v>11832</v>
      </c>
      <c r="S10" s="242">
        <f>ROUNDUP(RO!S10*0.87,)</f>
        <v>11832</v>
      </c>
      <c r="T10" s="242">
        <f>ROUNDUP(RO!T10*0.87,)</f>
        <v>11832</v>
      </c>
      <c r="U10" s="242">
        <f>ROUNDUP(RO!U10*0.87,)</f>
        <v>11832</v>
      </c>
      <c r="V10" s="242">
        <f>ROUNDUP(RO!V10*0.87,)</f>
        <v>11832</v>
      </c>
      <c r="W10" s="135">
        <f>ROUNDUP(RO!W10*0.87,)</f>
        <v>11832</v>
      </c>
      <c r="X10" s="135">
        <f>ROUNDUP(RO!X10*0.87,)</f>
        <v>11832</v>
      </c>
      <c r="Y10" s="135">
        <f>ROUNDUP(RO!Y10*0.87,)</f>
        <v>11832</v>
      </c>
      <c r="Z10" s="135">
        <f>ROUNDUP(RO!Z10*0.87,)</f>
        <v>11832</v>
      </c>
      <c r="AA10" s="135">
        <f>ROUNDUP(RO!AA10*0.87,)</f>
        <v>11832</v>
      </c>
      <c r="AB10" s="135">
        <f>ROUNDUP(RO!AB10*0.87,)</f>
        <v>12267</v>
      </c>
      <c r="AC10" s="135">
        <f>ROUNDUP(RO!AC10*0.87,)</f>
        <v>12267</v>
      </c>
      <c r="AD10" s="135">
        <f>ROUNDUP(RO!AD10*0.87,)</f>
        <v>12267</v>
      </c>
      <c r="AE10" s="135">
        <f>ROUNDUP(RO!AE10*0.87,)</f>
        <v>12267</v>
      </c>
      <c r="AF10" s="135">
        <f>ROUNDUP(RO!AF10*0.87,)</f>
        <v>12267</v>
      </c>
      <c r="AG10" s="135">
        <f>ROUNDUP(RO!AG10*0.87,)</f>
        <v>12267</v>
      </c>
      <c r="AH10" s="135">
        <f>ROUNDUP(RO!AH10*0.87,)</f>
        <v>12267</v>
      </c>
      <c r="AI10" s="135">
        <f>ROUNDUP(RO!AI10*0.87,)</f>
        <v>12267</v>
      </c>
      <c r="AJ10" s="135">
        <f>ROUNDUP(RO!AJ10*0.87,)</f>
        <v>12876</v>
      </c>
      <c r="AK10" s="135">
        <f>ROUNDUP(RO!AK10*0.87,)</f>
        <v>12876</v>
      </c>
      <c r="AL10" s="135">
        <f>ROUNDUP(RO!AL10*0.87,)</f>
        <v>11832</v>
      </c>
      <c r="AM10" s="135">
        <f>ROUNDUP(RO!AM10*0.87,)</f>
        <v>11832</v>
      </c>
      <c r="AN10" s="135">
        <f>ROUNDUP(RO!AN10*0.87,)</f>
        <v>8265</v>
      </c>
      <c r="AO10" s="135">
        <f>ROUNDUP(RO!AO10*0.87,)</f>
        <v>8265</v>
      </c>
      <c r="AP10" s="135">
        <f>ROUNDUP(RO!AP10*0.87,)</f>
        <v>8265</v>
      </c>
      <c r="AQ10" s="135">
        <f>ROUNDUP(RO!AQ10*0.87,)</f>
        <v>8265</v>
      </c>
      <c r="AR10" s="135">
        <f>ROUNDUP(RO!AR10*0.87,)</f>
        <v>8700</v>
      </c>
      <c r="AS10" s="135">
        <f>ROUNDUP(RO!AS10*0.87,)</f>
        <v>8700</v>
      </c>
      <c r="AT10" s="135">
        <f>ROUNDUP(RO!AT10*0.87,)</f>
        <v>8265</v>
      </c>
      <c r="AU10" s="135">
        <f>ROUNDUP(RO!AU10*0.87,)</f>
        <v>8265</v>
      </c>
      <c r="AV10" s="135">
        <f>ROUNDUP(RO!AV10*0.87,)</f>
        <v>8265</v>
      </c>
      <c r="AW10" s="135">
        <f>ROUNDUP(RO!AW10*0.87,)</f>
        <v>8265</v>
      </c>
      <c r="AX10" s="135">
        <f>ROUNDUP(RO!AX10*0.87,)</f>
        <v>8265</v>
      </c>
      <c r="AY10" s="135">
        <f>ROUNDUP(RO!AY10*0.87,)</f>
        <v>8700</v>
      </c>
      <c r="AZ10" s="135">
        <f>ROUNDUP(RO!AZ10*0.87,)</f>
        <v>8700</v>
      </c>
      <c r="BA10" s="135">
        <f>ROUNDUP(RO!BA10*0.87,)</f>
        <v>8265</v>
      </c>
      <c r="BB10" s="135">
        <f>ROUNDUP(RO!BB10*0.87,)</f>
        <v>8265</v>
      </c>
      <c r="BC10" s="135">
        <f>ROUNDUP(RO!BC10*0.87,)</f>
        <v>8265</v>
      </c>
      <c r="BD10" s="135">
        <f>ROUNDUP(RO!BD10*0.87,)</f>
        <v>8265</v>
      </c>
      <c r="BE10" s="135">
        <f>ROUNDUP(RO!BE10*0.87,)</f>
        <v>9570</v>
      </c>
      <c r="BF10" s="135">
        <f>ROUNDUP(RO!BF10*0.87,)</f>
        <v>9570</v>
      </c>
      <c r="BG10" s="135">
        <f>ROUNDUP(RO!BG10*0.87,)</f>
        <v>9570</v>
      </c>
      <c r="BH10" s="135">
        <f>ROUNDUP(RO!BH10*0.87,)</f>
        <v>8265</v>
      </c>
      <c r="BI10" s="135">
        <f>ROUNDUP(RO!BI10*0.87,)</f>
        <v>8265</v>
      </c>
      <c r="BJ10" s="135">
        <f>ROUNDUP(RO!BJ10*0.87,)</f>
        <v>8265</v>
      </c>
      <c r="BK10" s="135">
        <f>ROUNDUP(RO!BK10*0.87,)</f>
        <v>8265</v>
      </c>
      <c r="BL10" s="135">
        <f>ROUNDUP(RO!BL10*0.87,)</f>
        <v>8265</v>
      </c>
      <c r="BM10" s="135">
        <f>ROUNDUP(RO!BM10*0.87,)</f>
        <v>8700</v>
      </c>
      <c r="BN10" s="135">
        <f>ROUNDUP(RO!BN10*0.87,)</f>
        <v>8700</v>
      </c>
      <c r="BO10" s="135">
        <f>ROUNDUP(RO!BO10*0.87,)</f>
        <v>8265</v>
      </c>
      <c r="BP10" s="135">
        <f>ROUNDUP(RO!BP10*0.87,)</f>
        <v>8265</v>
      </c>
      <c r="BQ10" s="135">
        <f>ROUNDUP(RO!BQ10*0.87,)</f>
        <v>8265</v>
      </c>
      <c r="BR10" s="135">
        <f>ROUNDUP(RO!BR10*0.87,)</f>
        <v>8265</v>
      </c>
      <c r="BS10" s="135">
        <f>ROUNDUP(RO!BS10*0.87,)</f>
        <v>8265</v>
      </c>
      <c r="BT10" s="135">
        <f>ROUNDUP(RO!BT10*0.87,)</f>
        <v>8700</v>
      </c>
      <c r="BU10" s="135">
        <f>ROUNDUP(RO!BU10*0.87,)</f>
        <v>8700</v>
      </c>
      <c r="BV10" s="135">
        <f>ROUNDUP(RO!BV10*0.87,)</f>
        <v>8265</v>
      </c>
      <c r="BW10" s="135">
        <f>ROUNDUP(RO!BW10*0.87,)</f>
        <v>8265</v>
      </c>
      <c r="BX10" s="135">
        <f>ROUNDUP(RO!BX10*0.87,)</f>
        <v>8265</v>
      </c>
      <c r="BY10" s="135">
        <f>ROUNDUP(RO!BY10*0.87,)</f>
        <v>8265</v>
      </c>
      <c r="BZ10" s="135">
        <f>ROUNDUP(RO!BZ10*0.87,)</f>
        <v>8265</v>
      </c>
      <c r="CA10" s="135">
        <f>ROUNDUP(RO!CA10*0.87,)</f>
        <v>8700</v>
      </c>
      <c r="CB10" s="135">
        <f>ROUNDUP(RO!CB10*0.87,)</f>
        <v>8700</v>
      </c>
      <c r="CC10" s="135">
        <f>ROUNDUP(RO!CC10*0.87,)</f>
        <v>7830</v>
      </c>
      <c r="CD10" s="135">
        <f>ROUNDUP(RO!CD10*0.87,)</f>
        <v>7830</v>
      </c>
      <c r="CE10" s="135">
        <f>ROUNDUP(RO!CE10*0.87,)</f>
        <v>7830</v>
      </c>
      <c r="CF10" s="135">
        <f>ROUNDUP(RO!CF10*0.87,)</f>
        <v>7830</v>
      </c>
      <c r="CG10" s="135">
        <f>ROUNDUP(RO!CG10*0.87,)</f>
        <v>7830</v>
      </c>
      <c r="CH10" s="135">
        <f>ROUNDUP(RO!CH10*0.87,)</f>
        <v>7830</v>
      </c>
      <c r="CI10" s="135">
        <f>ROUNDUP(RO!CI10*0.87,)</f>
        <v>7830</v>
      </c>
      <c r="CJ10" s="135">
        <f>ROUNDUP(RO!CJ10*0.87,)</f>
        <v>7569</v>
      </c>
      <c r="CK10" s="135">
        <f>ROUNDUP(RO!CK10*0.87,)</f>
        <v>7569</v>
      </c>
      <c r="CL10" s="135">
        <f>ROUNDUP(RO!CL10*0.87,)</f>
        <v>7569</v>
      </c>
      <c r="CM10" s="135">
        <f>ROUNDUP(RO!CM10*0.87,)</f>
        <v>7569</v>
      </c>
      <c r="CN10" s="135">
        <f>ROUNDUP(RO!CN10*0.87,)</f>
        <v>7569</v>
      </c>
      <c r="CO10" s="135">
        <f>ROUNDUP(RO!CO10*0.87,)</f>
        <v>7830</v>
      </c>
      <c r="CP10" s="135">
        <f>ROUNDUP(RO!CP10*0.87,)</f>
        <v>7830</v>
      </c>
      <c r="CQ10" s="135">
        <f>ROUNDUP(RO!CQ10*0.87,)</f>
        <v>7569</v>
      </c>
      <c r="CR10" s="135">
        <f>ROUNDUP(RO!CR10*0.87,)</f>
        <v>7569</v>
      </c>
      <c r="CS10" s="135">
        <f>ROUNDUP(RO!CS10*0.87,)</f>
        <v>7569</v>
      </c>
      <c r="CT10" s="135">
        <f>ROUNDUP(RO!CT10*0.87,)</f>
        <v>7569</v>
      </c>
      <c r="CU10" s="135">
        <f>ROUNDUP(RO!CU10*0.87,)</f>
        <v>7569</v>
      </c>
      <c r="CV10" s="135">
        <f>ROUNDUP(RO!CV10*0.87,)</f>
        <v>7830</v>
      </c>
      <c r="CW10" s="135">
        <f>ROUNDUP(RO!CW10*0.87,)</f>
        <v>7830</v>
      </c>
      <c r="CX10" s="135">
        <f>ROUNDUP(RO!CX10*0.87,)</f>
        <v>7569</v>
      </c>
      <c r="CY10" s="135">
        <f>ROUNDUP(RO!CY10*0.87,)</f>
        <v>7569</v>
      </c>
      <c r="CZ10" s="135">
        <f>ROUNDUP(RO!CZ10*0.87,)</f>
        <v>7569</v>
      </c>
      <c r="DA10" s="135">
        <f>ROUNDUP(RO!DA10*0.87,)</f>
        <v>7569</v>
      </c>
      <c r="DB10" s="135">
        <f>ROUNDUP(RO!DB10*0.87,)</f>
        <v>7569</v>
      </c>
      <c r="DC10" s="135">
        <f>ROUNDUP(RO!DC10*0.87,)</f>
        <v>7830</v>
      </c>
      <c r="DD10" s="135">
        <f>ROUNDUP(RO!DD10*0.87,)</f>
        <v>7830</v>
      </c>
      <c r="DE10" s="135">
        <f>ROUNDUP(RO!DE10*0.87,)</f>
        <v>7308</v>
      </c>
      <c r="DF10" s="135">
        <f>ROUNDUP(RO!DF10*0.87,)</f>
        <v>7308</v>
      </c>
      <c r="DG10" s="135">
        <f>ROUNDUP(RO!DG10*0.87,)</f>
        <v>7308</v>
      </c>
      <c r="DH10" s="135">
        <f>ROUNDUP(RO!DH10*0.87,)</f>
        <v>7308</v>
      </c>
      <c r="DI10" s="135">
        <f>ROUNDUP(RO!DI10*0.87,)</f>
        <v>7308</v>
      </c>
      <c r="DJ10" s="135">
        <f>ROUNDUP(RO!DJ10*0.87,)</f>
        <v>7569</v>
      </c>
      <c r="DK10" s="135">
        <f>ROUNDUP(RO!DK10*0.87,)</f>
        <v>7569</v>
      </c>
      <c r="DL10" s="135">
        <f>ROUNDUP(RO!DL10*0.87,)</f>
        <v>7308</v>
      </c>
      <c r="DM10" s="135">
        <f>ROUNDUP(RO!DM10*0.87,)</f>
        <v>7308</v>
      </c>
      <c r="DN10" s="135">
        <f>ROUNDUP(RO!DN10*0.87,)</f>
        <v>7308</v>
      </c>
      <c r="DO10" s="135">
        <f>ROUNDUP(RO!DO10*0.87,)</f>
        <v>7308</v>
      </c>
      <c r="DP10" s="135">
        <f>ROUNDUP(RO!DP10*0.87,)</f>
        <v>7308</v>
      </c>
      <c r="DQ10" s="135">
        <f>ROUNDUP(RO!DQ10*0.87,)</f>
        <v>7308</v>
      </c>
      <c r="DR10" s="135">
        <f>ROUNDUP(RO!DR10*0.87,)</f>
        <v>7308</v>
      </c>
      <c r="DS10" s="135">
        <f>ROUNDUP(RO!DS10*0.87,)</f>
        <v>7047</v>
      </c>
      <c r="DT10" s="135">
        <f>ROUNDUP(RO!DT10*0.87,)</f>
        <v>7047</v>
      </c>
      <c r="DU10" s="135">
        <f>ROUNDUP(RO!DU10*0.87,)</f>
        <v>7047</v>
      </c>
      <c r="DV10" s="135">
        <f>ROUNDUP(RO!DV10*0.87,)</f>
        <v>7047</v>
      </c>
      <c r="DW10" s="135">
        <f>ROUNDUP(RO!DW10*0.87,)</f>
        <v>7047</v>
      </c>
      <c r="DX10" s="135">
        <f>ROUNDUP(RO!DX10*0.87,)</f>
        <v>7308</v>
      </c>
      <c r="DY10" s="135">
        <f>ROUNDUP(RO!DY10*0.87,)</f>
        <v>7308</v>
      </c>
      <c r="DZ10" s="135">
        <f>ROUNDUP(RO!DZ10*0.87,)</f>
        <v>7047</v>
      </c>
      <c r="EA10" s="135">
        <f>ROUNDUP(RO!EA10*0.87,)</f>
        <v>7047</v>
      </c>
      <c r="EB10" s="135">
        <f>ROUNDUP(RO!EB10*0.87,)</f>
        <v>7047</v>
      </c>
      <c r="EC10" s="135">
        <f>ROUNDUP(RO!EC10*0.87,)</f>
        <v>7047</v>
      </c>
      <c r="ED10" s="135">
        <f>ROUNDUP(RO!ED10*0.87,)</f>
        <v>7047</v>
      </c>
      <c r="EE10" s="135">
        <f>ROUNDUP(RO!EE10*0.87,)</f>
        <v>7308</v>
      </c>
      <c r="EF10" s="135">
        <f>ROUNDUP(RO!EF10*0.87,)</f>
        <v>7308</v>
      </c>
      <c r="EG10" s="135">
        <f>ROUNDUP(RO!EG10*0.87,)</f>
        <v>6786</v>
      </c>
      <c r="EH10" s="135">
        <f>ROUNDUP(RO!EH10*0.87,)</f>
        <v>6786</v>
      </c>
      <c r="EI10" s="135">
        <f>ROUNDUP(RO!EI10*0.87,)</f>
        <v>6786</v>
      </c>
      <c r="EJ10" s="135">
        <f>ROUNDUP(RO!EJ10*0.87,)</f>
        <v>6786</v>
      </c>
      <c r="EK10" s="135">
        <f>ROUNDUP(RO!EK10*0.87,)</f>
        <v>6786</v>
      </c>
      <c r="EL10" s="135">
        <f>ROUNDUP(RO!EL10*0.87,)</f>
        <v>7047</v>
      </c>
      <c r="EM10" s="135">
        <f>ROUNDUP(RO!EM10*0.87,)</f>
        <v>7047</v>
      </c>
      <c r="EN10" s="135">
        <f>ROUNDUP(RO!EN10*0.87,)</f>
        <v>6786</v>
      </c>
      <c r="EO10" s="135">
        <f>ROUNDUP(RO!EO10*0.87,)</f>
        <v>6786</v>
      </c>
      <c r="EP10" s="135">
        <f>ROUNDUP(RO!EP10*0.87,)</f>
        <v>7569</v>
      </c>
      <c r="EQ10" s="135">
        <f>ROUNDUP(RO!EQ10*0.87,)</f>
        <v>7569</v>
      </c>
      <c r="ER10" s="135">
        <f>ROUNDUP(RO!ER10*0.87,)</f>
        <v>7569</v>
      </c>
      <c r="ES10" s="135">
        <f>ROUNDUP(RO!ES10*0.87,)</f>
        <v>7047</v>
      </c>
      <c r="ET10" s="135">
        <f>ROUNDUP(RO!ET10*0.87,)</f>
        <v>7047</v>
      </c>
      <c r="EU10" s="135">
        <f>ROUNDUP(RO!EU10*0.87,)</f>
        <v>6786</v>
      </c>
      <c r="EV10" s="135">
        <f>ROUNDUP(RO!EV10*0.87,)</f>
        <v>6786</v>
      </c>
      <c r="EW10" s="135">
        <f>ROUNDUP(RO!EW10*0.87,)</f>
        <v>6786</v>
      </c>
      <c r="EX10" s="135">
        <f>ROUNDUP(RO!EX10*0.87,)</f>
        <v>7047</v>
      </c>
      <c r="EY10" s="135">
        <f>ROUNDUP(RO!EY10*0.87,)</f>
        <v>7047</v>
      </c>
      <c r="EZ10" s="135">
        <f>ROUNDUP(RO!EZ10*0.87,)</f>
        <v>7047</v>
      </c>
      <c r="FA10" s="135">
        <f>ROUNDUP(RO!FA10*0.87,)</f>
        <v>7047</v>
      </c>
      <c r="FB10" s="135">
        <f>ROUNDUP(RO!FB10*0.87,)</f>
        <v>6525</v>
      </c>
      <c r="FC10" s="135">
        <f>ROUNDUP(RO!FC10*0.87,)</f>
        <v>6525</v>
      </c>
      <c r="FD10" s="135">
        <f>ROUNDUP(RO!FD10*0.87,)</f>
        <v>6525</v>
      </c>
      <c r="FE10" s="135">
        <f>ROUNDUP(RO!FE10*0.87,)</f>
        <v>6525</v>
      </c>
      <c r="FF10" s="135">
        <f>ROUNDUP(RO!FF10*0.87,)</f>
        <v>6525</v>
      </c>
      <c r="FG10" s="135">
        <f>ROUNDUP(RO!FG10*0.87,)</f>
        <v>6786</v>
      </c>
      <c r="FH10" s="135">
        <f>ROUNDUP(RO!FH10*0.87,)</f>
        <v>6786</v>
      </c>
      <c r="FI10" s="135">
        <f>ROUNDUP(RO!FI10*0.87,)</f>
        <v>6525</v>
      </c>
      <c r="FJ10" s="135">
        <f>ROUNDUP(RO!FJ10*0.87,)</f>
        <v>6525</v>
      </c>
      <c r="FK10" s="135">
        <f>ROUNDUP(RO!FK10*0.87,)</f>
        <v>6525</v>
      </c>
      <c r="FL10" s="135">
        <f>ROUNDUP(RO!FL10*0.87,)</f>
        <v>6525</v>
      </c>
      <c r="FM10" s="135">
        <f>ROUNDUP(RO!FM10*0.87,)</f>
        <v>6525</v>
      </c>
      <c r="FN10" s="135">
        <f>ROUNDUP(RO!FN10*0.87,)</f>
        <v>6786</v>
      </c>
      <c r="FO10" s="135">
        <f>ROUNDUP(RO!FO10*0.87,)</f>
        <v>6786</v>
      </c>
      <c r="FP10" s="135">
        <f>ROUNDUP(RO!FP10*0.87,)</f>
        <v>6525</v>
      </c>
      <c r="FQ10" s="135">
        <f>ROUNDUP(RO!FQ10*0.87,)</f>
        <v>6525</v>
      </c>
      <c r="FR10" s="135">
        <f>ROUNDUP(RO!FR10*0.87,)</f>
        <v>6525</v>
      </c>
      <c r="FS10" s="135">
        <f>ROUNDUP(RO!FS10*0.87,)</f>
        <v>6525</v>
      </c>
      <c r="FT10" s="135">
        <f>ROUNDUP(RO!FT10*0.87,)</f>
        <v>6525</v>
      </c>
      <c r="FU10" s="135">
        <f>ROUNDUP(RO!FU10*0.87,)</f>
        <v>6786</v>
      </c>
      <c r="FV10" s="135">
        <f>ROUNDUP(RO!FV10*0.87,)</f>
        <v>6786</v>
      </c>
      <c r="FW10" s="135">
        <f>ROUNDUP(RO!FW10*0.87,)</f>
        <v>6525</v>
      </c>
      <c r="FX10" s="135">
        <f>ROUNDUP(RO!FX10*0.87,)</f>
        <v>6525</v>
      </c>
      <c r="FY10" s="135">
        <f>ROUNDUP(RO!FY10*0.87,)</f>
        <v>6525</v>
      </c>
      <c r="FZ10" s="135">
        <f>ROUNDUP(RO!FZ10*0.87,)</f>
        <v>6525</v>
      </c>
      <c r="GA10" s="135">
        <f>ROUNDUP(RO!GA10*0.87,)</f>
        <v>6525</v>
      </c>
      <c r="GB10" s="135">
        <f>ROUNDUP(RO!GB10*0.87,)</f>
        <v>6786</v>
      </c>
      <c r="GC10" s="135">
        <f>ROUNDUP(RO!GC10*0.87,)</f>
        <v>6786</v>
      </c>
      <c r="GD10" s="135">
        <f>ROUNDUP(RO!GD10*0.87,)</f>
        <v>6525</v>
      </c>
      <c r="GE10" s="135">
        <f>ROUNDUP(RO!GE10*0.87,)</f>
        <v>6525</v>
      </c>
      <c r="GF10" s="135">
        <f>ROUNDUP(RO!GF10*0.87,)</f>
        <v>6525</v>
      </c>
      <c r="GG10" s="135">
        <f>ROUNDUP(RO!GG10*0.87,)</f>
        <v>6525</v>
      </c>
      <c r="GH10" s="135">
        <f>ROUNDUP(RO!GH10*0.87,)</f>
        <v>6525</v>
      </c>
      <c r="GI10" s="135">
        <f>ROUNDUP(RO!GI10*0.87,)</f>
        <v>7830</v>
      </c>
      <c r="GJ10" s="135">
        <f>ROUNDUP(RO!GJ10*0.87,)</f>
        <v>7830</v>
      </c>
      <c r="GK10" s="135">
        <f>ROUNDUP(RO!GK10*0.87,)</f>
        <v>7830</v>
      </c>
      <c r="GL10" s="135">
        <f>ROUNDUP(RO!GL10*0.87,)</f>
        <v>7830</v>
      </c>
      <c r="GM10" s="135">
        <f>ROUNDUP(RO!GM10*0.87,)</f>
        <v>7830</v>
      </c>
      <c r="GN10" s="135">
        <f>ROUNDUP(RO!GN10*0.87,)</f>
        <v>7830</v>
      </c>
      <c r="GO10" s="135">
        <f>ROUNDUP(RO!GO10*0.87,)</f>
        <v>7830</v>
      </c>
      <c r="GP10" s="135">
        <f>ROUNDUP(RO!GP10*0.87,)</f>
        <v>8265</v>
      </c>
      <c r="GQ10" s="135">
        <f>ROUNDUP(RO!GQ10*0.87,)</f>
        <v>8265</v>
      </c>
      <c r="GR10" s="135">
        <f>ROUNDUP(RO!GR10*0.87,)</f>
        <v>8265</v>
      </c>
      <c r="GS10" s="135">
        <f>ROUNDUP(RO!GS10*0.87,)</f>
        <v>8265</v>
      </c>
      <c r="GT10" s="135">
        <f>ROUNDUP(RO!GT10*0.87,)</f>
        <v>8265</v>
      </c>
      <c r="GU10" s="135">
        <f>ROUNDUP(RO!GU10*0.87,)</f>
        <v>8265</v>
      </c>
      <c r="GV10" s="135">
        <f>ROUNDUP(RO!GV10*0.87,)</f>
        <v>8265</v>
      </c>
    </row>
    <row r="11" spans="1:208" s="60" customFormat="1" x14ac:dyDescent="0.2">
      <c r="A11" s="16" t="s">
        <v>7</v>
      </c>
      <c r="B11" s="135"/>
      <c r="C11" s="135"/>
      <c r="D11" s="242"/>
      <c r="E11" s="242"/>
      <c r="F11" s="242"/>
      <c r="G11" s="242"/>
      <c r="H11" s="242"/>
      <c r="I11" s="135"/>
      <c r="J11" s="135"/>
      <c r="K11" s="135"/>
      <c r="L11" s="135"/>
      <c r="M11" s="135"/>
      <c r="N11" s="135"/>
      <c r="O11" s="135"/>
      <c r="P11" s="135"/>
      <c r="Q11" s="135"/>
      <c r="R11" s="135"/>
      <c r="S11" s="242"/>
      <c r="T11" s="242"/>
      <c r="U11" s="242"/>
      <c r="V11" s="242"/>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c r="DO11" s="135"/>
      <c r="DP11" s="135"/>
      <c r="DQ11" s="135"/>
      <c r="DR11" s="135"/>
      <c r="DS11" s="135"/>
      <c r="DT11" s="135"/>
      <c r="DU11" s="135"/>
      <c r="DV11" s="135"/>
      <c r="DW11" s="135"/>
      <c r="DX11" s="135"/>
      <c r="DY11" s="135"/>
      <c r="DZ11" s="135"/>
      <c r="EA11" s="135"/>
      <c r="EB11" s="135"/>
      <c r="EC11" s="135"/>
      <c r="ED11" s="135"/>
      <c r="EE11" s="135"/>
      <c r="EF11" s="135"/>
      <c r="EG11" s="135"/>
      <c r="EH11" s="135"/>
      <c r="EI11" s="135"/>
      <c r="EJ11" s="135"/>
      <c r="EK11" s="135"/>
      <c r="EL11" s="135"/>
      <c r="EM11" s="135"/>
      <c r="EN11" s="135"/>
      <c r="EO11" s="135"/>
      <c r="EP11" s="135"/>
      <c r="EQ11" s="135"/>
      <c r="ER11" s="135"/>
      <c r="ES11" s="135"/>
      <c r="ET11" s="135"/>
      <c r="EU11" s="135"/>
      <c r="EV11" s="135"/>
      <c r="EW11" s="135"/>
      <c r="EX11" s="135"/>
      <c r="EY11" s="135"/>
      <c r="EZ11" s="135"/>
      <c r="FA11" s="135"/>
      <c r="FB11" s="135"/>
      <c r="FC11" s="135"/>
      <c r="FD11" s="135"/>
      <c r="FE11" s="135"/>
      <c r="FF11" s="135"/>
      <c r="FG11" s="135"/>
      <c r="FH11" s="135"/>
      <c r="FI11" s="135"/>
      <c r="FJ11" s="135"/>
      <c r="FK11" s="135"/>
      <c r="FL11" s="135"/>
      <c r="FM11" s="135"/>
      <c r="FN11" s="135"/>
      <c r="FO11" s="135"/>
      <c r="FP11" s="135"/>
      <c r="FQ11" s="135"/>
      <c r="FR11" s="135"/>
      <c r="FS11" s="135"/>
      <c r="FT11" s="135"/>
      <c r="FU11" s="135"/>
      <c r="FV11" s="135"/>
      <c r="FW11" s="135"/>
      <c r="FX11" s="135"/>
      <c r="FY11" s="135"/>
      <c r="FZ11" s="135"/>
      <c r="GA11" s="135"/>
      <c r="GB11" s="135"/>
      <c r="GC11" s="135"/>
      <c r="GD11" s="135"/>
      <c r="GE11" s="135"/>
      <c r="GF11" s="135"/>
      <c r="GG11" s="135"/>
      <c r="GH11" s="135"/>
      <c r="GI11" s="135"/>
      <c r="GJ11" s="135"/>
      <c r="GK11" s="135"/>
      <c r="GL11" s="135"/>
      <c r="GM11" s="135"/>
      <c r="GN11" s="135"/>
      <c r="GO11" s="135"/>
      <c r="GP11" s="135"/>
      <c r="GQ11" s="135"/>
      <c r="GR11" s="135"/>
      <c r="GS11" s="135"/>
      <c r="GT11" s="135"/>
      <c r="GU11" s="135"/>
      <c r="GV11" s="135"/>
    </row>
    <row r="12" spans="1:208" s="60" customFormat="1" x14ac:dyDescent="0.2">
      <c r="A12" s="76">
        <v>1</v>
      </c>
      <c r="B12" s="135">
        <f>ROUNDUP(RO!B12*0.87,)</f>
        <v>12702</v>
      </c>
      <c r="C12" s="135">
        <f>ROUNDUP(RO!C12*0.87,)</f>
        <v>12702</v>
      </c>
      <c r="D12" s="242">
        <f>ROUNDUP(RO!D12*0.87,)</f>
        <v>12702</v>
      </c>
      <c r="E12" s="242">
        <f>ROUNDUP(RO!E12*0.87,)</f>
        <v>12702</v>
      </c>
      <c r="F12" s="242">
        <f>ROUNDUP(RO!F12*0.87,)</f>
        <v>12702</v>
      </c>
      <c r="G12" s="242">
        <f>ROUNDUP(RO!G12*0.87,)</f>
        <v>12702</v>
      </c>
      <c r="H12" s="242">
        <f>ROUNDUP(RO!H12*0.87,)</f>
        <v>12702</v>
      </c>
      <c r="I12" s="135">
        <f>ROUNDUP(RO!I12*0.87,)</f>
        <v>12702</v>
      </c>
      <c r="J12" s="135">
        <f>ROUNDUP(RO!J12*0.87,)</f>
        <v>12702</v>
      </c>
      <c r="K12" s="135">
        <f>ROUNDUP(RO!K12*0.87,)</f>
        <v>11484</v>
      </c>
      <c r="L12" s="135">
        <f>ROUNDUP(RO!L12*0.87,)</f>
        <v>12702</v>
      </c>
      <c r="M12" s="135">
        <f>ROUNDUP(RO!M12*0.87,)</f>
        <v>12702</v>
      </c>
      <c r="N12" s="135">
        <f>ROUNDUP(RO!N12*0.87,)</f>
        <v>12702</v>
      </c>
      <c r="O12" s="135">
        <f>ROUNDUP(RO!O12*0.87,)</f>
        <v>12702</v>
      </c>
      <c r="P12" s="135">
        <f>ROUNDUP(RO!P12*0.87,)</f>
        <v>11484</v>
      </c>
      <c r="Q12" s="135">
        <f>ROUNDUP(RO!Q12*0.87,)</f>
        <v>11484</v>
      </c>
      <c r="R12" s="135">
        <f>ROUNDUP(RO!R12*0.87,)</f>
        <v>12702</v>
      </c>
      <c r="S12" s="242">
        <f>ROUNDUP(RO!S12*0.87,)</f>
        <v>12702</v>
      </c>
      <c r="T12" s="242">
        <f>ROUNDUP(RO!T12*0.87,)</f>
        <v>12702</v>
      </c>
      <c r="U12" s="242">
        <f>ROUNDUP(RO!U12*0.87,)</f>
        <v>12702</v>
      </c>
      <c r="V12" s="242">
        <f>ROUNDUP(RO!V12*0.87,)</f>
        <v>12702</v>
      </c>
      <c r="W12" s="135">
        <f>ROUNDUP(RO!W12*0.87,)</f>
        <v>12702</v>
      </c>
      <c r="X12" s="135">
        <f>ROUNDUP(RO!X12*0.87,)</f>
        <v>12702</v>
      </c>
      <c r="Y12" s="135">
        <f>ROUNDUP(RO!Y12*0.87,)</f>
        <v>12702</v>
      </c>
      <c r="Z12" s="135">
        <f>ROUNDUP(RO!Z12*0.87,)</f>
        <v>12702</v>
      </c>
      <c r="AA12" s="135">
        <f>ROUNDUP(RO!AA12*0.87,)</f>
        <v>12702</v>
      </c>
      <c r="AB12" s="135">
        <f>ROUNDUP(RO!AB12*0.87,)</f>
        <v>13137</v>
      </c>
      <c r="AC12" s="135">
        <f>ROUNDUP(RO!AC12*0.87,)</f>
        <v>13137</v>
      </c>
      <c r="AD12" s="135">
        <f>ROUNDUP(RO!AD12*0.87,)</f>
        <v>13137</v>
      </c>
      <c r="AE12" s="135">
        <f>ROUNDUP(RO!AE12*0.87,)</f>
        <v>13137</v>
      </c>
      <c r="AF12" s="135">
        <f>ROUNDUP(RO!AF12*0.87,)</f>
        <v>13137</v>
      </c>
      <c r="AG12" s="135">
        <f>ROUNDUP(RO!AG12*0.87,)</f>
        <v>13137</v>
      </c>
      <c r="AH12" s="135">
        <f>ROUNDUP(RO!AH12*0.87,)</f>
        <v>13137</v>
      </c>
      <c r="AI12" s="135">
        <f>ROUNDUP(RO!AI12*0.87,)</f>
        <v>13137</v>
      </c>
      <c r="AJ12" s="135">
        <f>ROUNDUP(RO!AJ12*0.87,)</f>
        <v>13746</v>
      </c>
      <c r="AK12" s="135">
        <f>ROUNDUP(RO!AK12*0.87,)</f>
        <v>13746</v>
      </c>
      <c r="AL12" s="135">
        <f>ROUNDUP(RO!AL12*0.87,)</f>
        <v>12702</v>
      </c>
      <c r="AM12" s="135">
        <f>ROUNDUP(RO!AM12*0.87,)</f>
        <v>12702</v>
      </c>
      <c r="AN12" s="135">
        <f>ROUNDUP(RO!AN12*0.87,)</f>
        <v>9135</v>
      </c>
      <c r="AO12" s="135">
        <f>ROUNDUP(RO!AO12*0.87,)</f>
        <v>9135</v>
      </c>
      <c r="AP12" s="135">
        <f>ROUNDUP(RO!AP12*0.87,)</f>
        <v>9135</v>
      </c>
      <c r="AQ12" s="135">
        <f>ROUNDUP(RO!AQ12*0.87,)</f>
        <v>9135</v>
      </c>
      <c r="AR12" s="135">
        <f>ROUNDUP(RO!AR12*0.87,)</f>
        <v>9570</v>
      </c>
      <c r="AS12" s="135">
        <f>ROUNDUP(RO!AS12*0.87,)</f>
        <v>9570</v>
      </c>
      <c r="AT12" s="135">
        <f>ROUNDUP(RO!AT12*0.87,)</f>
        <v>9135</v>
      </c>
      <c r="AU12" s="135">
        <f>ROUNDUP(RO!AU12*0.87,)</f>
        <v>9135</v>
      </c>
      <c r="AV12" s="135">
        <f>ROUNDUP(RO!AV12*0.87,)</f>
        <v>9135</v>
      </c>
      <c r="AW12" s="135">
        <f>ROUNDUP(RO!AW12*0.87,)</f>
        <v>9135</v>
      </c>
      <c r="AX12" s="135">
        <f>ROUNDUP(RO!AX12*0.87,)</f>
        <v>9135</v>
      </c>
      <c r="AY12" s="135">
        <f>ROUNDUP(RO!AY12*0.87,)</f>
        <v>9570</v>
      </c>
      <c r="AZ12" s="135">
        <f>ROUNDUP(RO!AZ12*0.87,)</f>
        <v>9570</v>
      </c>
      <c r="BA12" s="135">
        <f>ROUNDUP(RO!BA12*0.87,)</f>
        <v>9135</v>
      </c>
      <c r="BB12" s="135">
        <f>ROUNDUP(RO!BB12*0.87,)</f>
        <v>9135</v>
      </c>
      <c r="BC12" s="135">
        <f>ROUNDUP(RO!BC12*0.87,)</f>
        <v>9135</v>
      </c>
      <c r="BD12" s="135">
        <f>ROUNDUP(RO!BD12*0.87,)</f>
        <v>9135</v>
      </c>
      <c r="BE12" s="135">
        <f>ROUNDUP(RO!BE12*0.87,)</f>
        <v>10440</v>
      </c>
      <c r="BF12" s="135">
        <f>ROUNDUP(RO!BF12*0.87,)</f>
        <v>10440</v>
      </c>
      <c r="BG12" s="135">
        <f>ROUNDUP(RO!BG12*0.87,)</f>
        <v>10440</v>
      </c>
      <c r="BH12" s="135">
        <f>ROUNDUP(RO!BH12*0.87,)</f>
        <v>9135</v>
      </c>
      <c r="BI12" s="135">
        <f>ROUNDUP(RO!BI12*0.87,)</f>
        <v>9135</v>
      </c>
      <c r="BJ12" s="135">
        <f>ROUNDUP(RO!BJ12*0.87,)</f>
        <v>9135</v>
      </c>
      <c r="BK12" s="135">
        <f>ROUNDUP(RO!BK12*0.87,)</f>
        <v>9135</v>
      </c>
      <c r="BL12" s="135">
        <f>ROUNDUP(RO!BL12*0.87,)</f>
        <v>9135</v>
      </c>
      <c r="BM12" s="135">
        <f>ROUNDUP(RO!BM12*0.87,)</f>
        <v>9570</v>
      </c>
      <c r="BN12" s="135">
        <f>ROUNDUP(RO!BN12*0.87,)</f>
        <v>9570</v>
      </c>
      <c r="BO12" s="135">
        <f>ROUNDUP(RO!BO12*0.87,)</f>
        <v>9135</v>
      </c>
      <c r="BP12" s="135">
        <f>ROUNDUP(RO!BP12*0.87,)</f>
        <v>9135</v>
      </c>
      <c r="BQ12" s="135">
        <f>ROUNDUP(RO!BQ12*0.87,)</f>
        <v>9135</v>
      </c>
      <c r="BR12" s="135">
        <f>ROUNDUP(RO!BR12*0.87,)</f>
        <v>9135</v>
      </c>
      <c r="BS12" s="135">
        <f>ROUNDUP(RO!BS12*0.87,)</f>
        <v>9135</v>
      </c>
      <c r="BT12" s="135">
        <f>ROUNDUP(RO!BT12*0.87,)</f>
        <v>9570</v>
      </c>
      <c r="BU12" s="135">
        <f>ROUNDUP(RO!BU12*0.87,)</f>
        <v>9570</v>
      </c>
      <c r="BV12" s="135">
        <f>ROUNDUP(RO!BV12*0.87,)</f>
        <v>9135</v>
      </c>
      <c r="BW12" s="135">
        <f>ROUNDUP(RO!BW12*0.87,)</f>
        <v>9135</v>
      </c>
      <c r="BX12" s="135">
        <f>ROUNDUP(RO!BX12*0.87,)</f>
        <v>9135</v>
      </c>
      <c r="BY12" s="135">
        <f>ROUNDUP(RO!BY12*0.87,)</f>
        <v>9135</v>
      </c>
      <c r="BZ12" s="135">
        <f>ROUNDUP(RO!BZ12*0.87,)</f>
        <v>9135</v>
      </c>
      <c r="CA12" s="135">
        <f>ROUNDUP(RO!CA12*0.87,)</f>
        <v>9570</v>
      </c>
      <c r="CB12" s="135">
        <f>ROUNDUP(RO!CB12*0.87,)</f>
        <v>9570</v>
      </c>
      <c r="CC12" s="135">
        <f>ROUNDUP(RO!CC12*0.87,)</f>
        <v>8700</v>
      </c>
      <c r="CD12" s="135">
        <f>ROUNDUP(RO!CD12*0.87,)</f>
        <v>8700</v>
      </c>
      <c r="CE12" s="135">
        <f>ROUNDUP(RO!CE12*0.87,)</f>
        <v>8700</v>
      </c>
      <c r="CF12" s="135">
        <f>ROUNDUP(RO!CF12*0.87,)</f>
        <v>8700</v>
      </c>
      <c r="CG12" s="135">
        <f>ROUNDUP(RO!CG12*0.87,)</f>
        <v>8700</v>
      </c>
      <c r="CH12" s="135">
        <f>ROUNDUP(RO!CH12*0.87,)</f>
        <v>8700</v>
      </c>
      <c r="CI12" s="135">
        <f>ROUNDUP(RO!CI12*0.87,)</f>
        <v>8700</v>
      </c>
      <c r="CJ12" s="135">
        <f>ROUNDUP(RO!CJ12*0.87,)</f>
        <v>8439</v>
      </c>
      <c r="CK12" s="135">
        <f>ROUNDUP(RO!CK12*0.87,)</f>
        <v>8439</v>
      </c>
      <c r="CL12" s="135">
        <f>ROUNDUP(RO!CL12*0.87,)</f>
        <v>8439</v>
      </c>
      <c r="CM12" s="135">
        <f>ROUNDUP(RO!CM12*0.87,)</f>
        <v>8439</v>
      </c>
      <c r="CN12" s="135">
        <f>ROUNDUP(RO!CN12*0.87,)</f>
        <v>8439</v>
      </c>
      <c r="CO12" s="135">
        <f>ROUNDUP(RO!CO12*0.87,)</f>
        <v>8700</v>
      </c>
      <c r="CP12" s="135">
        <f>ROUNDUP(RO!CP12*0.87,)</f>
        <v>8700</v>
      </c>
      <c r="CQ12" s="135">
        <f>ROUNDUP(RO!CQ12*0.87,)</f>
        <v>8439</v>
      </c>
      <c r="CR12" s="135">
        <f>ROUNDUP(RO!CR12*0.87,)</f>
        <v>8439</v>
      </c>
      <c r="CS12" s="135">
        <f>ROUNDUP(RO!CS12*0.87,)</f>
        <v>8439</v>
      </c>
      <c r="CT12" s="135">
        <f>ROUNDUP(RO!CT12*0.87,)</f>
        <v>8439</v>
      </c>
      <c r="CU12" s="135">
        <f>ROUNDUP(RO!CU12*0.87,)</f>
        <v>8439</v>
      </c>
      <c r="CV12" s="135">
        <f>ROUNDUP(RO!CV12*0.87,)</f>
        <v>8700</v>
      </c>
      <c r="CW12" s="135">
        <f>ROUNDUP(RO!CW12*0.87,)</f>
        <v>8700</v>
      </c>
      <c r="CX12" s="135">
        <f>ROUNDUP(RO!CX12*0.87,)</f>
        <v>8439</v>
      </c>
      <c r="CY12" s="135">
        <f>ROUNDUP(RO!CY12*0.87,)</f>
        <v>8439</v>
      </c>
      <c r="CZ12" s="135">
        <f>ROUNDUP(RO!CZ12*0.87,)</f>
        <v>8439</v>
      </c>
      <c r="DA12" s="135">
        <f>ROUNDUP(RO!DA12*0.87,)</f>
        <v>8439</v>
      </c>
      <c r="DB12" s="135">
        <f>ROUNDUP(RO!DB12*0.87,)</f>
        <v>8439</v>
      </c>
      <c r="DC12" s="135">
        <f>ROUNDUP(RO!DC12*0.87,)</f>
        <v>8700</v>
      </c>
      <c r="DD12" s="135">
        <f>ROUNDUP(RO!DD12*0.87,)</f>
        <v>8700</v>
      </c>
      <c r="DE12" s="135">
        <f>ROUNDUP(RO!DE12*0.87,)</f>
        <v>8178</v>
      </c>
      <c r="DF12" s="135">
        <f>ROUNDUP(RO!DF12*0.87,)</f>
        <v>8178</v>
      </c>
      <c r="DG12" s="135">
        <f>ROUNDUP(RO!DG12*0.87,)</f>
        <v>8178</v>
      </c>
      <c r="DH12" s="135">
        <f>ROUNDUP(RO!DH12*0.87,)</f>
        <v>8178</v>
      </c>
      <c r="DI12" s="135">
        <f>ROUNDUP(RO!DI12*0.87,)</f>
        <v>8178</v>
      </c>
      <c r="DJ12" s="135">
        <f>ROUNDUP(RO!DJ12*0.87,)</f>
        <v>8439</v>
      </c>
      <c r="DK12" s="135">
        <f>ROUNDUP(RO!DK12*0.87,)</f>
        <v>8439</v>
      </c>
      <c r="DL12" s="135">
        <f>ROUNDUP(RO!DL12*0.87,)</f>
        <v>8178</v>
      </c>
      <c r="DM12" s="135">
        <f>ROUNDUP(RO!DM12*0.87,)</f>
        <v>8178</v>
      </c>
      <c r="DN12" s="135">
        <f>ROUNDUP(RO!DN12*0.87,)</f>
        <v>8178</v>
      </c>
      <c r="DO12" s="135">
        <f>ROUNDUP(RO!DO12*0.87,)</f>
        <v>8178</v>
      </c>
      <c r="DP12" s="135">
        <f>ROUNDUP(RO!DP12*0.87,)</f>
        <v>8439</v>
      </c>
      <c r="DQ12" s="135">
        <f>ROUNDUP(RO!DQ12*0.87,)</f>
        <v>8439</v>
      </c>
      <c r="DR12" s="135">
        <f>ROUNDUP(RO!DR12*0.87,)</f>
        <v>8439</v>
      </c>
      <c r="DS12" s="135">
        <f>ROUNDUP(RO!DS12*0.87,)</f>
        <v>8178</v>
      </c>
      <c r="DT12" s="135">
        <f>ROUNDUP(RO!DT12*0.87,)</f>
        <v>8178</v>
      </c>
      <c r="DU12" s="135">
        <f>ROUNDUP(RO!DU12*0.87,)</f>
        <v>8178</v>
      </c>
      <c r="DV12" s="135">
        <f>ROUNDUP(RO!DV12*0.87,)</f>
        <v>8178</v>
      </c>
      <c r="DW12" s="135">
        <f>ROUNDUP(RO!DW12*0.87,)</f>
        <v>8178</v>
      </c>
      <c r="DX12" s="135">
        <f>ROUNDUP(RO!DX12*0.87,)</f>
        <v>8439</v>
      </c>
      <c r="DY12" s="135">
        <f>ROUNDUP(RO!DY12*0.87,)</f>
        <v>8439</v>
      </c>
      <c r="DZ12" s="135">
        <f>ROUNDUP(RO!DZ12*0.87,)</f>
        <v>8178</v>
      </c>
      <c r="EA12" s="135">
        <f>ROUNDUP(RO!EA12*0.87,)</f>
        <v>8178</v>
      </c>
      <c r="EB12" s="135">
        <f>ROUNDUP(RO!EB12*0.87,)</f>
        <v>8178</v>
      </c>
      <c r="EC12" s="135">
        <f>ROUNDUP(RO!EC12*0.87,)</f>
        <v>8178</v>
      </c>
      <c r="ED12" s="135">
        <f>ROUNDUP(RO!ED12*0.87,)</f>
        <v>8178</v>
      </c>
      <c r="EE12" s="135">
        <f>ROUNDUP(RO!EE12*0.87,)</f>
        <v>8439</v>
      </c>
      <c r="EF12" s="135">
        <f>ROUNDUP(RO!EF12*0.87,)</f>
        <v>8439</v>
      </c>
      <c r="EG12" s="135">
        <f>ROUNDUP(RO!EG12*0.87,)</f>
        <v>7917</v>
      </c>
      <c r="EH12" s="135">
        <f>ROUNDUP(RO!EH12*0.87,)</f>
        <v>7917</v>
      </c>
      <c r="EI12" s="135">
        <f>ROUNDUP(RO!EI12*0.87,)</f>
        <v>7917</v>
      </c>
      <c r="EJ12" s="135">
        <f>ROUNDUP(RO!EJ12*0.87,)</f>
        <v>7917</v>
      </c>
      <c r="EK12" s="135">
        <f>ROUNDUP(RO!EK12*0.87,)</f>
        <v>7917</v>
      </c>
      <c r="EL12" s="135">
        <f>ROUNDUP(RO!EL12*0.87,)</f>
        <v>8178</v>
      </c>
      <c r="EM12" s="135">
        <f>ROUNDUP(RO!EM12*0.87,)</f>
        <v>8178</v>
      </c>
      <c r="EN12" s="135">
        <f>ROUNDUP(RO!EN12*0.87,)</f>
        <v>7917</v>
      </c>
      <c r="EO12" s="135">
        <f>ROUNDUP(RO!EO12*0.87,)</f>
        <v>7917</v>
      </c>
      <c r="EP12" s="135">
        <f>ROUNDUP(RO!EP12*0.87,)</f>
        <v>8700</v>
      </c>
      <c r="EQ12" s="135">
        <f>ROUNDUP(RO!EQ12*0.87,)</f>
        <v>8700</v>
      </c>
      <c r="ER12" s="135">
        <f>ROUNDUP(RO!ER12*0.87,)</f>
        <v>8700</v>
      </c>
      <c r="ES12" s="135">
        <f>ROUNDUP(RO!ES12*0.87,)</f>
        <v>8178</v>
      </c>
      <c r="ET12" s="135">
        <f>ROUNDUP(RO!ET12*0.87,)</f>
        <v>8178</v>
      </c>
      <c r="EU12" s="135">
        <f>ROUNDUP(RO!EU12*0.87,)</f>
        <v>7917</v>
      </c>
      <c r="EV12" s="135">
        <f>ROUNDUP(RO!EV12*0.87,)</f>
        <v>7917</v>
      </c>
      <c r="EW12" s="135">
        <f>ROUNDUP(RO!EW12*0.87,)</f>
        <v>7917</v>
      </c>
      <c r="EX12" s="135">
        <f>ROUNDUP(RO!EX12*0.87,)</f>
        <v>8178</v>
      </c>
      <c r="EY12" s="135">
        <f>ROUNDUP(RO!EY12*0.87,)</f>
        <v>8178</v>
      </c>
      <c r="EZ12" s="135">
        <f>ROUNDUP(RO!EZ12*0.87,)</f>
        <v>8178</v>
      </c>
      <c r="FA12" s="135">
        <f>ROUNDUP(RO!FA12*0.87,)</f>
        <v>8178</v>
      </c>
      <c r="FB12" s="135">
        <f>ROUNDUP(RO!FB12*0.87,)</f>
        <v>7656</v>
      </c>
      <c r="FC12" s="135">
        <f>ROUNDUP(RO!FC12*0.87,)</f>
        <v>7656</v>
      </c>
      <c r="FD12" s="135">
        <f>ROUNDUP(RO!FD12*0.87,)</f>
        <v>7656</v>
      </c>
      <c r="FE12" s="135">
        <f>ROUNDUP(RO!FE12*0.87,)</f>
        <v>7656</v>
      </c>
      <c r="FF12" s="135">
        <f>ROUNDUP(RO!FF12*0.87,)</f>
        <v>7656</v>
      </c>
      <c r="FG12" s="135">
        <f>ROUNDUP(RO!FG12*0.87,)</f>
        <v>7917</v>
      </c>
      <c r="FH12" s="135">
        <f>ROUNDUP(RO!FH12*0.87,)</f>
        <v>7917</v>
      </c>
      <c r="FI12" s="135">
        <f>ROUNDUP(RO!FI12*0.87,)</f>
        <v>7656</v>
      </c>
      <c r="FJ12" s="135">
        <f>ROUNDUP(RO!FJ12*0.87,)</f>
        <v>7656</v>
      </c>
      <c r="FK12" s="135">
        <f>ROUNDUP(RO!FK12*0.87,)</f>
        <v>7656</v>
      </c>
      <c r="FL12" s="135">
        <f>ROUNDUP(RO!FL12*0.87,)</f>
        <v>7656</v>
      </c>
      <c r="FM12" s="135">
        <f>ROUNDUP(RO!FM12*0.87,)</f>
        <v>7656</v>
      </c>
      <c r="FN12" s="135">
        <f>ROUNDUP(RO!FN12*0.87,)</f>
        <v>7917</v>
      </c>
      <c r="FO12" s="135">
        <f>ROUNDUP(RO!FO12*0.87,)</f>
        <v>7917</v>
      </c>
      <c r="FP12" s="135">
        <f>ROUNDUP(RO!FP12*0.87,)</f>
        <v>7656</v>
      </c>
      <c r="FQ12" s="135">
        <f>ROUNDUP(RO!FQ12*0.87,)</f>
        <v>7656</v>
      </c>
      <c r="FR12" s="135">
        <f>ROUNDUP(RO!FR12*0.87,)</f>
        <v>7656</v>
      </c>
      <c r="FS12" s="135">
        <f>ROUNDUP(RO!FS12*0.87,)</f>
        <v>7656</v>
      </c>
      <c r="FT12" s="135">
        <f>ROUNDUP(RO!FT12*0.87,)</f>
        <v>7656</v>
      </c>
      <c r="FU12" s="135">
        <f>ROUNDUP(RO!FU12*0.87,)</f>
        <v>7917</v>
      </c>
      <c r="FV12" s="135">
        <f>ROUNDUP(RO!FV12*0.87,)</f>
        <v>7917</v>
      </c>
      <c r="FW12" s="135">
        <f>ROUNDUP(RO!FW12*0.87,)</f>
        <v>7656</v>
      </c>
      <c r="FX12" s="135">
        <f>ROUNDUP(RO!FX12*0.87,)</f>
        <v>7656</v>
      </c>
      <c r="FY12" s="135">
        <f>ROUNDUP(RO!FY12*0.87,)</f>
        <v>7656</v>
      </c>
      <c r="FZ12" s="135">
        <f>ROUNDUP(RO!FZ12*0.87,)</f>
        <v>7656</v>
      </c>
      <c r="GA12" s="135">
        <f>ROUNDUP(RO!GA12*0.87,)</f>
        <v>7656</v>
      </c>
      <c r="GB12" s="135">
        <f>ROUNDUP(RO!GB12*0.87,)</f>
        <v>7917</v>
      </c>
      <c r="GC12" s="135">
        <f>ROUNDUP(RO!GC12*0.87,)</f>
        <v>7917</v>
      </c>
      <c r="GD12" s="135">
        <f>ROUNDUP(RO!GD12*0.87,)</f>
        <v>7656</v>
      </c>
      <c r="GE12" s="135">
        <f>ROUNDUP(RO!GE12*0.87,)</f>
        <v>7656</v>
      </c>
      <c r="GF12" s="135">
        <f>ROUNDUP(RO!GF12*0.87,)</f>
        <v>7656</v>
      </c>
      <c r="GG12" s="135">
        <f>ROUNDUP(RO!GG12*0.87,)</f>
        <v>7656</v>
      </c>
      <c r="GH12" s="135">
        <f>ROUNDUP(RO!GH12*0.87,)</f>
        <v>7656</v>
      </c>
      <c r="GI12" s="135">
        <f>ROUNDUP(RO!GI12*0.87,)</f>
        <v>8961</v>
      </c>
      <c r="GJ12" s="135">
        <f>ROUNDUP(RO!GJ12*0.87,)</f>
        <v>8961</v>
      </c>
      <c r="GK12" s="135">
        <f>ROUNDUP(RO!GK12*0.87,)</f>
        <v>8961</v>
      </c>
      <c r="GL12" s="135">
        <f>ROUNDUP(RO!GL12*0.87,)</f>
        <v>8961</v>
      </c>
      <c r="GM12" s="135">
        <f>ROUNDUP(RO!GM12*0.87,)</f>
        <v>8961</v>
      </c>
      <c r="GN12" s="135">
        <f>ROUNDUP(RO!GN12*0.87,)</f>
        <v>8961</v>
      </c>
      <c r="GO12" s="135">
        <f>ROUNDUP(RO!GO12*0.87,)</f>
        <v>8961</v>
      </c>
      <c r="GP12" s="135">
        <f>ROUNDUP(RO!GP12*0.87,)</f>
        <v>9396</v>
      </c>
      <c r="GQ12" s="135">
        <f>ROUNDUP(RO!GQ12*0.87,)</f>
        <v>9396</v>
      </c>
      <c r="GR12" s="135">
        <f>ROUNDUP(RO!GR12*0.87,)</f>
        <v>9396</v>
      </c>
      <c r="GS12" s="135">
        <f>ROUNDUP(RO!GS12*0.87,)</f>
        <v>9396</v>
      </c>
      <c r="GT12" s="135">
        <f>ROUNDUP(RO!GT12*0.87,)</f>
        <v>9396</v>
      </c>
      <c r="GU12" s="135">
        <f>ROUNDUP(RO!GU12*0.87,)</f>
        <v>9396</v>
      </c>
      <c r="GV12" s="135">
        <f>ROUNDUP(RO!GV12*0.87,)</f>
        <v>9396</v>
      </c>
    </row>
    <row r="13" spans="1:208" s="60" customFormat="1" x14ac:dyDescent="0.2">
      <c r="A13" s="17" t="s">
        <v>8</v>
      </c>
      <c r="B13" s="135"/>
      <c r="C13" s="135"/>
      <c r="D13" s="242"/>
      <c r="E13" s="242"/>
      <c r="F13" s="242"/>
      <c r="G13" s="242"/>
      <c r="H13" s="242"/>
      <c r="I13" s="135"/>
      <c r="J13" s="135"/>
      <c r="K13" s="135"/>
      <c r="L13" s="135"/>
      <c r="M13" s="135"/>
      <c r="N13" s="135"/>
      <c r="O13" s="135"/>
      <c r="P13" s="135"/>
      <c r="Q13" s="135"/>
      <c r="R13" s="135"/>
      <c r="S13" s="242"/>
      <c r="T13" s="242"/>
      <c r="U13" s="242"/>
      <c r="V13" s="242"/>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c r="DO13" s="135"/>
      <c r="DP13" s="135"/>
      <c r="DQ13" s="135"/>
      <c r="DR13" s="135"/>
      <c r="DS13" s="135"/>
      <c r="DT13" s="135"/>
      <c r="DU13" s="135"/>
      <c r="DV13" s="135"/>
      <c r="DW13" s="135"/>
      <c r="DX13" s="135"/>
      <c r="DY13" s="135"/>
      <c r="DZ13" s="135"/>
      <c r="EA13" s="135"/>
      <c r="EB13" s="135"/>
      <c r="EC13" s="135"/>
      <c r="ED13" s="135"/>
      <c r="EE13" s="135"/>
      <c r="EF13" s="135"/>
      <c r="EG13" s="135"/>
      <c r="EH13" s="135"/>
      <c r="EI13" s="135"/>
      <c r="EJ13" s="135"/>
      <c r="EK13" s="135"/>
      <c r="EL13" s="135"/>
      <c r="EM13" s="135"/>
      <c r="EN13" s="135"/>
      <c r="EO13" s="135"/>
      <c r="EP13" s="135"/>
      <c r="EQ13" s="135"/>
      <c r="ER13" s="135"/>
      <c r="ES13" s="135"/>
      <c r="ET13" s="135"/>
      <c r="EU13" s="135"/>
      <c r="EV13" s="135"/>
      <c r="EW13" s="135"/>
      <c r="EX13" s="135"/>
      <c r="EY13" s="135"/>
      <c r="EZ13" s="135"/>
      <c r="FA13" s="135"/>
      <c r="FB13" s="135"/>
      <c r="FC13" s="135"/>
      <c r="FD13" s="135"/>
      <c r="FE13" s="135"/>
      <c r="FF13" s="135"/>
      <c r="FG13" s="135"/>
      <c r="FH13" s="135"/>
      <c r="FI13" s="135"/>
      <c r="FJ13" s="135"/>
      <c r="FK13" s="135"/>
      <c r="FL13" s="135"/>
      <c r="FM13" s="135"/>
      <c r="FN13" s="135"/>
      <c r="FO13" s="135"/>
      <c r="FP13" s="135"/>
      <c r="FQ13" s="135"/>
      <c r="FR13" s="135"/>
      <c r="FS13" s="135"/>
      <c r="FT13" s="135"/>
      <c r="FU13" s="135"/>
      <c r="FV13" s="135"/>
      <c r="FW13" s="135"/>
      <c r="FX13" s="135"/>
      <c r="FY13" s="135"/>
      <c r="FZ13" s="135"/>
      <c r="GA13" s="135"/>
      <c r="GB13" s="135"/>
      <c r="GC13" s="135"/>
      <c r="GD13" s="135"/>
      <c r="GE13" s="135"/>
      <c r="GF13" s="135"/>
      <c r="GG13" s="135"/>
      <c r="GH13" s="135"/>
      <c r="GI13" s="135"/>
      <c r="GJ13" s="135"/>
      <c r="GK13" s="135"/>
      <c r="GL13" s="135"/>
      <c r="GM13" s="135"/>
      <c r="GN13" s="135"/>
      <c r="GO13" s="135"/>
      <c r="GP13" s="135"/>
      <c r="GQ13" s="135"/>
      <c r="GR13" s="135"/>
      <c r="GS13" s="135"/>
      <c r="GT13" s="135"/>
      <c r="GU13" s="135"/>
      <c r="GV13" s="135"/>
    </row>
    <row r="14" spans="1:208" s="60" customFormat="1" x14ac:dyDescent="0.2">
      <c r="A14" s="76">
        <v>1</v>
      </c>
      <c r="B14" s="135">
        <f>ROUNDUP(RO!B14*0.87,)</f>
        <v>19227</v>
      </c>
      <c r="C14" s="135">
        <f>ROUNDUP(RO!C14*0.87,)</f>
        <v>19227</v>
      </c>
      <c r="D14" s="242">
        <f>ROUNDUP(RO!D14*0.87,)</f>
        <v>19227</v>
      </c>
      <c r="E14" s="242">
        <f>ROUNDUP(RO!E14*0.87,)</f>
        <v>19227</v>
      </c>
      <c r="F14" s="242">
        <f>ROUNDUP(RO!F14*0.87,)</f>
        <v>19227</v>
      </c>
      <c r="G14" s="242">
        <f>ROUNDUP(RO!G14*0.87,)</f>
        <v>19227</v>
      </c>
      <c r="H14" s="242">
        <f>ROUNDUP(RO!H14*0.87,)</f>
        <v>19227</v>
      </c>
      <c r="I14" s="135">
        <f>ROUNDUP(RO!I14*0.87,)</f>
        <v>17052</v>
      </c>
      <c r="J14" s="135">
        <f>ROUNDUP(RO!J14*0.87,)</f>
        <v>17052</v>
      </c>
      <c r="K14" s="135">
        <f>ROUNDUP(RO!K14*0.87,)</f>
        <v>15834</v>
      </c>
      <c r="L14" s="135">
        <f>ROUNDUP(RO!L14*0.87,)</f>
        <v>14007</v>
      </c>
      <c r="M14" s="135">
        <f>ROUNDUP(RO!M14*0.87,)</f>
        <v>14007</v>
      </c>
      <c r="N14" s="135">
        <f>ROUNDUP(RO!N14*0.87,)</f>
        <v>14007</v>
      </c>
      <c r="O14" s="135">
        <f>ROUNDUP(RO!O14*0.87,)</f>
        <v>14007</v>
      </c>
      <c r="P14" s="135">
        <f>ROUNDUP(RO!P14*0.87,)</f>
        <v>12789</v>
      </c>
      <c r="Q14" s="135">
        <f>ROUNDUP(RO!Q14*0.87,)</f>
        <v>12789</v>
      </c>
      <c r="R14" s="135">
        <f>ROUNDUP(RO!R14*0.87,)</f>
        <v>14007</v>
      </c>
      <c r="S14" s="242">
        <f>ROUNDUP(RO!S14*0.87,)</f>
        <v>14007</v>
      </c>
      <c r="T14" s="242">
        <f>ROUNDUP(RO!T14*0.87,)</f>
        <v>14007</v>
      </c>
      <c r="U14" s="242">
        <f>ROUNDUP(RO!U14*0.87,)</f>
        <v>14007</v>
      </c>
      <c r="V14" s="242">
        <f>ROUNDUP(RO!V14*0.87,)</f>
        <v>14007</v>
      </c>
      <c r="W14" s="135">
        <f>ROUNDUP(RO!W14*0.87,)</f>
        <v>14007</v>
      </c>
      <c r="X14" s="135">
        <f>ROUNDUP(RO!X14*0.87,)</f>
        <v>14007</v>
      </c>
      <c r="Y14" s="135">
        <f>ROUNDUP(RO!Y14*0.87,)</f>
        <v>14007</v>
      </c>
      <c r="Z14" s="135">
        <f>ROUNDUP(RO!Z14*0.87,)</f>
        <v>14007</v>
      </c>
      <c r="AA14" s="135">
        <f>ROUNDUP(RO!AA14*0.87,)</f>
        <v>14007</v>
      </c>
      <c r="AB14" s="135">
        <f>ROUNDUP(RO!AB14*0.87,)</f>
        <v>14442</v>
      </c>
      <c r="AC14" s="135">
        <f>ROUNDUP(RO!AC14*0.87,)</f>
        <v>14442</v>
      </c>
      <c r="AD14" s="135">
        <f>ROUNDUP(RO!AD14*0.87,)</f>
        <v>14442</v>
      </c>
      <c r="AE14" s="135">
        <f>ROUNDUP(RO!AE14*0.87,)</f>
        <v>14442</v>
      </c>
      <c r="AF14" s="135">
        <f>ROUNDUP(RO!AF14*0.87,)</f>
        <v>14442</v>
      </c>
      <c r="AG14" s="135">
        <f>ROUNDUP(RO!AG14*0.87,)</f>
        <v>14442</v>
      </c>
      <c r="AH14" s="135">
        <f>ROUNDUP(RO!AH14*0.87,)</f>
        <v>14442</v>
      </c>
      <c r="AI14" s="135">
        <f>ROUNDUP(RO!AI14*0.87,)</f>
        <v>14442</v>
      </c>
      <c r="AJ14" s="135">
        <f>ROUNDUP(RO!AJ14*0.87,)</f>
        <v>15051</v>
      </c>
      <c r="AK14" s="135">
        <f>ROUNDUP(RO!AK14*0.87,)</f>
        <v>15051</v>
      </c>
      <c r="AL14" s="135">
        <f>ROUNDUP(RO!AL14*0.87,)</f>
        <v>14007</v>
      </c>
      <c r="AM14" s="135">
        <f>ROUNDUP(RO!AM14*0.87,)</f>
        <v>14007</v>
      </c>
      <c r="AN14" s="135">
        <f>ROUNDUP(RO!AN14*0.87,)</f>
        <v>10440</v>
      </c>
      <c r="AO14" s="135">
        <f>ROUNDUP(RO!AO14*0.87,)</f>
        <v>10440</v>
      </c>
      <c r="AP14" s="135">
        <f>ROUNDUP(RO!AP14*0.87,)</f>
        <v>10440</v>
      </c>
      <c r="AQ14" s="135">
        <f>ROUNDUP(RO!AQ14*0.87,)</f>
        <v>10440</v>
      </c>
      <c r="AR14" s="135">
        <f>ROUNDUP(RO!AR14*0.87,)</f>
        <v>10875</v>
      </c>
      <c r="AS14" s="135">
        <f>ROUNDUP(RO!AS14*0.87,)</f>
        <v>10875</v>
      </c>
      <c r="AT14" s="135">
        <f>ROUNDUP(RO!AT14*0.87,)</f>
        <v>10440</v>
      </c>
      <c r="AU14" s="135">
        <f>ROUNDUP(RO!AU14*0.87,)</f>
        <v>10440</v>
      </c>
      <c r="AV14" s="135">
        <f>ROUNDUP(RO!AV14*0.87,)</f>
        <v>10440</v>
      </c>
      <c r="AW14" s="135">
        <f>ROUNDUP(RO!AW14*0.87,)</f>
        <v>10440</v>
      </c>
      <c r="AX14" s="135">
        <f>ROUNDUP(RO!AX14*0.87,)</f>
        <v>10440</v>
      </c>
      <c r="AY14" s="135">
        <f>ROUNDUP(RO!AY14*0.87,)</f>
        <v>10875</v>
      </c>
      <c r="AZ14" s="135">
        <f>ROUNDUP(RO!AZ14*0.87,)</f>
        <v>10875</v>
      </c>
      <c r="BA14" s="135">
        <f>ROUNDUP(RO!BA14*0.87,)</f>
        <v>10440</v>
      </c>
      <c r="BB14" s="135">
        <f>ROUNDUP(RO!BB14*0.87,)</f>
        <v>10440</v>
      </c>
      <c r="BC14" s="135">
        <f>ROUNDUP(RO!BC14*0.87,)</f>
        <v>10440</v>
      </c>
      <c r="BD14" s="135">
        <f>ROUNDUP(RO!BD14*0.87,)</f>
        <v>10440</v>
      </c>
      <c r="BE14" s="135">
        <f>ROUNDUP(RO!BE14*0.87,)</f>
        <v>11745</v>
      </c>
      <c r="BF14" s="135">
        <f>ROUNDUP(RO!BF14*0.87,)</f>
        <v>11745</v>
      </c>
      <c r="BG14" s="135">
        <f>ROUNDUP(RO!BG14*0.87,)</f>
        <v>11745</v>
      </c>
      <c r="BH14" s="135">
        <f>ROUNDUP(RO!BH14*0.87,)</f>
        <v>10440</v>
      </c>
      <c r="BI14" s="135">
        <f>ROUNDUP(RO!BI14*0.87,)</f>
        <v>10440</v>
      </c>
      <c r="BJ14" s="135">
        <f>ROUNDUP(RO!BJ14*0.87,)</f>
        <v>10440</v>
      </c>
      <c r="BK14" s="135">
        <f>ROUNDUP(RO!BK14*0.87,)</f>
        <v>10440</v>
      </c>
      <c r="BL14" s="135">
        <f>ROUNDUP(RO!BL14*0.87,)</f>
        <v>10440</v>
      </c>
      <c r="BM14" s="135">
        <f>ROUNDUP(RO!BM14*0.87,)</f>
        <v>10875</v>
      </c>
      <c r="BN14" s="135">
        <f>ROUNDUP(RO!BN14*0.87,)</f>
        <v>10875</v>
      </c>
      <c r="BO14" s="135">
        <f>ROUNDUP(RO!BO14*0.87,)</f>
        <v>10440</v>
      </c>
      <c r="BP14" s="135">
        <f>ROUNDUP(RO!BP14*0.87,)</f>
        <v>10440</v>
      </c>
      <c r="BQ14" s="135">
        <f>ROUNDUP(RO!BQ14*0.87,)</f>
        <v>10440</v>
      </c>
      <c r="BR14" s="135">
        <f>ROUNDUP(RO!BR14*0.87,)</f>
        <v>10440</v>
      </c>
      <c r="BS14" s="135">
        <f>ROUNDUP(RO!BS14*0.87,)</f>
        <v>10440</v>
      </c>
      <c r="BT14" s="135">
        <f>ROUNDUP(RO!BT14*0.87,)</f>
        <v>10875</v>
      </c>
      <c r="BU14" s="135">
        <f>ROUNDUP(RO!BU14*0.87,)</f>
        <v>10875</v>
      </c>
      <c r="BV14" s="135">
        <f>ROUNDUP(RO!BV14*0.87,)</f>
        <v>10440</v>
      </c>
      <c r="BW14" s="135">
        <f>ROUNDUP(RO!BW14*0.87,)</f>
        <v>10440</v>
      </c>
      <c r="BX14" s="135">
        <f>ROUNDUP(RO!BX14*0.87,)</f>
        <v>10440</v>
      </c>
      <c r="BY14" s="135">
        <f>ROUNDUP(RO!BY14*0.87,)</f>
        <v>10440</v>
      </c>
      <c r="BZ14" s="135">
        <f>ROUNDUP(RO!BZ14*0.87,)</f>
        <v>10440</v>
      </c>
      <c r="CA14" s="135">
        <f>ROUNDUP(RO!CA14*0.87,)</f>
        <v>10875</v>
      </c>
      <c r="CB14" s="135">
        <f>ROUNDUP(RO!CB14*0.87,)</f>
        <v>10875</v>
      </c>
      <c r="CC14" s="135">
        <f>ROUNDUP(RO!CC14*0.87,)</f>
        <v>10005</v>
      </c>
      <c r="CD14" s="135">
        <f>ROUNDUP(RO!CD14*0.87,)</f>
        <v>10005</v>
      </c>
      <c r="CE14" s="135">
        <f>ROUNDUP(RO!CE14*0.87,)</f>
        <v>10005</v>
      </c>
      <c r="CF14" s="135">
        <f>ROUNDUP(RO!CF14*0.87,)</f>
        <v>10005</v>
      </c>
      <c r="CG14" s="135">
        <f>ROUNDUP(RO!CG14*0.87,)</f>
        <v>10005</v>
      </c>
      <c r="CH14" s="135">
        <f>ROUNDUP(RO!CH14*0.87,)</f>
        <v>10005</v>
      </c>
      <c r="CI14" s="135">
        <f>ROUNDUP(RO!CI14*0.87,)</f>
        <v>10005</v>
      </c>
      <c r="CJ14" s="135">
        <f>ROUNDUP(RO!CJ14*0.87,)</f>
        <v>9744</v>
      </c>
      <c r="CK14" s="135">
        <f>ROUNDUP(RO!CK14*0.87,)</f>
        <v>9744</v>
      </c>
      <c r="CL14" s="135">
        <f>ROUNDUP(RO!CL14*0.87,)</f>
        <v>9744</v>
      </c>
      <c r="CM14" s="135">
        <f>ROUNDUP(RO!CM14*0.87,)</f>
        <v>9744</v>
      </c>
      <c r="CN14" s="135">
        <f>ROUNDUP(RO!CN14*0.87,)</f>
        <v>9744</v>
      </c>
      <c r="CO14" s="135">
        <f>ROUNDUP(RO!CO14*0.87,)</f>
        <v>10005</v>
      </c>
      <c r="CP14" s="135">
        <f>ROUNDUP(RO!CP14*0.87,)</f>
        <v>10005</v>
      </c>
      <c r="CQ14" s="135">
        <f>ROUNDUP(RO!CQ14*0.87,)</f>
        <v>9744</v>
      </c>
      <c r="CR14" s="135">
        <f>ROUNDUP(RO!CR14*0.87,)</f>
        <v>9744</v>
      </c>
      <c r="CS14" s="135">
        <f>ROUNDUP(RO!CS14*0.87,)</f>
        <v>9744</v>
      </c>
      <c r="CT14" s="135">
        <f>ROUNDUP(RO!CT14*0.87,)</f>
        <v>9744</v>
      </c>
      <c r="CU14" s="135">
        <f>ROUNDUP(RO!CU14*0.87,)</f>
        <v>9744</v>
      </c>
      <c r="CV14" s="135">
        <f>ROUNDUP(RO!CV14*0.87,)</f>
        <v>10005</v>
      </c>
      <c r="CW14" s="135">
        <f>ROUNDUP(RO!CW14*0.87,)</f>
        <v>10005</v>
      </c>
      <c r="CX14" s="135">
        <f>ROUNDUP(RO!CX14*0.87,)</f>
        <v>9744</v>
      </c>
      <c r="CY14" s="135">
        <f>ROUNDUP(RO!CY14*0.87,)</f>
        <v>9744</v>
      </c>
      <c r="CZ14" s="135">
        <f>ROUNDUP(RO!CZ14*0.87,)</f>
        <v>9744</v>
      </c>
      <c r="DA14" s="135">
        <f>ROUNDUP(RO!DA14*0.87,)</f>
        <v>9744</v>
      </c>
      <c r="DB14" s="135">
        <f>ROUNDUP(RO!DB14*0.87,)</f>
        <v>9744</v>
      </c>
      <c r="DC14" s="135">
        <f>ROUNDUP(RO!DC14*0.87,)</f>
        <v>10005</v>
      </c>
      <c r="DD14" s="135">
        <f>ROUNDUP(RO!DD14*0.87,)</f>
        <v>10005</v>
      </c>
      <c r="DE14" s="135">
        <f>ROUNDUP(RO!DE14*0.87,)</f>
        <v>9483</v>
      </c>
      <c r="DF14" s="135">
        <f>ROUNDUP(RO!DF14*0.87,)</f>
        <v>9483</v>
      </c>
      <c r="DG14" s="135">
        <f>ROUNDUP(RO!DG14*0.87,)</f>
        <v>9483</v>
      </c>
      <c r="DH14" s="135">
        <f>ROUNDUP(RO!DH14*0.87,)</f>
        <v>9483</v>
      </c>
      <c r="DI14" s="135">
        <f>ROUNDUP(RO!DI14*0.87,)</f>
        <v>9483</v>
      </c>
      <c r="DJ14" s="135">
        <f>ROUNDUP(RO!DJ14*0.87,)</f>
        <v>9744</v>
      </c>
      <c r="DK14" s="135">
        <f>ROUNDUP(RO!DK14*0.87,)</f>
        <v>9744</v>
      </c>
      <c r="DL14" s="135">
        <f>ROUNDUP(RO!DL14*0.87,)</f>
        <v>9483</v>
      </c>
      <c r="DM14" s="135">
        <f>ROUNDUP(RO!DM14*0.87,)</f>
        <v>9483</v>
      </c>
      <c r="DN14" s="135">
        <f>ROUNDUP(RO!DN14*0.87,)</f>
        <v>9483</v>
      </c>
      <c r="DO14" s="135">
        <f>ROUNDUP(RO!DO14*0.87,)</f>
        <v>9483</v>
      </c>
      <c r="DP14" s="135">
        <f>ROUNDUP(RO!DP14*0.87,)</f>
        <v>9483</v>
      </c>
      <c r="DQ14" s="135">
        <f>ROUNDUP(RO!DQ14*0.87,)</f>
        <v>9483</v>
      </c>
      <c r="DR14" s="135">
        <f>ROUNDUP(RO!DR14*0.87,)</f>
        <v>9483</v>
      </c>
      <c r="DS14" s="135">
        <f>ROUNDUP(RO!DS14*0.87,)</f>
        <v>9222</v>
      </c>
      <c r="DT14" s="135">
        <f>ROUNDUP(RO!DT14*0.87,)</f>
        <v>9222</v>
      </c>
      <c r="DU14" s="135">
        <f>ROUNDUP(RO!DU14*0.87,)</f>
        <v>9222</v>
      </c>
      <c r="DV14" s="135">
        <f>ROUNDUP(RO!DV14*0.87,)</f>
        <v>9222</v>
      </c>
      <c r="DW14" s="135">
        <f>ROUNDUP(RO!DW14*0.87,)</f>
        <v>9222</v>
      </c>
      <c r="DX14" s="135">
        <f>ROUNDUP(RO!DX14*0.87,)</f>
        <v>9483</v>
      </c>
      <c r="DY14" s="135">
        <f>ROUNDUP(RO!DY14*0.87,)</f>
        <v>9483</v>
      </c>
      <c r="DZ14" s="135">
        <f>ROUNDUP(RO!DZ14*0.87,)</f>
        <v>9222</v>
      </c>
      <c r="EA14" s="135">
        <f>ROUNDUP(RO!EA14*0.87,)</f>
        <v>9222</v>
      </c>
      <c r="EB14" s="135">
        <f>ROUNDUP(RO!EB14*0.87,)</f>
        <v>9222</v>
      </c>
      <c r="EC14" s="135">
        <f>ROUNDUP(RO!EC14*0.87,)</f>
        <v>9222</v>
      </c>
      <c r="ED14" s="135">
        <f>ROUNDUP(RO!ED14*0.87,)</f>
        <v>9222</v>
      </c>
      <c r="EE14" s="135">
        <f>ROUNDUP(RO!EE14*0.87,)</f>
        <v>9483</v>
      </c>
      <c r="EF14" s="135">
        <f>ROUNDUP(RO!EF14*0.87,)</f>
        <v>9483</v>
      </c>
      <c r="EG14" s="135">
        <f>ROUNDUP(RO!EG14*0.87,)</f>
        <v>8961</v>
      </c>
      <c r="EH14" s="135">
        <f>ROUNDUP(RO!EH14*0.87,)</f>
        <v>8961</v>
      </c>
      <c r="EI14" s="135">
        <f>ROUNDUP(RO!EI14*0.87,)</f>
        <v>8961</v>
      </c>
      <c r="EJ14" s="135">
        <f>ROUNDUP(RO!EJ14*0.87,)</f>
        <v>8961</v>
      </c>
      <c r="EK14" s="135">
        <f>ROUNDUP(RO!EK14*0.87,)</f>
        <v>8961</v>
      </c>
      <c r="EL14" s="135">
        <f>ROUNDUP(RO!EL14*0.87,)</f>
        <v>9222</v>
      </c>
      <c r="EM14" s="135">
        <f>ROUNDUP(RO!EM14*0.87,)</f>
        <v>9222</v>
      </c>
      <c r="EN14" s="135">
        <f>ROUNDUP(RO!EN14*0.87,)</f>
        <v>8961</v>
      </c>
      <c r="EO14" s="135">
        <f>ROUNDUP(RO!EO14*0.87,)</f>
        <v>8961</v>
      </c>
      <c r="EP14" s="135">
        <f>ROUNDUP(RO!EP14*0.87,)</f>
        <v>9744</v>
      </c>
      <c r="EQ14" s="135">
        <f>ROUNDUP(RO!EQ14*0.87,)</f>
        <v>9744</v>
      </c>
      <c r="ER14" s="135">
        <f>ROUNDUP(RO!ER14*0.87,)</f>
        <v>9744</v>
      </c>
      <c r="ES14" s="135">
        <f>ROUNDUP(RO!ES14*0.87,)</f>
        <v>9222</v>
      </c>
      <c r="ET14" s="135">
        <f>ROUNDUP(RO!ET14*0.87,)</f>
        <v>9222</v>
      </c>
      <c r="EU14" s="135">
        <f>ROUNDUP(RO!EU14*0.87,)</f>
        <v>8961</v>
      </c>
      <c r="EV14" s="135">
        <f>ROUNDUP(RO!EV14*0.87,)</f>
        <v>8961</v>
      </c>
      <c r="EW14" s="135">
        <f>ROUNDUP(RO!EW14*0.87,)</f>
        <v>8961</v>
      </c>
      <c r="EX14" s="135">
        <f>ROUNDUP(RO!EX14*0.87,)</f>
        <v>9222</v>
      </c>
      <c r="EY14" s="135">
        <f>ROUNDUP(RO!EY14*0.87,)</f>
        <v>9222</v>
      </c>
      <c r="EZ14" s="135">
        <f>ROUNDUP(RO!EZ14*0.87,)</f>
        <v>9222</v>
      </c>
      <c r="FA14" s="135">
        <f>ROUNDUP(RO!FA14*0.87,)</f>
        <v>9222</v>
      </c>
      <c r="FB14" s="135">
        <f>ROUNDUP(RO!FB14*0.87,)</f>
        <v>8700</v>
      </c>
      <c r="FC14" s="135">
        <f>ROUNDUP(RO!FC14*0.87,)</f>
        <v>8700</v>
      </c>
      <c r="FD14" s="135">
        <f>ROUNDUP(RO!FD14*0.87,)</f>
        <v>8700</v>
      </c>
      <c r="FE14" s="135">
        <f>ROUNDUP(RO!FE14*0.87,)</f>
        <v>8700</v>
      </c>
      <c r="FF14" s="135">
        <f>ROUNDUP(RO!FF14*0.87,)</f>
        <v>8700</v>
      </c>
      <c r="FG14" s="135">
        <f>ROUNDUP(RO!FG14*0.87,)</f>
        <v>8961</v>
      </c>
      <c r="FH14" s="135">
        <f>ROUNDUP(RO!FH14*0.87,)</f>
        <v>8961</v>
      </c>
      <c r="FI14" s="135">
        <f>ROUNDUP(RO!FI14*0.87,)</f>
        <v>8700</v>
      </c>
      <c r="FJ14" s="135">
        <f>ROUNDUP(RO!FJ14*0.87,)</f>
        <v>8700</v>
      </c>
      <c r="FK14" s="135">
        <f>ROUNDUP(RO!FK14*0.87,)</f>
        <v>8700</v>
      </c>
      <c r="FL14" s="135">
        <f>ROUNDUP(RO!FL14*0.87,)</f>
        <v>8700</v>
      </c>
      <c r="FM14" s="135">
        <f>ROUNDUP(RO!FM14*0.87,)</f>
        <v>8700</v>
      </c>
      <c r="FN14" s="135">
        <f>ROUNDUP(RO!FN14*0.87,)</f>
        <v>8961</v>
      </c>
      <c r="FO14" s="135">
        <f>ROUNDUP(RO!FO14*0.87,)</f>
        <v>8961</v>
      </c>
      <c r="FP14" s="135">
        <f>ROUNDUP(RO!FP14*0.87,)</f>
        <v>8700</v>
      </c>
      <c r="FQ14" s="135">
        <f>ROUNDUP(RO!FQ14*0.87,)</f>
        <v>8700</v>
      </c>
      <c r="FR14" s="135">
        <f>ROUNDUP(RO!FR14*0.87,)</f>
        <v>8700</v>
      </c>
      <c r="FS14" s="135">
        <f>ROUNDUP(RO!FS14*0.87,)</f>
        <v>8700</v>
      </c>
      <c r="FT14" s="135">
        <f>ROUNDUP(RO!FT14*0.87,)</f>
        <v>8700</v>
      </c>
      <c r="FU14" s="135">
        <f>ROUNDUP(RO!FU14*0.87,)</f>
        <v>8961</v>
      </c>
      <c r="FV14" s="135">
        <f>ROUNDUP(RO!FV14*0.87,)</f>
        <v>8961</v>
      </c>
      <c r="FW14" s="135">
        <f>ROUNDUP(RO!FW14*0.87,)</f>
        <v>8700</v>
      </c>
      <c r="FX14" s="135">
        <f>ROUNDUP(RO!FX14*0.87,)</f>
        <v>8700</v>
      </c>
      <c r="FY14" s="135">
        <f>ROUNDUP(RO!FY14*0.87,)</f>
        <v>8700</v>
      </c>
      <c r="FZ14" s="135">
        <f>ROUNDUP(RO!FZ14*0.87,)</f>
        <v>8700</v>
      </c>
      <c r="GA14" s="135">
        <f>ROUNDUP(RO!GA14*0.87,)</f>
        <v>8700</v>
      </c>
      <c r="GB14" s="135">
        <f>ROUNDUP(RO!GB14*0.87,)</f>
        <v>8961</v>
      </c>
      <c r="GC14" s="135">
        <f>ROUNDUP(RO!GC14*0.87,)</f>
        <v>8961</v>
      </c>
      <c r="GD14" s="135">
        <f>ROUNDUP(RO!GD14*0.87,)</f>
        <v>8700</v>
      </c>
      <c r="GE14" s="135">
        <f>ROUNDUP(RO!GE14*0.87,)</f>
        <v>8700</v>
      </c>
      <c r="GF14" s="135">
        <f>ROUNDUP(RO!GF14*0.87,)</f>
        <v>8700</v>
      </c>
      <c r="GG14" s="135">
        <f>ROUNDUP(RO!GG14*0.87,)</f>
        <v>8700</v>
      </c>
      <c r="GH14" s="135">
        <f>ROUNDUP(RO!GH14*0.87,)</f>
        <v>8700</v>
      </c>
      <c r="GI14" s="135">
        <f>ROUNDUP(RO!GI14*0.87,)</f>
        <v>10005</v>
      </c>
      <c r="GJ14" s="135">
        <f>ROUNDUP(RO!GJ14*0.87,)</f>
        <v>10005</v>
      </c>
      <c r="GK14" s="135">
        <f>ROUNDUP(RO!GK14*0.87,)</f>
        <v>10005</v>
      </c>
      <c r="GL14" s="135">
        <f>ROUNDUP(RO!GL14*0.87,)</f>
        <v>10005</v>
      </c>
      <c r="GM14" s="135">
        <f>ROUNDUP(RO!GM14*0.87,)</f>
        <v>10005</v>
      </c>
      <c r="GN14" s="135">
        <f>ROUNDUP(RO!GN14*0.87,)</f>
        <v>10005</v>
      </c>
      <c r="GO14" s="135">
        <f>ROUNDUP(RO!GO14*0.87,)</f>
        <v>10005</v>
      </c>
      <c r="GP14" s="135">
        <f>ROUNDUP(RO!GP14*0.87,)</f>
        <v>10440</v>
      </c>
      <c r="GQ14" s="135">
        <f>ROUNDUP(RO!GQ14*0.87,)</f>
        <v>10440</v>
      </c>
      <c r="GR14" s="135">
        <f>ROUNDUP(RO!GR14*0.87,)</f>
        <v>10440</v>
      </c>
      <c r="GS14" s="135">
        <f>ROUNDUP(RO!GS14*0.87,)</f>
        <v>10440</v>
      </c>
      <c r="GT14" s="135">
        <f>ROUNDUP(RO!GT14*0.87,)</f>
        <v>10440</v>
      </c>
      <c r="GU14" s="135">
        <f>ROUNDUP(RO!GU14*0.87,)</f>
        <v>10440</v>
      </c>
      <c r="GV14" s="135">
        <f>ROUNDUP(RO!GV14*0.87,)</f>
        <v>10440</v>
      </c>
    </row>
    <row r="15" spans="1:208" s="60" customFormat="1" ht="15" customHeight="1" x14ac:dyDescent="0.2">
      <c r="A15" s="196" t="s">
        <v>27</v>
      </c>
      <c r="D15" s="238"/>
      <c r="E15" s="238"/>
      <c r="F15" s="238"/>
      <c r="G15" s="238"/>
      <c r="H15" s="238"/>
      <c r="L15" s="239"/>
      <c r="M15" s="239"/>
      <c r="N15" s="239"/>
      <c r="O15" s="239"/>
      <c r="S15" s="238"/>
      <c r="T15" s="238"/>
      <c r="U15" s="238"/>
      <c r="V15" s="238"/>
      <c r="DO15" s="239"/>
    </row>
    <row r="16" spans="1:208" s="60" customFormat="1" ht="24" x14ac:dyDescent="0.2">
      <c r="A16" s="197" t="s">
        <v>28</v>
      </c>
      <c r="D16" s="238"/>
      <c r="E16" s="238"/>
      <c r="F16" s="238"/>
      <c r="G16" s="238"/>
      <c r="H16" s="238"/>
      <c r="L16" s="239"/>
      <c r="M16" s="239"/>
      <c r="N16" s="239"/>
      <c r="O16" s="239"/>
      <c r="S16" s="238"/>
      <c r="T16" s="238"/>
      <c r="U16" s="238"/>
      <c r="V16" s="238"/>
      <c r="DO16" s="239"/>
    </row>
    <row r="17" spans="1:119" s="60" customFormat="1" ht="15" customHeight="1" x14ac:dyDescent="0.2">
      <c r="A17" s="198" t="s">
        <v>11</v>
      </c>
      <c r="D17" s="238"/>
      <c r="E17" s="238"/>
      <c r="F17" s="238"/>
      <c r="G17" s="238"/>
      <c r="H17" s="238"/>
      <c r="L17" s="239"/>
      <c r="M17" s="239"/>
      <c r="N17" s="239"/>
      <c r="O17" s="239"/>
      <c r="S17" s="238"/>
      <c r="T17" s="238"/>
      <c r="U17" s="238"/>
      <c r="V17" s="238"/>
      <c r="DO17" s="239"/>
    </row>
    <row r="18" spans="1:119" s="60" customFormat="1" ht="25.5" x14ac:dyDescent="0.2">
      <c r="A18" s="236" t="s">
        <v>29</v>
      </c>
      <c r="D18" s="238"/>
      <c r="E18" s="238"/>
      <c r="F18" s="238"/>
      <c r="G18" s="238"/>
      <c r="H18" s="238"/>
      <c r="L18" s="239"/>
      <c r="M18" s="239"/>
      <c r="N18" s="239"/>
      <c r="O18" s="239"/>
      <c r="S18" s="238"/>
      <c r="T18" s="238"/>
      <c r="U18" s="238"/>
      <c r="V18" s="238"/>
      <c r="DO18" s="239"/>
    </row>
    <row r="19" spans="1:119" s="60" customFormat="1" ht="15" customHeight="1" x14ac:dyDescent="0.2">
      <c r="A19" s="200" t="s">
        <v>14</v>
      </c>
      <c r="D19" s="238"/>
      <c r="E19" s="238"/>
      <c r="F19" s="238"/>
      <c r="G19" s="238"/>
      <c r="H19" s="238"/>
      <c r="L19" s="239"/>
      <c r="M19" s="239"/>
      <c r="N19" s="239"/>
      <c r="O19" s="239"/>
      <c r="S19" s="238"/>
      <c r="T19" s="238"/>
      <c r="U19" s="238"/>
      <c r="V19" s="238"/>
      <c r="DO19" s="239"/>
    </row>
    <row r="20" spans="1:119" s="60" customFormat="1" ht="72" x14ac:dyDescent="0.2">
      <c r="A20" s="201" t="s">
        <v>30</v>
      </c>
      <c r="D20" s="238"/>
      <c r="E20" s="238"/>
      <c r="F20" s="238"/>
      <c r="G20" s="238"/>
      <c r="H20" s="238"/>
      <c r="L20" s="239"/>
      <c r="M20" s="239"/>
      <c r="N20" s="239"/>
      <c r="O20" s="239"/>
      <c r="S20" s="238"/>
      <c r="T20" s="238"/>
      <c r="U20" s="238"/>
      <c r="V20" s="238"/>
      <c r="DO20" s="239"/>
    </row>
    <row r="21" spans="1:119" s="60" customFormat="1" ht="15" customHeight="1" x14ac:dyDescent="0.2">
      <c r="A21" s="196" t="s">
        <v>16</v>
      </c>
      <c r="D21" s="238"/>
      <c r="E21" s="238"/>
      <c r="F21" s="238"/>
      <c r="G21" s="238"/>
      <c r="H21" s="238"/>
      <c r="L21" s="239"/>
      <c r="M21" s="239"/>
      <c r="N21" s="239"/>
      <c r="O21" s="239"/>
      <c r="S21" s="238"/>
      <c r="T21" s="238"/>
      <c r="U21" s="238"/>
      <c r="V21" s="238"/>
      <c r="DO21" s="239"/>
    </row>
    <row r="22" spans="1:119" s="60" customFormat="1" ht="24" x14ac:dyDescent="0.2">
      <c r="A22" s="184" t="s">
        <v>17</v>
      </c>
      <c r="D22" s="238"/>
      <c r="E22" s="238"/>
      <c r="F22" s="238"/>
      <c r="G22" s="238"/>
      <c r="H22" s="238"/>
      <c r="L22" s="239"/>
      <c r="M22" s="239"/>
      <c r="N22" s="239"/>
      <c r="O22" s="239"/>
      <c r="S22" s="238"/>
      <c r="T22" s="238"/>
      <c r="U22" s="238"/>
      <c r="V22" s="238"/>
      <c r="DO22" s="239"/>
    </row>
    <row r="23" spans="1:119" ht="15" customHeight="1" x14ac:dyDescent="0.2">
      <c r="A23" s="206" t="s">
        <v>18</v>
      </c>
    </row>
    <row r="24" spans="1:119" ht="132" x14ac:dyDescent="0.2">
      <c r="A24" s="202" t="s">
        <v>19</v>
      </c>
    </row>
  </sheetData>
  <pageMargins left="0.7" right="0.7" top="0.75" bottom="0.75" header="0.3" footer="0.3"/>
  <pageSetup paperSize="9" orientation="portrait"/>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tabColor theme="0"/>
  </sheetPr>
  <dimension ref="A1:B55"/>
  <sheetViews>
    <sheetView zoomScale="115" zoomScaleNormal="115" workbookViewId="0">
      <pane xSplit="1" topLeftCell="B1" activePane="topRight" state="frozen"/>
      <selection pane="topRight" activeCell="B1" sqref="B1:E1048576"/>
    </sheetView>
  </sheetViews>
  <sheetFormatPr defaultColWidth="8.5703125" defaultRowHeight="12" x14ac:dyDescent="0.2"/>
  <cols>
    <col min="1" max="1" width="84.85546875" style="2" customWidth="1"/>
    <col min="2" max="2" width="10.42578125" style="2" customWidth="1"/>
    <col min="3" max="16384" width="8.5703125" style="2"/>
  </cols>
  <sheetData>
    <row r="1" spans="1:2" ht="11.45" customHeight="1" x14ac:dyDescent="0.2">
      <c r="A1" s="3" t="s">
        <v>98</v>
      </c>
    </row>
    <row r="2" spans="1:2" ht="11.45" customHeight="1" x14ac:dyDescent="0.2">
      <c r="A2" s="4" t="s">
        <v>205</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c r="B7" s="11"/>
    </row>
    <row r="8" spans="1:2" ht="11.45" customHeight="1" x14ac:dyDescent="0.2">
      <c r="A8" s="12">
        <v>1</v>
      </c>
      <c r="B8" s="13" t="e">
        <f>BAR!#REF!*0.9</f>
        <v>#REF!</v>
      </c>
    </row>
    <row r="9" spans="1:2" ht="11.45" customHeight="1" x14ac:dyDescent="0.2">
      <c r="A9" s="12">
        <v>2</v>
      </c>
      <c r="B9" s="13" t="e">
        <f>BAR!#REF!*0.9</f>
        <v>#REF!</v>
      </c>
    </row>
    <row r="10" spans="1:2" ht="11.45" customHeight="1" x14ac:dyDescent="0.2">
      <c r="A10" s="14" t="s">
        <v>75</v>
      </c>
      <c r="B10" s="13"/>
    </row>
    <row r="11" spans="1:2" ht="11.45" customHeight="1" x14ac:dyDescent="0.2">
      <c r="A11" s="12">
        <v>1</v>
      </c>
      <c r="B11" s="13" t="e">
        <f>BAR!#REF!*0.9</f>
        <v>#REF!</v>
      </c>
    </row>
    <row r="12" spans="1:2" ht="11.45" customHeight="1" x14ac:dyDescent="0.2">
      <c r="A12" s="12">
        <v>2</v>
      </c>
      <c r="B12" s="13" t="e">
        <f>BAR!#REF!*0.9</f>
        <v>#REF!</v>
      </c>
    </row>
    <row r="13" spans="1:2" ht="11.45" customHeight="1" x14ac:dyDescent="0.2">
      <c r="A13" s="15" t="s">
        <v>76</v>
      </c>
      <c r="B13" s="13"/>
    </row>
    <row r="14" spans="1:2" ht="11.45" customHeight="1" x14ac:dyDescent="0.2">
      <c r="A14" s="12">
        <v>1</v>
      </c>
      <c r="B14" s="13" t="e">
        <f>BAR!#REF!*0.9</f>
        <v>#REF!</v>
      </c>
    </row>
    <row r="15" spans="1:2" ht="11.45" customHeight="1" x14ac:dyDescent="0.2">
      <c r="A15" s="12">
        <v>2</v>
      </c>
      <c r="B15" s="13" t="e">
        <f>BAR!#REF!*0.9</f>
        <v>#REF!</v>
      </c>
    </row>
    <row r="16" spans="1:2" ht="11.45" customHeight="1" x14ac:dyDescent="0.2">
      <c r="A16" s="16" t="s">
        <v>77</v>
      </c>
      <c r="B16" s="13"/>
    </row>
    <row r="17" spans="1:2" ht="11.45" customHeight="1" x14ac:dyDescent="0.2">
      <c r="A17" s="12">
        <v>1</v>
      </c>
      <c r="B17" s="13" t="e">
        <f>BAR!#REF!*0.9</f>
        <v>#REF!</v>
      </c>
    </row>
    <row r="18" spans="1:2" ht="11.45" customHeight="1" x14ac:dyDescent="0.2">
      <c r="A18" s="12">
        <v>2</v>
      </c>
      <c r="B18" s="13" t="e">
        <f>BAR!#REF!*0.9</f>
        <v>#REF!</v>
      </c>
    </row>
    <row r="19" spans="1:2" ht="11.45" customHeight="1" x14ac:dyDescent="0.2">
      <c r="A19" s="17" t="s">
        <v>78</v>
      </c>
      <c r="B19" s="13"/>
    </row>
    <row r="20" spans="1:2" ht="11.45" customHeight="1" x14ac:dyDescent="0.2">
      <c r="A20" s="12">
        <v>1</v>
      </c>
      <c r="B20" s="13" t="e">
        <f>BAR!#REF!*0.9</f>
        <v>#REF!</v>
      </c>
    </row>
    <row r="21" spans="1:2" ht="11.45" customHeight="1" x14ac:dyDescent="0.2">
      <c r="A21" s="12">
        <v>2</v>
      </c>
      <c r="B21" s="13" t="e">
        <f>BAR!#REF!*0.9</f>
        <v>#REF!</v>
      </c>
    </row>
    <row r="22" spans="1:2" ht="11.45" customHeight="1" x14ac:dyDescent="0.2">
      <c r="A22" s="18"/>
      <c r="B22" s="19"/>
    </row>
    <row r="23" spans="1:2" ht="11.45" customHeight="1" x14ac:dyDescent="0.2">
      <c r="A23" s="29" t="s">
        <v>79</v>
      </c>
      <c r="B23" s="19"/>
    </row>
    <row r="24" spans="1:2" ht="24.6" customHeight="1" x14ac:dyDescent="0.2">
      <c r="A24" s="6" t="s">
        <v>73</v>
      </c>
      <c r="B24" s="8" t="e">
        <f>B5</f>
        <v>#REF!</v>
      </c>
    </row>
    <row r="25" spans="1:2" ht="24.6" customHeight="1" x14ac:dyDescent="0.2">
      <c r="A25" s="9"/>
      <c r="B25" s="8" t="e">
        <f>B6</f>
        <v>#REF!</v>
      </c>
    </row>
    <row r="26" spans="1:2" ht="11.45" customHeight="1" x14ac:dyDescent="0.2">
      <c r="A26" s="10" t="s">
        <v>74</v>
      </c>
      <c r="B26" s="11"/>
    </row>
    <row r="27" spans="1:2" ht="11.45" customHeight="1" x14ac:dyDescent="0.2">
      <c r="A27" s="12">
        <v>1</v>
      </c>
      <c r="B27" s="13" t="e">
        <f>ROUND(B8*0.87,)</f>
        <v>#REF!</v>
      </c>
    </row>
    <row r="28" spans="1:2" ht="11.45" customHeight="1" x14ac:dyDescent="0.2">
      <c r="A28" s="12">
        <v>2</v>
      </c>
      <c r="B28" s="13" t="e">
        <f>ROUND(B9*0.87,)</f>
        <v>#REF!</v>
      </c>
    </row>
    <row r="29" spans="1:2" ht="11.45" customHeight="1" x14ac:dyDescent="0.2">
      <c r="A29" s="14" t="s">
        <v>75</v>
      </c>
      <c r="B29" s="13"/>
    </row>
    <row r="30" spans="1:2" ht="11.45" customHeight="1" x14ac:dyDescent="0.2">
      <c r="A30" s="12">
        <v>1</v>
      </c>
      <c r="B30" s="13" t="e">
        <f>ROUND(B11*0.87,)</f>
        <v>#REF!</v>
      </c>
    </row>
    <row r="31" spans="1:2" ht="11.45" customHeight="1" x14ac:dyDescent="0.2">
      <c r="A31" s="12">
        <v>2</v>
      </c>
      <c r="B31" s="13" t="e">
        <f>ROUND(B12*0.87,)</f>
        <v>#REF!</v>
      </c>
    </row>
    <row r="32" spans="1:2" ht="11.45" customHeight="1" x14ac:dyDescent="0.2">
      <c r="A32" s="15" t="s">
        <v>76</v>
      </c>
      <c r="B32" s="13"/>
    </row>
    <row r="33" spans="1:2" ht="11.45" customHeight="1" x14ac:dyDescent="0.2">
      <c r="A33" s="12">
        <v>1</v>
      </c>
      <c r="B33" s="13" t="e">
        <f>ROUND(B14*0.87,)</f>
        <v>#REF!</v>
      </c>
    </row>
    <row r="34" spans="1:2" ht="11.45" customHeight="1" x14ac:dyDescent="0.2">
      <c r="A34" s="12">
        <v>2</v>
      </c>
      <c r="B34" s="13" t="e">
        <f>ROUND(B15*0.87,)</f>
        <v>#REF!</v>
      </c>
    </row>
    <row r="35" spans="1:2" ht="11.45" customHeight="1" x14ac:dyDescent="0.2">
      <c r="A35" s="16" t="s">
        <v>77</v>
      </c>
      <c r="B35" s="13"/>
    </row>
    <row r="36" spans="1:2" ht="11.45" customHeight="1" x14ac:dyDescent="0.2">
      <c r="A36" s="12">
        <v>1</v>
      </c>
      <c r="B36" s="13" t="e">
        <f>ROUND(B17*0.87,)</f>
        <v>#REF!</v>
      </c>
    </row>
    <row r="37" spans="1:2" ht="11.45" customHeight="1" x14ac:dyDescent="0.2">
      <c r="A37" s="12">
        <v>2</v>
      </c>
      <c r="B37" s="13" t="e">
        <f>ROUND(B18*0.87,)</f>
        <v>#REF!</v>
      </c>
    </row>
    <row r="38" spans="1:2" ht="11.45" customHeight="1" x14ac:dyDescent="0.2">
      <c r="A38" s="17" t="s">
        <v>78</v>
      </c>
      <c r="B38" s="13"/>
    </row>
    <row r="39" spans="1:2" ht="11.45" customHeight="1" x14ac:dyDescent="0.2">
      <c r="A39" s="12">
        <v>1</v>
      </c>
      <c r="B39" s="13" t="e">
        <f>ROUND(B20*0.87,)</f>
        <v>#REF!</v>
      </c>
    </row>
    <row r="40" spans="1:2" ht="11.45" customHeight="1" x14ac:dyDescent="0.2">
      <c r="A40" s="12">
        <v>2</v>
      </c>
      <c r="B40" s="13" t="e">
        <f>ROUND(B21*0.87,)</f>
        <v>#REF!</v>
      </c>
    </row>
    <row r="41" spans="1:2" ht="11.45" customHeight="1" x14ac:dyDescent="0.2">
      <c r="A41" s="18"/>
    </row>
    <row r="42" spans="1:2" x14ac:dyDescent="0.2">
      <c r="A42" s="20" t="s">
        <v>89</v>
      </c>
    </row>
    <row r="43" spans="1:2" x14ac:dyDescent="0.2">
      <c r="A43" s="21" t="s">
        <v>206</v>
      </c>
    </row>
    <row r="44" spans="1:2" x14ac:dyDescent="0.2">
      <c r="A44" s="22"/>
    </row>
    <row r="45" spans="1:2" x14ac:dyDescent="0.2">
      <c r="A45" s="20" t="s">
        <v>81</v>
      </c>
    </row>
    <row r="46" spans="1:2" x14ac:dyDescent="0.2">
      <c r="A46" s="23" t="s">
        <v>82</v>
      </c>
    </row>
    <row r="47" spans="1:2" x14ac:dyDescent="0.2">
      <c r="A47" s="23" t="s">
        <v>83</v>
      </c>
    </row>
    <row r="48" spans="1:2" ht="12.6" customHeight="1" x14ac:dyDescent="0.2">
      <c r="A48" s="24" t="s">
        <v>84</v>
      </c>
    </row>
    <row r="49" spans="1:1" x14ac:dyDescent="0.2">
      <c r="A49" s="23" t="s">
        <v>86</v>
      </c>
    </row>
    <row r="50" spans="1:1" x14ac:dyDescent="0.2">
      <c r="A50" s="22"/>
    </row>
    <row r="51" spans="1:1" x14ac:dyDescent="0.2">
      <c r="A51" s="25" t="s">
        <v>92</v>
      </c>
    </row>
    <row r="52" spans="1:1" ht="48" x14ac:dyDescent="0.2">
      <c r="A52" s="26" t="s">
        <v>207</v>
      </c>
    </row>
    <row r="54" spans="1:1" x14ac:dyDescent="0.2">
      <c r="A54" s="27" t="s">
        <v>272</v>
      </c>
    </row>
    <row r="55" spans="1:1" x14ac:dyDescent="0.2">
      <c r="A55" s="28" t="s">
        <v>274</v>
      </c>
    </row>
  </sheetData>
  <pageMargins left="0.7" right="0.7" top="0.75" bottom="0.75" header="0.3" footer="0.3"/>
  <pageSetup paperSize="9" orientation="portrait"/>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tabColor theme="0"/>
  </sheetPr>
  <dimension ref="A1:B37"/>
  <sheetViews>
    <sheetView zoomScale="115" zoomScaleNormal="115" workbookViewId="0">
      <pane xSplit="1" topLeftCell="B1" activePane="topRight" state="frozen"/>
      <selection pane="topRight" activeCell="B1" sqref="B1:E1048576"/>
    </sheetView>
  </sheetViews>
  <sheetFormatPr defaultColWidth="8.5703125" defaultRowHeight="12" x14ac:dyDescent="0.2"/>
  <cols>
    <col min="1" max="1" width="84.85546875" style="2" customWidth="1"/>
    <col min="2" max="2" width="10.42578125" style="2" customWidth="1"/>
    <col min="3" max="16384" width="8.5703125" style="2"/>
  </cols>
  <sheetData>
    <row r="1" spans="1:2" ht="11.45" customHeight="1" x14ac:dyDescent="0.2">
      <c r="A1" s="3" t="s">
        <v>98</v>
      </c>
    </row>
    <row r="2" spans="1:2" ht="11.45" customHeight="1" x14ac:dyDescent="0.2">
      <c r="A2" s="4" t="s">
        <v>205</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c r="B7" s="11"/>
    </row>
    <row r="8" spans="1:2" ht="11.45" customHeight="1" x14ac:dyDescent="0.2">
      <c r="A8" s="12">
        <v>1</v>
      </c>
      <c r="B8" s="13" t="e">
        <f>BAR!#REF!*0.9</f>
        <v>#REF!</v>
      </c>
    </row>
    <row r="9" spans="1:2" ht="11.45" customHeight="1" x14ac:dyDescent="0.2">
      <c r="A9" s="12">
        <v>2</v>
      </c>
      <c r="B9" s="13" t="e">
        <f>BAR!#REF!*0.9</f>
        <v>#REF!</v>
      </c>
    </row>
    <row r="10" spans="1:2" ht="11.45" customHeight="1" x14ac:dyDescent="0.2">
      <c r="A10" s="14" t="s">
        <v>75</v>
      </c>
      <c r="B10" s="13"/>
    </row>
    <row r="11" spans="1:2" ht="11.45" customHeight="1" x14ac:dyDescent="0.2">
      <c r="A11" s="12">
        <v>1</v>
      </c>
      <c r="B11" s="13" t="e">
        <f>BAR!#REF!*0.9</f>
        <v>#REF!</v>
      </c>
    </row>
    <row r="12" spans="1:2" ht="11.45" customHeight="1" x14ac:dyDescent="0.2">
      <c r="A12" s="12">
        <v>2</v>
      </c>
      <c r="B12" s="13" t="e">
        <f>BAR!#REF!*0.9</f>
        <v>#REF!</v>
      </c>
    </row>
    <row r="13" spans="1:2" ht="11.45" customHeight="1" x14ac:dyDescent="0.2">
      <c r="A13" s="15" t="s">
        <v>76</v>
      </c>
      <c r="B13" s="13"/>
    </row>
    <row r="14" spans="1:2" ht="11.45" customHeight="1" x14ac:dyDescent="0.2">
      <c r="A14" s="12">
        <v>1</v>
      </c>
      <c r="B14" s="13" t="e">
        <f>BAR!#REF!*0.9</f>
        <v>#REF!</v>
      </c>
    </row>
    <row r="15" spans="1:2" ht="11.45" customHeight="1" x14ac:dyDescent="0.2">
      <c r="A15" s="12">
        <v>2</v>
      </c>
      <c r="B15" s="13" t="e">
        <f>BAR!#REF!*0.9</f>
        <v>#REF!</v>
      </c>
    </row>
    <row r="16" spans="1:2" ht="11.45" customHeight="1" x14ac:dyDescent="0.2">
      <c r="A16" s="16" t="s">
        <v>77</v>
      </c>
      <c r="B16" s="13"/>
    </row>
    <row r="17" spans="1:2" ht="11.45" customHeight="1" x14ac:dyDescent="0.2">
      <c r="A17" s="12">
        <v>1</v>
      </c>
      <c r="B17" s="13" t="e">
        <f>BAR!#REF!*0.9</f>
        <v>#REF!</v>
      </c>
    </row>
    <row r="18" spans="1:2" ht="11.45" customHeight="1" x14ac:dyDescent="0.2">
      <c r="A18" s="12">
        <v>2</v>
      </c>
      <c r="B18" s="13" t="e">
        <f>BAR!#REF!*0.9</f>
        <v>#REF!</v>
      </c>
    </row>
    <row r="19" spans="1:2" ht="11.45" customHeight="1" x14ac:dyDescent="0.2">
      <c r="A19" s="17" t="s">
        <v>78</v>
      </c>
      <c r="B19" s="13"/>
    </row>
    <row r="20" spans="1:2" ht="11.45" customHeight="1" x14ac:dyDescent="0.2">
      <c r="A20" s="12">
        <v>1</v>
      </c>
      <c r="B20" s="13" t="e">
        <f>BAR!#REF!*0.9</f>
        <v>#REF!</v>
      </c>
    </row>
    <row r="21" spans="1:2" ht="11.45" customHeight="1" x14ac:dyDescent="0.2">
      <c r="A21" s="12">
        <v>2</v>
      </c>
      <c r="B21" s="13" t="e">
        <f>BAR!#REF!*0.9</f>
        <v>#REF!</v>
      </c>
    </row>
    <row r="22" spans="1:2" ht="11.45" customHeight="1" x14ac:dyDescent="0.2">
      <c r="A22" s="18"/>
    </row>
    <row r="23" spans="1:2" ht="11.45" customHeight="1" x14ac:dyDescent="0.2">
      <c r="A23" s="18"/>
    </row>
    <row r="24" spans="1:2" x14ac:dyDescent="0.2">
      <c r="A24" s="20" t="s">
        <v>89</v>
      </c>
    </row>
    <row r="25" spans="1:2" x14ac:dyDescent="0.2">
      <c r="A25" s="21" t="s">
        <v>206</v>
      </c>
    </row>
    <row r="26" spans="1:2" x14ac:dyDescent="0.2">
      <c r="A26" s="22"/>
    </row>
    <row r="27" spans="1:2" x14ac:dyDescent="0.2">
      <c r="A27" s="20" t="s">
        <v>81</v>
      </c>
    </row>
    <row r="28" spans="1:2" x14ac:dyDescent="0.2">
      <c r="A28" s="23" t="s">
        <v>82</v>
      </c>
    </row>
    <row r="29" spans="1:2" x14ac:dyDescent="0.2">
      <c r="A29" s="23" t="s">
        <v>83</v>
      </c>
    </row>
    <row r="30" spans="1:2" ht="12.6" customHeight="1" x14ac:dyDescent="0.2">
      <c r="A30" s="24" t="s">
        <v>84</v>
      </c>
    </row>
    <row r="31" spans="1:2" x14ac:dyDescent="0.2">
      <c r="A31" s="23" t="s">
        <v>86</v>
      </c>
    </row>
    <row r="32" spans="1:2" x14ac:dyDescent="0.2">
      <c r="A32" s="22"/>
    </row>
    <row r="33" spans="1:1" x14ac:dyDescent="0.2">
      <c r="A33" s="25" t="s">
        <v>92</v>
      </c>
    </row>
    <row r="34" spans="1:1" ht="48" x14ac:dyDescent="0.2">
      <c r="A34" s="26" t="s">
        <v>207</v>
      </c>
    </row>
    <row r="36" spans="1:1" x14ac:dyDescent="0.2">
      <c r="A36" s="27" t="s">
        <v>272</v>
      </c>
    </row>
    <row r="37" spans="1:1" x14ac:dyDescent="0.2">
      <c r="A37" s="28" t="s">
        <v>274</v>
      </c>
    </row>
  </sheetData>
  <pageMargins left="0.7" right="0.7" top="0.75" bottom="0.75" header="0.3" footer="0.3"/>
  <pageSetup paperSize="9" orientation="portrait"/>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tabColor theme="0"/>
  </sheetPr>
  <dimension ref="A1:HX56"/>
  <sheetViews>
    <sheetView topLeftCell="A22" workbookViewId="0">
      <pane xSplit="1" topLeftCell="B1" activePane="topRight" state="frozen"/>
      <selection pane="topRight" activeCell="B22" sqref="B1:D1048576"/>
    </sheetView>
  </sheetViews>
  <sheetFormatPr defaultColWidth="8.5703125" defaultRowHeight="12" x14ac:dyDescent="0.2"/>
  <cols>
    <col min="1" max="1" width="84.85546875" style="2" customWidth="1"/>
    <col min="2" max="116" width="9.85546875" style="11" customWidth="1"/>
    <col min="117" max="121" width="9.85546875" style="32" customWidth="1"/>
    <col min="122" max="124" width="9.85546875" style="11" customWidth="1"/>
    <col min="125" max="128" width="9.85546875" style="32" customWidth="1"/>
    <col min="129" max="231" width="9.85546875" style="11" customWidth="1"/>
    <col min="232" max="232" width="9.85546875" style="32" customWidth="1"/>
    <col min="233" max="16384" width="8.5703125" style="11"/>
  </cols>
  <sheetData>
    <row r="1" spans="1:232" ht="11.45" customHeight="1" x14ac:dyDescent="0.2">
      <c r="A1" s="3" t="s">
        <v>70</v>
      </c>
    </row>
    <row r="2" spans="1:232" ht="11.45" customHeight="1" x14ac:dyDescent="0.2">
      <c r="A2" s="4" t="s">
        <v>205</v>
      </c>
    </row>
    <row r="3" spans="1:232" ht="11.45" customHeight="1" x14ac:dyDescent="0.2">
      <c r="A3" s="3"/>
    </row>
    <row r="4" spans="1:232" ht="11.25" customHeight="1" x14ac:dyDescent="0.2">
      <c r="A4" s="5" t="s">
        <v>72</v>
      </c>
    </row>
    <row r="5" spans="1:232" s="31" customFormat="1" ht="25.5" customHeight="1" x14ac:dyDescent="0.2">
      <c r="A5" s="6" t="s">
        <v>73</v>
      </c>
      <c r="B5" s="8" t="e">
        <f>BAR!#REF!</f>
        <v>#REF!</v>
      </c>
      <c r="C5" s="8" t="e">
        <f>BAR!#REF!</f>
        <v>#REF!</v>
      </c>
      <c r="D5" s="8" t="e">
        <f>BAR!#REF!</f>
        <v>#REF!</v>
      </c>
      <c r="E5" s="8" t="e">
        <f>BAR!#REF!</f>
        <v>#REF!</v>
      </c>
      <c r="F5" s="8" t="e">
        <f>BAR!#REF!</f>
        <v>#REF!</v>
      </c>
      <c r="G5" s="8" t="e">
        <f>BAR!#REF!</f>
        <v>#REF!</v>
      </c>
      <c r="H5" s="8" t="e">
        <f>BAR!#REF!</f>
        <v>#REF!</v>
      </c>
      <c r="I5" s="8" t="e">
        <f>BAR!#REF!</f>
        <v>#REF!</v>
      </c>
      <c r="J5" s="8" t="e">
        <f>BAR!#REF!</f>
        <v>#REF!</v>
      </c>
      <c r="K5" s="8" t="e">
        <f>BAR!#REF!</f>
        <v>#REF!</v>
      </c>
      <c r="L5" s="8" t="e">
        <f>BAR!#REF!</f>
        <v>#REF!</v>
      </c>
      <c r="M5" s="8" t="e">
        <f>BAR!#REF!</f>
        <v>#REF!</v>
      </c>
      <c r="N5" s="8" t="e">
        <f>BAR!#REF!</f>
        <v>#REF!</v>
      </c>
      <c r="O5" s="8" t="e">
        <f>BAR!#REF!</f>
        <v>#REF!</v>
      </c>
      <c r="P5" s="8" t="e">
        <f>BAR!#REF!</f>
        <v>#REF!</v>
      </c>
      <c r="Q5" s="8" t="e">
        <f>BAR!#REF!</f>
        <v>#REF!</v>
      </c>
      <c r="R5" s="8" t="e">
        <f>BAR!#REF!</f>
        <v>#REF!</v>
      </c>
      <c r="S5" s="8" t="e">
        <f>BAR!#REF!</f>
        <v>#REF!</v>
      </c>
      <c r="T5" s="8" t="e">
        <f>BAR!#REF!</f>
        <v>#REF!</v>
      </c>
      <c r="U5" s="8" t="e">
        <f>BAR!#REF!</f>
        <v>#REF!</v>
      </c>
      <c r="V5" s="8" t="e">
        <f>BAR!#REF!</f>
        <v>#REF!</v>
      </c>
      <c r="W5" s="8" t="e">
        <f>BAR!#REF!</f>
        <v>#REF!</v>
      </c>
      <c r="X5" s="8" t="e">
        <f>BAR!#REF!</f>
        <v>#REF!</v>
      </c>
      <c r="Y5" s="8" t="e">
        <f>BAR!#REF!</f>
        <v>#REF!</v>
      </c>
      <c r="Z5" s="8" t="e">
        <f>BAR!#REF!</f>
        <v>#REF!</v>
      </c>
      <c r="AA5" s="8" t="e">
        <f>BAR!#REF!</f>
        <v>#REF!</v>
      </c>
      <c r="AB5" s="8" t="e">
        <f>BAR!#REF!</f>
        <v>#REF!</v>
      </c>
      <c r="AC5" s="8" t="e">
        <f>BAR!#REF!</f>
        <v>#REF!</v>
      </c>
      <c r="AD5" s="8" t="e">
        <f>BAR!#REF!</f>
        <v>#REF!</v>
      </c>
      <c r="AE5" s="8" t="e">
        <f>BAR!#REF!</f>
        <v>#REF!</v>
      </c>
      <c r="AF5" s="8" t="e">
        <f>BAR!#REF!</f>
        <v>#REF!</v>
      </c>
      <c r="AG5" s="8" t="e">
        <f>BAR!#REF!</f>
        <v>#REF!</v>
      </c>
      <c r="AH5" s="8" t="e">
        <f>BAR!#REF!</f>
        <v>#REF!</v>
      </c>
      <c r="AI5" s="8" t="e">
        <f>BAR!#REF!</f>
        <v>#REF!</v>
      </c>
      <c r="AJ5" s="8" t="e">
        <f>BAR!#REF!</f>
        <v>#REF!</v>
      </c>
      <c r="AK5" s="8" t="e">
        <f>BAR!#REF!</f>
        <v>#REF!</v>
      </c>
      <c r="AL5" s="8" t="e">
        <f>BAR!#REF!</f>
        <v>#REF!</v>
      </c>
      <c r="AM5" s="8" t="e">
        <f>BAR!#REF!</f>
        <v>#REF!</v>
      </c>
      <c r="AN5" s="8" t="e">
        <f>BAR!#REF!</f>
        <v>#REF!</v>
      </c>
      <c r="AO5" s="8" t="e">
        <f>BAR!#REF!</f>
        <v>#REF!</v>
      </c>
      <c r="AP5" s="8" t="e">
        <f>BAR!#REF!</f>
        <v>#REF!</v>
      </c>
      <c r="AQ5" s="8" t="e">
        <f>BAR!#REF!</f>
        <v>#REF!</v>
      </c>
      <c r="AR5" s="8" t="e">
        <f>BAR!#REF!</f>
        <v>#REF!</v>
      </c>
      <c r="AS5" s="8" t="e">
        <f>BAR!#REF!</f>
        <v>#REF!</v>
      </c>
      <c r="AT5" s="8" t="e">
        <f>BAR!#REF!</f>
        <v>#REF!</v>
      </c>
      <c r="AU5" s="8" t="e">
        <f>BAR!#REF!</f>
        <v>#REF!</v>
      </c>
      <c r="AV5" s="8" t="e">
        <f>BAR!#REF!</f>
        <v>#REF!</v>
      </c>
      <c r="AW5" s="8" t="e">
        <f>BAR!#REF!</f>
        <v>#REF!</v>
      </c>
      <c r="AX5" s="8" t="e">
        <f>BAR!#REF!</f>
        <v>#REF!</v>
      </c>
      <c r="AY5" s="8" t="e">
        <f>BAR!#REF!</f>
        <v>#REF!</v>
      </c>
      <c r="AZ5" s="8" t="e">
        <f>BAR!#REF!</f>
        <v>#REF!</v>
      </c>
      <c r="BA5" s="8" t="e">
        <f>BAR!#REF!</f>
        <v>#REF!</v>
      </c>
      <c r="BB5" s="8" t="e">
        <f>BAR!#REF!</f>
        <v>#REF!</v>
      </c>
      <c r="BC5" s="8" t="e">
        <f>BAR!#REF!</f>
        <v>#REF!</v>
      </c>
      <c r="BD5" s="8" t="e">
        <f>BAR!#REF!</f>
        <v>#REF!</v>
      </c>
      <c r="BE5" s="8" t="e">
        <f>BAR!#REF!</f>
        <v>#REF!</v>
      </c>
      <c r="BF5" s="8" t="e">
        <f>BAR!#REF!</f>
        <v>#REF!</v>
      </c>
      <c r="BG5" s="8" t="e">
        <f>BAR!#REF!</f>
        <v>#REF!</v>
      </c>
      <c r="BH5" s="8" t="e">
        <f>BAR!#REF!</f>
        <v>#REF!</v>
      </c>
      <c r="BI5" s="8" t="e">
        <f>BAR!#REF!</f>
        <v>#REF!</v>
      </c>
      <c r="BJ5" s="8" t="e">
        <f>BAR!#REF!</f>
        <v>#REF!</v>
      </c>
      <c r="BK5" s="8" t="e">
        <f>BAR!#REF!</f>
        <v>#REF!</v>
      </c>
      <c r="BL5" s="8" t="e">
        <f>BAR!#REF!</f>
        <v>#REF!</v>
      </c>
      <c r="BM5" s="8" t="e">
        <f>BAR!#REF!</f>
        <v>#REF!</v>
      </c>
      <c r="BN5" s="8" t="e">
        <f>BAR!#REF!</f>
        <v>#REF!</v>
      </c>
      <c r="BO5" s="8" t="e">
        <f>BAR!#REF!</f>
        <v>#REF!</v>
      </c>
      <c r="BP5" s="8" t="e">
        <f>BAR!#REF!</f>
        <v>#REF!</v>
      </c>
      <c r="BQ5" s="8" t="e">
        <f>BAR!#REF!</f>
        <v>#REF!</v>
      </c>
      <c r="BR5" s="8" t="e">
        <f>BAR!#REF!</f>
        <v>#REF!</v>
      </c>
      <c r="BS5" s="8" t="e">
        <f>BAR!#REF!</f>
        <v>#REF!</v>
      </c>
      <c r="BT5" s="8" t="e">
        <f>BAR!#REF!</f>
        <v>#REF!</v>
      </c>
      <c r="BU5" s="8" t="e">
        <f>BAR!#REF!</f>
        <v>#REF!</v>
      </c>
      <c r="BV5" s="8" t="e">
        <f>BAR!#REF!</f>
        <v>#REF!</v>
      </c>
      <c r="BW5" s="8" t="e">
        <f>BAR!#REF!</f>
        <v>#REF!</v>
      </c>
      <c r="BX5" s="8" t="e">
        <f>BAR!#REF!</f>
        <v>#REF!</v>
      </c>
      <c r="BY5" s="8" t="e">
        <f>BAR!#REF!</f>
        <v>#REF!</v>
      </c>
      <c r="BZ5" s="8" t="e">
        <f>BAR!#REF!</f>
        <v>#REF!</v>
      </c>
      <c r="CA5" s="8" t="e">
        <f>BAR!#REF!</f>
        <v>#REF!</v>
      </c>
      <c r="CB5" s="8" t="e">
        <f>BAR!#REF!</f>
        <v>#REF!</v>
      </c>
      <c r="CC5" s="8" t="e">
        <f>BAR!#REF!</f>
        <v>#REF!</v>
      </c>
      <c r="CD5" s="8" t="e">
        <f>BAR!#REF!</f>
        <v>#REF!</v>
      </c>
      <c r="CE5" s="8" t="e">
        <f>BAR!#REF!</f>
        <v>#REF!</v>
      </c>
      <c r="CF5" s="8" t="e">
        <f>BAR!#REF!</f>
        <v>#REF!</v>
      </c>
      <c r="CG5" s="8" t="e">
        <f>BAR!#REF!</f>
        <v>#REF!</v>
      </c>
      <c r="CH5" s="8" t="e">
        <f>BAR!#REF!</f>
        <v>#REF!</v>
      </c>
      <c r="CI5" s="8" t="e">
        <f>BAR!#REF!</f>
        <v>#REF!</v>
      </c>
      <c r="CJ5" s="8" t="e">
        <f>BAR!#REF!</f>
        <v>#REF!</v>
      </c>
      <c r="CK5" s="8" t="e">
        <f>BAR!#REF!</f>
        <v>#REF!</v>
      </c>
      <c r="CL5" s="8" t="e">
        <f>BAR!#REF!</f>
        <v>#REF!</v>
      </c>
      <c r="CM5" s="8" t="e">
        <f>BAR!#REF!</f>
        <v>#REF!</v>
      </c>
      <c r="CN5" s="8" t="e">
        <f>BAR!#REF!</f>
        <v>#REF!</v>
      </c>
      <c r="CO5" s="8" t="e">
        <f>BAR!#REF!</f>
        <v>#REF!</v>
      </c>
      <c r="CP5" s="8" t="e">
        <f>BAR!#REF!</f>
        <v>#REF!</v>
      </c>
      <c r="CQ5" s="8" t="e">
        <f>BAR!#REF!</f>
        <v>#REF!</v>
      </c>
      <c r="CR5" s="8" t="e">
        <f>BAR!#REF!</f>
        <v>#REF!</v>
      </c>
      <c r="CS5" s="8" t="e">
        <f>BAR!#REF!</f>
        <v>#REF!</v>
      </c>
      <c r="CT5" s="8" t="e">
        <f>BAR!#REF!</f>
        <v>#REF!</v>
      </c>
      <c r="CU5" s="8" t="e">
        <f>BAR!#REF!</f>
        <v>#REF!</v>
      </c>
      <c r="CV5" s="8" t="e">
        <f>BAR!#REF!</f>
        <v>#REF!</v>
      </c>
      <c r="CW5" s="8" t="e">
        <f>BAR!#REF!</f>
        <v>#REF!</v>
      </c>
      <c r="CX5" s="8" t="e">
        <f>BAR!#REF!</f>
        <v>#REF!</v>
      </c>
      <c r="CY5" s="8" t="e">
        <f>BAR!#REF!</f>
        <v>#REF!</v>
      </c>
      <c r="CZ5" s="8" t="e">
        <f>BAR!#REF!</f>
        <v>#REF!</v>
      </c>
      <c r="DA5" s="8" t="e">
        <f>BAR!#REF!</f>
        <v>#REF!</v>
      </c>
      <c r="DB5" s="8" t="e">
        <f>BAR!#REF!</f>
        <v>#REF!</v>
      </c>
      <c r="DC5" s="8" t="e">
        <f>BAR!#REF!</f>
        <v>#REF!</v>
      </c>
      <c r="DD5" s="8" t="e">
        <f>BAR!#REF!</f>
        <v>#REF!</v>
      </c>
      <c r="DE5" s="8" t="e">
        <f>BAR!#REF!</f>
        <v>#REF!</v>
      </c>
      <c r="DF5" s="8" t="e">
        <f>BAR!#REF!</f>
        <v>#REF!</v>
      </c>
      <c r="DG5" s="8" t="e">
        <f>BAR!#REF!</f>
        <v>#REF!</v>
      </c>
      <c r="DH5" s="8" t="e">
        <f>BAR!#REF!</f>
        <v>#REF!</v>
      </c>
      <c r="DI5" s="8" t="e">
        <f>BAR!#REF!</f>
        <v>#REF!</v>
      </c>
      <c r="DJ5" s="8" t="e">
        <f>BAR!#REF!</f>
        <v>#REF!</v>
      </c>
      <c r="DK5" s="8" t="e">
        <f>BAR!#REF!</f>
        <v>#REF!</v>
      </c>
      <c r="DL5" s="8" t="e">
        <f>BAR!#REF!</f>
        <v>#REF!</v>
      </c>
      <c r="DM5" s="33" t="e">
        <f>BAR!#REF!</f>
        <v>#REF!</v>
      </c>
      <c r="DN5" s="33" t="e">
        <f>BAR!#REF!</f>
        <v>#REF!</v>
      </c>
      <c r="DO5" s="33" t="e">
        <f>BAR!#REF!</f>
        <v>#REF!</v>
      </c>
      <c r="DP5" s="33" t="e">
        <f>BAR!#REF!</f>
        <v>#REF!</v>
      </c>
      <c r="DQ5" s="33" t="e">
        <f>BAR!#REF!</f>
        <v>#REF!</v>
      </c>
      <c r="DR5" s="8" t="e">
        <f>BAR!#REF!</f>
        <v>#REF!</v>
      </c>
      <c r="DS5" s="8" t="e">
        <f>BAR!#REF!</f>
        <v>#REF!</v>
      </c>
      <c r="DT5" s="8" t="e">
        <f>BAR!#REF!</f>
        <v>#REF!</v>
      </c>
      <c r="DU5" s="33" t="e">
        <f>BAR!#REF!</f>
        <v>#REF!</v>
      </c>
      <c r="DV5" s="33" t="e">
        <f>BAR!#REF!</f>
        <v>#REF!</v>
      </c>
      <c r="DW5" s="33" t="e">
        <f>BAR!#REF!</f>
        <v>#REF!</v>
      </c>
      <c r="DX5" s="33" t="e">
        <f>BAR!#REF!</f>
        <v>#REF!</v>
      </c>
      <c r="DY5" s="8" t="e">
        <f>BAR!#REF!</f>
        <v>#REF!</v>
      </c>
      <c r="DZ5" s="8" t="e">
        <f>BAR!#REF!</f>
        <v>#REF!</v>
      </c>
      <c r="EA5" s="8" t="e">
        <f>BAR!#REF!</f>
        <v>#REF!</v>
      </c>
      <c r="EB5" s="8" t="e">
        <f>BAR!#REF!</f>
        <v>#REF!</v>
      </c>
      <c r="EC5" s="8" t="e">
        <f>BAR!#REF!</f>
        <v>#REF!</v>
      </c>
      <c r="ED5" s="8" t="e">
        <f>BAR!#REF!</f>
        <v>#REF!</v>
      </c>
      <c r="EE5" s="8" t="e">
        <f>BAR!#REF!</f>
        <v>#REF!</v>
      </c>
      <c r="EF5" s="8" t="e">
        <f>BAR!#REF!</f>
        <v>#REF!</v>
      </c>
      <c r="EG5" s="8" t="e">
        <f>BAR!#REF!</f>
        <v>#REF!</v>
      </c>
      <c r="EH5" s="8" t="e">
        <f>BAR!#REF!</f>
        <v>#REF!</v>
      </c>
      <c r="EI5" s="8" t="e">
        <f>BAR!#REF!</f>
        <v>#REF!</v>
      </c>
      <c r="EJ5" s="8" t="e">
        <f>BAR!#REF!</f>
        <v>#REF!</v>
      </c>
      <c r="EK5" s="8" t="e">
        <f>BAR!#REF!</f>
        <v>#REF!</v>
      </c>
      <c r="EL5" s="8" t="e">
        <f>BAR!#REF!</f>
        <v>#REF!</v>
      </c>
      <c r="EM5" s="8" t="e">
        <f>BAR!#REF!</f>
        <v>#REF!</v>
      </c>
      <c r="EN5" s="8" t="e">
        <f>BAR!#REF!</f>
        <v>#REF!</v>
      </c>
      <c r="EO5" s="8" t="e">
        <f>BAR!#REF!</f>
        <v>#REF!</v>
      </c>
      <c r="EP5" s="8" t="e">
        <f>BAR!#REF!</f>
        <v>#REF!</v>
      </c>
      <c r="EQ5" s="8" t="e">
        <f>BAR!#REF!</f>
        <v>#REF!</v>
      </c>
      <c r="ER5" s="8" t="e">
        <f>BAR!#REF!</f>
        <v>#REF!</v>
      </c>
      <c r="ES5" s="8" t="e">
        <f>BAR!#REF!</f>
        <v>#REF!</v>
      </c>
      <c r="ET5" s="8" t="e">
        <f>BAR!#REF!</f>
        <v>#REF!</v>
      </c>
      <c r="EU5" s="8" t="e">
        <f>BAR!#REF!</f>
        <v>#REF!</v>
      </c>
      <c r="EV5" s="8" t="e">
        <f>BAR!#REF!</f>
        <v>#REF!</v>
      </c>
      <c r="EW5" s="8" t="e">
        <f>BAR!#REF!</f>
        <v>#REF!</v>
      </c>
      <c r="EX5" s="8" t="e">
        <f>BAR!#REF!</f>
        <v>#REF!</v>
      </c>
      <c r="EY5" s="8" t="e">
        <f>BAR!#REF!</f>
        <v>#REF!</v>
      </c>
      <c r="EZ5" s="8" t="e">
        <f>BAR!#REF!</f>
        <v>#REF!</v>
      </c>
      <c r="FA5" s="8" t="e">
        <f>BAR!#REF!</f>
        <v>#REF!</v>
      </c>
      <c r="FB5" s="8" t="e">
        <f>BAR!#REF!</f>
        <v>#REF!</v>
      </c>
      <c r="FC5" s="8" t="e">
        <f>BAR!#REF!</f>
        <v>#REF!</v>
      </c>
      <c r="FD5" s="8" t="e">
        <f>BAR!#REF!</f>
        <v>#REF!</v>
      </c>
      <c r="FE5" s="8" t="e">
        <f>BAR!#REF!</f>
        <v>#REF!</v>
      </c>
      <c r="FF5" s="8" t="e">
        <f>BAR!#REF!</f>
        <v>#REF!</v>
      </c>
      <c r="FG5" s="8" t="e">
        <f>BAR!#REF!</f>
        <v>#REF!</v>
      </c>
      <c r="FH5" s="8" t="e">
        <f>BAR!#REF!</f>
        <v>#REF!</v>
      </c>
      <c r="FI5" s="8" t="e">
        <f>BAR!#REF!</f>
        <v>#REF!</v>
      </c>
      <c r="FJ5" s="8" t="e">
        <f>BAR!#REF!</f>
        <v>#REF!</v>
      </c>
      <c r="FK5" s="8" t="e">
        <f>BAR!#REF!</f>
        <v>#REF!</v>
      </c>
      <c r="FL5" s="8" t="e">
        <f>BAR!#REF!</f>
        <v>#REF!</v>
      </c>
      <c r="FM5" s="8" t="e">
        <f>BAR!#REF!</f>
        <v>#REF!</v>
      </c>
      <c r="FN5" s="8" t="e">
        <f>BAR!#REF!</f>
        <v>#REF!</v>
      </c>
      <c r="FO5" s="8" t="e">
        <f>BAR!#REF!</f>
        <v>#REF!</v>
      </c>
      <c r="FP5" s="8" t="e">
        <f>BAR!#REF!</f>
        <v>#REF!</v>
      </c>
      <c r="FQ5" s="8" t="e">
        <f>BAR!#REF!</f>
        <v>#REF!</v>
      </c>
      <c r="FR5" s="8" t="e">
        <f>BAR!#REF!</f>
        <v>#REF!</v>
      </c>
      <c r="FS5" s="8" t="e">
        <f>BAR!#REF!</f>
        <v>#REF!</v>
      </c>
      <c r="FT5" s="8" t="e">
        <f>BAR!#REF!</f>
        <v>#REF!</v>
      </c>
      <c r="FU5" s="8" t="e">
        <f>BAR!#REF!</f>
        <v>#REF!</v>
      </c>
      <c r="FV5" s="8" t="e">
        <f>BAR!#REF!</f>
        <v>#REF!</v>
      </c>
      <c r="FW5" s="8" t="e">
        <f>BAR!#REF!</f>
        <v>#REF!</v>
      </c>
      <c r="FX5" s="8" t="e">
        <f>BAR!#REF!</f>
        <v>#REF!</v>
      </c>
      <c r="FY5" s="8" t="e">
        <f>BAR!#REF!</f>
        <v>#REF!</v>
      </c>
      <c r="FZ5" s="8" t="e">
        <f>BAR!#REF!</f>
        <v>#REF!</v>
      </c>
      <c r="GA5" s="8" t="e">
        <f>BAR!#REF!</f>
        <v>#REF!</v>
      </c>
      <c r="GB5" s="8" t="e">
        <f>BAR!#REF!</f>
        <v>#REF!</v>
      </c>
      <c r="GC5" s="8" t="e">
        <f>BAR!#REF!</f>
        <v>#REF!</v>
      </c>
      <c r="GD5" s="8" t="e">
        <f>BAR!#REF!</f>
        <v>#REF!</v>
      </c>
      <c r="GE5" s="8" t="e">
        <f>BAR!#REF!</f>
        <v>#REF!</v>
      </c>
      <c r="GF5" s="8" t="e">
        <f>BAR!#REF!</f>
        <v>#REF!</v>
      </c>
      <c r="GG5" s="8" t="e">
        <f>BAR!#REF!</f>
        <v>#REF!</v>
      </c>
      <c r="GH5" s="8" t="e">
        <f>BAR!#REF!</f>
        <v>#REF!</v>
      </c>
      <c r="GI5" s="8" t="e">
        <f>BAR!#REF!</f>
        <v>#REF!</v>
      </c>
      <c r="GJ5" s="8" t="e">
        <f>BAR!#REF!</f>
        <v>#REF!</v>
      </c>
      <c r="GK5" s="8" t="e">
        <f>BAR!#REF!</f>
        <v>#REF!</v>
      </c>
      <c r="GL5" s="8" t="e">
        <f>BAR!#REF!</f>
        <v>#REF!</v>
      </c>
      <c r="GM5" s="8" t="e">
        <f>BAR!#REF!</f>
        <v>#REF!</v>
      </c>
      <c r="GN5" s="8" t="e">
        <f>BAR!#REF!</f>
        <v>#REF!</v>
      </c>
      <c r="GO5" s="8" t="e">
        <f>BAR!#REF!</f>
        <v>#REF!</v>
      </c>
      <c r="GP5" s="8" t="e">
        <f>BAR!#REF!</f>
        <v>#REF!</v>
      </c>
      <c r="GQ5" s="8" t="e">
        <f>BAR!#REF!</f>
        <v>#REF!</v>
      </c>
      <c r="GR5" s="8" t="e">
        <f>BAR!#REF!</f>
        <v>#REF!</v>
      </c>
      <c r="GS5" s="8" t="e">
        <f>BAR!#REF!</f>
        <v>#REF!</v>
      </c>
      <c r="GT5" s="8" t="e">
        <f>BAR!#REF!</f>
        <v>#REF!</v>
      </c>
      <c r="GU5" s="8" t="e">
        <f>BAR!#REF!</f>
        <v>#REF!</v>
      </c>
      <c r="GV5" s="8" t="e">
        <f>BAR!#REF!</f>
        <v>#REF!</v>
      </c>
      <c r="GW5" s="8" t="e">
        <f>BAR!#REF!</f>
        <v>#REF!</v>
      </c>
      <c r="GX5" s="8" t="e">
        <f>BAR!#REF!</f>
        <v>#REF!</v>
      </c>
      <c r="GY5" s="8" t="e">
        <f>BAR!#REF!</f>
        <v>#REF!</v>
      </c>
      <c r="GZ5" s="8" t="e">
        <f>BAR!#REF!</f>
        <v>#REF!</v>
      </c>
      <c r="HA5" s="8" t="e">
        <f>BAR!#REF!</f>
        <v>#REF!</v>
      </c>
      <c r="HB5" s="8" t="e">
        <f>BAR!#REF!</f>
        <v>#REF!</v>
      </c>
      <c r="HC5" s="8" t="e">
        <f>BAR!#REF!</f>
        <v>#REF!</v>
      </c>
      <c r="HD5" s="8" t="e">
        <f>BAR!#REF!</f>
        <v>#REF!</v>
      </c>
      <c r="HE5" s="8" t="e">
        <f>BAR!#REF!</f>
        <v>#REF!</v>
      </c>
      <c r="HF5" s="8" t="e">
        <f>BAR!#REF!</f>
        <v>#REF!</v>
      </c>
      <c r="HG5" s="8" t="e">
        <f>BAR!#REF!</f>
        <v>#REF!</v>
      </c>
      <c r="HH5" s="8" t="e">
        <f>BAR!#REF!</f>
        <v>#REF!</v>
      </c>
      <c r="HI5" s="8" t="e">
        <f>BAR!#REF!</f>
        <v>#REF!</v>
      </c>
      <c r="HJ5" s="8" t="e">
        <f>BAR!#REF!</f>
        <v>#REF!</v>
      </c>
      <c r="HK5" s="8" t="e">
        <f>BAR!#REF!</f>
        <v>#REF!</v>
      </c>
      <c r="HL5" s="8" t="e">
        <f>BAR!#REF!</f>
        <v>#REF!</v>
      </c>
      <c r="HM5" s="8" t="e">
        <f>BAR!#REF!</f>
        <v>#REF!</v>
      </c>
      <c r="HN5" s="8" t="e">
        <f>BAR!#REF!</f>
        <v>#REF!</v>
      </c>
      <c r="HO5" s="8" t="e">
        <f>BAR!#REF!</f>
        <v>#REF!</v>
      </c>
      <c r="HP5" s="8" t="e">
        <f>BAR!#REF!</f>
        <v>#REF!</v>
      </c>
      <c r="HQ5" s="8" t="e">
        <f>BAR!#REF!</f>
        <v>#REF!</v>
      </c>
      <c r="HR5" s="8" t="e">
        <f>BAR!#REF!</f>
        <v>#REF!</v>
      </c>
      <c r="HS5" s="8" t="e">
        <f>BAR!#REF!</f>
        <v>#REF!</v>
      </c>
      <c r="HT5" s="8" t="e">
        <f>BAR!#REF!</f>
        <v>#REF!</v>
      </c>
      <c r="HU5" s="8" t="e">
        <f>BAR!#REF!</f>
        <v>#REF!</v>
      </c>
      <c r="HV5" s="8" t="e">
        <f>BAR!#REF!</f>
        <v>#REF!</v>
      </c>
      <c r="HW5" s="8" t="e">
        <f>BAR!#REF!</f>
        <v>#REF!</v>
      </c>
      <c r="HX5" s="33" t="e">
        <f>BAR!#REF!</f>
        <v>#REF!</v>
      </c>
    </row>
    <row r="6" spans="1:232" s="31" customFormat="1" ht="25.5" customHeight="1" x14ac:dyDescent="0.2">
      <c r="A6" s="9"/>
      <c r="B6" s="8" t="e">
        <f>BAR!#REF!</f>
        <v>#REF!</v>
      </c>
      <c r="C6" s="8" t="e">
        <f>BAR!#REF!</f>
        <v>#REF!</v>
      </c>
      <c r="D6" s="8" t="e">
        <f>BAR!#REF!</f>
        <v>#REF!</v>
      </c>
      <c r="E6" s="8" t="e">
        <f>BAR!#REF!</f>
        <v>#REF!</v>
      </c>
      <c r="F6" s="8" t="e">
        <f>BAR!#REF!</f>
        <v>#REF!</v>
      </c>
      <c r="G6" s="8" t="e">
        <f>BAR!#REF!</f>
        <v>#REF!</v>
      </c>
      <c r="H6" s="8" t="e">
        <f>BAR!#REF!</f>
        <v>#REF!</v>
      </c>
      <c r="I6" s="8" t="e">
        <f>BAR!#REF!</f>
        <v>#REF!</v>
      </c>
      <c r="J6" s="8" t="e">
        <f>BAR!#REF!</f>
        <v>#REF!</v>
      </c>
      <c r="K6" s="8" t="e">
        <f>BAR!#REF!</f>
        <v>#REF!</v>
      </c>
      <c r="L6" s="8" t="e">
        <f>BAR!#REF!</f>
        <v>#REF!</v>
      </c>
      <c r="M6" s="8" t="e">
        <f>BAR!#REF!</f>
        <v>#REF!</v>
      </c>
      <c r="N6" s="8" t="e">
        <f>BAR!#REF!</f>
        <v>#REF!</v>
      </c>
      <c r="O6" s="8" t="e">
        <f>BAR!#REF!</f>
        <v>#REF!</v>
      </c>
      <c r="P6" s="8" t="e">
        <f>BAR!#REF!</f>
        <v>#REF!</v>
      </c>
      <c r="Q6" s="8" t="e">
        <f>BAR!#REF!</f>
        <v>#REF!</v>
      </c>
      <c r="R6" s="8" t="e">
        <f>BAR!#REF!</f>
        <v>#REF!</v>
      </c>
      <c r="S6" s="8" t="e">
        <f>BAR!#REF!</f>
        <v>#REF!</v>
      </c>
      <c r="T6" s="8" t="e">
        <f>BAR!#REF!</f>
        <v>#REF!</v>
      </c>
      <c r="U6" s="8" t="e">
        <f>BAR!#REF!</f>
        <v>#REF!</v>
      </c>
      <c r="V6" s="8" t="e">
        <f>BAR!#REF!</f>
        <v>#REF!</v>
      </c>
      <c r="W6" s="8" t="e">
        <f>BAR!#REF!</f>
        <v>#REF!</v>
      </c>
      <c r="X6" s="8" t="e">
        <f>BAR!#REF!</f>
        <v>#REF!</v>
      </c>
      <c r="Y6" s="8" t="e">
        <f>BAR!#REF!</f>
        <v>#REF!</v>
      </c>
      <c r="Z6" s="8" t="e">
        <f>BAR!#REF!</f>
        <v>#REF!</v>
      </c>
      <c r="AA6" s="8" t="e">
        <f>BAR!#REF!</f>
        <v>#REF!</v>
      </c>
      <c r="AB6" s="8" t="e">
        <f>BAR!#REF!</f>
        <v>#REF!</v>
      </c>
      <c r="AC6" s="8" t="e">
        <f>BAR!#REF!</f>
        <v>#REF!</v>
      </c>
      <c r="AD6" s="8" t="e">
        <f>BAR!#REF!</f>
        <v>#REF!</v>
      </c>
      <c r="AE6" s="8" t="e">
        <f>BAR!#REF!</f>
        <v>#REF!</v>
      </c>
      <c r="AF6" s="8" t="e">
        <f>BAR!#REF!</f>
        <v>#REF!</v>
      </c>
      <c r="AG6" s="8" t="e">
        <f>BAR!#REF!</f>
        <v>#REF!</v>
      </c>
      <c r="AH6" s="8" t="e">
        <f>BAR!#REF!</f>
        <v>#REF!</v>
      </c>
      <c r="AI6" s="8" t="e">
        <f>BAR!#REF!</f>
        <v>#REF!</v>
      </c>
      <c r="AJ6" s="8" t="e">
        <f>BAR!#REF!</f>
        <v>#REF!</v>
      </c>
      <c r="AK6" s="8" t="e">
        <f>BAR!#REF!</f>
        <v>#REF!</v>
      </c>
      <c r="AL6" s="8" t="e">
        <f>BAR!#REF!</f>
        <v>#REF!</v>
      </c>
      <c r="AM6" s="8" t="e">
        <f>BAR!#REF!</f>
        <v>#REF!</v>
      </c>
      <c r="AN6" s="8" t="e">
        <f>BAR!#REF!</f>
        <v>#REF!</v>
      </c>
      <c r="AO6" s="8" t="e">
        <f>BAR!#REF!</f>
        <v>#REF!</v>
      </c>
      <c r="AP6" s="8" t="e">
        <f>BAR!#REF!</f>
        <v>#REF!</v>
      </c>
      <c r="AQ6" s="8" t="e">
        <f>BAR!#REF!</f>
        <v>#REF!</v>
      </c>
      <c r="AR6" s="8" t="e">
        <f>BAR!#REF!</f>
        <v>#REF!</v>
      </c>
      <c r="AS6" s="8" t="e">
        <f>BAR!#REF!</f>
        <v>#REF!</v>
      </c>
      <c r="AT6" s="8" t="e">
        <f>BAR!#REF!</f>
        <v>#REF!</v>
      </c>
      <c r="AU6" s="8" t="e">
        <f>BAR!#REF!</f>
        <v>#REF!</v>
      </c>
      <c r="AV6" s="8" t="e">
        <f>BAR!#REF!</f>
        <v>#REF!</v>
      </c>
      <c r="AW6" s="8" t="e">
        <f>BAR!#REF!</f>
        <v>#REF!</v>
      </c>
      <c r="AX6" s="8" t="e">
        <f>BAR!#REF!</f>
        <v>#REF!</v>
      </c>
      <c r="AY6" s="8" t="e">
        <f>BAR!#REF!</f>
        <v>#REF!</v>
      </c>
      <c r="AZ6" s="8" t="e">
        <f>BAR!#REF!</f>
        <v>#REF!</v>
      </c>
      <c r="BA6" s="8" t="e">
        <f>BAR!#REF!</f>
        <v>#REF!</v>
      </c>
      <c r="BB6" s="8" t="e">
        <f>BAR!#REF!</f>
        <v>#REF!</v>
      </c>
      <c r="BC6" s="8" t="e">
        <f>BAR!#REF!</f>
        <v>#REF!</v>
      </c>
      <c r="BD6" s="8" t="e">
        <f>BAR!#REF!</f>
        <v>#REF!</v>
      </c>
      <c r="BE6" s="8" t="e">
        <f>BAR!#REF!</f>
        <v>#REF!</v>
      </c>
      <c r="BF6" s="8" t="e">
        <f>BAR!#REF!</f>
        <v>#REF!</v>
      </c>
      <c r="BG6" s="8" t="e">
        <f>BAR!#REF!</f>
        <v>#REF!</v>
      </c>
      <c r="BH6" s="8" t="e">
        <f>BAR!#REF!</f>
        <v>#REF!</v>
      </c>
      <c r="BI6" s="8" t="e">
        <f>BAR!#REF!</f>
        <v>#REF!</v>
      </c>
      <c r="BJ6" s="8" t="e">
        <f>BAR!#REF!</f>
        <v>#REF!</v>
      </c>
      <c r="BK6" s="8" t="e">
        <f>BAR!#REF!</f>
        <v>#REF!</v>
      </c>
      <c r="BL6" s="8" t="e">
        <f>BAR!#REF!</f>
        <v>#REF!</v>
      </c>
      <c r="BM6" s="8" t="e">
        <f>BAR!#REF!</f>
        <v>#REF!</v>
      </c>
      <c r="BN6" s="8" t="e">
        <f>BAR!#REF!</f>
        <v>#REF!</v>
      </c>
      <c r="BO6" s="8" t="e">
        <f>BAR!#REF!</f>
        <v>#REF!</v>
      </c>
      <c r="BP6" s="8" t="e">
        <f>BAR!#REF!</f>
        <v>#REF!</v>
      </c>
      <c r="BQ6" s="8" t="e">
        <f>BAR!#REF!</f>
        <v>#REF!</v>
      </c>
      <c r="BR6" s="8" t="e">
        <f>BAR!#REF!</f>
        <v>#REF!</v>
      </c>
      <c r="BS6" s="8" t="e">
        <f>BAR!#REF!</f>
        <v>#REF!</v>
      </c>
      <c r="BT6" s="8" t="e">
        <f>BAR!#REF!</f>
        <v>#REF!</v>
      </c>
      <c r="BU6" s="8" t="e">
        <f>BAR!#REF!</f>
        <v>#REF!</v>
      </c>
      <c r="BV6" s="8" t="e">
        <f>BAR!#REF!</f>
        <v>#REF!</v>
      </c>
      <c r="BW6" s="8" t="e">
        <f>BAR!#REF!</f>
        <v>#REF!</v>
      </c>
      <c r="BX6" s="8" t="e">
        <f>BAR!#REF!</f>
        <v>#REF!</v>
      </c>
      <c r="BY6" s="8" t="e">
        <f>BAR!#REF!</f>
        <v>#REF!</v>
      </c>
      <c r="BZ6" s="8" t="e">
        <f>BAR!#REF!</f>
        <v>#REF!</v>
      </c>
      <c r="CA6" s="8" t="e">
        <f>BAR!#REF!</f>
        <v>#REF!</v>
      </c>
      <c r="CB6" s="8" t="e">
        <f>BAR!#REF!</f>
        <v>#REF!</v>
      </c>
      <c r="CC6" s="8" t="e">
        <f>BAR!#REF!</f>
        <v>#REF!</v>
      </c>
      <c r="CD6" s="8" t="e">
        <f>BAR!#REF!</f>
        <v>#REF!</v>
      </c>
      <c r="CE6" s="8" t="e">
        <f>BAR!#REF!</f>
        <v>#REF!</v>
      </c>
      <c r="CF6" s="8" t="e">
        <f>BAR!#REF!</f>
        <v>#REF!</v>
      </c>
      <c r="CG6" s="8" t="e">
        <f>BAR!#REF!</f>
        <v>#REF!</v>
      </c>
      <c r="CH6" s="8" t="e">
        <f>BAR!#REF!</f>
        <v>#REF!</v>
      </c>
      <c r="CI6" s="8" t="e">
        <f>BAR!#REF!</f>
        <v>#REF!</v>
      </c>
      <c r="CJ6" s="8" t="e">
        <f>BAR!#REF!</f>
        <v>#REF!</v>
      </c>
      <c r="CK6" s="8" t="e">
        <f>BAR!#REF!</f>
        <v>#REF!</v>
      </c>
      <c r="CL6" s="8" t="e">
        <f>BAR!#REF!</f>
        <v>#REF!</v>
      </c>
      <c r="CM6" s="8" t="e">
        <f>BAR!#REF!</f>
        <v>#REF!</v>
      </c>
      <c r="CN6" s="8" t="e">
        <f>BAR!#REF!</f>
        <v>#REF!</v>
      </c>
      <c r="CO6" s="8" t="e">
        <f>BAR!#REF!</f>
        <v>#REF!</v>
      </c>
      <c r="CP6" s="8" t="e">
        <f>BAR!#REF!</f>
        <v>#REF!</v>
      </c>
      <c r="CQ6" s="8" t="e">
        <f>BAR!#REF!</f>
        <v>#REF!</v>
      </c>
      <c r="CR6" s="8" t="e">
        <f>BAR!#REF!</f>
        <v>#REF!</v>
      </c>
      <c r="CS6" s="8" t="e">
        <f>BAR!#REF!</f>
        <v>#REF!</v>
      </c>
      <c r="CT6" s="8" t="e">
        <f>BAR!#REF!</f>
        <v>#REF!</v>
      </c>
      <c r="CU6" s="8" t="e">
        <f>BAR!#REF!</f>
        <v>#REF!</v>
      </c>
      <c r="CV6" s="8" t="e">
        <f>BAR!#REF!</f>
        <v>#REF!</v>
      </c>
      <c r="CW6" s="8" t="e">
        <f>BAR!#REF!</f>
        <v>#REF!</v>
      </c>
      <c r="CX6" s="8" t="e">
        <f>BAR!#REF!</f>
        <v>#REF!</v>
      </c>
      <c r="CY6" s="8" t="e">
        <f>BAR!#REF!</f>
        <v>#REF!</v>
      </c>
      <c r="CZ6" s="8" t="e">
        <f>BAR!#REF!</f>
        <v>#REF!</v>
      </c>
      <c r="DA6" s="8" t="e">
        <f>BAR!#REF!</f>
        <v>#REF!</v>
      </c>
      <c r="DB6" s="8" t="e">
        <f>BAR!#REF!</f>
        <v>#REF!</v>
      </c>
      <c r="DC6" s="8" t="e">
        <f>BAR!#REF!</f>
        <v>#REF!</v>
      </c>
      <c r="DD6" s="8" t="e">
        <f>BAR!#REF!</f>
        <v>#REF!</v>
      </c>
      <c r="DE6" s="8" t="e">
        <f>BAR!#REF!</f>
        <v>#REF!</v>
      </c>
      <c r="DF6" s="8" t="e">
        <f>BAR!#REF!</f>
        <v>#REF!</v>
      </c>
      <c r="DG6" s="8" t="e">
        <f>BAR!#REF!</f>
        <v>#REF!</v>
      </c>
      <c r="DH6" s="8" t="e">
        <f>BAR!#REF!</f>
        <v>#REF!</v>
      </c>
      <c r="DI6" s="8" t="e">
        <f>BAR!#REF!</f>
        <v>#REF!</v>
      </c>
      <c r="DJ6" s="8" t="e">
        <f>BAR!#REF!</f>
        <v>#REF!</v>
      </c>
      <c r="DK6" s="8">
        <f>BAR!B4</f>
        <v>46178</v>
      </c>
      <c r="DL6" s="8">
        <f>BAR!C4</f>
        <v>46179</v>
      </c>
      <c r="DM6" s="33">
        <f>BAR!D4</f>
        <v>46180</v>
      </c>
      <c r="DN6" s="33">
        <f>BAR!E4</f>
        <v>46181</v>
      </c>
      <c r="DO6" s="33">
        <f>BAR!F4</f>
        <v>46182</v>
      </c>
      <c r="DP6" s="33">
        <f>BAR!G4</f>
        <v>46183</v>
      </c>
      <c r="DQ6" s="33">
        <f>BAR!H4</f>
        <v>46184</v>
      </c>
      <c r="DR6" s="8">
        <f>BAR!I4</f>
        <v>46185</v>
      </c>
      <c r="DS6" s="8">
        <f>BAR!J4</f>
        <v>46186</v>
      </c>
      <c r="DT6" s="8">
        <f>BAR!K4</f>
        <v>46187</v>
      </c>
      <c r="DU6" s="33">
        <f>BAR!L4</f>
        <v>46188</v>
      </c>
      <c r="DV6" s="33">
        <f>BAR!M4</f>
        <v>46189</v>
      </c>
      <c r="DW6" s="33">
        <f>BAR!N4</f>
        <v>46190</v>
      </c>
      <c r="DX6" s="33">
        <f>BAR!O4</f>
        <v>46191</v>
      </c>
      <c r="DY6" s="8">
        <f>BAR!P4</f>
        <v>46192</v>
      </c>
      <c r="DZ6" s="8">
        <f>BAR!Q4</f>
        <v>46193</v>
      </c>
      <c r="EA6" s="8">
        <f>BAR!R4</f>
        <v>46194</v>
      </c>
      <c r="EB6" s="8">
        <f>BAR!S4</f>
        <v>46195</v>
      </c>
      <c r="EC6" s="8">
        <f>BAR!T4</f>
        <v>46196</v>
      </c>
      <c r="ED6" s="8">
        <f>BAR!U4</f>
        <v>46197</v>
      </c>
      <c r="EE6" s="8">
        <f>BAR!V4</f>
        <v>46198</v>
      </c>
      <c r="EF6" s="8">
        <f>BAR!W4</f>
        <v>46199</v>
      </c>
      <c r="EG6" s="8">
        <f>BAR!X4</f>
        <v>46200</v>
      </c>
      <c r="EH6" s="8">
        <f>BAR!Y4</f>
        <v>46201</v>
      </c>
      <c r="EI6" s="8">
        <f>BAR!Z4</f>
        <v>46202</v>
      </c>
      <c r="EJ6" s="8">
        <f>BAR!AA4</f>
        <v>46203</v>
      </c>
      <c r="EK6" s="8">
        <f>BAR!AB4</f>
        <v>46204</v>
      </c>
      <c r="EL6" s="8">
        <f>BAR!AC4</f>
        <v>46205</v>
      </c>
      <c r="EM6" s="8">
        <f>BAR!AD4</f>
        <v>46206</v>
      </c>
      <c r="EN6" s="8">
        <f>BAR!AE4</f>
        <v>46207</v>
      </c>
      <c r="EO6" s="8">
        <f>BAR!AF4</f>
        <v>46208</v>
      </c>
      <c r="EP6" s="8">
        <f>BAR!AG4</f>
        <v>46209</v>
      </c>
      <c r="EQ6" s="8">
        <f>BAR!AH4</f>
        <v>46210</v>
      </c>
      <c r="ER6" s="8">
        <f>BAR!AI4</f>
        <v>46211</v>
      </c>
      <c r="ES6" s="8">
        <f>BAR!AJ4</f>
        <v>46212</v>
      </c>
      <c r="ET6" s="8">
        <f>BAR!AK4</f>
        <v>46213</v>
      </c>
      <c r="EU6" s="8">
        <f>BAR!AL4</f>
        <v>46214</v>
      </c>
      <c r="EV6" s="8">
        <f>BAR!AM4</f>
        <v>46215</v>
      </c>
      <c r="EW6" s="8">
        <f>BAR!AN4</f>
        <v>46216</v>
      </c>
      <c r="EX6" s="8">
        <f>BAR!AO4</f>
        <v>46217</v>
      </c>
      <c r="EY6" s="8">
        <f>BAR!AP4</f>
        <v>46218</v>
      </c>
      <c r="EZ6" s="8">
        <f>BAR!AQ4</f>
        <v>46219</v>
      </c>
      <c r="FA6" s="8">
        <f>BAR!AR4</f>
        <v>46220</v>
      </c>
      <c r="FB6" s="8">
        <f>BAR!AS4</f>
        <v>46221</v>
      </c>
      <c r="FC6" s="8">
        <f>BAR!AT4</f>
        <v>46222</v>
      </c>
      <c r="FD6" s="8">
        <f>BAR!AU4</f>
        <v>46223</v>
      </c>
      <c r="FE6" s="8">
        <f>BAR!AV4</f>
        <v>46224</v>
      </c>
      <c r="FF6" s="8">
        <f>BAR!AW4</f>
        <v>46225</v>
      </c>
      <c r="FG6" s="8">
        <f>BAR!AX4</f>
        <v>46226</v>
      </c>
      <c r="FH6" s="8">
        <f>BAR!AY4</f>
        <v>46227</v>
      </c>
      <c r="FI6" s="8">
        <f>BAR!AZ4</f>
        <v>46228</v>
      </c>
      <c r="FJ6" s="8">
        <f>BAR!BA4</f>
        <v>46229</v>
      </c>
      <c r="FK6" s="8">
        <f>BAR!BB4</f>
        <v>46230</v>
      </c>
      <c r="FL6" s="8">
        <f>BAR!BC4</f>
        <v>46231</v>
      </c>
      <c r="FM6" s="8">
        <f>BAR!BD4</f>
        <v>46232</v>
      </c>
      <c r="FN6" s="8">
        <f>BAR!BE4</f>
        <v>46233</v>
      </c>
      <c r="FO6" s="8">
        <f>BAR!BF4</f>
        <v>46234</v>
      </c>
      <c r="FP6" s="8">
        <f>BAR!BG4</f>
        <v>46235</v>
      </c>
      <c r="FQ6" s="8">
        <f>BAR!BH4</f>
        <v>46236</v>
      </c>
      <c r="FR6" s="8">
        <f>BAR!BI4</f>
        <v>46237</v>
      </c>
      <c r="FS6" s="8">
        <f>BAR!BJ4</f>
        <v>46238</v>
      </c>
      <c r="FT6" s="8">
        <f>BAR!BK4</f>
        <v>46239</v>
      </c>
      <c r="FU6" s="8">
        <f>BAR!BL4</f>
        <v>46240</v>
      </c>
      <c r="FV6" s="8">
        <f>BAR!BM4</f>
        <v>46241</v>
      </c>
      <c r="FW6" s="8">
        <f>BAR!BN4</f>
        <v>46242</v>
      </c>
      <c r="FX6" s="8">
        <f>BAR!BO4</f>
        <v>46243</v>
      </c>
      <c r="FY6" s="8">
        <f>BAR!BP4</f>
        <v>46244</v>
      </c>
      <c r="FZ6" s="8">
        <f>BAR!BQ4</f>
        <v>46245</v>
      </c>
      <c r="GA6" s="8">
        <f>BAR!BR4</f>
        <v>46246</v>
      </c>
      <c r="GB6" s="8">
        <f>BAR!BS4</f>
        <v>46247</v>
      </c>
      <c r="GC6" s="8">
        <f>BAR!BT4</f>
        <v>46248</v>
      </c>
      <c r="GD6" s="8">
        <f>BAR!BU4</f>
        <v>46249</v>
      </c>
      <c r="GE6" s="8">
        <f>BAR!BV4</f>
        <v>46250</v>
      </c>
      <c r="GF6" s="8">
        <f>BAR!BW4</f>
        <v>46251</v>
      </c>
      <c r="GG6" s="8">
        <f>BAR!BX4</f>
        <v>46252</v>
      </c>
      <c r="GH6" s="8">
        <f>BAR!BY4</f>
        <v>46253</v>
      </c>
      <c r="GI6" s="8">
        <f>BAR!BZ4</f>
        <v>46254</v>
      </c>
      <c r="GJ6" s="8">
        <f>BAR!CA4</f>
        <v>46255</v>
      </c>
      <c r="GK6" s="8">
        <f>BAR!CB4</f>
        <v>46256</v>
      </c>
      <c r="GL6" s="8">
        <f>BAR!CC4</f>
        <v>46257</v>
      </c>
      <c r="GM6" s="8">
        <f>BAR!CD4</f>
        <v>46258</v>
      </c>
      <c r="GN6" s="8">
        <f>BAR!CE4</f>
        <v>46259</v>
      </c>
      <c r="GO6" s="8">
        <f>BAR!CF4</f>
        <v>46260</v>
      </c>
      <c r="GP6" s="8">
        <f>BAR!CG4</f>
        <v>46261</v>
      </c>
      <c r="GQ6" s="8">
        <f>BAR!CH4</f>
        <v>46262</v>
      </c>
      <c r="GR6" s="8">
        <f>BAR!CI4</f>
        <v>46263</v>
      </c>
      <c r="GS6" s="8">
        <f>BAR!CJ4</f>
        <v>46264</v>
      </c>
      <c r="GT6" s="8">
        <f>BAR!CK4</f>
        <v>46265</v>
      </c>
      <c r="GU6" s="8">
        <f>BAR!CL4</f>
        <v>46266</v>
      </c>
      <c r="GV6" s="8">
        <f>BAR!CM4</f>
        <v>46267</v>
      </c>
      <c r="GW6" s="8">
        <f>BAR!CN4</f>
        <v>46268</v>
      </c>
      <c r="GX6" s="8">
        <f>BAR!CO4</f>
        <v>46269</v>
      </c>
      <c r="GY6" s="8">
        <f>BAR!CP4</f>
        <v>46270</v>
      </c>
      <c r="GZ6" s="8">
        <f>BAR!CQ4</f>
        <v>46271</v>
      </c>
      <c r="HA6" s="8">
        <f>BAR!CR4</f>
        <v>46272</v>
      </c>
      <c r="HB6" s="8">
        <f>BAR!CS4</f>
        <v>46273</v>
      </c>
      <c r="HC6" s="8">
        <f>BAR!CT4</f>
        <v>46274</v>
      </c>
      <c r="HD6" s="8">
        <f>BAR!CU4</f>
        <v>46275</v>
      </c>
      <c r="HE6" s="8">
        <f>BAR!CV4</f>
        <v>46276</v>
      </c>
      <c r="HF6" s="8">
        <f>BAR!CW4</f>
        <v>46277</v>
      </c>
      <c r="HG6" s="8">
        <f>BAR!CX4</f>
        <v>46278</v>
      </c>
      <c r="HH6" s="8">
        <f>BAR!CY4</f>
        <v>46279</v>
      </c>
      <c r="HI6" s="8">
        <f>BAR!CZ4</f>
        <v>46280</v>
      </c>
      <c r="HJ6" s="8">
        <f>BAR!DA4</f>
        <v>46281</v>
      </c>
      <c r="HK6" s="8">
        <f>BAR!DB4</f>
        <v>46282</v>
      </c>
      <c r="HL6" s="8">
        <f>BAR!DC4</f>
        <v>46283</v>
      </c>
      <c r="HM6" s="8">
        <f>BAR!DD4</f>
        <v>46284</v>
      </c>
      <c r="HN6" s="8">
        <f>BAR!DE4</f>
        <v>46285</v>
      </c>
      <c r="HO6" s="8">
        <f>BAR!DF4</f>
        <v>46286</v>
      </c>
      <c r="HP6" s="8">
        <f>BAR!DG4</f>
        <v>46287</v>
      </c>
      <c r="HQ6" s="8">
        <f>BAR!DH4</f>
        <v>46288</v>
      </c>
      <c r="HR6" s="8">
        <f>BAR!DI4</f>
        <v>46289</v>
      </c>
      <c r="HS6" s="8">
        <f>BAR!DJ4</f>
        <v>46290</v>
      </c>
      <c r="HT6" s="8">
        <f>BAR!DK4</f>
        <v>46291</v>
      </c>
      <c r="HU6" s="8">
        <f>BAR!DL4</f>
        <v>46292</v>
      </c>
      <c r="HV6" s="8">
        <f>BAR!DM4</f>
        <v>46293</v>
      </c>
      <c r="HW6" s="8">
        <f>BAR!DN4</f>
        <v>46294</v>
      </c>
      <c r="HX6" s="33">
        <f>BAR!DO4</f>
        <v>46295</v>
      </c>
    </row>
    <row r="7" spans="1:232" ht="11.45" customHeight="1" x14ac:dyDescent="0.2">
      <c r="A7" s="34" t="s">
        <v>74</v>
      </c>
    </row>
    <row r="8" spans="1:232" ht="11.45" customHeight="1" x14ac:dyDescent="0.2">
      <c r="A8" s="12">
        <v>1</v>
      </c>
      <c r="B8" s="13" t="e">
        <f>BAR!#REF!*0.9</f>
        <v>#REF!</v>
      </c>
      <c r="C8" s="13" t="e">
        <f>BAR!#REF!*0.9</f>
        <v>#REF!</v>
      </c>
      <c r="D8" s="13" t="e">
        <f>BAR!#REF!*0.9</f>
        <v>#REF!</v>
      </c>
      <c r="E8" s="13" t="e">
        <f>BAR!#REF!*0.9</f>
        <v>#REF!</v>
      </c>
      <c r="F8" s="13" t="e">
        <f>BAR!#REF!*0.9</f>
        <v>#REF!</v>
      </c>
      <c r="G8" s="13" t="e">
        <f>BAR!#REF!*0.9</f>
        <v>#REF!</v>
      </c>
      <c r="H8" s="13" t="e">
        <f>BAR!#REF!*0.9</f>
        <v>#REF!</v>
      </c>
      <c r="I8" s="13" t="e">
        <f>BAR!#REF!*0.9</f>
        <v>#REF!</v>
      </c>
      <c r="J8" s="13" t="e">
        <f>BAR!#REF!*0.9</f>
        <v>#REF!</v>
      </c>
      <c r="K8" s="13" t="e">
        <f>BAR!#REF!*0.9</f>
        <v>#REF!</v>
      </c>
      <c r="L8" s="13" t="e">
        <f>BAR!#REF!*0.9</f>
        <v>#REF!</v>
      </c>
      <c r="M8" s="13" t="e">
        <f>BAR!#REF!*0.9</f>
        <v>#REF!</v>
      </c>
      <c r="N8" s="13" t="e">
        <f>BAR!#REF!*0.9</f>
        <v>#REF!</v>
      </c>
      <c r="O8" s="13" t="e">
        <f>BAR!#REF!*0.9</f>
        <v>#REF!</v>
      </c>
      <c r="P8" s="13" t="e">
        <f>BAR!#REF!*0.9</f>
        <v>#REF!</v>
      </c>
      <c r="Q8" s="13" t="e">
        <f>BAR!#REF!*0.9</f>
        <v>#REF!</v>
      </c>
      <c r="R8" s="13" t="e">
        <f>BAR!#REF!*0.9</f>
        <v>#REF!</v>
      </c>
      <c r="S8" s="13" t="e">
        <f>BAR!#REF!*0.9</f>
        <v>#REF!</v>
      </c>
      <c r="T8" s="13" t="e">
        <f>BAR!#REF!*0.9</f>
        <v>#REF!</v>
      </c>
      <c r="U8" s="13" t="e">
        <f>BAR!#REF!*0.9</f>
        <v>#REF!</v>
      </c>
      <c r="V8" s="13" t="e">
        <f>BAR!#REF!*0.9</f>
        <v>#REF!</v>
      </c>
      <c r="W8" s="13" t="e">
        <f>BAR!#REF!*0.9</f>
        <v>#REF!</v>
      </c>
      <c r="X8" s="13" t="e">
        <f>BAR!#REF!*0.9</f>
        <v>#REF!</v>
      </c>
      <c r="Y8" s="13" t="e">
        <f>BAR!#REF!*0.9</f>
        <v>#REF!</v>
      </c>
      <c r="Z8" s="13" t="e">
        <f>BAR!#REF!*0.9</f>
        <v>#REF!</v>
      </c>
      <c r="AA8" s="13" t="e">
        <f>BAR!#REF!*0.9</f>
        <v>#REF!</v>
      </c>
      <c r="AB8" s="13" t="e">
        <f>BAR!#REF!*0.9</f>
        <v>#REF!</v>
      </c>
      <c r="AC8" s="13" t="e">
        <f>BAR!#REF!*0.9</f>
        <v>#REF!</v>
      </c>
      <c r="AD8" s="13" t="e">
        <f>BAR!#REF!*0.9</f>
        <v>#REF!</v>
      </c>
      <c r="AE8" s="13" t="e">
        <f>BAR!#REF!*0.9</f>
        <v>#REF!</v>
      </c>
      <c r="AF8" s="13" t="e">
        <f>BAR!#REF!*0.9</f>
        <v>#REF!</v>
      </c>
      <c r="AG8" s="13" t="e">
        <f>BAR!#REF!*0.9</f>
        <v>#REF!</v>
      </c>
      <c r="AH8" s="13" t="e">
        <f>BAR!#REF!*0.9</f>
        <v>#REF!</v>
      </c>
      <c r="AI8" s="13" t="e">
        <f>BAR!#REF!*0.9</f>
        <v>#REF!</v>
      </c>
      <c r="AJ8" s="13" t="e">
        <f>BAR!#REF!*0.9</f>
        <v>#REF!</v>
      </c>
      <c r="AK8" s="13" t="e">
        <f>BAR!#REF!*0.9</f>
        <v>#REF!</v>
      </c>
      <c r="AL8" s="13" t="e">
        <f>BAR!#REF!*0.9</f>
        <v>#REF!</v>
      </c>
      <c r="AM8" s="13" t="e">
        <f>BAR!#REF!*0.9</f>
        <v>#REF!</v>
      </c>
      <c r="AN8" s="13" t="e">
        <f>BAR!#REF!*0.9</f>
        <v>#REF!</v>
      </c>
      <c r="AO8" s="13" t="e">
        <f>BAR!#REF!*0.9</f>
        <v>#REF!</v>
      </c>
      <c r="AP8" s="13" t="e">
        <f>BAR!#REF!*0.9</f>
        <v>#REF!</v>
      </c>
      <c r="AQ8" s="13" t="e">
        <f>BAR!#REF!*0.9</f>
        <v>#REF!</v>
      </c>
      <c r="AR8" s="13" t="e">
        <f>BAR!#REF!*0.9</f>
        <v>#REF!</v>
      </c>
      <c r="AS8" s="13" t="e">
        <f>BAR!#REF!*0.9</f>
        <v>#REF!</v>
      </c>
      <c r="AT8" s="13" t="e">
        <f>BAR!#REF!*0.9</f>
        <v>#REF!</v>
      </c>
      <c r="AU8" s="13" t="e">
        <f>BAR!#REF!*0.9</f>
        <v>#REF!</v>
      </c>
      <c r="AV8" s="13" t="e">
        <f>BAR!#REF!*0.9</f>
        <v>#REF!</v>
      </c>
      <c r="AW8" s="13" t="e">
        <f>BAR!#REF!*0.9</f>
        <v>#REF!</v>
      </c>
      <c r="AX8" s="13" t="e">
        <f>BAR!#REF!*0.9</f>
        <v>#REF!</v>
      </c>
      <c r="AY8" s="13" t="e">
        <f>BAR!#REF!*0.9</f>
        <v>#REF!</v>
      </c>
      <c r="AZ8" s="13" t="e">
        <f>BAR!#REF!*0.9</f>
        <v>#REF!</v>
      </c>
      <c r="BA8" s="13" t="e">
        <f>BAR!#REF!*0.9</f>
        <v>#REF!</v>
      </c>
      <c r="BB8" s="13" t="e">
        <f>BAR!#REF!*0.9</f>
        <v>#REF!</v>
      </c>
      <c r="BC8" s="13" t="e">
        <f>BAR!#REF!*0.9</f>
        <v>#REF!</v>
      </c>
      <c r="BD8" s="13" t="e">
        <f>BAR!#REF!*0.9</f>
        <v>#REF!</v>
      </c>
      <c r="BE8" s="13" t="e">
        <f>BAR!#REF!*0.9</f>
        <v>#REF!</v>
      </c>
      <c r="BF8" s="13" t="e">
        <f>BAR!#REF!*0.9</f>
        <v>#REF!</v>
      </c>
      <c r="BG8" s="13" t="e">
        <f>BAR!#REF!*0.9</f>
        <v>#REF!</v>
      </c>
      <c r="BH8" s="13" t="e">
        <f>BAR!#REF!*0.9</f>
        <v>#REF!</v>
      </c>
      <c r="BI8" s="13" t="e">
        <f>BAR!#REF!*0.9</f>
        <v>#REF!</v>
      </c>
      <c r="BJ8" s="13" t="e">
        <f>BAR!#REF!*0.9</f>
        <v>#REF!</v>
      </c>
      <c r="BK8" s="13" t="e">
        <f>BAR!#REF!*0.9</f>
        <v>#REF!</v>
      </c>
      <c r="BL8" s="13" t="e">
        <f>BAR!#REF!*0.9</f>
        <v>#REF!</v>
      </c>
      <c r="BM8" s="13" t="e">
        <f>BAR!#REF!*0.9</f>
        <v>#REF!</v>
      </c>
      <c r="BN8" s="13" t="e">
        <f>BAR!#REF!*0.9</f>
        <v>#REF!</v>
      </c>
      <c r="BO8" s="13" t="e">
        <f>BAR!#REF!*0.9</f>
        <v>#REF!</v>
      </c>
      <c r="BP8" s="13" t="e">
        <f>BAR!#REF!*0.9</f>
        <v>#REF!</v>
      </c>
      <c r="BQ8" s="13" t="e">
        <f>BAR!#REF!*0.9</f>
        <v>#REF!</v>
      </c>
      <c r="BR8" s="13" t="e">
        <f>BAR!#REF!*0.9</f>
        <v>#REF!</v>
      </c>
      <c r="BS8" s="13" t="e">
        <f>BAR!#REF!*0.9</f>
        <v>#REF!</v>
      </c>
      <c r="BT8" s="13" t="e">
        <f>BAR!#REF!*0.9</f>
        <v>#REF!</v>
      </c>
      <c r="BU8" s="13" t="e">
        <f>BAR!#REF!*0.9</f>
        <v>#REF!</v>
      </c>
      <c r="BV8" s="13" t="e">
        <f>BAR!#REF!*0.9</f>
        <v>#REF!</v>
      </c>
      <c r="BW8" s="13" t="e">
        <f>BAR!#REF!*0.9</f>
        <v>#REF!</v>
      </c>
      <c r="BX8" s="13" t="e">
        <f>BAR!#REF!*0.9</f>
        <v>#REF!</v>
      </c>
      <c r="BY8" s="13" t="e">
        <f>BAR!#REF!*0.9</f>
        <v>#REF!</v>
      </c>
      <c r="BZ8" s="13" t="e">
        <f>BAR!#REF!*0.9</f>
        <v>#REF!</v>
      </c>
      <c r="CA8" s="13" t="e">
        <f>BAR!#REF!*0.9</f>
        <v>#REF!</v>
      </c>
      <c r="CB8" s="13" t="e">
        <f>BAR!#REF!*0.9</f>
        <v>#REF!</v>
      </c>
      <c r="CC8" s="13" t="e">
        <f>BAR!#REF!*0.9</f>
        <v>#REF!</v>
      </c>
      <c r="CD8" s="13" t="e">
        <f>BAR!#REF!*0.9</f>
        <v>#REF!</v>
      </c>
      <c r="CE8" s="13" t="e">
        <f>BAR!#REF!*0.9</f>
        <v>#REF!</v>
      </c>
      <c r="CF8" s="13" t="e">
        <f>BAR!#REF!*0.9</f>
        <v>#REF!</v>
      </c>
      <c r="CG8" s="13" t="e">
        <f>BAR!#REF!*0.9</f>
        <v>#REF!</v>
      </c>
      <c r="CH8" s="13" t="e">
        <f>BAR!#REF!*0.9</f>
        <v>#REF!</v>
      </c>
      <c r="CI8" s="13" t="e">
        <f>BAR!#REF!*0.9</f>
        <v>#REF!</v>
      </c>
      <c r="CJ8" s="13" t="e">
        <f>BAR!#REF!*0.9</f>
        <v>#REF!</v>
      </c>
      <c r="CK8" s="13" t="e">
        <f>BAR!#REF!*0.9</f>
        <v>#REF!</v>
      </c>
      <c r="CL8" s="13" t="e">
        <f>BAR!#REF!*0.9</f>
        <v>#REF!</v>
      </c>
      <c r="CM8" s="13" t="e">
        <f>BAR!#REF!*0.9</f>
        <v>#REF!</v>
      </c>
      <c r="CN8" s="13" t="e">
        <f>BAR!#REF!*0.9</f>
        <v>#REF!</v>
      </c>
      <c r="CO8" s="13" t="e">
        <f>BAR!#REF!*0.9</f>
        <v>#REF!</v>
      </c>
      <c r="CP8" s="13" t="e">
        <f>BAR!#REF!*0.9</f>
        <v>#REF!</v>
      </c>
      <c r="CQ8" s="13" t="e">
        <f>BAR!#REF!*0.9</f>
        <v>#REF!</v>
      </c>
      <c r="CR8" s="13" t="e">
        <f>BAR!#REF!*0.9</f>
        <v>#REF!</v>
      </c>
      <c r="CS8" s="13" t="e">
        <f>BAR!#REF!*0.9</f>
        <v>#REF!</v>
      </c>
      <c r="CT8" s="13" t="e">
        <f>BAR!#REF!*0.9</f>
        <v>#REF!</v>
      </c>
      <c r="CU8" s="13" t="e">
        <f>BAR!#REF!*0.9</f>
        <v>#REF!</v>
      </c>
      <c r="CV8" s="13" t="e">
        <f>BAR!#REF!*0.9</f>
        <v>#REF!</v>
      </c>
      <c r="CW8" s="13" t="e">
        <f>BAR!#REF!*0.9</f>
        <v>#REF!</v>
      </c>
      <c r="CX8" s="13" t="e">
        <f>BAR!#REF!*0.9</f>
        <v>#REF!</v>
      </c>
      <c r="CY8" s="13" t="e">
        <f>BAR!#REF!*0.9</f>
        <v>#REF!</v>
      </c>
      <c r="CZ8" s="13" t="e">
        <f>BAR!#REF!*0.9</f>
        <v>#REF!</v>
      </c>
      <c r="DA8" s="13" t="e">
        <f>BAR!#REF!*0.9</f>
        <v>#REF!</v>
      </c>
      <c r="DB8" s="13" t="e">
        <f>BAR!#REF!*0.9</f>
        <v>#REF!</v>
      </c>
      <c r="DC8" s="13" t="e">
        <f>BAR!#REF!*0.9</f>
        <v>#REF!</v>
      </c>
      <c r="DD8" s="13" t="e">
        <f>BAR!#REF!*0.9</f>
        <v>#REF!</v>
      </c>
      <c r="DE8" s="13" t="e">
        <f>BAR!#REF!*0.9</f>
        <v>#REF!</v>
      </c>
      <c r="DF8" s="13" t="e">
        <f>BAR!#REF!*0.9</f>
        <v>#REF!</v>
      </c>
      <c r="DG8" s="13" t="e">
        <f>BAR!#REF!*0.9</f>
        <v>#REF!</v>
      </c>
      <c r="DH8" s="13" t="e">
        <f>BAR!#REF!*0.9</f>
        <v>#REF!</v>
      </c>
      <c r="DI8" s="13" t="e">
        <f>BAR!#REF!*0.9</f>
        <v>#REF!</v>
      </c>
      <c r="DJ8" s="13" t="e">
        <f>BAR!#REF!*0.9</f>
        <v>#REF!</v>
      </c>
      <c r="DK8" s="13">
        <f>BAR!B6*0.9</f>
        <v>10575</v>
      </c>
      <c r="DL8" s="13">
        <f>BAR!C6*0.9</f>
        <v>10575</v>
      </c>
      <c r="DM8" s="35">
        <f>BAR!D6*0.9</f>
        <v>10575</v>
      </c>
      <c r="DN8" s="35">
        <f>BAR!E6*0.9</f>
        <v>10575</v>
      </c>
      <c r="DO8" s="35">
        <f>BAR!F6*0.9</f>
        <v>10575</v>
      </c>
      <c r="DP8" s="35">
        <f>BAR!G6*0.9</f>
        <v>10575</v>
      </c>
      <c r="DQ8" s="35">
        <f>BAR!H6*0.9</f>
        <v>10575</v>
      </c>
      <c r="DR8" s="13">
        <f>BAR!I6*0.9</f>
        <v>10575</v>
      </c>
      <c r="DS8" s="13">
        <f>BAR!J6*0.9</f>
        <v>10575</v>
      </c>
      <c r="DT8" s="13">
        <f>BAR!K6*0.9</f>
        <v>9315</v>
      </c>
      <c r="DU8" s="35">
        <f>BAR!L6*0.9</f>
        <v>10575</v>
      </c>
      <c r="DV8" s="35">
        <f>BAR!M6*0.9</f>
        <v>10575</v>
      </c>
      <c r="DW8" s="35">
        <f>BAR!N6*0.9</f>
        <v>10575</v>
      </c>
      <c r="DX8" s="35">
        <f>BAR!O6*0.9</f>
        <v>10575</v>
      </c>
      <c r="DY8" s="13">
        <f>BAR!P6*0.9</f>
        <v>9315</v>
      </c>
      <c r="DZ8" s="13">
        <f>BAR!Q6*0.9</f>
        <v>9315</v>
      </c>
      <c r="EA8" s="13">
        <f>BAR!R6*0.9</f>
        <v>10575</v>
      </c>
      <c r="EB8" s="13">
        <f>BAR!S6*0.9</f>
        <v>10575</v>
      </c>
      <c r="EC8" s="13">
        <f>BAR!T6*0.9</f>
        <v>10575</v>
      </c>
      <c r="ED8" s="13">
        <f>BAR!U6*0.9</f>
        <v>10575</v>
      </c>
      <c r="EE8" s="13">
        <f>BAR!V6*0.9</f>
        <v>10575</v>
      </c>
      <c r="EF8" s="13">
        <f>BAR!W6*0.9</f>
        <v>10575</v>
      </c>
      <c r="EG8" s="13">
        <f>BAR!X6*0.9</f>
        <v>10575</v>
      </c>
      <c r="EH8" s="13">
        <f>BAR!Y6*0.9</f>
        <v>10575</v>
      </c>
      <c r="EI8" s="13">
        <f>BAR!Z6*0.9</f>
        <v>10575</v>
      </c>
      <c r="EJ8" s="13">
        <f>BAR!AA6*0.9</f>
        <v>10575</v>
      </c>
      <c r="EK8" s="13">
        <f>BAR!AB6*0.9</f>
        <v>11025</v>
      </c>
      <c r="EL8" s="13">
        <f>BAR!AC6*0.9</f>
        <v>11025</v>
      </c>
      <c r="EM8" s="13">
        <f>BAR!AD6*0.9</f>
        <v>11025</v>
      </c>
      <c r="EN8" s="13">
        <f>BAR!AE6*0.9</f>
        <v>11025</v>
      </c>
      <c r="EO8" s="13">
        <f>BAR!AF6*0.9</f>
        <v>11025</v>
      </c>
      <c r="EP8" s="13">
        <f>BAR!AG6*0.9</f>
        <v>11025</v>
      </c>
      <c r="EQ8" s="13">
        <f>BAR!AH6*0.9</f>
        <v>11025</v>
      </c>
      <c r="ER8" s="13">
        <f>BAR!AI6*0.9</f>
        <v>11025</v>
      </c>
      <c r="ES8" s="13">
        <f>BAR!AJ6*0.9</f>
        <v>11655</v>
      </c>
      <c r="ET8" s="13">
        <f>BAR!AK6*0.9</f>
        <v>11655</v>
      </c>
      <c r="EU8" s="13">
        <f>BAR!AL6*0.9</f>
        <v>10575</v>
      </c>
      <c r="EV8" s="13">
        <f>BAR!AM6*0.9</f>
        <v>10575</v>
      </c>
      <c r="EW8" s="13">
        <f>BAR!AN6*0.9</f>
        <v>6885</v>
      </c>
      <c r="EX8" s="13">
        <f>BAR!AO6*0.9</f>
        <v>6885</v>
      </c>
      <c r="EY8" s="13">
        <f>BAR!AP6*0.9</f>
        <v>6885</v>
      </c>
      <c r="EZ8" s="13">
        <f>BAR!AQ6*0.9</f>
        <v>6885</v>
      </c>
      <c r="FA8" s="13">
        <f>BAR!AR6*0.9</f>
        <v>7335</v>
      </c>
      <c r="FB8" s="13">
        <f>BAR!AS6*0.9</f>
        <v>7335</v>
      </c>
      <c r="FC8" s="13">
        <f>BAR!AT6*0.9</f>
        <v>6885</v>
      </c>
      <c r="FD8" s="13">
        <f>BAR!AU6*0.9</f>
        <v>6885</v>
      </c>
      <c r="FE8" s="13">
        <f>BAR!AV6*0.9</f>
        <v>6885</v>
      </c>
      <c r="FF8" s="13">
        <f>BAR!AW6*0.9</f>
        <v>6885</v>
      </c>
      <c r="FG8" s="13">
        <f>BAR!AX6*0.9</f>
        <v>6885</v>
      </c>
      <c r="FH8" s="13">
        <f>BAR!AY6*0.9</f>
        <v>7335</v>
      </c>
      <c r="FI8" s="13">
        <f>BAR!AZ6*0.9</f>
        <v>7335</v>
      </c>
      <c r="FJ8" s="13">
        <f>BAR!BA6*0.9</f>
        <v>6885</v>
      </c>
      <c r="FK8" s="13">
        <f>BAR!BB6*0.9</f>
        <v>6885</v>
      </c>
      <c r="FL8" s="13">
        <f>BAR!BC6*0.9</f>
        <v>6885</v>
      </c>
      <c r="FM8" s="13">
        <f>BAR!BD6*0.9</f>
        <v>6885</v>
      </c>
      <c r="FN8" s="13">
        <f>BAR!BE6*0.9</f>
        <v>8235</v>
      </c>
      <c r="FO8" s="13">
        <f>BAR!BF6*0.9</f>
        <v>8235</v>
      </c>
      <c r="FP8" s="13">
        <f>BAR!BG6*0.9</f>
        <v>8235</v>
      </c>
      <c r="FQ8" s="13">
        <f>BAR!BH6*0.9</f>
        <v>6885</v>
      </c>
      <c r="FR8" s="13">
        <f>BAR!BI6*0.9</f>
        <v>6885</v>
      </c>
      <c r="FS8" s="13">
        <f>BAR!BJ6*0.9</f>
        <v>6885</v>
      </c>
      <c r="FT8" s="13">
        <f>BAR!BK6*0.9</f>
        <v>6885</v>
      </c>
      <c r="FU8" s="13">
        <f>BAR!BL6*0.9</f>
        <v>6885</v>
      </c>
      <c r="FV8" s="13">
        <f>BAR!BM6*0.9</f>
        <v>7335</v>
      </c>
      <c r="FW8" s="13">
        <f>BAR!BN6*0.9</f>
        <v>7335</v>
      </c>
      <c r="FX8" s="13">
        <f>BAR!BO6*0.9</f>
        <v>6885</v>
      </c>
      <c r="FY8" s="13">
        <f>BAR!BP6*0.9</f>
        <v>6885</v>
      </c>
      <c r="FZ8" s="13">
        <f>BAR!BQ6*0.9</f>
        <v>6885</v>
      </c>
      <c r="GA8" s="13">
        <f>BAR!BR6*0.9</f>
        <v>6885</v>
      </c>
      <c r="GB8" s="13">
        <f>BAR!BS6*0.9</f>
        <v>6885</v>
      </c>
      <c r="GC8" s="13">
        <f>BAR!BT6*0.9</f>
        <v>7335</v>
      </c>
      <c r="GD8" s="13">
        <f>BAR!BU6*0.9</f>
        <v>7335</v>
      </c>
      <c r="GE8" s="13">
        <f>BAR!BV6*0.9</f>
        <v>6885</v>
      </c>
      <c r="GF8" s="13">
        <f>BAR!BW6*0.9</f>
        <v>6885</v>
      </c>
      <c r="GG8" s="13">
        <f>BAR!BX6*0.9</f>
        <v>6885</v>
      </c>
      <c r="GH8" s="13">
        <f>BAR!BY6*0.9</f>
        <v>6885</v>
      </c>
      <c r="GI8" s="13">
        <f>BAR!BZ6*0.9</f>
        <v>6885</v>
      </c>
      <c r="GJ8" s="13">
        <f>BAR!CA6*0.9</f>
        <v>7335</v>
      </c>
      <c r="GK8" s="13">
        <f>BAR!CB6*0.9</f>
        <v>7335</v>
      </c>
      <c r="GL8" s="13">
        <f>BAR!CC6*0.9</f>
        <v>6435</v>
      </c>
      <c r="GM8" s="13">
        <f>BAR!CD6*0.9</f>
        <v>6435</v>
      </c>
      <c r="GN8" s="13">
        <f>BAR!CE6*0.9</f>
        <v>6435</v>
      </c>
      <c r="GO8" s="13">
        <f>BAR!CF6*0.9</f>
        <v>6435</v>
      </c>
      <c r="GP8" s="13">
        <f>BAR!CG6*0.9</f>
        <v>6435</v>
      </c>
      <c r="GQ8" s="13">
        <f>BAR!CH6*0.9</f>
        <v>6435</v>
      </c>
      <c r="GR8" s="13">
        <f>BAR!CI6*0.9</f>
        <v>6435</v>
      </c>
      <c r="GS8" s="13">
        <f>BAR!CJ6*0.9</f>
        <v>6165</v>
      </c>
      <c r="GT8" s="13">
        <f>BAR!CK6*0.9</f>
        <v>6165</v>
      </c>
      <c r="GU8" s="13">
        <f>BAR!CL6*0.9</f>
        <v>6165</v>
      </c>
      <c r="GV8" s="13">
        <f>BAR!CM6*0.9</f>
        <v>6165</v>
      </c>
      <c r="GW8" s="13">
        <f>BAR!CN6*0.9</f>
        <v>6165</v>
      </c>
      <c r="GX8" s="13">
        <f>BAR!CO6*0.9</f>
        <v>6435</v>
      </c>
      <c r="GY8" s="13">
        <f>BAR!CP6*0.9</f>
        <v>6435</v>
      </c>
      <c r="GZ8" s="13">
        <f>BAR!CQ6*0.9</f>
        <v>6165</v>
      </c>
      <c r="HA8" s="13">
        <f>BAR!CR6*0.9</f>
        <v>6165</v>
      </c>
      <c r="HB8" s="13">
        <f>BAR!CS6*0.9</f>
        <v>6165</v>
      </c>
      <c r="HC8" s="13">
        <f>BAR!CT6*0.9</f>
        <v>6165</v>
      </c>
      <c r="HD8" s="13">
        <f>BAR!CU6*0.9</f>
        <v>6165</v>
      </c>
      <c r="HE8" s="13">
        <f>BAR!CV6*0.9</f>
        <v>6435</v>
      </c>
      <c r="HF8" s="13">
        <f>BAR!CW6*0.9</f>
        <v>6435</v>
      </c>
      <c r="HG8" s="13">
        <f>BAR!CX6*0.9</f>
        <v>6165</v>
      </c>
      <c r="HH8" s="13">
        <f>BAR!CY6*0.9</f>
        <v>6165</v>
      </c>
      <c r="HI8" s="13">
        <f>BAR!CZ6*0.9</f>
        <v>6165</v>
      </c>
      <c r="HJ8" s="13">
        <f>BAR!DA6*0.9</f>
        <v>6165</v>
      </c>
      <c r="HK8" s="13">
        <f>BAR!DB6*0.9</f>
        <v>6165</v>
      </c>
      <c r="HL8" s="13">
        <f>BAR!DC6*0.9</f>
        <v>6435</v>
      </c>
      <c r="HM8" s="13">
        <f>BAR!DD6*0.9</f>
        <v>6435</v>
      </c>
      <c r="HN8" s="13">
        <f>BAR!DE6*0.9</f>
        <v>5895</v>
      </c>
      <c r="HO8" s="13">
        <f>BAR!DF6*0.9</f>
        <v>5895</v>
      </c>
      <c r="HP8" s="13">
        <f>BAR!DG6*0.9</f>
        <v>5895</v>
      </c>
      <c r="HQ8" s="13">
        <f>BAR!DH6*0.9</f>
        <v>5895</v>
      </c>
      <c r="HR8" s="13">
        <f>BAR!DI6*0.9</f>
        <v>5895</v>
      </c>
      <c r="HS8" s="13">
        <f>BAR!DJ6*0.9</f>
        <v>6165</v>
      </c>
      <c r="HT8" s="13">
        <f>BAR!DK6*0.9</f>
        <v>6165</v>
      </c>
      <c r="HU8" s="13">
        <f>BAR!DL6*0.9</f>
        <v>5895</v>
      </c>
      <c r="HV8" s="13">
        <f>BAR!DM6*0.9</f>
        <v>5895</v>
      </c>
      <c r="HW8" s="13">
        <f>BAR!DN6*0.9</f>
        <v>5895</v>
      </c>
      <c r="HX8" s="35">
        <f>BAR!DO6*0.9</f>
        <v>5895</v>
      </c>
    </row>
    <row r="9" spans="1:232" ht="11.45" customHeight="1" x14ac:dyDescent="0.2">
      <c r="A9" s="12">
        <v>2</v>
      </c>
      <c r="B9" s="13" t="e">
        <f>BAR!#REF!*0.9</f>
        <v>#REF!</v>
      </c>
      <c r="C9" s="13" t="e">
        <f>BAR!#REF!*0.9</f>
        <v>#REF!</v>
      </c>
      <c r="D9" s="13" t="e">
        <f>BAR!#REF!*0.9</f>
        <v>#REF!</v>
      </c>
      <c r="E9" s="13" t="e">
        <f>BAR!#REF!*0.9</f>
        <v>#REF!</v>
      </c>
      <c r="F9" s="13" t="e">
        <f>BAR!#REF!*0.9</f>
        <v>#REF!</v>
      </c>
      <c r="G9" s="13" t="e">
        <f>BAR!#REF!*0.9</f>
        <v>#REF!</v>
      </c>
      <c r="H9" s="13" t="e">
        <f>BAR!#REF!*0.9</f>
        <v>#REF!</v>
      </c>
      <c r="I9" s="13" t="e">
        <f>BAR!#REF!*0.9</f>
        <v>#REF!</v>
      </c>
      <c r="J9" s="13" t="e">
        <f>BAR!#REF!*0.9</f>
        <v>#REF!</v>
      </c>
      <c r="K9" s="13" t="e">
        <f>BAR!#REF!*0.9</f>
        <v>#REF!</v>
      </c>
      <c r="L9" s="13" t="e">
        <f>BAR!#REF!*0.9</f>
        <v>#REF!</v>
      </c>
      <c r="M9" s="13" t="e">
        <f>BAR!#REF!*0.9</f>
        <v>#REF!</v>
      </c>
      <c r="N9" s="13" t="e">
        <f>BAR!#REF!*0.9</f>
        <v>#REF!</v>
      </c>
      <c r="O9" s="13" t="e">
        <f>BAR!#REF!*0.9</f>
        <v>#REF!</v>
      </c>
      <c r="P9" s="13" t="e">
        <f>BAR!#REF!*0.9</f>
        <v>#REF!</v>
      </c>
      <c r="Q9" s="13" t="e">
        <f>BAR!#REF!*0.9</f>
        <v>#REF!</v>
      </c>
      <c r="R9" s="13" t="e">
        <f>BAR!#REF!*0.9</f>
        <v>#REF!</v>
      </c>
      <c r="S9" s="13" t="e">
        <f>BAR!#REF!*0.9</f>
        <v>#REF!</v>
      </c>
      <c r="T9" s="13" t="e">
        <f>BAR!#REF!*0.9</f>
        <v>#REF!</v>
      </c>
      <c r="U9" s="13" t="e">
        <f>BAR!#REF!*0.9</f>
        <v>#REF!</v>
      </c>
      <c r="V9" s="13" t="e">
        <f>BAR!#REF!*0.9</f>
        <v>#REF!</v>
      </c>
      <c r="W9" s="13" t="e">
        <f>BAR!#REF!*0.9</f>
        <v>#REF!</v>
      </c>
      <c r="X9" s="13" t="e">
        <f>BAR!#REF!*0.9</f>
        <v>#REF!</v>
      </c>
      <c r="Y9" s="13" t="e">
        <f>BAR!#REF!*0.9</f>
        <v>#REF!</v>
      </c>
      <c r="Z9" s="13" t="e">
        <f>BAR!#REF!*0.9</f>
        <v>#REF!</v>
      </c>
      <c r="AA9" s="13" t="e">
        <f>BAR!#REF!*0.9</f>
        <v>#REF!</v>
      </c>
      <c r="AB9" s="13" t="e">
        <f>BAR!#REF!*0.9</f>
        <v>#REF!</v>
      </c>
      <c r="AC9" s="13" t="e">
        <f>BAR!#REF!*0.9</f>
        <v>#REF!</v>
      </c>
      <c r="AD9" s="13" t="e">
        <f>BAR!#REF!*0.9</f>
        <v>#REF!</v>
      </c>
      <c r="AE9" s="13" t="e">
        <f>BAR!#REF!*0.9</f>
        <v>#REF!</v>
      </c>
      <c r="AF9" s="13" t="e">
        <f>BAR!#REF!*0.9</f>
        <v>#REF!</v>
      </c>
      <c r="AG9" s="13" t="e">
        <f>BAR!#REF!*0.9</f>
        <v>#REF!</v>
      </c>
      <c r="AH9" s="13" t="e">
        <f>BAR!#REF!*0.9</f>
        <v>#REF!</v>
      </c>
      <c r="AI9" s="13" t="e">
        <f>BAR!#REF!*0.9</f>
        <v>#REF!</v>
      </c>
      <c r="AJ9" s="13" t="e">
        <f>BAR!#REF!*0.9</f>
        <v>#REF!</v>
      </c>
      <c r="AK9" s="13" t="e">
        <f>BAR!#REF!*0.9</f>
        <v>#REF!</v>
      </c>
      <c r="AL9" s="13" t="e">
        <f>BAR!#REF!*0.9</f>
        <v>#REF!</v>
      </c>
      <c r="AM9" s="13" t="e">
        <f>BAR!#REF!*0.9</f>
        <v>#REF!</v>
      </c>
      <c r="AN9" s="13" t="e">
        <f>BAR!#REF!*0.9</f>
        <v>#REF!</v>
      </c>
      <c r="AO9" s="13" t="e">
        <f>BAR!#REF!*0.9</f>
        <v>#REF!</v>
      </c>
      <c r="AP9" s="13" t="e">
        <f>BAR!#REF!*0.9</f>
        <v>#REF!</v>
      </c>
      <c r="AQ9" s="13" t="e">
        <f>BAR!#REF!*0.9</f>
        <v>#REF!</v>
      </c>
      <c r="AR9" s="13" t="e">
        <f>BAR!#REF!*0.9</f>
        <v>#REF!</v>
      </c>
      <c r="AS9" s="13" t="e">
        <f>BAR!#REF!*0.9</f>
        <v>#REF!</v>
      </c>
      <c r="AT9" s="13" t="e">
        <f>BAR!#REF!*0.9</f>
        <v>#REF!</v>
      </c>
      <c r="AU9" s="13" t="e">
        <f>BAR!#REF!*0.9</f>
        <v>#REF!</v>
      </c>
      <c r="AV9" s="13" t="e">
        <f>BAR!#REF!*0.9</f>
        <v>#REF!</v>
      </c>
      <c r="AW9" s="13" t="e">
        <f>BAR!#REF!*0.9</f>
        <v>#REF!</v>
      </c>
      <c r="AX9" s="13" t="e">
        <f>BAR!#REF!*0.9</f>
        <v>#REF!</v>
      </c>
      <c r="AY9" s="13" t="e">
        <f>BAR!#REF!*0.9</f>
        <v>#REF!</v>
      </c>
      <c r="AZ9" s="13" t="e">
        <f>BAR!#REF!*0.9</f>
        <v>#REF!</v>
      </c>
      <c r="BA9" s="13" t="e">
        <f>BAR!#REF!*0.9</f>
        <v>#REF!</v>
      </c>
      <c r="BB9" s="13" t="e">
        <f>BAR!#REF!*0.9</f>
        <v>#REF!</v>
      </c>
      <c r="BC9" s="13" t="e">
        <f>BAR!#REF!*0.9</f>
        <v>#REF!</v>
      </c>
      <c r="BD9" s="13" t="e">
        <f>BAR!#REF!*0.9</f>
        <v>#REF!</v>
      </c>
      <c r="BE9" s="13" t="e">
        <f>BAR!#REF!*0.9</f>
        <v>#REF!</v>
      </c>
      <c r="BF9" s="13" t="e">
        <f>BAR!#REF!*0.9</f>
        <v>#REF!</v>
      </c>
      <c r="BG9" s="13" t="e">
        <f>BAR!#REF!*0.9</f>
        <v>#REF!</v>
      </c>
      <c r="BH9" s="13" t="e">
        <f>BAR!#REF!*0.9</f>
        <v>#REF!</v>
      </c>
      <c r="BI9" s="13" t="e">
        <f>BAR!#REF!*0.9</f>
        <v>#REF!</v>
      </c>
      <c r="BJ9" s="13" t="e">
        <f>BAR!#REF!*0.9</f>
        <v>#REF!</v>
      </c>
      <c r="BK9" s="13" t="e">
        <f>BAR!#REF!*0.9</f>
        <v>#REF!</v>
      </c>
      <c r="BL9" s="13" t="e">
        <f>BAR!#REF!*0.9</f>
        <v>#REF!</v>
      </c>
      <c r="BM9" s="13" t="e">
        <f>BAR!#REF!*0.9</f>
        <v>#REF!</v>
      </c>
      <c r="BN9" s="13" t="e">
        <f>BAR!#REF!*0.9</f>
        <v>#REF!</v>
      </c>
      <c r="BO9" s="13" t="e">
        <f>BAR!#REF!*0.9</f>
        <v>#REF!</v>
      </c>
      <c r="BP9" s="13" t="e">
        <f>BAR!#REF!*0.9</f>
        <v>#REF!</v>
      </c>
      <c r="BQ9" s="13" t="e">
        <f>BAR!#REF!*0.9</f>
        <v>#REF!</v>
      </c>
      <c r="BR9" s="13" t="e">
        <f>BAR!#REF!*0.9</f>
        <v>#REF!</v>
      </c>
      <c r="BS9" s="13" t="e">
        <f>BAR!#REF!*0.9</f>
        <v>#REF!</v>
      </c>
      <c r="BT9" s="13" t="e">
        <f>BAR!#REF!*0.9</f>
        <v>#REF!</v>
      </c>
      <c r="BU9" s="13" t="e">
        <f>BAR!#REF!*0.9</f>
        <v>#REF!</v>
      </c>
      <c r="BV9" s="13" t="e">
        <f>BAR!#REF!*0.9</f>
        <v>#REF!</v>
      </c>
      <c r="BW9" s="13" t="e">
        <f>BAR!#REF!*0.9</f>
        <v>#REF!</v>
      </c>
      <c r="BX9" s="13" t="e">
        <f>BAR!#REF!*0.9</f>
        <v>#REF!</v>
      </c>
      <c r="BY9" s="13" t="e">
        <f>BAR!#REF!*0.9</f>
        <v>#REF!</v>
      </c>
      <c r="BZ9" s="13" t="e">
        <f>BAR!#REF!*0.9</f>
        <v>#REF!</v>
      </c>
      <c r="CA9" s="13" t="e">
        <f>BAR!#REF!*0.9</f>
        <v>#REF!</v>
      </c>
      <c r="CB9" s="13" t="e">
        <f>BAR!#REF!*0.9</f>
        <v>#REF!</v>
      </c>
      <c r="CC9" s="13" t="e">
        <f>BAR!#REF!*0.9</f>
        <v>#REF!</v>
      </c>
      <c r="CD9" s="13" t="e">
        <f>BAR!#REF!*0.9</f>
        <v>#REF!</v>
      </c>
      <c r="CE9" s="13" t="e">
        <f>BAR!#REF!*0.9</f>
        <v>#REF!</v>
      </c>
      <c r="CF9" s="13" t="e">
        <f>BAR!#REF!*0.9</f>
        <v>#REF!</v>
      </c>
      <c r="CG9" s="13" t="e">
        <f>BAR!#REF!*0.9</f>
        <v>#REF!</v>
      </c>
      <c r="CH9" s="13" t="e">
        <f>BAR!#REF!*0.9</f>
        <v>#REF!</v>
      </c>
      <c r="CI9" s="13" t="e">
        <f>BAR!#REF!*0.9</f>
        <v>#REF!</v>
      </c>
      <c r="CJ9" s="13" t="e">
        <f>BAR!#REF!*0.9</f>
        <v>#REF!</v>
      </c>
      <c r="CK9" s="13" t="e">
        <f>BAR!#REF!*0.9</f>
        <v>#REF!</v>
      </c>
      <c r="CL9" s="13" t="e">
        <f>BAR!#REF!*0.9</f>
        <v>#REF!</v>
      </c>
      <c r="CM9" s="13" t="e">
        <f>BAR!#REF!*0.9</f>
        <v>#REF!</v>
      </c>
      <c r="CN9" s="13" t="e">
        <f>BAR!#REF!*0.9</f>
        <v>#REF!</v>
      </c>
      <c r="CO9" s="13" t="e">
        <f>BAR!#REF!*0.9</f>
        <v>#REF!</v>
      </c>
      <c r="CP9" s="13" t="e">
        <f>BAR!#REF!*0.9</f>
        <v>#REF!</v>
      </c>
      <c r="CQ9" s="13" t="e">
        <f>BAR!#REF!*0.9</f>
        <v>#REF!</v>
      </c>
      <c r="CR9" s="13" t="e">
        <f>BAR!#REF!*0.9</f>
        <v>#REF!</v>
      </c>
      <c r="CS9" s="13" t="e">
        <f>BAR!#REF!*0.9</f>
        <v>#REF!</v>
      </c>
      <c r="CT9" s="13" t="e">
        <f>BAR!#REF!*0.9</f>
        <v>#REF!</v>
      </c>
      <c r="CU9" s="13" t="e">
        <f>BAR!#REF!*0.9</f>
        <v>#REF!</v>
      </c>
      <c r="CV9" s="13" t="e">
        <f>BAR!#REF!*0.9</f>
        <v>#REF!</v>
      </c>
      <c r="CW9" s="13" t="e">
        <f>BAR!#REF!*0.9</f>
        <v>#REF!</v>
      </c>
      <c r="CX9" s="13" t="e">
        <f>BAR!#REF!*0.9</f>
        <v>#REF!</v>
      </c>
      <c r="CY9" s="13" t="e">
        <f>BAR!#REF!*0.9</f>
        <v>#REF!</v>
      </c>
      <c r="CZ9" s="13" t="e">
        <f>BAR!#REF!*0.9</f>
        <v>#REF!</v>
      </c>
      <c r="DA9" s="13" t="e">
        <f>BAR!#REF!*0.9</f>
        <v>#REF!</v>
      </c>
      <c r="DB9" s="13" t="e">
        <f>BAR!#REF!*0.9</f>
        <v>#REF!</v>
      </c>
      <c r="DC9" s="13" t="e">
        <f>BAR!#REF!*0.9</f>
        <v>#REF!</v>
      </c>
      <c r="DD9" s="13" t="e">
        <f>BAR!#REF!*0.9</f>
        <v>#REF!</v>
      </c>
      <c r="DE9" s="13" t="e">
        <f>BAR!#REF!*0.9</f>
        <v>#REF!</v>
      </c>
      <c r="DF9" s="13" t="e">
        <f>BAR!#REF!*0.9</f>
        <v>#REF!</v>
      </c>
      <c r="DG9" s="13" t="e">
        <f>BAR!#REF!*0.9</f>
        <v>#REF!</v>
      </c>
      <c r="DH9" s="13" t="e">
        <f>BAR!#REF!*0.9</f>
        <v>#REF!</v>
      </c>
      <c r="DI9" s="13" t="e">
        <f>BAR!#REF!*0.9</f>
        <v>#REF!</v>
      </c>
      <c r="DJ9" s="13" t="e">
        <f>BAR!#REF!*0.9</f>
        <v>#REF!</v>
      </c>
      <c r="DK9" s="13">
        <f>BAR!B7*0.9</f>
        <v>12060</v>
      </c>
      <c r="DL9" s="13">
        <f>BAR!C7*0.9</f>
        <v>12060</v>
      </c>
      <c r="DM9" s="35">
        <f>BAR!D7*0.9</f>
        <v>12060</v>
      </c>
      <c r="DN9" s="35">
        <f>BAR!E7*0.9</f>
        <v>12060</v>
      </c>
      <c r="DO9" s="35">
        <f>BAR!F7*0.9</f>
        <v>12060</v>
      </c>
      <c r="DP9" s="35">
        <f>BAR!G7*0.9</f>
        <v>12060</v>
      </c>
      <c r="DQ9" s="35">
        <f>BAR!H7*0.9</f>
        <v>12060</v>
      </c>
      <c r="DR9" s="13">
        <f>BAR!I7*0.9</f>
        <v>12060</v>
      </c>
      <c r="DS9" s="13">
        <f>BAR!J7*0.9</f>
        <v>12060</v>
      </c>
      <c r="DT9" s="13">
        <f>BAR!K7*0.9</f>
        <v>10800</v>
      </c>
      <c r="DU9" s="35">
        <f>BAR!L7*0.9</f>
        <v>12060</v>
      </c>
      <c r="DV9" s="35">
        <f>BAR!M7*0.9</f>
        <v>12060</v>
      </c>
      <c r="DW9" s="35">
        <f>BAR!N7*0.9</f>
        <v>12060</v>
      </c>
      <c r="DX9" s="35">
        <f>BAR!O7*0.9</f>
        <v>12060</v>
      </c>
      <c r="DY9" s="13">
        <f>BAR!P7*0.9</f>
        <v>10800</v>
      </c>
      <c r="DZ9" s="13">
        <f>BAR!Q7*0.9</f>
        <v>10800</v>
      </c>
      <c r="EA9" s="13">
        <f>BAR!R7*0.9</f>
        <v>12060</v>
      </c>
      <c r="EB9" s="13">
        <f>BAR!S7*0.9</f>
        <v>12060</v>
      </c>
      <c r="EC9" s="13">
        <f>BAR!T7*0.9</f>
        <v>12060</v>
      </c>
      <c r="ED9" s="13">
        <f>BAR!U7*0.9</f>
        <v>12060</v>
      </c>
      <c r="EE9" s="13">
        <f>BAR!V7*0.9</f>
        <v>12060</v>
      </c>
      <c r="EF9" s="13">
        <f>BAR!W7*0.9</f>
        <v>12060</v>
      </c>
      <c r="EG9" s="13">
        <f>BAR!X7*0.9</f>
        <v>12060</v>
      </c>
      <c r="EH9" s="13">
        <f>BAR!Y7*0.9</f>
        <v>12060</v>
      </c>
      <c r="EI9" s="13">
        <f>BAR!Z7*0.9</f>
        <v>12060</v>
      </c>
      <c r="EJ9" s="13">
        <f>BAR!AA7*0.9</f>
        <v>12060</v>
      </c>
      <c r="EK9" s="13">
        <f>BAR!AB7*0.9</f>
        <v>12510</v>
      </c>
      <c r="EL9" s="13">
        <f>BAR!AC7*0.9</f>
        <v>12510</v>
      </c>
      <c r="EM9" s="13">
        <f>BAR!AD7*0.9</f>
        <v>12510</v>
      </c>
      <c r="EN9" s="13">
        <f>BAR!AE7*0.9</f>
        <v>12510</v>
      </c>
      <c r="EO9" s="13">
        <f>BAR!AF7*0.9</f>
        <v>12510</v>
      </c>
      <c r="EP9" s="13">
        <f>BAR!AG7*0.9</f>
        <v>12510</v>
      </c>
      <c r="EQ9" s="13">
        <f>BAR!AH7*0.9</f>
        <v>12510</v>
      </c>
      <c r="ER9" s="13">
        <f>BAR!AI7*0.9</f>
        <v>12510</v>
      </c>
      <c r="ES9" s="13">
        <f>BAR!AJ7*0.9</f>
        <v>13140</v>
      </c>
      <c r="ET9" s="13">
        <f>BAR!AK7*0.9</f>
        <v>13140</v>
      </c>
      <c r="EU9" s="13">
        <f>BAR!AL7*0.9</f>
        <v>12060</v>
      </c>
      <c r="EV9" s="13">
        <f>BAR!AM7*0.9</f>
        <v>12060</v>
      </c>
      <c r="EW9" s="13">
        <f>BAR!AN7*0.9</f>
        <v>8370</v>
      </c>
      <c r="EX9" s="13">
        <f>BAR!AO7*0.9</f>
        <v>8370</v>
      </c>
      <c r="EY9" s="13">
        <f>BAR!AP7*0.9</f>
        <v>8370</v>
      </c>
      <c r="EZ9" s="13">
        <f>BAR!AQ7*0.9</f>
        <v>8370</v>
      </c>
      <c r="FA9" s="13">
        <f>BAR!AR7*0.9</f>
        <v>8820</v>
      </c>
      <c r="FB9" s="13">
        <f>BAR!AS7*0.9</f>
        <v>8820</v>
      </c>
      <c r="FC9" s="13">
        <f>BAR!AT7*0.9</f>
        <v>8370</v>
      </c>
      <c r="FD9" s="13">
        <f>BAR!AU7*0.9</f>
        <v>8370</v>
      </c>
      <c r="FE9" s="13">
        <f>BAR!AV7*0.9</f>
        <v>8370</v>
      </c>
      <c r="FF9" s="13">
        <f>BAR!AW7*0.9</f>
        <v>8370</v>
      </c>
      <c r="FG9" s="13">
        <f>BAR!AX7*0.9</f>
        <v>8370</v>
      </c>
      <c r="FH9" s="13">
        <f>BAR!AY7*0.9</f>
        <v>8820</v>
      </c>
      <c r="FI9" s="13">
        <f>BAR!AZ7*0.9</f>
        <v>8820</v>
      </c>
      <c r="FJ9" s="13">
        <f>BAR!BA7*0.9</f>
        <v>8370</v>
      </c>
      <c r="FK9" s="13">
        <f>BAR!BB7*0.9</f>
        <v>8370</v>
      </c>
      <c r="FL9" s="13">
        <f>BAR!BC7*0.9</f>
        <v>8370</v>
      </c>
      <c r="FM9" s="13">
        <f>BAR!BD7*0.9</f>
        <v>8370</v>
      </c>
      <c r="FN9" s="13">
        <f>BAR!BE7*0.9</f>
        <v>9720</v>
      </c>
      <c r="FO9" s="13">
        <f>BAR!BF7*0.9</f>
        <v>9720</v>
      </c>
      <c r="FP9" s="13">
        <f>BAR!BG7*0.9</f>
        <v>9720</v>
      </c>
      <c r="FQ9" s="13">
        <f>BAR!BH7*0.9</f>
        <v>8370</v>
      </c>
      <c r="FR9" s="13">
        <f>BAR!BI7*0.9</f>
        <v>8370</v>
      </c>
      <c r="FS9" s="13">
        <f>BAR!BJ7*0.9</f>
        <v>8370</v>
      </c>
      <c r="FT9" s="13">
        <f>BAR!BK7*0.9</f>
        <v>8370</v>
      </c>
      <c r="FU9" s="13">
        <f>BAR!BL7*0.9</f>
        <v>8370</v>
      </c>
      <c r="FV9" s="13">
        <f>BAR!BM7*0.9</f>
        <v>8820</v>
      </c>
      <c r="FW9" s="13">
        <f>BAR!BN7*0.9</f>
        <v>8820</v>
      </c>
      <c r="FX9" s="13">
        <f>BAR!BO7*0.9</f>
        <v>8370</v>
      </c>
      <c r="FY9" s="13">
        <f>BAR!BP7*0.9</f>
        <v>8370</v>
      </c>
      <c r="FZ9" s="13">
        <f>BAR!BQ7*0.9</f>
        <v>8370</v>
      </c>
      <c r="GA9" s="13">
        <f>BAR!BR7*0.9</f>
        <v>8370</v>
      </c>
      <c r="GB9" s="13">
        <f>BAR!BS7*0.9</f>
        <v>8370</v>
      </c>
      <c r="GC9" s="13">
        <f>BAR!BT7*0.9</f>
        <v>8820</v>
      </c>
      <c r="GD9" s="13">
        <f>BAR!BU7*0.9</f>
        <v>8820</v>
      </c>
      <c r="GE9" s="13">
        <f>BAR!BV7*0.9</f>
        <v>8370</v>
      </c>
      <c r="GF9" s="13">
        <f>BAR!BW7*0.9</f>
        <v>8370</v>
      </c>
      <c r="GG9" s="13">
        <f>BAR!BX7*0.9</f>
        <v>8370</v>
      </c>
      <c r="GH9" s="13">
        <f>BAR!BY7*0.9</f>
        <v>8370</v>
      </c>
      <c r="GI9" s="13">
        <f>BAR!BZ7*0.9</f>
        <v>8370</v>
      </c>
      <c r="GJ9" s="13">
        <f>BAR!CA7*0.9</f>
        <v>8820</v>
      </c>
      <c r="GK9" s="13">
        <f>BAR!CB7*0.9</f>
        <v>8820</v>
      </c>
      <c r="GL9" s="13">
        <f>BAR!CC7*0.9</f>
        <v>7920</v>
      </c>
      <c r="GM9" s="13">
        <f>BAR!CD7*0.9</f>
        <v>7920</v>
      </c>
      <c r="GN9" s="13">
        <f>BAR!CE7*0.9</f>
        <v>7920</v>
      </c>
      <c r="GO9" s="13">
        <f>BAR!CF7*0.9</f>
        <v>7920</v>
      </c>
      <c r="GP9" s="13">
        <f>BAR!CG7*0.9</f>
        <v>7920</v>
      </c>
      <c r="GQ9" s="13">
        <f>BAR!CH7*0.9</f>
        <v>7920</v>
      </c>
      <c r="GR9" s="13">
        <f>BAR!CI7*0.9</f>
        <v>7920</v>
      </c>
      <c r="GS9" s="13">
        <f>BAR!CJ7*0.9</f>
        <v>7650</v>
      </c>
      <c r="GT9" s="13">
        <f>BAR!CK7*0.9</f>
        <v>7650</v>
      </c>
      <c r="GU9" s="13">
        <f>BAR!CL7*0.9</f>
        <v>7650</v>
      </c>
      <c r="GV9" s="13">
        <f>BAR!CM7*0.9</f>
        <v>7650</v>
      </c>
      <c r="GW9" s="13">
        <f>BAR!CN7*0.9</f>
        <v>7650</v>
      </c>
      <c r="GX9" s="13">
        <f>BAR!CO7*0.9</f>
        <v>7920</v>
      </c>
      <c r="GY9" s="13">
        <f>BAR!CP7*0.9</f>
        <v>7920</v>
      </c>
      <c r="GZ9" s="13">
        <f>BAR!CQ7*0.9</f>
        <v>7650</v>
      </c>
      <c r="HA9" s="13">
        <f>BAR!CR7*0.9</f>
        <v>7650</v>
      </c>
      <c r="HB9" s="13">
        <f>BAR!CS7*0.9</f>
        <v>7650</v>
      </c>
      <c r="HC9" s="13">
        <f>BAR!CT7*0.9</f>
        <v>7650</v>
      </c>
      <c r="HD9" s="13">
        <f>BAR!CU7*0.9</f>
        <v>7650</v>
      </c>
      <c r="HE9" s="13">
        <f>BAR!CV7*0.9</f>
        <v>7920</v>
      </c>
      <c r="HF9" s="13">
        <f>BAR!CW7*0.9</f>
        <v>7920</v>
      </c>
      <c r="HG9" s="13">
        <f>BAR!CX7*0.9</f>
        <v>7650</v>
      </c>
      <c r="HH9" s="13">
        <f>BAR!CY7*0.9</f>
        <v>7650</v>
      </c>
      <c r="HI9" s="13">
        <f>BAR!CZ7*0.9</f>
        <v>7650</v>
      </c>
      <c r="HJ9" s="13">
        <f>BAR!DA7*0.9</f>
        <v>7650</v>
      </c>
      <c r="HK9" s="13">
        <f>BAR!DB7*0.9</f>
        <v>7650</v>
      </c>
      <c r="HL9" s="13">
        <f>BAR!DC7*0.9</f>
        <v>7920</v>
      </c>
      <c r="HM9" s="13">
        <f>BAR!DD7*0.9</f>
        <v>7920</v>
      </c>
      <c r="HN9" s="13">
        <f>BAR!DE7*0.9</f>
        <v>7380</v>
      </c>
      <c r="HO9" s="13">
        <f>BAR!DF7*0.9</f>
        <v>7380</v>
      </c>
      <c r="HP9" s="13">
        <f>BAR!DG7*0.9</f>
        <v>7380</v>
      </c>
      <c r="HQ9" s="13">
        <f>BAR!DH7*0.9</f>
        <v>7380</v>
      </c>
      <c r="HR9" s="13">
        <f>BAR!DI7*0.9</f>
        <v>7380</v>
      </c>
      <c r="HS9" s="13">
        <f>BAR!DJ7*0.9</f>
        <v>7650</v>
      </c>
      <c r="HT9" s="13">
        <f>BAR!DK7*0.9</f>
        <v>7650</v>
      </c>
      <c r="HU9" s="13">
        <f>BAR!DL7*0.9</f>
        <v>7380</v>
      </c>
      <c r="HV9" s="13">
        <f>BAR!DM7*0.9</f>
        <v>7380</v>
      </c>
      <c r="HW9" s="13">
        <f>BAR!DN7*0.9</f>
        <v>7380</v>
      </c>
      <c r="HX9" s="35">
        <f>BAR!DO7*0.9</f>
        <v>7380</v>
      </c>
    </row>
    <row r="10" spans="1:232" ht="11.45" customHeight="1" x14ac:dyDescent="0.2">
      <c r="A10" s="14" t="s">
        <v>75</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35"/>
      <c r="DN10" s="35"/>
      <c r="DO10" s="35"/>
      <c r="DP10" s="35"/>
      <c r="DQ10" s="35"/>
      <c r="DR10" s="13"/>
      <c r="DS10" s="13"/>
      <c r="DT10" s="13"/>
      <c r="DU10" s="35"/>
      <c r="DV10" s="35"/>
      <c r="DW10" s="35"/>
      <c r="DX10" s="35"/>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35"/>
    </row>
    <row r="11" spans="1:232" ht="11.45" customHeight="1" x14ac:dyDescent="0.2">
      <c r="A11" s="12">
        <v>1</v>
      </c>
      <c r="B11" s="13" t="e">
        <f>BAR!#REF!*0.9</f>
        <v>#REF!</v>
      </c>
      <c r="C11" s="13" t="e">
        <f>BAR!#REF!*0.9</f>
        <v>#REF!</v>
      </c>
      <c r="D11" s="13" t="e">
        <f>BAR!#REF!*0.9</f>
        <v>#REF!</v>
      </c>
      <c r="E11" s="13" t="e">
        <f>BAR!#REF!*0.9</f>
        <v>#REF!</v>
      </c>
      <c r="F11" s="13" t="e">
        <f>BAR!#REF!*0.9</f>
        <v>#REF!</v>
      </c>
      <c r="G11" s="13" t="e">
        <f>BAR!#REF!*0.9</f>
        <v>#REF!</v>
      </c>
      <c r="H11" s="13" t="e">
        <f>BAR!#REF!*0.9</f>
        <v>#REF!</v>
      </c>
      <c r="I11" s="13" t="e">
        <f>BAR!#REF!*0.9</f>
        <v>#REF!</v>
      </c>
      <c r="J11" s="13" t="e">
        <f>BAR!#REF!*0.9</f>
        <v>#REF!</v>
      </c>
      <c r="K11" s="13" t="e">
        <f>BAR!#REF!*0.9</f>
        <v>#REF!</v>
      </c>
      <c r="L11" s="13" t="e">
        <f>BAR!#REF!*0.9</f>
        <v>#REF!</v>
      </c>
      <c r="M11" s="13" t="e">
        <f>BAR!#REF!*0.9</f>
        <v>#REF!</v>
      </c>
      <c r="N11" s="13" t="e">
        <f>BAR!#REF!*0.9</f>
        <v>#REF!</v>
      </c>
      <c r="O11" s="13" t="e">
        <f>BAR!#REF!*0.9</f>
        <v>#REF!</v>
      </c>
      <c r="P11" s="13" t="e">
        <f>BAR!#REF!*0.9</f>
        <v>#REF!</v>
      </c>
      <c r="Q11" s="13" t="e">
        <f>BAR!#REF!*0.9</f>
        <v>#REF!</v>
      </c>
      <c r="R11" s="13" t="e">
        <f>BAR!#REF!*0.9</f>
        <v>#REF!</v>
      </c>
      <c r="S11" s="13" t="e">
        <f>BAR!#REF!*0.9</f>
        <v>#REF!</v>
      </c>
      <c r="T11" s="13" t="e">
        <f>BAR!#REF!*0.9</f>
        <v>#REF!</v>
      </c>
      <c r="U11" s="13" t="e">
        <f>BAR!#REF!*0.9</f>
        <v>#REF!</v>
      </c>
      <c r="V11" s="13" t="e">
        <f>BAR!#REF!*0.9</f>
        <v>#REF!</v>
      </c>
      <c r="W11" s="13" t="e">
        <f>BAR!#REF!*0.9</f>
        <v>#REF!</v>
      </c>
      <c r="X11" s="13" t="e">
        <f>BAR!#REF!*0.9</f>
        <v>#REF!</v>
      </c>
      <c r="Y11" s="13" t="e">
        <f>BAR!#REF!*0.9</f>
        <v>#REF!</v>
      </c>
      <c r="Z11" s="13" t="e">
        <f>BAR!#REF!*0.9</f>
        <v>#REF!</v>
      </c>
      <c r="AA11" s="13" t="e">
        <f>BAR!#REF!*0.9</f>
        <v>#REF!</v>
      </c>
      <c r="AB11" s="13" t="e">
        <f>BAR!#REF!*0.9</f>
        <v>#REF!</v>
      </c>
      <c r="AC11" s="13" t="e">
        <f>BAR!#REF!*0.9</f>
        <v>#REF!</v>
      </c>
      <c r="AD11" s="13" t="e">
        <f>BAR!#REF!*0.9</f>
        <v>#REF!</v>
      </c>
      <c r="AE11" s="13" t="e">
        <f>BAR!#REF!*0.9</f>
        <v>#REF!</v>
      </c>
      <c r="AF11" s="13" t="e">
        <f>BAR!#REF!*0.9</f>
        <v>#REF!</v>
      </c>
      <c r="AG11" s="13" t="e">
        <f>BAR!#REF!*0.9</f>
        <v>#REF!</v>
      </c>
      <c r="AH11" s="13" t="e">
        <f>BAR!#REF!*0.9</f>
        <v>#REF!</v>
      </c>
      <c r="AI11" s="13" t="e">
        <f>BAR!#REF!*0.9</f>
        <v>#REF!</v>
      </c>
      <c r="AJ11" s="13" t="e">
        <f>BAR!#REF!*0.9</f>
        <v>#REF!</v>
      </c>
      <c r="AK11" s="13" t="e">
        <f>BAR!#REF!*0.9</f>
        <v>#REF!</v>
      </c>
      <c r="AL11" s="13" t="e">
        <f>BAR!#REF!*0.9</f>
        <v>#REF!</v>
      </c>
      <c r="AM11" s="13" t="e">
        <f>BAR!#REF!*0.9</f>
        <v>#REF!</v>
      </c>
      <c r="AN11" s="13" t="e">
        <f>BAR!#REF!*0.9</f>
        <v>#REF!</v>
      </c>
      <c r="AO11" s="13" t="e">
        <f>BAR!#REF!*0.9</f>
        <v>#REF!</v>
      </c>
      <c r="AP11" s="13" t="e">
        <f>BAR!#REF!*0.9</f>
        <v>#REF!</v>
      </c>
      <c r="AQ11" s="13" t="e">
        <f>BAR!#REF!*0.9</f>
        <v>#REF!</v>
      </c>
      <c r="AR11" s="13" t="e">
        <f>BAR!#REF!*0.9</f>
        <v>#REF!</v>
      </c>
      <c r="AS11" s="13" t="e">
        <f>BAR!#REF!*0.9</f>
        <v>#REF!</v>
      </c>
      <c r="AT11" s="13" t="e">
        <f>BAR!#REF!*0.9</f>
        <v>#REF!</v>
      </c>
      <c r="AU11" s="13" t="e">
        <f>BAR!#REF!*0.9</f>
        <v>#REF!</v>
      </c>
      <c r="AV11" s="13" t="e">
        <f>BAR!#REF!*0.9</f>
        <v>#REF!</v>
      </c>
      <c r="AW11" s="13" t="e">
        <f>BAR!#REF!*0.9</f>
        <v>#REF!</v>
      </c>
      <c r="AX11" s="13" t="e">
        <f>BAR!#REF!*0.9</f>
        <v>#REF!</v>
      </c>
      <c r="AY11" s="13" t="e">
        <f>BAR!#REF!*0.9</f>
        <v>#REF!</v>
      </c>
      <c r="AZ11" s="13" t="e">
        <f>BAR!#REF!*0.9</f>
        <v>#REF!</v>
      </c>
      <c r="BA11" s="13" t="e">
        <f>BAR!#REF!*0.9</f>
        <v>#REF!</v>
      </c>
      <c r="BB11" s="13" t="e">
        <f>BAR!#REF!*0.9</f>
        <v>#REF!</v>
      </c>
      <c r="BC11" s="13" t="e">
        <f>BAR!#REF!*0.9</f>
        <v>#REF!</v>
      </c>
      <c r="BD11" s="13" t="e">
        <f>BAR!#REF!*0.9</f>
        <v>#REF!</v>
      </c>
      <c r="BE11" s="13" t="e">
        <f>BAR!#REF!*0.9</f>
        <v>#REF!</v>
      </c>
      <c r="BF11" s="13" t="e">
        <f>BAR!#REF!*0.9</f>
        <v>#REF!</v>
      </c>
      <c r="BG11" s="13" t="e">
        <f>BAR!#REF!*0.9</f>
        <v>#REF!</v>
      </c>
      <c r="BH11" s="13" t="e">
        <f>BAR!#REF!*0.9</f>
        <v>#REF!</v>
      </c>
      <c r="BI11" s="13" t="e">
        <f>BAR!#REF!*0.9</f>
        <v>#REF!</v>
      </c>
      <c r="BJ11" s="13" t="e">
        <f>BAR!#REF!*0.9</f>
        <v>#REF!</v>
      </c>
      <c r="BK11" s="13" t="e">
        <f>BAR!#REF!*0.9</f>
        <v>#REF!</v>
      </c>
      <c r="BL11" s="13" t="e">
        <f>BAR!#REF!*0.9</f>
        <v>#REF!</v>
      </c>
      <c r="BM11" s="13" t="e">
        <f>BAR!#REF!*0.9</f>
        <v>#REF!</v>
      </c>
      <c r="BN11" s="13" t="e">
        <f>BAR!#REF!*0.9</f>
        <v>#REF!</v>
      </c>
      <c r="BO11" s="13" t="e">
        <f>BAR!#REF!*0.9</f>
        <v>#REF!</v>
      </c>
      <c r="BP11" s="13" t="e">
        <f>BAR!#REF!*0.9</f>
        <v>#REF!</v>
      </c>
      <c r="BQ11" s="13" t="e">
        <f>BAR!#REF!*0.9</f>
        <v>#REF!</v>
      </c>
      <c r="BR11" s="13" t="e">
        <f>BAR!#REF!*0.9</f>
        <v>#REF!</v>
      </c>
      <c r="BS11" s="13" t="e">
        <f>BAR!#REF!*0.9</f>
        <v>#REF!</v>
      </c>
      <c r="BT11" s="13" t="e">
        <f>BAR!#REF!*0.9</f>
        <v>#REF!</v>
      </c>
      <c r="BU11" s="13" t="e">
        <f>BAR!#REF!*0.9</f>
        <v>#REF!</v>
      </c>
      <c r="BV11" s="13" t="e">
        <f>BAR!#REF!*0.9</f>
        <v>#REF!</v>
      </c>
      <c r="BW11" s="13" t="e">
        <f>BAR!#REF!*0.9</f>
        <v>#REF!</v>
      </c>
      <c r="BX11" s="13" t="e">
        <f>BAR!#REF!*0.9</f>
        <v>#REF!</v>
      </c>
      <c r="BY11" s="13" t="e">
        <f>BAR!#REF!*0.9</f>
        <v>#REF!</v>
      </c>
      <c r="BZ11" s="13" t="e">
        <f>BAR!#REF!*0.9</f>
        <v>#REF!</v>
      </c>
      <c r="CA11" s="13" t="e">
        <f>BAR!#REF!*0.9</f>
        <v>#REF!</v>
      </c>
      <c r="CB11" s="13" t="e">
        <f>BAR!#REF!*0.9</f>
        <v>#REF!</v>
      </c>
      <c r="CC11" s="13" t="e">
        <f>BAR!#REF!*0.9</f>
        <v>#REF!</v>
      </c>
      <c r="CD11" s="13" t="e">
        <f>BAR!#REF!*0.9</f>
        <v>#REF!</v>
      </c>
      <c r="CE11" s="13" t="e">
        <f>BAR!#REF!*0.9</f>
        <v>#REF!</v>
      </c>
      <c r="CF11" s="13" t="e">
        <f>BAR!#REF!*0.9</f>
        <v>#REF!</v>
      </c>
      <c r="CG11" s="13" t="e">
        <f>BAR!#REF!*0.9</f>
        <v>#REF!</v>
      </c>
      <c r="CH11" s="13" t="e">
        <f>BAR!#REF!*0.9</f>
        <v>#REF!</v>
      </c>
      <c r="CI11" s="13" t="e">
        <f>BAR!#REF!*0.9</f>
        <v>#REF!</v>
      </c>
      <c r="CJ11" s="13" t="e">
        <f>BAR!#REF!*0.9</f>
        <v>#REF!</v>
      </c>
      <c r="CK11" s="13" t="e">
        <f>BAR!#REF!*0.9</f>
        <v>#REF!</v>
      </c>
      <c r="CL11" s="13" t="e">
        <f>BAR!#REF!*0.9</f>
        <v>#REF!</v>
      </c>
      <c r="CM11" s="13" t="e">
        <f>BAR!#REF!*0.9</f>
        <v>#REF!</v>
      </c>
      <c r="CN11" s="13" t="e">
        <f>BAR!#REF!*0.9</f>
        <v>#REF!</v>
      </c>
      <c r="CO11" s="13" t="e">
        <f>BAR!#REF!*0.9</f>
        <v>#REF!</v>
      </c>
      <c r="CP11" s="13" t="e">
        <f>BAR!#REF!*0.9</f>
        <v>#REF!</v>
      </c>
      <c r="CQ11" s="13" t="e">
        <f>BAR!#REF!*0.9</f>
        <v>#REF!</v>
      </c>
      <c r="CR11" s="13" t="e">
        <f>BAR!#REF!*0.9</f>
        <v>#REF!</v>
      </c>
      <c r="CS11" s="13" t="e">
        <f>BAR!#REF!*0.9</f>
        <v>#REF!</v>
      </c>
      <c r="CT11" s="13" t="e">
        <f>BAR!#REF!*0.9</f>
        <v>#REF!</v>
      </c>
      <c r="CU11" s="13" t="e">
        <f>BAR!#REF!*0.9</f>
        <v>#REF!</v>
      </c>
      <c r="CV11" s="13" t="e">
        <f>BAR!#REF!*0.9</f>
        <v>#REF!</v>
      </c>
      <c r="CW11" s="13" t="e">
        <f>BAR!#REF!*0.9</f>
        <v>#REF!</v>
      </c>
      <c r="CX11" s="13" t="e">
        <f>BAR!#REF!*0.9</f>
        <v>#REF!</v>
      </c>
      <c r="CY11" s="13" t="e">
        <f>BAR!#REF!*0.9</f>
        <v>#REF!</v>
      </c>
      <c r="CZ11" s="13" t="e">
        <f>BAR!#REF!*0.9</f>
        <v>#REF!</v>
      </c>
      <c r="DA11" s="13" t="e">
        <f>BAR!#REF!*0.9</f>
        <v>#REF!</v>
      </c>
      <c r="DB11" s="13" t="e">
        <f>BAR!#REF!*0.9</f>
        <v>#REF!</v>
      </c>
      <c r="DC11" s="13" t="e">
        <f>BAR!#REF!*0.9</f>
        <v>#REF!</v>
      </c>
      <c r="DD11" s="13" t="e">
        <f>BAR!#REF!*0.9</f>
        <v>#REF!</v>
      </c>
      <c r="DE11" s="13" t="e">
        <f>BAR!#REF!*0.9</f>
        <v>#REF!</v>
      </c>
      <c r="DF11" s="13" t="e">
        <f>BAR!#REF!*0.9</f>
        <v>#REF!</v>
      </c>
      <c r="DG11" s="13" t="e">
        <f>BAR!#REF!*0.9</f>
        <v>#REF!</v>
      </c>
      <c r="DH11" s="13" t="e">
        <f>BAR!#REF!*0.9</f>
        <v>#REF!</v>
      </c>
      <c r="DI11" s="13" t="e">
        <f>BAR!#REF!*0.9</f>
        <v>#REF!</v>
      </c>
      <c r="DJ11" s="13" t="e">
        <f>BAR!#REF!*0.9</f>
        <v>#REF!</v>
      </c>
      <c r="DK11" s="13">
        <f>BAR!B9*0.9</f>
        <v>11475</v>
      </c>
      <c r="DL11" s="13">
        <f>BAR!C9*0.9</f>
        <v>11475</v>
      </c>
      <c r="DM11" s="35">
        <f>BAR!D9*0.9</f>
        <v>11475</v>
      </c>
      <c r="DN11" s="35">
        <f>BAR!E9*0.9</f>
        <v>11475</v>
      </c>
      <c r="DO11" s="35">
        <f>BAR!F9*0.9</f>
        <v>11475</v>
      </c>
      <c r="DP11" s="35">
        <f>BAR!G9*0.9</f>
        <v>11475</v>
      </c>
      <c r="DQ11" s="35">
        <f>BAR!H9*0.9</f>
        <v>11475</v>
      </c>
      <c r="DR11" s="13">
        <f>BAR!I9*0.9</f>
        <v>11475</v>
      </c>
      <c r="DS11" s="13">
        <f>BAR!J9*0.9</f>
        <v>11475</v>
      </c>
      <c r="DT11" s="13">
        <f>BAR!K9*0.9</f>
        <v>10215</v>
      </c>
      <c r="DU11" s="35">
        <f>BAR!L9*0.9</f>
        <v>11475</v>
      </c>
      <c r="DV11" s="35">
        <f>BAR!M9*0.9</f>
        <v>11475</v>
      </c>
      <c r="DW11" s="35">
        <f>BAR!N9*0.9</f>
        <v>11475</v>
      </c>
      <c r="DX11" s="35">
        <f>BAR!O9*0.9</f>
        <v>11475</v>
      </c>
      <c r="DY11" s="13">
        <f>BAR!P9*0.9</f>
        <v>10215</v>
      </c>
      <c r="DZ11" s="13">
        <f>BAR!Q9*0.9</f>
        <v>10215</v>
      </c>
      <c r="EA11" s="13">
        <f>BAR!R9*0.9</f>
        <v>11475</v>
      </c>
      <c r="EB11" s="13">
        <f>BAR!S9*0.9</f>
        <v>11475</v>
      </c>
      <c r="EC11" s="13">
        <f>BAR!T9*0.9</f>
        <v>11475</v>
      </c>
      <c r="ED11" s="13">
        <f>BAR!U9*0.9</f>
        <v>11475</v>
      </c>
      <c r="EE11" s="13">
        <f>BAR!V9*0.9</f>
        <v>11475</v>
      </c>
      <c r="EF11" s="13">
        <f>BAR!W9*0.9</f>
        <v>11475</v>
      </c>
      <c r="EG11" s="13">
        <f>BAR!X9*0.9</f>
        <v>11475</v>
      </c>
      <c r="EH11" s="13">
        <f>BAR!Y9*0.9</f>
        <v>11475</v>
      </c>
      <c r="EI11" s="13">
        <f>BAR!Z9*0.9</f>
        <v>11475</v>
      </c>
      <c r="EJ11" s="13">
        <f>BAR!AA9*0.9</f>
        <v>11475</v>
      </c>
      <c r="EK11" s="13">
        <f>BAR!AB9*0.9</f>
        <v>11925</v>
      </c>
      <c r="EL11" s="13">
        <f>BAR!AC9*0.9</f>
        <v>11925</v>
      </c>
      <c r="EM11" s="13">
        <f>BAR!AD9*0.9</f>
        <v>11925</v>
      </c>
      <c r="EN11" s="13">
        <f>BAR!AE9*0.9</f>
        <v>11925</v>
      </c>
      <c r="EO11" s="13">
        <f>BAR!AF9*0.9</f>
        <v>11925</v>
      </c>
      <c r="EP11" s="13">
        <f>BAR!AG9*0.9</f>
        <v>11925</v>
      </c>
      <c r="EQ11" s="13">
        <f>BAR!AH9*0.9</f>
        <v>11925</v>
      </c>
      <c r="ER11" s="13">
        <f>BAR!AI9*0.9</f>
        <v>11925</v>
      </c>
      <c r="ES11" s="13">
        <f>BAR!AJ9*0.9</f>
        <v>12555</v>
      </c>
      <c r="ET11" s="13">
        <f>BAR!AK9*0.9</f>
        <v>12555</v>
      </c>
      <c r="EU11" s="13">
        <f>BAR!AL9*0.9</f>
        <v>11475</v>
      </c>
      <c r="EV11" s="13">
        <f>BAR!AM9*0.9</f>
        <v>11475</v>
      </c>
      <c r="EW11" s="13">
        <f>BAR!AN9*0.9</f>
        <v>7785</v>
      </c>
      <c r="EX11" s="13">
        <f>BAR!AO9*0.9</f>
        <v>7785</v>
      </c>
      <c r="EY11" s="13">
        <f>BAR!AP9*0.9</f>
        <v>7785</v>
      </c>
      <c r="EZ11" s="13">
        <f>BAR!AQ9*0.9</f>
        <v>7785</v>
      </c>
      <c r="FA11" s="13">
        <f>BAR!AR9*0.9</f>
        <v>8235</v>
      </c>
      <c r="FB11" s="13">
        <f>BAR!AS9*0.9</f>
        <v>8235</v>
      </c>
      <c r="FC11" s="13">
        <f>BAR!AT9*0.9</f>
        <v>7785</v>
      </c>
      <c r="FD11" s="13">
        <f>BAR!AU9*0.9</f>
        <v>7785</v>
      </c>
      <c r="FE11" s="13">
        <f>BAR!AV9*0.9</f>
        <v>7785</v>
      </c>
      <c r="FF11" s="13">
        <f>BAR!AW9*0.9</f>
        <v>7785</v>
      </c>
      <c r="FG11" s="13">
        <f>BAR!AX9*0.9</f>
        <v>7785</v>
      </c>
      <c r="FH11" s="13">
        <f>BAR!AY9*0.9</f>
        <v>8235</v>
      </c>
      <c r="FI11" s="13">
        <f>BAR!AZ9*0.9</f>
        <v>8235</v>
      </c>
      <c r="FJ11" s="13">
        <f>BAR!BA9*0.9</f>
        <v>7785</v>
      </c>
      <c r="FK11" s="13">
        <f>BAR!BB9*0.9</f>
        <v>7785</v>
      </c>
      <c r="FL11" s="13">
        <f>BAR!BC9*0.9</f>
        <v>7785</v>
      </c>
      <c r="FM11" s="13">
        <f>BAR!BD9*0.9</f>
        <v>7785</v>
      </c>
      <c r="FN11" s="13">
        <f>BAR!BE9*0.9</f>
        <v>9135</v>
      </c>
      <c r="FO11" s="13">
        <f>BAR!BF9*0.9</f>
        <v>9135</v>
      </c>
      <c r="FP11" s="13">
        <f>BAR!BG9*0.9</f>
        <v>9135</v>
      </c>
      <c r="FQ11" s="13">
        <f>BAR!BH9*0.9</f>
        <v>7785</v>
      </c>
      <c r="FR11" s="13">
        <f>BAR!BI9*0.9</f>
        <v>7785</v>
      </c>
      <c r="FS11" s="13">
        <f>BAR!BJ9*0.9</f>
        <v>7785</v>
      </c>
      <c r="FT11" s="13">
        <f>BAR!BK9*0.9</f>
        <v>7785</v>
      </c>
      <c r="FU11" s="13">
        <f>BAR!BL9*0.9</f>
        <v>7785</v>
      </c>
      <c r="FV11" s="13">
        <f>BAR!BM9*0.9</f>
        <v>8235</v>
      </c>
      <c r="FW11" s="13">
        <f>BAR!BN9*0.9</f>
        <v>8235</v>
      </c>
      <c r="FX11" s="13">
        <f>BAR!BO9*0.9</f>
        <v>7785</v>
      </c>
      <c r="FY11" s="13">
        <f>BAR!BP9*0.9</f>
        <v>7785</v>
      </c>
      <c r="FZ11" s="13">
        <f>BAR!BQ9*0.9</f>
        <v>7785</v>
      </c>
      <c r="GA11" s="13">
        <f>BAR!BR9*0.9</f>
        <v>7785</v>
      </c>
      <c r="GB11" s="13">
        <f>BAR!BS9*0.9</f>
        <v>7785</v>
      </c>
      <c r="GC11" s="13">
        <f>BAR!BT9*0.9</f>
        <v>8235</v>
      </c>
      <c r="GD11" s="13">
        <f>BAR!BU9*0.9</f>
        <v>8235</v>
      </c>
      <c r="GE11" s="13">
        <f>BAR!BV9*0.9</f>
        <v>7785</v>
      </c>
      <c r="GF11" s="13">
        <f>BAR!BW9*0.9</f>
        <v>7785</v>
      </c>
      <c r="GG11" s="13">
        <f>BAR!BX9*0.9</f>
        <v>7785</v>
      </c>
      <c r="GH11" s="13">
        <f>BAR!BY9*0.9</f>
        <v>7785</v>
      </c>
      <c r="GI11" s="13">
        <f>BAR!BZ9*0.9</f>
        <v>7785</v>
      </c>
      <c r="GJ11" s="13">
        <f>BAR!CA9*0.9</f>
        <v>8235</v>
      </c>
      <c r="GK11" s="13">
        <f>BAR!CB9*0.9</f>
        <v>8235</v>
      </c>
      <c r="GL11" s="13">
        <f>BAR!CC9*0.9</f>
        <v>7335</v>
      </c>
      <c r="GM11" s="13">
        <f>BAR!CD9*0.9</f>
        <v>7335</v>
      </c>
      <c r="GN11" s="13">
        <f>BAR!CE9*0.9</f>
        <v>7335</v>
      </c>
      <c r="GO11" s="13">
        <f>BAR!CF9*0.9</f>
        <v>7335</v>
      </c>
      <c r="GP11" s="13">
        <f>BAR!CG9*0.9</f>
        <v>7335</v>
      </c>
      <c r="GQ11" s="13">
        <f>BAR!CH9*0.9</f>
        <v>7335</v>
      </c>
      <c r="GR11" s="13">
        <f>BAR!CI9*0.9</f>
        <v>7335</v>
      </c>
      <c r="GS11" s="13">
        <f>BAR!CJ9*0.9</f>
        <v>7065</v>
      </c>
      <c r="GT11" s="13">
        <f>BAR!CK9*0.9</f>
        <v>7065</v>
      </c>
      <c r="GU11" s="13">
        <f>BAR!CL9*0.9</f>
        <v>7065</v>
      </c>
      <c r="GV11" s="13">
        <f>BAR!CM9*0.9</f>
        <v>7065</v>
      </c>
      <c r="GW11" s="13">
        <f>BAR!CN9*0.9</f>
        <v>7065</v>
      </c>
      <c r="GX11" s="13">
        <f>BAR!CO9*0.9</f>
        <v>7335</v>
      </c>
      <c r="GY11" s="13">
        <f>BAR!CP9*0.9</f>
        <v>7335</v>
      </c>
      <c r="GZ11" s="13">
        <f>BAR!CQ9*0.9</f>
        <v>7065</v>
      </c>
      <c r="HA11" s="13">
        <f>BAR!CR9*0.9</f>
        <v>7065</v>
      </c>
      <c r="HB11" s="13">
        <f>BAR!CS9*0.9</f>
        <v>7065</v>
      </c>
      <c r="HC11" s="13">
        <f>BAR!CT9*0.9</f>
        <v>7065</v>
      </c>
      <c r="HD11" s="13">
        <f>BAR!CU9*0.9</f>
        <v>7065</v>
      </c>
      <c r="HE11" s="13">
        <f>BAR!CV9*0.9</f>
        <v>7335</v>
      </c>
      <c r="HF11" s="13">
        <f>BAR!CW9*0.9</f>
        <v>7335</v>
      </c>
      <c r="HG11" s="13">
        <f>BAR!CX9*0.9</f>
        <v>7065</v>
      </c>
      <c r="HH11" s="13">
        <f>BAR!CY9*0.9</f>
        <v>7065</v>
      </c>
      <c r="HI11" s="13">
        <f>BAR!CZ9*0.9</f>
        <v>7065</v>
      </c>
      <c r="HJ11" s="13">
        <f>BAR!DA9*0.9</f>
        <v>7065</v>
      </c>
      <c r="HK11" s="13">
        <f>BAR!DB9*0.9</f>
        <v>7065</v>
      </c>
      <c r="HL11" s="13">
        <f>BAR!DC9*0.9</f>
        <v>7335</v>
      </c>
      <c r="HM11" s="13">
        <f>BAR!DD9*0.9</f>
        <v>7335</v>
      </c>
      <c r="HN11" s="13">
        <f>BAR!DE9*0.9</f>
        <v>6795</v>
      </c>
      <c r="HO11" s="13">
        <f>BAR!DF9*0.9</f>
        <v>6795</v>
      </c>
      <c r="HP11" s="13">
        <f>BAR!DG9*0.9</f>
        <v>6795</v>
      </c>
      <c r="HQ11" s="13">
        <f>BAR!DH9*0.9</f>
        <v>6795</v>
      </c>
      <c r="HR11" s="13">
        <f>BAR!DI9*0.9</f>
        <v>6795</v>
      </c>
      <c r="HS11" s="13">
        <f>BAR!DJ9*0.9</f>
        <v>7065</v>
      </c>
      <c r="HT11" s="13">
        <f>BAR!DK9*0.9</f>
        <v>7065</v>
      </c>
      <c r="HU11" s="13">
        <f>BAR!DL9*0.9</f>
        <v>6795</v>
      </c>
      <c r="HV11" s="13">
        <f>BAR!DM9*0.9</f>
        <v>6795</v>
      </c>
      <c r="HW11" s="13">
        <f>BAR!DN9*0.9</f>
        <v>6795</v>
      </c>
      <c r="HX11" s="35">
        <f>BAR!DO9*0.9</f>
        <v>6795</v>
      </c>
    </row>
    <row r="12" spans="1:232" ht="11.45" customHeight="1" x14ac:dyDescent="0.2">
      <c r="A12" s="12">
        <v>2</v>
      </c>
      <c r="B12" s="13" t="e">
        <f>BAR!#REF!*0.9</f>
        <v>#REF!</v>
      </c>
      <c r="C12" s="13" t="e">
        <f>BAR!#REF!*0.9</f>
        <v>#REF!</v>
      </c>
      <c r="D12" s="13" t="e">
        <f>BAR!#REF!*0.9</f>
        <v>#REF!</v>
      </c>
      <c r="E12" s="13" t="e">
        <f>BAR!#REF!*0.9</f>
        <v>#REF!</v>
      </c>
      <c r="F12" s="13" t="e">
        <f>BAR!#REF!*0.9</f>
        <v>#REF!</v>
      </c>
      <c r="G12" s="13" t="e">
        <f>BAR!#REF!*0.9</f>
        <v>#REF!</v>
      </c>
      <c r="H12" s="13" t="e">
        <f>BAR!#REF!*0.9</f>
        <v>#REF!</v>
      </c>
      <c r="I12" s="13" t="e">
        <f>BAR!#REF!*0.9</f>
        <v>#REF!</v>
      </c>
      <c r="J12" s="13" t="e">
        <f>BAR!#REF!*0.9</f>
        <v>#REF!</v>
      </c>
      <c r="K12" s="13" t="e">
        <f>BAR!#REF!*0.9</f>
        <v>#REF!</v>
      </c>
      <c r="L12" s="13" t="e">
        <f>BAR!#REF!*0.9</f>
        <v>#REF!</v>
      </c>
      <c r="M12" s="13" t="e">
        <f>BAR!#REF!*0.9</f>
        <v>#REF!</v>
      </c>
      <c r="N12" s="13" t="e">
        <f>BAR!#REF!*0.9</f>
        <v>#REF!</v>
      </c>
      <c r="O12" s="13" t="e">
        <f>BAR!#REF!*0.9</f>
        <v>#REF!</v>
      </c>
      <c r="P12" s="13" t="e">
        <f>BAR!#REF!*0.9</f>
        <v>#REF!</v>
      </c>
      <c r="Q12" s="13" t="e">
        <f>BAR!#REF!*0.9</f>
        <v>#REF!</v>
      </c>
      <c r="R12" s="13" t="e">
        <f>BAR!#REF!*0.9</f>
        <v>#REF!</v>
      </c>
      <c r="S12" s="13" t="e">
        <f>BAR!#REF!*0.9</f>
        <v>#REF!</v>
      </c>
      <c r="T12" s="13" t="e">
        <f>BAR!#REF!*0.9</f>
        <v>#REF!</v>
      </c>
      <c r="U12" s="13" t="e">
        <f>BAR!#REF!*0.9</f>
        <v>#REF!</v>
      </c>
      <c r="V12" s="13" t="e">
        <f>BAR!#REF!*0.9</f>
        <v>#REF!</v>
      </c>
      <c r="W12" s="13" t="e">
        <f>BAR!#REF!*0.9</f>
        <v>#REF!</v>
      </c>
      <c r="X12" s="13" t="e">
        <f>BAR!#REF!*0.9</f>
        <v>#REF!</v>
      </c>
      <c r="Y12" s="13" t="e">
        <f>BAR!#REF!*0.9</f>
        <v>#REF!</v>
      </c>
      <c r="Z12" s="13" t="e">
        <f>BAR!#REF!*0.9</f>
        <v>#REF!</v>
      </c>
      <c r="AA12" s="13" t="e">
        <f>BAR!#REF!*0.9</f>
        <v>#REF!</v>
      </c>
      <c r="AB12" s="13" t="e">
        <f>BAR!#REF!*0.9</f>
        <v>#REF!</v>
      </c>
      <c r="AC12" s="13" t="e">
        <f>BAR!#REF!*0.9</f>
        <v>#REF!</v>
      </c>
      <c r="AD12" s="13" t="e">
        <f>BAR!#REF!*0.9</f>
        <v>#REF!</v>
      </c>
      <c r="AE12" s="13" t="e">
        <f>BAR!#REF!*0.9</f>
        <v>#REF!</v>
      </c>
      <c r="AF12" s="13" t="e">
        <f>BAR!#REF!*0.9</f>
        <v>#REF!</v>
      </c>
      <c r="AG12" s="13" t="e">
        <f>BAR!#REF!*0.9</f>
        <v>#REF!</v>
      </c>
      <c r="AH12" s="13" t="e">
        <f>BAR!#REF!*0.9</f>
        <v>#REF!</v>
      </c>
      <c r="AI12" s="13" t="e">
        <f>BAR!#REF!*0.9</f>
        <v>#REF!</v>
      </c>
      <c r="AJ12" s="13" t="e">
        <f>BAR!#REF!*0.9</f>
        <v>#REF!</v>
      </c>
      <c r="AK12" s="13" t="e">
        <f>BAR!#REF!*0.9</f>
        <v>#REF!</v>
      </c>
      <c r="AL12" s="13" t="e">
        <f>BAR!#REF!*0.9</f>
        <v>#REF!</v>
      </c>
      <c r="AM12" s="13" t="e">
        <f>BAR!#REF!*0.9</f>
        <v>#REF!</v>
      </c>
      <c r="AN12" s="13" t="e">
        <f>BAR!#REF!*0.9</f>
        <v>#REF!</v>
      </c>
      <c r="AO12" s="13" t="e">
        <f>BAR!#REF!*0.9</f>
        <v>#REF!</v>
      </c>
      <c r="AP12" s="13" t="e">
        <f>BAR!#REF!*0.9</f>
        <v>#REF!</v>
      </c>
      <c r="AQ12" s="13" t="e">
        <f>BAR!#REF!*0.9</f>
        <v>#REF!</v>
      </c>
      <c r="AR12" s="13" t="e">
        <f>BAR!#REF!*0.9</f>
        <v>#REF!</v>
      </c>
      <c r="AS12" s="13" t="e">
        <f>BAR!#REF!*0.9</f>
        <v>#REF!</v>
      </c>
      <c r="AT12" s="13" t="e">
        <f>BAR!#REF!*0.9</f>
        <v>#REF!</v>
      </c>
      <c r="AU12" s="13" t="e">
        <f>BAR!#REF!*0.9</f>
        <v>#REF!</v>
      </c>
      <c r="AV12" s="13" t="e">
        <f>BAR!#REF!*0.9</f>
        <v>#REF!</v>
      </c>
      <c r="AW12" s="13" t="e">
        <f>BAR!#REF!*0.9</f>
        <v>#REF!</v>
      </c>
      <c r="AX12" s="13" t="e">
        <f>BAR!#REF!*0.9</f>
        <v>#REF!</v>
      </c>
      <c r="AY12" s="13" t="e">
        <f>BAR!#REF!*0.9</f>
        <v>#REF!</v>
      </c>
      <c r="AZ12" s="13" t="e">
        <f>BAR!#REF!*0.9</f>
        <v>#REF!</v>
      </c>
      <c r="BA12" s="13" t="e">
        <f>BAR!#REF!*0.9</f>
        <v>#REF!</v>
      </c>
      <c r="BB12" s="13" t="e">
        <f>BAR!#REF!*0.9</f>
        <v>#REF!</v>
      </c>
      <c r="BC12" s="13" t="e">
        <f>BAR!#REF!*0.9</f>
        <v>#REF!</v>
      </c>
      <c r="BD12" s="13" t="e">
        <f>BAR!#REF!*0.9</f>
        <v>#REF!</v>
      </c>
      <c r="BE12" s="13" t="e">
        <f>BAR!#REF!*0.9</f>
        <v>#REF!</v>
      </c>
      <c r="BF12" s="13" t="e">
        <f>BAR!#REF!*0.9</f>
        <v>#REF!</v>
      </c>
      <c r="BG12" s="13" t="e">
        <f>BAR!#REF!*0.9</f>
        <v>#REF!</v>
      </c>
      <c r="BH12" s="13" t="e">
        <f>BAR!#REF!*0.9</f>
        <v>#REF!</v>
      </c>
      <c r="BI12" s="13" t="e">
        <f>BAR!#REF!*0.9</f>
        <v>#REF!</v>
      </c>
      <c r="BJ12" s="13" t="e">
        <f>BAR!#REF!*0.9</f>
        <v>#REF!</v>
      </c>
      <c r="BK12" s="13" t="e">
        <f>BAR!#REF!*0.9</f>
        <v>#REF!</v>
      </c>
      <c r="BL12" s="13" t="e">
        <f>BAR!#REF!*0.9</f>
        <v>#REF!</v>
      </c>
      <c r="BM12" s="13" t="e">
        <f>BAR!#REF!*0.9</f>
        <v>#REF!</v>
      </c>
      <c r="BN12" s="13" t="e">
        <f>BAR!#REF!*0.9</f>
        <v>#REF!</v>
      </c>
      <c r="BO12" s="13" t="e">
        <f>BAR!#REF!*0.9</f>
        <v>#REF!</v>
      </c>
      <c r="BP12" s="13" t="e">
        <f>BAR!#REF!*0.9</f>
        <v>#REF!</v>
      </c>
      <c r="BQ12" s="13" t="e">
        <f>BAR!#REF!*0.9</f>
        <v>#REF!</v>
      </c>
      <c r="BR12" s="13" t="e">
        <f>BAR!#REF!*0.9</f>
        <v>#REF!</v>
      </c>
      <c r="BS12" s="13" t="e">
        <f>BAR!#REF!*0.9</f>
        <v>#REF!</v>
      </c>
      <c r="BT12" s="13" t="e">
        <f>BAR!#REF!*0.9</f>
        <v>#REF!</v>
      </c>
      <c r="BU12" s="13" t="e">
        <f>BAR!#REF!*0.9</f>
        <v>#REF!</v>
      </c>
      <c r="BV12" s="13" t="e">
        <f>BAR!#REF!*0.9</f>
        <v>#REF!</v>
      </c>
      <c r="BW12" s="13" t="e">
        <f>BAR!#REF!*0.9</f>
        <v>#REF!</v>
      </c>
      <c r="BX12" s="13" t="e">
        <f>BAR!#REF!*0.9</f>
        <v>#REF!</v>
      </c>
      <c r="BY12" s="13" t="e">
        <f>BAR!#REF!*0.9</f>
        <v>#REF!</v>
      </c>
      <c r="BZ12" s="13" t="e">
        <f>BAR!#REF!*0.9</f>
        <v>#REF!</v>
      </c>
      <c r="CA12" s="13" t="e">
        <f>BAR!#REF!*0.9</f>
        <v>#REF!</v>
      </c>
      <c r="CB12" s="13" t="e">
        <f>BAR!#REF!*0.9</f>
        <v>#REF!</v>
      </c>
      <c r="CC12" s="13" t="e">
        <f>BAR!#REF!*0.9</f>
        <v>#REF!</v>
      </c>
      <c r="CD12" s="13" t="e">
        <f>BAR!#REF!*0.9</f>
        <v>#REF!</v>
      </c>
      <c r="CE12" s="13" t="e">
        <f>BAR!#REF!*0.9</f>
        <v>#REF!</v>
      </c>
      <c r="CF12" s="13" t="e">
        <f>BAR!#REF!*0.9</f>
        <v>#REF!</v>
      </c>
      <c r="CG12" s="13" t="e">
        <f>BAR!#REF!*0.9</f>
        <v>#REF!</v>
      </c>
      <c r="CH12" s="13" t="e">
        <f>BAR!#REF!*0.9</f>
        <v>#REF!</v>
      </c>
      <c r="CI12" s="13" t="e">
        <f>BAR!#REF!*0.9</f>
        <v>#REF!</v>
      </c>
      <c r="CJ12" s="13" t="e">
        <f>BAR!#REF!*0.9</f>
        <v>#REF!</v>
      </c>
      <c r="CK12" s="13" t="e">
        <f>BAR!#REF!*0.9</f>
        <v>#REF!</v>
      </c>
      <c r="CL12" s="13" t="e">
        <f>BAR!#REF!*0.9</f>
        <v>#REF!</v>
      </c>
      <c r="CM12" s="13" t="e">
        <f>BAR!#REF!*0.9</f>
        <v>#REF!</v>
      </c>
      <c r="CN12" s="13" t="e">
        <f>BAR!#REF!*0.9</f>
        <v>#REF!</v>
      </c>
      <c r="CO12" s="13" t="e">
        <f>BAR!#REF!*0.9</f>
        <v>#REF!</v>
      </c>
      <c r="CP12" s="13" t="e">
        <f>BAR!#REF!*0.9</f>
        <v>#REF!</v>
      </c>
      <c r="CQ12" s="13" t="e">
        <f>BAR!#REF!*0.9</f>
        <v>#REF!</v>
      </c>
      <c r="CR12" s="13" t="e">
        <f>BAR!#REF!*0.9</f>
        <v>#REF!</v>
      </c>
      <c r="CS12" s="13" t="e">
        <f>BAR!#REF!*0.9</f>
        <v>#REF!</v>
      </c>
      <c r="CT12" s="13" t="e">
        <f>BAR!#REF!*0.9</f>
        <v>#REF!</v>
      </c>
      <c r="CU12" s="13" t="e">
        <f>BAR!#REF!*0.9</f>
        <v>#REF!</v>
      </c>
      <c r="CV12" s="13" t="e">
        <f>BAR!#REF!*0.9</f>
        <v>#REF!</v>
      </c>
      <c r="CW12" s="13" t="e">
        <f>BAR!#REF!*0.9</f>
        <v>#REF!</v>
      </c>
      <c r="CX12" s="13" t="e">
        <f>BAR!#REF!*0.9</f>
        <v>#REF!</v>
      </c>
      <c r="CY12" s="13" t="e">
        <f>BAR!#REF!*0.9</f>
        <v>#REF!</v>
      </c>
      <c r="CZ12" s="13" t="e">
        <f>BAR!#REF!*0.9</f>
        <v>#REF!</v>
      </c>
      <c r="DA12" s="13" t="e">
        <f>BAR!#REF!*0.9</f>
        <v>#REF!</v>
      </c>
      <c r="DB12" s="13" t="e">
        <f>BAR!#REF!*0.9</f>
        <v>#REF!</v>
      </c>
      <c r="DC12" s="13" t="e">
        <f>BAR!#REF!*0.9</f>
        <v>#REF!</v>
      </c>
      <c r="DD12" s="13" t="e">
        <f>BAR!#REF!*0.9</f>
        <v>#REF!</v>
      </c>
      <c r="DE12" s="13" t="e">
        <f>BAR!#REF!*0.9</f>
        <v>#REF!</v>
      </c>
      <c r="DF12" s="13" t="e">
        <f>BAR!#REF!*0.9</f>
        <v>#REF!</v>
      </c>
      <c r="DG12" s="13" t="e">
        <f>BAR!#REF!*0.9</f>
        <v>#REF!</v>
      </c>
      <c r="DH12" s="13" t="e">
        <f>BAR!#REF!*0.9</f>
        <v>#REF!</v>
      </c>
      <c r="DI12" s="13" t="e">
        <f>BAR!#REF!*0.9</f>
        <v>#REF!</v>
      </c>
      <c r="DJ12" s="13" t="e">
        <f>BAR!#REF!*0.9</f>
        <v>#REF!</v>
      </c>
      <c r="DK12" s="13">
        <f>BAR!B10*0.9</f>
        <v>12960</v>
      </c>
      <c r="DL12" s="13">
        <f>BAR!C10*0.9</f>
        <v>12960</v>
      </c>
      <c r="DM12" s="35">
        <f>BAR!D10*0.9</f>
        <v>12960</v>
      </c>
      <c r="DN12" s="35">
        <f>BAR!E10*0.9</f>
        <v>12960</v>
      </c>
      <c r="DO12" s="35">
        <f>BAR!F10*0.9</f>
        <v>12960</v>
      </c>
      <c r="DP12" s="35">
        <f>BAR!G10*0.9</f>
        <v>12960</v>
      </c>
      <c r="DQ12" s="35">
        <f>BAR!H10*0.9</f>
        <v>12960</v>
      </c>
      <c r="DR12" s="13">
        <f>BAR!I10*0.9</f>
        <v>12960</v>
      </c>
      <c r="DS12" s="13">
        <f>BAR!J10*0.9</f>
        <v>12960</v>
      </c>
      <c r="DT12" s="13">
        <f>BAR!K10*0.9</f>
        <v>11700</v>
      </c>
      <c r="DU12" s="35">
        <f>BAR!L10*0.9</f>
        <v>12960</v>
      </c>
      <c r="DV12" s="35">
        <f>BAR!M10*0.9</f>
        <v>12960</v>
      </c>
      <c r="DW12" s="35">
        <f>BAR!N10*0.9</f>
        <v>12960</v>
      </c>
      <c r="DX12" s="35">
        <f>BAR!O10*0.9</f>
        <v>12960</v>
      </c>
      <c r="DY12" s="13">
        <f>BAR!P10*0.9</f>
        <v>11700</v>
      </c>
      <c r="DZ12" s="13">
        <f>BAR!Q10*0.9</f>
        <v>11700</v>
      </c>
      <c r="EA12" s="13">
        <f>BAR!R10*0.9</f>
        <v>12960</v>
      </c>
      <c r="EB12" s="13">
        <f>BAR!S10*0.9</f>
        <v>12960</v>
      </c>
      <c r="EC12" s="13">
        <f>BAR!T10*0.9</f>
        <v>12960</v>
      </c>
      <c r="ED12" s="13">
        <f>BAR!U10*0.9</f>
        <v>12960</v>
      </c>
      <c r="EE12" s="13">
        <f>BAR!V10*0.9</f>
        <v>12960</v>
      </c>
      <c r="EF12" s="13">
        <f>BAR!W10*0.9</f>
        <v>12960</v>
      </c>
      <c r="EG12" s="13">
        <f>BAR!X10*0.9</f>
        <v>12960</v>
      </c>
      <c r="EH12" s="13">
        <f>BAR!Y10*0.9</f>
        <v>12960</v>
      </c>
      <c r="EI12" s="13">
        <f>BAR!Z10*0.9</f>
        <v>12960</v>
      </c>
      <c r="EJ12" s="13">
        <f>BAR!AA10*0.9</f>
        <v>12960</v>
      </c>
      <c r="EK12" s="13">
        <f>BAR!AB10*0.9</f>
        <v>13410</v>
      </c>
      <c r="EL12" s="13">
        <f>BAR!AC10*0.9</f>
        <v>13410</v>
      </c>
      <c r="EM12" s="13">
        <f>BAR!AD10*0.9</f>
        <v>13410</v>
      </c>
      <c r="EN12" s="13">
        <f>BAR!AE10*0.9</f>
        <v>13410</v>
      </c>
      <c r="EO12" s="13">
        <f>BAR!AF10*0.9</f>
        <v>13410</v>
      </c>
      <c r="EP12" s="13">
        <f>BAR!AG10*0.9</f>
        <v>13410</v>
      </c>
      <c r="EQ12" s="13">
        <f>BAR!AH10*0.9</f>
        <v>13410</v>
      </c>
      <c r="ER12" s="13">
        <f>BAR!AI10*0.9</f>
        <v>13410</v>
      </c>
      <c r="ES12" s="13">
        <f>BAR!AJ10*0.9</f>
        <v>14040</v>
      </c>
      <c r="ET12" s="13">
        <f>BAR!AK10*0.9</f>
        <v>14040</v>
      </c>
      <c r="EU12" s="13">
        <f>BAR!AL10*0.9</f>
        <v>12960</v>
      </c>
      <c r="EV12" s="13">
        <f>BAR!AM10*0.9</f>
        <v>12960</v>
      </c>
      <c r="EW12" s="13">
        <f>BAR!AN10*0.9</f>
        <v>9270</v>
      </c>
      <c r="EX12" s="13">
        <f>BAR!AO10*0.9</f>
        <v>9270</v>
      </c>
      <c r="EY12" s="13">
        <f>BAR!AP10*0.9</f>
        <v>9270</v>
      </c>
      <c r="EZ12" s="13">
        <f>BAR!AQ10*0.9</f>
        <v>9270</v>
      </c>
      <c r="FA12" s="13">
        <f>BAR!AR10*0.9</f>
        <v>9720</v>
      </c>
      <c r="FB12" s="13">
        <f>BAR!AS10*0.9</f>
        <v>9720</v>
      </c>
      <c r="FC12" s="13">
        <f>BAR!AT10*0.9</f>
        <v>9270</v>
      </c>
      <c r="FD12" s="13">
        <f>BAR!AU10*0.9</f>
        <v>9270</v>
      </c>
      <c r="FE12" s="13">
        <f>BAR!AV10*0.9</f>
        <v>9270</v>
      </c>
      <c r="FF12" s="13">
        <f>BAR!AW10*0.9</f>
        <v>9270</v>
      </c>
      <c r="FG12" s="13">
        <f>BAR!AX10*0.9</f>
        <v>9270</v>
      </c>
      <c r="FH12" s="13">
        <f>BAR!AY10*0.9</f>
        <v>9720</v>
      </c>
      <c r="FI12" s="13">
        <f>BAR!AZ10*0.9</f>
        <v>9720</v>
      </c>
      <c r="FJ12" s="13">
        <f>BAR!BA10*0.9</f>
        <v>9270</v>
      </c>
      <c r="FK12" s="13">
        <f>BAR!BB10*0.9</f>
        <v>9270</v>
      </c>
      <c r="FL12" s="13">
        <f>BAR!BC10*0.9</f>
        <v>9270</v>
      </c>
      <c r="FM12" s="13">
        <f>BAR!BD10*0.9</f>
        <v>9270</v>
      </c>
      <c r="FN12" s="13">
        <f>BAR!BE10*0.9</f>
        <v>10620</v>
      </c>
      <c r="FO12" s="13">
        <f>BAR!BF10*0.9</f>
        <v>10620</v>
      </c>
      <c r="FP12" s="13">
        <f>BAR!BG10*0.9</f>
        <v>10620</v>
      </c>
      <c r="FQ12" s="13">
        <f>BAR!BH10*0.9</f>
        <v>9270</v>
      </c>
      <c r="FR12" s="13">
        <f>BAR!BI10*0.9</f>
        <v>9270</v>
      </c>
      <c r="FS12" s="13">
        <f>BAR!BJ10*0.9</f>
        <v>9270</v>
      </c>
      <c r="FT12" s="13">
        <f>BAR!BK10*0.9</f>
        <v>9270</v>
      </c>
      <c r="FU12" s="13">
        <f>BAR!BL10*0.9</f>
        <v>9270</v>
      </c>
      <c r="FV12" s="13">
        <f>BAR!BM10*0.9</f>
        <v>9720</v>
      </c>
      <c r="FW12" s="13">
        <f>BAR!BN10*0.9</f>
        <v>9720</v>
      </c>
      <c r="FX12" s="13">
        <f>BAR!BO10*0.9</f>
        <v>9270</v>
      </c>
      <c r="FY12" s="13">
        <f>BAR!BP10*0.9</f>
        <v>9270</v>
      </c>
      <c r="FZ12" s="13">
        <f>BAR!BQ10*0.9</f>
        <v>9270</v>
      </c>
      <c r="GA12" s="13">
        <f>BAR!BR10*0.9</f>
        <v>9270</v>
      </c>
      <c r="GB12" s="13">
        <f>BAR!BS10*0.9</f>
        <v>9270</v>
      </c>
      <c r="GC12" s="13">
        <f>BAR!BT10*0.9</f>
        <v>9720</v>
      </c>
      <c r="GD12" s="13">
        <f>BAR!BU10*0.9</f>
        <v>9720</v>
      </c>
      <c r="GE12" s="13">
        <f>BAR!BV10*0.9</f>
        <v>9270</v>
      </c>
      <c r="GF12" s="13">
        <f>BAR!BW10*0.9</f>
        <v>9270</v>
      </c>
      <c r="GG12" s="13">
        <f>BAR!BX10*0.9</f>
        <v>9270</v>
      </c>
      <c r="GH12" s="13">
        <f>BAR!BY10*0.9</f>
        <v>9270</v>
      </c>
      <c r="GI12" s="13">
        <f>BAR!BZ10*0.9</f>
        <v>9270</v>
      </c>
      <c r="GJ12" s="13">
        <f>BAR!CA10*0.9</f>
        <v>9720</v>
      </c>
      <c r="GK12" s="13">
        <f>BAR!CB10*0.9</f>
        <v>9720</v>
      </c>
      <c r="GL12" s="13">
        <f>BAR!CC10*0.9</f>
        <v>8820</v>
      </c>
      <c r="GM12" s="13">
        <f>BAR!CD10*0.9</f>
        <v>8820</v>
      </c>
      <c r="GN12" s="13">
        <f>BAR!CE10*0.9</f>
        <v>8820</v>
      </c>
      <c r="GO12" s="13">
        <f>BAR!CF10*0.9</f>
        <v>8820</v>
      </c>
      <c r="GP12" s="13">
        <f>BAR!CG10*0.9</f>
        <v>8820</v>
      </c>
      <c r="GQ12" s="13">
        <f>BAR!CH10*0.9</f>
        <v>8820</v>
      </c>
      <c r="GR12" s="13">
        <f>BAR!CI10*0.9</f>
        <v>8820</v>
      </c>
      <c r="GS12" s="13">
        <f>BAR!CJ10*0.9</f>
        <v>8550</v>
      </c>
      <c r="GT12" s="13">
        <f>BAR!CK10*0.9</f>
        <v>8550</v>
      </c>
      <c r="GU12" s="13">
        <f>BAR!CL10*0.9</f>
        <v>8550</v>
      </c>
      <c r="GV12" s="13">
        <f>BAR!CM10*0.9</f>
        <v>8550</v>
      </c>
      <c r="GW12" s="13">
        <f>BAR!CN10*0.9</f>
        <v>8550</v>
      </c>
      <c r="GX12" s="13">
        <f>BAR!CO10*0.9</f>
        <v>8820</v>
      </c>
      <c r="GY12" s="13">
        <f>BAR!CP10*0.9</f>
        <v>8820</v>
      </c>
      <c r="GZ12" s="13">
        <f>BAR!CQ10*0.9</f>
        <v>8550</v>
      </c>
      <c r="HA12" s="13">
        <f>BAR!CR10*0.9</f>
        <v>8550</v>
      </c>
      <c r="HB12" s="13">
        <f>BAR!CS10*0.9</f>
        <v>8550</v>
      </c>
      <c r="HC12" s="13">
        <f>BAR!CT10*0.9</f>
        <v>8550</v>
      </c>
      <c r="HD12" s="13">
        <f>BAR!CU10*0.9</f>
        <v>8550</v>
      </c>
      <c r="HE12" s="13">
        <f>BAR!CV10*0.9</f>
        <v>8820</v>
      </c>
      <c r="HF12" s="13">
        <f>BAR!CW10*0.9</f>
        <v>8820</v>
      </c>
      <c r="HG12" s="13">
        <f>BAR!CX10*0.9</f>
        <v>8550</v>
      </c>
      <c r="HH12" s="13">
        <f>BAR!CY10*0.9</f>
        <v>8550</v>
      </c>
      <c r="HI12" s="13">
        <f>BAR!CZ10*0.9</f>
        <v>8550</v>
      </c>
      <c r="HJ12" s="13">
        <f>BAR!DA10*0.9</f>
        <v>8550</v>
      </c>
      <c r="HK12" s="13">
        <f>BAR!DB10*0.9</f>
        <v>8550</v>
      </c>
      <c r="HL12" s="13">
        <f>BAR!DC10*0.9</f>
        <v>8820</v>
      </c>
      <c r="HM12" s="13">
        <f>BAR!DD10*0.9</f>
        <v>8820</v>
      </c>
      <c r="HN12" s="13">
        <f>BAR!DE10*0.9</f>
        <v>8280</v>
      </c>
      <c r="HO12" s="13">
        <f>BAR!DF10*0.9</f>
        <v>8280</v>
      </c>
      <c r="HP12" s="13">
        <f>BAR!DG10*0.9</f>
        <v>8280</v>
      </c>
      <c r="HQ12" s="13">
        <f>BAR!DH10*0.9</f>
        <v>8280</v>
      </c>
      <c r="HR12" s="13">
        <f>BAR!DI10*0.9</f>
        <v>8280</v>
      </c>
      <c r="HS12" s="13">
        <f>BAR!DJ10*0.9</f>
        <v>8550</v>
      </c>
      <c r="HT12" s="13">
        <f>BAR!DK10*0.9</f>
        <v>8550</v>
      </c>
      <c r="HU12" s="13">
        <f>BAR!DL10*0.9</f>
        <v>8280</v>
      </c>
      <c r="HV12" s="13">
        <f>BAR!DM10*0.9</f>
        <v>8280</v>
      </c>
      <c r="HW12" s="13">
        <f>BAR!DN10*0.9</f>
        <v>8280</v>
      </c>
      <c r="HX12" s="35">
        <f>BAR!DO10*0.9</f>
        <v>8280</v>
      </c>
    </row>
    <row r="13" spans="1:232" ht="11.45" customHeight="1" x14ac:dyDescent="0.2">
      <c r="A13" s="14" t="s">
        <v>76</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35"/>
      <c r="DN13" s="35"/>
      <c r="DO13" s="35"/>
      <c r="DP13" s="35"/>
      <c r="DQ13" s="35"/>
      <c r="DR13" s="13"/>
      <c r="DS13" s="13"/>
      <c r="DT13" s="13"/>
      <c r="DU13" s="35"/>
      <c r="DV13" s="35"/>
      <c r="DW13" s="35"/>
      <c r="DX13" s="35"/>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35"/>
    </row>
    <row r="14" spans="1:232" ht="11.45" customHeight="1" x14ac:dyDescent="0.2">
      <c r="A14" s="12">
        <v>1</v>
      </c>
      <c r="B14" s="13" t="e">
        <f>BAR!#REF!*0.9</f>
        <v>#REF!</v>
      </c>
      <c r="C14" s="13" t="e">
        <f>BAR!#REF!*0.9</f>
        <v>#REF!</v>
      </c>
      <c r="D14" s="13" t="e">
        <f>BAR!#REF!*0.9</f>
        <v>#REF!</v>
      </c>
      <c r="E14" s="13" t="e">
        <f>BAR!#REF!*0.9</f>
        <v>#REF!</v>
      </c>
      <c r="F14" s="13" t="e">
        <f>BAR!#REF!*0.9</f>
        <v>#REF!</v>
      </c>
      <c r="G14" s="13" t="e">
        <f>BAR!#REF!*0.9</f>
        <v>#REF!</v>
      </c>
      <c r="H14" s="13" t="e">
        <f>BAR!#REF!*0.9</f>
        <v>#REF!</v>
      </c>
      <c r="I14" s="13" t="e">
        <f>BAR!#REF!*0.9</f>
        <v>#REF!</v>
      </c>
      <c r="J14" s="13" t="e">
        <f>BAR!#REF!*0.9</f>
        <v>#REF!</v>
      </c>
      <c r="K14" s="13" t="e">
        <f>BAR!#REF!*0.9</f>
        <v>#REF!</v>
      </c>
      <c r="L14" s="13" t="e">
        <f>BAR!#REF!*0.9</f>
        <v>#REF!</v>
      </c>
      <c r="M14" s="13" t="e">
        <f>BAR!#REF!*0.9</f>
        <v>#REF!</v>
      </c>
      <c r="N14" s="13" t="e">
        <f>BAR!#REF!*0.9</f>
        <v>#REF!</v>
      </c>
      <c r="O14" s="13" t="e">
        <f>BAR!#REF!*0.9</f>
        <v>#REF!</v>
      </c>
      <c r="P14" s="13" t="e">
        <f>BAR!#REF!*0.9</f>
        <v>#REF!</v>
      </c>
      <c r="Q14" s="13" t="e">
        <f>BAR!#REF!*0.9</f>
        <v>#REF!</v>
      </c>
      <c r="R14" s="13" t="e">
        <f>BAR!#REF!*0.9</f>
        <v>#REF!</v>
      </c>
      <c r="S14" s="13" t="e">
        <f>BAR!#REF!*0.9</f>
        <v>#REF!</v>
      </c>
      <c r="T14" s="13" t="e">
        <f>BAR!#REF!*0.9</f>
        <v>#REF!</v>
      </c>
      <c r="U14" s="13" t="e">
        <f>BAR!#REF!*0.9</f>
        <v>#REF!</v>
      </c>
      <c r="V14" s="13" t="e">
        <f>BAR!#REF!*0.9</f>
        <v>#REF!</v>
      </c>
      <c r="W14" s="13" t="e">
        <f>BAR!#REF!*0.9</f>
        <v>#REF!</v>
      </c>
      <c r="X14" s="13" t="e">
        <f>BAR!#REF!*0.9</f>
        <v>#REF!</v>
      </c>
      <c r="Y14" s="13" t="e">
        <f>BAR!#REF!*0.9</f>
        <v>#REF!</v>
      </c>
      <c r="Z14" s="13" t="e">
        <f>BAR!#REF!*0.9</f>
        <v>#REF!</v>
      </c>
      <c r="AA14" s="13" t="e">
        <f>BAR!#REF!*0.9</f>
        <v>#REF!</v>
      </c>
      <c r="AB14" s="13" t="e">
        <f>BAR!#REF!*0.9</f>
        <v>#REF!</v>
      </c>
      <c r="AC14" s="13" t="e">
        <f>BAR!#REF!*0.9</f>
        <v>#REF!</v>
      </c>
      <c r="AD14" s="13" t="e">
        <f>BAR!#REF!*0.9</f>
        <v>#REF!</v>
      </c>
      <c r="AE14" s="13" t="e">
        <f>BAR!#REF!*0.9</f>
        <v>#REF!</v>
      </c>
      <c r="AF14" s="13" t="e">
        <f>BAR!#REF!*0.9</f>
        <v>#REF!</v>
      </c>
      <c r="AG14" s="13" t="e">
        <f>BAR!#REF!*0.9</f>
        <v>#REF!</v>
      </c>
      <c r="AH14" s="13" t="e">
        <f>BAR!#REF!*0.9</f>
        <v>#REF!</v>
      </c>
      <c r="AI14" s="13" t="e">
        <f>BAR!#REF!*0.9</f>
        <v>#REF!</v>
      </c>
      <c r="AJ14" s="13" t="e">
        <f>BAR!#REF!*0.9</f>
        <v>#REF!</v>
      </c>
      <c r="AK14" s="13" t="e">
        <f>BAR!#REF!*0.9</f>
        <v>#REF!</v>
      </c>
      <c r="AL14" s="13" t="e">
        <f>BAR!#REF!*0.9</f>
        <v>#REF!</v>
      </c>
      <c r="AM14" s="13" t="e">
        <f>BAR!#REF!*0.9</f>
        <v>#REF!</v>
      </c>
      <c r="AN14" s="13" t="e">
        <f>BAR!#REF!*0.9</f>
        <v>#REF!</v>
      </c>
      <c r="AO14" s="13" t="e">
        <f>BAR!#REF!*0.9</f>
        <v>#REF!</v>
      </c>
      <c r="AP14" s="13" t="e">
        <f>BAR!#REF!*0.9</f>
        <v>#REF!</v>
      </c>
      <c r="AQ14" s="13" t="e">
        <f>BAR!#REF!*0.9</f>
        <v>#REF!</v>
      </c>
      <c r="AR14" s="13" t="e">
        <f>BAR!#REF!*0.9</f>
        <v>#REF!</v>
      </c>
      <c r="AS14" s="13" t="e">
        <f>BAR!#REF!*0.9</f>
        <v>#REF!</v>
      </c>
      <c r="AT14" s="13" t="e">
        <f>BAR!#REF!*0.9</f>
        <v>#REF!</v>
      </c>
      <c r="AU14" s="13" t="e">
        <f>BAR!#REF!*0.9</f>
        <v>#REF!</v>
      </c>
      <c r="AV14" s="13" t="e">
        <f>BAR!#REF!*0.9</f>
        <v>#REF!</v>
      </c>
      <c r="AW14" s="13" t="e">
        <f>BAR!#REF!*0.9</f>
        <v>#REF!</v>
      </c>
      <c r="AX14" s="13" t="e">
        <f>BAR!#REF!*0.9</f>
        <v>#REF!</v>
      </c>
      <c r="AY14" s="13" t="e">
        <f>BAR!#REF!*0.9</f>
        <v>#REF!</v>
      </c>
      <c r="AZ14" s="13" t="e">
        <f>BAR!#REF!*0.9</f>
        <v>#REF!</v>
      </c>
      <c r="BA14" s="13" t="e">
        <f>BAR!#REF!*0.9</f>
        <v>#REF!</v>
      </c>
      <c r="BB14" s="13" t="e">
        <f>BAR!#REF!*0.9</f>
        <v>#REF!</v>
      </c>
      <c r="BC14" s="13" t="e">
        <f>BAR!#REF!*0.9</f>
        <v>#REF!</v>
      </c>
      <c r="BD14" s="13" t="e">
        <f>BAR!#REF!*0.9</f>
        <v>#REF!</v>
      </c>
      <c r="BE14" s="13" t="e">
        <f>BAR!#REF!*0.9</f>
        <v>#REF!</v>
      </c>
      <c r="BF14" s="13" t="e">
        <f>BAR!#REF!*0.9</f>
        <v>#REF!</v>
      </c>
      <c r="BG14" s="13" t="e">
        <f>BAR!#REF!*0.9</f>
        <v>#REF!</v>
      </c>
      <c r="BH14" s="13" t="e">
        <f>BAR!#REF!*0.9</f>
        <v>#REF!</v>
      </c>
      <c r="BI14" s="13" t="e">
        <f>BAR!#REF!*0.9</f>
        <v>#REF!</v>
      </c>
      <c r="BJ14" s="13" t="e">
        <f>BAR!#REF!*0.9</f>
        <v>#REF!</v>
      </c>
      <c r="BK14" s="13" t="e">
        <f>BAR!#REF!*0.9</f>
        <v>#REF!</v>
      </c>
      <c r="BL14" s="13" t="e">
        <f>BAR!#REF!*0.9</f>
        <v>#REF!</v>
      </c>
      <c r="BM14" s="13" t="e">
        <f>BAR!#REF!*0.9</f>
        <v>#REF!</v>
      </c>
      <c r="BN14" s="13" t="e">
        <f>BAR!#REF!*0.9</f>
        <v>#REF!</v>
      </c>
      <c r="BO14" s="13" t="e">
        <f>BAR!#REF!*0.9</f>
        <v>#REF!</v>
      </c>
      <c r="BP14" s="13" t="e">
        <f>BAR!#REF!*0.9</f>
        <v>#REF!</v>
      </c>
      <c r="BQ14" s="13" t="e">
        <f>BAR!#REF!*0.9</f>
        <v>#REF!</v>
      </c>
      <c r="BR14" s="13" t="e">
        <f>BAR!#REF!*0.9</f>
        <v>#REF!</v>
      </c>
      <c r="BS14" s="13" t="e">
        <f>BAR!#REF!*0.9</f>
        <v>#REF!</v>
      </c>
      <c r="BT14" s="13" t="e">
        <f>BAR!#REF!*0.9</f>
        <v>#REF!</v>
      </c>
      <c r="BU14" s="13" t="e">
        <f>BAR!#REF!*0.9</f>
        <v>#REF!</v>
      </c>
      <c r="BV14" s="13" t="e">
        <f>BAR!#REF!*0.9</f>
        <v>#REF!</v>
      </c>
      <c r="BW14" s="13" t="e">
        <f>BAR!#REF!*0.9</f>
        <v>#REF!</v>
      </c>
      <c r="BX14" s="13" t="e">
        <f>BAR!#REF!*0.9</f>
        <v>#REF!</v>
      </c>
      <c r="BY14" s="13" t="e">
        <f>BAR!#REF!*0.9</f>
        <v>#REF!</v>
      </c>
      <c r="BZ14" s="13" t="e">
        <f>BAR!#REF!*0.9</f>
        <v>#REF!</v>
      </c>
      <c r="CA14" s="13" t="e">
        <f>BAR!#REF!*0.9</f>
        <v>#REF!</v>
      </c>
      <c r="CB14" s="13" t="e">
        <f>BAR!#REF!*0.9</f>
        <v>#REF!</v>
      </c>
      <c r="CC14" s="13" t="e">
        <f>BAR!#REF!*0.9</f>
        <v>#REF!</v>
      </c>
      <c r="CD14" s="13" t="e">
        <f>BAR!#REF!*0.9</f>
        <v>#REF!</v>
      </c>
      <c r="CE14" s="13" t="e">
        <f>BAR!#REF!*0.9</f>
        <v>#REF!</v>
      </c>
      <c r="CF14" s="13" t="e">
        <f>BAR!#REF!*0.9</f>
        <v>#REF!</v>
      </c>
      <c r="CG14" s="13" t="e">
        <f>BAR!#REF!*0.9</f>
        <v>#REF!</v>
      </c>
      <c r="CH14" s="13" t="e">
        <f>BAR!#REF!*0.9</f>
        <v>#REF!</v>
      </c>
      <c r="CI14" s="13" t="e">
        <f>BAR!#REF!*0.9</f>
        <v>#REF!</v>
      </c>
      <c r="CJ14" s="13" t="e">
        <f>BAR!#REF!*0.9</f>
        <v>#REF!</v>
      </c>
      <c r="CK14" s="13" t="e">
        <f>BAR!#REF!*0.9</f>
        <v>#REF!</v>
      </c>
      <c r="CL14" s="13" t="e">
        <f>BAR!#REF!*0.9</f>
        <v>#REF!</v>
      </c>
      <c r="CM14" s="13" t="e">
        <f>BAR!#REF!*0.9</f>
        <v>#REF!</v>
      </c>
      <c r="CN14" s="13" t="e">
        <f>BAR!#REF!*0.9</f>
        <v>#REF!</v>
      </c>
      <c r="CO14" s="13" t="e">
        <f>BAR!#REF!*0.9</f>
        <v>#REF!</v>
      </c>
      <c r="CP14" s="13" t="e">
        <f>BAR!#REF!*0.9</f>
        <v>#REF!</v>
      </c>
      <c r="CQ14" s="13" t="e">
        <f>BAR!#REF!*0.9</f>
        <v>#REF!</v>
      </c>
      <c r="CR14" s="13" t="e">
        <f>BAR!#REF!*0.9</f>
        <v>#REF!</v>
      </c>
      <c r="CS14" s="13" t="e">
        <f>BAR!#REF!*0.9</f>
        <v>#REF!</v>
      </c>
      <c r="CT14" s="13" t="e">
        <f>BAR!#REF!*0.9</f>
        <v>#REF!</v>
      </c>
      <c r="CU14" s="13" t="e">
        <f>BAR!#REF!*0.9</f>
        <v>#REF!</v>
      </c>
      <c r="CV14" s="13" t="e">
        <f>BAR!#REF!*0.9</f>
        <v>#REF!</v>
      </c>
      <c r="CW14" s="13" t="e">
        <f>BAR!#REF!*0.9</f>
        <v>#REF!</v>
      </c>
      <c r="CX14" s="13" t="e">
        <f>BAR!#REF!*0.9</f>
        <v>#REF!</v>
      </c>
      <c r="CY14" s="13" t="e">
        <f>BAR!#REF!*0.9</f>
        <v>#REF!</v>
      </c>
      <c r="CZ14" s="13" t="e">
        <f>BAR!#REF!*0.9</f>
        <v>#REF!</v>
      </c>
      <c r="DA14" s="13" t="e">
        <f>BAR!#REF!*0.9</f>
        <v>#REF!</v>
      </c>
      <c r="DB14" s="13" t="e">
        <f>BAR!#REF!*0.9</f>
        <v>#REF!</v>
      </c>
      <c r="DC14" s="13" t="e">
        <f>BAR!#REF!*0.9</f>
        <v>#REF!</v>
      </c>
      <c r="DD14" s="13" t="e">
        <f>BAR!#REF!*0.9</f>
        <v>#REF!</v>
      </c>
      <c r="DE14" s="13" t="e">
        <f>BAR!#REF!*0.9</f>
        <v>#REF!</v>
      </c>
      <c r="DF14" s="13" t="e">
        <f>BAR!#REF!*0.9</f>
        <v>#REF!</v>
      </c>
      <c r="DG14" s="13" t="e">
        <f>BAR!#REF!*0.9</f>
        <v>#REF!</v>
      </c>
      <c r="DH14" s="13" t="e">
        <f>BAR!#REF!*0.9</f>
        <v>#REF!</v>
      </c>
      <c r="DI14" s="13" t="e">
        <f>BAR!#REF!*0.9</f>
        <v>#REF!</v>
      </c>
      <c r="DJ14" s="13" t="e">
        <f>BAR!#REF!*0.9</f>
        <v>#REF!</v>
      </c>
      <c r="DK14" s="13">
        <f>BAR!B12*0.9</f>
        <v>13725</v>
      </c>
      <c r="DL14" s="13">
        <f>BAR!C12*0.9</f>
        <v>13725</v>
      </c>
      <c r="DM14" s="35">
        <f>BAR!D12*0.9</f>
        <v>13725</v>
      </c>
      <c r="DN14" s="35">
        <f>BAR!E12*0.9</f>
        <v>13725</v>
      </c>
      <c r="DO14" s="35">
        <f>BAR!F12*0.9</f>
        <v>13725</v>
      </c>
      <c r="DP14" s="35">
        <f>BAR!G12*0.9</f>
        <v>13725</v>
      </c>
      <c r="DQ14" s="35">
        <f>BAR!H12*0.9</f>
        <v>13725</v>
      </c>
      <c r="DR14" s="13">
        <f>BAR!I12*0.9</f>
        <v>13725</v>
      </c>
      <c r="DS14" s="13">
        <f>BAR!J12*0.9</f>
        <v>13725</v>
      </c>
      <c r="DT14" s="13">
        <f>BAR!K12*0.9</f>
        <v>12465</v>
      </c>
      <c r="DU14" s="35">
        <f>BAR!L12*0.9</f>
        <v>13725</v>
      </c>
      <c r="DV14" s="35">
        <f>BAR!M12*0.9</f>
        <v>13725</v>
      </c>
      <c r="DW14" s="35">
        <f>BAR!N12*0.9</f>
        <v>13725</v>
      </c>
      <c r="DX14" s="35">
        <f>BAR!O12*0.9</f>
        <v>13725</v>
      </c>
      <c r="DY14" s="13">
        <f>BAR!P12*0.9</f>
        <v>12465</v>
      </c>
      <c r="DZ14" s="13">
        <f>BAR!Q12*0.9</f>
        <v>12465</v>
      </c>
      <c r="EA14" s="13">
        <f>BAR!R12*0.9</f>
        <v>13725</v>
      </c>
      <c r="EB14" s="13">
        <f>BAR!S12*0.9</f>
        <v>13725</v>
      </c>
      <c r="EC14" s="13">
        <f>BAR!T12*0.9</f>
        <v>13725</v>
      </c>
      <c r="ED14" s="13">
        <f>BAR!U12*0.9</f>
        <v>13725</v>
      </c>
      <c r="EE14" s="13">
        <f>BAR!V12*0.9</f>
        <v>13725</v>
      </c>
      <c r="EF14" s="13">
        <f>BAR!W12*0.9</f>
        <v>13725</v>
      </c>
      <c r="EG14" s="13">
        <f>BAR!X12*0.9</f>
        <v>13725</v>
      </c>
      <c r="EH14" s="13">
        <f>BAR!Y12*0.9</f>
        <v>13725</v>
      </c>
      <c r="EI14" s="13">
        <f>BAR!Z12*0.9</f>
        <v>13725</v>
      </c>
      <c r="EJ14" s="13">
        <f>BAR!AA12*0.9</f>
        <v>13725</v>
      </c>
      <c r="EK14" s="13">
        <f>BAR!AB12*0.9</f>
        <v>14175</v>
      </c>
      <c r="EL14" s="13">
        <f>BAR!AC12*0.9</f>
        <v>14175</v>
      </c>
      <c r="EM14" s="13">
        <f>BAR!AD12*0.9</f>
        <v>14175</v>
      </c>
      <c r="EN14" s="13">
        <f>BAR!AE12*0.9</f>
        <v>14175</v>
      </c>
      <c r="EO14" s="13">
        <f>BAR!AF12*0.9</f>
        <v>14175</v>
      </c>
      <c r="EP14" s="13">
        <f>BAR!AG12*0.9</f>
        <v>14175</v>
      </c>
      <c r="EQ14" s="13">
        <f>BAR!AH12*0.9</f>
        <v>14175</v>
      </c>
      <c r="ER14" s="13">
        <f>BAR!AI12*0.9</f>
        <v>14175</v>
      </c>
      <c r="ES14" s="13">
        <f>BAR!AJ12*0.9</f>
        <v>14805</v>
      </c>
      <c r="ET14" s="13">
        <f>BAR!AK12*0.9</f>
        <v>14805</v>
      </c>
      <c r="EU14" s="13">
        <f>BAR!AL12*0.9</f>
        <v>13725</v>
      </c>
      <c r="EV14" s="13">
        <f>BAR!AM12*0.9</f>
        <v>13725</v>
      </c>
      <c r="EW14" s="13">
        <f>BAR!AN12*0.9</f>
        <v>10035</v>
      </c>
      <c r="EX14" s="13">
        <f>BAR!AO12*0.9</f>
        <v>10035</v>
      </c>
      <c r="EY14" s="13">
        <f>BAR!AP12*0.9</f>
        <v>10035</v>
      </c>
      <c r="EZ14" s="13">
        <f>BAR!AQ12*0.9</f>
        <v>10035</v>
      </c>
      <c r="FA14" s="13">
        <f>BAR!AR12*0.9</f>
        <v>10485</v>
      </c>
      <c r="FB14" s="13">
        <f>BAR!AS12*0.9</f>
        <v>10485</v>
      </c>
      <c r="FC14" s="13">
        <f>BAR!AT12*0.9</f>
        <v>10035</v>
      </c>
      <c r="FD14" s="13">
        <f>BAR!AU12*0.9</f>
        <v>10035</v>
      </c>
      <c r="FE14" s="13">
        <f>BAR!AV12*0.9</f>
        <v>10035</v>
      </c>
      <c r="FF14" s="13">
        <f>BAR!AW12*0.9</f>
        <v>10035</v>
      </c>
      <c r="FG14" s="13">
        <f>BAR!AX12*0.9</f>
        <v>10035</v>
      </c>
      <c r="FH14" s="13">
        <f>BAR!AY12*0.9</f>
        <v>10485</v>
      </c>
      <c r="FI14" s="13">
        <f>BAR!AZ12*0.9</f>
        <v>10485</v>
      </c>
      <c r="FJ14" s="13">
        <f>BAR!BA12*0.9</f>
        <v>10035</v>
      </c>
      <c r="FK14" s="13">
        <f>BAR!BB12*0.9</f>
        <v>10035</v>
      </c>
      <c r="FL14" s="13">
        <f>BAR!BC12*0.9</f>
        <v>10035</v>
      </c>
      <c r="FM14" s="13">
        <f>BAR!BD12*0.9</f>
        <v>10035</v>
      </c>
      <c r="FN14" s="13">
        <f>BAR!BE12*0.9</f>
        <v>11385</v>
      </c>
      <c r="FO14" s="13">
        <f>BAR!BF12*0.9</f>
        <v>11385</v>
      </c>
      <c r="FP14" s="13">
        <f>BAR!BG12*0.9</f>
        <v>11385</v>
      </c>
      <c r="FQ14" s="13">
        <f>BAR!BH12*0.9</f>
        <v>10035</v>
      </c>
      <c r="FR14" s="13">
        <f>BAR!BI12*0.9</f>
        <v>10035</v>
      </c>
      <c r="FS14" s="13">
        <f>BAR!BJ12*0.9</f>
        <v>10035</v>
      </c>
      <c r="FT14" s="13">
        <f>BAR!BK12*0.9</f>
        <v>10035</v>
      </c>
      <c r="FU14" s="13">
        <f>BAR!BL12*0.9</f>
        <v>10035</v>
      </c>
      <c r="FV14" s="13">
        <f>BAR!BM12*0.9</f>
        <v>10485</v>
      </c>
      <c r="FW14" s="13">
        <f>BAR!BN12*0.9</f>
        <v>10485</v>
      </c>
      <c r="FX14" s="13">
        <f>BAR!BO12*0.9</f>
        <v>10035</v>
      </c>
      <c r="FY14" s="13">
        <f>BAR!BP12*0.9</f>
        <v>10035</v>
      </c>
      <c r="FZ14" s="13">
        <f>BAR!BQ12*0.9</f>
        <v>10035</v>
      </c>
      <c r="GA14" s="13">
        <f>BAR!BR12*0.9</f>
        <v>10035</v>
      </c>
      <c r="GB14" s="13">
        <f>BAR!BS12*0.9</f>
        <v>10035</v>
      </c>
      <c r="GC14" s="13">
        <f>BAR!BT12*0.9</f>
        <v>10485</v>
      </c>
      <c r="GD14" s="13">
        <f>BAR!BU12*0.9</f>
        <v>10485</v>
      </c>
      <c r="GE14" s="13">
        <f>BAR!BV12*0.9</f>
        <v>10035</v>
      </c>
      <c r="GF14" s="13">
        <f>BAR!BW12*0.9</f>
        <v>10035</v>
      </c>
      <c r="GG14" s="13">
        <f>BAR!BX12*0.9</f>
        <v>10035</v>
      </c>
      <c r="GH14" s="13">
        <f>BAR!BY12*0.9</f>
        <v>10035</v>
      </c>
      <c r="GI14" s="13">
        <f>BAR!BZ12*0.9</f>
        <v>10035</v>
      </c>
      <c r="GJ14" s="13">
        <f>BAR!CA12*0.9</f>
        <v>10485</v>
      </c>
      <c r="GK14" s="13">
        <f>BAR!CB12*0.9</f>
        <v>10485</v>
      </c>
      <c r="GL14" s="13">
        <f>BAR!CC12*0.9</f>
        <v>9585</v>
      </c>
      <c r="GM14" s="13">
        <f>BAR!CD12*0.9</f>
        <v>9585</v>
      </c>
      <c r="GN14" s="13">
        <f>BAR!CE12*0.9</f>
        <v>9585</v>
      </c>
      <c r="GO14" s="13">
        <f>BAR!CF12*0.9</f>
        <v>9585</v>
      </c>
      <c r="GP14" s="13">
        <f>BAR!CG12*0.9</f>
        <v>9585</v>
      </c>
      <c r="GQ14" s="13">
        <f>BAR!CH12*0.9</f>
        <v>9585</v>
      </c>
      <c r="GR14" s="13">
        <f>BAR!CI12*0.9</f>
        <v>9585</v>
      </c>
      <c r="GS14" s="13">
        <f>BAR!CJ12*0.9</f>
        <v>9315</v>
      </c>
      <c r="GT14" s="13">
        <f>BAR!CK12*0.9</f>
        <v>9315</v>
      </c>
      <c r="GU14" s="13">
        <f>BAR!CL12*0.9</f>
        <v>9315</v>
      </c>
      <c r="GV14" s="13">
        <f>BAR!CM12*0.9</f>
        <v>9315</v>
      </c>
      <c r="GW14" s="13">
        <f>BAR!CN12*0.9</f>
        <v>9315</v>
      </c>
      <c r="GX14" s="13">
        <f>BAR!CO12*0.9</f>
        <v>9585</v>
      </c>
      <c r="GY14" s="13">
        <f>BAR!CP12*0.9</f>
        <v>9585</v>
      </c>
      <c r="GZ14" s="13">
        <f>BAR!CQ12*0.9</f>
        <v>9315</v>
      </c>
      <c r="HA14" s="13">
        <f>BAR!CR12*0.9</f>
        <v>9315</v>
      </c>
      <c r="HB14" s="13">
        <f>BAR!CS12*0.9</f>
        <v>9315</v>
      </c>
      <c r="HC14" s="13">
        <f>BAR!CT12*0.9</f>
        <v>9315</v>
      </c>
      <c r="HD14" s="13">
        <f>BAR!CU12*0.9</f>
        <v>9315</v>
      </c>
      <c r="HE14" s="13">
        <f>BAR!CV12*0.9</f>
        <v>9585</v>
      </c>
      <c r="HF14" s="13">
        <f>BAR!CW12*0.9</f>
        <v>9585</v>
      </c>
      <c r="HG14" s="13">
        <f>BAR!CX12*0.9</f>
        <v>9315</v>
      </c>
      <c r="HH14" s="13">
        <f>BAR!CY12*0.9</f>
        <v>9315</v>
      </c>
      <c r="HI14" s="13">
        <f>BAR!CZ12*0.9</f>
        <v>9315</v>
      </c>
      <c r="HJ14" s="13">
        <f>BAR!DA12*0.9</f>
        <v>9315</v>
      </c>
      <c r="HK14" s="13">
        <f>BAR!DB12*0.9</f>
        <v>9315</v>
      </c>
      <c r="HL14" s="13">
        <f>BAR!DC12*0.9</f>
        <v>9585</v>
      </c>
      <c r="HM14" s="13">
        <f>BAR!DD12*0.9</f>
        <v>9585</v>
      </c>
      <c r="HN14" s="13">
        <f>BAR!DE12*0.9</f>
        <v>9045</v>
      </c>
      <c r="HO14" s="13">
        <f>BAR!DF12*0.9</f>
        <v>9045</v>
      </c>
      <c r="HP14" s="13">
        <f>BAR!DG12*0.9</f>
        <v>9045</v>
      </c>
      <c r="HQ14" s="13">
        <f>BAR!DH12*0.9</f>
        <v>9045</v>
      </c>
      <c r="HR14" s="13">
        <f>BAR!DI12*0.9</f>
        <v>9045</v>
      </c>
      <c r="HS14" s="13">
        <f>BAR!DJ12*0.9</f>
        <v>9315</v>
      </c>
      <c r="HT14" s="13">
        <f>BAR!DK12*0.9</f>
        <v>9315</v>
      </c>
      <c r="HU14" s="13">
        <f>BAR!DL12*0.9</f>
        <v>9045</v>
      </c>
      <c r="HV14" s="13">
        <f>BAR!DM12*0.9</f>
        <v>9045</v>
      </c>
      <c r="HW14" s="13">
        <f>BAR!DN12*0.9</f>
        <v>9045</v>
      </c>
      <c r="HX14" s="35">
        <f>BAR!DO12*0.9</f>
        <v>9045</v>
      </c>
    </row>
    <row r="15" spans="1:232" ht="11.45" customHeight="1" x14ac:dyDescent="0.2">
      <c r="A15" s="12">
        <v>2</v>
      </c>
      <c r="B15" s="13" t="e">
        <f>BAR!#REF!*0.9</f>
        <v>#REF!</v>
      </c>
      <c r="C15" s="13" t="e">
        <f>BAR!#REF!*0.9</f>
        <v>#REF!</v>
      </c>
      <c r="D15" s="13" t="e">
        <f>BAR!#REF!*0.9</f>
        <v>#REF!</v>
      </c>
      <c r="E15" s="13" t="e">
        <f>BAR!#REF!*0.9</f>
        <v>#REF!</v>
      </c>
      <c r="F15" s="13" t="e">
        <f>BAR!#REF!*0.9</f>
        <v>#REF!</v>
      </c>
      <c r="G15" s="13" t="e">
        <f>BAR!#REF!*0.9</f>
        <v>#REF!</v>
      </c>
      <c r="H15" s="13" t="e">
        <f>BAR!#REF!*0.9</f>
        <v>#REF!</v>
      </c>
      <c r="I15" s="13" t="e">
        <f>BAR!#REF!*0.9</f>
        <v>#REF!</v>
      </c>
      <c r="J15" s="13" t="e">
        <f>BAR!#REF!*0.9</f>
        <v>#REF!</v>
      </c>
      <c r="K15" s="13" t="e">
        <f>BAR!#REF!*0.9</f>
        <v>#REF!</v>
      </c>
      <c r="L15" s="13" t="e">
        <f>BAR!#REF!*0.9</f>
        <v>#REF!</v>
      </c>
      <c r="M15" s="13" t="e">
        <f>BAR!#REF!*0.9</f>
        <v>#REF!</v>
      </c>
      <c r="N15" s="13" t="e">
        <f>BAR!#REF!*0.9</f>
        <v>#REF!</v>
      </c>
      <c r="O15" s="13" t="e">
        <f>BAR!#REF!*0.9</f>
        <v>#REF!</v>
      </c>
      <c r="P15" s="13" t="e">
        <f>BAR!#REF!*0.9</f>
        <v>#REF!</v>
      </c>
      <c r="Q15" s="13" t="e">
        <f>BAR!#REF!*0.9</f>
        <v>#REF!</v>
      </c>
      <c r="R15" s="13" t="e">
        <f>BAR!#REF!*0.9</f>
        <v>#REF!</v>
      </c>
      <c r="S15" s="13" t="e">
        <f>BAR!#REF!*0.9</f>
        <v>#REF!</v>
      </c>
      <c r="T15" s="13" t="e">
        <f>BAR!#REF!*0.9</f>
        <v>#REF!</v>
      </c>
      <c r="U15" s="13" t="e">
        <f>BAR!#REF!*0.9</f>
        <v>#REF!</v>
      </c>
      <c r="V15" s="13" t="e">
        <f>BAR!#REF!*0.9</f>
        <v>#REF!</v>
      </c>
      <c r="W15" s="13" t="e">
        <f>BAR!#REF!*0.9</f>
        <v>#REF!</v>
      </c>
      <c r="X15" s="13" t="e">
        <f>BAR!#REF!*0.9</f>
        <v>#REF!</v>
      </c>
      <c r="Y15" s="13" t="e">
        <f>BAR!#REF!*0.9</f>
        <v>#REF!</v>
      </c>
      <c r="Z15" s="13" t="e">
        <f>BAR!#REF!*0.9</f>
        <v>#REF!</v>
      </c>
      <c r="AA15" s="13" t="e">
        <f>BAR!#REF!*0.9</f>
        <v>#REF!</v>
      </c>
      <c r="AB15" s="13" t="e">
        <f>BAR!#REF!*0.9</f>
        <v>#REF!</v>
      </c>
      <c r="AC15" s="13" t="e">
        <f>BAR!#REF!*0.9</f>
        <v>#REF!</v>
      </c>
      <c r="AD15" s="13" t="e">
        <f>BAR!#REF!*0.9</f>
        <v>#REF!</v>
      </c>
      <c r="AE15" s="13" t="e">
        <f>BAR!#REF!*0.9</f>
        <v>#REF!</v>
      </c>
      <c r="AF15" s="13" t="e">
        <f>BAR!#REF!*0.9</f>
        <v>#REF!</v>
      </c>
      <c r="AG15" s="13" t="e">
        <f>BAR!#REF!*0.9</f>
        <v>#REF!</v>
      </c>
      <c r="AH15" s="13" t="e">
        <f>BAR!#REF!*0.9</f>
        <v>#REF!</v>
      </c>
      <c r="AI15" s="13" t="e">
        <f>BAR!#REF!*0.9</f>
        <v>#REF!</v>
      </c>
      <c r="AJ15" s="13" t="e">
        <f>BAR!#REF!*0.9</f>
        <v>#REF!</v>
      </c>
      <c r="AK15" s="13" t="e">
        <f>BAR!#REF!*0.9</f>
        <v>#REF!</v>
      </c>
      <c r="AL15" s="13" t="e">
        <f>BAR!#REF!*0.9</f>
        <v>#REF!</v>
      </c>
      <c r="AM15" s="13" t="e">
        <f>BAR!#REF!*0.9</f>
        <v>#REF!</v>
      </c>
      <c r="AN15" s="13" t="e">
        <f>BAR!#REF!*0.9</f>
        <v>#REF!</v>
      </c>
      <c r="AO15" s="13" t="e">
        <f>BAR!#REF!*0.9</f>
        <v>#REF!</v>
      </c>
      <c r="AP15" s="13" t="e">
        <f>BAR!#REF!*0.9</f>
        <v>#REF!</v>
      </c>
      <c r="AQ15" s="13" t="e">
        <f>BAR!#REF!*0.9</f>
        <v>#REF!</v>
      </c>
      <c r="AR15" s="13" t="e">
        <f>BAR!#REF!*0.9</f>
        <v>#REF!</v>
      </c>
      <c r="AS15" s="13" t="e">
        <f>BAR!#REF!*0.9</f>
        <v>#REF!</v>
      </c>
      <c r="AT15" s="13" t="e">
        <f>BAR!#REF!*0.9</f>
        <v>#REF!</v>
      </c>
      <c r="AU15" s="13" t="e">
        <f>BAR!#REF!*0.9</f>
        <v>#REF!</v>
      </c>
      <c r="AV15" s="13" t="e">
        <f>BAR!#REF!*0.9</f>
        <v>#REF!</v>
      </c>
      <c r="AW15" s="13" t="e">
        <f>BAR!#REF!*0.9</f>
        <v>#REF!</v>
      </c>
      <c r="AX15" s="13" t="e">
        <f>BAR!#REF!*0.9</f>
        <v>#REF!</v>
      </c>
      <c r="AY15" s="13" t="e">
        <f>BAR!#REF!*0.9</f>
        <v>#REF!</v>
      </c>
      <c r="AZ15" s="13" t="e">
        <f>BAR!#REF!*0.9</f>
        <v>#REF!</v>
      </c>
      <c r="BA15" s="13" t="e">
        <f>BAR!#REF!*0.9</f>
        <v>#REF!</v>
      </c>
      <c r="BB15" s="13" t="e">
        <f>BAR!#REF!*0.9</f>
        <v>#REF!</v>
      </c>
      <c r="BC15" s="13" t="e">
        <f>BAR!#REF!*0.9</f>
        <v>#REF!</v>
      </c>
      <c r="BD15" s="13" t="e">
        <f>BAR!#REF!*0.9</f>
        <v>#REF!</v>
      </c>
      <c r="BE15" s="13" t="e">
        <f>BAR!#REF!*0.9</f>
        <v>#REF!</v>
      </c>
      <c r="BF15" s="13" t="e">
        <f>BAR!#REF!*0.9</f>
        <v>#REF!</v>
      </c>
      <c r="BG15" s="13" t="e">
        <f>BAR!#REF!*0.9</f>
        <v>#REF!</v>
      </c>
      <c r="BH15" s="13" t="e">
        <f>BAR!#REF!*0.9</f>
        <v>#REF!</v>
      </c>
      <c r="BI15" s="13" t="e">
        <f>BAR!#REF!*0.9</f>
        <v>#REF!</v>
      </c>
      <c r="BJ15" s="13" t="e">
        <f>BAR!#REF!*0.9</f>
        <v>#REF!</v>
      </c>
      <c r="BK15" s="13" t="e">
        <f>BAR!#REF!*0.9</f>
        <v>#REF!</v>
      </c>
      <c r="BL15" s="13" t="e">
        <f>BAR!#REF!*0.9</f>
        <v>#REF!</v>
      </c>
      <c r="BM15" s="13" t="e">
        <f>BAR!#REF!*0.9</f>
        <v>#REF!</v>
      </c>
      <c r="BN15" s="13" t="e">
        <f>BAR!#REF!*0.9</f>
        <v>#REF!</v>
      </c>
      <c r="BO15" s="13" t="e">
        <f>BAR!#REF!*0.9</f>
        <v>#REF!</v>
      </c>
      <c r="BP15" s="13" t="e">
        <f>BAR!#REF!*0.9</f>
        <v>#REF!</v>
      </c>
      <c r="BQ15" s="13" t="e">
        <f>BAR!#REF!*0.9</f>
        <v>#REF!</v>
      </c>
      <c r="BR15" s="13" t="e">
        <f>BAR!#REF!*0.9</f>
        <v>#REF!</v>
      </c>
      <c r="BS15" s="13" t="e">
        <f>BAR!#REF!*0.9</f>
        <v>#REF!</v>
      </c>
      <c r="BT15" s="13" t="e">
        <f>BAR!#REF!*0.9</f>
        <v>#REF!</v>
      </c>
      <c r="BU15" s="13" t="e">
        <f>BAR!#REF!*0.9</f>
        <v>#REF!</v>
      </c>
      <c r="BV15" s="13" t="e">
        <f>BAR!#REF!*0.9</f>
        <v>#REF!</v>
      </c>
      <c r="BW15" s="13" t="e">
        <f>BAR!#REF!*0.9</f>
        <v>#REF!</v>
      </c>
      <c r="BX15" s="13" t="e">
        <f>BAR!#REF!*0.9</f>
        <v>#REF!</v>
      </c>
      <c r="BY15" s="13" t="e">
        <f>BAR!#REF!*0.9</f>
        <v>#REF!</v>
      </c>
      <c r="BZ15" s="13" t="e">
        <f>BAR!#REF!*0.9</f>
        <v>#REF!</v>
      </c>
      <c r="CA15" s="13" t="e">
        <f>BAR!#REF!*0.9</f>
        <v>#REF!</v>
      </c>
      <c r="CB15" s="13" t="e">
        <f>BAR!#REF!*0.9</f>
        <v>#REF!</v>
      </c>
      <c r="CC15" s="13" t="e">
        <f>BAR!#REF!*0.9</f>
        <v>#REF!</v>
      </c>
      <c r="CD15" s="13" t="e">
        <f>BAR!#REF!*0.9</f>
        <v>#REF!</v>
      </c>
      <c r="CE15" s="13" t="e">
        <f>BAR!#REF!*0.9</f>
        <v>#REF!</v>
      </c>
      <c r="CF15" s="13" t="e">
        <f>BAR!#REF!*0.9</f>
        <v>#REF!</v>
      </c>
      <c r="CG15" s="13" t="e">
        <f>BAR!#REF!*0.9</f>
        <v>#REF!</v>
      </c>
      <c r="CH15" s="13" t="e">
        <f>BAR!#REF!*0.9</f>
        <v>#REF!</v>
      </c>
      <c r="CI15" s="13" t="e">
        <f>BAR!#REF!*0.9</f>
        <v>#REF!</v>
      </c>
      <c r="CJ15" s="13" t="e">
        <f>BAR!#REF!*0.9</f>
        <v>#REF!</v>
      </c>
      <c r="CK15" s="13" t="e">
        <f>BAR!#REF!*0.9</f>
        <v>#REF!</v>
      </c>
      <c r="CL15" s="13" t="e">
        <f>BAR!#REF!*0.9</f>
        <v>#REF!</v>
      </c>
      <c r="CM15" s="13" t="e">
        <f>BAR!#REF!*0.9</f>
        <v>#REF!</v>
      </c>
      <c r="CN15" s="13" t="e">
        <f>BAR!#REF!*0.9</f>
        <v>#REF!</v>
      </c>
      <c r="CO15" s="13" t="e">
        <f>BAR!#REF!*0.9</f>
        <v>#REF!</v>
      </c>
      <c r="CP15" s="13" t="e">
        <f>BAR!#REF!*0.9</f>
        <v>#REF!</v>
      </c>
      <c r="CQ15" s="13" t="e">
        <f>BAR!#REF!*0.9</f>
        <v>#REF!</v>
      </c>
      <c r="CR15" s="13" t="e">
        <f>BAR!#REF!*0.9</f>
        <v>#REF!</v>
      </c>
      <c r="CS15" s="13" t="e">
        <f>BAR!#REF!*0.9</f>
        <v>#REF!</v>
      </c>
      <c r="CT15" s="13" t="e">
        <f>BAR!#REF!*0.9</f>
        <v>#REF!</v>
      </c>
      <c r="CU15" s="13" t="e">
        <f>BAR!#REF!*0.9</f>
        <v>#REF!</v>
      </c>
      <c r="CV15" s="13" t="e">
        <f>BAR!#REF!*0.9</f>
        <v>#REF!</v>
      </c>
      <c r="CW15" s="13" t="e">
        <f>BAR!#REF!*0.9</f>
        <v>#REF!</v>
      </c>
      <c r="CX15" s="13" t="e">
        <f>BAR!#REF!*0.9</f>
        <v>#REF!</v>
      </c>
      <c r="CY15" s="13" t="e">
        <f>BAR!#REF!*0.9</f>
        <v>#REF!</v>
      </c>
      <c r="CZ15" s="13" t="e">
        <f>BAR!#REF!*0.9</f>
        <v>#REF!</v>
      </c>
      <c r="DA15" s="13" t="e">
        <f>BAR!#REF!*0.9</f>
        <v>#REF!</v>
      </c>
      <c r="DB15" s="13" t="e">
        <f>BAR!#REF!*0.9</f>
        <v>#REF!</v>
      </c>
      <c r="DC15" s="13" t="e">
        <f>BAR!#REF!*0.9</f>
        <v>#REF!</v>
      </c>
      <c r="DD15" s="13" t="e">
        <f>BAR!#REF!*0.9</f>
        <v>#REF!</v>
      </c>
      <c r="DE15" s="13" t="e">
        <f>BAR!#REF!*0.9</f>
        <v>#REF!</v>
      </c>
      <c r="DF15" s="13" t="e">
        <f>BAR!#REF!*0.9</f>
        <v>#REF!</v>
      </c>
      <c r="DG15" s="13" t="e">
        <f>BAR!#REF!*0.9</f>
        <v>#REF!</v>
      </c>
      <c r="DH15" s="13" t="e">
        <f>BAR!#REF!*0.9</f>
        <v>#REF!</v>
      </c>
      <c r="DI15" s="13" t="e">
        <f>BAR!#REF!*0.9</f>
        <v>#REF!</v>
      </c>
      <c r="DJ15" s="13" t="e">
        <f>BAR!#REF!*0.9</f>
        <v>#REF!</v>
      </c>
      <c r="DK15" s="13">
        <f>BAR!B13*0.9</f>
        <v>15210</v>
      </c>
      <c r="DL15" s="13">
        <f>BAR!C13*0.9</f>
        <v>15210</v>
      </c>
      <c r="DM15" s="35">
        <f>BAR!D13*0.9</f>
        <v>15210</v>
      </c>
      <c r="DN15" s="35">
        <f>BAR!E13*0.9</f>
        <v>15210</v>
      </c>
      <c r="DO15" s="35">
        <f>BAR!F13*0.9</f>
        <v>15210</v>
      </c>
      <c r="DP15" s="35">
        <f>BAR!G13*0.9</f>
        <v>15210</v>
      </c>
      <c r="DQ15" s="35">
        <f>BAR!H13*0.9</f>
        <v>15210</v>
      </c>
      <c r="DR15" s="13">
        <f>BAR!I13*0.9</f>
        <v>15210</v>
      </c>
      <c r="DS15" s="13">
        <f>BAR!J13*0.9</f>
        <v>15210</v>
      </c>
      <c r="DT15" s="13">
        <f>BAR!K13*0.9</f>
        <v>13950</v>
      </c>
      <c r="DU15" s="35">
        <f>BAR!L13*0.9</f>
        <v>15210</v>
      </c>
      <c r="DV15" s="35">
        <f>BAR!M13*0.9</f>
        <v>15210</v>
      </c>
      <c r="DW15" s="35">
        <f>BAR!N13*0.9</f>
        <v>15210</v>
      </c>
      <c r="DX15" s="35">
        <f>BAR!O13*0.9</f>
        <v>15210</v>
      </c>
      <c r="DY15" s="13">
        <f>BAR!P13*0.9</f>
        <v>13950</v>
      </c>
      <c r="DZ15" s="13">
        <f>BAR!Q13*0.9</f>
        <v>13950</v>
      </c>
      <c r="EA15" s="13">
        <f>BAR!R13*0.9</f>
        <v>15210</v>
      </c>
      <c r="EB15" s="13">
        <f>BAR!S13*0.9</f>
        <v>15210</v>
      </c>
      <c r="EC15" s="13">
        <f>BAR!T13*0.9</f>
        <v>15210</v>
      </c>
      <c r="ED15" s="13">
        <f>BAR!U13*0.9</f>
        <v>15210</v>
      </c>
      <c r="EE15" s="13">
        <f>BAR!V13*0.9</f>
        <v>15210</v>
      </c>
      <c r="EF15" s="13">
        <f>BAR!W13*0.9</f>
        <v>15210</v>
      </c>
      <c r="EG15" s="13">
        <f>BAR!X13*0.9</f>
        <v>15210</v>
      </c>
      <c r="EH15" s="13">
        <f>BAR!Y13*0.9</f>
        <v>15210</v>
      </c>
      <c r="EI15" s="13">
        <f>BAR!Z13*0.9</f>
        <v>15210</v>
      </c>
      <c r="EJ15" s="13">
        <f>BAR!AA13*0.9</f>
        <v>15210</v>
      </c>
      <c r="EK15" s="13">
        <f>BAR!AB13*0.9</f>
        <v>15660</v>
      </c>
      <c r="EL15" s="13">
        <f>BAR!AC13*0.9</f>
        <v>15660</v>
      </c>
      <c r="EM15" s="13">
        <f>BAR!AD13*0.9</f>
        <v>15660</v>
      </c>
      <c r="EN15" s="13">
        <f>BAR!AE13*0.9</f>
        <v>15660</v>
      </c>
      <c r="EO15" s="13">
        <f>BAR!AF13*0.9</f>
        <v>15660</v>
      </c>
      <c r="EP15" s="13">
        <f>BAR!AG13*0.9</f>
        <v>15660</v>
      </c>
      <c r="EQ15" s="13">
        <f>BAR!AH13*0.9</f>
        <v>15660</v>
      </c>
      <c r="ER15" s="13">
        <f>BAR!AI13*0.9</f>
        <v>15660</v>
      </c>
      <c r="ES15" s="13">
        <f>BAR!AJ13*0.9</f>
        <v>16290</v>
      </c>
      <c r="ET15" s="13">
        <f>BAR!AK13*0.9</f>
        <v>16290</v>
      </c>
      <c r="EU15" s="13">
        <f>BAR!AL13*0.9</f>
        <v>15210</v>
      </c>
      <c r="EV15" s="13">
        <f>BAR!AM13*0.9</f>
        <v>15210</v>
      </c>
      <c r="EW15" s="13">
        <f>BAR!AN13*0.9</f>
        <v>11520</v>
      </c>
      <c r="EX15" s="13">
        <f>BAR!AO13*0.9</f>
        <v>11520</v>
      </c>
      <c r="EY15" s="13">
        <f>BAR!AP13*0.9</f>
        <v>11520</v>
      </c>
      <c r="EZ15" s="13">
        <f>BAR!AQ13*0.9</f>
        <v>11520</v>
      </c>
      <c r="FA15" s="13">
        <f>BAR!AR13*0.9</f>
        <v>11970</v>
      </c>
      <c r="FB15" s="13">
        <f>BAR!AS13*0.9</f>
        <v>11970</v>
      </c>
      <c r="FC15" s="13">
        <f>BAR!AT13*0.9</f>
        <v>11520</v>
      </c>
      <c r="FD15" s="13">
        <f>BAR!AU13*0.9</f>
        <v>11520</v>
      </c>
      <c r="FE15" s="13">
        <f>BAR!AV13*0.9</f>
        <v>11520</v>
      </c>
      <c r="FF15" s="13">
        <f>BAR!AW13*0.9</f>
        <v>11520</v>
      </c>
      <c r="FG15" s="13">
        <f>BAR!AX13*0.9</f>
        <v>11520</v>
      </c>
      <c r="FH15" s="13">
        <f>BAR!AY13*0.9</f>
        <v>11970</v>
      </c>
      <c r="FI15" s="13">
        <f>BAR!AZ13*0.9</f>
        <v>11970</v>
      </c>
      <c r="FJ15" s="13">
        <f>BAR!BA13*0.9</f>
        <v>11520</v>
      </c>
      <c r="FK15" s="13">
        <f>BAR!BB13*0.9</f>
        <v>11520</v>
      </c>
      <c r="FL15" s="13">
        <f>BAR!BC13*0.9</f>
        <v>11520</v>
      </c>
      <c r="FM15" s="13">
        <f>BAR!BD13*0.9</f>
        <v>11520</v>
      </c>
      <c r="FN15" s="13">
        <f>BAR!BE13*0.9</f>
        <v>12870</v>
      </c>
      <c r="FO15" s="13">
        <f>BAR!BF13*0.9</f>
        <v>12870</v>
      </c>
      <c r="FP15" s="13">
        <f>BAR!BG13*0.9</f>
        <v>12870</v>
      </c>
      <c r="FQ15" s="13">
        <f>BAR!BH13*0.9</f>
        <v>11520</v>
      </c>
      <c r="FR15" s="13">
        <f>BAR!BI13*0.9</f>
        <v>11520</v>
      </c>
      <c r="FS15" s="13">
        <f>BAR!BJ13*0.9</f>
        <v>11520</v>
      </c>
      <c r="FT15" s="13">
        <f>BAR!BK13*0.9</f>
        <v>11520</v>
      </c>
      <c r="FU15" s="13">
        <f>BAR!BL13*0.9</f>
        <v>11520</v>
      </c>
      <c r="FV15" s="13">
        <f>BAR!BM13*0.9</f>
        <v>11970</v>
      </c>
      <c r="FW15" s="13">
        <f>BAR!BN13*0.9</f>
        <v>11970</v>
      </c>
      <c r="FX15" s="13">
        <f>BAR!BO13*0.9</f>
        <v>11520</v>
      </c>
      <c r="FY15" s="13">
        <f>BAR!BP13*0.9</f>
        <v>11520</v>
      </c>
      <c r="FZ15" s="13">
        <f>BAR!BQ13*0.9</f>
        <v>11520</v>
      </c>
      <c r="GA15" s="13">
        <f>BAR!BR13*0.9</f>
        <v>11520</v>
      </c>
      <c r="GB15" s="13">
        <f>BAR!BS13*0.9</f>
        <v>11520</v>
      </c>
      <c r="GC15" s="13">
        <f>BAR!BT13*0.9</f>
        <v>11970</v>
      </c>
      <c r="GD15" s="13">
        <f>BAR!BU13*0.9</f>
        <v>11970</v>
      </c>
      <c r="GE15" s="13">
        <f>BAR!BV13*0.9</f>
        <v>11520</v>
      </c>
      <c r="GF15" s="13">
        <f>BAR!BW13*0.9</f>
        <v>11520</v>
      </c>
      <c r="GG15" s="13">
        <f>BAR!BX13*0.9</f>
        <v>11520</v>
      </c>
      <c r="GH15" s="13">
        <f>BAR!BY13*0.9</f>
        <v>11520</v>
      </c>
      <c r="GI15" s="13">
        <f>BAR!BZ13*0.9</f>
        <v>11520</v>
      </c>
      <c r="GJ15" s="13">
        <f>BAR!CA13*0.9</f>
        <v>11970</v>
      </c>
      <c r="GK15" s="13">
        <f>BAR!CB13*0.9</f>
        <v>11970</v>
      </c>
      <c r="GL15" s="13">
        <f>BAR!CC13*0.9</f>
        <v>11070</v>
      </c>
      <c r="GM15" s="13">
        <f>BAR!CD13*0.9</f>
        <v>11070</v>
      </c>
      <c r="GN15" s="13">
        <f>BAR!CE13*0.9</f>
        <v>11070</v>
      </c>
      <c r="GO15" s="13">
        <f>BAR!CF13*0.9</f>
        <v>11070</v>
      </c>
      <c r="GP15" s="13">
        <f>BAR!CG13*0.9</f>
        <v>11070</v>
      </c>
      <c r="GQ15" s="13">
        <f>BAR!CH13*0.9</f>
        <v>11070</v>
      </c>
      <c r="GR15" s="13">
        <f>BAR!CI13*0.9</f>
        <v>11070</v>
      </c>
      <c r="GS15" s="13">
        <f>BAR!CJ13*0.9</f>
        <v>10800</v>
      </c>
      <c r="GT15" s="13">
        <f>BAR!CK13*0.9</f>
        <v>10800</v>
      </c>
      <c r="GU15" s="13">
        <f>BAR!CL13*0.9</f>
        <v>10800</v>
      </c>
      <c r="GV15" s="13">
        <f>BAR!CM13*0.9</f>
        <v>10800</v>
      </c>
      <c r="GW15" s="13">
        <f>BAR!CN13*0.9</f>
        <v>10800</v>
      </c>
      <c r="GX15" s="13">
        <f>BAR!CO13*0.9</f>
        <v>11070</v>
      </c>
      <c r="GY15" s="13">
        <f>BAR!CP13*0.9</f>
        <v>11070</v>
      </c>
      <c r="GZ15" s="13">
        <f>BAR!CQ13*0.9</f>
        <v>10800</v>
      </c>
      <c r="HA15" s="13">
        <f>BAR!CR13*0.9</f>
        <v>10800</v>
      </c>
      <c r="HB15" s="13">
        <f>BAR!CS13*0.9</f>
        <v>10800</v>
      </c>
      <c r="HC15" s="13">
        <f>BAR!CT13*0.9</f>
        <v>10800</v>
      </c>
      <c r="HD15" s="13">
        <f>BAR!CU13*0.9</f>
        <v>10800</v>
      </c>
      <c r="HE15" s="13">
        <f>BAR!CV13*0.9</f>
        <v>11070</v>
      </c>
      <c r="HF15" s="13">
        <f>BAR!CW13*0.9</f>
        <v>11070</v>
      </c>
      <c r="HG15" s="13">
        <f>BAR!CX13*0.9</f>
        <v>10800</v>
      </c>
      <c r="HH15" s="13">
        <f>BAR!CY13*0.9</f>
        <v>10800</v>
      </c>
      <c r="HI15" s="13">
        <f>BAR!CZ13*0.9</f>
        <v>10800</v>
      </c>
      <c r="HJ15" s="13">
        <f>BAR!DA13*0.9</f>
        <v>10800</v>
      </c>
      <c r="HK15" s="13">
        <f>BAR!DB13*0.9</f>
        <v>10800</v>
      </c>
      <c r="HL15" s="13">
        <f>BAR!DC13*0.9</f>
        <v>11070</v>
      </c>
      <c r="HM15" s="13">
        <f>BAR!DD13*0.9</f>
        <v>11070</v>
      </c>
      <c r="HN15" s="13">
        <f>BAR!DE13*0.9</f>
        <v>10530</v>
      </c>
      <c r="HO15" s="13">
        <f>BAR!DF13*0.9</f>
        <v>10530</v>
      </c>
      <c r="HP15" s="13">
        <f>BAR!DG13*0.9</f>
        <v>10530</v>
      </c>
      <c r="HQ15" s="13">
        <f>BAR!DH13*0.9</f>
        <v>10530</v>
      </c>
      <c r="HR15" s="13">
        <f>BAR!DI13*0.9</f>
        <v>10530</v>
      </c>
      <c r="HS15" s="13">
        <f>BAR!DJ13*0.9</f>
        <v>10800</v>
      </c>
      <c r="HT15" s="13">
        <f>BAR!DK13*0.9</f>
        <v>10800</v>
      </c>
      <c r="HU15" s="13">
        <f>BAR!DL13*0.9</f>
        <v>10530</v>
      </c>
      <c r="HV15" s="13">
        <f>BAR!DM13*0.9</f>
        <v>10530</v>
      </c>
      <c r="HW15" s="13">
        <f>BAR!DN13*0.9</f>
        <v>10530</v>
      </c>
      <c r="HX15" s="35">
        <f>BAR!DO13*0.9</f>
        <v>10530</v>
      </c>
    </row>
    <row r="16" spans="1:232" ht="11.45" customHeight="1" x14ac:dyDescent="0.2">
      <c r="A16" s="36" t="s">
        <v>77</v>
      </c>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35"/>
      <c r="DN16" s="35"/>
      <c r="DO16" s="35"/>
      <c r="DP16" s="35"/>
      <c r="DQ16" s="35"/>
      <c r="DR16" s="13"/>
      <c r="DS16" s="13"/>
      <c r="DT16" s="13"/>
      <c r="DU16" s="35"/>
      <c r="DV16" s="35"/>
      <c r="DW16" s="35"/>
      <c r="DX16" s="35"/>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35"/>
    </row>
    <row r="17" spans="1:232" ht="11.45" customHeight="1" x14ac:dyDescent="0.2">
      <c r="A17" s="12">
        <v>1</v>
      </c>
      <c r="B17" s="13" t="e">
        <f>BAR!#REF!*0.9</f>
        <v>#REF!</v>
      </c>
      <c r="C17" s="13" t="e">
        <f>BAR!#REF!*0.9</f>
        <v>#REF!</v>
      </c>
      <c r="D17" s="13" t="e">
        <f>BAR!#REF!*0.9</f>
        <v>#REF!</v>
      </c>
      <c r="E17" s="13" t="e">
        <f>BAR!#REF!*0.9</f>
        <v>#REF!</v>
      </c>
      <c r="F17" s="13" t="e">
        <f>BAR!#REF!*0.9</f>
        <v>#REF!</v>
      </c>
      <c r="G17" s="13" t="e">
        <f>BAR!#REF!*0.9</f>
        <v>#REF!</v>
      </c>
      <c r="H17" s="13" t="e">
        <f>BAR!#REF!*0.9</f>
        <v>#REF!</v>
      </c>
      <c r="I17" s="13" t="e">
        <f>BAR!#REF!*0.9</f>
        <v>#REF!</v>
      </c>
      <c r="J17" s="13" t="e">
        <f>BAR!#REF!*0.9</f>
        <v>#REF!</v>
      </c>
      <c r="K17" s="13" t="e">
        <f>BAR!#REF!*0.9</f>
        <v>#REF!</v>
      </c>
      <c r="L17" s="13" t="e">
        <f>BAR!#REF!*0.9</f>
        <v>#REF!</v>
      </c>
      <c r="M17" s="13" t="e">
        <f>BAR!#REF!*0.9</f>
        <v>#REF!</v>
      </c>
      <c r="N17" s="13" t="e">
        <f>BAR!#REF!*0.9</f>
        <v>#REF!</v>
      </c>
      <c r="O17" s="13" t="e">
        <f>BAR!#REF!*0.9</f>
        <v>#REF!</v>
      </c>
      <c r="P17" s="13" t="e">
        <f>BAR!#REF!*0.9</f>
        <v>#REF!</v>
      </c>
      <c r="Q17" s="13" t="e">
        <f>BAR!#REF!*0.9</f>
        <v>#REF!</v>
      </c>
      <c r="R17" s="13" t="e">
        <f>BAR!#REF!*0.9</f>
        <v>#REF!</v>
      </c>
      <c r="S17" s="13" t="e">
        <f>BAR!#REF!*0.9</f>
        <v>#REF!</v>
      </c>
      <c r="T17" s="13" t="e">
        <f>BAR!#REF!*0.9</f>
        <v>#REF!</v>
      </c>
      <c r="U17" s="13" t="e">
        <f>BAR!#REF!*0.9</f>
        <v>#REF!</v>
      </c>
      <c r="V17" s="13" t="e">
        <f>BAR!#REF!*0.9</f>
        <v>#REF!</v>
      </c>
      <c r="W17" s="13" t="e">
        <f>BAR!#REF!*0.9</f>
        <v>#REF!</v>
      </c>
      <c r="X17" s="13" t="e">
        <f>BAR!#REF!*0.9</f>
        <v>#REF!</v>
      </c>
      <c r="Y17" s="13" t="e">
        <f>BAR!#REF!*0.9</f>
        <v>#REF!</v>
      </c>
      <c r="Z17" s="13" t="e">
        <f>BAR!#REF!*0.9</f>
        <v>#REF!</v>
      </c>
      <c r="AA17" s="13" t="e">
        <f>BAR!#REF!*0.9</f>
        <v>#REF!</v>
      </c>
      <c r="AB17" s="13" t="e">
        <f>BAR!#REF!*0.9</f>
        <v>#REF!</v>
      </c>
      <c r="AC17" s="13" t="e">
        <f>BAR!#REF!*0.9</f>
        <v>#REF!</v>
      </c>
      <c r="AD17" s="13" t="e">
        <f>BAR!#REF!*0.9</f>
        <v>#REF!</v>
      </c>
      <c r="AE17" s="13" t="e">
        <f>BAR!#REF!*0.9</f>
        <v>#REF!</v>
      </c>
      <c r="AF17" s="13" t="e">
        <f>BAR!#REF!*0.9</f>
        <v>#REF!</v>
      </c>
      <c r="AG17" s="13" t="e">
        <f>BAR!#REF!*0.9</f>
        <v>#REF!</v>
      </c>
      <c r="AH17" s="13" t="e">
        <f>BAR!#REF!*0.9</f>
        <v>#REF!</v>
      </c>
      <c r="AI17" s="13" t="e">
        <f>BAR!#REF!*0.9</f>
        <v>#REF!</v>
      </c>
      <c r="AJ17" s="13" t="e">
        <f>BAR!#REF!*0.9</f>
        <v>#REF!</v>
      </c>
      <c r="AK17" s="13" t="e">
        <f>BAR!#REF!*0.9</f>
        <v>#REF!</v>
      </c>
      <c r="AL17" s="13" t="e">
        <f>BAR!#REF!*0.9</f>
        <v>#REF!</v>
      </c>
      <c r="AM17" s="13" t="e">
        <f>BAR!#REF!*0.9</f>
        <v>#REF!</v>
      </c>
      <c r="AN17" s="13" t="e">
        <f>BAR!#REF!*0.9</f>
        <v>#REF!</v>
      </c>
      <c r="AO17" s="13" t="e">
        <f>BAR!#REF!*0.9</f>
        <v>#REF!</v>
      </c>
      <c r="AP17" s="13" t="e">
        <f>BAR!#REF!*0.9</f>
        <v>#REF!</v>
      </c>
      <c r="AQ17" s="13" t="e">
        <f>BAR!#REF!*0.9</f>
        <v>#REF!</v>
      </c>
      <c r="AR17" s="13" t="e">
        <f>BAR!#REF!*0.9</f>
        <v>#REF!</v>
      </c>
      <c r="AS17" s="13" t="e">
        <f>BAR!#REF!*0.9</f>
        <v>#REF!</v>
      </c>
      <c r="AT17" s="13" t="e">
        <f>BAR!#REF!*0.9</f>
        <v>#REF!</v>
      </c>
      <c r="AU17" s="13" t="e">
        <f>BAR!#REF!*0.9</f>
        <v>#REF!</v>
      </c>
      <c r="AV17" s="13" t="e">
        <f>BAR!#REF!*0.9</f>
        <v>#REF!</v>
      </c>
      <c r="AW17" s="13" t="e">
        <f>BAR!#REF!*0.9</f>
        <v>#REF!</v>
      </c>
      <c r="AX17" s="13" t="e">
        <f>BAR!#REF!*0.9</f>
        <v>#REF!</v>
      </c>
      <c r="AY17" s="13" t="e">
        <f>BAR!#REF!*0.9</f>
        <v>#REF!</v>
      </c>
      <c r="AZ17" s="13" t="e">
        <f>BAR!#REF!*0.9</f>
        <v>#REF!</v>
      </c>
      <c r="BA17" s="13" t="e">
        <f>BAR!#REF!*0.9</f>
        <v>#REF!</v>
      </c>
      <c r="BB17" s="13" t="e">
        <f>BAR!#REF!*0.9</f>
        <v>#REF!</v>
      </c>
      <c r="BC17" s="13" t="e">
        <f>BAR!#REF!*0.9</f>
        <v>#REF!</v>
      </c>
      <c r="BD17" s="13" t="e">
        <f>BAR!#REF!*0.9</f>
        <v>#REF!</v>
      </c>
      <c r="BE17" s="13" t="e">
        <f>BAR!#REF!*0.9</f>
        <v>#REF!</v>
      </c>
      <c r="BF17" s="13" t="e">
        <f>BAR!#REF!*0.9</f>
        <v>#REF!</v>
      </c>
      <c r="BG17" s="13" t="e">
        <f>BAR!#REF!*0.9</f>
        <v>#REF!</v>
      </c>
      <c r="BH17" s="13" t="e">
        <f>BAR!#REF!*0.9</f>
        <v>#REF!</v>
      </c>
      <c r="BI17" s="13" t="e">
        <f>BAR!#REF!*0.9</f>
        <v>#REF!</v>
      </c>
      <c r="BJ17" s="13" t="e">
        <f>BAR!#REF!*0.9</f>
        <v>#REF!</v>
      </c>
      <c r="BK17" s="13" t="e">
        <f>BAR!#REF!*0.9</f>
        <v>#REF!</v>
      </c>
      <c r="BL17" s="13" t="e">
        <f>BAR!#REF!*0.9</f>
        <v>#REF!</v>
      </c>
      <c r="BM17" s="13" t="e">
        <f>BAR!#REF!*0.9</f>
        <v>#REF!</v>
      </c>
      <c r="BN17" s="13" t="e">
        <f>BAR!#REF!*0.9</f>
        <v>#REF!</v>
      </c>
      <c r="BO17" s="13" t="e">
        <f>BAR!#REF!*0.9</f>
        <v>#REF!</v>
      </c>
      <c r="BP17" s="13" t="e">
        <f>BAR!#REF!*0.9</f>
        <v>#REF!</v>
      </c>
      <c r="BQ17" s="13" t="e">
        <f>BAR!#REF!*0.9</f>
        <v>#REF!</v>
      </c>
      <c r="BR17" s="13" t="e">
        <f>BAR!#REF!*0.9</f>
        <v>#REF!</v>
      </c>
      <c r="BS17" s="13" t="e">
        <f>BAR!#REF!*0.9</f>
        <v>#REF!</v>
      </c>
      <c r="BT17" s="13" t="e">
        <f>BAR!#REF!*0.9</f>
        <v>#REF!</v>
      </c>
      <c r="BU17" s="13" t="e">
        <f>BAR!#REF!*0.9</f>
        <v>#REF!</v>
      </c>
      <c r="BV17" s="13" t="e">
        <f>BAR!#REF!*0.9</f>
        <v>#REF!</v>
      </c>
      <c r="BW17" s="13" t="e">
        <f>BAR!#REF!*0.9</f>
        <v>#REF!</v>
      </c>
      <c r="BX17" s="13" t="e">
        <f>BAR!#REF!*0.9</f>
        <v>#REF!</v>
      </c>
      <c r="BY17" s="13" t="e">
        <f>BAR!#REF!*0.9</f>
        <v>#REF!</v>
      </c>
      <c r="BZ17" s="13" t="e">
        <f>BAR!#REF!*0.9</f>
        <v>#REF!</v>
      </c>
      <c r="CA17" s="13" t="e">
        <f>BAR!#REF!*0.9</f>
        <v>#REF!</v>
      </c>
      <c r="CB17" s="13" t="e">
        <f>BAR!#REF!*0.9</f>
        <v>#REF!</v>
      </c>
      <c r="CC17" s="13" t="e">
        <f>BAR!#REF!*0.9</f>
        <v>#REF!</v>
      </c>
      <c r="CD17" s="13" t="e">
        <f>BAR!#REF!*0.9</f>
        <v>#REF!</v>
      </c>
      <c r="CE17" s="13" t="e">
        <f>BAR!#REF!*0.9</f>
        <v>#REF!</v>
      </c>
      <c r="CF17" s="13" t="e">
        <f>BAR!#REF!*0.9</f>
        <v>#REF!</v>
      </c>
      <c r="CG17" s="13" t="e">
        <f>BAR!#REF!*0.9</f>
        <v>#REF!</v>
      </c>
      <c r="CH17" s="13" t="e">
        <f>BAR!#REF!*0.9</f>
        <v>#REF!</v>
      </c>
      <c r="CI17" s="13" t="e">
        <f>BAR!#REF!*0.9</f>
        <v>#REF!</v>
      </c>
      <c r="CJ17" s="13" t="e">
        <f>BAR!#REF!*0.9</f>
        <v>#REF!</v>
      </c>
      <c r="CK17" s="13" t="e">
        <f>BAR!#REF!*0.9</f>
        <v>#REF!</v>
      </c>
      <c r="CL17" s="13" t="e">
        <f>BAR!#REF!*0.9</f>
        <v>#REF!</v>
      </c>
      <c r="CM17" s="13" t="e">
        <f>BAR!#REF!*0.9</f>
        <v>#REF!</v>
      </c>
      <c r="CN17" s="13" t="e">
        <f>BAR!#REF!*0.9</f>
        <v>#REF!</v>
      </c>
      <c r="CO17" s="13" t="e">
        <f>BAR!#REF!*0.9</f>
        <v>#REF!</v>
      </c>
      <c r="CP17" s="13" t="e">
        <f>BAR!#REF!*0.9</f>
        <v>#REF!</v>
      </c>
      <c r="CQ17" s="13" t="e">
        <f>BAR!#REF!*0.9</f>
        <v>#REF!</v>
      </c>
      <c r="CR17" s="13" t="e">
        <f>BAR!#REF!*0.9</f>
        <v>#REF!</v>
      </c>
      <c r="CS17" s="13" t="e">
        <f>BAR!#REF!*0.9</f>
        <v>#REF!</v>
      </c>
      <c r="CT17" s="13" t="e">
        <f>BAR!#REF!*0.9</f>
        <v>#REF!</v>
      </c>
      <c r="CU17" s="13" t="e">
        <f>BAR!#REF!*0.9</f>
        <v>#REF!</v>
      </c>
      <c r="CV17" s="13" t="e">
        <f>BAR!#REF!*0.9</f>
        <v>#REF!</v>
      </c>
      <c r="CW17" s="13" t="e">
        <f>BAR!#REF!*0.9</f>
        <v>#REF!</v>
      </c>
      <c r="CX17" s="13" t="e">
        <f>BAR!#REF!*0.9</f>
        <v>#REF!</v>
      </c>
      <c r="CY17" s="13" t="e">
        <f>BAR!#REF!*0.9</f>
        <v>#REF!</v>
      </c>
      <c r="CZ17" s="13" t="e">
        <f>BAR!#REF!*0.9</f>
        <v>#REF!</v>
      </c>
      <c r="DA17" s="13" t="e">
        <f>BAR!#REF!*0.9</f>
        <v>#REF!</v>
      </c>
      <c r="DB17" s="13" t="e">
        <f>BAR!#REF!*0.9</f>
        <v>#REF!</v>
      </c>
      <c r="DC17" s="13" t="e">
        <f>BAR!#REF!*0.9</f>
        <v>#REF!</v>
      </c>
      <c r="DD17" s="13" t="e">
        <f>BAR!#REF!*0.9</f>
        <v>#REF!</v>
      </c>
      <c r="DE17" s="13" t="e">
        <f>BAR!#REF!*0.9</f>
        <v>#REF!</v>
      </c>
      <c r="DF17" s="13" t="e">
        <f>BAR!#REF!*0.9</f>
        <v>#REF!</v>
      </c>
      <c r="DG17" s="13" t="e">
        <f>BAR!#REF!*0.9</f>
        <v>#REF!</v>
      </c>
      <c r="DH17" s="13" t="e">
        <f>BAR!#REF!*0.9</f>
        <v>#REF!</v>
      </c>
      <c r="DI17" s="13" t="e">
        <f>BAR!#REF!*0.9</f>
        <v>#REF!</v>
      </c>
      <c r="DJ17" s="13" t="e">
        <f>BAR!#REF!*0.9</f>
        <v>#REF!</v>
      </c>
      <c r="DK17" s="13">
        <f>BAR!B15*0.9</f>
        <v>14625</v>
      </c>
      <c r="DL17" s="13">
        <f>BAR!C15*0.9</f>
        <v>14625</v>
      </c>
      <c r="DM17" s="35">
        <f>BAR!D15*0.9</f>
        <v>14625</v>
      </c>
      <c r="DN17" s="35">
        <f>BAR!E15*0.9</f>
        <v>14625</v>
      </c>
      <c r="DO17" s="35">
        <f>BAR!F15*0.9</f>
        <v>14625</v>
      </c>
      <c r="DP17" s="35">
        <f>BAR!G15*0.9</f>
        <v>14625</v>
      </c>
      <c r="DQ17" s="35">
        <f>BAR!H15*0.9</f>
        <v>14625</v>
      </c>
      <c r="DR17" s="13">
        <f>BAR!I15*0.9</f>
        <v>14625</v>
      </c>
      <c r="DS17" s="13">
        <f>BAR!J15*0.9</f>
        <v>14625</v>
      </c>
      <c r="DT17" s="13">
        <f>BAR!K15*0.9</f>
        <v>13365</v>
      </c>
      <c r="DU17" s="35">
        <f>BAR!L15*0.9</f>
        <v>14625</v>
      </c>
      <c r="DV17" s="35">
        <f>BAR!M15*0.9</f>
        <v>14625</v>
      </c>
      <c r="DW17" s="35">
        <f>BAR!N15*0.9</f>
        <v>14625</v>
      </c>
      <c r="DX17" s="35">
        <f>BAR!O15*0.9</f>
        <v>14625</v>
      </c>
      <c r="DY17" s="13">
        <f>BAR!P15*0.9</f>
        <v>13365</v>
      </c>
      <c r="DZ17" s="13">
        <f>BAR!Q15*0.9</f>
        <v>13365</v>
      </c>
      <c r="EA17" s="13">
        <f>BAR!R15*0.9</f>
        <v>14625</v>
      </c>
      <c r="EB17" s="13">
        <f>BAR!S15*0.9</f>
        <v>14625</v>
      </c>
      <c r="EC17" s="13">
        <f>BAR!T15*0.9</f>
        <v>14625</v>
      </c>
      <c r="ED17" s="13">
        <f>BAR!U15*0.9</f>
        <v>14625</v>
      </c>
      <c r="EE17" s="13">
        <f>BAR!V15*0.9</f>
        <v>14625</v>
      </c>
      <c r="EF17" s="13">
        <f>BAR!W15*0.9</f>
        <v>14625</v>
      </c>
      <c r="EG17" s="13">
        <f>BAR!X15*0.9</f>
        <v>14625</v>
      </c>
      <c r="EH17" s="13">
        <f>BAR!Y15*0.9</f>
        <v>14625</v>
      </c>
      <c r="EI17" s="13">
        <f>BAR!Z15*0.9</f>
        <v>14625</v>
      </c>
      <c r="EJ17" s="13">
        <f>BAR!AA15*0.9</f>
        <v>14625</v>
      </c>
      <c r="EK17" s="13">
        <f>BAR!AB15*0.9</f>
        <v>15075</v>
      </c>
      <c r="EL17" s="13">
        <f>BAR!AC15*0.9</f>
        <v>15075</v>
      </c>
      <c r="EM17" s="13">
        <f>BAR!AD15*0.9</f>
        <v>15075</v>
      </c>
      <c r="EN17" s="13">
        <f>BAR!AE15*0.9</f>
        <v>15075</v>
      </c>
      <c r="EO17" s="13">
        <f>BAR!AF15*0.9</f>
        <v>15075</v>
      </c>
      <c r="EP17" s="13">
        <f>BAR!AG15*0.9</f>
        <v>15075</v>
      </c>
      <c r="EQ17" s="13">
        <f>BAR!AH15*0.9</f>
        <v>15075</v>
      </c>
      <c r="ER17" s="13">
        <f>BAR!AI15*0.9</f>
        <v>15075</v>
      </c>
      <c r="ES17" s="13">
        <f>BAR!AJ15*0.9</f>
        <v>15705</v>
      </c>
      <c r="ET17" s="13">
        <f>BAR!AK15*0.9</f>
        <v>15705</v>
      </c>
      <c r="EU17" s="13">
        <f>BAR!AL15*0.9</f>
        <v>14625</v>
      </c>
      <c r="EV17" s="13">
        <f>BAR!AM15*0.9</f>
        <v>14625</v>
      </c>
      <c r="EW17" s="13">
        <f>BAR!AN15*0.9</f>
        <v>10935</v>
      </c>
      <c r="EX17" s="13">
        <f>BAR!AO15*0.9</f>
        <v>10935</v>
      </c>
      <c r="EY17" s="13">
        <f>BAR!AP15*0.9</f>
        <v>10935</v>
      </c>
      <c r="EZ17" s="13">
        <f>BAR!AQ15*0.9</f>
        <v>10935</v>
      </c>
      <c r="FA17" s="13">
        <f>BAR!AR15*0.9</f>
        <v>11385</v>
      </c>
      <c r="FB17" s="13">
        <f>BAR!AS15*0.9</f>
        <v>11385</v>
      </c>
      <c r="FC17" s="13">
        <f>BAR!AT15*0.9</f>
        <v>10935</v>
      </c>
      <c r="FD17" s="13">
        <f>BAR!AU15*0.9</f>
        <v>10935</v>
      </c>
      <c r="FE17" s="13">
        <f>BAR!AV15*0.9</f>
        <v>10935</v>
      </c>
      <c r="FF17" s="13">
        <f>BAR!AW15*0.9</f>
        <v>10935</v>
      </c>
      <c r="FG17" s="13">
        <f>BAR!AX15*0.9</f>
        <v>10935</v>
      </c>
      <c r="FH17" s="13">
        <f>BAR!AY15*0.9</f>
        <v>11385</v>
      </c>
      <c r="FI17" s="13">
        <f>BAR!AZ15*0.9</f>
        <v>11385</v>
      </c>
      <c r="FJ17" s="13">
        <f>BAR!BA15*0.9</f>
        <v>10935</v>
      </c>
      <c r="FK17" s="13">
        <f>BAR!BB15*0.9</f>
        <v>10935</v>
      </c>
      <c r="FL17" s="13">
        <f>BAR!BC15*0.9</f>
        <v>10935</v>
      </c>
      <c r="FM17" s="13">
        <f>BAR!BD15*0.9</f>
        <v>10935</v>
      </c>
      <c r="FN17" s="13">
        <f>BAR!BE15*0.9</f>
        <v>12285</v>
      </c>
      <c r="FO17" s="13">
        <f>BAR!BF15*0.9</f>
        <v>12285</v>
      </c>
      <c r="FP17" s="13">
        <f>BAR!BG15*0.9</f>
        <v>12285</v>
      </c>
      <c r="FQ17" s="13">
        <f>BAR!BH15*0.9</f>
        <v>10935</v>
      </c>
      <c r="FR17" s="13">
        <f>BAR!BI15*0.9</f>
        <v>10935</v>
      </c>
      <c r="FS17" s="13">
        <f>BAR!BJ15*0.9</f>
        <v>10935</v>
      </c>
      <c r="FT17" s="13">
        <f>BAR!BK15*0.9</f>
        <v>10935</v>
      </c>
      <c r="FU17" s="13">
        <f>BAR!BL15*0.9</f>
        <v>10935</v>
      </c>
      <c r="FV17" s="13">
        <f>BAR!BM15*0.9</f>
        <v>11385</v>
      </c>
      <c r="FW17" s="13">
        <f>BAR!BN15*0.9</f>
        <v>11385</v>
      </c>
      <c r="FX17" s="13">
        <f>BAR!BO15*0.9</f>
        <v>10935</v>
      </c>
      <c r="FY17" s="13">
        <f>BAR!BP15*0.9</f>
        <v>10935</v>
      </c>
      <c r="FZ17" s="13">
        <f>BAR!BQ15*0.9</f>
        <v>10935</v>
      </c>
      <c r="GA17" s="13">
        <f>BAR!BR15*0.9</f>
        <v>10935</v>
      </c>
      <c r="GB17" s="13">
        <f>BAR!BS15*0.9</f>
        <v>10935</v>
      </c>
      <c r="GC17" s="13">
        <f>BAR!BT15*0.9</f>
        <v>11385</v>
      </c>
      <c r="GD17" s="13">
        <f>BAR!BU15*0.9</f>
        <v>11385</v>
      </c>
      <c r="GE17" s="13">
        <f>BAR!BV15*0.9</f>
        <v>10935</v>
      </c>
      <c r="GF17" s="13">
        <f>BAR!BW15*0.9</f>
        <v>10935</v>
      </c>
      <c r="GG17" s="13">
        <f>BAR!BX15*0.9</f>
        <v>10935</v>
      </c>
      <c r="GH17" s="13">
        <f>BAR!BY15*0.9</f>
        <v>10935</v>
      </c>
      <c r="GI17" s="13">
        <f>BAR!BZ15*0.9</f>
        <v>10935</v>
      </c>
      <c r="GJ17" s="13">
        <f>BAR!CA15*0.9</f>
        <v>11385</v>
      </c>
      <c r="GK17" s="13">
        <f>BAR!CB15*0.9</f>
        <v>11385</v>
      </c>
      <c r="GL17" s="13">
        <f>BAR!CC15*0.9</f>
        <v>10485</v>
      </c>
      <c r="GM17" s="13">
        <f>BAR!CD15*0.9</f>
        <v>10485</v>
      </c>
      <c r="GN17" s="13">
        <f>BAR!CE15*0.9</f>
        <v>10485</v>
      </c>
      <c r="GO17" s="13">
        <f>BAR!CF15*0.9</f>
        <v>10485</v>
      </c>
      <c r="GP17" s="13">
        <f>BAR!CG15*0.9</f>
        <v>10485</v>
      </c>
      <c r="GQ17" s="13">
        <f>BAR!CH15*0.9</f>
        <v>10485</v>
      </c>
      <c r="GR17" s="13">
        <f>BAR!CI15*0.9</f>
        <v>10485</v>
      </c>
      <c r="GS17" s="13">
        <f>BAR!CJ15*0.9</f>
        <v>10215</v>
      </c>
      <c r="GT17" s="13">
        <f>BAR!CK15*0.9</f>
        <v>10215</v>
      </c>
      <c r="GU17" s="13">
        <f>BAR!CL15*0.9</f>
        <v>10215</v>
      </c>
      <c r="GV17" s="13">
        <f>BAR!CM15*0.9</f>
        <v>10215</v>
      </c>
      <c r="GW17" s="13">
        <f>BAR!CN15*0.9</f>
        <v>10215</v>
      </c>
      <c r="GX17" s="13">
        <f>BAR!CO15*0.9</f>
        <v>10485</v>
      </c>
      <c r="GY17" s="13">
        <f>BAR!CP15*0.9</f>
        <v>10485</v>
      </c>
      <c r="GZ17" s="13">
        <f>BAR!CQ15*0.9</f>
        <v>10215</v>
      </c>
      <c r="HA17" s="13">
        <f>BAR!CR15*0.9</f>
        <v>10215</v>
      </c>
      <c r="HB17" s="13">
        <f>BAR!CS15*0.9</f>
        <v>10215</v>
      </c>
      <c r="HC17" s="13">
        <f>BAR!CT15*0.9</f>
        <v>10215</v>
      </c>
      <c r="HD17" s="13">
        <f>BAR!CU15*0.9</f>
        <v>10215</v>
      </c>
      <c r="HE17" s="13">
        <f>BAR!CV15*0.9</f>
        <v>10485</v>
      </c>
      <c r="HF17" s="13">
        <f>BAR!CW15*0.9</f>
        <v>10485</v>
      </c>
      <c r="HG17" s="13">
        <f>BAR!CX15*0.9</f>
        <v>10215</v>
      </c>
      <c r="HH17" s="13">
        <f>BAR!CY15*0.9</f>
        <v>10215</v>
      </c>
      <c r="HI17" s="13">
        <f>BAR!CZ15*0.9</f>
        <v>10215</v>
      </c>
      <c r="HJ17" s="13">
        <f>BAR!DA15*0.9</f>
        <v>10215</v>
      </c>
      <c r="HK17" s="13">
        <f>BAR!DB15*0.9</f>
        <v>10215</v>
      </c>
      <c r="HL17" s="13">
        <f>BAR!DC15*0.9</f>
        <v>10485</v>
      </c>
      <c r="HM17" s="13">
        <f>BAR!DD15*0.9</f>
        <v>10485</v>
      </c>
      <c r="HN17" s="13">
        <f>BAR!DE15*0.9</f>
        <v>9945</v>
      </c>
      <c r="HO17" s="13">
        <f>BAR!DF15*0.9</f>
        <v>9945</v>
      </c>
      <c r="HP17" s="13">
        <f>BAR!DG15*0.9</f>
        <v>9945</v>
      </c>
      <c r="HQ17" s="13">
        <f>BAR!DH15*0.9</f>
        <v>9945</v>
      </c>
      <c r="HR17" s="13">
        <f>BAR!DI15*0.9</f>
        <v>9945</v>
      </c>
      <c r="HS17" s="13">
        <f>BAR!DJ15*0.9</f>
        <v>10215</v>
      </c>
      <c r="HT17" s="13">
        <f>BAR!DK15*0.9</f>
        <v>10215</v>
      </c>
      <c r="HU17" s="13">
        <f>BAR!DL15*0.9</f>
        <v>9945</v>
      </c>
      <c r="HV17" s="13">
        <f>BAR!DM15*0.9</f>
        <v>9945</v>
      </c>
      <c r="HW17" s="13">
        <f>BAR!DN15*0.9</f>
        <v>9945</v>
      </c>
      <c r="HX17" s="35">
        <f>BAR!DO15*0.9</f>
        <v>9945</v>
      </c>
    </row>
    <row r="18" spans="1:232" ht="11.45" customHeight="1" x14ac:dyDescent="0.2">
      <c r="A18" s="12">
        <v>2</v>
      </c>
      <c r="B18" s="13" t="e">
        <f>BAR!#REF!*0.9</f>
        <v>#REF!</v>
      </c>
      <c r="C18" s="13" t="e">
        <f>BAR!#REF!*0.9</f>
        <v>#REF!</v>
      </c>
      <c r="D18" s="13" t="e">
        <f>BAR!#REF!*0.9</f>
        <v>#REF!</v>
      </c>
      <c r="E18" s="13" t="e">
        <f>BAR!#REF!*0.9</f>
        <v>#REF!</v>
      </c>
      <c r="F18" s="13" t="e">
        <f>BAR!#REF!*0.9</f>
        <v>#REF!</v>
      </c>
      <c r="G18" s="13" t="e">
        <f>BAR!#REF!*0.9</f>
        <v>#REF!</v>
      </c>
      <c r="H18" s="13" t="e">
        <f>BAR!#REF!*0.9</f>
        <v>#REF!</v>
      </c>
      <c r="I18" s="13" t="e">
        <f>BAR!#REF!*0.9</f>
        <v>#REF!</v>
      </c>
      <c r="J18" s="13" t="e">
        <f>BAR!#REF!*0.9</f>
        <v>#REF!</v>
      </c>
      <c r="K18" s="13" t="e">
        <f>BAR!#REF!*0.9</f>
        <v>#REF!</v>
      </c>
      <c r="L18" s="13" t="e">
        <f>BAR!#REF!*0.9</f>
        <v>#REF!</v>
      </c>
      <c r="M18" s="13" t="e">
        <f>BAR!#REF!*0.9</f>
        <v>#REF!</v>
      </c>
      <c r="N18" s="13" t="e">
        <f>BAR!#REF!*0.9</f>
        <v>#REF!</v>
      </c>
      <c r="O18" s="13" t="e">
        <f>BAR!#REF!*0.9</f>
        <v>#REF!</v>
      </c>
      <c r="P18" s="13" t="e">
        <f>BAR!#REF!*0.9</f>
        <v>#REF!</v>
      </c>
      <c r="Q18" s="13" t="e">
        <f>BAR!#REF!*0.9</f>
        <v>#REF!</v>
      </c>
      <c r="R18" s="13" t="e">
        <f>BAR!#REF!*0.9</f>
        <v>#REF!</v>
      </c>
      <c r="S18" s="13" t="e">
        <f>BAR!#REF!*0.9</f>
        <v>#REF!</v>
      </c>
      <c r="T18" s="13" t="e">
        <f>BAR!#REF!*0.9</f>
        <v>#REF!</v>
      </c>
      <c r="U18" s="13" t="e">
        <f>BAR!#REF!*0.9</f>
        <v>#REF!</v>
      </c>
      <c r="V18" s="13" t="e">
        <f>BAR!#REF!*0.9</f>
        <v>#REF!</v>
      </c>
      <c r="W18" s="13" t="e">
        <f>BAR!#REF!*0.9</f>
        <v>#REF!</v>
      </c>
      <c r="X18" s="13" t="e">
        <f>BAR!#REF!*0.9</f>
        <v>#REF!</v>
      </c>
      <c r="Y18" s="13" t="e">
        <f>BAR!#REF!*0.9</f>
        <v>#REF!</v>
      </c>
      <c r="Z18" s="13" t="e">
        <f>BAR!#REF!*0.9</f>
        <v>#REF!</v>
      </c>
      <c r="AA18" s="13" t="e">
        <f>BAR!#REF!*0.9</f>
        <v>#REF!</v>
      </c>
      <c r="AB18" s="13" t="e">
        <f>BAR!#REF!*0.9</f>
        <v>#REF!</v>
      </c>
      <c r="AC18" s="13" t="e">
        <f>BAR!#REF!*0.9</f>
        <v>#REF!</v>
      </c>
      <c r="AD18" s="13" t="e">
        <f>BAR!#REF!*0.9</f>
        <v>#REF!</v>
      </c>
      <c r="AE18" s="13" t="e">
        <f>BAR!#REF!*0.9</f>
        <v>#REF!</v>
      </c>
      <c r="AF18" s="13" t="e">
        <f>BAR!#REF!*0.9</f>
        <v>#REF!</v>
      </c>
      <c r="AG18" s="13" t="e">
        <f>BAR!#REF!*0.9</f>
        <v>#REF!</v>
      </c>
      <c r="AH18" s="13" t="e">
        <f>BAR!#REF!*0.9</f>
        <v>#REF!</v>
      </c>
      <c r="AI18" s="13" t="e">
        <f>BAR!#REF!*0.9</f>
        <v>#REF!</v>
      </c>
      <c r="AJ18" s="13" t="e">
        <f>BAR!#REF!*0.9</f>
        <v>#REF!</v>
      </c>
      <c r="AK18" s="13" t="e">
        <f>BAR!#REF!*0.9</f>
        <v>#REF!</v>
      </c>
      <c r="AL18" s="13" t="e">
        <f>BAR!#REF!*0.9</f>
        <v>#REF!</v>
      </c>
      <c r="AM18" s="13" t="e">
        <f>BAR!#REF!*0.9</f>
        <v>#REF!</v>
      </c>
      <c r="AN18" s="13" t="e">
        <f>BAR!#REF!*0.9</f>
        <v>#REF!</v>
      </c>
      <c r="AO18" s="13" t="e">
        <f>BAR!#REF!*0.9</f>
        <v>#REF!</v>
      </c>
      <c r="AP18" s="13" t="e">
        <f>BAR!#REF!*0.9</f>
        <v>#REF!</v>
      </c>
      <c r="AQ18" s="13" t="e">
        <f>BAR!#REF!*0.9</f>
        <v>#REF!</v>
      </c>
      <c r="AR18" s="13" t="e">
        <f>BAR!#REF!*0.9</f>
        <v>#REF!</v>
      </c>
      <c r="AS18" s="13" t="e">
        <f>BAR!#REF!*0.9</f>
        <v>#REF!</v>
      </c>
      <c r="AT18" s="13" t="e">
        <f>BAR!#REF!*0.9</f>
        <v>#REF!</v>
      </c>
      <c r="AU18" s="13" t="e">
        <f>BAR!#REF!*0.9</f>
        <v>#REF!</v>
      </c>
      <c r="AV18" s="13" t="e">
        <f>BAR!#REF!*0.9</f>
        <v>#REF!</v>
      </c>
      <c r="AW18" s="13" t="e">
        <f>BAR!#REF!*0.9</f>
        <v>#REF!</v>
      </c>
      <c r="AX18" s="13" t="e">
        <f>BAR!#REF!*0.9</f>
        <v>#REF!</v>
      </c>
      <c r="AY18" s="13" t="e">
        <f>BAR!#REF!*0.9</f>
        <v>#REF!</v>
      </c>
      <c r="AZ18" s="13" t="e">
        <f>BAR!#REF!*0.9</f>
        <v>#REF!</v>
      </c>
      <c r="BA18" s="13" t="e">
        <f>BAR!#REF!*0.9</f>
        <v>#REF!</v>
      </c>
      <c r="BB18" s="13" t="e">
        <f>BAR!#REF!*0.9</f>
        <v>#REF!</v>
      </c>
      <c r="BC18" s="13" t="e">
        <f>BAR!#REF!*0.9</f>
        <v>#REF!</v>
      </c>
      <c r="BD18" s="13" t="e">
        <f>BAR!#REF!*0.9</f>
        <v>#REF!</v>
      </c>
      <c r="BE18" s="13" t="e">
        <f>BAR!#REF!*0.9</f>
        <v>#REF!</v>
      </c>
      <c r="BF18" s="13" t="e">
        <f>BAR!#REF!*0.9</f>
        <v>#REF!</v>
      </c>
      <c r="BG18" s="13" t="e">
        <f>BAR!#REF!*0.9</f>
        <v>#REF!</v>
      </c>
      <c r="BH18" s="13" t="e">
        <f>BAR!#REF!*0.9</f>
        <v>#REF!</v>
      </c>
      <c r="BI18" s="13" t="e">
        <f>BAR!#REF!*0.9</f>
        <v>#REF!</v>
      </c>
      <c r="BJ18" s="13" t="e">
        <f>BAR!#REF!*0.9</f>
        <v>#REF!</v>
      </c>
      <c r="BK18" s="13" t="e">
        <f>BAR!#REF!*0.9</f>
        <v>#REF!</v>
      </c>
      <c r="BL18" s="13" t="e">
        <f>BAR!#REF!*0.9</f>
        <v>#REF!</v>
      </c>
      <c r="BM18" s="13" t="e">
        <f>BAR!#REF!*0.9</f>
        <v>#REF!</v>
      </c>
      <c r="BN18" s="13" t="e">
        <f>BAR!#REF!*0.9</f>
        <v>#REF!</v>
      </c>
      <c r="BO18" s="13" t="e">
        <f>BAR!#REF!*0.9</f>
        <v>#REF!</v>
      </c>
      <c r="BP18" s="13" t="e">
        <f>BAR!#REF!*0.9</f>
        <v>#REF!</v>
      </c>
      <c r="BQ18" s="13" t="e">
        <f>BAR!#REF!*0.9</f>
        <v>#REF!</v>
      </c>
      <c r="BR18" s="13" t="e">
        <f>BAR!#REF!*0.9</f>
        <v>#REF!</v>
      </c>
      <c r="BS18" s="13" t="e">
        <f>BAR!#REF!*0.9</f>
        <v>#REF!</v>
      </c>
      <c r="BT18" s="13" t="e">
        <f>BAR!#REF!*0.9</f>
        <v>#REF!</v>
      </c>
      <c r="BU18" s="13" t="e">
        <f>BAR!#REF!*0.9</f>
        <v>#REF!</v>
      </c>
      <c r="BV18" s="13" t="e">
        <f>BAR!#REF!*0.9</f>
        <v>#REF!</v>
      </c>
      <c r="BW18" s="13" t="e">
        <f>BAR!#REF!*0.9</f>
        <v>#REF!</v>
      </c>
      <c r="BX18" s="13" t="e">
        <f>BAR!#REF!*0.9</f>
        <v>#REF!</v>
      </c>
      <c r="BY18" s="13" t="e">
        <f>BAR!#REF!*0.9</f>
        <v>#REF!</v>
      </c>
      <c r="BZ18" s="13" t="e">
        <f>BAR!#REF!*0.9</f>
        <v>#REF!</v>
      </c>
      <c r="CA18" s="13" t="e">
        <f>BAR!#REF!*0.9</f>
        <v>#REF!</v>
      </c>
      <c r="CB18" s="13" t="e">
        <f>BAR!#REF!*0.9</f>
        <v>#REF!</v>
      </c>
      <c r="CC18" s="13" t="e">
        <f>BAR!#REF!*0.9</f>
        <v>#REF!</v>
      </c>
      <c r="CD18" s="13" t="e">
        <f>BAR!#REF!*0.9</f>
        <v>#REF!</v>
      </c>
      <c r="CE18" s="13" t="e">
        <f>BAR!#REF!*0.9</f>
        <v>#REF!</v>
      </c>
      <c r="CF18" s="13" t="e">
        <f>BAR!#REF!*0.9</f>
        <v>#REF!</v>
      </c>
      <c r="CG18" s="13" t="e">
        <f>BAR!#REF!*0.9</f>
        <v>#REF!</v>
      </c>
      <c r="CH18" s="13" t="e">
        <f>BAR!#REF!*0.9</f>
        <v>#REF!</v>
      </c>
      <c r="CI18" s="13" t="e">
        <f>BAR!#REF!*0.9</f>
        <v>#REF!</v>
      </c>
      <c r="CJ18" s="13" t="e">
        <f>BAR!#REF!*0.9</f>
        <v>#REF!</v>
      </c>
      <c r="CK18" s="13" t="e">
        <f>BAR!#REF!*0.9</f>
        <v>#REF!</v>
      </c>
      <c r="CL18" s="13" t="e">
        <f>BAR!#REF!*0.9</f>
        <v>#REF!</v>
      </c>
      <c r="CM18" s="13" t="e">
        <f>BAR!#REF!*0.9</f>
        <v>#REF!</v>
      </c>
      <c r="CN18" s="13" t="e">
        <f>BAR!#REF!*0.9</f>
        <v>#REF!</v>
      </c>
      <c r="CO18" s="13" t="e">
        <f>BAR!#REF!*0.9</f>
        <v>#REF!</v>
      </c>
      <c r="CP18" s="13" t="e">
        <f>BAR!#REF!*0.9</f>
        <v>#REF!</v>
      </c>
      <c r="CQ18" s="13" t="e">
        <f>BAR!#REF!*0.9</f>
        <v>#REF!</v>
      </c>
      <c r="CR18" s="13" t="e">
        <f>BAR!#REF!*0.9</f>
        <v>#REF!</v>
      </c>
      <c r="CS18" s="13" t="e">
        <f>BAR!#REF!*0.9</f>
        <v>#REF!</v>
      </c>
      <c r="CT18" s="13" t="e">
        <f>BAR!#REF!*0.9</f>
        <v>#REF!</v>
      </c>
      <c r="CU18" s="13" t="e">
        <f>BAR!#REF!*0.9</f>
        <v>#REF!</v>
      </c>
      <c r="CV18" s="13" t="e">
        <f>BAR!#REF!*0.9</f>
        <v>#REF!</v>
      </c>
      <c r="CW18" s="13" t="e">
        <f>BAR!#REF!*0.9</f>
        <v>#REF!</v>
      </c>
      <c r="CX18" s="13" t="e">
        <f>BAR!#REF!*0.9</f>
        <v>#REF!</v>
      </c>
      <c r="CY18" s="13" t="e">
        <f>BAR!#REF!*0.9</f>
        <v>#REF!</v>
      </c>
      <c r="CZ18" s="13" t="e">
        <f>BAR!#REF!*0.9</f>
        <v>#REF!</v>
      </c>
      <c r="DA18" s="13" t="e">
        <f>BAR!#REF!*0.9</f>
        <v>#REF!</v>
      </c>
      <c r="DB18" s="13" t="e">
        <f>BAR!#REF!*0.9</f>
        <v>#REF!</v>
      </c>
      <c r="DC18" s="13" t="e">
        <f>BAR!#REF!*0.9</f>
        <v>#REF!</v>
      </c>
      <c r="DD18" s="13" t="e">
        <f>BAR!#REF!*0.9</f>
        <v>#REF!</v>
      </c>
      <c r="DE18" s="13" t="e">
        <f>BAR!#REF!*0.9</f>
        <v>#REF!</v>
      </c>
      <c r="DF18" s="13" t="e">
        <f>BAR!#REF!*0.9</f>
        <v>#REF!</v>
      </c>
      <c r="DG18" s="13" t="e">
        <f>BAR!#REF!*0.9</f>
        <v>#REF!</v>
      </c>
      <c r="DH18" s="13" t="e">
        <f>BAR!#REF!*0.9</f>
        <v>#REF!</v>
      </c>
      <c r="DI18" s="13" t="e">
        <f>BAR!#REF!*0.9</f>
        <v>#REF!</v>
      </c>
      <c r="DJ18" s="13" t="e">
        <f>BAR!#REF!*0.9</f>
        <v>#REF!</v>
      </c>
      <c r="DK18" s="13">
        <f>BAR!B16*0.9</f>
        <v>16110</v>
      </c>
      <c r="DL18" s="13">
        <f>BAR!C16*0.9</f>
        <v>16110</v>
      </c>
      <c r="DM18" s="35">
        <f>BAR!D16*0.9</f>
        <v>16110</v>
      </c>
      <c r="DN18" s="35">
        <f>BAR!E16*0.9</f>
        <v>16110</v>
      </c>
      <c r="DO18" s="35">
        <f>BAR!F16*0.9</f>
        <v>16110</v>
      </c>
      <c r="DP18" s="35">
        <f>BAR!G16*0.9</f>
        <v>16110</v>
      </c>
      <c r="DQ18" s="35">
        <f>BAR!H16*0.9</f>
        <v>16110</v>
      </c>
      <c r="DR18" s="13">
        <f>BAR!I16*0.9</f>
        <v>16110</v>
      </c>
      <c r="DS18" s="13">
        <f>BAR!J16*0.9</f>
        <v>16110</v>
      </c>
      <c r="DT18" s="13">
        <f>BAR!K16*0.9</f>
        <v>14850</v>
      </c>
      <c r="DU18" s="35">
        <f>BAR!L16*0.9</f>
        <v>16110</v>
      </c>
      <c r="DV18" s="35">
        <f>BAR!M16*0.9</f>
        <v>16110</v>
      </c>
      <c r="DW18" s="35">
        <f>BAR!N16*0.9</f>
        <v>16110</v>
      </c>
      <c r="DX18" s="35">
        <f>BAR!O16*0.9</f>
        <v>16110</v>
      </c>
      <c r="DY18" s="13">
        <f>BAR!P16*0.9</f>
        <v>14850</v>
      </c>
      <c r="DZ18" s="13">
        <f>BAR!Q16*0.9</f>
        <v>14850</v>
      </c>
      <c r="EA18" s="13">
        <f>BAR!R16*0.9</f>
        <v>16110</v>
      </c>
      <c r="EB18" s="13">
        <f>BAR!S16*0.9</f>
        <v>16110</v>
      </c>
      <c r="EC18" s="13">
        <f>BAR!T16*0.9</f>
        <v>16110</v>
      </c>
      <c r="ED18" s="13">
        <f>BAR!U16*0.9</f>
        <v>16110</v>
      </c>
      <c r="EE18" s="13">
        <f>BAR!V16*0.9</f>
        <v>16110</v>
      </c>
      <c r="EF18" s="13">
        <f>BAR!W16*0.9</f>
        <v>16110</v>
      </c>
      <c r="EG18" s="13">
        <f>BAR!X16*0.9</f>
        <v>16110</v>
      </c>
      <c r="EH18" s="13">
        <f>BAR!Y16*0.9</f>
        <v>16110</v>
      </c>
      <c r="EI18" s="13">
        <f>BAR!Z16*0.9</f>
        <v>16110</v>
      </c>
      <c r="EJ18" s="13">
        <f>BAR!AA16*0.9</f>
        <v>16110</v>
      </c>
      <c r="EK18" s="13">
        <f>BAR!AB16*0.9</f>
        <v>16560</v>
      </c>
      <c r="EL18" s="13">
        <f>BAR!AC16*0.9</f>
        <v>16560</v>
      </c>
      <c r="EM18" s="13">
        <f>BAR!AD16*0.9</f>
        <v>16560</v>
      </c>
      <c r="EN18" s="13">
        <f>BAR!AE16*0.9</f>
        <v>16560</v>
      </c>
      <c r="EO18" s="13">
        <f>BAR!AF16*0.9</f>
        <v>16560</v>
      </c>
      <c r="EP18" s="13">
        <f>BAR!AG16*0.9</f>
        <v>16560</v>
      </c>
      <c r="EQ18" s="13">
        <f>BAR!AH16*0.9</f>
        <v>16560</v>
      </c>
      <c r="ER18" s="13">
        <f>BAR!AI16*0.9</f>
        <v>16560</v>
      </c>
      <c r="ES18" s="13">
        <f>BAR!AJ16*0.9</f>
        <v>17190</v>
      </c>
      <c r="ET18" s="13">
        <f>BAR!AK16*0.9</f>
        <v>17190</v>
      </c>
      <c r="EU18" s="13">
        <f>BAR!AL16*0.9</f>
        <v>16110</v>
      </c>
      <c r="EV18" s="13">
        <f>BAR!AM16*0.9</f>
        <v>16110</v>
      </c>
      <c r="EW18" s="13">
        <f>BAR!AN16*0.9</f>
        <v>12420</v>
      </c>
      <c r="EX18" s="13">
        <f>BAR!AO16*0.9</f>
        <v>12420</v>
      </c>
      <c r="EY18" s="13">
        <f>BAR!AP16*0.9</f>
        <v>12420</v>
      </c>
      <c r="EZ18" s="13">
        <f>BAR!AQ16*0.9</f>
        <v>12420</v>
      </c>
      <c r="FA18" s="13">
        <f>BAR!AR16*0.9</f>
        <v>12870</v>
      </c>
      <c r="FB18" s="13">
        <f>BAR!AS16*0.9</f>
        <v>12870</v>
      </c>
      <c r="FC18" s="13">
        <f>BAR!AT16*0.9</f>
        <v>12420</v>
      </c>
      <c r="FD18" s="13">
        <f>BAR!AU16*0.9</f>
        <v>12420</v>
      </c>
      <c r="FE18" s="13">
        <f>BAR!AV16*0.9</f>
        <v>12420</v>
      </c>
      <c r="FF18" s="13">
        <f>BAR!AW16*0.9</f>
        <v>12420</v>
      </c>
      <c r="FG18" s="13">
        <f>BAR!AX16*0.9</f>
        <v>12420</v>
      </c>
      <c r="FH18" s="13">
        <f>BAR!AY16*0.9</f>
        <v>12870</v>
      </c>
      <c r="FI18" s="13">
        <f>BAR!AZ16*0.9</f>
        <v>12870</v>
      </c>
      <c r="FJ18" s="13">
        <f>BAR!BA16*0.9</f>
        <v>12420</v>
      </c>
      <c r="FK18" s="13">
        <f>BAR!BB16*0.9</f>
        <v>12420</v>
      </c>
      <c r="FL18" s="13">
        <f>BAR!BC16*0.9</f>
        <v>12420</v>
      </c>
      <c r="FM18" s="13">
        <f>BAR!BD16*0.9</f>
        <v>12420</v>
      </c>
      <c r="FN18" s="13">
        <f>BAR!BE16*0.9</f>
        <v>13770</v>
      </c>
      <c r="FO18" s="13">
        <f>BAR!BF16*0.9</f>
        <v>13770</v>
      </c>
      <c r="FP18" s="13">
        <f>BAR!BG16*0.9</f>
        <v>13770</v>
      </c>
      <c r="FQ18" s="13">
        <f>BAR!BH16*0.9</f>
        <v>12420</v>
      </c>
      <c r="FR18" s="13">
        <f>BAR!BI16*0.9</f>
        <v>12420</v>
      </c>
      <c r="FS18" s="13">
        <f>BAR!BJ16*0.9</f>
        <v>12420</v>
      </c>
      <c r="FT18" s="13">
        <f>BAR!BK16*0.9</f>
        <v>12420</v>
      </c>
      <c r="FU18" s="13">
        <f>BAR!BL16*0.9</f>
        <v>12420</v>
      </c>
      <c r="FV18" s="13">
        <f>BAR!BM16*0.9</f>
        <v>12870</v>
      </c>
      <c r="FW18" s="13">
        <f>BAR!BN16*0.9</f>
        <v>12870</v>
      </c>
      <c r="FX18" s="13">
        <f>BAR!BO16*0.9</f>
        <v>12420</v>
      </c>
      <c r="FY18" s="13">
        <f>BAR!BP16*0.9</f>
        <v>12420</v>
      </c>
      <c r="FZ18" s="13">
        <f>BAR!BQ16*0.9</f>
        <v>12420</v>
      </c>
      <c r="GA18" s="13">
        <f>BAR!BR16*0.9</f>
        <v>12420</v>
      </c>
      <c r="GB18" s="13">
        <f>BAR!BS16*0.9</f>
        <v>12420</v>
      </c>
      <c r="GC18" s="13">
        <f>BAR!BT16*0.9</f>
        <v>12870</v>
      </c>
      <c r="GD18" s="13">
        <f>BAR!BU16*0.9</f>
        <v>12870</v>
      </c>
      <c r="GE18" s="13">
        <f>BAR!BV16*0.9</f>
        <v>12420</v>
      </c>
      <c r="GF18" s="13">
        <f>BAR!BW16*0.9</f>
        <v>12420</v>
      </c>
      <c r="GG18" s="13">
        <f>BAR!BX16*0.9</f>
        <v>12420</v>
      </c>
      <c r="GH18" s="13">
        <f>BAR!BY16*0.9</f>
        <v>12420</v>
      </c>
      <c r="GI18" s="13">
        <f>BAR!BZ16*0.9</f>
        <v>12420</v>
      </c>
      <c r="GJ18" s="13">
        <f>BAR!CA16*0.9</f>
        <v>12870</v>
      </c>
      <c r="GK18" s="13">
        <f>BAR!CB16*0.9</f>
        <v>12870</v>
      </c>
      <c r="GL18" s="13">
        <f>BAR!CC16*0.9</f>
        <v>11970</v>
      </c>
      <c r="GM18" s="13">
        <f>BAR!CD16*0.9</f>
        <v>11970</v>
      </c>
      <c r="GN18" s="13">
        <f>BAR!CE16*0.9</f>
        <v>11970</v>
      </c>
      <c r="GO18" s="13">
        <f>BAR!CF16*0.9</f>
        <v>11970</v>
      </c>
      <c r="GP18" s="13">
        <f>BAR!CG16*0.9</f>
        <v>11970</v>
      </c>
      <c r="GQ18" s="13">
        <f>BAR!CH16*0.9</f>
        <v>11970</v>
      </c>
      <c r="GR18" s="13">
        <f>BAR!CI16*0.9</f>
        <v>11970</v>
      </c>
      <c r="GS18" s="13">
        <f>BAR!CJ16*0.9</f>
        <v>11700</v>
      </c>
      <c r="GT18" s="13">
        <f>BAR!CK16*0.9</f>
        <v>11700</v>
      </c>
      <c r="GU18" s="13">
        <f>BAR!CL16*0.9</f>
        <v>11700</v>
      </c>
      <c r="GV18" s="13">
        <f>BAR!CM16*0.9</f>
        <v>11700</v>
      </c>
      <c r="GW18" s="13">
        <f>BAR!CN16*0.9</f>
        <v>11700</v>
      </c>
      <c r="GX18" s="13">
        <f>BAR!CO16*0.9</f>
        <v>11970</v>
      </c>
      <c r="GY18" s="13">
        <f>BAR!CP16*0.9</f>
        <v>11970</v>
      </c>
      <c r="GZ18" s="13">
        <f>BAR!CQ16*0.9</f>
        <v>11700</v>
      </c>
      <c r="HA18" s="13">
        <f>BAR!CR16*0.9</f>
        <v>11700</v>
      </c>
      <c r="HB18" s="13">
        <f>BAR!CS16*0.9</f>
        <v>11700</v>
      </c>
      <c r="HC18" s="13">
        <f>BAR!CT16*0.9</f>
        <v>11700</v>
      </c>
      <c r="HD18" s="13">
        <f>BAR!CU16*0.9</f>
        <v>11700</v>
      </c>
      <c r="HE18" s="13">
        <f>BAR!CV16*0.9</f>
        <v>11970</v>
      </c>
      <c r="HF18" s="13">
        <f>BAR!CW16*0.9</f>
        <v>11970</v>
      </c>
      <c r="HG18" s="13">
        <f>BAR!CX16*0.9</f>
        <v>11700</v>
      </c>
      <c r="HH18" s="13">
        <f>BAR!CY16*0.9</f>
        <v>11700</v>
      </c>
      <c r="HI18" s="13">
        <f>BAR!CZ16*0.9</f>
        <v>11700</v>
      </c>
      <c r="HJ18" s="13">
        <f>BAR!DA16*0.9</f>
        <v>11700</v>
      </c>
      <c r="HK18" s="13">
        <f>BAR!DB16*0.9</f>
        <v>11700</v>
      </c>
      <c r="HL18" s="13">
        <f>BAR!DC16*0.9</f>
        <v>11970</v>
      </c>
      <c r="HM18" s="13">
        <f>BAR!DD16*0.9</f>
        <v>11970</v>
      </c>
      <c r="HN18" s="13">
        <f>BAR!DE16*0.9</f>
        <v>11430</v>
      </c>
      <c r="HO18" s="13">
        <f>BAR!DF16*0.9</f>
        <v>11430</v>
      </c>
      <c r="HP18" s="13">
        <f>BAR!DG16*0.9</f>
        <v>11430</v>
      </c>
      <c r="HQ18" s="13">
        <f>BAR!DH16*0.9</f>
        <v>11430</v>
      </c>
      <c r="HR18" s="13">
        <f>BAR!DI16*0.9</f>
        <v>11430</v>
      </c>
      <c r="HS18" s="13">
        <f>BAR!DJ16*0.9</f>
        <v>11700</v>
      </c>
      <c r="HT18" s="13">
        <f>BAR!DK16*0.9</f>
        <v>11700</v>
      </c>
      <c r="HU18" s="13">
        <f>BAR!DL16*0.9</f>
        <v>11430</v>
      </c>
      <c r="HV18" s="13">
        <f>BAR!DM16*0.9</f>
        <v>11430</v>
      </c>
      <c r="HW18" s="13">
        <f>BAR!DN16*0.9</f>
        <v>11430</v>
      </c>
      <c r="HX18" s="35">
        <f>BAR!DO16*0.9</f>
        <v>11430</v>
      </c>
    </row>
    <row r="19" spans="1:232" ht="11.45" customHeight="1" x14ac:dyDescent="0.2">
      <c r="A19" s="37" t="s">
        <v>78</v>
      </c>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35"/>
      <c r="DN19" s="35"/>
      <c r="DO19" s="35"/>
      <c r="DP19" s="35"/>
      <c r="DQ19" s="35"/>
      <c r="DR19" s="13"/>
      <c r="DS19" s="13"/>
      <c r="DT19" s="13"/>
      <c r="DU19" s="35"/>
      <c r="DV19" s="35"/>
      <c r="DW19" s="35"/>
      <c r="DX19" s="35"/>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35"/>
    </row>
    <row r="20" spans="1:232" ht="11.45" customHeight="1" x14ac:dyDescent="0.2">
      <c r="A20" s="12">
        <v>1</v>
      </c>
      <c r="B20" s="13" t="e">
        <f>BAR!#REF!*0.9</f>
        <v>#REF!</v>
      </c>
      <c r="C20" s="13" t="e">
        <f>BAR!#REF!*0.9</f>
        <v>#REF!</v>
      </c>
      <c r="D20" s="13" t="e">
        <f>BAR!#REF!*0.9</f>
        <v>#REF!</v>
      </c>
      <c r="E20" s="13" t="e">
        <f>BAR!#REF!*0.9</f>
        <v>#REF!</v>
      </c>
      <c r="F20" s="13" t="e">
        <f>BAR!#REF!*0.9</f>
        <v>#REF!</v>
      </c>
      <c r="G20" s="13" t="e">
        <f>BAR!#REF!*0.9</f>
        <v>#REF!</v>
      </c>
      <c r="H20" s="13" t="e">
        <f>BAR!#REF!*0.9</f>
        <v>#REF!</v>
      </c>
      <c r="I20" s="13" t="e">
        <f>BAR!#REF!*0.9</f>
        <v>#REF!</v>
      </c>
      <c r="J20" s="13" t="e">
        <f>BAR!#REF!*0.9</f>
        <v>#REF!</v>
      </c>
      <c r="K20" s="13" t="e">
        <f>BAR!#REF!*0.9</f>
        <v>#REF!</v>
      </c>
      <c r="L20" s="13" t="e">
        <f>BAR!#REF!*0.9</f>
        <v>#REF!</v>
      </c>
      <c r="M20" s="13" t="e">
        <f>BAR!#REF!*0.9</f>
        <v>#REF!</v>
      </c>
      <c r="N20" s="13" t="e">
        <f>BAR!#REF!*0.9</f>
        <v>#REF!</v>
      </c>
      <c r="O20" s="13" t="e">
        <f>BAR!#REF!*0.9</f>
        <v>#REF!</v>
      </c>
      <c r="P20" s="13" t="e">
        <f>BAR!#REF!*0.9</f>
        <v>#REF!</v>
      </c>
      <c r="Q20" s="13" t="e">
        <f>BAR!#REF!*0.9</f>
        <v>#REF!</v>
      </c>
      <c r="R20" s="13" t="e">
        <f>BAR!#REF!*0.9</f>
        <v>#REF!</v>
      </c>
      <c r="S20" s="13" t="e">
        <f>BAR!#REF!*0.9</f>
        <v>#REF!</v>
      </c>
      <c r="T20" s="13" t="e">
        <f>BAR!#REF!*0.9</f>
        <v>#REF!</v>
      </c>
      <c r="U20" s="13" t="e">
        <f>BAR!#REF!*0.9</f>
        <v>#REF!</v>
      </c>
      <c r="V20" s="13" t="e">
        <f>BAR!#REF!*0.9</f>
        <v>#REF!</v>
      </c>
      <c r="W20" s="13" t="e">
        <f>BAR!#REF!*0.9</f>
        <v>#REF!</v>
      </c>
      <c r="X20" s="13" t="e">
        <f>BAR!#REF!*0.9</f>
        <v>#REF!</v>
      </c>
      <c r="Y20" s="13" t="e">
        <f>BAR!#REF!*0.9</f>
        <v>#REF!</v>
      </c>
      <c r="Z20" s="13" t="e">
        <f>BAR!#REF!*0.9</f>
        <v>#REF!</v>
      </c>
      <c r="AA20" s="13" t="e">
        <f>BAR!#REF!*0.9</f>
        <v>#REF!</v>
      </c>
      <c r="AB20" s="13" t="e">
        <f>BAR!#REF!*0.9</f>
        <v>#REF!</v>
      </c>
      <c r="AC20" s="13" t="e">
        <f>BAR!#REF!*0.9</f>
        <v>#REF!</v>
      </c>
      <c r="AD20" s="13" t="e">
        <f>BAR!#REF!*0.9</f>
        <v>#REF!</v>
      </c>
      <c r="AE20" s="13" t="e">
        <f>BAR!#REF!*0.9</f>
        <v>#REF!</v>
      </c>
      <c r="AF20" s="13" t="e">
        <f>BAR!#REF!*0.9</f>
        <v>#REF!</v>
      </c>
      <c r="AG20" s="13" t="e">
        <f>BAR!#REF!*0.9</f>
        <v>#REF!</v>
      </c>
      <c r="AH20" s="13" t="e">
        <f>BAR!#REF!*0.9</f>
        <v>#REF!</v>
      </c>
      <c r="AI20" s="13" t="e">
        <f>BAR!#REF!*0.9</f>
        <v>#REF!</v>
      </c>
      <c r="AJ20" s="13" t="e">
        <f>BAR!#REF!*0.9</f>
        <v>#REF!</v>
      </c>
      <c r="AK20" s="13" t="e">
        <f>BAR!#REF!*0.9</f>
        <v>#REF!</v>
      </c>
      <c r="AL20" s="13" t="e">
        <f>BAR!#REF!*0.9</f>
        <v>#REF!</v>
      </c>
      <c r="AM20" s="13" t="e">
        <f>BAR!#REF!*0.9</f>
        <v>#REF!</v>
      </c>
      <c r="AN20" s="13" t="e">
        <f>BAR!#REF!*0.9</f>
        <v>#REF!</v>
      </c>
      <c r="AO20" s="13" t="e">
        <f>BAR!#REF!*0.9</f>
        <v>#REF!</v>
      </c>
      <c r="AP20" s="13" t="e">
        <f>BAR!#REF!*0.9</f>
        <v>#REF!</v>
      </c>
      <c r="AQ20" s="13" t="e">
        <f>BAR!#REF!*0.9</f>
        <v>#REF!</v>
      </c>
      <c r="AR20" s="13" t="e">
        <f>BAR!#REF!*0.9</f>
        <v>#REF!</v>
      </c>
      <c r="AS20" s="13" t="e">
        <f>BAR!#REF!*0.9</f>
        <v>#REF!</v>
      </c>
      <c r="AT20" s="13" t="e">
        <f>BAR!#REF!*0.9</f>
        <v>#REF!</v>
      </c>
      <c r="AU20" s="13" t="e">
        <f>BAR!#REF!*0.9</f>
        <v>#REF!</v>
      </c>
      <c r="AV20" s="13" t="e">
        <f>BAR!#REF!*0.9</f>
        <v>#REF!</v>
      </c>
      <c r="AW20" s="13" t="e">
        <f>BAR!#REF!*0.9</f>
        <v>#REF!</v>
      </c>
      <c r="AX20" s="13" t="e">
        <f>BAR!#REF!*0.9</f>
        <v>#REF!</v>
      </c>
      <c r="AY20" s="13" t="e">
        <f>BAR!#REF!*0.9</f>
        <v>#REF!</v>
      </c>
      <c r="AZ20" s="13" t="e">
        <f>BAR!#REF!*0.9</f>
        <v>#REF!</v>
      </c>
      <c r="BA20" s="13" t="e">
        <f>BAR!#REF!*0.9</f>
        <v>#REF!</v>
      </c>
      <c r="BB20" s="13" t="e">
        <f>BAR!#REF!*0.9</f>
        <v>#REF!</v>
      </c>
      <c r="BC20" s="13" t="e">
        <f>BAR!#REF!*0.9</f>
        <v>#REF!</v>
      </c>
      <c r="BD20" s="13" t="e">
        <f>BAR!#REF!*0.9</f>
        <v>#REF!</v>
      </c>
      <c r="BE20" s="13" t="e">
        <f>BAR!#REF!*0.9</f>
        <v>#REF!</v>
      </c>
      <c r="BF20" s="13" t="e">
        <f>BAR!#REF!*0.9</f>
        <v>#REF!</v>
      </c>
      <c r="BG20" s="13" t="e">
        <f>BAR!#REF!*0.9</f>
        <v>#REF!</v>
      </c>
      <c r="BH20" s="13" t="e">
        <f>BAR!#REF!*0.9</f>
        <v>#REF!</v>
      </c>
      <c r="BI20" s="13" t="e">
        <f>BAR!#REF!*0.9</f>
        <v>#REF!</v>
      </c>
      <c r="BJ20" s="13" t="e">
        <f>BAR!#REF!*0.9</f>
        <v>#REF!</v>
      </c>
      <c r="BK20" s="13" t="e">
        <f>BAR!#REF!*0.9</f>
        <v>#REF!</v>
      </c>
      <c r="BL20" s="13" t="e">
        <f>BAR!#REF!*0.9</f>
        <v>#REF!</v>
      </c>
      <c r="BM20" s="13" t="e">
        <f>BAR!#REF!*0.9</f>
        <v>#REF!</v>
      </c>
      <c r="BN20" s="13" t="e">
        <f>BAR!#REF!*0.9</f>
        <v>#REF!</v>
      </c>
      <c r="BO20" s="13" t="e">
        <f>BAR!#REF!*0.9</f>
        <v>#REF!</v>
      </c>
      <c r="BP20" s="13" t="e">
        <f>BAR!#REF!*0.9</f>
        <v>#REF!</v>
      </c>
      <c r="BQ20" s="13" t="e">
        <f>BAR!#REF!*0.9</f>
        <v>#REF!</v>
      </c>
      <c r="BR20" s="13" t="e">
        <f>BAR!#REF!*0.9</f>
        <v>#REF!</v>
      </c>
      <c r="BS20" s="13" t="e">
        <f>BAR!#REF!*0.9</f>
        <v>#REF!</v>
      </c>
      <c r="BT20" s="13" t="e">
        <f>BAR!#REF!*0.9</f>
        <v>#REF!</v>
      </c>
      <c r="BU20" s="13" t="e">
        <f>BAR!#REF!*0.9</f>
        <v>#REF!</v>
      </c>
      <c r="BV20" s="13" t="e">
        <f>BAR!#REF!*0.9</f>
        <v>#REF!</v>
      </c>
      <c r="BW20" s="13" t="e">
        <f>BAR!#REF!*0.9</f>
        <v>#REF!</v>
      </c>
      <c r="BX20" s="13" t="e">
        <f>BAR!#REF!*0.9</f>
        <v>#REF!</v>
      </c>
      <c r="BY20" s="13" t="e">
        <f>BAR!#REF!*0.9</f>
        <v>#REF!</v>
      </c>
      <c r="BZ20" s="13" t="e">
        <f>BAR!#REF!*0.9</f>
        <v>#REF!</v>
      </c>
      <c r="CA20" s="13" t="e">
        <f>BAR!#REF!*0.9</f>
        <v>#REF!</v>
      </c>
      <c r="CB20" s="13" t="e">
        <f>BAR!#REF!*0.9</f>
        <v>#REF!</v>
      </c>
      <c r="CC20" s="13" t="e">
        <f>BAR!#REF!*0.9</f>
        <v>#REF!</v>
      </c>
      <c r="CD20" s="13" t="e">
        <f>BAR!#REF!*0.9</f>
        <v>#REF!</v>
      </c>
      <c r="CE20" s="13" t="e">
        <f>BAR!#REF!*0.9</f>
        <v>#REF!</v>
      </c>
      <c r="CF20" s="13" t="e">
        <f>BAR!#REF!*0.9</f>
        <v>#REF!</v>
      </c>
      <c r="CG20" s="13" t="e">
        <f>BAR!#REF!*0.9</f>
        <v>#REF!</v>
      </c>
      <c r="CH20" s="13" t="e">
        <f>BAR!#REF!*0.9</f>
        <v>#REF!</v>
      </c>
      <c r="CI20" s="13" t="e">
        <f>BAR!#REF!*0.9</f>
        <v>#REF!</v>
      </c>
      <c r="CJ20" s="13" t="e">
        <f>BAR!#REF!*0.9</f>
        <v>#REF!</v>
      </c>
      <c r="CK20" s="13" t="e">
        <f>BAR!#REF!*0.9</f>
        <v>#REF!</v>
      </c>
      <c r="CL20" s="13" t="e">
        <f>BAR!#REF!*0.9</f>
        <v>#REF!</v>
      </c>
      <c r="CM20" s="13" t="e">
        <f>BAR!#REF!*0.9</f>
        <v>#REF!</v>
      </c>
      <c r="CN20" s="13" t="e">
        <f>BAR!#REF!*0.9</f>
        <v>#REF!</v>
      </c>
      <c r="CO20" s="13" t="e">
        <f>BAR!#REF!*0.9</f>
        <v>#REF!</v>
      </c>
      <c r="CP20" s="13" t="e">
        <f>BAR!#REF!*0.9</f>
        <v>#REF!</v>
      </c>
      <c r="CQ20" s="13" t="e">
        <f>BAR!#REF!*0.9</f>
        <v>#REF!</v>
      </c>
      <c r="CR20" s="13" t="e">
        <f>BAR!#REF!*0.9</f>
        <v>#REF!</v>
      </c>
      <c r="CS20" s="13" t="e">
        <f>BAR!#REF!*0.9</f>
        <v>#REF!</v>
      </c>
      <c r="CT20" s="13" t="e">
        <f>BAR!#REF!*0.9</f>
        <v>#REF!</v>
      </c>
      <c r="CU20" s="13" t="e">
        <f>BAR!#REF!*0.9</f>
        <v>#REF!</v>
      </c>
      <c r="CV20" s="13" t="e">
        <f>BAR!#REF!*0.9</f>
        <v>#REF!</v>
      </c>
      <c r="CW20" s="13" t="e">
        <f>BAR!#REF!*0.9</f>
        <v>#REF!</v>
      </c>
      <c r="CX20" s="13" t="e">
        <f>BAR!#REF!*0.9</f>
        <v>#REF!</v>
      </c>
      <c r="CY20" s="13" t="e">
        <f>BAR!#REF!*0.9</f>
        <v>#REF!</v>
      </c>
      <c r="CZ20" s="13" t="e">
        <f>BAR!#REF!*0.9</f>
        <v>#REF!</v>
      </c>
      <c r="DA20" s="13" t="e">
        <f>BAR!#REF!*0.9</f>
        <v>#REF!</v>
      </c>
      <c r="DB20" s="13" t="e">
        <f>BAR!#REF!*0.9</f>
        <v>#REF!</v>
      </c>
      <c r="DC20" s="13" t="e">
        <f>BAR!#REF!*0.9</f>
        <v>#REF!</v>
      </c>
      <c r="DD20" s="13" t="e">
        <f>BAR!#REF!*0.9</f>
        <v>#REF!</v>
      </c>
      <c r="DE20" s="13" t="e">
        <f>BAR!#REF!*0.9</f>
        <v>#REF!</v>
      </c>
      <c r="DF20" s="13" t="e">
        <f>BAR!#REF!*0.9</f>
        <v>#REF!</v>
      </c>
      <c r="DG20" s="13" t="e">
        <f>BAR!#REF!*0.9</f>
        <v>#REF!</v>
      </c>
      <c r="DH20" s="13" t="e">
        <f>BAR!#REF!*0.9</f>
        <v>#REF!</v>
      </c>
      <c r="DI20" s="13" t="e">
        <f>BAR!#REF!*0.9</f>
        <v>#REF!</v>
      </c>
      <c r="DJ20" s="13" t="e">
        <f>BAR!#REF!*0.9</f>
        <v>#REF!</v>
      </c>
      <c r="DK20" s="13">
        <f>BAR!B18*0.9</f>
        <v>21375</v>
      </c>
      <c r="DL20" s="13">
        <f>BAR!C18*0.9</f>
        <v>21375</v>
      </c>
      <c r="DM20" s="35">
        <f>BAR!D18*0.9</f>
        <v>21375</v>
      </c>
      <c r="DN20" s="35">
        <f>BAR!E18*0.9</f>
        <v>21375</v>
      </c>
      <c r="DO20" s="35">
        <f>BAR!F18*0.9</f>
        <v>21375</v>
      </c>
      <c r="DP20" s="35">
        <f>BAR!G18*0.9</f>
        <v>21375</v>
      </c>
      <c r="DQ20" s="35">
        <f>BAR!H18*0.9</f>
        <v>21375</v>
      </c>
      <c r="DR20" s="13">
        <f>BAR!I18*0.9</f>
        <v>19125</v>
      </c>
      <c r="DS20" s="13">
        <f>BAR!J18*0.9</f>
        <v>19125</v>
      </c>
      <c r="DT20" s="13">
        <f>BAR!K18*0.9</f>
        <v>17865</v>
      </c>
      <c r="DU20" s="35">
        <f>BAR!L18*0.9</f>
        <v>15975</v>
      </c>
      <c r="DV20" s="35">
        <f>BAR!M18*0.9</f>
        <v>15975</v>
      </c>
      <c r="DW20" s="35">
        <f>BAR!N18*0.9</f>
        <v>15975</v>
      </c>
      <c r="DX20" s="35">
        <f>BAR!O18*0.9</f>
        <v>15975</v>
      </c>
      <c r="DY20" s="13">
        <f>BAR!P18*0.9</f>
        <v>14715</v>
      </c>
      <c r="DZ20" s="13">
        <f>BAR!Q18*0.9</f>
        <v>14715</v>
      </c>
      <c r="EA20" s="13">
        <f>BAR!R18*0.9</f>
        <v>15975</v>
      </c>
      <c r="EB20" s="13">
        <f>BAR!S18*0.9</f>
        <v>15975</v>
      </c>
      <c r="EC20" s="13">
        <f>BAR!T18*0.9</f>
        <v>15975</v>
      </c>
      <c r="ED20" s="13">
        <f>BAR!U18*0.9</f>
        <v>15975</v>
      </c>
      <c r="EE20" s="13">
        <f>BAR!V18*0.9</f>
        <v>15975</v>
      </c>
      <c r="EF20" s="13">
        <f>BAR!W18*0.9</f>
        <v>15975</v>
      </c>
      <c r="EG20" s="13">
        <f>BAR!X18*0.9</f>
        <v>15975</v>
      </c>
      <c r="EH20" s="13">
        <f>BAR!Y18*0.9</f>
        <v>15975</v>
      </c>
      <c r="EI20" s="13">
        <f>BAR!Z18*0.9</f>
        <v>15975</v>
      </c>
      <c r="EJ20" s="13">
        <f>BAR!AA18*0.9</f>
        <v>15975</v>
      </c>
      <c r="EK20" s="13">
        <f>BAR!AB18*0.9</f>
        <v>16425</v>
      </c>
      <c r="EL20" s="13">
        <f>BAR!AC18*0.9</f>
        <v>16425</v>
      </c>
      <c r="EM20" s="13">
        <f>BAR!AD18*0.9</f>
        <v>16425</v>
      </c>
      <c r="EN20" s="13">
        <f>BAR!AE18*0.9</f>
        <v>16425</v>
      </c>
      <c r="EO20" s="13">
        <f>BAR!AF18*0.9</f>
        <v>16425</v>
      </c>
      <c r="EP20" s="13">
        <f>BAR!AG18*0.9</f>
        <v>16425</v>
      </c>
      <c r="EQ20" s="13">
        <f>BAR!AH18*0.9</f>
        <v>16425</v>
      </c>
      <c r="ER20" s="13">
        <f>BAR!AI18*0.9</f>
        <v>16425</v>
      </c>
      <c r="ES20" s="13">
        <f>BAR!AJ18*0.9</f>
        <v>17055</v>
      </c>
      <c r="ET20" s="13">
        <f>BAR!AK18*0.9</f>
        <v>17055</v>
      </c>
      <c r="EU20" s="13">
        <f>BAR!AL18*0.9</f>
        <v>15975</v>
      </c>
      <c r="EV20" s="13">
        <f>BAR!AM18*0.9</f>
        <v>15975</v>
      </c>
      <c r="EW20" s="13">
        <f>BAR!AN18*0.9</f>
        <v>12285</v>
      </c>
      <c r="EX20" s="13">
        <f>BAR!AO18*0.9</f>
        <v>12285</v>
      </c>
      <c r="EY20" s="13">
        <f>BAR!AP18*0.9</f>
        <v>12285</v>
      </c>
      <c r="EZ20" s="13">
        <f>BAR!AQ18*0.9</f>
        <v>12285</v>
      </c>
      <c r="FA20" s="13">
        <f>BAR!AR18*0.9</f>
        <v>12735</v>
      </c>
      <c r="FB20" s="13">
        <f>BAR!AS18*0.9</f>
        <v>12735</v>
      </c>
      <c r="FC20" s="13">
        <f>BAR!AT18*0.9</f>
        <v>12285</v>
      </c>
      <c r="FD20" s="13">
        <f>BAR!AU18*0.9</f>
        <v>12285</v>
      </c>
      <c r="FE20" s="13">
        <f>BAR!AV18*0.9</f>
        <v>12285</v>
      </c>
      <c r="FF20" s="13">
        <f>BAR!AW18*0.9</f>
        <v>12285</v>
      </c>
      <c r="FG20" s="13">
        <f>BAR!AX18*0.9</f>
        <v>12285</v>
      </c>
      <c r="FH20" s="13">
        <f>BAR!AY18*0.9</f>
        <v>12735</v>
      </c>
      <c r="FI20" s="13">
        <f>BAR!AZ18*0.9</f>
        <v>12735</v>
      </c>
      <c r="FJ20" s="13">
        <f>BAR!BA18*0.9</f>
        <v>12285</v>
      </c>
      <c r="FK20" s="13">
        <f>BAR!BB18*0.9</f>
        <v>12285</v>
      </c>
      <c r="FL20" s="13">
        <f>BAR!BC18*0.9</f>
        <v>12285</v>
      </c>
      <c r="FM20" s="13">
        <f>BAR!BD18*0.9</f>
        <v>12285</v>
      </c>
      <c r="FN20" s="13">
        <f>BAR!BE18*0.9</f>
        <v>13635</v>
      </c>
      <c r="FO20" s="13">
        <f>BAR!BF18*0.9</f>
        <v>13635</v>
      </c>
      <c r="FP20" s="13">
        <f>BAR!BG18*0.9</f>
        <v>13635</v>
      </c>
      <c r="FQ20" s="13">
        <f>BAR!BH18*0.9</f>
        <v>12285</v>
      </c>
      <c r="FR20" s="13">
        <f>BAR!BI18*0.9</f>
        <v>12285</v>
      </c>
      <c r="FS20" s="13">
        <f>BAR!BJ18*0.9</f>
        <v>12285</v>
      </c>
      <c r="FT20" s="13">
        <f>BAR!BK18*0.9</f>
        <v>12285</v>
      </c>
      <c r="FU20" s="13">
        <f>BAR!BL18*0.9</f>
        <v>12285</v>
      </c>
      <c r="FV20" s="13">
        <f>BAR!BM18*0.9</f>
        <v>12735</v>
      </c>
      <c r="FW20" s="13">
        <f>BAR!BN18*0.9</f>
        <v>12735</v>
      </c>
      <c r="FX20" s="13">
        <f>BAR!BO18*0.9</f>
        <v>12285</v>
      </c>
      <c r="FY20" s="13">
        <f>BAR!BP18*0.9</f>
        <v>12285</v>
      </c>
      <c r="FZ20" s="13">
        <f>BAR!BQ18*0.9</f>
        <v>12285</v>
      </c>
      <c r="GA20" s="13">
        <f>BAR!BR18*0.9</f>
        <v>12285</v>
      </c>
      <c r="GB20" s="13">
        <f>BAR!BS18*0.9</f>
        <v>12285</v>
      </c>
      <c r="GC20" s="13">
        <f>BAR!BT18*0.9</f>
        <v>12735</v>
      </c>
      <c r="GD20" s="13">
        <f>BAR!BU18*0.9</f>
        <v>12735</v>
      </c>
      <c r="GE20" s="13">
        <f>BAR!BV18*0.9</f>
        <v>12285</v>
      </c>
      <c r="GF20" s="13">
        <f>BAR!BW18*0.9</f>
        <v>12285</v>
      </c>
      <c r="GG20" s="13">
        <f>BAR!BX18*0.9</f>
        <v>12285</v>
      </c>
      <c r="GH20" s="13">
        <f>BAR!BY18*0.9</f>
        <v>12285</v>
      </c>
      <c r="GI20" s="13">
        <f>BAR!BZ18*0.9</f>
        <v>12285</v>
      </c>
      <c r="GJ20" s="13">
        <f>BAR!CA18*0.9</f>
        <v>12735</v>
      </c>
      <c r="GK20" s="13">
        <f>BAR!CB18*0.9</f>
        <v>12735</v>
      </c>
      <c r="GL20" s="13">
        <f>BAR!CC18*0.9</f>
        <v>11835</v>
      </c>
      <c r="GM20" s="13">
        <f>BAR!CD18*0.9</f>
        <v>11835</v>
      </c>
      <c r="GN20" s="13">
        <f>BAR!CE18*0.9</f>
        <v>11835</v>
      </c>
      <c r="GO20" s="13">
        <f>BAR!CF18*0.9</f>
        <v>11835</v>
      </c>
      <c r="GP20" s="13">
        <f>BAR!CG18*0.9</f>
        <v>11835</v>
      </c>
      <c r="GQ20" s="13">
        <f>BAR!CH18*0.9</f>
        <v>11835</v>
      </c>
      <c r="GR20" s="13">
        <f>BAR!CI18*0.9</f>
        <v>11835</v>
      </c>
      <c r="GS20" s="13">
        <f>BAR!CJ18*0.9</f>
        <v>11565</v>
      </c>
      <c r="GT20" s="13">
        <f>BAR!CK18*0.9</f>
        <v>11565</v>
      </c>
      <c r="GU20" s="13">
        <f>BAR!CL18*0.9</f>
        <v>11565</v>
      </c>
      <c r="GV20" s="13">
        <f>BAR!CM18*0.9</f>
        <v>11565</v>
      </c>
      <c r="GW20" s="13">
        <f>BAR!CN18*0.9</f>
        <v>11565</v>
      </c>
      <c r="GX20" s="13">
        <f>BAR!CO18*0.9</f>
        <v>11835</v>
      </c>
      <c r="GY20" s="13">
        <f>BAR!CP18*0.9</f>
        <v>11835</v>
      </c>
      <c r="GZ20" s="13">
        <f>BAR!CQ18*0.9</f>
        <v>11565</v>
      </c>
      <c r="HA20" s="13">
        <f>BAR!CR18*0.9</f>
        <v>11565</v>
      </c>
      <c r="HB20" s="13">
        <f>BAR!CS18*0.9</f>
        <v>11565</v>
      </c>
      <c r="HC20" s="13">
        <f>BAR!CT18*0.9</f>
        <v>11565</v>
      </c>
      <c r="HD20" s="13">
        <f>BAR!CU18*0.9</f>
        <v>11565</v>
      </c>
      <c r="HE20" s="13">
        <f>BAR!CV18*0.9</f>
        <v>11835</v>
      </c>
      <c r="HF20" s="13">
        <f>BAR!CW18*0.9</f>
        <v>11835</v>
      </c>
      <c r="HG20" s="13">
        <f>BAR!CX18*0.9</f>
        <v>11565</v>
      </c>
      <c r="HH20" s="13">
        <f>BAR!CY18*0.9</f>
        <v>11565</v>
      </c>
      <c r="HI20" s="13">
        <f>BAR!CZ18*0.9</f>
        <v>11565</v>
      </c>
      <c r="HJ20" s="13">
        <f>BAR!DA18*0.9</f>
        <v>11565</v>
      </c>
      <c r="HK20" s="13">
        <f>BAR!DB18*0.9</f>
        <v>11565</v>
      </c>
      <c r="HL20" s="13">
        <f>BAR!DC18*0.9</f>
        <v>11835</v>
      </c>
      <c r="HM20" s="13">
        <f>BAR!DD18*0.9</f>
        <v>11835</v>
      </c>
      <c r="HN20" s="13">
        <f>BAR!DE18*0.9</f>
        <v>11295</v>
      </c>
      <c r="HO20" s="13">
        <f>BAR!DF18*0.9</f>
        <v>11295</v>
      </c>
      <c r="HP20" s="13">
        <f>BAR!DG18*0.9</f>
        <v>11295</v>
      </c>
      <c r="HQ20" s="13">
        <f>BAR!DH18*0.9</f>
        <v>11295</v>
      </c>
      <c r="HR20" s="13">
        <f>BAR!DI18*0.9</f>
        <v>11295</v>
      </c>
      <c r="HS20" s="13">
        <f>BAR!DJ18*0.9</f>
        <v>11565</v>
      </c>
      <c r="HT20" s="13">
        <f>BAR!DK18*0.9</f>
        <v>11565</v>
      </c>
      <c r="HU20" s="13">
        <f>BAR!DL18*0.9</f>
        <v>11295</v>
      </c>
      <c r="HV20" s="13">
        <f>BAR!DM18*0.9</f>
        <v>11295</v>
      </c>
      <c r="HW20" s="13">
        <f>BAR!DN18*0.9</f>
        <v>11295</v>
      </c>
      <c r="HX20" s="35">
        <f>BAR!DO18*0.9</f>
        <v>11295</v>
      </c>
    </row>
    <row r="21" spans="1:232" ht="11.45" customHeight="1" x14ac:dyDescent="0.2">
      <c r="A21" s="12">
        <v>2</v>
      </c>
      <c r="B21" s="13" t="e">
        <f>BAR!#REF!*0.9</f>
        <v>#REF!</v>
      </c>
      <c r="C21" s="13" t="e">
        <f>BAR!#REF!*0.9</f>
        <v>#REF!</v>
      </c>
      <c r="D21" s="13" t="e">
        <f>BAR!#REF!*0.9</f>
        <v>#REF!</v>
      </c>
      <c r="E21" s="13" t="e">
        <f>BAR!#REF!*0.9</f>
        <v>#REF!</v>
      </c>
      <c r="F21" s="13" t="e">
        <f>BAR!#REF!*0.9</f>
        <v>#REF!</v>
      </c>
      <c r="G21" s="13" t="e">
        <f>BAR!#REF!*0.9</f>
        <v>#REF!</v>
      </c>
      <c r="H21" s="13" t="e">
        <f>BAR!#REF!*0.9</f>
        <v>#REF!</v>
      </c>
      <c r="I21" s="13" t="e">
        <f>BAR!#REF!*0.9</f>
        <v>#REF!</v>
      </c>
      <c r="J21" s="13" t="e">
        <f>BAR!#REF!*0.9</f>
        <v>#REF!</v>
      </c>
      <c r="K21" s="13" t="e">
        <f>BAR!#REF!*0.9</f>
        <v>#REF!</v>
      </c>
      <c r="L21" s="13" t="e">
        <f>BAR!#REF!*0.9</f>
        <v>#REF!</v>
      </c>
      <c r="M21" s="13" t="e">
        <f>BAR!#REF!*0.9</f>
        <v>#REF!</v>
      </c>
      <c r="N21" s="13" t="e">
        <f>BAR!#REF!*0.9</f>
        <v>#REF!</v>
      </c>
      <c r="O21" s="13" t="e">
        <f>BAR!#REF!*0.9</f>
        <v>#REF!</v>
      </c>
      <c r="P21" s="13" t="e">
        <f>BAR!#REF!*0.9</f>
        <v>#REF!</v>
      </c>
      <c r="Q21" s="13" t="e">
        <f>BAR!#REF!*0.9</f>
        <v>#REF!</v>
      </c>
      <c r="R21" s="13" t="e">
        <f>BAR!#REF!*0.9</f>
        <v>#REF!</v>
      </c>
      <c r="S21" s="13" t="e">
        <f>BAR!#REF!*0.9</f>
        <v>#REF!</v>
      </c>
      <c r="T21" s="13" t="e">
        <f>BAR!#REF!*0.9</f>
        <v>#REF!</v>
      </c>
      <c r="U21" s="13" t="e">
        <f>BAR!#REF!*0.9</f>
        <v>#REF!</v>
      </c>
      <c r="V21" s="13" t="e">
        <f>BAR!#REF!*0.9</f>
        <v>#REF!</v>
      </c>
      <c r="W21" s="13" t="e">
        <f>BAR!#REF!*0.9</f>
        <v>#REF!</v>
      </c>
      <c r="X21" s="13" t="e">
        <f>BAR!#REF!*0.9</f>
        <v>#REF!</v>
      </c>
      <c r="Y21" s="13" t="e">
        <f>BAR!#REF!*0.9</f>
        <v>#REF!</v>
      </c>
      <c r="Z21" s="13" t="e">
        <f>BAR!#REF!*0.9</f>
        <v>#REF!</v>
      </c>
      <c r="AA21" s="13" t="e">
        <f>BAR!#REF!*0.9</f>
        <v>#REF!</v>
      </c>
      <c r="AB21" s="13" t="e">
        <f>BAR!#REF!*0.9</f>
        <v>#REF!</v>
      </c>
      <c r="AC21" s="13" t="e">
        <f>BAR!#REF!*0.9</f>
        <v>#REF!</v>
      </c>
      <c r="AD21" s="13" t="e">
        <f>BAR!#REF!*0.9</f>
        <v>#REF!</v>
      </c>
      <c r="AE21" s="13" t="e">
        <f>BAR!#REF!*0.9</f>
        <v>#REF!</v>
      </c>
      <c r="AF21" s="13" t="e">
        <f>BAR!#REF!*0.9</f>
        <v>#REF!</v>
      </c>
      <c r="AG21" s="13" t="e">
        <f>BAR!#REF!*0.9</f>
        <v>#REF!</v>
      </c>
      <c r="AH21" s="13" t="e">
        <f>BAR!#REF!*0.9</f>
        <v>#REF!</v>
      </c>
      <c r="AI21" s="13" t="e">
        <f>BAR!#REF!*0.9</f>
        <v>#REF!</v>
      </c>
      <c r="AJ21" s="13" t="e">
        <f>BAR!#REF!*0.9</f>
        <v>#REF!</v>
      </c>
      <c r="AK21" s="13" t="e">
        <f>BAR!#REF!*0.9</f>
        <v>#REF!</v>
      </c>
      <c r="AL21" s="13" t="e">
        <f>BAR!#REF!*0.9</f>
        <v>#REF!</v>
      </c>
      <c r="AM21" s="13" t="e">
        <f>BAR!#REF!*0.9</f>
        <v>#REF!</v>
      </c>
      <c r="AN21" s="13" t="e">
        <f>BAR!#REF!*0.9</f>
        <v>#REF!</v>
      </c>
      <c r="AO21" s="13" t="e">
        <f>BAR!#REF!*0.9</f>
        <v>#REF!</v>
      </c>
      <c r="AP21" s="13" t="e">
        <f>BAR!#REF!*0.9</f>
        <v>#REF!</v>
      </c>
      <c r="AQ21" s="13" t="e">
        <f>BAR!#REF!*0.9</f>
        <v>#REF!</v>
      </c>
      <c r="AR21" s="13" t="e">
        <f>BAR!#REF!*0.9</f>
        <v>#REF!</v>
      </c>
      <c r="AS21" s="13" t="e">
        <f>BAR!#REF!*0.9</f>
        <v>#REF!</v>
      </c>
      <c r="AT21" s="13" t="e">
        <f>BAR!#REF!*0.9</f>
        <v>#REF!</v>
      </c>
      <c r="AU21" s="13" t="e">
        <f>BAR!#REF!*0.9</f>
        <v>#REF!</v>
      </c>
      <c r="AV21" s="13" t="e">
        <f>BAR!#REF!*0.9</f>
        <v>#REF!</v>
      </c>
      <c r="AW21" s="13" t="e">
        <f>BAR!#REF!*0.9</f>
        <v>#REF!</v>
      </c>
      <c r="AX21" s="13" t="e">
        <f>BAR!#REF!*0.9</f>
        <v>#REF!</v>
      </c>
      <c r="AY21" s="13" t="e">
        <f>BAR!#REF!*0.9</f>
        <v>#REF!</v>
      </c>
      <c r="AZ21" s="13" t="e">
        <f>BAR!#REF!*0.9</f>
        <v>#REF!</v>
      </c>
      <c r="BA21" s="13" t="e">
        <f>BAR!#REF!*0.9</f>
        <v>#REF!</v>
      </c>
      <c r="BB21" s="13" t="e">
        <f>BAR!#REF!*0.9</f>
        <v>#REF!</v>
      </c>
      <c r="BC21" s="13" t="e">
        <f>BAR!#REF!*0.9</f>
        <v>#REF!</v>
      </c>
      <c r="BD21" s="13" t="e">
        <f>BAR!#REF!*0.9</f>
        <v>#REF!</v>
      </c>
      <c r="BE21" s="13" t="e">
        <f>BAR!#REF!*0.9</f>
        <v>#REF!</v>
      </c>
      <c r="BF21" s="13" t="e">
        <f>BAR!#REF!*0.9</f>
        <v>#REF!</v>
      </c>
      <c r="BG21" s="13" t="e">
        <f>BAR!#REF!*0.9</f>
        <v>#REF!</v>
      </c>
      <c r="BH21" s="13" t="e">
        <f>BAR!#REF!*0.9</f>
        <v>#REF!</v>
      </c>
      <c r="BI21" s="13" t="e">
        <f>BAR!#REF!*0.9</f>
        <v>#REF!</v>
      </c>
      <c r="BJ21" s="13" t="e">
        <f>BAR!#REF!*0.9</f>
        <v>#REF!</v>
      </c>
      <c r="BK21" s="13" t="e">
        <f>BAR!#REF!*0.9</f>
        <v>#REF!</v>
      </c>
      <c r="BL21" s="13" t="e">
        <f>BAR!#REF!*0.9</f>
        <v>#REF!</v>
      </c>
      <c r="BM21" s="13" t="e">
        <f>BAR!#REF!*0.9</f>
        <v>#REF!</v>
      </c>
      <c r="BN21" s="13" t="e">
        <f>BAR!#REF!*0.9</f>
        <v>#REF!</v>
      </c>
      <c r="BO21" s="13" t="e">
        <f>BAR!#REF!*0.9</f>
        <v>#REF!</v>
      </c>
      <c r="BP21" s="13" t="e">
        <f>BAR!#REF!*0.9</f>
        <v>#REF!</v>
      </c>
      <c r="BQ21" s="13" t="e">
        <f>BAR!#REF!*0.9</f>
        <v>#REF!</v>
      </c>
      <c r="BR21" s="13" t="e">
        <f>BAR!#REF!*0.9</f>
        <v>#REF!</v>
      </c>
      <c r="BS21" s="13" t="e">
        <f>BAR!#REF!*0.9</f>
        <v>#REF!</v>
      </c>
      <c r="BT21" s="13" t="e">
        <f>BAR!#REF!*0.9</f>
        <v>#REF!</v>
      </c>
      <c r="BU21" s="13" t="e">
        <f>BAR!#REF!*0.9</f>
        <v>#REF!</v>
      </c>
      <c r="BV21" s="13" t="e">
        <f>BAR!#REF!*0.9</f>
        <v>#REF!</v>
      </c>
      <c r="BW21" s="13" t="e">
        <f>BAR!#REF!*0.9</f>
        <v>#REF!</v>
      </c>
      <c r="BX21" s="13" t="e">
        <f>BAR!#REF!*0.9</f>
        <v>#REF!</v>
      </c>
      <c r="BY21" s="13" t="e">
        <f>BAR!#REF!*0.9</f>
        <v>#REF!</v>
      </c>
      <c r="BZ21" s="13" t="e">
        <f>BAR!#REF!*0.9</f>
        <v>#REF!</v>
      </c>
      <c r="CA21" s="13" t="e">
        <f>BAR!#REF!*0.9</f>
        <v>#REF!</v>
      </c>
      <c r="CB21" s="13" t="e">
        <f>BAR!#REF!*0.9</f>
        <v>#REF!</v>
      </c>
      <c r="CC21" s="13" t="e">
        <f>BAR!#REF!*0.9</f>
        <v>#REF!</v>
      </c>
      <c r="CD21" s="13" t="e">
        <f>BAR!#REF!*0.9</f>
        <v>#REF!</v>
      </c>
      <c r="CE21" s="13" t="e">
        <f>BAR!#REF!*0.9</f>
        <v>#REF!</v>
      </c>
      <c r="CF21" s="13" t="e">
        <f>BAR!#REF!*0.9</f>
        <v>#REF!</v>
      </c>
      <c r="CG21" s="13" t="e">
        <f>BAR!#REF!*0.9</f>
        <v>#REF!</v>
      </c>
      <c r="CH21" s="13" t="e">
        <f>BAR!#REF!*0.9</f>
        <v>#REF!</v>
      </c>
      <c r="CI21" s="13" t="e">
        <f>BAR!#REF!*0.9</f>
        <v>#REF!</v>
      </c>
      <c r="CJ21" s="13" t="e">
        <f>BAR!#REF!*0.9</f>
        <v>#REF!</v>
      </c>
      <c r="CK21" s="13" t="e">
        <f>BAR!#REF!*0.9</f>
        <v>#REF!</v>
      </c>
      <c r="CL21" s="13" t="e">
        <f>BAR!#REF!*0.9</f>
        <v>#REF!</v>
      </c>
      <c r="CM21" s="13" t="e">
        <f>BAR!#REF!*0.9</f>
        <v>#REF!</v>
      </c>
      <c r="CN21" s="13" t="e">
        <f>BAR!#REF!*0.9</f>
        <v>#REF!</v>
      </c>
      <c r="CO21" s="13" t="e">
        <f>BAR!#REF!*0.9</f>
        <v>#REF!</v>
      </c>
      <c r="CP21" s="13" t="e">
        <f>BAR!#REF!*0.9</f>
        <v>#REF!</v>
      </c>
      <c r="CQ21" s="13" t="e">
        <f>BAR!#REF!*0.9</f>
        <v>#REF!</v>
      </c>
      <c r="CR21" s="13" t="e">
        <f>BAR!#REF!*0.9</f>
        <v>#REF!</v>
      </c>
      <c r="CS21" s="13" t="e">
        <f>BAR!#REF!*0.9</f>
        <v>#REF!</v>
      </c>
      <c r="CT21" s="13" t="e">
        <f>BAR!#REF!*0.9</f>
        <v>#REF!</v>
      </c>
      <c r="CU21" s="13" t="e">
        <f>BAR!#REF!*0.9</f>
        <v>#REF!</v>
      </c>
      <c r="CV21" s="13" t="e">
        <f>BAR!#REF!*0.9</f>
        <v>#REF!</v>
      </c>
      <c r="CW21" s="13" t="e">
        <f>BAR!#REF!*0.9</f>
        <v>#REF!</v>
      </c>
      <c r="CX21" s="13" t="e">
        <f>BAR!#REF!*0.9</f>
        <v>#REF!</v>
      </c>
      <c r="CY21" s="13" t="e">
        <f>BAR!#REF!*0.9</f>
        <v>#REF!</v>
      </c>
      <c r="CZ21" s="13" t="e">
        <f>BAR!#REF!*0.9</f>
        <v>#REF!</v>
      </c>
      <c r="DA21" s="13" t="e">
        <f>BAR!#REF!*0.9</f>
        <v>#REF!</v>
      </c>
      <c r="DB21" s="13" t="e">
        <f>BAR!#REF!*0.9</f>
        <v>#REF!</v>
      </c>
      <c r="DC21" s="13" t="e">
        <f>BAR!#REF!*0.9</f>
        <v>#REF!</v>
      </c>
      <c r="DD21" s="13" t="e">
        <f>BAR!#REF!*0.9</f>
        <v>#REF!</v>
      </c>
      <c r="DE21" s="13" t="e">
        <f>BAR!#REF!*0.9</f>
        <v>#REF!</v>
      </c>
      <c r="DF21" s="13" t="e">
        <f>BAR!#REF!*0.9</f>
        <v>#REF!</v>
      </c>
      <c r="DG21" s="13" t="e">
        <f>BAR!#REF!*0.9</f>
        <v>#REF!</v>
      </c>
      <c r="DH21" s="13" t="e">
        <f>BAR!#REF!*0.9</f>
        <v>#REF!</v>
      </c>
      <c r="DI21" s="13" t="e">
        <f>BAR!#REF!*0.9</f>
        <v>#REF!</v>
      </c>
      <c r="DJ21" s="13" t="e">
        <f>BAR!#REF!*0.9</f>
        <v>#REF!</v>
      </c>
      <c r="DK21" s="13">
        <f>BAR!B19*0.9</f>
        <v>22860</v>
      </c>
      <c r="DL21" s="13">
        <f>BAR!C19*0.9</f>
        <v>22860</v>
      </c>
      <c r="DM21" s="35">
        <f>BAR!D19*0.9</f>
        <v>22860</v>
      </c>
      <c r="DN21" s="35">
        <f>BAR!E19*0.9</f>
        <v>22860</v>
      </c>
      <c r="DO21" s="35">
        <f>BAR!F19*0.9</f>
        <v>22860</v>
      </c>
      <c r="DP21" s="35">
        <f>BAR!G19*0.9</f>
        <v>22860</v>
      </c>
      <c r="DQ21" s="35">
        <f>BAR!H19*0.9</f>
        <v>22860</v>
      </c>
      <c r="DR21" s="13">
        <f>BAR!I19*0.9</f>
        <v>20610</v>
      </c>
      <c r="DS21" s="13">
        <f>BAR!J19*0.9</f>
        <v>20610</v>
      </c>
      <c r="DT21" s="13">
        <f>BAR!K19*0.9</f>
        <v>19350</v>
      </c>
      <c r="DU21" s="35">
        <f>BAR!L19*0.9</f>
        <v>17460</v>
      </c>
      <c r="DV21" s="35">
        <f>BAR!M19*0.9</f>
        <v>17460</v>
      </c>
      <c r="DW21" s="35">
        <f>BAR!N19*0.9</f>
        <v>17460</v>
      </c>
      <c r="DX21" s="35">
        <f>BAR!O19*0.9</f>
        <v>17460</v>
      </c>
      <c r="DY21" s="13">
        <f>BAR!P19*0.9</f>
        <v>16200</v>
      </c>
      <c r="DZ21" s="13">
        <f>BAR!Q19*0.9</f>
        <v>16200</v>
      </c>
      <c r="EA21" s="13">
        <f>BAR!R19*0.9</f>
        <v>17460</v>
      </c>
      <c r="EB21" s="13">
        <f>BAR!S19*0.9</f>
        <v>17460</v>
      </c>
      <c r="EC21" s="13">
        <f>BAR!T19*0.9</f>
        <v>17460</v>
      </c>
      <c r="ED21" s="13">
        <f>BAR!U19*0.9</f>
        <v>17460</v>
      </c>
      <c r="EE21" s="13">
        <f>BAR!V19*0.9</f>
        <v>17460</v>
      </c>
      <c r="EF21" s="13">
        <f>BAR!W19*0.9</f>
        <v>17460</v>
      </c>
      <c r="EG21" s="13">
        <f>BAR!X19*0.9</f>
        <v>17460</v>
      </c>
      <c r="EH21" s="13">
        <f>BAR!Y19*0.9</f>
        <v>17460</v>
      </c>
      <c r="EI21" s="13">
        <f>BAR!Z19*0.9</f>
        <v>17460</v>
      </c>
      <c r="EJ21" s="13">
        <f>BAR!AA19*0.9</f>
        <v>17460</v>
      </c>
      <c r="EK21" s="13">
        <f>BAR!AB19*0.9</f>
        <v>17910</v>
      </c>
      <c r="EL21" s="13">
        <f>BAR!AC19*0.9</f>
        <v>17910</v>
      </c>
      <c r="EM21" s="13">
        <f>BAR!AD19*0.9</f>
        <v>17910</v>
      </c>
      <c r="EN21" s="13">
        <f>BAR!AE19*0.9</f>
        <v>17910</v>
      </c>
      <c r="EO21" s="13">
        <f>BAR!AF19*0.9</f>
        <v>17910</v>
      </c>
      <c r="EP21" s="13">
        <f>BAR!AG19*0.9</f>
        <v>17910</v>
      </c>
      <c r="EQ21" s="13">
        <f>BAR!AH19*0.9</f>
        <v>17910</v>
      </c>
      <c r="ER21" s="13">
        <f>BAR!AI19*0.9</f>
        <v>17910</v>
      </c>
      <c r="ES21" s="13">
        <f>BAR!AJ19*0.9</f>
        <v>18540</v>
      </c>
      <c r="ET21" s="13">
        <f>BAR!AK19*0.9</f>
        <v>18540</v>
      </c>
      <c r="EU21" s="13">
        <f>BAR!AL19*0.9</f>
        <v>17460</v>
      </c>
      <c r="EV21" s="13">
        <f>BAR!AM19*0.9</f>
        <v>17460</v>
      </c>
      <c r="EW21" s="13">
        <f>BAR!AN19*0.9</f>
        <v>13770</v>
      </c>
      <c r="EX21" s="13">
        <f>BAR!AO19*0.9</f>
        <v>13770</v>
      </c>
      <c r="EY21" s="13">
        <f>BAR!AP19*0.9</f>
        <v>13770</v>
      </c>
      <c r="EZ21" s="13">
        <f>BAR!AQ19*0.9</f>
        <v>13770</v>
      </c>
      <c r="FA21" s="13">
        <f>BAR!AR19*0.9</f>
        <v>14220</v>
      </c>
      <c r="FB21" s="13">
        <f>BAR!AS19*0.9</f>
        <v>14220</v>
      </c>
      <c r="FC21" s="13">
        <f>BAR!AT19*0.9</f>
        <v>13770</v>
      </c>
      <c r="FD21" s="13">
        <f>BAR!AU19*0.9</f>
        <v>13770</v>
      </c>
      <c r="FE21" s="13">
        <f>BAR!AV19*0.9</f>
        <v>13770</v>
      </c>
      <c r="FF21" s="13">
        <f>BAR!AW19*0.9</f>
        <v>13770</v>
      </c>
      <c r="FG21" s="13">
        <f>BAR!AX19*0.9</f>
        <v>13770</v>
      </c>
      <c r="FH21" s="13">
        <f>BAR!AY19*0.9</f>
        <v>14220</v>
      </c>
      <c r="FI21" s="13">
        <f>BAR!AZ19*0.9</f>
        <v>14220</v>
      </c>
      <c r="FJ21" s="13">
        <f>BAR!BA19*0.9</f>
        <v>13770</v>
      </c>
      <c r="FK21" s="13">
        <f>BAR!BB19*0.9</f>
        <v>13770</v>
      </c>
      <c r="FL21" s="13">
        <f>BAR!BC19*0.9</f>
        <v>13770</v>
      </c>
      <c r="FM21" s="13">
        <f>BAR!BD19*0.9</f>
        <v>13770</v>
      </c>
      <c r="FN21" s="13">
        <f>BAR!BE19*0.9</f>
        <v>15120</v>
      </c>
      <c r="FO21" s="13">
        <f>BAR!BF19*0.9</f>
        <v>15120</v>
      </c>
      <c r="FP21" s="13">
        <f>BAR!BG19*0.9</f>
        <v>15120</v>
      </c>
      <c r="FQ21" s="13">
        <f>BAR!BH19*0.9</f>
        <v>13770</v>
      </c>
      <c r="FR21" s="13">
        <f>BAR!BI19*0.9</f>
        <v>13770</v>
      </c>
      <c r="FS21" s="13">
        <f>BAR!BJ19*0.9</f>
        <v>13770</v>
      </c>
      <c r="FT21" s="13">
        <f>BAR!BK19*0.9</f>
        <v>13770</v>
      </c>
      <c r="FU21" s="13">
        <f>BAR!BL19*0.9</f>
        <v>13770</v>
      </c>
      <c r="FV21" s="13">
        <f>BAR!BM19*0.9</f>
        <v>14220</v>
      </c>
      <c r="FW21" s="13">
        <f>BAR!BN19*0.9</f>
        <v>14220</v>
      </c>
      <c r="FX21" s="13">
        <f>BAR!BO19*0.9</f>
        <v>13770</v>
      </c>
      <c r="FY21" s="13">
        <f>BAR!BP19*0.9</f>
        <v>13770</v>
      </c>
      <c r="FZ21" s="13">
        <f>BAR!BQ19*0.9</f>
        <v>13770</v>
      </c>
      <c r="GA21" s="13">
        <f>BAR!BR19*0.9</f>
        <v>13770</v>
      </c>
      <c r="GB21" s="13">
        <f>BAR!BS19*0.9</f>
        <v>13770</v>
      </c>
      <c r="GC21" s="13">
        <f>BAR!BT19*0.9</f>
        <v>14220</v>
      </c>
      <c r="GD21" s="13">
        <f>BAR!BU19*0.9</f>
        <v>14220</v>
      </c>
      <c r="GE21" s="13">
        <f>BAR!BV19*0.9</f>
        <v>13770</v>
      </c>
      <c r="GF21" s="13">
        <f>BAR!BW19*0.9</f>
        <v>13770</v>
      </c>
      <c r="GG21" s="13">
        <f>BAR!BX19*0.9</f>
        <v>13770</v>
      </c>
      <c r="GH21" s="13">
        <f>BAR!BY19*0.9</f>
        <v>13770</v>
      </c>
      <c r="GI21" s="13">
        <f>BAR!BZ19*0.9</f>
        <v>13770</v>
      </c>
      <c r="GJ21" s="13">
        <f>BAR!CA19*0.9</f>
        <v>14220</v>
      </c>
      <c r="GK21" s="13">
        <f>BAR!CB19*0.9</f>
        <v>14220</v>
      </c>
      <c r="GL21" s="13">
        <f>BAR!CC19*0.9</f>
        <v>13320</v>
      </c>
      <c r="GM21" s="13">
        <f>BAR!CD19*0.9</f>
        <v>13320</v>
      </c>
      <c r="GN21" s="13">
        <f>BAR!CE19*0.9</f>
        <v>13320</v>
      </c>
      <c r="GO21" s="13">
        <f>BAR!CF19*0.9</f>
        <v>13320</v>
      </c>
      <c r="GP21" s="13">
        <f>BAR!CG19*0.9</f>
        <v>13320</v>
      </c>
      <c r="GQ21" s="13">
        <f>BAR!CH19*0.9</f>
        <v>13320</v>
      </c>
      <c r="GR21" s="13">
        <f>BAR!CI19*0.9</f>
        <v>13320</v>
      </c>
      <c r="GS21" s="13">
        <f>BAR!CJ19*0.9</f>
        <v>13050</v>
      </c>
      <c r="GT21" s="13">
        <f>BAR!CK19*0.9</f>
        <v>13050</v>
      </c>
      <c r="GU21" s="13">
        <f>BAR!CL19*0.9</f>
        <v>13050</v>
      </c>
      <c r="GV21" s="13">
        <f>BAR!CM19*0.9</f>
        <v>13050</v>
      </c>
      <c r="GW21" s="13">
        <f>BAR!CN19*0.9</f>
        <v>13050</v>
      </c>
      <c r="GX21" s="13">
        <f>BAR!CO19*0.9</f>
        <v>13320</v>
      </c>
      <c r="GY21" s="13">
        <f>BAR!CP19*0.9</f>
        <v>13320</v>
      </c>
      <c r="GZ21" s="13">
        <f>BAR!CQ19*0.9</f>
        <v>13050</v>
      </c>
      <c r="HA21" s="13">
        <f>BAR!CR19*0.9</f>
        <v>13050</v>
      </c>
      <c r="HB21" s="13">
        <f>BAR!CS19*0.9</f>
        <v>13050</v>
      </c>
      <c r="HC21" s="13">
        <f>BAR!CT19*0.9</f>
        <v>13050</v>
      </c>
      <c r="HD21" s="13">
        <f>BAR!CU19*0.9</f>
        <v>13050</v>
      </c>
      <c r="HE21" s="13">
        <f>BAR!CV19*0.9</f>
        <v>13320</v>
      </c>
      <c r="HF21" s="13">
        <f>BAR!CW19*0.9</f>
        <v>13320</v>
      </c>
      <c r="HG21" s="13">
        <f>BAR!CX19*0.9</f>
        <v>13050</v>
      </c>
      <c r="HH21" s="13">
        <f>BAR!CY19*0.9</f>
        <v>13050</v>
      </c>
      <c r="HI21" s="13">
        <f>BAR!CZ19*0.9</f>
        <v>13050</v>
      </c>
      <c r="HJ21" s="13">
        <f>BAR!DA19*0.9</f>
        <v>13050</v>
      </c>
      <c r="HK21" s="13">
        <f>BAR!DB19*0.9</f>
        <v>13050</v>
      </c>
      <c r="HL21" s="13">
        <f>BAR!DC19*0.9</f>
        <v>13320</v>
      </c>
      <c r="HM21" s="13">
        <f>BAR!DD19*0.9</f>
        <v>13320</v>
      </c>
      <c r="HN21" s="13">
        <f>BAR!DE19*0.9</f>
        <v>12780</v>
      </c>
      <c r="HO21" s="13">
        <f>BAR!DF19*0.9</f>
        <v>12780</v>
      </c>
      <c r="HP21" s="13">
        <f>BAR!DG19*0.9</f>
        <v>12780</v>
      </c>
      <c r="HQ21" s="13">
        <f>BAR!DH19*0.9</f>
        <v>12780</v>
      </c>
      <c r="HR21" s="13">
        <f>BAR!DI19*0.9</f>
        <v>12780</v>
      </c>
      <c r="HS21" s="13">
        <f>BAR!DJ19*0.9</f>
        <v>13050</v>
      </c>
      <c r="HT21" s="13">
        <f>BAR!DK19*0.9</f>
        <v>13050</v>
      </c>
      <c r="HU21" s="13">
        <f>BAR!DL19*0.9</f>
        <v>12780</v>
      </c>
      <c r="HV21" s="13">
        <f>BAR!DM19*0.9</f>
        <v>12780</v>
      </c>
      <c r="HW21" s="13">
        <f>BAR!DN19*0.9</f>
        <v>12780</v>
      </c>
      <c r="HX21" s="35">
        <f>BAR!DO19*0.9</f>
        <v>12780</v>
      </c>
    </row>
    <row r="22" spans="1:232" ht="11.45" customHeight="1" x14ac:dyDescent="0.2">
      <c r="A22" s="18"/>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38"/>
      <c r="DN22" s="38"/>
      <c r="DO22" s="38"/>
      <c r="DP22" s="38"/>
      <c r="DQ22" s="38"/>
      <c r="DR22" s="19"/>
      <c r="DS22" s="19"/>
      <c r="DT22" s="19"/>
      <c r="DU22" s="38"/>
      <c r="DV22" s="38"/>
      <c r="DW22" s="38"/>
      <c r="DX22" s="38"/>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c r="HA22" s="19"/>
      <c r="HB22" s="19"/>
      <c r="HC22" s="19"/>
      <c r="HD22" s="19"/>
      <c r="HE22" s="19"/>
      <c r="HF22" s="19"/>
      <c r="HG22" s="19"/>
      <c r="HH22" s="19"/>
      <c r="HI22" s="19"/>
      <c r="HJ22" s="19"/>
      <c r="HK22" s="19"/>
      <c r="HL22" s="19"/>
      <c r="HM22" s="19"/>
      <c r="HN22" s="19"/>
      <c r="HO22" s="19"/>
      <c r="HP22" s="19"/>
      <c r="HQ22" s="19"/>
      <c r="HR22" s="19"/>
      <c r="HS22" s="19"/>
      <c r="HT22" s="19"/>
      <c r="HU22" s="19"/>
      <c r="HV22" s="19"/>
      <c r="HW22" s="19"/>
      <c r="HX22" s="38"/>
    </row>
    <row r="23" spans="1:232" ht="18.600000000000001" customHeight="1" x14ac:dyDescent="0.2">
      <c r="A23" s="29" t="s">
        <v>79</v>
      </c>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38"/>
      <c r="DN23" s="38"/>
      <c r="DO23" s="38"/>
      <c r="DP23" s="38"/>
      <c r="DQ23" s="38"/>
      <c r="DR23" s="19"/>
      <c r="DS23" s="19"/>
      <c r="DT23" s="19"/>
      <c r="DU23" s="38"/>
      <c r="DV23" s="38"/>
      <c r="DW23" s="38"/>
      <c r="DX23" s="38"/>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c r="HA23" s="19"/>
      <c r="HB23" s="19"/>
      <c r="HC23" s="19"/>
      <c r="HD23" s="19"/>
      <c r="HE23" s="19"/>
      <c r="HF23" s="19"/>
      <c r="HG23" s="19"/>
      <c r="HH23" s="19"/>
      <c r="HI23" s="19"/>
      <c r="HJ23" s="19"/>
      <c r="HK23" s="19"/>
      <c r="HL23" s="19"/>
      <c r="HM23" s="19"/>
      <c r="HN23" s="19"/>
      <c r="HO23" s="19"/>
      <c r="HP23" s="19"/>
      <c r="HQ23" s="19"/>
      <c r="HR23" s="19"/>
      <c r="HS23" s="19"/>
      <c r="HT23" s="19"/>
      <c r="HU23" s="19"/>
      <c r="HV23" s="19"/>
      <c r="HW23" s="19"/>
      <c r="HX23" s="38"/>
    </row>
    <row r="24" spans="1:232" ht="18.600000000000001" customHeight="1" x14ac:dyDescent="0.2">
      <c r="A24" s="6" t="s">
        <v>73</v>
      </c>
      <c r="B24" s="8" t="e">
        <f t="shared" ref="B24:AS25" si="0">B5</f>
        <v>#REF!</v>
      </c>
      <c r="C24" s="8" t="e">
        <f t="shared" si="0"/>
        <v>#REF!</v>
      </c>
      <c r="D24" s="8" t="e">
        <f t="shared" si="0"/>
        <v>#REF!</v>
      </c>
      <c r="E24" s="8" t="e">
        <f t="shared" si="0"/>
        <v>#REF!</v>
      </c>
      <c r="F24" s="8" t="e">
        <f t="shared" si="0"/>
        <v>#REF!</v>
      </c>
      <c r="G24" s="8" t="e">
        <f t="shared" si="0"/>
        <v>#REF!</v>
      </c>
      <c r="H24" s="8" t="e">
        <f t="shared" si="0"/>
        <v>#REF!</v>
      </c>
      <c r="I24" s="8" t="e">
        <f t="shared" si="0"/>
        <v>#REF!</v>
      </c>
      <c r="J24" s="8" t="e">
        <f t="shared" si="0"/>
        <v>#REF!</v>
      </c>
      <c r="K24" s="8" t="e">
        <f t="shared" si="0"/>
        <v>#REF!</v>
      </c>
      <c r="L24" s="8" t="e">
        <f t="shared" si="0"/>
        <v>#REF!</v>
      </c>
      <c r="M24" s="8" t="e">
        <f t="shared" si="0"/>
        <v>#REF!</v>
      </c>
      <c r="N24" s="8" t="e">
        <f t="shared" si="0"/>
        <v>#REF!</v>
      </c>
      <c r="O24" s="8" t="e">
        <f t="shared" si="0"/>
        <v>#REF!</v>
      </c>
      <c r="P24" s="8" t="e">
        <f t="shared" si="0"/>
        <v>#REF!</v>
      </c>
      <c r="Q24" s="8" t="e">
        <f t="shared" si="0"/>
        <v>#REF!</v>
      </c>
      <c r="R24" s="8" t="e">
        <f t="shared" si="0"/>
        <v>#REF!</v>
      </c>
      <c r="S24" s="8" t="e">
        <f t="shared" si="0"/>
        <v>#REF!</v>
      </c>
      <c r="T24" s="8" t="e">
        <f t="shared" si="0"/>
        <v>#REF!</v>
      </c>
      <c r="U24" s="8" t="e">
        <f t="shared" si="0"/>
        <v>#REF!</v>
      </c>
      <c r="V24" s="8" t="e">
        <f t="shared" si="0"/>
        <v>#REF!</v>
      </c>
      <c r="W24" s="8" t="e">
        <f t="shared" si="0"/>
        <v>#REF!</v>
      </c>
      <c r="X24" s="8" t="e">
        <f t="shared" si="0"/>
        <v>#REF!</v>
      </c>
      <c r="Y24" s="8" t="e">
        <f t="shared" si="0"/>
        <v>#REF!</v>
      </c>
      <c r="Z24" s="8" t="e">
        <f t="shared" si="0"/>
        <v>#REF!</v>
      </c>
      <c r="AA24" s="8" t="e">
        <f t="shared" si="0"/>
        <v>#REF!</v>
      </c>
      <c r="AB24" s="8" t="e">
        <f t="shared" si="0"/>
        <v>#REF!</v>
      </c>
      <c r="AC24" s="8" t="e">
        <f t="shared" si="0"/>
        <v>#REF!</v>
      </c>
      <c r="AD24" s="8" t="e">
        <f t="shared" si="0"/>
        <v>#REF!</v>
      </c>
      <c r="AE24" s="8" t="e">
        <f t="shared" si="0"/>
        <v>#REF!</v>
      </c>
      <c r="AF24" s="8" t="e">
        <f t="shared" si="0"/>
        <v>#REF!</v>
      </c>
      <c r="AG24" s="8" t="e">
        <f t="shared" si="0"/>
        <v>#REF!</v>
      </c>
      <c r="AH24" s="8" t="e">
        <f t="shared" si="0"/>
        <v>#REF!</v>
      </c>
      <c r="AI24" s="8" t="e">
        <f t="shared" si="0"/>
        <v>#REF!</v>
      </c>
      <c r="AJ24" s="8" t="e">
        <f t="shared" si="0"/>
        <v>#REF!</v>
      </c>
      <c r="AK24" s="8" t="e">
        <f t="shared" si="0"/>
        <v>#REF!</v>
      </c>
      <c r="AL24" s="8" t="e">
        <f t="shared" si="0"/>
        <v>#REF!</v>
      </c>
      <c r="AM24" s="8" t="e">
        <f t="shared" si="0"/>
        <v>#REF!</v>
      </c>
      <c r="AN24" s="8" t="e">
        <f t="shared" si="0"/>
        <v>#REF!</v>
      </c>
      <c r="AO24" s="8" t="e">
        <f t="shared" si="0"/>
        <v>#REF!</v>
      </c>
      <c r="AP24" s="8" t="e">
        <f t="shared" si="0"/>
        <v>#REF!</v>
      </c>
      <c r="AQ24" s="8" t="e">
        <f t="shared" si="0"/>
        <v>#REF!</v>
      </c>
      <c r="AR24" s="8" t="e">
        <f t="shared" si="0"/>
        <v>#REF!</v>
      </c>
      <c r="AS24" s="8" t="e">
        <f t="shared" si="0"/>
        <v>#REF!</v>
      </c>
      <c r="AT24" s="8" t="e">
        <f t="shared" ref="AT24:DE25" si="1">AT5</f>
        <v>#REF!</v>
      </c>
      <c r="AU24" s="8" t="e">
        <f t="shared" si="1"/>
        <v>#REF!</v>
      </c>
      <c r="AV24" s="8" t="e">
        <f t="shared" si="1"/>
        <v>#REF!</v>
      </c>
      <c r="AW24" s="8" t="e">
        <f t="shared" si="1"/>
        <v>#REF!</v>
      </c>
      <c r="AX24" s="8" t="e">
        <f t="shared" si="1"/>
        <v>#REF!</v>
      </c>
      <c r="AY24" s="8" t="e">
        <f t="shared" si="1"/>
        <v>#REF!</v>
      </c>
      <c r="AZ24" s="8" t="e">
        <f t="shared" si="1"/>
        <v>#REF!</v>
      </c>
      <c r="BA24" s="8" t="e">
        <f t="shared" si="1"/>
        <v>#REF!</v>
      </c>
      <c r="BB24" s="8" t="e">
        <f t="shared" si="1"/>
        <v>#REF!</v>
      </c>
      <c r="BC24" s="8" t="e">
        <f t="shared" si="1"/>
        <v>#REF!</v>
      </c>
      <c r="BD24" s="8" t="e">
        <f t="shared" si="1"/>
        <v>#REF!</v>
      </c>
      <c r="BE24" s="8" t="e">
        <f t="shared" si="1"/>
        <v>#REF!</v>
      </c>
      <c r="BF24" s="8" t="e">
        <f t="shared" si="1"/>
        <v>#REF!</v>
      </c>
      <c r="BG24" s="8" t="e">
        <f t="shared" si="1"/>
        <v>#REF!</v>
      </c>
      <c r="BH24" s="8" t="e">
        <f t="shared" si="1"/>
        <v>#REF!</v>
      </c>
      <c r="BI24" s="8" t="e">
        <f t="shared" si="1"/>
        <v>#REF!</v>
      </c>
      <c r="BJ24" s="8" t="e">
        <f t="shared" si="1"/>
        <v>#REF!</v>
      </c>
      <c r="BK24" s="8" t="e">
        <f t="shared" si="1"/>
        <v>#REF!</v>
      </c>
      <c r="BL24" s="8" t="e">
        <f t="shared" si="1"/>
        <v>#REF!</v>
      </c>
      <c r="BM24" s="8" t="e">
        <f t="shared" si="1"/>
        <v>#REF!</v>
      </c>
      <c r="BN24" s="8" t="e">
        <f t="shared" si="1"/>
        <v>#REF!</v>
      </c>
      <c r="BO24" s="8" t="e">
        <f t="shared" si="1"/>
        <v>#REF!</v>
      </c>
      <c r="BP24" s="8" t="e">
        <f t="shared" si="1"/>
        <v>#REF!</v>
      </c>
      <c r="BQ24" s="8" t="e">
        <f t="shared" si="1"/>
        <v>#REF!</v>
      </c>
      <c r="BR24" s="8" t="e">
        <f t="shared" si="1"/>
        <v>#REF!</v>
      </c>
      <c r="BS24" s="8" t="e">
        <f t="shared" si="1"/>
        <v>#REF!</v>
      </c>
      <c r="BT24" s="8" t="e">
        <f t="shared" si="1"/>
        <v>#REF!</v>
      </c>
      <c r="BU24" s="8" t="e">
        <f t="shared" si="1"/>
        <v>#REF!</v>
      </c>
      <c r="BV24" s="8" t="e">
        <f t="shared" si="1"/>
        <v>#REF!</v>
      </c>
      <c r="BW24" s="8" t="e">
        <f t="shared" si="1"/>
        <v>#REF!</v>
      </c>
      <c r="BX24" s="8" t="e">
        <f t="shared" si="1"/>
        <v>#REF!</v>
      </c>
      <c r="BY24" s="8" t="e">
        <f t="shared" si="1"/>
        <v>#REF!</v>
      </c>
      <c r="BZ24" s="8" t="e">
        <f t="shared" si="1"/>
        <v>#REF!</v>
      </c>
      <c r="CA24" s="8" t="e">
        <f t="shared" si="1"/>
        <v>#REF!</v>
      </c>
      <c r="CB24" s="8" t="e">
        <f t="shared" si="1"/>
        <v>#REF!</v>
      </c>
      <c r="CC24" s="8" t="e">
        <f t="shared" si="1"/>
        <v>#REF!</v>
      </c>
      <c r="CD24" s="8" t="e">
        <f t="shared" si="1"/>
        <v>#REF!</v>
      </c>
      <c r="CE24" s="8" t="e">
        <f t="shared" si="1"/>
        <v>#REF!</v>
      </c>
      <c r="CF24" s="8" t="e">
        <f t="shared" si="1"/>
        <v>#REF!</v>
      </c>
      <c r="CG24" s="8" t="e">
        <f t="shared" si="1"/>
        <v>#REF!</v>
      </c>
      <c r="CH24" s="8" t="e">
        <f t="shared" si="1"/>
        <v>#REF!</v>
      </c>
      <c r="CI24" s="8" t="e">
        <f t="shared" si="1"/>
        <v>#REF!</v>
      </c>
      <c r="CJ24" s="8" t="e">
        <f t="shared" si="1"/>
        <v>#REF!</v>
      </c>
      <c r="CK24" s="8" t="e">
        <f t="shared" si="1"/>
        <v>#REF!</v>
      </c>
      <c r="CL24" s="8" t="e">
        <f t="shared" si="1"/>
        <v>#REF!</v>
      </c>
      <c r="CM24" s="8" t="e">
        <f t="shared" si="1"/>
        <v>#REF!</v>
      </c>
      <c r="CN24" s="8" t="e">
        <f t="shared" si="1"/>
        <v>#REF!</v>
      </c>
      <c r="CO24" s="8" t="e">
        <f t="shared" si="1"/>
        <v>#REF!</v>
      </c>
      <c r="CP24" s="8" t="e">
        <f t="shared" si="1"/>
        <v>#REF!</v>
      </c>
      <c r="CQ24" s="8" t="e">
        <f t="shared" si="1"/>
        <v>#REF!</v>
      </c>
      <c r="CR24" s="8" t="e">
        <f t="shared" si="1"/>
        <v>#REF!</v>
      </c>
      <c r="CS24" s="8" t="e">
        <f t="shared" si="1"/>
        <v>#REF!</v>
      </c>
      <c r="CT24" s="8" t="e">
        <f t="shared" si="1"/>
        <v>#REF!</v>
      </c>
      <c r="CU24" s="8" t="e">
        <f t="shared" si="1"/>
        <v>#REF!</v>
      </c>
      <c r="CV24" s="8" t="e">
        <f t="shared" si="1"/>
        <v>#REF!</v>
      </c>
      <c r="CW24" s="8" t="e">
        <f t="shared" si="1"/>
        <v>#REF!</v>
      </c>
      <c r="CX24" s="8" t="e">
        <f t="shared" si="1"/>
        <v>#REF!</v>
      </c>
      <c r="CY24" s="8" t="e">
        <f t="shared" si="1"/>
        <v>#REF!</v>
      </c>
      <c r="CZ24" s="8" t="e">
        <f t="shared" si="1"/>
        <v>#REF!</v>
      </c>
      <c r="DA24" s="8" t="e">
        <f t="shared" si="1"/>
        <v>#REF!</v>
      </c>
      <c r="DB24" s="8" t="e">
        <f t="shared" si="1"/>
        <v>#REF!</v>
      </c>
      <c r="DC24" s="8" t="e">
        <f t="shared" si="1"/>
        <v>#REF!</v>
      </c>
      <c r="DD24" s="8" t="e">
        <f t="shared" si="1"/>
        <v>#REF!</v>
      </c>
      <c r="DE24" s="8" t="e">
        <f t="shared" si="1"/>
        <v>#REF!</v>
      </c>
      <c r="DF24" s="8" t="e">
        <f t="shared" ref="DF24:FQ25" si="2">DF5</f>
        <v>#REF!</v>
      </c>
      <c r="DG24" s="8" t="e">
        <f t="shared" si="2"/>
        <v>#REF!</v>
      </c>
      <c r="DH24" s="8" t="e">
        <f t="shared" si="2"/>
        <v>#REF!</v>
      </c>
      <c r="DI24" s="8" t="e">
        <f t="shared" si="2"/>
        <v>#REF!</v>
      </c>
      <c r="DJ24" s="8" t="e">
        <f t="shared" si="2"/>
        <v>#REF!</v>
      </c>
      <c r="DK24" s="8" t="e">
        <f t="shared" si="2"/>
        <v>#REF!</v>
      </c>
      <c r="DL24" s="8" t="e">
        <f t="shared" si="2"/>
        <v>#REF!</v>
      </c>
      <c r="DM24" s="33" t="e">
        <f t="shared" si="2"/>
        <v>#REF!</v>
      </c>
      <c r="DN24" s="33" t="e">
        <f t="shared" si="2"/>
        <v>#REF!</v>
      </c>
      <c r="DO24" s="33" t="e">
        <f t="shared" si="2"/>
        <v>#REF!</v>
      </c>
      <c r="DP24" s="33" t="e">
        <f t="shared" si="2"/>
        <v>#REF!</v>
      </c>
      <c r="DQ24" s="33" t="e">
        <f t="shared" si="2"/>
        <v>#REF!</v>
      </c>
      <c r="DR24" s="8" t="e">
        <f t="shared" si="2"/>
        <v>#REF!</v>
      </c>
      <c r="DS24" s="8" t="e">
        <f t="shared" si="2"/>
        <v>#REF!</v>
      </c>
      <c r="DT24" s="8" t="e">
        <f t="shared" si="2"/>
        <v>#REF!</v>
      </c>
      <c r="DU24" s="33" t="e">
        <f t="shared" si="2"/>
        <v>#REF!</v>
      </c>
      <c r="DV24" s="33" t="e">
        <f t="shared" si="2"/>
        <v>#REF!</v>
      </c>
      <c r="DW24" s="33" t="e">
        <f t="shared" si="2"/>
        <v>#REF!</v>
      </c>
      <c r="DX24" s="33" t="e">
        <f t="shared" si="2"/>
        <v>#REF!</v>
      </c>
      <c r="DY24" s="8" t="e">
        <f t="shared" si="2"/>
        <v>#REF!</v>
      </c>
      <c r="DZ24" s="8" t="e">
        <f t="shared" si="2"/>
        <v>#REF!</v>
      </c>
      <c r="EA24" s="8" t="e">
        <f t="shared" si="2"/>
        <v>#REF!</v>
      </c>
      <c r="EB24" s="8" t="e">
        <f t="shared" si="2"/>
        <v>#REF!</v>
      </c>
      <c r="EC24" s="8" t="e">
        <f t="shared" si="2"/>
        <v>#REF!</v>
      </c>
      <c r="ED24" s="8" t="e">
        <f t="shared" si="2"/>
        <v>#REF!</v>
      </c>
      <c r="EE24" s="8" t="e">
        <f t="shared" si="2"/>
        <v>#REF!</v>
      </c>
      <c r="EF24" s="8" t="e">
        <f t="shared" si="2"/>
        <v>#REF!</v>
      </c>
      <c r="EG24" s="8" t="e">
        <f t="shared" si="2"/>
        <v>#REF!</v>
      </c>
      <c r="EH24" s="8" t="e">
        <f t="shared" si="2"/>
        <v>#REF!</v>
      </c>
      <c r="EI24" s="8" t="e">
        <f t="shared" si="2"/>
        <v>#REF!</v>
      </c>
      <c r="EJ24" s="8" t="e">
        <f t="shared" si="2"/>
        <v>#REF!</v>
      </c>
      <c r="EK24" s="8" t="e">
        <f t="shared" si="2"/>
        <v>#REF!</v>
      </c>
      <c r="EL24" s="8" t="e">
        <f t="shared" si="2"/>
        <v>#REF!</v>
      </c>
      <c r="EM24" s="8" t="e">
        <f t="shared" si="2"/>
        <v>#REF!</v>
      </c>
      <c r="EN24" s="8" t="e">
        <f t="shared" si="2"/>
        <v>#REF!</v>
      </c>
      <c r="EO24" s="8" t="e">
        <f t="shared" si="2"/>
        <v>#REF!</v>
      </c>
      <c r="EP24" s="8" t="e">
        <f t="shared" si="2"/>
        <v>#REF!</v>
      </c>
      <c r="EQ24" s="8" t="e">
        <f t="shared" si="2"/>
        <v>#REF!</v>
      </c>
      <c r="ER24" s="8" t="e">
        <f t="shared" si="2"/>
        <v>#REF!</v>
      </c>
      <c r="ES24" s="8" t="e">
        <f t="shared" si="2"/>
        <v>#REF!</v>
      </c>
      <c r="ET24" s="8" t="e">
        <f t="shared" si="2"/>
        <v>#REF!</v>
      </c>
      <c r="EU24" s="8" t="e">
        <f t="shared" si="2"/>
        <v>#REF!</v>
      </c>
      <c r="EV24" s="8" t="e">
        <f t="shared" si="2"/>
        <v>#REF!</v>
      </c>
      <c r="EW24" s="8" t="e">
        <f t="shared" si="2"/>
        <v>#REF!</v>
      </c>
      <c r="EX24" s="8" t="e">
        <f t="shared" si="2"/>
        <v>#REF!</v>
      </c>
      <c r="EY24" s="8" t="e">
        <f t="shared" si="2"/>
        <v>#REF!</v>
      </c>
      <c r="EZ24" s="8" t="e">
        <f t="shared" si="2"/>
        <v>#REF!</v>
      </c>
      <c r="FA24" s="8" t="e">
        <f t="shared" si="2"/>
        <v>#REF!</v>
      </c>
      <c r="FB24" s="8" t="e">
        <f t="shared" si="2"/>
        <v>#REF!</v>
      </c>
      <c r="FC24" s="8" t="e">
        <f t="shared" si="2"/>
        <v>#REF!</v>
      </c>
      <c r="FD24" s="8" t="e">
        <f t="shared" si="2"/>
        <v>#REF!</v>
      </c>
      <c r="FE24" s="8" t="e">
        <f t="shared" si="2"/>
        <v>#REF!</v>
      </c>
      <c r="FF24" s="8" t="e">
        <f t="shared" si="2"/>
        <v>#REF!</v>
      </c>
      <c r="FG24" s="8" t="e">
        <f t="shared" si="2"/>
        <v>#REF!</v>
      </c>
      <c r="FH24" s="8" t="e">
        <f t="shared" si="2"/>
        <v>#REF!</v>
      </c>
      <c r="FI24" s="8" t="e">
        <f t="shared" si="2"/>
        <v>#REF!</v>
      </c>
      <c r="FJ24" s="8" t="e">
        <f t="shared" si="2"/>
        <v>#REF!</v>
      </c>
      <c r="FK24" s="8" t="e">
        <f t="shared" si="2"/>
        <v>#REF!</v>
      </c>
      <c r="FL24" s="8" t="e">
        <f t="shared" si="2"/>
        <v>#REF!</v>
      </c>
      <c r="FM24" s="8" t="e">
        <f t="shared" si="2"/>
        <v>#REF!</v>
      </c>
      <c r="FN24" s="8" t="e">
        <f t="shared" si="2"/>
        <v>#REF!</v>
      </c>
      <c r="FO24" s="8" t="e">
        <f t="shared" si="2"/>
        <v>#REF!</v>
      </c>
      <c r="FP24" s="8" t="e">
        <f t="shared" si="2"/>
        <v>#REF!</v>
      </c>
      <c r="FQ24" s="8" t="e">
        <f t="shared" si="2"/>
        <v>#REF!</v>
      </c>
      <c r="FR24" s="8" t="e">
        <f t="shared" ref="FR24:HX25" si="3">FR5</f>
        <v>#REF!</v>
      </c>
      <c r="FS24" s="8" t="e">
        <f t="shared" si="3"/>
        <v>#REF!</v>
      </c>
      <c r="FT24" s="8" t="e">
        <f t="shared" si="3"/>
        <v>#REF!</v>
      </c>
      <c r="FU24" s="8" t="e">
        <f t="shared" si="3"/>
        <v>#REF!</v>
      </c>
      <c r="FV24" s="8" t="e">
        <f t="shared" si="3"/>
        <v>#REF!</v>
      </c>
      <c r="FW24" s="8" t="e">
        <f t="shared" si="3"/>
        <v>#REF!</v>
      </c>
      <c r="FX24" s="8" t="e">
        <f t="shared" si="3"/>
        <v>#REF!</v>
      </c>
      <c r="FY24" s="8" t="e">
        <f t="shared" si="3"/>
        <v>#REF!</v>
      </c>
      <c r="FZ24" s="8" t="e">
        <f t="shared" si="3"/>
        <v>#REF!</v>
      </c>
      <c r="GA24" s="8" t="e">
        <f t="shared" si="3"/>
        <v>#REF!</v>
      </c>
      <c r="GB24" s="8" t="e">
        <f t="shared" si="3"/>
        <v>#REF!</v>
      </c>
      <c r="GC24" s="8" t="e">
        <f t="shared" si="3"/>
        <v>#REF!</v>
      </c>
      <c r="GD24" s="8" t="e">
        <f t="shared" si="3"/>
        <v>#REF!</v>
      </c>
      <c r="GE24" s="8" t="e">
        <f t="shared" si="3"/>
        <v>#REF!</v>
      </c>
      <c r="GF24" s="8" t="e">
        <f t="shared" si="3"/>
        <v>#REF!</v>
      </c>
      <c r="GG24" s="8" t="e">
        <f t="shared" si="3"/>
        <v>#REF!</v>
      </c>
      <c r="GH24" s="8" t="e">
        <f t="shared" si="3"/>
        <v>#REF!</v>
      </c>
      <c r="GI24" s="8" t="e">
        <f t="shared" si="3"/>
        <v>#REF!</v>
      </c>
      <c r="GJ24" s="8" t="e">
        <f t="shared" si="3"/>
        <v>#REF!</v>
      </c>
      <c r="GK24" s="8" t="e">
        <f t="shared" si="3"/>
        <v>#REF!</v>
      </c>
      <c r="GL24" s="8" t="e">
        <f t="shared" si="3"/>
        <v>#REF!</v>
      </c>
      <c r="GM24" s="8" t="e">
        <f t="shared" si="3"/>
        <v>#REF!</v>
      </c>
      <c r="GN24" s="8" t="e">
        <f t="shared" si="3"/>
        <v>#REF!</v>
      </c>
      <c r="GO24" s="8" t="e">
        <f t="shared" si="3"/>
        <v>#REF!</v>
      </c>
      <c r="GP24" s="8" t="e">
        <f t="shared" si="3"/>
        <v>#REF!</v>
      </c>
      <c r="GQ24" s="8" t="e">
        <f t="shared" si="3"/>
        <v>#REF!</v>
      </c>
      <c r="GR24" s="8" t="e">
        <f t="shared" si="3"/>
        <v>#REF!</v>
      </c>
      <c r="GS24" s="8" t="e">
        <f t="shared" si="3"/>
        <v>#REF!</v>
      </c>
      <c r="GT24" s="8" t="e">
        <f t="shared" si="3"/>
        <v>#REF!</v>
      </c>
      <c r="GU24" s="8" t="e">
        <f t="shared" si="3"/>
        <v>#REF!</v>
      </c>
      <c r="GV24" s="8" t="e">
        <f t="shared" si="3"/>
        <v>#REF!</v>
      </c>
      <c r="GW24" s="8" t="e">
        <f t="shared" si="3"/>
        <v>#REF!</v>
      </c>
      <c r="GX24" s="8" t="e">
        <f t="shared" si="3"/>
        <v>#REF!</v>
      </c>
      <c r="GY24" s="8" t="e">
        <f t="shared" si="3"/>
        <v>#REF!</v>
      </c>
      <c r="GZ24" s="8" t="e">
        <f t="shared" si="3"/>
        <v>#REF!</v>
      </c>
      <c r="HA24" s="8" t="e">
        <f t="shared" si="3"/>
        <v>#REF!</v>
      </c>
      <c r="HB24" s="8" t="e">
        <f t="shared" si="3"/>
        <v>#REF!</v>
      </c>
      <c r="HC24" s="8" t="e">
        <f t="shared" si="3"/>
        <v>#REF!</v>
      </c>
      <c r="HD24" s="8" t="e">
        <f t="shared" si="3"/>
        <v>#REF!</v>
      </c>
      <c r="HE24" s="8" t="e">
        <f t="shared" si="3"/>
        <v>#REF!</v>
      </c>
      <c r="HF24" s="8" t="e">
        <f t="shared" si="3"/>
        <v>#REF!</v>
      </c>
      <c r="HG24" s="8" t="e">
        <f t="shared" si="3"/>
        <v>#REF!</v>
      </c>
      <c r="HH24" s="8" t="e">
        <f t="shared" si="3"/>
        <v>#REF!</v>
      </c>
      <c r="HI24" s="8" t="e">
        <f t="shared" si="3"/>
        <v>#REF!</v>
      </c>
      <c r="HJ24" s="8" t="e">
        <f t="shared" si="3"/>
        <v>#REF!</v>
      </c>
      <c r="HK24" s="8" t="e">
        <f t="shared" si="3"/>
        <v>#REF!</v>
      </c>
      <c r="HL24" s="8" t="e">
        <f t="shared" si="3"/>
        <v>#REF!</v>
      </c>
      <c r="HM24" s="8" t="e">
        <f t="shared" si="3"/>
        <v>#REF!</v>
      </c>
      <c r="HN24" s="8" t="e">
        <f t="shared" si="3"/>
        <v>#REF!</v>
      </c>
      <c r="HO24" s="8" t="e">
        <f t="shared" si="3"/>
        <v>#REF!</v>
      </c>
      <c r="HP24" s="8" t="e">
        <f t="shared" si="3"/>
        <v>#REF!</v>
      </c>
      <c r="HQ24" s="8" t="e">
        <f t="shared" si="3"/>
        <v>#REF!</v>
      </c>
      <c r="HR24" s="8" t="e">
        <f t="shared" si="3"/>
        <v>#REF!</v>
      </c>
      <c r="HS24" s="8" t="e">
        <f t="shared" si="3"/>
        <v>#REF!</v>
      </c>
      <c r="HT24" s="8" t="e">
        <f t="shared" si="3"/>
        <v>#REF!</v>
      </c>
      <c r="HU24" s="8" t="e">
        <f t="shared" si="3"/>
        <v>#REF!</v>
      </c>
      <c r="HV24" s="8" t="e">
        <f t="shared" si="3"/>
        <v>#REF!</v>
      </c>
      <c r="HW24" s="8" t="e">
        <f t="shared" si="3"/>
        <v>#REF!</v>
      </c>
      <c r="HX24" s="33" t="e">
        <f t="shared" si="3"/>
        <v>#REF!</v>
      </c>
    </row>
    <row r="25" spans="1:232" ht="18" customHeight="1" x14ac:dyDescent="0.2">
      <c r="A25" s="9"/>
      <c r="B25" s="8" t="e">
        <f t="shared" si="0"/>
        <v>#REF!</v>
      </c>
      <c r="C25" s="8" t="e">
        <f t="shared" si="0"/>
        <v>#REF!</v>
      </c>
      <c r="D25" s="8" t="e">
        <f t="shared" si="0"/>
        <v>#REF!</v>
      </c>
      <c r="E25" s="8" t="e">
        <f t="shared" si="0"/>
        <v>#REF!</v>
      </c>
      <c r="F25" s="8" t="e">
        <f t="shared" si="0"/>
        <v>#REF!</v>
      </c>
      <c r="G25" s="8" t="e">
        <f t="shared" si="0"/>
        <v>#REF!</v>
      </c>
      <c r="H25" s="8" t="e">
        <f t="shared" si="0"/>
        <v>#REF!</v>
      </c>
      <c r="I25" s="8" t="e">
        <f t="shared" si="0"/>
        <v>#REF!</v>
      </c>
      <c r="J25" s="8" t="e">
        <f t="shared" si="0"/>
        <v>#REF!</v>
      </c>
      <c r="K25" s="8" t="e">
        <f t="shared" si="0"/>
        <v>#REF!</v>
      </c>
      <c r="L25" s="8" t="e">
        <f t="shared" si="0"/>
        <v>#REF!</v>
      </c>
      <c r="M25" s="8" t="e">
        <f t="shared" si="0"/>
        <v>#REF!</v>
      </c>
      <c r="N25" s="8" t="e">
        <f t="shared" si="0"/>
        <v>#REF!</v>
      </c>
      <c r="O25" s="8" t="e">
        <f t="shared" si="0"/>
        <v>#REF!</v>
      </c>
      <c r="P25" s="8" t="e">
        <f t="shared" si="0"/>
        <v>#REF!</v>
      </c>
      <c r="Q25" s="8" t="e">
        <f t="shared" si="0"/>
        <v>#REF!</v>
      </c>
      <c r="R25" s="8" t="e">
        <f t="shared" si="0"/>
        <v>#REF!</v>
      </c>
      <c r="S25" s="8" t="e">
        <f t="shared" si="0"/>
        <v>#REF!</v>
      </c>
      <c r="T25" s="8" t="e">
        <f t="shared" si="0"/>
        <v>#REF!</v>
      </c>
      <c r="U25" s="8" t="e">
        <f t="shared" si="0"/>
        <v>#REF!</v>
      </c>
      <c r="V25" s="8" t="e">
        <f t="shared" si="0"/>
        <v>#REF!</v>
      </c>
      <c r="W25" s="8" t="e">
        <f t="shared" si="0"/>
        <v>#REF!</v>
      </c>
      <c r="X25" s="8" t="e">
        <f t="shared" si="0"/>
        <v>#REF!</v>
      </c>
      <c r="Y25" s="8" t="e">
        <f t="shared" si="0"/>
        <v>#REF!</v>
      </c>
      <c r="Z25" s="8" t="e">
        <f t="shared" si="0"/>
        <v>#REF!</v>
      </c>
      <c r="AA25" s="8" t="e">
        <f t="shared" si="0"/>
        <v>#REF!</v>
      </c>
      <c r="AB25" s="8" t="e">
        <f t="shared" si="0"/>
        <v>#REF!</v>
      </c>
      <c r="AC25" s="8" t="e">
        <f t="shared" si="0"/>
        <v>#REF!</v>
      </c>
      <c r="AD25" s="8" t="e">
        <f t="shared" si="0"/>
        <v>#REF!</v>
      </c>
      <c r="AE25" s="8" t="e">
        <f t="shared" si="0"/>
        <v>#REF!</v>
      </c>
      <c r="AF25" s="8" t="e">
        <f t="shared" si="0"/>
        <v>#REF!</v>
      </c>
      <c r="AG25" s="8" t="e">
        <f t="shared" si="0"/>
        <v>#REF!</v>
      </c>
      <c r="AH25" s="8" t="e">
        <f t="shared" si="0"/>
        <v>#REF!</v>
      </c>
      <c r="AI25" s="8" t="e">
        <f t="shared" si="0"/>
        <v>#REF!</v>
      </c>
      <c r="AJ25" s="8" t="e">
        <f t="shared" si="0"/>
        <v>#REF!</v>
      </c>
      <c r="AK25" s="8" t="e">
        <f t="shared" si="0"/>
        <v>#REF!</v>
      </c>
      <c r="AL25" s="8" t="e">
        <f t="shared" si="0"/>
        <v>#REF!</v>
      </c>
      <c r="AM25" s="8" t="e">
        <f t="shared" si="0"/>
        <v>#REF!</v>
      </c>
      <c r="AN25" s="8" t="e">
        <f t="shared" si="0"/>
        <v>#REF!</v>
      </c>
      <c r="AO25" s="8" t="e">
        <f t="shared" si="0"/>
        <v>#REF!</v>
      </c>
      <c r="AP25" s="8" t="e">
        <f t="shared" si="0"/>
        <v>#REF!</v>
      </c>
      <c r="AQ25" s="8" t="e">
        <f t="shared" si="0"/>
        <v>#REF!</v>
      </c>
      <c r="AR25" s="8" t="e">
        <f t="shared" si="0"/>
        <v>#REF!</v>
      </c>
      <c r="AS25" s="8" t="e">
        <f t="shared" si="0"/>
        <v>#REF!</v>
      </c>
      <c r="AT25" s="8" t="e">
        <f t="shared" si="1"/>
        <v>#REF!</v>
      </c>
      <c r="AU25" s="8" t="e">
        <f t="shared" si="1"/>
        <v>#REF!</v>
      </c>
      <c r="AV25" s="8" t="e">
        <f t="shared" si="1"/>
        <v>#REF!</v>
      </c>
      <c r="AW25" s="8" t="e">
        <f t="shared" si="1"/>
        <v>#REF!</v>
      </c>
      <c r="AX25" s="8" t="e">
        <f t="shared" si="1"/>
        <v>#REF!</v>
      </c>
      <c r="AY25" s="8" t="e">
        <f t="shared" si="1"/>
        <v>#REF!</v>
      </c>
      <c r="AZ25" s="8" t="e">
        <f t="shared" si="1"/>
        <v>#REF!</v>
      </c>
      <c r="BA25" s="8" t="e">
        <f t="shared" si="1"/>
        <v>#REF!</v>
      </c>
      <c r="BB25" s="8" t="e">
        <f t="shared" si="1"/>
        <v>#REF!</v>
      </c>
      <c r="BC25" s="8" t="e">
        <f t="shared" si="1"/>
        <v>#REF!</v>
      </c>
      <c r="BD25" s="8" t="e">
        <f t="shared" si="1"/>
        <v>#REF!</v>
      </c>
      <c r="BE25" s="8" t="e">
        <f t="shared" si="1"/>
        <v>#REF!</v>
      </c>
      <c r="BF25" s="8" t="e">
        <f t="shared" si="1"/>
        <v>#REF!</v>
      </c>
      <c r="BG25" s="8" t="e">
        <f t="shared" si="1"/>
        <v>#REF!</v>
      </c>
      <c r="BH25" s="8" t="e">
        <f t="shared" si="1"/>
        <v>#REF!</v>
      </c>
      <c r="BI25" s="8" t="e">
        <f t="shared" si="1"/>
        <v>#REF!</v>
      </c>
      <c r="BJ25" s="8" t="e">
        <f t="shared" si="1"/>
        <v>#REF!</v>
      </c>
      <c r="BK25" s="8" t="e">
        <f t="shared" si="1"/>
        <v>#REF!</v>
      </c>
      <c r="BL25" s="8" t="e">
        <f t="shared" si="1"/>
        <v>#REF!</v>
      </c>
      <c r="BM25" s="8" t="e">
        <f t="shared" si="1"/>
        <v>#REF!</v>
      </c>
      <c r="BN25" s="8" t="e">
        <f t="shared" si="1"/>
        <v>#REF!</v>
      </c>
      <c r="BO25" s="8" t="e">
        <f t="shared" si="1"/>
        <v>#REF!</v>
      </c>
      <c r="BP25" s="8" t="e">
        <f t="shared" si="1"/>
        <v>#REF!</v>
      </c>
      <c r="BQ25" s="8" t="e">
        <f t="shared" si="1"/>
        <v>#REF!</v>
      </c>
      <c r="BR25" s="8" t="e">
        <f t="shared" si="1"/>
        <v>#REF!</v>
      </c>
      <c r="BS25" s="8" t="e">
        <f t="shared" si="1"/>
        <v>#REF!</v>
      </c>
      <c r="BT25" s="8" t="e">
        <f t="shared" si="1"/>
        <v>#REF!</v>
      </c>
      <c r="BU25" s="8" t="e">
        <f t="shared" si="1"/>
        <v>#REF!</v>
      </c>
      <c r="BV25" s="8" t="e">
        <f t="shared" si="1"/>
        <v>#REF!</v>
      </c>
      <c r="BW25" s="8" t="e">
        <f t="shared" si="1"/>
        <v>#REF!</v>
      </c>
      <c r="BX25" s="8" t="e">
        <f t="shared" si="1"/>
        <v>#REF!</v>
      </c>
      <c r="BY25" s="8" t="e">
        <f t="shared" si="1"/>
        <v>#REF!</v>
      </c>
      <c r="BZ25" s="8" t="e">
        <f t="shared" si="1"/>
        <v>#REF!</v>
      </c>
      <c r="CA25" s="8" t="e">
        <f t="shared" si="1"/>
        <v>#REF!</v>
      </c>
      <c r="CB25" s="8" t="e">
        <f t="shared" si="1"/>
        <v>#REF!</v>
      </c>
      <c r="CC25" s="8" t="e">
        <f t="shared" si="1"/>
        <v>#REF!</v>
      </c>
      <c r="CD25" s="8" t="e">
        <f t="shared" si="1"/>
        <v>#REF!</v>
      </c>
      <c r="CE25" s="8" t="e">
        <f t="shared" si="1"/>
        <v>#REF!</v>
      </c>
      <c r="CF25" s="8" t="e">
        <f t="shared" si="1"/>
        <v>#REF!</v>
      </c>
      <c r="CG25" s="8" t="e">
        <f t="shared" si="1"/>
        <v>#REF!</v>
      </c>
      <c r="CH25" s="8" t="e">
        <f t="shared" si="1"/>
        <v>#REF!</v>
      </c>
      <c r="CI25" s="8" t="e">
        <f t="shared" si="1"/>
        <v>#REF!</v>
      </c>
      <c r="CJ25" s="8" t="e">
        <f t="shared" si="1"/>
        <v>#REF!</v>
      </c>
      <c r="CK25" s="8" t="e">
        <f t="shared" si="1"/>
        <v>#REF!</v>
      </c>
      <c r="CL25" s="8" t="e">
        <f t="shared" si="1"/>
        <v>#REF!</v>
      </c>
      <c r="CM25" s="8" t="e">
        <f t="shared" si="1"/>
        <v>#REF!</v>
      </c>
      <c r="CN25" s="8" t="e">
        <f t="shared" si="1"/>
        <v>#REF!</v>
      </c>
      <c r="CO25" s="8" t="e">
        <f t="shared" si="1"/>
        <v>#REF!</v>
      </c>
      <c r="CP25" s="8" t="e">
        <f t="shared" si="1"/>
        <v>#REF!</v>
      </c>
      <c r="CQ25" s="8" t="e">
        <f t="shared" si="1"/>
        <v>#REF!</v>
      </c>
      <c r="CR25" s="8" t="e">
        <f t="shared" si="1"/>
        <v>#REF!</v>
      </c>
      <c r="CS25" s="8" t="e">
        <f t="shared" si="1"/>
        <v>#REF!</v>
      </c>
      <c r="CT25" s="8" t="e">
        <f t="shared" si="1"/>
        <v>#REF!</v>
      </c>
      <c r="CU25" s="8" t="e">
        <f t="shared" si="1"/>
        <v>#REF!</v>
      </c>
      <c r="CV25" s="8" t="e">
        <f t="shared" si="1"/>
        <v>#REF!</v>
      </c>
      <c r="CW25" s="8" t="e">
        <f t="shared" si="1"/>
        <v>#REF!</v>
      </c>
      <c r="CX25" s="8" t="e">
        <f t="shared" si="1"/>
        <v>#REF!</v>
      </c>
      <c r="CY25" s="8" t="e">
        <f t="shared" si="1"/>
        <v>#REF!</v>
      </c>
      <c r="CZ25" s="8" t="e">
        <f t="shared" si="1"/>
        <v>#REF!</v>
      </c>
      <c r="DA25" s="8" t="e">
        <f t="shared" si="1"/>
        <v>#REF!</v>
      </c>
      <c r="DB25" s="8" t="e">
        <f t="shared" si="1"/>
        <v>#REF!</v>
      </c>
      <c r="DC25" s="8" t="e">
        <f t="shared" si="1"/>
        <v>#REF!</v>
      </c>
      <c r="DD25" s="8" t="e">
        <f t="shared" si="1"/>
        <v>#REF!</v>
      </c>
      <c r="DE25" s="8" t="e">
        <f t="shared" si="1"/>
        <v>#REF!</v>
      </c>
      <c r="DF25" s="8" t="e">
        <f t="shared" si="2"/>
        <v>#REF!</v>
      </c>
      <c r="DG25" s="8" t="e">
        <f t="shared" si="2"/>
        <v>#REF!</v>
      </c>
      <c r="DH25" s="8" t="e">
        <f t="shared" si="2"/>
        <v>#REF!</v>
      </c>
      <c r="DI25" s="8" t="e">
        <f t="shared" si="2"/>
        <v>#REF!</v>
      </c>
      <c r="DJ25" s="8" t="e">
        <f t="shared" si="2"/>
        <v>#REF!</v>
      </c>
      <c r="DK25" s="8">
        <f t="shared" si="2"/>
        <v>46178</v>
      </c>
      <c r="DL25" s="8">
        <f t="shared" si="2"/>
        <v>46179</v>
      </c>
      <c r="DM25" s="33">
        <f t="shared" si="2"/>
        <v>46180</v>
      </c>
      <c r="DN25" s="33">
        <f t="shared" si="2"/>
        <v>46181</v>
      </c>
      <c r="DO25" s="33">
        <f t="shared" si="2"/>
        <v>46182</v>
      </c>
      <c r="DP25" s="33">
        <f t="shared" si="2"/>
        <v>46183</v>
      </c>
      <c r="DQ25" s="33">
        <f t="shared" si="2"/>
        <v>46184</v>
      </c>
      <c r="DR25" s="8">
        <f t="shared" si="2"/>
        <v>46185</v>
      </c>
      <c r="DS25" s="8">
        <f t="shared" si="2"/>
        <v>46186</v>
      </c>
      <c r="DT25" s="8">
        <f t="shared" si="2"/>
        <v>46187</v>
      </c>
      <c r="DU25" s="33">
        <f t="shared" si="2"/>
        <v>46188</v>
      </c>
      <c r="DV25" s="33">
        <f t="shared" si="2"/>
        <v>46189</v>
      </c>
      <c r="DW25" s="33">
        <f t="shared" si="2"/>
        <v>46190</v>
      </c>
      <c r="DX25" s="33">
        <f t="shared" si="2"/>
        <v>46191</v>
      </c>
      <c r="DY25" s="8">
        <f t="shared" si="2"/>
        <v>46192</v>
      </c>
      <c r="DZ25" s="8">
        <f t="shared" si="2"/>
        <v>46193</v>
      </c>
      <c r="EA25" s="8">
        <f t="shared" si="2"/>
        <v>46194</v>
      </c>
      <c r="EB25" s="8">
        <f t="shared" si="2"/>
        <v>46195</v>
      </c>
      <c r="EC25" s="8">
        <f t="shared" si="2"/>
        <v>46196</v>
      </c>
      <c r="ED25" s="8">
        <f t="shared" si="2"/>
        <v>46197</v>
      </c>
      <c r="EE25" s="8">
        <f t="shared" si="2"/>
        <v>46198</v>
      </c>
      <c r="EF25" s="8">
        <f t="shared" si="2"/>
        <v>46199</v>
      </c>
      <c r="EG25" s="8">
        <f t="shared" si="2"/>
        <v>46200</v>
      </c>
      <c r="EH25" s="8">
        <f t="shared" si="2"/>
        <v>46201</v>
      </c>
      <c r="EI25" s="8">
        <f t="shared" si="2"/>
        <v>46202</v>
      </c>
      <c r="EJ25" s="8">
        <f t="shared" si="2"/>
        <v>46203</v>
      </c>
      <c r="EK25" s="8">
        <f t="shared" si="2"/>
        <v>46204</v>
      </c>
      <c r="EL25" s="8">
        <f t="shared" si="2"/>
        <v>46205</v>
      </c>
      <c r="EM25" s="8">
        <f t="shared" si="2"/>
        <v>46206</v>
      </c>
      <c r="EN25" s="8">
        <f t="shared" si="2"/>
        <v>46207</v>
      </c>
      <c r="EO25" s="8">
        <f t="shared" si="2"/>
        <v>46208</v>
      </c>
      <c r="EP25" s="8">
        <f t="shared" si="2"/>
        <v>46209</v>
      </c>
      <c r="EQ25" s="8">
        <f t="shared" si="2"/>
        <v>46210</v>
      </c>
      <c r="ER25" s="8">
        <f t="shared" si="2"/>
        <v>46211</v>
      </c>
      <c r="ES25" s="8">
        <f t="shared" si="2"/>
        <v>46212</v>
      </c>
      <c r="ET25" s="8">
        <f t="shared" si="2"/>
        <v>46213</v>
      </c>
      <c r="EU25" s="8">
        <f t="shared" si="2"/>
        <v>46214</v>
      </c>
      <c r="EV25" s="8">
        <f t="shared" si="2"/>
        <v>46215</v>
      </c>
      <c r="EW25" s="8">
        <f t="shared" si="2"/>
        <v>46216</v>
      </c>
      <c r="EX25" s="8">
        <f t="shared" si="2"/>
        <v>46217</v>
      </c>
      <c r="EY25" s="8">
        <f t="shared" si="2"/>
        <v>46218</v>
      </c>
      <c r="EZ25" s="8">
        <f t="shared" si="2"/>
        <v>46219</v>
      </c>
      <c r="FA25" s="8">
        <f t="shared" si="2"/>
        <v>46220</v>
      </c>
      <c r="FB25" s="8">
        <f t="shared" si="2"/>
        <v>46221</v>
      </c>
      <c r="FC25" s="8">
        <f t="shared" si="2"/>
        <v>46222</v>
      </c>
      <c r="FD25" s="8">
        <f t="shared" si="2"/>
        <v>46223</v>
      </c>
      <c r="FE25" s="8">
        <f t="shared" si="2"/>
        <v>46224</v>
      </c>
      <c r="FF25" s="8">
        <f t="shared" si="2"/>
        <v>46225</v>
      </c>
      <c r="FG25" s="8">
        <f t="shared" si="2"/>
        <v>46226</v>
      </c>
      <c r="FH25" s="8">
        <f t="shared" si="2"/>
        <v>46227</v>
      </c>
      <c r="FI25" s="8">
        <f t="shared" si="2"/>
        <v>46228</v>
      </c>
      <c r="FJ25" s="8">
        <f t="shared" si="2"/>
        <v>46229</v>
      </c>
      <c r="FK25" s="8">
        <f t="shared" si="2"/>
        <v>46230</v>
      </c>
      <c r="FL25" s="8">
        <f t="shared" si="2"/>
        <v>46231</v>
      </c>
      <c r="FM25" s="8">
        <f t="shared" si="2"/>
        <v>46232</v>
      </c>
      <c r="FN25" s="8">
        <f t="shared" si="2"/>
        <v>46233</v>
      </c>
      <c r="FO25" s="8">
        <f t="shared" si="2"/>
        <v>46234</v>
      </c>
      <c r="FP25" s="8">
        <f t="shared" si="2"/>
        <v>46235</v>
      </c>
      <c r="FQ25" s="8">
        <f t="shared" si="2"/>
        <v>46236</v>
      </c>
      <c r="FR25" s="8">
        <f t="shared" si="3"/>
        <v>46237</v>
      </c>
      <c r="FS25" s="8">
        <f t="shared" si="3"/>
        <v>46238</v>
      </c>
      <c r="FT25" s="8">
        <f t="shared" si="3"/>
        <v>46239</v>
      </c>
      <c r="FU25" s="8">
        <f t="shared" si="3"/>
        <v>46240</v>
      </c>
      <c r="FV25" s="8">
        <f t="shared" si="3"/>
        <v>46241</v>
      </c>
      <c r="FW25" s="8">
        <f t="shared" si="3"/>
        <v>46242</v>
      </c>
      <c r="FX25" s="8">
        <f t="shared" si="3"/>
        <v>46243</v>
      </c>
      <c r="FY25" s="8">
        <f t="shared" si="3"/>
        <v>46244</v>
      </c>
      <c r="FZ25" s="8">
        <f t="shared" si="3"/>
        <v>46245</v>
      </c>
      <c r="GA25" s="8">
        <f t="shared" si="3"/>
        <v>46246</v>
      </c>
      <c r="GB25" s="8">
        <f t="shared" si="3"/>
        <v>46247</v>
      </c>
      <c r="GC25" s="8">
        <f t="shared" si="3"/>
        <v>46248</v>
      </c>
      <c r="GD25" s="8">
        <f t="shared" si="3"/>
        <v>46249</v>
      </c>
      <c r="GE25" s="8">
        <f t="shared" si="3"/>
        <v>46250</v>
      </c>
      <c r="GF25" s="8">
        <f t="shared" si="3"/>
        <v>46251</v>
      </c>
      <c r="GG25" s="8">
        <f t="shared" si="3"/>
        <v>46252</v>
      </c>
      <c r="GH25" s="8">
        <f t="shared" si="3"/>
        <v>46253</v>
      </c>
      <c r="GI25" s="8">
        <f t="shared" si="3"/>
        <v>46254</v>
      </c>
      <c r="GJ25" s="8">
        <f t="shared" si="3"/>
        <v>46255</v>
      </c>
      <c r="GK25" s="8">
        <f t="shared" si="3"/>
        <v>46256</v>
      </c>
      <c r="GL25" s="8">
        <f t="shared" si="3"/>
        <v>46257</v>
      </c>
      <c r="GM25" s="8">
        <f t="shared" si="3"/>
        <v>46258</v>
      </c>
      <c r="GN25" s="8">
        <f t="shared" si="3"/>
        <v>46259</v>
      </c>
      <c r="GO25" s="8">
        <f t="shared" si="3"/>
        <v>46260</v>
      </c>
      <c r="GP25" s="8">
        <f t="shared" si="3"/>
        <v>46261</v>
      </c>
      <c r="GQ25" s="8">
        <f t="shared" si="3"/>
        <v>46262</v>
      </c>
      <c r="GR25" s="8">
        <f t="shared" si="3"/>
        <v>46263</v>
      </c>
      <c r="GS25" s="8">
        <f t="shared" si="3"/>
        <v>46264</v>
      </c>
      <c r="GT25" s="8">
        <f t="shared" si="3"/>
        <v>46265</v>
      </c>
      <c r="GU25" s="8">
        <f t="shared" si="3"/>
        <v>46266</v>
      </c>
      <c r="GV25" s="8">
        <f t="shared" si="3"/>
        <v>46267</v>
      </c>
      <c r="GW25" s="8">
        <f t="shared" si="3"/>
        <v>46268</v>
      </c>
      <c r="GX25" s="8">
        <f t="shared" si="3"/>
        <v>46269</v>
      </c>
      <c r="GY25" s="8">
        <f t="shared" si="3"/>
        <v>46270</v>
      </c>
      <c r="GZ25" s="8">
        <f t="shared" si="3"/>
        <v>46271</v>
      </c>
      <c r="HA25" s="8">
        <f t="shared" si="3"/>
        <v>46272</v>
      </c>
      <c r="HB25" s="8">
        <f t="shared" si="3"/>
        <v>46273</v>
      </c>
      <c r="HC25" s="8">
        <f t="shared" si="3"/>
        <v>46274</v>
      </c>
      <c r="HD25" s="8">
        <f t="shared" si="3"/>
        <v>46275</v>
      </c>
      <c r="HE25" s="8">
        <f t="shared" si="3"/>
        <v>46276</v>
      </c>
      <c r="HF25" s="8">
        <f t="shared" si="3"/>
        <v>46277</v>
      </c>
      <c r="HG25" s="8">
        <f t="shared" si="3"/>
        <v>46278</v>
      </c>
      <c r="HH25" s="8">
        <f t="shared" si="3"/>
        <v>46279</v>
      </c>
      <c r="HI25" s="8">
        <f t="shared" si="3"/>
        <v>46280</v>
      </c>
      <c r="HJ25" s="8">
        <f t="shared" si="3"/>
        <v>46281</v>
      </c>
      <c r="HK25" s="8">
        <f t="shared" si="3"/>
        <v>46282</v>
      </c>
      <c r="HL25" s="8">
        <f t="shared" si="3"/>
        <v>46283</v>
      </c>
      <c r="HM25" s="8">
        <f t="shared" si="3"/>
        <v>46284</v>
      </c>
      <c r="HN25" s="8">
        <f t="shared" si="3"/>
        <v>46285</v>
      </c>
      <c r="HO25" s="8">
        <f t="shared" si="3"/>
        <v>46286</v>
      </c>
      <c r="HP25" s="8">
        <f t="shared" si="3"/>
        <v>46287</v>
      </c>
      <c r="HQ25" s="8">
        <f t="shared" si="3"/>
        <v>46288</v>
      </c>
      <c r="HR25" s="8">
        <f t="shared" si="3"/>
        <v>46289</v>
      </c>
      <c r="HS25" s="8">
        <f t="shared" si="3"/>
        <v>46290</v>
      </c>
      <c r="HT25" s="8">
        <f t="shared" si="3"/>
        <v>46291</v>
      </c>
      <c r="HU25" s="8">
        <f t="shared" si="3"/>
        <v>46292</v>
      </c>
      <c r="HV25" s="8">
        <f t="shared" si="3"/>
        <v>46293</v>
      </c>
      <c r="HW25" s="8">
        <f t="shared" si="3"/>
        <v>46294</v>
      </c>
      <c r="HX25" s="33">
        <f t="shared" si="3"/>
        <v>46295</v>
      </c>
    </row>
    <row r="26" spans="1:232" ht="11.45" customHeight="1" x14ac:dyDescent="0.2">
      <c r="A26" s="34" t="s">
        <v>74</v>
      </c>
    </row>
    <row r="27" spans="1:232" ht="11.45" customHeight="1" x14ac:dyDescent="0.2">
      <c r="A27" s="12">
        <v>1</v>
      </c>
      <c r="B27" s="13" t="e">
        <f t="shared" ref="B27:AT27" si="4">ROUND(B8*0.9,)+25</f>
        <v>#REF!</v>
      </c>
      <c r="C27" s="13" t="e">
        <f t="shared" si="4"/>
        <v>#REF!</v>
      </c>
      <c r="D27" s="13" t="e">
        <f t="shared" si="4"/>
        <v>#REF!</v>
      </c>
      <c r="E27" s="13" t="e">
        <f t="shared" si="4"/>
        <v>#REF!</v>
      </c>
      <c r="F27" s="13" t="e">
        <f t="shared" si="4"/>
        <v>#REF!</v>
      </c>
      <c r="G27" s="13" t="e">
        <f t="shared" si="4"/>
        <v>#REF!</v>
      </c>
      <c r="H27" s="13" t="e">
        <f t="shared" si="4"/>
        <v>#REF!</v>
      </c>
      <c r="I27" s="13" t="e">
        <f t="shared" si="4"/>
        <v>#REF!</v>
      </c>
      <c r="J27" s="13" t="e">
        <f t="shared" si="4"/>
        <v>#REF!</v>
      </c>
      <c r="K27" s="13" t="e">
        <f t="shared" si="4"/>
        <v>#REF!</v>
      </c>
      <c r="L27" s="13" t="e">
        <f t="shared" si="4"/>
        <v>#REF!</v>
      </c>
      <c r="M27" s="13" t="e">
        <f t="shared" si="4"/>
        <v>#REF!</v>
      </c>
      <c r="N27" s="13" t="e">
        <f t="shared" si="4"/>
        <v>#REF!</v>
      </c>
      <c r="O27" s="13" t="e">
        <f t="shared" si="4"/>
        <v>#REF!</v>
      </c>
      <c r="P27" s="13" t="e">
        <f t="shared" si="4"/>
        <v>#REF!</v>
      </c>
      <c r="Q27" s="13" t="e">
        <f t="shared" si="4"/>
        <v>#REF!</v>
      </c>
      <c r="R27" s="13" t="e">
        <f t="shared" si="4"/>
        <v>#REF!</v>
      </c>
      <c r="S27" s="13" t="e">
        <f t="shared" si="4"/>
        <v>#REF!</v>
      </c>
      <c r="T27" s="13" t="e">
        <f t="shared" si="4"/>
        <v>#REF!</v>
      </c>
      <c r="U27" s="13" t="e">
        <f t="shared" si="4"/>
        <v>#REF!</v>
      </c>
      <c r="V27" s="13" t="e">
        <f t="shared" si="4"/>
        <v>#REF!</v>
      </c>
      <c r="W27" s="13" t="e">
        <f t="shared" si="4"/>
        <v>#REF!</v>
      </c>
      <c r="X27" s="13" t="e">
        <f t="shared" si="4"/>
        <v>#REF!</v>
      </c>
      <c r="Y27" s="13" t="e">
        <f t="shared" si="4"/>
        <v>#REF!</v>
      </c>
      <c r="Z27" s="13" t="e">
        <f t="shared" si="4"/>
        <v>#REF!</v>
      </c>
      <c r="AA27" s="13" t="e">
        <f t="shared" si="4"/>
        <v>#REF!</v>
      </c>
      <c r="AB27" s="13" t="e">
        <f t="shared" si="4"/>
        <v>#REF!</v>
      </c>
      <c r="AC27" s="13" t="e">
        <f t="shared" si="4"/>
        <v>#REF!</v>
      </c>
      <c r="AD27" s="13" t="e">
        <f t="shared" si="4"/>
        <v>#REF!</v>
      </c>
      <c r="AE27" s="13" t="e">
        <f t="shared" si="4"/>
        <v>#REF!</v>
      </c>
      <c r="AF27" s="13" t="e">
        <f t="shared" si="4"/>
        <v>#REF!</v>
      </c>
      <c r="AG27" s="13" t="e">
        <f t="shared" si="4"/>
        <v>#REF!</v>
      </c>
      <c r="AH27" s="13" t="e">
        <f t="shared" si="4"/>
        <v>#REF!</v>
      </c>
      <c r="AI27" s="13" t="e">
        <f t="shared" si="4"/>
        <v>#REF!</v>
      </c>
      <c r="AJ27" s="13" t="e">
        <f t="shared" si="4"/>
        <v>#REF!</v>
      </c>
      <c r="AK27" s="13" t="e">
        <f t="shared" si="4"/>
        <v>#REF!</v>
      </c>
      <c r="AL27" s="13" t="e">
        <f t="shared" si="4"/>
        <v>#REF!</v>
      </c>
      <c r="AM27" s="13" t="e">
        <f t="shared" si="4"/>
        <v>#REF!</v>
      </c>
      <c r="AN27" s="13" t="e">
        <f t="shared" si="4"/>
        <v>#REF!</v>
      </c>
      <c r="AO27" s="13" t="e">
        <f t="shared" si="4"/>
        <v>#REF!</v>
      </c>
      <c r="AP27" s="13" t="e">
        <f t="shared" si="4"/>
        <v>#REF!</v>
      </c>
      <c r="AQ27" s="13" t="e">
        <f t="shared" si="4"/>
        <v>#REF!</v>
      </c>
      <c r="AR27" s="13" t="e">
        <f t="shared" si="4"/>
        <v>#REF!</v>
      </c>
      <c r="AS27" s="13" t="e">
        <f t="shared" si="4"/>
        <v>#REF!</v>
      </c>
      <c r="AT27" s="13" t="e">
        <f t="shared" si="4"/>
        <v>#REF!</v>
      </c>
      <c r="AU27" s="13" t="e">
        <f t="shared" ref="AU27:DF27" si="5">ROUND(AU8*0.9,)+25</f>
        <v>#REF!</v>
      </c>
      <c r="AV27" s="13" t="e">
        <f t="shared" si="5"/>
        <v>#REF!</v>
      </c>
      <c r="AW27" s="13" t="e">
        <f t="shared" si="5"/>
        <v>#REF!</v>
      </c>
      <c r="AX27" s="13" t="e">
        <f t="shared" si="5"/>
        <v>#REF!</v>
      </c>
      <c r="AY27" s="13" t="e">
        <f t="shared" si="5"/>
        <v>#REF!</v>
      </c>
      <c r="AZ27" s="13" t="e">
        <f t="shared" si="5"/>
        <v>#REF!</v>
      </c>
      <c r="BA27" s="13" t="e">
        <f t="shared" si="5"/>
        <v>#REF!</v>
      </c>
      <c r="BB27" s="13" t="e">
        <f t="shared" si="5"/>
        <v>#REF!</v>
      </c>
      <c r="BC27" s="13" t="e">
        <f t="shared" si="5"/>
        <v>#REF!</v>
      </c>
      <c r="BD27" s="13" t="e">
        <f t="shared" si="5"/>
        <v>#REF!</v>
      </c>
      <c r="BE27" s="13" t="e">
        <f t="shared" si="5"/>
        <v>#REF!</v>
      </c>
      <c r="BF27" s="13" t="e">
        <f t="shared" si="5"/>
        <v>#REF!</v>
      </c>
      <c r="BG27" s="13" t="e">
        <f t="shared" si="5"/>
        <v>#REF!</v>
      </c>
      <c r="BH27" s="13" t="e">
        <f t="shared" si="5"/>
        <v>#REF!</v>
      </c>
      <c r="BI27" s="13" t="e">
        <f t="shared" si="5"/>
        <v>#REF!</v>
      </c>
      <c r="BJ27" s="13" t="e">
        <f t="shared" si="5"/>
        <v>#REF!</v>
      </c>
      <c r="BK27" s="13" t="e">
        <f t="shared" si="5"/>
        <v>#REF!</v>
      </c>
      <c r="BL27" s="13" t="e">
        <f t="shared" si="5"/>
        <v>#REF!</v>
      </c>
      <c r="BM27" s="13" t="e">
        <f t="shared" si="5"/>
        <v>#REF!</v>
      </c>
      <c r="BN27" s="13" t="e">
        <f t="shared" si="5"/>
        <v>#REF!</v>
      </c>
      <c r="BO27" s="13" t="e">
        <f t="shared" si="5"/>
        <v>#REF!</v>
      </c>
      <c r="BP27" s="13" t="e">
        <f t="shared" si="5"/>
        <v>#REF!</v>
      </c>
      <c r="BQ27" s="13" t="e">
        <f t="shared" si="5"/>
        <v>#REF!</v>
      </c>
      <c r="BR27" s="13" t="e">
        <f t="shared" si="5"/>
        <v>#REF!</v>
      </c>
      <c r="BS27" s="13" t="e">
        <f t="shared" si="5"/>
        <v>#REF!</v>
      </c>
      <c r="BT27" s="13" t="e">
        <f t="shared" si="5"/>
        <v>#REF!</v>
      </c>
      <c r="BU27" s="13" t="e">
        <f t="shared" si="5"/>
        <v>#REF!</v>
      </c>
      <c r="BV27" s="13" t="e">
        <f t="shared" si="5"/>
        <v>#REF!</v>
      </c>
      <c r="BW27" s="13" t="e">
        <f t="shared" si="5"/>
        <v>#REF!</v>
      </c>
      <c r="BX27" s="13" t="e">
        <f t="shared" si="5"/>
        <v>#REF!</v>
      </c>
      <c r="BY27" s="13" t="e">
        <f t="shared" si="5"/>
        <v>#REF!</v>
      </c>
      <c r="BZ27" s="13" t="e">
        <f t="shared" si="5"/>
        <v>#REF!</v>
      </c>
      <c r="CA27" s="13" t="e">
        <f t="shared" si="5"/>
        <v>#REF!</v>
      </c>
      <c r="CB27" s="13" t="e">
        <f t="shared" si="5"/>
        <v>#REF!</v>
      </c>
      <c r="CC27" s="13" t="e">
        <f t="shared" si="5"/>
        <v>#REF!</v>
      </c>
      <c r="CD27" s="13" t="e">
        <f t="shared" si="5"/>
        <v>#REF!</v>
      </c>
      <c r="CE27" s="13" t="e">
        <f t="shared" si="5"/>
        <v>#REF!</v>
      </c>
      <c r="CF27" s="13" t="e">
        <f t="shared" si="5"/>
        <v>#REF!</v>
      </c>
      <c r="CG27" s="13" t="e">
        <f t="shared" si="5"/>
        <v>#REF!</v>
      </c>
      <c r="CH27" s="13" t="e">
        <f t="shared" si="5"/>
        <v>#REF!</v>
      </c>
      <c r="CI27" s="13" t="e">
        <f t="shared" si="5"/>
        <v>#REF!</v>
      </c>
      <c r="CJ27" s="13" t="e">
        <f t="shared" si="5"/>
        <v>#REF!</v>
      </c>
      <c r="CK27" s="13" t="e">
        <f t="shared" si="5"/>
        <v>#REF!</v>
      </c>
      <c r="CL27" s="13" t="e">
        <f t="shared" si="5"/>
        <v>#REF!</v>
      </c>
      <c r="CM27" s="13" t="e">
        <f t="shared" si="5"/>
        <v>#REF!</v>
      </c>
      <c r="CN27" s="13" t="e">
        <f t="shared" si="5"/>
        <v>#REF!</v>
      </c>
      <c r="CO27" s="13" t="e">
        <f t="shared" si="5"/>
        <v>#REF!</v>
      </c>
      <c r="CP27" s="13" t="e">
        <f t="shared" si="5"/>
        <v>#REF!</v>
      </c>
      <c r="CQ27" s="13" t="e">
        <f t="shared" si="5"/>
        <v>#REF!</v>
      </c>
      <c r="CR27" s="13" t="e">
        <f t="shared" si="5"/>
        <v>#REF!</v>
      </c>
      <c r="CS27" s="13" t="e">
        <f t="shared" si="5"/>
        <v>#REF!</v>
      </c>
      <c r="CT27" s="13" t="e">
        <f t="shared" si="5"/>
        <v>#REF!</v>
      </c>
      <c r="CU27" s="13" t="e">
        <f t="shared" si="5"/>
        <v>#REF!</v>
      </c>
      <c r="CV27" s="13" t="e">
        <f t="shared" si="5"/>
        <v>#REF!</v>
      </c>
      <c r="CW27" s="13" t="e">
        <f t="shared" si="5"/>
        <v>#REF!</v>
      </c>
      <c r="CX27" s="13" t="e">
        <f t="shared" si="5"/>
        <v>#REF!</v>
      </c>
      <c r="CY27" s="13" t="e">
        <f t="shared" si="5"/>
        <v>#REF!</v>
      </c>
      <c r="CZ27" s="13" t="e">
        <f t="shared" si="5"/>
        <v>#REF!</v>
      </c>
      <c r="DA27" s="13" t="e">
        <f t="shared" si="5"/>
        <v>#REF!</v>
      </c>
      <c r="DB27" s="13" t="e">
        <f t="shared" si="5"/>
        <v>#REF!</v>
      </c>
      <c r="DC27" s="13" t="e">
        <f t="shared" si="5"/>
        <v>#REF!</v>
      </c>
      <c r="DD27" s="13" t="e">
        <f t="shared" si="5"/>
        <v>#REF!</v>
      </c>
      <c r="DE27" s="13" t="e">
        <f t="shared" si="5"/>
        <v>#REF!</v>
      </c>
      <c r="DF27" s="13" t="e">
        <f t="shared" si="5"/>
        <v>#REF!</v>
      </c>
      <c r="DG27" s="13" t="e">
        <f t="shared" ref="DG27:FR27" si="6">ROUND(DG8*0.9,)+25</f>
        <v>#REF!</v>
      </c>
      <c r="DH27" s="13" t="e">
        <f t="shared" si="6"/>
        <v>#REF!</v>
      </c>
      <c r="DI27" s="13" t="e">
        <f t="shared" si="6"/>
        <v>#REF!</v>
      </c>
      <c r="DJ27" s="13" t="e">
        <f t="shared" si="6"/>
        <v>#REF!</v>
      </c>
      <c r="DK27" s="13">
        <f t="shared" si="6"/>
        <v>9543</v>
      </c>
      <c r="DL27" s="13">
        <f t="shared" si="6"/>
        <v>9543</v>
      </c>
      <c r="DM27" s="35">
        <f t="shared" si="6"/>
        <v>9543</v>
      </c>
      <c r="DN27" s="35">
        <f t="shared" si="6"/>
        <v>9543</v>
      </c>
      <c r="DO27" s="35">
        <f t="shared" si="6"/>
        <v>9543</v>
      </c>
      <c r="DP27" s="35">
        <f t="shared" si="6"/>
        <v>9543</v>
      </c>
      <c r="DQ27" s="35">
        <f t="shared" si="6"/>
        <v>9543</v>
      </c>
      <c r="DR27" s="13">
        <f t="shared" si="6"/>
        <v>9543</v>
      </c>
      <c r="DS27" s="13">
        <f t="shared" si="6"/>
        <v>9543</v>
      </c>
      <c r="DT27" s="13">
        <f t="shared" si="6"/>
        <v>8409</v>
      </c>
      <c r="DU27" s="35">
        <f t="shared" si="6"/>
        <v>9543</v>
      </c>
      <c r="DV27" s="35">
        <f t="shared" si="6"/>
        <v>9543</v>
      </c>
      <c r="DW27" s="35">
        <f t="shared" si="6"/>
        <v>9543</v>
      </c>
      <c r="DX27" s="35">
        <f t="shared" si="6"/>
        <v>9543</v>
      </c>
      <c r="DY27" s="13">
        <f t="shared" si="6"/>
        <v>8409</v>
      </c>
      <c r="DZ27" s="13">
        <f t="shared" si="6"/>
        <v>8409</v>
      </c>
      <c r="EA27" s="13">
        <f t="shared" si="6"/>
        <v>9543</v>
      </c>
      <c r="EB27" s="13">
        <f t="shared" si="6"/>
        <v>9543</v>
      </c>
      <c r="EC27" s="13">
        <f t="shared" si="6"/>
        <v>9543</v>
      </c>
      <c r="ED27" s="13">
        <f t="shared" si="6"/>
        <v>9543</v>
      </c>
      <c r="EE27" s="13">
        <f t="shared" si="6"/>
        <v>9543</v>
      </c>
      <c r="EF27" s="13">
        <f t="shared" si="6"/>
        <v>9543</v>
      </c>
      <c r="EG27" s="13">
        <f t="shared" si="6"/>
        <v>9543</v>
      </c>
      <c r="EH27" s="13">
        <f t="shared" si="6"/>
        <v>9543</v>
      </c>
      <c r="EI27" s="13">
        <f t="shared" si="6"/>
        <v>9543</v>
      </c>
      <c r="EJ27" s="13">
        <f t="shared" si="6"/>
        <v>9543</v>
      </c>
      <c r="EK27" s="13">
        <f t="shared" si="6"/>
        <v>9948</v>
      </c>
      <c r="EL27" s="13">
        <f t="shared" si="6"/>
        <v>9948</v>
      </c>
      <c r="EM27" s="13">
        <f t="shared" si="6"/>
        <v>9948</v>
      </c>
      <c r="EN27" s="13">
        <f t="shared" si="6"/>
        <v>9948</v>
      </c>
      <c r="EO27" s="13">
        <f t="shared" si="6"/>
        <v>9948</v>
      </c>
      <c r="EP27" s="13">
        <f t="shared" si="6"/>
        <v>9948</v>
      </c>
      <c r="EQ27" s="13">
        <f t="shared" si="6"/>
        <v>9948</v>
      </c>
      <c r="ER27" s="13">
        <f t="shared" si="6"/>
        <v>9948</v>
      </c>
      <c r="ES27" s="13">
        <f t="shared" si="6"/>
        <v>10515</v>
      </c>
      <c r="ET27" s="13">
        <f t="shared" si="6"/>
        <v>10515</v>
      </c>
      <c r="EU27" s="13">
        <f t="shared" si="6"/>
        <v>9543</v>
      </c>
      <c r="EV27" s="13">
        <f t="shared" si="6"/>
        <v>9543</v>
      </c>
      <c r="EW27" s="13">
        <f t="shared" si="6"/>
        <v>6222</v>
      </c>
      <c r="EX27" s="13">
        <f t="shared" si="6"/>
        <v>6222</v>
      </c>
      <c r="EY27" s="13">
        <f t="shared" si="6"/>
        <v>6222</v>
      </c>
      <c r="EZ27" s="13">
        <f t="shared" si="6"/>
        <v>6222</v>
      </c>
      <c r="FA27" s="13">
        <f t="shared" si="6"/>
        <v>6627</v>
      </c>
      <c r="FB27" s="13">
        <f t="shared" si="6"/>
        <v>6627</v>
      </c>
      <c r="FC27" s="13">
        <f t="shared" si="6"/>
        <v>6222</v>
      </c>
      <c r="FD27" s="13">
        <f t="shared" si="6"/>
        <v>6222</v>
      </c>
      <c r="FE27" s="13">
        <f t="shared" si="6"/>
        <v>6222</v>
      </c>
      <c r="FF27" s="13">
        <f t="shared" si="6"/>
        <v>6222</v>
      </c>
      <c r="FG27" s="13">
        <f t="shared" si="6"/>
        <v>6222</v>
      </c>
      <c r="FH27" s="13">
        <f t="shared" si="6"/>
        <v>6627</v>
      </c>
      <c r="FI27" s="13">
        <f t="shared" si="6"/>
        <v>6627</v>
      </c>
      <c r="FJ27" s="13">
        <f t="shared" si="6"/>
        <v>6222</v>
      </c>
      <c r="FK27" s="13">
        <f t="shared" si="6"/>
        <v>6222</v>
      </c>
      <c r="FL27" s="13">
        <f t="shared" si="6"/>
        <v>6222</v>
      </c>
      <c r="FM27" s="13">
        <f t="shared" si="6"/>
        <v>6222</v>
      </c>
      <c r="FN27" s="13">
        <f t="shared" si="6"/>
        <v>7437</v>
      </c>
      <c r="FO27" s="13">
        <f t="shared" si="6"/>
        <v>7437</v>
      </c>
      <c r="FP27" s="13">
        <f t="shared" si="6"/>
        <v>7437</v>
      </c>
      <c r="FQ27" s="13">
        <f t="shared" si="6"/>
        <v>6222</v>
      </c>
      <c r="FR27" s="13">
        <f t="shared" si="6"/>
        <v>6222</v>
      </c>
      <c r="FS27" s="13">
        <f t="shared" ref="FS27:HX27" si="7">ROUND(FS8*0.9,)+25</f>
        <v>6222</v>
      </c>
      <c r="FT27" s="13">
        <f t="shared" si="7"/>
        <v>6222</v>
      </c>
      <c r="FU27" s="13">
        <f t="shared" si="7"/>
        <v>6222</v>
      </c>
      <c r="FV27" s="13">
        <f t="shared" si="7"/>
        <v>6627</v>
      </c>
      <c r="FW27" s="13">
        <f t="shared" si="7"/>
        <v>6627</v>
      </c>
      <c r="FX27" s="13">
        <f t="shared" si="7"/>
        <v>6222</v>
      </c>
      <c r="FY27" s="13">
        <f t="shared" si="7"/>
        <v>6222</v>
      </c>
      <c r="FZ27" s="13">
        <f t="shared" si="7"/>
        <v>6222</v>
      </c>
      <c r="GA27" s="13">
        <f t="shared" si="7"/>
        <v>6222</v>
      </c>
      <c r="GB27" s="13">
        <f t="shared" si="7"/>
        <v>6222</v>
      </c>
      <c r="GC27" s="13">
        <f t="shared" si="7"/>
        <v>6627</v>
      </c>
      <c r="GD27" s="13">
        <f t="shared" si="7"/>
        <v>6627</v>
      </c>
      <c r="GE27" s="13">
        <f t="shared" si="7"/>
        <v>6222</v>
      </c>
      <c r="GF27" s="13">
        <f t="shared" si="7"/>
        <v>6222</v>
      </c>
      <c r="GG27" s="13">
        <f t="shared" si="7"/>
        <v>6222</v>
      </c>
      <c r="GH27" s="13">
        <f t="shared" si="7"/>
        <v>6222</v>
      </c>
      <c r="GI27" s="13">
        <f t="shared" si="7"/>
        <v>6222</v>
      </c>
      <c r="GJ27" s="13">
        <f t="shared" si="7"/>
        <v>6627</v>
      </c>
      <c r="GK27" s="13">
        <f t="shared" si="7"/>
        <v>6627</v>
      </c>
      <c r="GL27" s="13">
        <f t="shared" si="7"/>
        <v>5817</v>
      </c>
      <c r="GM27" s="13">
        <f t="shared" si="7"/>
        <v>5817</v>
      </c>
      <c r="GN27" s="13">
        <f t="shared" si="7"/>
        <v>5817</v>
      </c>
      <c r="GO27" s="13">
        <f t="shared" si="7"/>
        <v>5817</v>
      </c>
      <c r="GP27" s="13">
        <f t="shared" si="7"/>
        <v>5817</v>
      </c>
      <c r="GQ27" s="13">
        <f t="shared" si="7"/>
        <v>5817</v>
      </c>
      <c r="GR27" s="13">
        <f t="shared" si="7"/>
        <v>5817</v>
      </c>
      <c r="GS27" s="13">
        <f t="shared" si="7"/>
        <v>5574</v>
      </c>
      <c r="GT27" s="13">
        <f t="shared" si="7"/>
        <v>5574</v>
      </c>
      <c r="GU27" s="13">
        <f t="shared" si="7"/>
        <v>5574</v>
      </c>
      <c r="GV27" s="13">
        <f t="shared" si="7"/>
        <v>5574</v>
      </c>
      <c r="GW27" s="13">
        <f t="shared" si="7"/>
        <v>5574</v>
      </c>
      <c r="GX27" s="13">
        <f t="shared" si="7"/>
        <v>5817</v>
      </c>
      <c r="GY27" s="13">
        <f t="shared" si="7"/>
        <v>5817</v>
      </c>
      <c r="GZ27" s="13">
        <f t="shared" si="7"/>
        <v>5574</v>
      </c>
      <c r="HA27" s="13">
        <f t="shared" si="7"/>
        <v>5574</v>
      </c>
      <c r="HB27" s="13">
        <f t="shared" si="7"/>
        <v>5574</v>
      </c>
      <c r="HC27" s="13">
        <f t="shared" si="7"/>
        <v>5574</v>
      </c>
      <c r="HD27" s="13">
        <f t="shared" si="7"/>
        <v>5574</v>
      </c>
      <c r="HE27" s="13">
        <f t="shared" si="7"/>
        <v>5817</v>
      </c>
      <c r="HF27" s="13">
        <f t="shared" si="7"/>
        <v>5817</v>
      </c>
      <c r="HG27" s="13">
        <f t="shared" si="7"/>
        <v>5574</v>
      </c>
      <c r="HH27" s="13">
        <f t="shared" si="7"/>
        <v>5574</v>
      </c>
      <c r="HI27" s="13">
        <f t="shared" si="7"/>
        <v>5574</v>
      </c>
      <c r="HJ27" s="13">
        <f t="shared" si="7"/>
        <v>5574</v>
      </c>
      <c r="HK27" s="13">
        <f t="shared" si="7"/>
        <v>5574</v>
      </c>
      <c r="HL27" s="13">
        <f t="shared" si="7"/>
        <v>5817</v>
      </c>
      <c r="HM27" s="13">
        <f t="shared" si="7"/>
        <v>5817</v>
      </c>
      <c r="HN27" s="13">
        <f t="shared" si="7"/>
        <v>5331</v>
      </c>
      <c r="HO27" s="13">
        <f t="shared" si="7"/>
        <v>5331</v>
      </c>
      <c r="HP27" s="13">
        <f t="shared" si="7"/>
        <v>5331</v>
      </c>
      <c r="HQ27" s="13">
        <f t="shared" si="7"/>
        <v>5331</v>
      </c>
      <c r="HR27" s="13">
        <f t="shared" si="7"/>
        <v>5331</v>
      </c>
      <c r="HS27" s="13">
        <f t="shared" si="7"/>
        <v>5574</v>
      </c>
      <c r="HT27" s="13">
        <f t="shared" si="7"/>
        <v>5574</v>
      </c>
      <c r="HU27" s="13">
        <f t="shared" si="7"/>
        <v>5331</v>
      </c>
      <c r="HV27" s="13">
        <f t="shared" si="7"/>
        <v>5331</v>
      </c>
      <c r="HW27" s="13">
        <f t="shared" si="7"/>
        <v>5331</v>
      </c>
      <c r="HX27" s="35">
        <f t="shared" si="7"/>
        <v>5331</v>
      </c>
    </row>
    <row r="28" spans="1:232" ht="11.45" customHeight="1" x14ac:dyDescent="0.2">
      <c r="A28" s="12">
        <v>2</v>
      </c>
      <c r="B28" s="13" t="e">
        <f t="shared" ref="B28:AT28" si="8">ROUND(B9*0.9,)+25</f>
        <v>#REF!</v>
      </c>
      <c r="C28" s="13" t="e">
        <f t="shared" si="8"/>
        <v>#REF!</v>
      </c>
      <c r="D28" s="13" t="e">
        <f t="shared" si="8"/>
        <v>#REF!</v>
      </c>
      <c r="E28" s="13" t="e">
        <f t="shared" si="8"/>
        <v>#REF!</v>
      </c>
      <c r="F28" s="13" t="e">
        <f t="shared" si="8"/>
        <v>#REF!</v>
      </c>
      <c r="G28" s="13" t="e">
        <f t="shared" si="8"/>
        <v>#REF!</v>
      </c>
      <c r="H28" s="13" t="e">
        <f t="shared" si="8"/>
        <v>#REF!</v>
      </c>
      <c r="I28" s="13" t="e">
        <f t="shared" si="8"/>
        <v>#REF!</v>
      </c>
      <c r="J28" s="13" t="e">
        <f t="shared" si="8"/>
        <v>#REF!</v>
      </c>
      <c r="K28" s="13" t="e">
        <f t="shared" si="8"/>
        <v>#REF!</v>
      </c>
      <c r="L28" s="13" t="e">
        <f t="shared" si="8"/>
        <v>#REF!</v>
      </c>
      <c r="M28" s="13" t="e">
        <f t="shared" si="8"/>
        <v>#REF!</v>
      </c>
      <c r="N28" s="13" t="e">
        <f t="shared" si="8"/>
        <v>#REF!</v>
      </c>
      <c r="O28" s="13" t="e">
        <f t="shared" si="8"/>
        <v>#REF!</v>
      </c>
      <c r="P28" s="13" t="e">
        <f t="shared" si="8"/>
        <v>#REF!</v>
      </c>
      <c r="Q28" s="13" t="e">
        <f t="shared" si="8"/>
        <v>#REF!</v>
      </c>
      <c r="R28" s="13" t="e">
        <f t="shared" si="8"/>
        <v>#REF!</v>
      </c>
      <c r="S28" s="13" t="e">
        <f t="shared" si="8"/>
        <v>#REF!</v>
      </c>
      <c r="T28" s="13" t="e">
        <f t="shared" si="8"/>
        <v>#REF!</v>
      </c>
      <c r="U28" s="13" t="e">
        <f t="shared" si="8"/>
        <v>#REF!</v>
      </c>
      <c r="V28" s="13" t="e">
        <f t="shared" si="8"/>
        <v>#REF!</v>
      </c>
      <c r="W28" s="13" t="e">
        <f t="shared" si="8"/>
        <v>#REF!</v>
      </c>
      <c r="X28" s="13" t="e">
        <f t="shared" si="8"/>
        <v>#REF!</v>
      </c>
      <c r="Y28" s="13" t="e">
        <f t="shared" si="8"/>
        <v>#REF!</v>
      </c>
      <c r="Z28" s="13" t="e">
        <f t="shared" si="8"/>
        <v>#REF!</v>
      </c>
      <c r="AA28" s="13" t="e">
        <f t="shared" si="8"/>
        <v>#REF!</v>
      </c>
      <c r="AB28" s="13" t="e">
        <f t="shared" si="8"/>
        <v>#REF!</v>
      </c>
      <c r="AC28" s="13" t="e">
        <f t="shared" si="8"/>
        <v>#REF!</v>
      </c>
      <c r="AD28" s="13" t="e">
        <f t="shared" si="8"/>
        <v>#REF!</v>
      </c>
      <c r="AE28" s="13" t="e">
        <f t="shared" si="8"/>
        <v>#REF!</v>
      </c>
      <c r="AF28" s="13" t="e">
        <f t="shared" si="8"/>
        <v>#REF!</v>
      </c>
      <c r="AG28" s="13" t="e">
        <f t="shared" si="8"/>
        <v>#REF!</v>
      </c>
      <c r="AH28" s="13" t="e">
        <f t="shared" si="8"/>
        <v>#REF!</v>
      </c>
      <c r="AI28" s="13" t="e">
        <f t="shared" si="8"/>
        <v>#REF!</v>
      </c>
      <c r="AJ28" s="13" t="e">
        <f t="shared" si="8"/>
        <v>#REF!</v>
      </c>
      <c r="AK28" s="13" t="e">
        <f t="shared" si="8"/>
        <v>#REF!</v>
      </c>
      <c r="AL28" s="13" t="e">
        <f t="shared" si="8"/>
        <v>#REF!</v>
      </c>
      <c r="AM28" s="13" t="e">
        <f t="shared" si="8"/>
        <v>#REF!</v>
      </c>
      <c r="AN28" s="13" t="e">
        <f t="shared" si="8"/>
        <v>#REF!</v>
      </c>
      <c r="AO28" s="13" t="e">
        <f t="shared" si="8"/>
        <v>#REF!</v>
      </c>
      <c r="AP28" s="13" t="e">
        <f t="shared" si="8"/>
        <v>#REF!</v>
      </c>
      <c r="AQ28" s="13" t="e">
        <f t="shared" si="8"/>
        <v>#REF!</v>
      </c>
      <c r="AR28" s="13" t="e">
        <f t="shared" si="8"/>
        <v>#REF!</v>
      </c>
      <c r="AS28" s="13" t="e">
        <f t="shared" si="8"/>
        <v>#REF!</v>
      </c>
      <c r="AT28" s="13" t="e">
        <f t="shared" si="8"/>
        <v>#REF!</v>
      </c>
      <c r="AU28" s="13" t="e">
        <f t="shared" ref="AU28:DF28" si="9">ROUND(AU9*0.9,)+25</f>
        <v>#REF!</v>
      </c>
      <c r="AV28" s="13" t="e">
        <f t="shared" si="9"/>
        <v>#REF!</v>
      </c>
      <c r="AW28" s="13" t="e">
        <f t="shared" si="9"/>
        <v>#REF!</v>
      </c>
      <c r="AX28" s="13" t="e">
        <f t="shared" si="9"/>
        <v>#REF!</v>
      </c>
      <c r="AY28" s="13" t="e">
        <f t="shared" si="9"/>
        <v>#REF!</v>
      </c>
      <c r="AZ28" s="13" t="e">
        <f t="shared" si="9"/>
        <v>#REF!</v>
      </c>
      <c r="BA28" s="13" t="e">
        <f t="shared" si="9"/>
        <v>#REF!</v>
      </c>
      <c r="BB28" s="13" t="e">
        <f t="shared" si="9"/>
        <v>#REF!</v>
      </c>
      <c r="BC28" s="13" t="e">
        <f t="shared" si="9"/>
        <v>#REF!</v>
      </c>
      <c r="BD28" s="13" t="e">
        <f t="shared" si="9"/>
        <v>#REF!</v>
      </c>
      <c r="BE28" s="13" t="e">
        <f t="shared" si="9"/>
        <v>#REF!</v>
      </c>
      <c r="BF28" s="13" t="e">
        <f t="shared" si="9"/>
        <v>#REF!</v>
      </c>
      <c r="BG28" s="13" t="e">
        <f t="shared" si="9"/>
        <v>#REF!</v>
      </c>
      <c r="BH28" s="13" t="e">
        <f t="shared" si="9"/>
        <v>#REF!</v>
      </c>
      <c r="BI28" s="13" t="e">
        <f t="shared" si="9"/>
        <v>#REF!</v>
      </c>
      <c r="BJ28" s="13" t="e">
        <f t="shared" si="9"/>
        <v>#REF!</v>
      </c>
      <c r="BK28" s="13" t="e">
        <f t="shared" si="9"/>
        <v>#REF!</v>
      </c>
      <c r="BL28" s="13" t="e">
        <f t="shared" si="9"/>
        <v>#REF!</v>
      </c>
      <c r="BM28" s="13" t="e">
        <f t="shared" si="9"/>
        <v>#REF!</v>
      </c>
      <c r="BN28" s="13" t="e">
        <f t="shared" si="9"/>
        <v>#REF!</v>
      </c>
      <c r="BO28" s="13" t="e">
        <f t="shared" si="9"/>
        <v>#REF!</v>
      </c>
      <c r="BP28" s="13" t="e">
        <f t="shared" si="9"/>
        <v>#REF!</v>
      </c>
      <c r="BQ28" s="13" t="e">
        <f t="shared" si="9"/>
        <v>#REF!</v>
      </c>
      <c r="BR28" s="13" t="e">
        <f t="shared" si="9"/>
        <v>#REF!</v>
      </c>
      <c r="BS28" s="13" t="e">
        <f t="shared" si="9"/>
        <v>#REF!</v>
      </c>
      <c r="BT28" s="13" t="e">
        <f t="shared" si="9"/>
        <v>#REF!</v>
      </c>
      <c r="BU28" s="13" t="e">
        <f t="shared" si="9"/>
        <v>#REF!</v>
      </c>
      <c r="BV28" s="13" t="e">
        <f t="shared" si="9"/>
        <v>#REF!</v>
      </c>
      <c r="BW28" s="13" t="e">
        <f t="shared" si="9"/>
        <v>#REF!</v>
      </c>
      <c r="BX28" s="13" t="e">
        <f t="shared" si="9"/>
        <v>#REF!</v>
      </c>
      <c r="BY28" s="13" t="e">
        <f t="shared" si="9"/>
        <v>#REF!</v>
      </c>
      <c r="BZ28" s="13" t="e">
        <f t="shared" si="9"/>
        <v>#REF!</v>
      </c>
      <c r="CA28" s="13" t="e">
        <f t="shared" si="9"/>
        <v>#REF!</v>
      </c>
      <c r="CB28" s="13" t="e">
        <f t="shared" si="9"/>
        <v>#REF!</v>
      </c>
      <c r="CC28" s="13" t="e">
        <f t="shared" si="9"/>
        <v>#REF!</v>
      </c>
      <c r="CD28" s="13" t="e">
        <f t="shared" si="9"/>
        <v>#REF!</v>
      </c>
      <c r="CE28" s="13" t="e">
        <f t="shared" si="9"/>
        <v>#REF!</v>
      </c>
      <c r="CF28" s="13" t="e">
        <f t="shared" si="9"/>
        <v>#REF!</v>
      </c>
      <c r="CG28" s="13" t="e">
        <f t="shared" si="9"/>
        <v>#REF!</v>
      </c>
      <c r="CH28" s="13" t="e">
        <f t="shared" si="9"/>
        <v>#REF!</v>
      </c>
      <c r="CI28" s="13" t="e">
        <f t="shared" si="9"/>
        <v>#REF!</v>
      </c>
      <c r="CJ28" s="13" t="e">
        <f t="shared" si="9"/>
        <v>#REF!</v>
      </c>
      <c r="CK28" s="13" t="e">
        <f t="shared" si="9"/>
        <v>#REF!</v>
      </c>
      <c r="CL28" s="13" t="e">
        <f t="shared" si="9"/>
        <v>#REF!</v>
      </c>
      <c r="CM28" s="13" t="e">
        <f t="shared" si="9"/>
        <v>#REF!</v>
      </c>
      <c r="CN28" s="13" t="e">
        <f t="shared" si="9"/>
        <v>#REF!</v>
      </c>
      <c r="CO28" s="13" t="e">
        <f t="shared" si="9"/>
        <v>#REF!</v>
      </c>
      <c r="CP28" s="13" t="e">
        <f t="shared" si="9"/>
        <v>#REF!</v>
      </c>
      <c r="CQ28" s="13" t="e">
        <f t="shared" si="9"/>
        <v>#REF!</v>
      </c>
      <c r="CR28" s="13" t="e">
        <f t="shared" si="9"/>
        <v>#REF!</v>
      </c>
      <c r="CS28" s="13" t="e">
        <f t="shared" si="9"/>
        <v>#REF!</v>
      </c>
      <c r="CT28" s="13" t="e">
        <f t="shared" si="9"/>
        <v>#REF!</v>
      </c>
      <c r="CU28" s="13" t="e">
        <f t="shared" si="9"/>
        <v>#REF!</v>
      </c>
      <c r="CV28" s="13" t="e">
        <f t="shared" si="9"/>
        <v>#REF!</v>
      </c>
      <c r="CW28" s="13" t="e">
        <f t="shared" si="9"/>
        <v>#REF!</v>
      </c>
      <c r="CX28" s="13" t="e">
        <f t="shared" si="9"/>
        <v>#REF!</v>
      </c>
      <c r="CY28" s="13" t="e">
        <f t="shared" si="9"/>
        <v>#REF!</v>
      </c>
      <c r="CZ28" s="13" t="e">
        <f t="shared" si="9"/>
        <v>#REF!</v>
      </c>
      <c r="DA28" s="13" t="e">
        <f t="shared" si="9"/>
        <v>#REF!</v>
      </c>
      <c r="DB28" s="13" t="e">
        <f t="shared" si="9"/>
        <v>#REF!</v>
      </c>
      <c r="DC28" s="13" t="e">
        <f t="shared" si="9"/>
        <v>#REF!</v>
      </c>
      <c r="DD28" s="13" t="e">
        <f t="shared" si="9"/>
        <v>#REF!</v>
      </c>
      <c r="DE28" s="13" t="e">
        <f t="shared" si="9"/>
        <v>#REF!</v>
      </c>
      <c r="DF28" s="13" t="e">
        <f t="shared" si="9"/>
        <v>#REF!</v>
      </c>
      <c r="DG28" s="13" t="e">
        <f t="shared" ref="DG28:FR28" si="10">ROUND(DG9*0.9,)+25</f>
        <v>#REF!</v>
      </c>
      <c r="DH28" s="13" t="e">
        <f t="shared" si="10"/>
        <v>#REF!</v>
      </c>
      <c r="DI28" s="13" t="e">
        <f t="shared" si="10"/>
        <v>#REF!</v>
      </c>
      <c r="DJ28" s="13" t="e">
        <f t="shared" si="10"/>
        <v>#REF!</v>
      </c>
      <c r="DK28" s="13">
        <f t="shared" si="10"/>
        <v>10879</v>
      </c>
      <c r="DL28" s="13">
        <f t="shared" si="10"/>
        <v>10879</v>
      </c>
      <c r="DM28" s="35">
        <f t="shared" si="10"/>
        <v>10879</v>
      </c>
      <c r="DN28" s="35">
        <f t="shared" si="10"/>
        <v>10879</v>
      </c>
      <c r="DO28" s="35">
        <f t="shared" si="10"/>
        <v>10879</v>
      </c>
      <c r="DP28" s="35">
        <f t="shared" si="10"/>
        <v>10879</v>
      </c>
      <c r="DQ28" s="35">
        <f t="shared" si="10"/>
        <v>10879</v>
      </c>
      <c r="DR28" s="13">
        <f t="shared" si="10"/>
        <v>10879</v>
      </c>
      <c r="DS28" s="13">
        <f t="shared" si="10"/>
        <v>10879</v>
      </c>
      <c r="DT28" s="13">
        <f t="shared" si="10"/>
        <v>9745</v>
      </c>
      <c r="DU28" s="35">
        <f t="shared" si="10"/>
        <v>10879</v>
      </c>
      <c r="DV28" s="35">
        <f t="shared" si="10"/>
        <v>10879</v>
      </c>
      <c r="DW28" s="35">
        <f t="shared" si="10"/>
        <v>10879</v>
      </c>
      <c r="DX28" s="35">
        <f t="shared" si="10"/>
        <v>10879</v>
      </c>
      <c r="DY28" s="13">
        <f t="shared" si="10"/>
        <v>9745</v>
      </c>
      <c r="DZ28" s="13">
        <f t="shared" si="10"/>
        <v>9745</v>
      </c>
      <c r="EA28" s="13">
        <f t="shared" si="10"/>
        <v>10879</v>
      </c>
      <c r="EB28" s="13">
        <f t="shared" si="10"/>
        <v>10879</v>
      </c>
      <c r="EC28" s="13">
        <f t="shared" si="10"/>
        <v>10879</v>
      </c>
      <c r="ED28" s="13">
        <f t="shared" si="10"/>
        <v>10879</v>
      </c>
      <c r="EE28" s="13">
        <f t="shared" si="10"/>
        <v>10879</v>
      </c>
      <c r="EF28" s="13">
        <f t="shared" si="10"/>
        <v>10879</v>
      </c>
      <c r="EG28" s="13">
        <f t="shared" si="10"/>
        <v>10879</v>
      </c>
      <c r="EH28" s="13">
        <f t="shared" si="10"/>
        <v>10879</v>
      </c>
      <c r="EI28" s="13">
        <f t="shared" si="10"/>
        <v>10879</v>
      </c>
      <c r="EJ28" s="13">
        <f t="shared" si="10"/>
        <v>10879</v>
      </c>
      <c r="EK28" s="13">
        <f t="shared" si="10"/>
        <v>11284</v>
      </c>
      <c r="EL28" s="13">
        <f t="shared" si="10"/>
        <v>11284</v>
      </c>
      <c r="EM28" s="13">
        <f t="shared" si="10"/>
        <v>11284</v>
      </c>
      <c r="EN28" s="13">
        <f t="shared" si="10"/>
        <v>11284</v>
      </c>
      <c r="EO28" s="13">
        <f t="shared" si="10"/>
        <v>11284</v>
      </c>
      <c r="EP28" s="13">
        <f t="shared" si="10"/>
        <v>11284</v>
      </c>
      <c r="EQ28" s="13">
        <f t="shared" si="10"/>
        <v>11284</v>
      </c>
      <c r="ER28" s="13">
        <f t="shared" si="10"/>
        <v>11284</v>
      </c>
      <c r="ES28" s="13">
        <f t="shared" si="10"/>
        <v>11851</v>
      </c>
      <c r="ET28" s="13">
        <f t="shared" si="10"/>
        <v>11851</v>
      </c>
      <c r="EU28" s="13">
        <f t="shared" si="10"/>
        <v>10879</v>
      </c>
      <c r="EV28" s="13">
        <f t="shared" si="10"/>
        <v>10879</v>
      </c>
      <c r="EW28" s="13">
        <f t="shared" si="10"/>
        <v>7558</v>
      </c>
      <c r="EX28" s="13">
        <f t="shared" si="10"/>
        <v>7558</v>
      </c>
      <c r="EY28" s="13">
        <f t="shared" si="10"/>
        <v>7558</v>
      </c>
      <c r="EZ28" s="13">
        <f t="shared" si="10"/>
        <v>7558</v>
      </c>
      <c r="FA28" s="13">
        <f t="shared" si="10"/>
        <v>7963</v>
      </c>
      <c r="FB28" s="13">
        <f t="shared" si="10"/>
        <v>7963</v>
      </c>
      <c r="FC28" s="13">
        <f t="shared" si="10"/>
        <v>7558</v>
      </c>
      <c r="FD28" s="13">
        <f t="shared" si="10"/>
        <v>7558</v>
      </c>
      <c r="FE28" s="13">
        <f t="shared" si="10"/>
        <v>7558</v>
      </c>
      <c r="FF28" s="13">
        <f t="shared" si="10"/>
        <v>7558</v>
      </c>
      <c r="FG28" s="13">
        <f t="shared" si="10"/>
        <v>7558</v>
      </c>
      <c r="FH28" s="13">
        <f t="shared" si="10"/>
        <v>7963</v>
      </c>
      <c r="FI28" s="13">
        <f t="shared" si="10"/>
        <v>7963</v>
      </c>
      <c r="FJ28" s="13">
        <f t="shared" si="10"/>
        <v>7558</v>
      </c>
      <c r="FK28" s="13">
        <f t="shared" si="10"/>
        <v>7558</v>
      </c>
      <c r="FL28" s="13">
        <f t="shared" si="10"/>
        <v>7558</v>
      </c>
      <c r="FM28" s="13">
        <f t="shared" si="10"/>
        <v>7558</v>
      </c>
      <c r="FN28" s="13">
        <f t="shared" si="10"/>
        <v>8773</v>
      </c>
      <c r="FO28" s="13">
        <f t="shared" si="10"/>
        <v>8773</v>
      </c>
      <c r="FP28" s="13">
        <f t="shared" si="10"/>
        <v>8773</v>
      </c>
      <c r="FQ28" s="13">
        <f t="shared" si="10"/>
        <v>7558</v>
      </c>
      <c r="FR28" s="13">
        <f t="shared" si="10"/>
        <v>7558</v>
      </c>
      <c r="FS28" s="13">
        <f t="shared" ref="FS28:HX28" si="11">ROUND(FS9*0.9,)+25</f>
        <v>7558</v>
      </c>
      <c r="FT28" s="13">
        <f t="shared" si="11"/>
        <v>7558</v>
      </c>
      <c r="FU28" s="13">
        <f t="shared" si="11"/>
        <v>7558</v>
      </c>
      <c r="FV28" s="13">
        <f t="shared" si="11"/>
        <v>7963</v>
      </c>
      <c r="FW28" s="13">
        <f t="shared" si="11"/>
        <v>7963</v>
      </c>
      <c r="FX28" s="13">
        <f t="shared" si="11"/>
        <v>7558</v>
      </c>
      <c r="FY28" s="13">
        <f t="shared" si="11"/>
        <v>7558</v>
      </c>
      <c r="FZ28" s="13">
        <f t="shared" si="11"/>
        <v>7558</v>
      </c>
      <c r="GA28" s="13">
        <f t="shared" si="11"/>
        <v>7558</v>
      </c>
      <c r="GB28" s="13">
        <f t="shared" si="11"/>
        <v>7558</v>
      </c>
      <c r="GC28" s="13">
        <f t="shared" si="11"/>
        <v>7963</v>
      </c>
      <c r="GD28" s="13">
        <f t="shared" si="11"/>
        <v>7963</v>
      </c>
      <c r="GE28" s="13">
        <f t="shared" si="11"/>
        <v>7558</v>
      </c>
      <c r="GF28" s="13">
        <f t="shared" si="11"/>
        <v>7558</v>
      </c>
      <c r="GG28" s="13">
        <f t="shared" si="11"/>
        <v>7558</v>
      </c>
      <c r="GH28" s="13">
        <f t="shared" si="11"/>
        <v>7558</v>
      </c>
      <c r="GI28" s="13">
        <f t="shared" si="11"/>
        <v>7558</v>
      </c>
      <c r="GJ28" s="13">
        <f t="shared" si="11"/>
        <v>7963</v>
      </c>
      <c r="GK28" s="13">
        <f t="shared" si="11"/>
        <v>7963</v>
      </c>
      <c r="GL28" s="13">
        <f t="shared" si="11"/>
        <v>7153</v>
      </c>
      <c r="GM28" s="13">
        <f t="shared" si="11"/>
        <v>7153</v>
      </c>
      <c r="GN28" s="13">
        <f t="shared" si="11"/>
        <v>7153</v>
      </c>
      <c r="GO28" s="13">
        <f t="shared" si="11"/>
        <v>7153</v>
      </c>
      <c r="GP28" s="13">
        <f t="shared" si="11"/>
        <v>7153</v>
      </c>
      <c r="GQ28" s="13">
        <f t="shared" si="11"/>
        <v>7153</v>
      </c>
      <c r="GR28" s="13">
        <f t="shared" si="11"/>
        <v>7153</v>
      </c>
      <c r="GS28" s="13">
        <f t="shared" si="11"/>
        <v>6910</v>
      </c>
      <c r="GT28" s="13">
        <f t="shared" si="11"/>
        <v>6910</v>
      </c>
      <c r="GU28" s="13">
        <f t="shared" si="11"/>
        <v>6910</v>
      </c>
      <c r="GV28" s="13">
        <f t="shared" si="11"/>
        <v>6910</v>
      </c>
      <c r="GW28" s="13">
        <f t="shared" si="11"/>
        <v>6910</v>
      </c>
      <c r="GX28" s="13">
        <f t="shared" si="11"/>
        <v>7153</v>
      </c>
      <c r="GY28" s="13">
        <f t="shared" si="11"/>
        <v>7153</v>
      </c>
      <c r="GZ28" s="13">
        <f t="shared" si="11"/>
        <v>6910</v>
      </c>
      <c r="HA28" s="13">
        <f t="shared" si="11"/>
        <v>6910</v>
      </c>
      <c r="HB28" s="13">
        <f t="shared" si="11"/>
        <v>6910</v>
      </c>
      <c r="HC28" s="13">
        <f t="shared" si="11"/>
        <v>6910</v>
      </c>
      <c r="HD28" s="13">
        <f t="shared" si="11"/>
        <v>6910</v>
      </c>
      <c r="HE28" s="13">
        <f t="shared" si="11"/>
        <v>7153</v>
      </c>
      <c r="HF28" s="13">
        <f t="shared" si="11"/>
        <v>7153</v>
      </c>
      <c r="HG28" s="13">
        <f t="shared" si="11"/>
        <v>6910</v>
      </c>
      <c r="HH28" s="13">
        <f t="shared" si="11"/>
        <v>6910</v>
      </c>
      <c r="HI28" s="13">
        <f t="shared" si="11"/>
        <v>6910</v>
      </c>
      <c r="HJ28" s="13">
        <f t="shared" si="11"/>
        <v>6910</v>
      </c>
      <c r="HK28" s="13">
        <f t="shared" si="11"/>
        <v>6910</v>
      </c>
      <c r="HL28" s="13">
        <f t="shared" si="11"/>
        <v>7153</v>
      </c>
      <c r="HM28" s="13">
        <f t="shared" si="11"/>
        <v>7153</v>
      </c>
      <c r="HN28" s="13">
        <f t="shared" si="11"/>
        <v>6667</v>
      </c>
      <c r="HO28" s="13">
        <f t="shared" si="11"/>
        <v>6667</v>
      </c>
      <c r="HP28" s="13">
        <f t="shared" si="11"/>
        <v>6667</v>
      </c>
      <c r="HQ28" s="13">
        <f t="shared" si="11"/>
        <v>6667</v>
      </c>
      <c r="HR28" s="13">
        <f t="shared" si="11"/>
        <v>6667</v>
      </c>
      <c r="HS28" s="13">
        <f t="shared" si="11"/>
        <v>6910</v>
      </c>
      <c r="HT28" s="13">
        <f t="shared" si="11"/>
        <v>6910</v>
      </c>
      <c r="HU28" s="13">
        <f t="shared" si="11"/>
        <v>6667</v>
      </c>
      <c r="HV28" s="13">
        <f t="shared" si="11"/>
        <v>6667</v>
      </c>
      <c r="HW28" s="13">
        <f t="shared" si="11"/>
        <v>6667</v>
      </c>
      <c r="HX28" s="35">
        <f t="shared" si="11"/>
        <v>6667</v>
      </c>
    </row>
    <row r="29" spans="1:232" ht="11.45" customHeight="1" x14ac:dyDescent="0.2">
      <c r="A29" s="14" t="s">
        <v>75</v>
      </c>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35"/>
      <c r="DN29" s="35"/>
      <c r="DO29" s="35"/>
      <c r="DP29" s="35"/>
      <c r="DQ29" s="35"/>
      <c r="DR29" s="13"/>
      <c r="DS29" s="13"/>
      <c r="DT29" s="13"/>
      <c r="DU29" s="35"/>
      <c r="DV29" s="35"/>
      <c r="DW29" s="35"/>
      <c r="DX29" s="35"/>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35"/>
    </row>
    <row r="30" spans="1:232" ht="11.45" customHeight="1" x14ac:dyDescent="0.2">
      <c r="A30" s="12">
        <v>1</v>
      </c>
      <c r="B30" s="13" t="e">
        <f t="shared" ref="B30:AT30" si="12">ROUND(B11*0.9,)+25</f>
        <v>#REF!</v>
      </c>
      <c r="C30" s="13" t="e">
        <f t="shared" si="12"/>
        <v>#REF!</v>
      </c>
      <c r="D30" s="13" t="e">
        <f t="shared" si="12"/>
        <v>#REF!</v>
      </c>
      <c r="E30" s="13" t="e">
        <f t="shared" si="12"/>
        <v>#REF!</v>
      </c>
      <c r="F30" s="13" t="e">
        <f t="shared" si="12"/>
        <v>#REF!</v>
      </c>
      <c r="G30" s="13" t="e">
        <f t="shared" si="12"/>
        <v>#REF!</v>
      </c>
      <c r="H30" s="13" t="e">
        <f t="shared" si="12"/>
        <v>#REF!</v>
      </c>
      <c r="I30" s="13" t="e">
        <f t="shared" si="12"/>
        <v>#REF!</v>
      </c>
      <c r="J30" s="13" t="e">
        <f t="shared" si="12"/>
        <v>#REF!</v>
      </c>
      <c r="K30" s="13" t="e">
        <f t="shared" si="12"/>
        <v>#REF!</v>
      </c>
      <c r="L30" s="13" t="e">
        <f t="shared" si="12"/>
        <v>#REF!</v>
      </c>
      <c r="M30" s="13" t="e">
        <f t="shared" si="12"/>
        <v>#REF!</v>
      </c>
      <c r="N30" s="13" t="e">
        <f t="shared" si="12"/>
        <v>#REF!</v>
      </c>
      <c r="O30" s="13" t="e">
        <f t="shared" si="12"/>
        <v>#REF!</v>
      </c>
      <c r="P30" s="13" t="e">
        <f t="shared" si="12"/>
        <v>#REF!</v>
      </c>
      <c r="Q30" s="13" t="e">
        <f t="shared" si="12"/>
        <v>#REF!</v>
      </c>
      <c r="R30" s="13" t="e">
        <f t="shared" si="12"/>
        <v>#REF!</v>
      </c>
      <c r="S30" s="13" t="e">
        <f t="shared" si="12"/>
        <v>#REF!</v>
      </c>
      <c r="T30" s="13" t="e">
        <f t="shared" si="12"/>
        <v>#REF!</v>
      </c>
      <c r="U30" s="13" t="e">
        <f t="shared" si="12"/>
        <v>#REF!</v>
      </c>
      <c r="V30" s="13" t="e">
        <f t="shared" si="12"/>
        <v>#REF!</v>
      </c>
      <c r="W30" s="13" t="e">
        <f t="shared" si="12"/>
        <v>#REF!</v>
      </c>
      <c r="X30" s="13" t="e">
        <f t="shared" si="12"/>
        <v>#REF!</v>
      </c>
      <c r="Y30" s="13" t="e">
        <f t="shared" si="12"/>
        <v>#REF!</v>
      </c>
      <c r="Z30" s="13" t="e">
        <f t="shared" si="12"/>
        <v>#REF!</v>
      </c>
      <c r="AA30" s="13" t="e">
        <f t="shared" si="12"/>
        <v>#REF!</v>
      </c>
      <c r="AB30" s="13" t="e">
        <f t="shared" si="12"/>
        <v>#REF!</v>
      </c>
      <c r="AC30" s="13" t="e">
        <f t="shared" si="12"/>
        <v>#REF!</v>
      </c>
      <c r="AD30" s="13" t="e">
        <f t="shared" si="12"/>
        <v>#REF!</v>
      </c>
      <c r="AE30" s="13" t="e">
        <f t="shared" si="12"/>
        <v>#REF!</v>
      </c>
      <c r="AF30" s="13" t="e">
        <f t="shared" si="12"/>
        <v>#REF!</v>
      </c>
      <c r="AG30" s="13" t="e">
        <f t="shared" si="12"/>
        <v>#REF!</v>
      </c>
      <c r="AH30" s="13" t="e">
        <f t="shared" si="12"/>
        <v>#REF!</v>
      </c>
      <c r="AI30" s="13" t="e">
        <f t="shared" si="12"/>
        <v>#REF!</v>
      </c>
      <c r="AJ30" s="13" t="e">
        <f t="shared" si="12"/>
        <v>#REF!</v>
      </c>
      <c r="AK30" s="13" t="e">
        <f t="shared" si="12"/>
        <v>#REF!</v>
      </c>
      <c r="AL30" s="13" t="e">
        <f t="shared" si="12"/>
        <v>#REF!</v>
      </c>
      <c r="AM30" s="13" t="e">
        <f t="shared" si="12"/>
        <v>#REF!</v>
      </c>
      <c r="AN30" s="13" t="e">
        <f t="shared" si="12"/>
        <v>#REF!</v>
      </c>
      <c r="AO30" s="13" t="e">
        <f t="shared" si="12"/>
        <v>#REF!</v>
      </c>
      <c r="AP30" s="13" t="e">
        <f t="shared" si="12"/>
        <v>#REF!</v>
      </c>
      <c r="AQ30" s="13" t="e">
        <f t="shared" si="12"/>
        <v>#REF!</v>
      </c>
      <c r="AR30" s="13" t="e">
        <f t="shared" si="12"/>
        <v>#REF!</v>
      </c>
      <c r="AS30" s="13" t="e">
        <f t="shared" si="12"/>
        <v>#REF!</v>
      </c>
      <c r="AT30" s="13" t="e">
        <f t="shared" si="12"/>
        <v>#REF!</v>
      </c>
      <c r="AU30" s="13" t="e">
        <f t="shared" ref="AU30:DF30" si="13">ROUND(AU11*0.9,)+25</f>
        <v>#REF!</v>
      </c>
      <c r="AV30" s="13" t="e">
        <f t="shared" si="13"/>
        <v>#REF!</v>
      </c>
      <c r="AW30" s="13" t="e">
        <f t="shared" si="13"/>
        <v>#REF!</v>
      </c>
      <c r="AX30" s="13" t="e">
        <f t="shared" si="13"/>
        <v>#REF!</v>
      </c>
      <c r="AY30" s="13" t="e">
        <f t="shared" si="13"/>
        <v>#REF!</v>
      </c>
      <c r="AZ30" s="13" t="e">
        <f t="shared" si="13"/>
        <v>#REF!</v>
      </c>
      <c r="BA30" s="13" t="e">
        <f t="shared" si="13"/>
        <v>#REF!</v>
      </c>
      <c r="BB30" s="13" t="e">
        <f t="shared" si="13"/>
        <v>#REF!</v>
      </c>
      <c r="BC30" s="13" t="e">
        <f t="shared" si="13"/>
        <v>#REF!</v>
      </c>
      <c r="BD30" s="13" t="e">
        <f t="shared" si="13"/>
        <v>#REF!</v>
      </c>
      <c r="BE30" s="13" t="e">
        <f t="shared" si="13"/>
        <v>#REF!</v>
      </c>
      <c r="BF30" s="13" t="e">
        <f t="shared" si="13"/>
        <v>#REF!</v>
      </c>
      <c r="BG30" s="13" t="e">
        <f t="shared" si="13"/>
        <v>#REF!</v>
      </c>
      <c r="BH30" s="13" t="e">
        <f t="shared" si="13"/>
        <v>#REF!</v>
      </c>
      <c r="BI30" s="13" t="e">
        <f t="shared" si="13"/>
        <v>#REF!</v>
      </c>
      <c r="BJ30" s="13" t="e">
        <f t="shared" si="13"/>
        <v>#REF!</v>
      </c>
      <c r="BK30" s="13" t="e">
        <f t="shared" si="13"/>
        <v>#REF!</v>
      </c>
      <c r="BL30" s="13" t="e">
        <f t="shared" si="13"/>
        <v>#REF!</v>
      </c>
      <c r="BM30" s="13" t="e">
        <f t="shared" si="13"/>
        <v>#REF!</v>
      </c>
      <c r="BN30" s="13" t="e">
        <f t="shared" si="13"/>
        <v>#REF!</v>
      </c>
      <c r="BO30" s="13" t="e">
        <f t="shared" si="13"/>
        <v>#REF!</v>
      </c>
      <c r="BP30" s="13" t="e">
        <f t="shared" si="13"/>
        <v>#REF!</v>
      </c>
      <c r="BQ30" s="13" t="e">
        <f t="shared" si="13"/>
        <v>#REF!</v>
      </c>
      <c r="BR30" s="13" t="e">
        <f t="shared" si="13"/>
        <v>#REF!</v>
      </c>
      <c r="BS30" s="13" t="e">
        <f t="shared" si="13"/>
        <v>#REF!</v>
      </c>
      <c r="BT30" s="13" t="e">
        <f t="shared" si="13"/>
        <v>#REF!</v>
      </c>
      <c r="BU30" s="13" t="e">
        <f t="shared" si="13"/>
        <v>#REF!</v>
      </c>
      <c r="BV30" s="13" t="e">
        <f t="shared" si="13"/>
        <v>#REF!</v>
      </c>
      <c r="BW30" s="13" t="e">
        <f t="shared" si="13"/>
        <v>#REF!</v>
      </c>
      <c r="BX30" s="13" t="e">
        <f t="shared" si="13"/>
        <v>#REF!</v>
      </c>
      <c r="BY30" s="13" t="e">
        <f t="shared" si="13"/>
        <v>#REF!</v>
      </c>
      <c r="BZ30" s="13" t="e">
        <f t="shared" si="13"/>
        <v>#REF!</v>
      </c>
      <c r="CA30" s="13" t="e">
        <f t="shared" si="13"/>
        <v>#REF!</v>
      </c>
      <c r="CB30" s="13" t="e">
        <f t="shared" si="13"/>
        <v>#REF!</v>
      </c>
      <c r="CC30" s="13" t="e">
        <f t="shared" si="13"/>
        <v>#REF!</v>
      </c>
      <c r="CD30" s="13" t="e">
        <f t="shared" si="13"/>
        <v>#REF!</v>
      </c>
      <c r="CE30" s="13" t="e">
        <f t="shared" si="13"/>
        <v>#REF!</v>
      </c>
      <c r="CF30" s="13" t="e">
        <f t="shared" si="13"/>
        <v>#REF!</v>
      </c>
      <c r="CG30" s="13" t="e">
        <f t="shared" si="13"/>
        <v>#REF!</v>
      </c>
      <c r="CH30" s="13" t="e">
        <f t="shared" si="13"/>
        <v>#REF!</v>
      </c>
      <c r="CI30" s="13" t="e">
        <f t="shared" si="13"/>
        <v>#REF!</v>
      </c>
      <c r="CJ30" s="13" t="e">
        <f t="shared" si="13"/>
        <v>#REF!</v>
      </c>
      <c r="CK30" s="13" t="e">
        <f t="shared" si="13"/>
        <v>#REF!</v>
      </c>
      <c r="CL30" s="13" t="e">
        <f t="shared" si="13"/>
        <v>#REF!</v>
      </c>
      <c r="CM30" s="13" t="e">
        <f t="shared" si="13"/>
        <v>#REF!</v>
      </c>
      <c r="CN30" s="13" t="e">
        <f t="shared" si="13"/>
        <v>#REF!</v>
      </c>
      <c r="CO30" s="13" t="e">
        <f t="shared" si="13"/>
        <v>#REF!</v>
      </c>
      <c r="CP30" s="13" t="e">
        <f t="shared" si="13"/>
        <v>#REF!</v>
      </c>
      <c r="CQ30" s="13" t="e">
        <f t="shared" si="13"/>
        <v>#REF!</v>
      </c>
      <c r="CR30" s="13" t="e">
        <f t="shared" si="13"/>
        <v>#REF!</v>
      </c>
      <c r="CS30" s="13" t="e">
        <f t="shared" si="13"/>
        <v>#REF!</v>
      </c>
      <c r="CT30" s="13" t="e">
        <f t="shared" si="13"/>
        <v>#REF!</v>
      </c>
      <c r="CU30" s="13" t="e">
        <f t="shared" si="13"/>
        <v>#REF!</v>
      </c>
      <c r="CV30" s="13" t="e">
        <f t="shared" si="13"/>
        <v>#REF!</v>
      </c>
      <c r="CW30" s="13" t="e">
        <f t="shared" si="13"/>
        <v>#REF!</v>
      </c>
      <c r="CX30" s="13" t="e">
        <f t="shared" si="13"/>
        <v>#REF!</v>
      </c>
      <c r="CY30" s="13" t="e">
        <f t="shared" si="13"/>
        <v>#REF!</v>
      </c>
      <c r="CZ30" s="13" t="e">
        <f t="shared" si="13"/>
        <v>#REF!</v>
      </c>
      <c r="DA30" s="13" t="e">
        <f t="shared" si="13"/>
        <v>#REF!</v>
      </c>
      <c r="DB30" s="13" t="e">
        <f t="shared" si="13"/>
        <v>#REF!</v>
      </c>
      <c r="DC30" s="13" t="e">
        <f t="shared" si="13"/>
        <v>#REF!</v>
      </c>
      <c r="DD30" s="13" t="e">
        <f t="shared" si="13"/>
        <v>#REF!</v>
      </c>
      <c r="DE30" s="13" t="e">
        <f t="shared" si="13"/>
        <v>#REF!</v>
      </c>
      <c r="DF30" s="13" t="e">
        <f t="shared" si="13"/>
        <v>#REF!</v>
      </c>
      <c r="DG30" s="13" t="e">
        <f t="shared" ref="DG30:FR30" si="14">ROUND(DG11*0.9,)+25</f>
        <v>#REF!</v>
      </c>
      <c r="DH30" s="13" t="e">
        <f t="shared" si="14"/>
        <v>#REF!</v>
      </c>
      <c r="DI30" s="13" t="e">
        <f t="shared" si="14"/>
        <v>#REF!</v>
      </c>
      <c r="DJ30" s="13" t="e">
        <f t="shared" si="14"/>
        <v>#REF!</v>
      </c>
      <c r="DK30" s="13">
        <f t="shared" si="14"/>
        <v>10353</v>
      </c>
      <c r="DL30" s="13">
        <f t="shared" si="14"/>
        <v>10353</v>
      </c>
      <c r="DM30" s="35">
        <f t="shared" si="14"/>
        <v>10353</v>
      </c>
      <c r="DN30" s="35">
        <f t="shared" si="14"/>
        <v>10353</v>
      </c>
      <c r="DO30" s="35">
        <f t="shared" si="14"/>
        <v>10353</v>
      </c>
      <c r="DP30" s="35">
        <f t="shared" si="14"/>
        <v>10353</v>
      </c>
      <c r="DQ30" s="35">
        <f t="shared" si="14"/>
        <v>10353</v>
      </c>
      <c r="DR30" s="13">
        <f t="shared" si="14"/>
        <v>10353</v>
      </c>
      <c r="DS30" s="13">
        <f t="shared" si="14"/>
        <v>10353</v>
      </c>
      <c r="DT30" s="13">
        <f t="shared" si="14"/>
        <v>9219</v>
      </c>
      <c r="DU30" s="35">
        <f t="shared" si="14"/>
        <v>10353</v>
      </c>
      <c r="DV30" s="35">
        <f t="shared" si="14"/>
        <v>10353</v>
      </c>
      <c r="DW30" s="35">
        <f t="shared" si="14"/>
        <v>10353</v>
      </c>
      <c r="DX30" s="35">
        <f t="shared" si="14"/>
        <v>10353</v>
      </c>
      <c r="DY30" s="13">
        <f t="shared" si="14"/>
        <v>9219</v>
      </c>
      <c r="DZ30" s="13">
        <f t="shared" si="14"/>
        <v>9219</v>
      </c>
      <c r="EA30" s="13">
        <f t="shared" si="14"/>
        <v>10353</v>
      </c>
      <c r="EB30" s="13">
        <f t="shared" si="14"/>
        <v>10353</v>
      </c>
      <c r="EC30" s="13">
        <f t="shared" si="14"/>
        <v>10353</v>
      </c>
      <c r="ED30" s="13">
        <f t="shared" si="14"/>
        <v>10353</v>
      </c>
      <c r="EE30" s="13">
        <f t="shared" si="14"/>
        <v>10353</v>
      </c>
      <c r="EF30" s="13">
        <f t="shared" si="14"/>
        <v>10353</v>
      </c>
      <c r="EG30" s="13">
        <f t="shared" si="14"/>
        <v>10353</v>
      </c>
      <c r="EH30" s="13">
        <f t="shared" si="14"/>
        <v>10353</v>
      </c>
      <c r="EI30" s="13">
        <f t="shared" si="14"/>
        <v>10353</v>
      </c>
      <c r="EJ30" s="13">
        <f t="shared" si="14"/>
        <v>10353</v>
      </c>
      <c r="EK30" s="13">
        <f t="shared" si="14"/>
        <v>10758</v>
      </c>
      <c r="EL30" s="13">
        <f t="shared" si="14"/>
        <v>10758</v>
      </c>
      <c r="EM30" s="13">
        <f t="shared" si="14"/>
        <v>10758</v>
      </c>
      <c r="EN30" s="13">
        <f t="shared" si="14"/>
        <v>10758</v>
      </c>
      <c r="EO30" s="13">
        <f t="shared" si="14"/>
        <v>10758</v>
      </c>
      <c r="EP30" s="13">
        <f t="shared" si="14"/>
        <v>10758</v>
      </c>
      <c r="EQ30" s="13">
        <f t="shared" si="14"/>
        <v>10758</v>
      </c>
      <c r="ER30" s="13">
        <f t="shared" si="14"/>
        <v>10758</v>
      </c>
      <c r="ES30" s="13">
        <f t="shared" si="14"/>
        <v>11325</v>
      </c>
      <c r="ET30" s="13">
        <f t="shared" si="14"/>
        <v>11325</v>
      </c>
      <c r="EU30" s="13">
        <f t="shared" si="14"/>
        <v>10353</v>
      </c>
      <c r="EV30" s="13">
        <f t="shared" si="14"/>
        <v>10353</v>
      </c>
      <c r="EW30" s="13">
        <f t="shared" si="14"/>
        <v>7032</v>
      </c>
      <c r="EX30" s="13">
        <f t="shared" si="14"/>
        <v>7032</v>
      </c>
      <c r="EY30" s="13">
        <f t="shared" si="14"/>
        <v>7032</v>
      </c>
      <c r="EZ30" s="13">
        <f t="shared" si="14"/>
        <v>7032</v>
      </c>
      <c r="FA30" s="13">
        <f t="shared" si="14"/>
        <v>7437</v>
      </c>
      <c r="FB30" s="13">
        <f t="shared" si="14"/>
        <v>7437</v>
      </c>
      <c r="FC30" s="13">
        <f t="shared" si="14"/>
        <v>7032</v>
      </c>
      <c r="FD30" s="13">
        <f t="shared" si="14"/>
        <v>7032</v>
      </c>
      <c r="FE30" s="13">
        <f t="shared" si="14"/>
        <v>7032</v>
      </c>
      <c r="FF30" s="13">
        <f t="shared" si="14"/>
        <v>7032</v>
      </c>
      <c r="FG30" s="13">
        <f t="shared" si="14"/>
        <v>7032</v>
      </c>
      <c r="FH30" s="13">
        <f t="shared" si="14"/>
        <v>7437</v>
      </c>
      <c r="FI30" s="13">
        <f t="shared" si="14"/>
        <v>7437</v>
      </c>
      <c r="FJ30" s="13">
        <f t="shared" si="14"/>
        <v>7032</v>
      </c>
      <c r="FK30" s="13">
        <f t="shared" si="14"/>
        <v>7032</v>
      </c>
      <c r="FL30" s="13">
        <f t="shared" si="14"/>
        <v>7032</v>
      </c>
      <c r="FM30" s="13">
        <f t="shared" si="14"/>
        <v>7032</v>
      </c>
      <c r="FN30" s="13">
        <f t="shared" si="14"/>
        <v>8247</v>
      </c>
      <c r="FO30" s="13">
        <f t="shared" si="14"/>
        <v>8247</v>
      </c>
      <c r="FP30" s="13">
        <f t="shared" si="14"/>
        <v>8247</v>
      </c>
      <c r="FQ30" s="13">
        <f t="shared" si="14"/>
        <v>7032</v>
      </c>
      <c r="FR30" s="13">
        <f t="shared" si="14"/>
        <v>7032</v>
      </c>
      <c r="FS30" s="13">
        <f t="shared" ref="FS30:HX30" si="15">ROUND(FS11*0.9,)+25</f>
        <v>7032</v>
      </c>
      <c r="FT30" s="13">
        <f t="shared" si="15"/>
        <v>7032</v>
      </c>
      <c r="FU30" s="13">
        <f t="shared" si="15"/>
        <v>7032</v>
      </c>
      <c r="FV30" s="13">
        <f t="shared" si="15"/>
        <v>7437</v>
      </c>
      <c r="FW30" s="13">
        <f t="shared" si="15"/>
        <v>7437</v>
      </c>
      <c r="FX30" s="13">
        <f t="shared" si="15"/>
        <v>7032</v>
      </c>
      <c r="FY30" s="13">
        <f t="shared" si="15"/>
        <v>7032</v>
      </c>
      <c r="FZ30" s="13">
        <f t="shared" si="15"/>
        <v>7032</v>
      </c>
      <c r="GA30" s="13">
        <f t="shared" si="15"/>
        <v>7032</v>
      </c>
      <c r="GB30" s="13">
        <f t="shared" si="15"/>
        <v>7032</v>
      </c>
      <c r="GC30" s="13">
        <f t="shared" si="15"/>
        <v>7437</v>
      </c>
      <c r="GD30" s="13">
        <f t="shared" si="15"/>
        <v>7437</v>
      </c>
      <c r="GE30" s="13">
        <f t="shared" si="15"/>
        <v>7032</v>
      </c>
      <c r="GF30" s="13">
        <f t="shared" si="15"/>
        <v>7032</v>
      </c>
      <c r="GG30" s="13">
        <f t="shared" si="15"/>
        <v>7032</v>
      </c>
      <c r="GH30" s="13">
        <f t="shared" si="15"/>
        <v>7032</v>
      </c>
      <c r="GI30" s="13">
        <f t="shared" si="15"/>
        <v>7032</v>
      </c>
      <c r="GJ30" s="13">
        <f t="shared" si="15"/>
        <v>7437</v>
      </c>
      <c r="GK30" s="13">
        <f t="shared" si="15"/>
        <v>7437</v>
      </c>
      <c r="GL30" s="13">
        <f t="shared" si="15"/>
        <v>6627</v>
      </c>
      <c r="GM30" s="13">
        <f t="shared" si="15"/>
        <v>6627</v>
      </c>
      <c r="GN30" s="13">
        <f t="shared" si="15"/>
        <v>6627</v>
      </c>
      <c r="GO30" s="13">
        <f t="shared" si="15"/>
        <v>6627</v>
      </c>
      <c r="GP30" s="13">
        <f t="shared" si="15"/>
        <v>6627</v>
      </c>
      <c r="GQ30" s="13">
        <f t="shared" si="15"/>
        <v>6627</v>
      </c>
      <c r="GR30" s="13">
        <f t="shared" si="15"/>
        <v>6627</v>
      </c>
      <c r="GS30" s="13">
        <f t="shared" si="15"/>
        <v>6384</v>
      </c>
      <c r="GT30" s="13">
        <f t="shared" si="15"/>
        <v>6384</v>
      </c>
      <c r="GU30" s="13">
        <f t="shared" si="15"/>
        <v>6384</v>
      </c>
      <c r="GV30" s="13">
        <f t="shared" si="15"/>
        <v>6384</v>
      </c>
      <c r="GW30" s="13">
        <f t="shared" si="15"/>
        <v>6384</v>
      </c>
      <c r="GX30" s="13">
        <f t="shared" si="15"/>
        <v>6627</v>
      </c>
      <c r="GY30" s="13">
        <f t="shared" si="15"/>
        <v>6627</v>
      </c>
      <c r="GZ30" s="13">
        <f t="shared" si="15"/>
        <v>6384</v>
      </c>
      <c r="HA30" s="13">
        <f t="shared" si="15"/>
        <v>6384</v>
      </c>
      <c r="HB30" s="13">
        <f t="shared" si="15"/>
        <v>6384</v>
      </c>
      <c r="HC30" s="13">
        <f t="shared" si="15"/>
        <v>6384</v>
      </c>
      <c r="HD30" s="13">
        <f t="shared" si="15"/>
        <v>6384</v>
      </c>
      <c r="HE30" s="13">
        <f t="shared" si="15"/>
        <v>6627</v>
      </c>
      <c r="HF30" s="13">
        <f t="shared" si="15"/>
        <v>6627</v>
      </c>
      <c r="HG30" s="13">
        <f t="shared" si="15"/>
        <v>6384</v>
      </c>
      <c r="HH30" s="13">
        <f t="shared" si="15"/>
        <v>6384</v>
      </c>
      <c r="HI30" s="13">
        <f t="shared" si="15"/>
        <v>6384</v>
      </c>
      <c r="HJ30" s="13">
        <f t="shared" si="15"/>
        <v>6384</v>
      </c>
      <c r="HK30" s="13">
        <f t="shared" si="15"/>
        <v>6384</v>
      </c>
      <c r="HL30" s="13">
        <f t="shared" si="15"/>
        <v>6627</v>
      </c>
      <c r="HM30" s="13">
        <f t="shared" si="15"/>
        <v>6627</v>
      </c>
      <c r="HN30" s="13">
        <f t="shared" si="15"/>
        <v>6141</v>
      </c>
      <c r="HO30" s="13">
        <f t="shared" si="15"/>
        <v>6141</v>
      </c>
      <c r="HP30" s="13">
        <f t="shared" si="15"/>
        <v>6141</v>
      </c>
      <c r="HQ30" s="13">
        <f t="shared" si="15"/>
        <v>6141</v>
      </c>
      <c r="HR30" s="13">
        <f t="shared" si="15"/>
        <v>6141</v>
      </c>
      <c r="HS30" s="13">
        <f t="shared" si="15"/>
        <v>6384</v>
      </c>
      <c r="HT30" s="13">
        <f t="shared" si="15"/>
        <v>6384</v>
      </c>
      <c r="HU30" s="13">
        <f t="shared" si="15"/>
        <v>6141</v>
      </c>
      <c r="HV30" s="13">
        <f t="shared" si="15"/>
        <v>6141</v>
      </c>
      <c r="HW30" s="13">
        <f t="shared" si="15"/>
        <v>6141</v>
      </c>
      <c r="HX30" s="35">
        <f t="shared" si="15"/>
        <v>6141</v>
      </c>
    </row>
    <row r="31" spans="1:232" ht="11.45" customHeight="1" x14ac:dyDescent="0.2">
      <c r="A31" s="12">
        <v>2</v>
      </c>
      <c r="B31" s="13" t="e">
        <f t="shared" ref="B31:AT31" si="16">ROUND(B12*0.9,)+25</f>
        <v>#REF!</v>
      </c>
      <c r="C31" s="13" t="e">
        <f t="shared" si="16"/>
        <v>#REF!</v>
      </c>
      <c r="D31" s="13" t="e">
        <f t="shared" si="16"/>
        <v>#REF!</v>
      </c>
      <c r="E31" s="13" t="e">
        <f t="shared" si="16"/>
        <v>#REF!</v>
      </c>
      <c r="F31" s="13" t="e">
        <f t="shared" si="16"/>
        <v>#REF!</v>
      </c>
      <c r="G31" s="13" t="e">
        <f t="shared" si="16"/>
        <v>#REF!</v>
      </c>
      <c r="H31" s="13" t="e">
        <f t="shared" si="16"/>
        <v>#REF!</v>
      </c>
      <c r="I31" s="13" t="e">
        <f t="shared" si="16"/>
        <v>#REF!</v>
      </c>
      <c r="J31" s="13" t="e">
        <f t="shared" si="16"/>
        <v>#REF!</v>
      </c>
      <c r="K31" s="13" t="e">
        <f t="shared" si="16"/>
        <v>#REF!</v>
      </c>
      <c r="L31" s="13" t="e">
        <f t="shared" si="16"/>
        <v>#REF!</v>
      </c>
      <c r="M31" s="13" t="e">
        <f t="shared" si="16"/>
        <v>#REF!</v>
      </c>
      <c r="N31" s="13" t="e">
        <f t="shared" si="16"/>
        <v>#REF!</v>
      </c>
      <c r="O31" s="13" t="e">
        <f t="shared" si="16"/>
        <v>#REF!</v>
      </c>
      <c r="P31" s="13" t="e">
        <f t="shared" si="16"/>
        <v>#REF!</v>
      </c>
      <c r="Q31" s="13" t="e">
        <f t="shared" si="16"/>
        <v>#REF!</v>
      </c>
      <c r="R31" s="13" t="e">
        <f t="shared" si="16"/>
        <v>#REF!</v>
      </c>
      <c r="S31" s="13" t="e">
        <f t="shared" si="16"/>
        <v>#REF!</v>
      </c>
      <c r="T31" s="13" t="e">
        <f t="shared" si="16"/>
        <v>#REF!</v>
      </c>
      <c r="U31" s="13" t="e">
        <f t="shared" si="16"/>
        <v>#REF!</v>
      </c>
      <c r="V31" s="13" t="e">
        <f t="shared" si="16"/>
        <v>#REF!</v>
      </c>
      <c r="W31" s="13" t="e">
        <f t="shared" si="16"/>
        <v>#REF!</v>
      </c>
      <c r="X31" s="13" t="e">
        <f t="shared" si="16"/>
        <v>#REF!</v>
      </c>
      <c r="Y31" s="13" t="e">
        <f t="shared" si="16"/>
        <v>#REF!</v>
      </c>
      <c r="Z31" s="13" t="e">
        <f t="shared" si="16"/>
        <v>#REF!</v>
      </c>
      <c r="AA31" s="13" t="e">
        <f t="shared" si="16"/>
        <v>#REF!</v>
      </c>
      <c r="AB31" s="13" t="e">
        <f t="shared" si="16"/>
        <v>#REF!</v>
      </c>
      <c r="AC31" s="13" t="e">
        <f t="shared" si="16"/>
        <v>#REF!</v>
      </c>
      <c r="AD31" s="13" t="e">
        <f t="shared" si="16"/>
        <v>#REF!</v>
      </c>
      <c r="AE31" s="13" t="e">
        <f t="shared" si="16"/>
        <v>#REF!</v>
      </c>
      <c r="AF31" s="13" t="e">
        <f t="shared" si="16"/>
        <v>#REF!</v>
      </c>
      <c r="AG31" s="13" t="e">
        <f t="shared" si="16"/>
        <v>#REF!</v>
      </c>
      <c r="AH31" s="13" t="e">
        <f t="shared" si="16"/>
        <v>#REF!</v>
      </c>
      <c r="AI31" s="13" t="e">
        <f t="shared" si="16"/>
        <v>#REF!</v>
      </c>
      <c r="AJ31" s="13" t="e">
        <f t="shared" si="16"/>
        <v>#REF!</v>
      </c>
      <c r="AK31" s="13" t="e">
        <f t="shared" si="16"/>
        <v>#REF!</v>
      </c>
      <c r="AL31" s="13" t="e">
        <f t="shared" si="16"/>
        <v>#REF!</v>
      </c>
      <c r="AM31" s="13" t="e">
        <f t="shared" si="16"/>
        <v>#REF!</v>
      </c>
      <c r="AN31" s="13" t="e">
        <f t="shared" si="16"/>
        <v>#REF!</v>
      </c>
      <c r="AO31" s="13" t="e">
        <f t="shared" si="16"/>
        <v>#REF!</v>
      </c>
      <c r="AP31" s="13" t="e">
        <f t="shared" si="16"/>
        <v>#REF!</v>
      </c>
      <c r="AQ31" s="13" t="e">
        <f t="shared" si="16"/>
        <v>#REF!</v>
      </c>
      <c r="AR31" s="13" t="e">
        <f t="shared" si="16"/>
        <v>#REF!</v>
      </c>
      <c r="AS31" s="13" t="e">
        <f t="shared" si="16"/>
        <v>#REF!</v>
      </c>
      <c r="AT31" s="13" t="e">
        <f t="shared" si="16"/>
        <v>#REF!</v>
      </c>
      <c r="AU31" s="13" t="e">
        <f t="shared" ref="AU31:DF31" si="17">ROUND(AU12*0.9,)+25</f>
        <v>#REF!</v>
      </c>
      <c r="AV31" s="13" t="e">
        <f t="shared" si="17"/>
        <v>#REF!</v>
      </c>
      <c r="AW31" s="13" t="e">
        <f t="shared" si="17"/>
        <v>#REF!</v>
      </c>
      <c r="AX31" s="13" t="e">
        <f t="shared" si="17"/>
        <v>#REF!</v>
      </c>
      <c r="AY31" s="13" t="e">
        <f t="shared" si="17"/>
        <v>#REF!</v>
      </c>
      <c r="AZ31" s="13" t="e">
        <f t="shared" si="17"/>
        <v>#REF!</v>
      </c>
      <c r="BA31" s="13" t="e">
        <f t="shared" si="17"/>
        <v>#REF!</v>
      </c>
      <c r="BB31" s="13" t="e">
        <f t="shared" si="17"/>
        <v>#REF!</v>
      </c>
      <c r="BC31" s="13" t="e">
        <f t="shared" si="17"/>
        <v>#REF!</v>
      </c>
      <c r="BD31" s="13" t="e">
        <f t="shared" si="17"/>
        <v>#REF!</v>
      </c>
      <c r="BE31" s="13" t="e">
        <f t="shared" si="17"/>
        <v>#REF!</v>
      </c>
      <c r="BF31" s="13" t="e">
        <f t="shared" si="17"/>
        <v>#REF!</v>
      </c>
      <c r="BG31" s="13" t="e">
        <f t="shared" si="17"/>
        <v>#REF!</v>
      </c>
      <c r="BH31" s="13" t="e">
        <f t="shared" si="17"/>
        <v>#REF!</v>
      </c>
      <c r="BI31" s="13" t="e">
        <f t="shared" si="17"/>
        <v>#REF!</v>
      </c>
      <c r="BJ31" s="13" t="e">
        <f t="shared" si="17"/>
        <v>#REF!</v>
      </c>
      <c r="BK31" s="13" t="e">
        <f t="shared" si="17"/>
        <v>#REF!</v>
      </c>
      <c r="BL31" s="13" t="e">
        <f t="shared" si="17"/>
        <v>#REF!</v>
      </c>
      <c r="BM31" s="13" t="e">
        <f t="shared" si="17"/>
        <v>#REF!</v>
      </c>
      <c r="BN31" s="13" t="e">
        <f t="shared" si="17"/>
        <v>#REF!</v>
      </c>
      <c r="BO31" s="13" t="e">
        <f t="shared" si="17"/>
        <v>#REF!</v>
      </c>
      <c r="BP31" s="13" t="e">
        <f t="shared" si="17"/>
        <v>#REF!</v>
      </c>
      <c r="BQ31" s="13" t="e">
        <f t="shared" si="17"/>
        <v>#REF!</v>
      </c>
      <c r="BR31" s="13" t="e">
        <f t="shared" si="17"/>
        <v>#REF!</v>
      </c>
      <c r="BS31" s="13" t="e">
        <f t="shared" si="17"/>
        <v>#REF!</v>
      </c>
      <c r="BT31" s="13" t="e">
        <f t="shared" si="17"/>
        <v>#REF!</v>
      </c>
      <c r="BU31" s="13" t="e">
        <f t="shared" si="17"/>
        <v>#REF!</v>
      </c>
      <c r="BV31" s="13" t="e">
        <f t="shared" si="17"/>
        <v>#REF!</v>
      </c>
      <c r="BW31" s="13" t="e">
        <f t="shared" si="17"/>
        <v>#REF!</v>
      </c>
      <c r="BX31" s="13" t="e">
        <f t="shared" si="17"/>
        <v>#REF!</v>
      </c>
      <c r="BY31" s="13" t="e">
        <f t="shared" si="17"/>
        <v>#REF!</v>
      </c>
      <c r="BZ31" s="13" t="e">
        <f t="shared" si="17"/>
        <v>#REF!</v>
      </c>
      <c r="CA31" s="13" t="e">
        <f t="shared" si="17"/>
        <v>#REF!</v>
      </c>
      <c r="CB31" s="13" t="e">
        <f t="shared" si="17"/>
        <v>#REF!</v>
      </c>
      <c r="CC31" s="13" t="e">
        <f t="shared" si="17"/>
        <v>#REF!</v>
      </c>
      <c r="CD31" s="13" t="e">
        <f t="shared" si="17"/>
        <v>#REF!</v>
      </c>
      <c r="CE31" s="13" t="e">
        <f t="shared" si="17"/>
        <v>#REF!</v>
      </c>
      <c r="CF31" s="13" t="e">
        <f t="shared" si="17"/>
        <v>#REF!</v>
      </c>
      <c r="CG31" s="13" t="e">
        <f t="shared" si="17"/>
        <v>#REF!</v>
      </c>
      <c r="CH31" s="13" t="e">
        <f t="shared" si="17"/>
        <v>#REF!</v>
      </c>
      <c r="CI31" s="13" t="e">
        <f t="shared" si="17"/>
        <v>#REF!</v>
      </c>
      <c r="CJ31" s="13" t="e">
        <f t="shared" si="17"/>
        <v>#REF!</v>
      </c>
      <c r="CK31" s="13" t="e">
        <f t="shared" si="17"/>
        <v>#REF!</v>
      </c>
      <c r="CL31" s="13" t="e">
        <f t="shared" si="17"/>
        <v>#REF!</v>
      </c>
      <c r="CM31" s="13" t="e">
        <f t="shared" si="17"/>
        <v>#REF!</v>
      </c>
      <c r="CN31" s="13" t="e">
        <f t="shared" si="17"/>
        <v>#REF!</v>
      </c>
      <c r="CO31" s="13" t="e">
        <f t="shared" si="17"/>
        <v>#REF!</v>
      </c>
      <c r="CP31" s="13" t="e">
        <f t="shared" si="17"/>
        <v>#REF!</v>
      </c>
      <c r="CQ31" s="13" t="e">
        <f t="shared" si="17"/>
        <v>#REF!</v>
      </c>
      <c r="CR31" s="13" t="e">
        <f t="shared" si="17"/>
        <v>#REF!</v>
      </c>
      <c r="CS31" s="13" t="e">
        <f t="shared" si="17"/>
        <v>#REF!</v>
      </c>
      <c r="CT31" s="13" t="e">
        <f t="shared" si="17"/>
        <v>#REF!</v>
      </c>
      <c r="CU31" s="13" t="e">
        <f t="shared" si="17"/>
        <v>#REF!</v>
      </c>
      <c r="CV31" s="13" t="e">
        <f t="shared" si="17"/>
        <v>#REF!</v>
      </c>
      <c r="CW31" s="13" t="e">
        <f t="shared" si="17"/>
        <v>#REF!</v>
      </c>
      <c r="CX31" s="13" t="e">
        <f t="shared" si="17"/>
        <v>#REF!</v>
      </c>
      <c r="CY31" s="13" t="e">
        <f t="shared" si="17"/>
        <v>#REF!</v>
      </c>
      <c r="CZ31" s="13" t="e">
        <f t="shared" si="17"/>
        <v>#REF!</v>
      </c>
      <c r="DA31" s="13" t="e">
        <f t="shared" si="17"/>
        <v>#REF!</v>
      </c>
      <c r="DB31" s="13" t="e">
        <f t="shared" si="17"/>
        <v>#REF!</v>
      </c>
      <c r="DC31" s="13" t="e">
        <f t="shared" si="17"/>
        <v>#REF!</v>
      </c>
      <c r="DD31" s="13" t="e">
        <f t="shared" si="17"/>
        <v>#REF!</v>
      </c>
      <c r="DE31" s="13" t="e">
        <f t="shared" si="17"/>
        <v>#REF!</v>
      </c>
      <c r="DF31" s="13" t="e">
        <f t="shared" si="17"/>
        <v>#REF!</v>
      </c>
      <c r="DG31" s="13" t="e">
        <f t="shared" ref="DG31:FR31" si="18">ROUND(DG12*0.9,)+25</f>
        <v>#REF!</v>
      </c>
      <c r="DH31" s="13" t="e">
        <f t="shared" si="18"/>
        <v>#REF!</v>
      </c>
      <c r="DI31" s="13" t="e">
        <f t="shared" si="18"/>
        <v>#REF!</v>
      </c>
      <c r="DJ31" s="13" t="e">
        <f t="shared" si="18"/>
        <v>#REF!</v>
      </c>
      <c r="DK31" s="13">
        <f t="shared" si="18"/>
        <v>11689</v>
      </c>
      <c r="DL31" s="13">
        <f t="shared" si="18"/>
        <v>11689</v>
      </c>
      <c r="DM31" s="35">
        <f t="shared" si="18"/>
        <v>11689</v>
      </c>
      <c r="DN31" s="35">
        <f t="shared" si="18"/>
        <v>11689</v>
      </c>
      <c r="DO31" s="35">
        <f t="shared" si="18"/>
        <v>11689</v>
      </c>
      <c r="DP31" s="35">
        <f t="shared" si="18"/>
        <v>11689</v>
      </c>
      <c r="DQ31" s="35">
        <f t="shared" si="18"/>
        <v>11689</v>
      </c>
      <c r="DR31" s="13">
        <f t="shared" si="18"/>
        <v>11689</v>
      </c>
      <c r="DS31" s="13">
        <f t="shared" si="18"/>
        <v>11689</v>
      </c>
      <c r="DT31" s="13">
        <f t="shared" si="18"/>
        <v>10555</v>
      </c>
      <c r="DU31" s="35">
        <f t="shared" si="18"/>
        <v>11689</v>
      </c>
      <c r="DV31" s="35">
        <f t="shared" si="18"/>
        <v>11689</v>
      </c>
      <c r="DW31" s="35">
        <f t="shared" si="18"/>
        <v>11689</v>
      </c>
      <c r="DX31" s="35">
        <f t="shared" si="18"/>
        <v>11689</v>
      </c>
      <c r="DY31" s="13">
        <f t="shared" si="18"/>
        <v>10555</v>
      </c>
      <c r="DZ31" s="13">
        <f t="shared" si="18"/>
        <v>10555</v>
      </c>
      <c r="EA31" s="13">
        <f t="shared" si="18"/>
        <v>11689</v>
      </c>
      <c r="EB31" s="13">
        <f t="shared" si="18"/>
        <v>11689</v>
      </c>
      <c r="EC31" s="13">
        <f t="shared" si="18"/>
        <v>11689</v>
      </c>
      <c r="ED31" s="13">
        <f t="shared" si="18"/>
        <v>11689</v>
      </c>
      <c r="EE31" s="13">
        <f t="shared" si="18"/>
        <v>11689</v>
      </c>
      <c r="EF31" s="13">
        <f t="shared" si="18"/>
        <v>11689</v>
      </c>
      <c r="EG31" s="13">
        <f t="shared" si="18"/>
        <v>11689</v>
      </c>
      <c r="EH31" s="13">
        <f t="shared" si="18"/>
        <v>11689</v>
      </c>
      <c r="EI31" s="13">
        <f t="shared" si="18"/>
        <v>11689</v>
      </c>
      <c r="EJ31" s="13">
        <f t="shared" si="18"/>
        <v>11689</v>
      </c>
      <c r="EK31" s="13">
        <f t="shared" si="18"/>
        <v>12094</v>
      </c>
      <c r="EL31" s="13">
        <f t="shared" si="18"/>
        <v>12094</v>
      </c>
      <c r="EM31" s="13">
        <f t="shared" si="18"/>
        <v>12094</v>
      </c>
      <c r="EN31" s="13">
        <f t="shared" si="18"/>
        <v>12094</v>
      </c>
      <c r="EO31" s="13">
        <f t="shared" si="18"/>
        <v>12094</v>
      </c>
      <c r="EP31" s="13">
        <f t="shared" si="18"/>
        <v>12094</v>
      </c>
      <c r="EQ31" s="13">
        <f t="shared" si="18"/>
        <v>12094</v>
      </c>
      <c r="ER31" s="13">
        <f t="shared" si="18"/>
        <v>12094</v>
      </c>
      <c r="ES31" s="13">
        <f t="shared" si="18"/>
        <v>12661</v>
      </c>
      <c r="ET31" s="13">
        <f t="shared" si="18"/>
        <v>12661</v>
      </c>
      <c r="EU31" s="13">
        <f t="shared" si="18"/>
        <v>11689</v>
      </c>
      <c r="EV31" s="13">
        <f t="shared" si="18"/>
        <v>11689</v>
      </c>
      <c r="EW31" s="13">
        <f t="shared" si="18"/>
        <v>8368</v>
      </c>
      <c r="EX31" s="13">
        <f t="shared" si="18"/>
        <v>8368</v>
      </c>
      <c r="EY31" s="13">
        <f t="shared" si="18"/>
        <v>8368</v>
      </c>
      <c r="EZ31" s="13">
        <f t="shared" si="18"/>
        <v>8368</v>
      </c>
      <c r="FA31" s="13">
        <f t="shared" si="18"/>
        <v>8773</v>
      </c>
      <c r="FB31" s="13">
        <f t="shared" si="18"/>
        <v>8773</v>
      </c>
      <c r="FC31" s="13">
        <f t="shared" si="18"/>
        <v>8368</v>
      </c>
      <c r="FD31" s="13">
        <f t="shared" si="18"/>
        <v>8368</v>
      </c>
      <c r="FE31" s="13">
        <f t="shared" si="18"/>
        <v>8368</v>
      </c>
      <c r="FF31" s="13">
        <f t="shared" si="18"/>
        <v>8368</v>
      </c>
      <c r="FG31" s="13">
        <f t="shared" si="18"/>
        <v>8368</v>
      </c>
      <c r="FH31" s="13">
        <f t="shared" si="18"/>
        <v>8773</v>
      </c>
      <c r="FI31" s="13">
        <f t="shared" si="18"/>
        <v>8773</v>
      </c>
      <c r="FJ31" s="13">
        <f t="shared" si="18"/>
        <v>8368</v>
      </c>
      <c r="FK31" s="13">
        <f t="shared" si="18"/>
        <v>8368</v>
      </c>
      <c r="FL31" s="13">
        <f t="shared" si="18"/>
        <v>8368</v>
      </c>
      <c r="FM31" s="13">
        <f t="shared" si="18"/>
        <v>8368</v>
      </c>
      <c r="FN31" s="13">
        <f t="shared" si="18"/>
        <v>9583</v>
      </c>
      <c r="FO31" s="13">
        <f t="shared" si="18"/>
        <v>9583</v>
      </c>
      <c r="FP31" s="13">
        <f t="shared" si="18"/>
        <v>9583</v>
      </c>
      <c r="FQ31" s="13">
        <f t="shared" si="18"/>
        <v>8368</v>
      </c>
      <c r="FR31" s="13">
        <f t="shared" si="18"/>
        <v>8368</v>
      </c>
      <c r="FS31" s="13">
        <f t="shared" ref="FS31:HX31" si="19">ROUND(FS12*0.9,)+25</f>
        <v>8368</v>
      </c>
      <c r="FT31" s="13">
        <f t="shared" si="19"/>
        <v>8368</v>
      </c>
      <c r="FU31" s="13">
        <f t="shared" si="19"/>
        <v>8368</v>
      </c>
      <c r="FV31" s="13">
        <f t="shared" si="19"/>
        <v>8773</v>
      </c>
      <c r="FW31" s="13">
        <f t="shared" si="19"/>
        <v>8773</v>
      </c>
      <c r="FX31" s="13">
        <f t="shared" si="19"/>
        <v>8368</v>
      </c>
      <c r="FY31" s="13">
        <f t="shared" si="19"/>
        <v>8368</v>
      </c>
      <c r="FZ31" s="13">
        <f t="shared" si="19"/>
        <v>8368</v>
      </c>
      <c r="GA31" s="13">
        <f t="shared" si="19"/>
        <v>8368</v>
      </c>
      <c r="GB31" s="13">
        <f t="shared" si="19"/>
        <v>8368</v>
      </c>
      <c r="GC31" s="13">
        <f t="shared" si="19"/>
        <v>8773</v>
      </c>
      <c r="GD31" s="13">
        <f t="shared" si="19"/>
        <v>8773</v>
      </c>
      <c r="GE31" s="13">
        <f t="shared" si="19"/>
        <v>8368</v>
      </c>
      <c r="GF31" s="13">
        <f t="shared" si="19"/>
        <v>8368</v>
      </c>
      <c r="GG31" s="13">
        <f t="shared" si="19"/>
        <v>8368</v>
      </c>
      <c r="GH31" s="13">
        <f t="shared" si="19"/>
        <v>8368</v>
      </c>
      <c r="GI31" s="13">
        <f t="shared" si="19"/>
        <v>8368</v>
      </c>
      <c r="GJ31" s="13">
        <f t="shared" si="19"/>
        <v>8773</v>
      </c>
      <c r="GK31" s="13">
        <f t="shared" si="19"/>
        <v>8773</v>
      </c>
      <c r="GL31" s="13">
        <f t="shared" si="19"/>
        <v>7963</v>
      </c>
      <c r="GM31" s="13">
        <f t="shared" si="19"/>
        <v>7963</v>
      </c>
      <c r="GN31" s="13">
        <f t="shared" si="19"/>
        <v>7963</v>
      </c>
      <c r="GO31" s="13">
        <f t="shared" si="19"/>
        <v>7963</v>
      </c>
      <c r="GP31" s="13">
        <f t="shared" si="19"/>
        <v>7963</v>
      </c>
      <c r="GQ31" s="13">
        <f t="shared" si="19"/>
        <v>7963</v>
      </c>
      <c r="GR31" s="13">
        <f t="shared" si="19"/>
        <v>7963</v>
      </c>
      <c r="GS31" s="13">
        <f t="shared" si="19"/>
        <v>7720</v>
      </c>
      <c r="GT31" s="13">
        <f t="shared" si="19"/>
        <v>7720</v>
      </c>
      <c r="GU31" s="13">
        <f t="shared" si="19"/>
        <v>7720</v>
      </c>
      <c r="GV31" s="13">
        <f t="shared" si="19"/>
        <v>7720</v>
      </c>
      <c r="GW31" s="13">
        <f t="shared" si="19"/>
        <v>7720</v>
      </c>
      <c r="GX31" s="13">
        <f t="shared" si="19"/>
        <v>7963</v>
      </c>
      <c r="GY31" s="13">
        <f t="shared" si="19"/>
        <v>7963</v>
      </c>
      <c r="GZ31" s="13">
        <f t="shared" si="19"/>
        <v>7720</v>
      </c>
      <c r="HA31" s="13">
        <f t="shared" si="19"/>
        <v>7720</v>
      </c>
      <c r="HB31" s="13">
        <f t="shared" si="19"/>
        <v>7720</v>
      </c>
      <c r="HC31" s="13">
        <f t="shared" si="19"/>
        <v>7720</v>
      </c>
      <c r="HD31" s="13">
        <f t="shared" si="19"/>
        <v>7720</v>
      </c>
      <c r="HE31" s="13">
        <f t="shared" si="19"/>
        <v>7963</v>
      </c>
      <c r="HF31" s="13">
        <f t="shared" si="19"/>
        <v>7963</v>
      </c>
      <c r="HG31" s="13">
        <f t="shared" si="19"/>
        <v>7720</v>
      </c>
      <c r="HH31" s="13">
        <f t="shared" si="19"/>
        <v>7720</v>
      </c>
      <c r="HI31" s="13">
        <f t="shared" si="19"/>
        <v>7720</v>
      </c>
      <c r="HJ31" s="13">
        <f t="shared" si="19"/>
        <v>7720</v>
      </c>
      <c r="HK31" s="13">
        <f t="shared" si="19"/>
        <v>7720</v>
      </c>
      <c r="HL31" s="13">
        <f t="shared" si="19"/>
        <v>7963</v>
      </c>
      <c r="HM31" s="13">
        <f t="shared" si="19"/>
        <v>7963</v>
      </c>
      <c r="HN31" s="13">
        <f t="shared" si="19"/>
        <v>7477</v>
      </c>
      <c r="HO31" s="13">
        <f t="shared" si="19"/>
        <v>7477</v>
      </c>
      <c r="HP31" s="13">
        <f t="shared" si="19"/>
        <v>7477</v>
      </c>
      <c r="HQ31" s="13">
        <f t="shared" si="19"/>
        <v>7477</v>
      </c>
      <c r="HR31" s="13">
        <f t="shared" si="19"/>
        <v>7477</v>
      </c>
      <c r="HS31" s="13">
        <f t="shared" si="19"/>
        <v>7720</v>
      </c>
      <c r="HT31" s="13">
        <f t="shared" si="19"/>
        <v>7720</v>
      </c>
      <c r="HU31" s="13">
        <f t="shared" si="19"/>
        <v>7477</v>
      </c>
      <c r="HV31" s="13">
        <f t="shared" si="19"/>
        <v>7477</v>
      </c>
      <c r="HW31" s="13">
        <f t="shared" si="19"/>
        <v>7477</v>
      </c>
      <c r="HX31" s="35">
        <f t="shared" si="19"/>
        <v>7477</v>
      </c>
    </row>
    <row r="32" spans="1:232" ht="11.45" customHeight="1" x14ac:dyDescent="0.2">
      <c r="A32" s="14" t="s">
        <v>76</v>
      </c>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35"/>
      <c r="DN32" s="35"/>
      <c r="DO32" s="35"/>
      <c r="DP32" s="35"/>
      <c r="DQ32" s="35"/>
      <c r="DR32" s="13"/>
      <c r="DS32" s="13"/>
      <c r="DT32" s="13"/>
      <c r="DU32" s="35"/>
      <c r="DV32" s="35"/>
      <c r="DW32" s="35"/>
      <c r="DX32" s="35"/>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35"/>
    </row>
    <row r="33" spans="1:232" ht="11.45" customHeight="1" x14ac:dyDescent="0.2">
      <c r="A33" s="12">
        <v>1</v>
      </c>
      <c r="B33" s="13" t="e">
        <f t="shared" ref="B33:AT33" si="20">ROUND(B14*0.9,)+25</f>
        <v>#REF!</v>
      </c>
      <c r="C33" s="13" t="e">
        <f t="shared" si="20"/>
        <v>#REF!</v>
      </c>
      <c r="D33" s="13" t="e">
        <f t="shared" si="20"/>
        <v>#REF!</v>
      </c>
      <c r="E33" s="13" t="e">
        <f t="shared" si="20"/>
        <v>#REF!</v>
      </c>
      <c r="F33" s="13" t="e">
        <f t="shared" si="20"/>
        <v>#REF!</v>
      </c>
      <c r="G33" s="13" t="e">
        <f t="shared" si="20"/>
        <v>#REF!</v>
      </c>
      <c r="H33" s="13" t="e">
        <f t="shared" si="20"/>
        <v>#REF!</v>
      </c>
      <c r="I33" s="13" t="e">
        <f t="shared" si="20"/>
        <v>#REF!</v>
      </c>
      <c r="J33" s="13" t="e">
        <f t="shared" si="20"/>
        <v>#REF!</v>
      </c>
      <c r="K33" s="13" t="e">
        <f t="shared" si="20"/>
        <v>#REF!</v>
      </c>
      <c r="L33" s="13" t="e">
        <f t="shared" si="20"/>
        <v>#REF!</v>
      </c>
      <c r="M33" s="13" t="e">
        <f t="shared" si="20"/>
        <v>#REF!</v>
      </c>
      <c r="N33" s="13" t="e">
        <f t="shared" si="20"/>
        <v>#REF!</v>
      </c>
      <c r="O33" s="13" t="e">
        <f t="shared" si="20"/>
        <v>#REF!</v>
      </c>
      <c r="P33" s="13" t="e">
        <f t="shared" si="20"/>
        <v>#REF!</v>
      </c>
      <c r="Q33" s="13" t="e">
        <f t="shared" si="20"/>
        <v>#REF!</v>
      </c>
      <c r="R33" s="13" t="e">
        <f t="shared" si="20"/>
        <v>#REF!</v>
      </c>
      <c r="S33" s="13" t="e">
        <f t="shared" si="20"/>
        <v>#REF!</v>
      </c>
      <c r="T33" s="13" t="e">
        <f t="shared" si="20"/>
        <v>#REF!</v>
      </c>
      <c r="U33" s="13" t="e">
        <f t="shared" si="20"/>
        <v>#REF!</v>
      </c>
      <c r="V33" s="13" t="e">
        <f t="shared" si="20"/>
        <v>#REF!</v>
      </c>
      <c r="W33" s="13" t="e">
        <f t="shared" si="20"/>
        <v>#REF!</v>
      </c>
      <c r="X33" s="13" t="e">
        <f t="shared" si="20"/>
        <v>#REF!</v>
      </c>
      <c r="Y33" s="13" t="e">
        <f t="shared" si="20"/>
        <v>#REF!</v>
      </c>
      <c r="Z33" s="13" t="e">
        <f t="shared" si="20"/>
        <v>#REF!</v>
      </c>
      <c r="AA33" s="13" t="e">
        <f t="shared" si="20"/>
        <v>#REF!</v>
      </c>
      <c r="AB33" s="13" t="e">
        <f t="shared" si="20"/>
        <v>#REF!</v>
      </c>
      <c r="AC33" s="13" t="e">
        <f t="shared" si="20"/>
        <v>#REF!</v>
      </c>
      <c r="AD33" s="13" t="e">
        <f t="shared" si="20"/>
        <v>#REF!</v>
      </c>
      <c r="AE33" s="13" t="e">
        <f t="shared" si="20"/>
        <v>#REF!</v>
      </c>
      <c r="AF33" s="13" t="e">
        <f t="shared" si="20"/>
        <v>#REF!</v>
      </c>
      <c r="AG33" s="13" t="e">
        <f t="shared" si="20"/>
        <v>#REF!</v>
      </c>
      <c r="AH33" s="13" t="e">
        <f t="shared" si="20"/>
        <v>#REF!</v>
      </c>
      <c r="AI33" s="13" t="e">
        <f t="shared" si="20"/>
        <v>#REF!</v>
      </c>
      <c r="AJ33" s="13" t="e">
        <f t="shared" si="20"/>
        <v>#REF!</v>
      </c>
      <c r="AK33" s="13" t="e">
        <f t="shared" si="20"/>
        <v>#REF!</v>
      </c>
      <c r="AL33" s="13" t="e">
        <f t="shared" si="20"/>
        <v>#REF!</v>
      </c>
      <c r="AM33" s="13" t="e">
        <f t="shared" si="20"/>
        <v>#REF!</v>
      </c>
      <c r="AN33" s="13" t="e">
        <f t="shared" si="20"/>
        <v>#REF!</v>
      </c>
      <c r="AO33" s="13" t="e">
        <f t="shared" si="20"/>
        <v>#REF!</v>
      </c>
      <c r="AP33" s="13" t="e">
        <f t="shared" si="20"/>
        <v>#REF!</v>
      </c>
      <c r="AQ33" s="13" t="e">
        <f t="shared" si="20"/>
        <v>#REF!</v>
      </c>
      <c r="AR33" s="13" t="e">
        <f t="shared" si="20"/>
        <v>#REF!</v>
      </c>
      <c r="AS33" s="13" t="e">
        <f t="shared" si="20"/>
        <v>#REF!</v>
      </c>
      <c r="AT33" s="13" t="e">
        <f t="shared" si="20"/>
        <v>#REF!</v>
      </c>
      <c r="AU33" s="13" t="e">
        <f t="shared" ref="AU33:DF33" si="21">ROUND(AU14*0.9,)+25</f>
        <v>#REF!</v>
      </c>
      <c r="AV33" s="13" t="e">
        <f t="shared" si="21"/>
        <v>#REF!</v>
      </c>
      <c r="AW33" s="13" t="e">
        <f t="shared" si="21"/>
        <v>#REF!</v>
      </c>
      <c r="AX33" s="13" t="e">
        <f t="shared" si="21"/>
        <v>#REF!</v>
      </c>
      <c r="AY33" s="13" t="e">
        <f t="shared" si="21"/>
        <v>#REF!</v>
      </c>
      <c r="AZ33" s="13" t="e">
        <f t="shared" si="21"/>
        <v>#REF!</v>
      </c>
      <c r="BA33" s="13" t="e">
        <f t="shared" si="21"/>
        <v>#REF!</v>
      </c>
      <c r="BB33" s="13" t="e">
        <f t="shared" si="21"/>
        <v>#REF!</v>
      </c>
      <c r="BC33" s="13" t="e">
        <f t="shared" si="21"/>
        <v>#REF!</v>
      </c>
      <c r="BD33" s="13" t="e">
        <f t="shared" si="21"/>
        <v>#REF!</v>
      </c>
      <c r="BE33" s="13" t="e">
        <f t="shared" si="21"/>
        <v>#REF!</v>
      </c>
      <c r="BF33" s="13" t="e">
        <f t="shared" si="21"/>
        <v>#REF!</v>
      </c>
      <c r="BG33" s="13" t="e">
        <f t="shared" si="21"/>
        <v>#REF!</v>
      </c>
      <c r="BH33" s="13" t="e">
        <f t="shared" si="21"/>
        <v>#REF!</v>
      </c>
      <c r="BI33" s="13" t="e">
        <f t="shared" si="21"/>
        <v>#REF!</v>
      </c>
      <c r="BJ33" s="13" t="e">
        <f t="shared" si="21"/>
        <v>#REF!</v>
      </c>
      <c r="BK33" s="13" t="e">
        <f t="shared" si="21"/>
        <v>#REF!</v>
      </c>
      <c r="BL33" s="13" t="e">
        <f t="shared" si="21"/>
        <v>#REF!</v>
      </c>
      <c r="BM33" s="13" t="e">
        <f t="shared" si="21"/>
        <v>#REF!</v>
      </c>
      <c r="BN33" s="13" t="e">
        <f t="shared" si="21"/>
        <v>#REF!</v>
      </c>
      <c r="BO33" s="13" t="e">
        <f t="shared" si="21"/>
        <v>#REF!</v>
      </c>
      <c r="BP33" s="13" t="e">
        <f t="shared" si="21"/>
        <v>#REF!</v>
      </c>
      <c r="BQ33" s="13" t="e">
        <f t="shared" si="21"/>
        <v>#REF!</v>
      </c>
      <c r="BR33" s="13" t="e">
        <f t="shared" si="21"/>
        <v>#REF!</v>
      </c>
      <c r="BS33" s="13" t="e">
        <f t="shared" si="21"/>
        <v>#REF!</v>
      </c>
      <c r="BT33" s="13" t="e">
        <f t="shared" si="21"/>
        <v>#REF!</v>
      </c>
      <c r="BU33" s="13" t="e">
        <f t="shared" si="21"/>
        <v>#REF!</v>
      </c>
      <c r="BV33" s="13" t="e">
        <f t="shared" si="21"/>
        <v>#REF!</v>
      </c>
      <c r="BW33" s="13" t="e">
        <f t="shared" si="21"/>
        <v>#REF!</v>
      </c>
      <c r="BX33" s="13" t="e">
        <f t="shared" si="21"/>
        <v>#REF!</v>
      </c>
      <c r="BY33" s="13" t="e">
        <f t="shared" si="21"/>
        <v>#REF!</v>
      </c>
      <c r="BZ33" s="13" t="e">
        <f t="shared" si="21"/>
        <v>#REF!</v>
      </c>
      <c r="CA33" s="13" t="e">
        <f t="shared" si="21"/>
        <v>#REF!</v>
      </c>
      <c r="CB33" s="13" t="e">
        <f t="shared" si="21"/>
        <v>#REF!</v>
      </c>
      <c r="CC33" s="13" t="e">
        <f t="shared" si="21"/>
        <v>#REF!</v>
      </c>
      <c r="CD33" s="13" t="e">
        <f t="shared" si="21"/>
        <v>#REF!</v>
      </c>
      <c r="CE33" s="13" t="e">
        <f t="shared" si="21"/>
        <v>#REF!</v>
      </c>
      <c r="CF33" s="13" t="e">
        <f t="shared" si="21"/>
        <v>#REF!</v>
      </c>
      <c r="CG33" s="13" t="e">
        <f t="shared" si="21"/>
        <v>#REF!</v>
      </c>
      <c r="CH33" s="13" t="e">
        <f t="shared" si="21"/>
        <v>#REF!</v>
      </c>
      <c r="CI33" s="13" t="e">
        <f t="shared" si="21"/>
        <v>#REF!</v>
      </c>
      <c r="CJ33" s="13" t="e">
        <f t="shared" si="21"/>
        <v>#REF!</v>
      </c>
      <c r="CK33" s="13" t="e">
        <f t="shared" si="21"/>
        <v>#REF!</v>
      </c>
      <c r="CL33" s="13" t="e">
        <f t="shared" si="21"/>
        <v>#REF!</v>
      </c>
      <c r="CM33" s="13" t="e">
        <f t="shared" si="21"/>
        <v>#REF!</v>
      </c>
      <c r="CN33" s="13" t="e">
        <f t="shared" si="21"/>
        <v>#REF!</v>
      </c>
      <c r="CO33" s="13" t="e">
        <f t="shared" si="21"/>
        <v>#REF!</v>
      </c>
      <c r="CP33" s="13" t="e">
        <f t="shared" si="21"/>
        <v>#REF!</v>
      </c>
      <c r="CQ33" s="13" t="e">
        <f t="shared" si="21"/>
        <v>#REF!</v>
      </c>
      <c r="CR33" s="13" t="e">
        <f t="shared" si="21"/>
        <v>#REF!</v>
      </c>
      <c r="CS33" s="13" t="e">
        <f t="shared" si="21"/>
        <v>#REF!</v>
      </c>
      <c r="CT33" s="13" t="e">
        <f t="shared" si="21"/>
        <v>#REF!</v>
      </c>
      <c r="CU33" s="13" t="e">
        <f t="shared" si="21"/>
        <v>#REF!</v>
      </c>
      <c r="CV33" s="13" t="e">
        <f t="shared" si="21"/>
        <v>#REF!</v>
      </c>
      <c r="CW33" s="13" t="e">
        <f t="shared" si="21"/>
        <v>#REF!</v>
      </c>
      <c r="CX33" s="13" t="e">
        <f t="shared" si="21"/>
        <v>#REF!</v>
      </c>
      <c r="CY33" s="13" t="e">
        <f t="shared" si="21"/>
        <v>#REF!</v>
      </c>
      <c r="CZ33" s="13" t="e">
        <f t="shared" si="21"/>
        <v>#REF!</v>
      </c>
      <c r="DA33" s="13" t="e">
        <f t="shared" si="21"/>
        <v>#REF!</v>
      </c>
      <c r="DB33" s="13" t="e">
        <f t="shared" si="21"/>
        <v>#REF!</v>
      </c>
      <c r="DC33" s="13" t="e">
        <f t="shared" si="21"/>
        <v>#REF!</v>
      </c>
      <c r="DD33" s="13" t="e">
        <f t="shared" si="21"/>
        <v>#REF!</v>
      </c>
      <c r="DE33" s="13" t="e">
        <f t="shared" si="21"/>
        <v>#REF!</v>
      </c>
      <c r="DF33" s="13" t="e">
        <f t="shared" si="21"/>
        <v>#REF!</v>
      </c>
      <c r="DG33" s="13" t="e">
        <f t="shared" ref="DG33:FR33" si="22">ROUND(DG14*0.9,)+25</f>
        <v>#REF!</v>
      </c>
      <c r="DH33" s="13" t="e">
        <f t="shared" si="22"/>
        <v>#REF!</v>
      </c>
      <c r="DI33" s="13" t="e">
        <f t="shared" si="22"/>
        <v>#REF!</v>
      </c>
      <c r="DJ33" s="13" t="e">
        <f t="shared" si="22"/>
        <v>#REF!</v>
      </c>
      <c r="DK33" s="13">
        <f t="shared" si="22"/>
        <v>12378</v>
      </c>
      <c r="DL33" s="13">
        <f t="shared" si="22"/>
        <v>12378</v>
      </c>
      <c r="DM33" s="35">
        <f t="shared" si="22"/>
        <v>12378</v>
      </c>
      <c r="DN33" s="35">
        <f t="shared" si="22"/>
        <v>12378</v>
      </c>
      <c r="DO33" s="35">
        <f t="shared" si="22"/>
        <v>12378</v>
      </c>
      <c r="DP33" s="35">
        <f t="shared" si="22"/>
        <v>12378</v>
      </c>
      <c r="DQ33" s="35">
        <f t="shared" si="22"/>
        <v>12378</v>
      </c>
      <c r="DR33" s="13">
        <f t="shared" si="22"/>
        <v>12378</v>
      </c>
      <c r="DS33" s="13">
        <f t="shared" si="22"/>
        <v>12378</v>
      </c>
      <c r="DT33" s="13">
        <f t="shared" si="22"/>
        <v>11244</v>
      </c>
      <c r="DU33" s="35">
        <f t="shared" si="22"/>
        <v>12378</v>
      </c>
      <c r="DV33" s="35">
        <f t="shared" si="22"/>
        <v>12378</v>
      </c>
      <c r="DW33" s="35">
        <f t="shared" si="22"/>
        <v>12378</v>
      </c>
      <c r="DX33" s="35">
        <f t="shared" si="22"/>
        <v>12378</v>
      </c>
      <c r="DY33" s="13">
        <f t="shared" si="22"/>
        <v>11244</v>
      </c>
      <c r="DZ33" s="13">
        <f t="shared" si="22"/>
        <v>11244</v>
      </c>
      <c r="EA33" s="13">
        <f t="shared" si="22"/>
        <v>12378</v>
      </c>
      <c r="EB33" s="13">
        <f t="shared" si="22"/>
        <v>12378</v>
      </c>
      <c r="EC33" s="13">
        <f t="shared" si="22"/>
        <v>12378</v>
      </c>
      <c r="ED33" s="13">
        <f t="shared" si="22"/>
        <v>12378</v>
      </c>
      <c r="EE33" s="13">
        <f t="shared" si="22"/>
        <v>12378</v>
      </c>
      <c r="EF33" s="13">
        <f t="shared" si="22"/>
        <v>12378</v>
      </c>
      <c r="EG33" s="13">
        <f t="shared" si="22"/>
        <v>12378</v>
      </c>
      <c r="EH33" s="13">
        <f t="shared" si="22"/>
        <v>12378</v>
      </c>
      <c r="EI33" s="13">
        <f t="shared" si="22"/>
        <v>12378</v>
      </c>
      <c r="EJ33" s="13">
        <f t="shared" si="22"/>
        <v>12378</v>
      </c>
      <c r="EK33" s="13">
        <f t="shared" si="22"/>
        <v>12783</v>
      </c>
      <c r="EL33" s="13">
        <f t="shared" si="22"/>
        <v>12783</v>
      </c>
      <c r="EM33" s="13">
        <f t="shared" si="22"/>
        <v>12783</v>
      </c>
      <c r="EN33" s="13">
        <f t="shared" si="22"/>
        <v>12783</v>
      </c>
      <c r="EO33" s="13">
        <f t="shared" si="22"/>
        <v>12783</v>
      </c>
      <c r="EP33" s="13">
        <f t="shared" si="22"/>
        <v>12783</v>
      </c>
      <c r="EQ33" s="13">
        <f t="shared" si="22"/>
        <v>12783</v>
      </c>
      <c r="ER33" s="13">
        <f t="shared" si="22"/>
        <v>12783</v>
      </c>
      <c r="ES33" s="13">
        <f t="shared" si="22"/>
        <v>13350</v>
      </c>
      <c r="ET33" s="13">
        <f t="shared" si="22"/>
        <v>13350</v>
      </c>
      <c r="EU33" s="13">
        <f t="shared" si="22"/>
        <v>12378</v>
      </c>
      <c r="EV33" s="13">
        <f t="shared" si="22"/>
        <v>12378</v>
      </c>
      <c r="EW33" s="13">
        <f t="shared" si="22"/>
        <v>9057</v>
      </c>
      <c r="EX33" s="13">
        <f t="shared" si="22"/>
        <v>9057</v>
      </c>
      <c r="EY33" s="13">
        <f t="shared" si="22"/>
        <v>9057</v>
      </c>
      <c r="EZ33" s="13">
        <f t="shared" si="22"/>
        <v>9057</v>
      </c>
      <c r="FA33" s="13">
        <f t="shared" si="22"/>
        <v>9462</v>
      </c>
      <c r="FB33" s="13">
        <f t="shared" si="22"/>
        <v>9462</v>
      </c>
      <c r="FC33" s="13">
        <f t="shared" si="22"/>
        <v>9057</v>
      </c>
      <c r="FD33" s="13">
        <f t="shared" si="22"/>
        <v>9057</v>
      </c>
      <c r="FE33" s="13">
        <f t="shared" si="22"/>
        <v>9057</v>
      </c>
      <c r="FF33" s="13">
        <f t="shared" si="22"/>
        <v>9057</v>
      </c>
      <c r="FG33" s="13">
        <f t="shared" si="22"/>
        <v>9057</v>
      </c>
      <c r="FH33" s="13">
        <f t="shared" si="22"/>
        <v>9462</v>
      </c>
      <c r="FI33" s="13">
        <f t="shared" si="22"/>
        <v>9462</v>
      </c>
      <c r="FJ33" s="13">
        <f t="shared" si="22"/>
        <v>9057</v>
      </c>
      <c r="FK33" s="13">
        <f t="shared" si="22"/>
        <v>9057</v>
      </c>
      <c r="FL33" s="13">
        <f t="shared" si="22"/>
        <v>9057</v>
      </c>
      <c r="FM33" s="13">
        <f t="shared" si="22"/>
        <v>9057</v>
      </c>
      <c r="FN33" s="13">
        <f t="shared" si="22"/>
        <v>10272</v>
      </c>
      <c r="FO33" s="13">
        <f t="shared" si="22"/>
        <v>10272</v>
      </c>
      <c r="FP33" s="13">
        <f t="shared" si="22"/>
        <v>10272</v>
      </c>
      <c r="FQ33" s="13">
        <f t="shared" si="22"/>
        <v>9057</v>
      </c>
      <c r="FR33" s="13">
        <f t="shared" si="22"/>
        <v>9057</v>
      </c>
      <c r="FS33" s="13">
        <f t="shared" ref="FS33:HX33" si="23">ROUND(FS14*0.9,)+25</f>
        <v>9057</v>
      </c>
      <c r="FT33" s="13">
        <f t="shared" si="23"/>
        <v>9057</v>
      </c>
      <c r="FU33" s="13">
        <f t="shared" si="23"/>
        <v>9057</v>
      </c>
      <c r="FV33" s="13">
        <f t="shared" si="23"/>
        <v>9462</v>
      </c>
      <c r="FW33" s="13">
        <f t="shared" si="23"/>
        <v>9462</v>
      </c>
      <c r="FX33" s="13">
        <f t="shared" si="23"/>
        <v>9057</v>
      </c>
      <c r="FY33" s="13">
        <f t="shared" si="23"/>
        <v>9057</v>
      </c>
      <c r="FZ33" s="13">
        <f t="shared" si="23"/>
        <v>9057</v>
      </c>
      <c r="GA33" s="13">
        <f t="shared" si="23"/>
        <v>9057</v>
      </c>
      <c r="GB33" s="13">
        <f t="shared" si="23"/>
        <v>9057</v>
      </c>
      <c r="GC33" s="13">
        <f t="shared" si="23"/>
        <v>9462</v>
      </c>
      <c r="GD33" s="13">
        <f t="shared" si="23"/>
        <v>9462</v>
      </c>
      <c r="GE33" s="13">
        <f t="shared" si="23"/>
        <v>9057</v>
      </c>
      <c r="GF33" s="13">
        <f t="shared" si="23"/>
        <v>9057</v>
      </c>
      <c r="GG33" s="13">
        <f t="shared" si="23"/>
        <v>9057</v>
      </c>
      <c r="GH33" s="13">
        <f t="shared" si="23"/>
        <v>9057</v>
      </c>
      <c r="GI33" s="13">
        <f t="shared" si="23"/>
        <v>9057</v>
      </c>
      <c r="GJ33" s="13">
        <f t="shared" si="23"/>
        <v>9462</v>
      </c>
      <c r="GK33" s="13">
        <f t="shared" si="23"/>
        <v>9462</v>
      </c>
      <c r="GL33" s="13">
        <f t="shared" si="23"/>
        <v>8652</v>
      </c>
      <c r="GM33" s="13">
        <f t="shared" si="23"/>
        <v>8652</v>
      </c>
      <c r="GN33" s="13">
        <f t="shared" si="23"/>
        <v>8652</v>
      </c>
      <c r="GO33" s="13">
        <f t="shared" si="23"/>
        <v>8652</v>
      </c>
      <c r="GP33" s="13">
        <f t="shared" si="23"/>
        <v>8652</v>
      </c>
      <c r="GQ33" s="13">
        <f t="shared" si="23"/>
        <v>8652</v>
      </c>
      <c r="GR33" s="13">
        <f t="shared" si="23"/>
        <v>8652</v>
      </c>
      <c r="GS33" s="13">
        <f t="shared" si="23"/>
        <v>8409</v>
      </c>
      <c r="GT33" s="13">
        <f t="shared" si="23"/>
        <v>8409</v>
      </c>
      <c r="GU33" s="13">
        <f t="shared" si="23"/>
        <v>8409</v>
      </c>
      <c r="GV33" s="13">
        <f t="shared" si="23"/>
        <v>8409</v>
      </c>
      <c r="GW33" s="13">
        <f t="shared" si="23"/>
        <v>8409</v>
      </c>
      <c r="GX33" s="13">
        <f t="shared" si="23"/>
        <v>8652</v>
      </c>
      <c r="GY33" s="13">
        <f t="shared" si="23"/>
        <v>8652</v>
      </c>
      <c r="GZ33" s="13">
        <f t="shared" si="23"/>
        <v>8409</v>
      </c>
      <c r="HA33" s="13">
        <f t="shared" si="23"/>
        <v>8409</v>
      </c>
      <c r="HB33" s="13">
        <f t="shared" si="23"/>
        <v>8409</v>
      </c>
      <c r="HC33" s="13">
        <f t="shared" si="23"/>
        <v>8409</v>
      </c>
      <c r="HD33" s="13">
        <f t="shared" si="23"/>
        <v>8409</v>
      </c>
      <c r="HE33" s="13">
        <f t="shared" si="23"/>
        <v>8652</v>
      </c>
      <c r="HF33" s="13">
        <f t="shared" si="23"/>
        <v>8652</v>
      </c>
      <c r="HG33" s="13">
        <f t="shared" si="23"/>
        <v>8409</v>
      </c>
      <c r="HH33" s="13">
        <f t="shared" si="23"/>
        <v>8409</v>
      </c>
      <c r="HI33" s="13">
        <f t="shared" si="23"/>
        <v>8409</v>
      </c>
      <c r="HJ33" s="13">
        <f t="shared" si="23"/>
        <v>8409</v>
      </c>
      <c r="HK33" s="13">
        <f t="shared" si="23"/>
        <v>8409</v>
      </c>
      <c r="HL33" s="13">
        <f t="shared" si="23"/>
        <v>8652</v>
      </c>
      <c r="HM33" s="13">
        <f t="shared" si="23"/>
        <v>8652</v>
      </c>
      <c r="HN33" s="13">
        <f t="shared" si="23"/>
        <v>8166</v>
      </c>
      <c r="HO33" s="13">
        <f t="shared" si="23"/>
        <v>8166</v>
      </c>
      <c r="HP33" s="13">
        <f t="shared" si="23"/>
        <v>8166</v>
      </c>
      <c r="HQ33" s="13">
        <f t="shared" si="23"/>
        <v>8166</v>
      </c>
      <c r="HR33" s="13">
        <f t="shared" si="23"/>
        <v>8166</v>
      </c>
      <c r="HS33" s="13">
        <f t="shared" si="23"/>
        <v>8409</v>
      </c>
      <c r="HT33" s="13">
        <f t="shared" si="23"/>
        <v>8409</v>
      </c>
      <c r="HU33" s="13">
        <f t="shared" si="23"/>
        <v>8166</v>
      </c>
      <c r="HV33" s="13">
        <f t="shared" si="23"/>
        <v>8166</v>
      </c>
      <c r="HW33" s="13">
        <f t="shared" si="23"/>
        <v>8166</v>
      </c>
      <c r="HX33" s="35">
        <f t="shared" si="23"/>
        <v>8166</v>
      </c>
    </row>
    <row r="34" spans="1:232" ht="11.45" customHeight="1" x14ac:dyDescent="0.2">
      <c r="A34" s="12">
        <v>2</v>
      </c>
      <c r="B34" s="13" t="e">
        <f t="shared" ref="B34:AT34" si="24">ROUND(B15*0.9,)+25</f>
        <v>#REF!</v>
      </c>
      <c r="C34" s="13" t="e">
        <f t="shared" si="24"/>
        <v>#REF!</v>
      </c>
      <c r="D34" s="13" t="e">
        <f t="shared" si="24"/>
        <v>#REF!</v>
      </c>
      <c r="E34" s="13" t="e">
        <f t="shared" si="24"/>
        <v>#REF!</v>
      </c>
      <c r="F34" s="13" t="e">
        <f t="shared" si="24"/>
        <v>#REF!</v>
      </c>
      <c r="G34" s="13" t="e">
        <f t="shared" si="24"/>
        <v>#REF!</v>
      </c>
      <c r="H34" s="13" t="e">
        <f t="shared" si="24"/>
        <v>#REF!</v>
      </c>
      <c r="I34" s="13" t="e">
        <f t="shared" si="24"/>
        <v>#REF!</v>
      </c>
      <c r="J34" s="13" t="e">
        <f t="shared" si="24"/>
        <v>#REF!</v>
      </c>
      <c r="K34" s="13" t="e">
        <f t="shared" si="24"/>
        <v>#REF!</v>
      </c>
      <c r="L34" s="13" t="e">
        <f t="shared" si="24"/>
        <v>#REF!</v>
      </c>
      <c r="M34" s="13" t="e">
        <f t="shared" si="24"/>
        <v>#REF!</v>
      </c>
      <c r="N34" s="13" t="e">
        <f t="shared" si="24"/>
        <v>#REF!</v>
      </c>
      <c r="O34" s="13" t="e">
        <f t="shared" si="24"/>
        <v>#REF!</v>
      </c>
      <c r="P34" s="13" t="e">
        <f t="shared" si="24"/>
        <v>#REF!</v>
      </c>
      <c r="Q34" s="13" t="e">
        <f t="shared" si="24"/>
        <v>#REF!</v>
      </c>
      <c r="R34" s="13" t="e">
        <f t="shared" si="24"/>
        <v>#REF!</v>
      </c>
      <c r="S34" s="13" t="e">
        <f t="shared" si="24"/>
        <v>#REF!</v>
      </c>
      <c r="T34" s="13" t="e">
        <f t="shared" si="24"/>
        <v>#REF!</v>
      </c>
      <c r="U34" s="13" t="e">
        <f t="shared" si="24"/>
        <v>#REF!</v>
      </c>
      <c r="V34" s="13" t="e">
        <f t="shared" si="24"/>
        <v>#REF!</v>
      </c>
      <c r="W34" s="13" t="e">
        <f t="shared" si="24"/>
        <v>#REF!</v>
      </c>
      <c r="X34" s="13" t="e">
        <f t="shared" si="24"/>
        <v>#REF!</v>
      </c>
      <c r="Y34" s="13" t="e">
        <f t="shared" si="24"/>
        <v>#REF!</v>
      </c>
      <c r="Z34" s="13" t="e">
        <f t="shared" si="24"/>
        <v>#REF!</v>
      </c>
      <c r="AA34" s="13" t="e">
        <f t="shared" si="24"/>
        <v>#REF!</v>
      </c>
      <c r="AB34" s="13" t="e">
        <f t="shared" si="24"/>
        <v>#REF!</v>
      </c>
      <c r="AC34" s="13" t="e">
        <f t="shared" si="24"/>
        <v>#REF!</v>
      </c>
      <c r="AD34" s="13" t="e">
        <f t="shared" si="24"/>
        <v>#REF!</v>
      </c>
      <c r="AE34" s="13" t="e">
        <f t="shared" si="24"/>
        <v>#REF!</v>
      </c>
      <c r="AF34" s="13" t="e">
        <f t="shared" si="24"/>
        <v>#REF!</v>
      </c>
      <c r="AG34" s="13" t="e">
        <f t="shared" si="24"/>
        <v>#REF!</v>
      </c>
      <c r="AH34" s="13" t="e">
        <f t="shared" si="24"/>
        <v>#REF!</v>
      </c>
      <c r="AI34" s="13" t="e">
        <f t="shared" si="24"/>
        <v>#REF!</v>
      </c>
      <c r="AJ34" s="13" t="e">
        <f t="shared" si="24"/>
        <v>#REF!</v>
      </c>
      <c r="AK34" s="13" t="e">
        <f t="shared" si="24"/>
        <v>#REF!</v>
      </c>
      <c r="AL34" s="13" t="e">
        <f t="shared" si="24"/>
        <v>#REF!</v>
      </c>
      <c r="AM34" s="13" t="e">
        <f t="shared" si="24"/>
        <v>#REF!</v>
      </c>
      <c r="AN34" s="13" t="e">
        <f t="shared" si="24"/>
        <v>#REF!</v>
      </c>
      <c r="AO34" s="13" t="e">
        <f t="shared" si="24"/>
        <v>#REF!</v>
      </c>
      <c r="AP34" s="13" t="e">
        <f t="shared" si="24"/>
        <v>#REF!</v>
      </c>
      <c r="AQ34" s="13" t="e">
        <f t="shared" si="24"/>
        <v>#REF!</v>
      </c>
      <c r="AR34" s="13" t="e">
        <f t="shared" si="24"/>
        <v>#REF!</v>
      </c>
      <c r="AS34" s="13" t="e">
        <f t="shared" si="24"/>
        <v>#REF!</v>
      </c>
      <c r="AT34" s="13" t="e">
        <f t="shared" si="24"/>
        <v>#REF!</v>
      </c>
      <c r="AU34" s="13" t="e">
        <f t="shared" ref="AU34:DF34" si="25">ROUND(AU15*0.9,)+25</f>
        <v>#REF!</v>
      </c>
      <c r="AV34" s="13" t="e">
        <f t="shared" si="25"/>
        <v>#REF!</v>
      </c>
      <c r="AW34" s="13" t="e">
        <f t="shared" si="25"/>
        <v>#REF!</v>
      </c>
      <c r="AX34" s="13" t="e">
        <f t="shared" si="25"/>
        <v>#REF!</v>
      </c>
      <c r="AY34" s="13" t="e">
        <f t="shared" si="25"/>
        <v>#REF!</v>
      </c>
      <c r="AZ34" s="13" t="e">
        <f t="shared" si="25"/>
        <v>#REF!</v>
      </c>
      <c r="BA34" s="13" t="e">
        <f t="shared" si="25"/>
        <v>#REF!</v>
      </c>
      <c r="BB34" s="13" t="e">
        <f t="shared" si="25"/>
        <v>#REF!</v>
      </c>
      <c r="BC34" s="13" t="e">
        <f t="shared" si="25"/>
        <v>#REF!</v>
      </c>
      <c r="BD34" s="13" t="e">
        <f t="shared" si="25"/>
        <v>#REF!</v>
      </c>
      <c r="BE34" s="13" t="e">
        <f t="shared" si="25"/>
        <v>#REF!</v>
      </c>
      <c r="BF34" s="13" t="e">
        <f t="shared" si="25"/>
        <v>#REF!</v>
      </c>
      <c r="BG34" s="13" t="e">
        <f t="shared" si="25"/>
        <v>#REF!</v>
      </c>
      <c r="BH34" s="13" t="e">
        <f t="shared" si="25"/>
        <v>#REF!</v>
      </c>
      <c r="BI34" s="13" t="e">
        <f t="shared" si="25"/>
        <v>#REF!</v>
      </c>
      <c r="BJ34" s="13" t="e">
        <f t="shared" si="25"/>
        <v>#REF!</v>
      </c>
      <c r="BK34" s="13" t="e">
        <f t="shared" si="25"/>
        <v>#REF!</v>
      </c>
      <c r="BL34" s="13" t="e">
        <f t="shared" si="25"/>
        <v>#REF!</v>
      </c>
      <c r="BM34" s="13" t="e">
        <f t="shared" si="25"/>
        <v>#REF!</v>
      </c>
      <c r="BN34" s="13" t="e">
        <f t="shared" si="25"/>
        <v>#REF!</v>
      </c>
      <c r="BO34" s="13" t="e">
        <f t="shared" si="25"/>
        <v>#REF!</v>
      </c>
      <c r="BP34" s="13" t="e">
        <f t="shared" si="25"/>
        <v>#REF!</v>
      </c>
      <c r="BQ34" s="13" t="e">
        <f t="shared" si="25"/>
        <v>#REF!</v>
      </c>
      <c r="BR34" s="13" t="e">
        <f t="shared" si="25"/>
        <v>#REF!</v>
      </c>
      <c r="BS34" s="13" t="e">
        <f t="shared" si="25"/>
        <v>#REF!</v>
      </c>
      <c r="BT34" s="13" t="e">
        <f t="shared" si="25"/>
        <v>#REF!</v>
      </c>
      <c r="BU34" s="13" t="e">
        <f t="shared" si="25"/>
        <v>#REF!</v>
      </c>
      <c r="BV34" s="13" t="e">
        <f t="shared" si="25"/>
        <v>#REF!</v>
      </c>
      <c r="BW34" s="13" t="e">
        <f t="shared" si="25"/>
        <v>#REF!</v>
      </c>
      <c r="BX34" s="13" t="e">
        <f t="shared" si="25"/>
        <v>#REF!</v>
      </c>
      <c r="BY34" s="13" t="e">
        <f t="shared" si="25"/>
        <v>#REF!</v>
      </c>
      <c r="BZ34" s="13" t="e">
        <f t="shared" si="25"/>
        <v>#REF!</v>
      </c>
      <c r="CA34" s="13" t="e">
        <f t="shared" si="25"/>
        <v>#REF!</v>
      </c>
      <c r="CB34" s="13" t="e">
        <f t="shared" si="25"/>
        <v>#REF!</v>
      </c>
      <c r="CC34" s="13" t="e">
        <f t="shared" si="25"/>
        <v>#REF!</v>
      </c>
      <c r="CD34" s="13" t="e">
        <f t="shared" si="25"/>
        <v>#REF!</v>
      </c>
      <c r="CE34" s="13" t="e">
        <f t="shared" si="25"/>
        <v>#REF!</v>
      </c>
      <c r="CF34" s="13" t="e">
        <f t="shared" si="25"/>
        <v>#REF!</v>
      </c>
      <c r="CG34" s="13" t="e">
        <f t="shared" si="25"/>
        <v>#REF!</v>
      </c>
      <c r="CH34" s="13" t="e">
        <f t="shared" si="25"/>
        <v>#REF!</v>
      </c>
      <c r="CI34" s="13" t="e">
        <f t="shared" si="25"/>
        <v>#REF!</v>
      </c>
      <c r="CJ34" s="13" t="e">
        <f t="shared" si="25"/>
        <v>#REF!</v>
      </c>
      <c r="CK34" s="13" t="e">
        <f t="shared" si="25"/>
        <v>#REF!</v>
      </c>
      <c r="CL34" s="13" t="e">
        <f t="shared" si="25"/>
        <v>#REF!</v>
      </c>
      <c r="CM34" s="13" t="e">
        <f t="shared" si="25"/>
        <v>#REF!</v>
      </c>
      <c r="CN34" s="13" t="e">
        <f t="shared" si="25"/>
        <v>#REF!</v>
      </c>
      <c r="CO34" s="13" t="e">
        <f t="shared" si="25"/>
        <v>#REF!</v>
      </c>
      <c r="CP34" s="13" t="e">
        <f t="shared" si="25"/>
        <v>#REF!</v>
      </c>
      <c r="CQ34" s="13" t="e">
        <f t="shared" si="25"/>
        <v>#REF!</v>
      </c>
      <c r="CR34" s="13" t="e">
        <f t="shared" si="25"/>
        <v>#REF!</v>
      </c>
      <c r="CS34" s="13" t="e">
        <f t="shared" si="25"/>
        <v>#REF!</v>
      </c>
      <c r="CT34" s="13" t="e">
        <f t="shared" si="25"/>
        <v>#REF!</v>
      </c>
      <c r="CU34" s="13" t="e">
        <f t="shared" si="25"/>
        <v>#REF!</v>
      </c>
      <c r="CV34" s="13" t="e">
        <f t="shared" si="25"/>
        <v>#REF!</v>
      </c>
      <c r="CW34" s="13" t="e">
        <f t="shared" si="25"/>
        <v>#REF!</v>
      </c>
      <c r="CX34" s="13" t="e">
        <f t="shared" si="25"/>
        <v>#REF!</v>
      </c>
      <c r="CY34" s="13" t="e">
        <f t="shared" si="25"/>
        <v>#REF!</v>
      </c>
      <c r="CZ34" s="13" t="e">
        <f t="shared" si="25"/>
        <v>#REF!</v>
      </c>
      <c r="DA34" s="13" t="e">
        <f t="shared" si="25"/>
        <v>#REF!</v>
      </c>
      <c r="DB34" s="13" t="e">
        <f t="shared" si="25"/>
        <v>#REF!</v>
      </c>
      <c r="DC34" s="13" t="e">
        <f t="shared" si="25"/>
        <v>#REF!</v>
      </c>
      <c r="DD34" s="13" t="e">
        <f t="shared" si="25"/>
        <v>#REF!</v>
      </c>
      <c r="DE34" s="13" t="e">
        <f t="shared" si="25"/>
        <v>#REF!</v>
      </c>
      <c r="DF34" s="13" t="e">
        <f t="shared" si="25"/>
        <v>#REF!</v>
      </c>
      <c r="DG34" s="13" t="e">
        <f t="shared" ref="DG34:FR34" si="26">ROUND(DG15*0.9,)+25</f>
        <v>#REF!</v>
      </c>
      <c r="DH34" s="13" t="e">
        <f t="shared" si="26"/>
        <v>#REF!</v>
      </c>
      <c r="DI34" s="13" t="e">
        <f t="shared" si="26"/>
        <v>#REF!</v>
      </c>
      <c r="DJ34" s="13" t="e">
        <f t="shared" si="26"/>
        <v>#REF!</v>
      </c>
      <c r="DK34" s="13">
        <f t="shared" si="26"/>
        <v>13714</v>
      </c>
      <c r="DL34" s="13">
        <f t="shared" si="26"/>
        <v>13714</v>
      </c>
      <c r="DM34" s="35">
        <f t="shared" si="26"/>
        <v>13714</v>
      </c>
      <c r="DN34" s="35">
        <f t="shared" si="26"/>
        <v>13714</v>
      </c>
      <c r="DO34" s="35">
        <f t="shared" si="26"/>
        <v>13714</v>
      </c>
      <c r="DP34" s="35">
        <f t="shared" si="26"/>
        <v>13714</v>
      </c>
      <c r="DQ34" s="35">
        <f t="shared" si="26"/>
        <v>13714</v>
      </c>
      <c r="DR34" s="13">
        <f t="shared" si="26"/>
        <v>13714</v>
      </c>
      <c r="DS34" s="13">
        <f t="shared" si="26"/>
        <v>13714</v>
      </c>
      <c r="DT34" s="13">
        <f t="shared" si="26"/>
        <v>12580</v>
      </c>
      <c r="DU34" s="35">
        <f t="shared" si="26"/>
        <v>13714</v>
      </c>
      <c r="DV34" s="35">
        <f t="shared" si="26"/>
        <v>13714</v>
      </c>
      <c r="DW34" s="35">
        <f t="shared" si="26"/>
        <v>13714</v>
      </c>
      <c r="DX34" s="35">
        <f t="shared" si="26"/>
        <v>13714</v>
      </c>
      <c r="DY34" s="13">
        <f t="shared" si="26"/>
        <v>12580</v>
      </c>
      <c r="DZ34" s="13">
        <f t="shared" si="26"/>
        <v>12580</v>
      </c>
      <c r="EA34" s="13">
        <f t="shared" si="26"/>
        <v>13714</v>
      </c>
      <c r="EB34" s="13">
        <f t="shared" si="26"/>
        <v>13714</v>
      </c>
      <c r="EC34" s="13">
        <f t="shared" si="26"/>
        <v>13714</v>
      </c>
      <c r="ED34" s="13">
        <f t="shared" si="26"/>
        <v>13714</v>
      </c>
      <c r="EE34" s="13">
        <f t="shared" si="26"/>
        <v>13714</v>
      </c>
      <c r="EF34" s="13">
        <f t="shared" si="26"/>
        <v>13714</v>
      </c>
      <c r="EG34" s="13">
        <f t="shared" si="26"/>
        <v>13714</v>
      </c>
      <c r="EH34" s="13">
        <f t="shared" si="26"/>
        <v>13714</v>
      </c>
      <c r="EI34" s="13">
        <f t="shared" si="26"/>
        <v>13714</v>
      </c>
      <c r="EJ34" s="13">
        <f t="shared" si="26"/>
        <v>13714</v>
      </c>
      <c r="EK34" s="13">
        <f t="shared" si="26"/>
        <v>14119</v>
      </c>
      <c r="EL34" s="13">
        <f t="shared" si="26"/>
        <v>14119</v>
      </c>
      <c r="EM34" s="13">
        <f t="shared" si="26"/>
        <v>14119</v>
      </c>
      <c r="EN34" s="13">
        <f t="shared" si="26"/>
        <v>14119</v>
      </c>
      <c r="EO34" s="13">
        <f t="shared" si="26"/>
        <v>14119</v>
      </c>
      <c r="EP34" s="13">
        <f t="shared" si="26"/>
        <v>14119</v>
      </c>
      <c r="EQ34" s="13">
        <f t="shared" si="26"/>
        <v>14119</v>
      </c>
      <c r="ER34" s="13">
        <f t="shared" si="26"/>
        <v>14119</v>
      </c>
      <c r="ES34" s="13">
        <f t="shared" si="26"/>
        <v>14686</v>
      </c>
      <c r="ET34" s="13">
        <f t="shared" si="26"/>
        <v>14686</v>
      </c>
      <c r="EU34" s="13">
        <f t="shared" si="26"/>
        <v>13714</v>
      </c>
      <c r="EV34" s="13">
        <f t="shared" si="26"/>
        <v>13714</v>
      </c>
      <c r="EW34" s="13">
        <f t="shared" si="26"/>
        <v>10393</v>
      </c>
      <c r="EX34" s="13">
        <f t="shared" si="26"/>
        <v>10393</v>
      </c>
      <c r="EY34" s="13">
        <f t="shared" si="26"/>
        <v>10393</v>
      </c>
      <c r="EZ34" s="13">
        <f t="shared" si="26"/>
        <v>10393</v>
      </c>
      <c r="FA34" s="13">
        <f t="shared" si="26"/>
        <v>10798</v>
      </c>
      <c r="FB34" s="13">
        <f t="shared" si="26"/>
        <v>10798</v>
      </c>
      <c r="FC34" s="13">
        <f t="shared" si="26"/>
        <v>10393</v>
      </c>
      <c r="FD34" s="13">
        <f t="shared" si="26"/>
        <v>10393</v>
      </c>
      <c r="FE34" s="13">
        <f t="shared" si="26"/>
        <v>10393</v>
      </c>
      <c r="FF34" s="13">
        <f t="shared" si="26"/>
        <v>10393</v>
      </c>
      <c r="FG34" s="13">
        <f t="shared" si="26"/>
        <v>10393</v>
      </c>
      <c r="FH34" s="13">
        <f t="shared" si="26"/>
        <v>10798</v>
      </c>
      <c r="FI34" s="13">
        <f t="shared" si="26"/>
        <v>10798</v>
      </c>
      <c r="FJ34" s="13">
        <f t="shared" si="26"/>
        <v>10393</v>
      </c>
      <c r="FK34" s="13">
        <f t="shared" si="26"/>
        <v>10393</v>
      </c>
      <c r="FL34" s="13">
        <f t="shared" si="26"/>
        <v>10393</v>
      </c>
      <c r="FM34" s="13">
        <f t="shared" si="26"/>
        <v>10393</v>
      </c>
      <c r="FN34" s="13">
        <f t="shared" si="26"/>
        <v>11608</v>
      </c>
      <c r="FO34" s="13">
        <f t="shared" si="26"/>
        <v>11608</v>
      </c>
      <c r="FP34" s="13">
        <f t="shared" si="26"/>
        <v>11608</v>
      </c>
      <c r="FQ34" s="13">
        <f t="shared" si="26"/>
        <v>10393</v>
      </c>
      <c r="FR34" s="13">
        <f t="shared" si="26"/>
        <v>10393</v>
      </c>
      <c r="FS34" s="13">
        <f t="shared" ref="FS34:HX34" si="27">ROUND(FS15*0.9,)+25</f>
        <v>10393</v>
      </c>
      <c r="FT34" s="13">
        <f t="shared" si="27"/>
        <v>10393</v>
      </c>
      <c r="FU34" s="13">
        <f t="shared" si="27"/>
        <v>10393</v>
      </c>
      <c r="FV34" s="13">
        <f t="shared" si="27"/>
        <v>10798</v>
      </c>
      <c r="FW34" s="13">
        <f t="shared" si="27"/>
        <v>10798</v>
      </c>
      <c r="FX34" s="13">
        <f t="shared" si="27"/>
        <v>10393</v>
      </c>
      <c r="FY34" s="13">
        <f t="shared" si="27"/>
        <v>10393</v>
      </c>
      <c r="FZ34" s="13">
        <f t="shared" si="27"/>
        <v>10393</v>
      </c>
      <c r="GA34" s="13">
        <f t="shared" si="27"/>
        <v>10393</v>
      </c>
      <c r="GB34" s="13">
        <f t="shared" si="27"/>
        <v>10393</v>
      </c>
      <c r="GC34" s="13">
        <f t="shared" si="27"/>
        <v>10798</v>
      </c>
      <c r="GD34" s="13">
        <f t="shared" si="27"/>
        <v>10798</v>
      </c>
      <c r="GE34" s="13">
        <f t="shared" si="27"/>
        <v>10393</v>
      </c>
      <c r="GF34" s="13">
        <f t="shared" si="27"/>
        <v>10393</v>
      </c>
      <c r="GG34" s="13">
        <f t="shared" si="27"/>
        <v>10393</v>
      </c>
      <c r="GH34" s="13">
        <f t="shared" si="27"/>
        <v>10393</v>
      </c>
      <c r="GI34" s="13">
        <f t="shared" si="27"/>
        <v>10393</v>
      </c>
      <c r="GJ34" s="13">
        <f t="shared" si="27"/>
        <v>10798</v>
      </c>
      <c r="GK34" s="13">
        <f t="shared" si="27"/>
        <v>10798</v>
      </c>
      <c r="GL34" s="13">
        <f t="shared" si="27"/>
        <v>9988</v>
      </c>
      <c r="GM34" s="13">
        <f t="shared" si="27"/>
        <v>9988</v>
      </c>
      <c r="GN34" s="13">
        <f t="shared" si="27"/>
        <v>9988</v>
      </c>
      <c r="GO34" s="13">
        <f t="shared" si="27"/>
        <v>9988</v>
      </c>
      <c r="GP34" s="13">
        <f t="shared" si="27"/>
        <v>9988</v>
      </c>
      <c r="GQ34" s="13">
        <f t="shared" si="27"/>
        <v>9988</v>
      </c>
      <c r="GR34" s="13">
        <f t="shared" si="27"/>
        <v>9988</v>
      </c>
      <c r="GS34" s="13">
        <f t="shared" si="27"/>
        <v>9745</v>
      </c>
      <c r="GT34" s="13">
        <f t="shared" si="27"/>
        <v>9745</v>
      </c>
      <c r="GU34" s="13">
        <f t="shared" si="27"/>
        <v>9745</v>
      </c>
      <c r="GV34" s="13">
        <f t="shared" si="27"/>
        <v>9745</v>
      </c>
      <c r="GW34" s="13">
        <f t="shared" si="27"/>
        <v>9745</v>
      </c>
      <c r="GX34" s="13">
        <f t="shared" si="27"/>
        <v>9988</v>
      </c>
      <c r="GY34" s="13">
        <f t="shared" si="27"/>
        <v>9988</v>
      </c>
      <c r="GZ34" s="13">
        <f t="shared" si="27"/>
        <v>9745</v>
      </c>
      <c r="HA34" s="13">
        <f t="shared" si="27"/>
        <v>9745</v>
      </c>
      <c r="HB34" s="13">
        <f t="shared" si="27"/>
        <v>9745</v>
      </c>
      <c r="HC34" s="13">
        <f t="shared" si="27"/>
        <v>9745</v>
      </c>
      <c r="HD34" s="13">
        <f t="shared" si="27"/>
        <v>9745</v>
      </c>
      <c r="HE34" s="13">
        <f t="shared" si="27"/>
        <v>9988</v>
      </c>
      <c r="HF34" s="13">
        <f t="shared" si="27"/>
        <v>9988</v>
      </c>
      <c r="HG34" s="13">
        <f t="shared" si="27"/>
        <v>9745</v>
      </c>
      <c r="HH34" s="13">
        <f t="shared" si="27"/>
        <v>9745</v>
      </c>
      <c r="HI34" s="13">
        <f t="shared" si="27"/>
        <v>9745</v>
      </c>
      <c r="HJ34" s="13">
        <f t="shared" si="27"/>
        <v>9745</v>
      </c>
      <c r="HK34" s="13">
        <f t="shared" si="27"/>
        <v>9745</v>
      </c>
      <c r="HL34" s="13">
        <f t="shared" si="27"/>
        <v>9988</v>
      </c>
      <c r="HM34" s="13">
        <f t="shared" si="27"/>
        <v>9988</v>
      </c>
      <c r="HN34" s="13">
        <f t="shared" si="27"/>
        <v>9502</v>
      </c>
      <c r="HO34" s="13">
        <f t="shared" si="27"/>
        <v>9502</v>
      </c>
      <c r="HP34" s="13">
        <f t="shared" si="27"/>
        <v>9502</v>
      </c>
      <c r="HQ34" s="13">
        <f t="shared" si="27"/>
        <v>9502</v>
      </c>
      <c r="HR34" s="13">
        <f t="shared" si="27"/>
        <v>9502</v>
      </c>
      <c r="HS34" s="13">
        <f t="shared" si="27"/>
        <v>9745</v>
      </c>
      <c r="HT34" s="13">
        <f t="shared" si="27"/>
        <v>9745</v>
      </c>
      <c r="HU34" s="13">
        <f t="shared" si="27"/>
        <v>9502</v>
      </c>
      <c r="HV34" s="13">
        <f t="shared" si="27"/>
        <v>9502</v>
      </c>
      <c r="HW34" s="13">
        <f t="shared" si="27"/>
        <v>9502</v>
      </c>
      <c r="HX34" s="35">
        <f t="shared" si="27"/>
        <v>9502</v>
      </c>
    </row>
    <row r="35" spans="1:232" ht="11.45" customHeight="1" x14ac:dyDescent="0.2">
      <c r="A35" s="36" t="s">
        <v>77</v>
      </c>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35"/>
      <c r="DN35" s="35"/>
      <c r="DO35" s="35"/>
      <c r="DP35" s="35"/>
      <c r="DQ35" s="35"/>
      <c r="DR35" s="13"/>
      <c r="DS35" s="13"/>
      <c r="DT35" s="13"/>
      <c r="DU35" s="35"/>
      <c r="DV35" s="35"/>
      <c r="DW35" s="35"/>
      <c r="DX35" s="35"/>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35"/>
    </row>
    <row r="36" spans="1:232" ht="11.45" customHeight="1" x14ac:dyDescent="0.2">
      <c r="A36" s="12">
        <v>1</v>
      </c>
      <c r="B36" s="13" t="e">
        <f t="shared" ref="B36:AT36" si="28">ROUND(B17*0.9,)+25</f>
        <v>#REF!</v>
      </c>
      <c r="C36" s="13" t="e">
        <f t="shared" si="28"/>
        <v>#REF!</v>
      </c>
      <c r="D36" s="13" t="e">
        <f t="shared" si="28"/>
        <v>#REF!</v>
      </c>
      <c r="E36" s="13" t="e">
        <f t="shared" si="28"/>
        <v>#REF!</v>
      </c>
      <c r="F36" s="13" t="e">
        <f t="shared" si="28"/>
        <v>#REF!</v>
      </c>
      <c r="G36" s="13" t="e">
        <f t="shared" si="28"/>
        <v>#REF!</v>
      </c>
      <c r="H36" s="13" t="e">
        <f t="shared" si="28"/>
        <v>#REF!</v>
      </c>
      <c r="I36" s="13" t="e">
        <f t="shared" si="28"/>
        <v>#REF!</v>
      </c>
      <c r="J36" s="13" t="e">
        <f t="shared" si="28"/>
        <v>#REF!</v>
      </c>
      <c r="K36" s="13" t="e">
        <f t="shared" si="28"/>
        <v>#REF!</v>
      </c>
      <c r="L36" s="13" t="e">
        <f t="shared" si="28"/>
        <v>#REF!</v>
      </c>
      <c r="M36" s="13" t="e">
        <f t="shared" si="28"/>
        <v>#REF!</v>
      </c>
      <c r="N36" s="13" t="e">
        <f t="shared" si="28"/>
        <v>#REF!</v>
      </c>
      <c r="O36" s="13" t="e">
        <f t="shared" si="28"/>
        <v>#REF!</v>
      </c>
      <c r="P36" s="13" t="e">
        <f t="shared" si="28"/>
        <v>#REF!</v>
      </c>
      <c r="Q36" s="13" t="e">
        <f t="shared" si="28"/>
        <v>#REF!</v>
      </c>
      <c r="R36" s="13" t="e">
        <f t="shared" si="28"/>
        <v>#REF!</v>
      </c>
      <c r="S36" s="13" t="e">
        <f t="shared" si="28"/>
        <v>#REF!</v>
      </c>
      <c r="T36" s="13" t="e">
        <f t="shared" si="28"/>
        <v>#REF!</v>
      </c>
      <c r="U36" s="13" t="e">
        <f t="shared" si="28"/>
        <v>#REF!</v>
      </c>
      <c r="V36" s="13" t="e">
        <f t="shared" si="28"/>
        <v>#REF!</v>
      </c>
      <c r="W36" s="13" t="e">
        <f t="shared" si="28"/>
        <v>#REF!</v>
      </c>
      <c r="X36" s="13" t="e">
        <f t="shared" si="28"/>
        <v>#REF!</v>
      </c>
      <c r="Y36" s="13" t="e">
        <f t="shared" si="28"/>
        <v>#REF!</v>
      </c>
      <c r="Z36" s="13" t="e">
        <f t="shared" si="28"/>
        <v>#REF!</v>
      </c>
      <c r="AA36" s="13" t="e">
        <f t="shared" si="28"/>
        <v>#REF!</v>
      </c>
      <c r="AB36" s="13" t="e">
        <f t="shared" si="28"/>
        <v>#REF!</v>
      </c>
      <c r="AC36" s="13" t="e">
        <f t="shared" si="28"/>
        <v>#REF!</v>
      </c>
      <c r="AD36" s="13" t="e">
        <f t="shared" si="28"/>
        <v>#REF!</v>
      </c>
      <c r="AE36" s="13" t="e">
        <f t="shared" si="28"/>
        <v>#REF!</v>
      </c>
      <c r="AF36" s="13" t="e">
        <f t="shared" si="28"/>
        <v>#REF!</v>
      </c>
      <c r="AG36" s="13" t="e">
        <f t="shared" si="28"/>
        <v>#REF!</v>
      </c>
      <c r="AH36" s="13" t="e">
        <f t="shared" si="28"/>
        <v>#REF!</v>
      </c>
      <c r="AI36" s="13" t="e">
        <f t="shared" si="28"/>
        <v>#REF!</v>
      </c>
      <c r="AJ36" s="13" t="e">
        <f t="shared" si="28"/>
        <v>#REF!</v>
      </c>
      <c r="AK36" s="13" t="e">
        <f t="shared" si="28"/>
        <v>#REF!</v>
      </c>
      <c r="AL36" s="13" t="e">
        <f t="shared" si="28"/>
        <v>#REF!</v>
      </c>
      <c r="AM36" s="13" t="e">
        <f t="shared" si="28"/>
        <v>#REF!</v>
      </c>
      <c r="AN36" s="13" t="e">
        <f t="shared" si="28"/>
        <v>#REF!</v>
      </c>
      <c r="AO36" s="13" t="e">
        <f t="shared" si="28"/>
        <v>#REF!</v>
      </c>
      <c r="AP36" s="13" t="e">
        <f t="shared" si="28"/>
        <v>#REF!</v>
      </c>
      <c r="AQ36" s="13" t="e">
        <f t="shared" si="28"/>
        <v>#REF!</v>
      </c>
      <c r="AR36" s="13" t="e">
        <f t="shared" si="28"/>
        <v>#REF!</v>
      </c>
      <c r="AS36" s="13" t="e">
        <f t="shared" si="28"/>
        <v>#REF!</v>
      </c>
      <c r="AT36" s="13" t="e">
        <f t="shared" si="28"/>
        <v>#REF!</v>
      </c>
      <c r="AU36" s="13" t="e">
        <f t="shared" ref="AU36:DF36" si="29">ROUND(AU17*0.9,)+25</f>
        <v>#REF!</v>
      </c>
      <c r="AV36" s="13" t="e">
        <f t="shared" si="29"/>
        <v>#REF!</v>
      </c>
      <c r="AW36" s="13" t="e">
        <f t="shared" si="29"/>
        <v>#REF!</v>
      </c>
      <c r="AX36" s="13" t="e">
        <f t="shared" si="29"/>
        <v>#REF!</v>
      </c>
      <c r="AY36" s="13" t="e">
        <f t="shared" si="29"/>
        <v>#REF!</v>
      </c>
      <c r="AZ36" s="13" t="e">
        <f t="shared" si="29"/>
        <v>#REF!</v>
      </c>
      <c r="BA36" s="13" t="e">
        <f t="shared" si="29"/>
        <v>#REF!</v>
      </c>
      <c r="BB36" s="13" t="e">
        <f t="shared" si="29"/>
        <v>#REF!</v>
      </c>
      <c r="BC36" s="13" t="e">
        <f t="shared" si="29"/>
        <v>#REF!</v>
      </c>
      <c r="BD36" s="13" t="e">
        <f t="shared" si="29"/>
        <v>#REF!</v>
      </c>
      <c r="BE36" s="13" t="e">
        <f t="shared" si="29"/>
        <v>#REF!</v>
      </c>
      <c r="BF36" s="13" t="e">
        <f t="shared" si="29"/>
        <v>#REF!</v>
      </c>
      <c r="BG36" s="13" t="e">
        <f t="shared" si="29"/>
        <v>#REF!</v>
      </c>
      <c r="BH36" s="13" t="e">
        <f t="shared" si="29"/>
        <v>#REF!</v>
      </c>
      <c r="BI36" s="13" t="e">
        <f t="shared" si="29"/>
        <v>#REF!</v>
      </c>
      <c r="BJ36" s="13" t="e">
        <f t="shared" si="29"/>
        <v>#REF!</v>
      </c>
      <c r="BK36" s="13" t="e">
        <f t="shared" si="29"/>
        <v>#REF!</v>
      </c>
      <c r="BL36" s="13" t="e">
        <f t="shared" si="29"/>
        <v>#REF!</v>
      </c>
      <c r="BM36" s="13" t="e">
        <f t="shared" si="29"/>
        <v>#REF!</v>
      </c>
      <c r="BN36" s="13" t="e">
        <f t="shared" si="29"/>
        <v>#REF!</v>
      </c>
      <c r="BO36" s="13" t="e">
        <f t="shared" si="29"/>
        <v>#REF!</v>
      </c>
      <c r="BP36" s="13" t="e">
        <f t="shared" si="29"/>
        <v>#REF!</v>
      </c>
      <c r="BQ36" s="13" t="e">
        <f t="shared" si="29"/>
        <v>#REF!</v>
      </c>
      <c r="BR36" s="13" t="e">
        <f t="shared" si="29"/>
        <v>#REF!</v>
      </c>
      <c r="BS36" s="13" t="e">
        <f t="shared" si="29"/>
        <v>#REF!</v>
      </c>
      <c r="BT36" s="13" t="e">
        <f t="shared" si="29"/>
        <v>#REF!</v>
      </c>
      <c r="BU36" s="13" t="e">
        <f t="shared" si="29"/>
        <v>#REF!</v>
      </c>
      <c r="BV36" s="13" t="e">
        <f t="shared" si="29"/>
        <v>#REF!</v>
      </c>
      <c r="BW36" s="13" t="e">
        <f t="shared" si="29"/>
        <v>#REF!</v>
      </c>
      <c r="BX36" s="13" t="e">
        <f t="shared" si="29"/>
        <v>#REF!</v>
      </c>
      <c r="BY36" s="13" t="e">
        <f t="shared" si="29"/>
        <v>#REF!</v>
      </c>
      <c r="BZ36" s="13" t="e">
        <f t="shared" si="29"/>
        <v>#REF!</v>
      </c>
      <c r="CA36" s="13" t="e">
        <f t="shared" si="29"/>
        <v>#REF!</v>
      </c>
      <c r="CB36" s="13" t="e">
        <f t="shared" si="29"/>
        <v>#REF!</v>
      </c>
      <c r="CC36" s="13" t="e">
        <f t="shared" si="29"/>
        <v>#REF!</v>
      </c>
      <c r="CD36" s="13" t="e">
        <f t="shared" si="29"/>
        <v>#REF!</v>
      </c>
      <c r="CE36" s="13" t="e">
        <f t="shared" si="29"/>
        <v>#REF!</v>
      </c>
      <c r="CF36" s="13" t="e">
        <f t="shared" si="29"/>
        <v>#REF!</v>
      </c>
      <c r="CG36" s="13" t="e">
        <f t="shared" si="29"/>
        <v>#REF!</v>
      </c>
      <c r="CH36" s="13" t="e">
        <f t="shared" si="29"/>
        <v>#REF!</v>
      </c>
      <c r="CI36" s="13" t="e">
        <f t="shared" si="29"/>
        <v>#REF!</v>
      </c>
      <c r="CJ36" s="13" t="e">
        <f t="shared" si="29"/>
        <v>#REF!</v>
      </c>
      <c r="CK36" s="13" t="e">
        <f t="shared" si="29"/>
        <v>#REF!</v>
      </c>
      <c r="CL36" s="13" t="e">
        <f t="shared" si="29"/>
        <v>#REF!</v>
      </c>
      <c r="CM36" s="13" t="e">
        <f t="shared" si="29"/>
        <v>#REF!</v>
      </c>
      <c r="CN36" s="13" t="e">
        <f t="shared" si="29"/>
        <v>#REF!</v>
      </c>
      <c r="CO36" s="13" t="e">
        <f t="shared" si="29"/>
        <v>#REF!</v>
      </c>
      <c r="CP36" s="13" t="e">
        <f t="shared" si="29"/>
        <v>#REF!</v>
      </c>
      <c r="CQ36" s="13" t="e">
        <f t="shared" si="29"/>
        <v>#REF!</v>
      </c>
      <c r="CR36" s="13" t="e">
        <f t="shared" si="29"/>
        <v>#REF!</v>
      </c>
      <c r="CS36" s="13" t="e">
        <f t="shared" si="29"/>
        <v>#REF!</v>
      </c>
      <c r="CT36" s="13" t="e">
        <f t="shared" si="29"/>
        <v>#REF!</v>
      </c>
      <c r="CU36" s="13" t="e">
        <f t="shared" si="29"/>
        <v>#REF!</v>
      </c>
      <c r="CV36" s="13" t="e">
        <f t="shared" si="29"/>
        <v>#REF!</v>
      </c>
      <c r="CW36" s="13" t="e">
        <f t="shared" si="29"/>
        <v>#REF!</v>
      </c>
      <c r="CX36" s="13" t="e">
        <f t="shared" si="29"/>
        <v>#REF!</v>
      </c>
      <c r="CY36" s="13" t="e">
        <f t="shared" si="29"/>
        <v>#REF!</v>
      </c>
      <c r="CZ36" s="13" t="e">
        <f t="shared" si="29"/>
        <v>#REF!</v>
      </c>
      <c r="DA36" s="13" t="e">
        <f t="shared" si="29"/>
        <v>#REF!</v>
      </c>
      <c r="DB36" s="13" t="e">
        <f t="shared" si="29"/>
        <v>#REF!</v>
      </c>
      <c r="DC36" s="13" t="e">
        <f t="shared" si="29"/>
        <v>#REF!</v>
      </c>
      <c r="DD36" s="13" t="e">
        <f t="shared" si="29"/>
        <v>#REF!</v>
      </c>
      <c r="DE36" s="13" t="e">
        <f t="shared" si="29"/>
        <v>#REF!</v>
      </c>
      <c r="DF36" s="13" t="e">
        <f t="shared" si="29"/>
        <v>#REF!</v>
      </c>
      <c r="DG36" s="13" t="e">
        <f t="shared" ref="DG36:FR36" si="30">ROUND(DG17*0.9,)+25</f>
        <v>#REF!</v>
      </c>
      <c r="DH36" s="13" t="e">
        <f t="shared" si="30"/>
        <v>#REF!</v>
      </c>
      <c r="DI36" s="13" t="e">
        <f t="shared" si="30"/>
        <v>#REF!</v>
      </c>
      <c r="DJ36" s="13" t="e">
        <f t="shared" si="30"/>
        <v>#REF!</v>
      </c>
      <c r="DK36" s="13">
        <f t="shared" si="30"/>
        <v>13188</v>
      </c>
      <c r="DL36" s="13">
        <f t="shared" si="30"/>
        <v>13188</v>
      </c>
      <c r="DM36" s="35">
        <f t="shared" si="30"/>
        <v>13188</v>
      </c>
      <c r="DN36" s="35">
        <f t="shared" si="30"/>
        <v>13188</v>
      </c>
      <c r="DO36" s="35">
        <f t="shared" si="30"/>
        <v>13188</v>
      </c>
      <c r="DP36" s="35">
        <f t="shared" si="30"/>
        <v>13188</v>
      </c>
      <c r="DQ36" s="35">
        <f t="shared" si="30"/>
        <v>13188</v>
      </c>
      <c r="DR36" s="13">
        <f t="shared" si="30"/>
        <v>13188</v>
      </c>
      <c r="DS36" s="13">
        <f t="shared" si="30"/>
        <v>13188</v>
      </c>
      <c r="DT36" s="13">
        <f t="shared" si="30"/>
        <v>12054</v>
      </c>
      <c r="DU36" s="35">
        <f t="shared" si="30"/>
        <v>13188</v>
      </c>
      <c r="DV36" s="35">
        <f t="shared" si="30"/>
        <v>13188</v>
      </c>
      <c r="DW36" s="35">
        <f t="shared" si="30"/>
        <v>13188</v>
      </c>
      <c r="DX36" s="35">
        <f t="shared" si="30"/>
        <v>13188</v>
      </c>
      <c r="DY36" s="13">
        <f t="shared" si="30"/>
        <v>12054</v>
      </c>
      <c r="DZ36" s="13">
        <f t="shared" si="30"/>
        <v>12054</v>
      </c>
      <c r="EA36" s="13">
        <f t="shared" si="30"/>
        <v>13188</v>
      </c>
      <c r="EB36" s="13">
        <f t="shared" si="30"/>
        <v>13188</v>
      </c>
      <c r="EC36" s="13">
        <f t="shared" si="30"/>
        <v>13188</v>
      </c>
      <c r="ED36" s="13">
        <f t="shared" si="30"/>
        <v>13188</v>
      </c>
      <c r="EE36" s="13">
        <f t="shared" si="30"/>
        <v>13188</v>
      </c>
      <c r="EF36" s="13">
        <f t="shared" si="30"/>
        <v>13188</v>
      </c>
      <c r="EG36" s="13">
        <f t="shared" si="30"/>
        <v>13188</v>
      </c>
      <c r="EH36" s="13">
        <f t="shared" si="30"/>
        <v>13188</v>
      </c>
      <c r="EI36" s="13">
        <f t="shared" si="30"/>
        <v>13188</v>
      </c>
      <c r="EJ36" s="13">
        <f t="shared" si="30"/>
        <v>13188</v>
      </c>
      <c r="EK36" s="13">
        <f t="shared" si="30"/>
        <v>13593</v>
      </c>
      <c r="EL36" s="13">
        <f t="shared" si="30"/>
        <v>13593</v>
      </c>
      <c r="EM36" s="13">
        <f t="shared" si="30"/>
        <v>13593</v>
      </c>
      <c r="EN36" s="13">
        <f t="shared" si="30"/>
        <v>13593</v>
      </c>
      <c r="EO36" s="13">
        <f t="shared" si="30"/>
        <v>13593</v>
      </c>
      <c r="EP36" s="13">
        <f t="shared" si="30"/>
        <v>13593</v>
      </c>
      <c r="EQ36" s="13">
        <f t="shared" si="30"/>
        <v>13593</v>
      </c>
      <c r="ER36" s="13">
        <f t="shared" si="30"/>
        <v>13593</v>
      </c>
      <c r="ES36" s="13">
        <f t="shared" si="30"/>
        <v>14160</v>
      </c>
      <c r="ET36" s="13">
        <f t="shared" si="30"/>
        <v>14160</v>
      </c>
      <c r="EU36" s="13">
        <f t="shared" si="30"/>
        <v>13188</v>
      </c>
      <c r="EV36" s="13">
        <f t="shared" si="30"/>
        <v>13188</v>
      </c>
      <c r="EW36" s="13">
        <f t="shared" si="30"/>
        <v>9867</v>
      </c>
      <c r="EX36" s="13">
        <f t="shared" si="30"/>
        <v>9867</v>
      </c>
      <c r="EY36" s="13">
        <f t="shared" si="30"/>
        <v>9867</v>
      </c>
      <c r="EZ36" s="13">
        <f t="shared" si="30"/>
        <v>9867</v>
      </c>
      <c r="FA36" s="13">
        <f t="shared" si="30"/>
        <v>10272</v>
      </c>
      <c r="FB36" s="13">
        <f t="shared" si="30"/>
        <v>10272</v>
      </c>
      <c r="FC36" s="13">
        <f t="shared" si="30"/>
        <v>9867</v>
      </c>
      <c r="FD36" s="13">
        <f t="shared" si="30"/>
        <v>9867</v>
      </c>
      <c r="FE36" s="13">
        <f t="shared" si="30"/>
        <v>9867</v>
      </c>
      <c r="FF36" s="13">
        <f t="shared" si="30"/>
        <v>9867</v>
      </c>
      <c r="FG36" s="13">
        <f t="shared" si="30"/>
        <v>9867</v>
      </c>
      <c r="FH36" s="13">
        <f t="shared" si="30"/>
        <v>10272</v>
      </c>
      <c r="FI36" s="13">
        <f t="shared" si="30"/>
        <v>10272</v>
      </c>
      <c r="FJ36" s="13">
        <f t="shared" si="30"/>
        <v>9867</v>
      </c>
      <c r="FK36" s="13">
        <f t="shared" si="30"/>
        <v>9867</v>
      </c>
      <c r="FL36" s="13">
        <f t="shared" si="30"/>
        <v>9867</v>
      </c>
      <c r="FM36" s="13">
        <f t="shared" si="30"/>
        <v>9867</v>
      </c>
      <c r="FN36" s="13">
        <f t="shared" si="30"/>
        <v>11082</v>
      </c>
      <c r="FO36" s="13">
        <f t="shared" si="30"/>
        <v>11082</v>
      </c>
      <c r="FP36" s="13">
        <f t="shared" si="30"/>
        <v>11082</v>
      </c>
      <c r="FQ36" s="13">
        <f t="shared" si="30"/>
        <v>9867</v>
      </c>
      <c r="FR36" s="13">
        <f t="shared" si="30"/>
        <v>9867</v>
      </c>
      <c r="FS36" s="13">
        <f t="shared" ref="FS36:HX36" si="31">ROUND(FS17*0.9,)+25</f>
        <v>9867</v>
      </c>
      <c r="FT36" s="13">
        <f t="shared" si="31"/>
        <v>9867</v>
      </c>
      <c r="FU36" s="13">
        <f t="shared" si="31"/>
        <v>9867</v>
      </c>
      <c r="FV36" s="13">
        <f t="shared" si="31"/>
        <v>10272</v>
      </c>
      <c r="FW36" s="13">
        <f t="shared" si="31"/>
        <v>10272</v>
      </c>
      <c r="FX36" s="13">
        <f t="shared" si="31"/>
        <v>9867</v>
      </c>
      <c r="FY36" s="13">
        <f t="shared" si="31"/>
        <v>9867</v>
      </c>
      <c r="FZ36" s="13">
        <f t="shared" si="31"/>
        <v>9867</v>
      </c>
      <c r="GA36" s="13">
        <f t="shared" si="31"/>
        <v>9867</v>
      </c>
      <c r="GB36" s="13">
        <f t="shared" si="31"/>
        <v>9867</v>
      </c>
      <c r="GC36" s="13">
        <f t="shared" si="31"/>
        <v>10272</v>
      </c>
      <c r="GD36" s="13">
        <f t="shared" si="31"/>
        <v>10272</v>
      </c>
      <c r="GE36" s="13">
        <f t="shared" si="31"/>
        <v>9867</v>
      </c>
      <c r="GF36" s="13">
        <f t="shared" si="31"/>
        <v>9867</v>
      </c>
      <c r="GG36" s="13">
        <f t="shared" si="31"/>
        <v>9867</v>
      </c>
      <c r="GH36" s="13">
        <f t="shared" si="31"/>
        <v>9867</v>
      </c>
      <c r="GI36" s="13">
        <f t="shared" si="31"/>
        <v>9867</v>
      </c>
      <c r="GJ36" s="13">
        <f t="shared" si="31"/>
        <v>10272</v>
      </c>
      <c r="GK36" s="13">
        <f t="shared" si="31"/>
        <v>10272</v>
      </c>
      <c r="GL36" s="13">
        <f t="shared" si="31"/>
        <v>9462</v>
      </c>
      <c r="GM36" s="13">
        <f t="shared" si="31"/>
        <v>9462</v>
      </c>
      <c r="GN36" s="13">
        <f t="shared" si="31"/>
        <v>9462</v>
      </c>
      <c r="GO36" s="13">
        <f t="shared" si="31"/>
        <v>9462</v>
      </c>
      <c r="GP36" s="13">
        <f t="shared" si="31"/>
        <v>9462</v>
      </c>
      <c r="GQ36" s="13">
        <f t="shared" si="31"/>
        <v>9462</v>
      </c>
      <c r="GR36" s="13">
        <f t="shared" si="31"/>
        <v>9462</v>
      </c>
      <c r="GS36" s="13">
        <f t="shared" si="31"/>
        <v>9219</v>
      </c>
      <c r="GT36" s="13">
        <f t="shared" si="31"/>
        <v>9219</v>
      </c>
      <c r="GU36" s="13">
        <f t="shared" si="31"/>
        <v>9219</v>
      </c>
      <c r="GV36" s="13">
        <f t="shared" si="31"/>
        <v>9219</v>
      </c>
      <c r="GW36" s="13">
        <f t="shared" si="31"/>
        <v>9219</v>
      </c>
      <c r="GX36" s="13">
        <f t="shared" si="31"/>
        <v>9462</v>
      </c>
      <c r="GY36" s="13">
        <f t="shared" si="31"/>
        <v>9462</v>
      </c>
      <c r="GZ36" s="13">
        <f t="shared" si="31"/>
        <v>9219</v>
      </c>
      <c r="HA36" s="13">
        <f t="shared" si="31"/>
        <v>9219</v>
      </c>
      <c r="HB36" s="13">
        <f t="shared" si="31"/>
        <v>9219</v>
      </c>
      <c r="HC36" s="13">
        <f t="shared" si="31"/>
        <v>9219</v>
      </c>
      <c r="HD36" s="13">
        <f t="shared" si="31"/>
        <v>9219</v>
      </c>
      <c r="HE36" s="13">
        <f t="shared" si="31"/>
        <v>9462</v>
      </c>
      <c r="HF36" s="13">
        <f t="shared" si="31"/>
        <v>9462</v>
      </c>
      <c r="HG36" s="13">
        <f t="shared" si="31"/>
        <v>9219</v>
      </c>
      <c r="HH36" s="13">
        <f t="shared" si="31"/>
        <v>9219</v>
      </c>
      <c r="HI36" s="13">
        <f t="shared" si="31"/>
        <v>9219</v>
      </c>
      <c r="HJ36" s="13">
        <f t="shared" si="31"/>
        <v>9219</v>
      </c>
      <c r="HK36" s="13">
        <f t="shared" si="31"/>
        <v>9219</v>
      </c>
      <c r="HL36" s="13">
        <f t="shared" si="31"/>
        <v>9462</v>
      </c>
      <c r="HM36" s="13">
        <f t="shared" si="31"/>
        <v>9462</v>
      </c>
      <c r="HN36" s="13">
        <f t="shared" si="31"/>
        <v>8976</v>
      </c>
      <c r="HO36" s="13">
        <f t="shared" si="31"/>
        <v>8976</v>
      </c>
      <c r="HP36" s="13">
        <f t="shared" si="31"/>
        <v>8976</v>
      </c>
      <c r="HQ36" s="13">
        <f t="shared" si="31"/>
        <v>8976</v>
      </c>
      <c r="HR36" s="13">
        <f t="shared" si="31"/>
        <v>8976</v>
      </c>
      <c r="HS36" s="13">
        <f t="shared" si="31"/>
        <v>9219</v>
      </c>
      <c r="HT36" s="13">
        <f t="shared" si="31"/>
        <v>9219</v>
      </c>
      <c r="HU36" s="13">
        <f t="shared" si="31"/>
        <v>8976</v>
      </c>
      <c r="HV36" s="13">
        <f t="shared" si="31"/>
        <v>8976</v>
      </c>
      <c r="HW36" s="13">
        <f t="shared" si="31"/>
        <v>8976</v>
      </c>
      <c r="HX36" s="35">
        <f t="shared" si="31"/>
        <v>8976</v>
      </c>
    </row>
    <row r="37" spans="1:232" ht="11.45" customHeight="1" x14ac:dyDescent="0.2">
      <c r="A37" s="12">
        <v>2</v>
      </c>
      <c r="B37" s="13" t="e">
        <f t="shared" ref="B37:AT37" si="32">ROUND(B18*0.9,)+25</f>
        <v>#REF!</v>
      </c>
      <c r="C37" s="13" t="e">
        <f t="shared" si="32"/>
        <v>#REF!</v>
      </c>
      <c r="D37" s="13" t="e">
        <f t="shared" si="32"/>
        <v>#REF!</v>
      </c>
      <c r="E37" s="13" t="e">
        <f t="shared" si="32"/>
        <v>#REF!</v>
      </c>
      <c r="F37" s="13" t="e">
        <f t="shared" si="32"/>
        <v>#REF!</v>
      </c>
      <c r="G37" s="13" t="e">
        <f t="shared" si="32"/>
        <v>#REF!</v>
      </c>
      <c r="H37" s="13" t="e">
        <f t="shared" si="32"/>
        <v>#REF!</v>
      </c>
      <c r="I37" s="13" t="e">
        <f t="shared" si="32"/>
        <v>#REF!</v>
      </c>
      <c r="J37" s="13" t="e">
        <f t="shared" si="32"/>
        <v>#REF!</v>
      </c>
      <c r="K37" s="13" t="e">
        <f t="shared" si="32"/>
        <v>#REF!</v>
      </c>
      <c r="L37" s="13" t="e">
        <f t="shared" si="32"/>
        <v>#REF!</v>
      </c>
      <c r="M37" s="13" t="e">
        <f t="shared" si="32"/>
        <v>#REF!</v>
      </c>
      <c r="N37" s="13" t="e">
        <f t="shared" si="32"/>
        <v>#REF!</v>
      </c>
      <c r="O37" s="13" t="e">
        <f t="shared" si="32"/>
        <v>#REF!</v>
      </c>
      <c r="P37" s="13" t="e">
        <f t="shared" si="32"/>
        <v>#REF!</v>
      </c>
      <c r="Q37" s="13" t="e">
        <f t="shared" si="32"/>
        <v>#REF!</v>
      </c>
      <c r="R37" s="13" t="e">
        <f t="shared" si="32"/>
        <v>#REF!</v>
      </c>
      <c r="S37" s="13" t="e">
        <f t="shared" si="32"/>
        <v>#REF!</v>
      </c>
      <c r="T37" s="13" t="e">
        <f t="shared" si="32"/>
        <v>#REF!</v>
      </c>
      <c r="U37" s="13" t="e">
        <f t="shared" si="32"/>
        <v>#REF!</v>
      </c>
      <c r="V37" s="13" t="e">
        <f t="shared" si="32"/>
        <v>#REF!</v>
      </c>
      <c r="W37" s="13" t="e">
        <f t="shared" si="32"/>
        <v>#REF!</v>
      </c>
      <c r="X37" s="13" t="e">
        <f t="shared" si="32"/>
        <v>#REF!</v>
      </c>
      <c r="Y37" s="13" t="e">
        <f t="shared" si="32"/>
        <v>#REF!</v>
      </c>
      <c r="Z37" s="13" t="e">
        <f t="shared" si="32"/>
        <v>#REF!</v>
      </c>
      <c r="AA37" s="13" t="e">
        <f t="shared" si="32"/>
        <v>#REF!</v>
      </c>
      <c r="AB37" s="13" t="e">
        <f t="shared" si="32"/>
        <v>#REF!</v>
      </c>
      <c r="AC37" s="13" t="e">
        <f t="shared" si="32"/>
        <v>#REF!</v>
      </c>
      <c r="AD37" s="13" t="e">
        <f t="shared" si="32"/>
        <v>#REF!</v>
      </c>
      <c r="AE37" s="13" t="e">
        <f t="shared" si="32"/>
        <v>#REF!</v>
      </c>
      <c r="AF37" s="13" t="e">
        <f t="shared" si="32"/>
        <v>#REF!</v>
      </c>
      <c r="AG37" s="13" t="e">
        <f t="shared" si="32"/>
        <v>#REF!</v>
      </c>
      <c r="AH37" s="13" t="e">
        <f t="shared" si="32"/>
        <v>#REF!</v>
      </c>
      <c r="AI37" s="13" t="e">
        <f t="shared" si="32"/>
        <v>#REF!</v>
      </c>
      <c r="AJ37" s="13" t="e">
        <f t="shared" si="32"/>
        <v>#REF!</v>
      </c>
      <c r="AK37" s="13" t="e">
        <f t="shared" si="32"/>
        <v>#REF!</v>
      </c>
      <c r="AL37" s="13" t="e">
        <f t="shared" si="32"/>
        <v>#REF!</v>
      </c>
      <c r="AM37" s="13" t="e">
        <f t="shared" si="32"/>
        <v>#REF!</v>
      </c>
      <c r="AN37" s="13" t="e">
        <f t="shared" si="32"/>
        <v>#REF!</v>
      </c>
      <c r="AO37" s="13" t="e">
        <f t="shared" si="32"/>
        <v>#REF!</v>
      </c>
      <c r="AP37" s="13" t="e">
        <f t="shared" si="32"/>
        <v>#REF!</v>
      </c>
      <c r="AQ37" s="13" t="e">
        <f t="shared" si="32"/>
        <v>#REF!</v>
      </c>
      <c r="AR37" s="13" t="e">
        <f t="shared" si="32"/>
        <v>#REF!</v>
      </c>
      <c r="AS37" s="13" t="e">
        <f t="shared" si="32"/>
        <v>#REF!</v>
      </c>
      <c r="AT37" s="13" t="e">
        <f t="shared" si="32"/>
        <v>#REF!</v>
      </c>
      <c r="AU37" s="13" t="e">
        <f t="shared" ref="AU37:DF37" si="33">ROUND(AU18*0.9,)+25</f>
        <v>#REF!</v>
      </c>
      <c r="AV37" s="13" t="e">
        <f t="shared" si="33"/>
        <v>#REF!</v>
      </c>
      <c r="AW37" s="13" t="e">
        <f t="shared" si="33"/>
        <v>#REF!</v>
      </c>
      <c r="AX37" s="13" t="e">
        <f t="shared" si="33"/>
        <v>#REF!</v>
      </c>
      <c r="AY37" s="13" t="e">
        <f t="shared" si="33"/>
        <v>#REF!</v>
      </c>
      <c r="AZ37" s="13" t="e">
        <f t="shared" si="33"/>
        <v>#REF!</v>
      </c>
      <c r="BA37" s="13" t="e">
        <f t="shared" si="33"/>
        <v>#REF!</v>
      </c>
      <c r="BB37" s="13" t="e">
        <f t="shared" si="33"/>
        <v>#REF!</v>
      </c>
      <c r="BC37" s="13" t="e">
        <f t="shared" si="33"/>
        <v>#REF!</v>
      </c>
      <c r="BD37" s="13" t="e">
        <f t="shared" si="33"/>
        <v>#REF!</v>
      </c>
      <c r="BE37" s="13" t="e">
        <f t="shared" si="33"/>
        <v>#REF!</v>
      </c>
      <c r="BF37" s="13" t="e">
        <f t="shared" si="33"/>
        <v>#REF!</v>
      </c>
      <c r="BG37" s="13" t="e">
        <f t="shared" si="33"/>
        <v>#REF!</v>
      </c>
      <c r="BH37" s="13" t="e">
        <f t="shared" si="33"/>
        <v>#REF!</v>
      </c>
      <c r="BI37" s="13" t="e">
        <f t="shared" si="33"/>
        <v>#REF!</v>
      </c>
      <c r="BJ37" s="13" t="e">
        <f t="shared" si="33"/>
        <v>#REF!</v>
      </c>
      <c r="BK37" s="13" t="e">
        <f t="shared" si="33"/>
        <v>#REF!</v>
      </c>
      <c r="BL37" s="13" t="e">
        <f t="shared" si="33"/>
        <v>#REF!</v>
      </c>
      <c r="BM37" s="13" t="e">
        <f t="shared" si="33"/>
        <v>#REF!</v>
      </c>
      <c r="BN37" s="13" t="e">
        <f t="shared" si="33"/>
        <v>#REF!</v>
      </c>
      <c r="BO37" s="13" t="e">
        <f t="shared" si="33"/>
        <v>#REF!</v>
      </c>
      <c r="BP37" s="13" t="e">
        <f t="shared" si="33"/>
        <v>#REF!</v>
      </c>
      <c r="BQ37" s="13" t="e">
        <f t="shared" si="33"/>
        <v>#REF!</v>
      </c>
      <c r="BR37" s="13" t="e">
        <f t="shared" si="33"/>
        <v>#REF!</v>
      </c>
      <c r="BS37" s="13" t="e">
        <f t="shared" si="33"/>
        <v>#REF!</v>
      </c>
      <c r="BT37" s="13" t="e">
        <f t="shared" si="33"/>
        <v>#REF!</v>
      </c>
      <c r="BU37" s="13" t="e">
        <f t="shared" si="33"/>
        <v>#REF!</v>
      </c>
      <c r="BV37" s="13" t="e">
        <f t="shared" si="33"/>
        <v>#REF!</v>
      </c>
      <c r="BW37" s="13" t="e">
        <f t="shared" si="33"/>
        <v>#REF!</v>
      </c>
      <c r="BX37" s="13" t="e">
        <f t="shared" si="33"/>
        <v>#REF!</v>
      </c>
      <c r="BY37" s="13" t="e">
        <f t="shared" si="33"/>
        <v>#REF!</v>
      </c>
      <c r="BZ37" s="13" t="e">
        <f t="shared" si="33"/>
        <v>#REF!</v>
      </c>
      <c r="CA37" s="13" t="e">
        <f t="shared" si="33"/>
        <v>#REF!</v>
      </c>
      <c r="CB37" s="13" t="e">
        <f t="shared" si="33"/>
        <v>#REF!</v>
      </c>
      <c r="CC37" s="13" t="e">
        <f t="shared" si="33"/>
        <v>#REF!</v>
      </c>
      <c r="CD37" s="13" t="e">
        <f t="shared" si="33"/>
        <v>#REF!</v>
      </c>
      <c r="CE37" s="13" t="e">
        <f t="shared" si="33"/>
        <v>#REF!</v>
      </c>
      <c r="CF37" s="13" t="e">
        <f t="shared" si="33"/>
        <v>#REF!</v>
      </c>
      <c r="CG37" s="13" t="e">
        <f t="shared" si="33"/>
        <v>#REF!</v>
      </c>
      <c r="CH37" s="13" t="e">
        <f t="shared" si="33"/>
        <v>#REF!</v>
      </c>
      <c r="CI37" s="13" t="e">
        <f t="shared" si="33"/>
        <v>#REF!</v>
      </c>
      <c r="CJ37" s="13" t="e">
        <f t="shared" si="33"/>
        <v>#REF!</v>
      </c>
      <c r="CK37" s="13" t="e">
        <f t="shared" si="33"/>
        <v>#REF!</v>
      </c>
      <c r="CL37" s="13" t="e">
        <f t="shared" si="33"/>
        <v>#REF!</v>
      </c>
      <c r="CM37" s="13" t="e">
        <f t="shared" si="33"/>
        <v>#REF!</v>
      </c>
      <c r="CN37" s="13" t="e">
        <f t="shared" si="33"/>
        <v>#REF!</v>
      </c>
      <c r="CO37" s="13" t="e">
        <f t="shared" si="33"/>
        <v>#REF!</v>
      </c>
      <c r="CP37" s="13" t="e">
        <f t="shared" si="33"/>
        <v>#REF!</v>
      </c>
      <c r="CQ37" s="13" t="e">
        <f t="shared" si="33"/>
        <v>#REF!</v>
      </c>
      <c r="CR37" s="13" t="e">
        <f t="shared" si="33"/>
        <v>#REF!</v>
      </c>
      <c r="CS37" s="13" t="e">
        <f t="shared" si="33"/>
        <v>#REF!</v>
      </c>
      <c r="CT37" s="13" t="e">
        <f t="shared" si="33"/>
        <v>#REF!</v>
      </c>
      <c r="CU37" s="13" t="e">
        <f t="shared" si="33"/>
        <v>#REF!</v>
      </c>
      <c r="CV37" s="13" t="e">
        <f t="shared" si="33"/>
        <v>#REF!</v>
      </c>
      <c r="CW37" s="13" t="e">
        <f t="shared" si="33"/>
        <v>#REF!</v>
      </c>
      <c r="CX37" s="13" t="e">
        <f t="shared" si="33"/>
        <v>#REF!</v>
      </c>
      <c r="CY37" s="13" t="e">
        <f t="shared" si="33"/>
        <v>#REF!</v>
      </c>
      <c r="CZ37" s="13" t="e">
        <f t="shared" si="33"/>
        <v>#REF!</v>
      </c>
      <c r="DA37" s="13" t="e">
        <f t="shared" si="33"/>
        <v>#REF!</v>
      </c>
      <c r="DB37" s="13" t="e">
        <f t="shared" si="33"/>
        <v>#REF!</v>
      </c>
      <c r="DC37" s="13" t="e">
        <f t="shared" si="33"/>
        <v>#REF!</v>
      </c>
      <c r="DD37" s="13" t="e">
        <f t="shared" si="33"/>
        <v>#REF!</v>
      </c>
      <c r="DE37" s="13" t="e">
        <f t="shared" si="33"/>
        <v>#REF!</v>
      </c>
      <c r="DF37" s="13" t="e">
        <f t="shared" si="33"/>
        <v>#REF!</v>
      </c>
      <c r="DG37" s="13" t="e">
        <f t="shared" ref="DG37:FR37" si="34">ROUND(DG18*0.9,)+25</f>
        <v>#REF!</v>
      </c>
      <c r="DH37" s="13" t="e">
        <f t="shared" si="34"/>
        <v>#REF!</v>
      </c>
      <c r="DI37" s="13" t="e">
        <f t="shared" si="34"/>
        <v>#REF!</v>
      </c>
      <c r="DJ37" s="13" t="e">
        <f t="shared" si="34"/>
        <v>#REF!</v>
      </c>
      <c r="DK37" s="13">
        <f t="shared" si="34"/>
        <v>14524</v>
      </c>
      <c r="DL37" s="13">
        <f t="shared" si="34"/>
        <v>14524</v>
      </c>
      <c r="DM37" s="35">
        <f t="shared" si="34"/>
        <v>14524</v>
      </c>
      <c r="DN37" s="35">
        <f t="shared" si="34"/>
        <v>14524</v>
      </c>
      <c r="DO37" s="35">
        <f t="shared" si="34"/>
        <v>14524</v>
      </c>
      <c r="DP37" s="35">
        <f t="shared" si="34"/>
        <v>14524</v>
      </c>
      <c r="DQ37" s="35">
        <f t="shared" si="34"/>
        <v>14524</v>
      </c>
      <c r="DR37" s="13">
        <f t="shared" si="34"/>
        <v>14524</v>
      </c>
      <c r="DS37" s="13">
        <f t="shared" si="34"/>
        <v>14524</v>
      </c>
      <c r="DT37" s="13">
        <f t="shared" si="34"/>
        <v>13390</v>
      </c>
      <c r="DU37" s="35">
        <f t="shared" si="34"/>
        <v>14524</v>
      </c>
      <c r="DV37" s="35">
        <f t="shared" si="34"/>
        <v>14524</v>
      </c>
      <c r="DW37" s="35">
        <f t="shared" si="34"/>
        <v>14524</v>
      </c>
      <c r="DX37" s="35">
        <f t="shared" si="34"/>
        <v>14524</v>
      </c>
      <c r="DY37" s="13">
        <f t="shared" si="34"/>
        <v>13390</v>
      </c>
      <c r="DZ37" s="13">
        <f t="shared" si="34"/>
        <v>13390</v>
      </c>
      <c r="EA37" s="13">
        <f t="shared" si="34"/>
        <v>14524</v>
      </c>
      <c r="EB37" s="13">
        <f t="shared" si="34"/>
        <v>14524</v>
      </c>
      <c r="EC37" s="13">
        <f t="shared" si="34"/>
        <v>14524</v>
      </c>
      <c r="ED37" s="13">
        <f t="shared" si="34"/>
        <v>14524</v>
      </c>
      <c r="EE37" s="13">
        <f t="shared" si="34"/>
        <v>14524</v>
      </c>
      <c r="EF37" s="13">
        <f t="shared" si="34"/>
        <v>14524</v>
      </c>
      <c r="EG37" s="13">
        <f t="shared" si="34"/>
        <v>14524</v>
      </c>
      <c r="EH37" s="13">
        <f t="shared" si="34"/>
        <v>14524</v>
      </c>
      <c r="EI37" s="13">
        <f t="shared" si="34"/>
        <v>14524</v>
      </c>
      <c r="EJ37" s="13">
        <f t="shared" si="34"/>
        <v>14524</v>
      </c>
      <c r="EK37" s="13">
        <f t="shared" si="34"/>
        <v>14929</v>
      </c>
      <c r="EL37" s="13">
        <f t="shared" si="34"/>
        <v>14929</v>
      </c>
      <c r="EM37" s="13">
        <f t="shared" si="34"/>
        <v>14929</v>
      </c>
      <c r="EN37" s="13">
        <f t="shared" si="34"/>
        <v>14929</v>
      </c>
      <c r="EO37" s="13">
        <f t="shared" si="34"/>
        <v>14929</v>
      </c>
      <c r="EP37" s="13">
        <f t="shared" si="34"/>
        <v>14929</v>
      </c>
      <c r="EQ37" s="13">
        <f t="shared" si="34"/>
        <v>14929</v>
      </c>
      <c r="ER37" s="13">
        <f t="shared" si="34"/>
        <v>14929</v>
      </c>
      <c r="ES37" s="13">
        <f t="shared" si="34"/>
        <v>15496</v>
      </c>
      <c r="ET37" s="13">
        <f t="shared" si="34"/>
        <v>15496</v>
      </c>
      <c r="EU37" s="13">
        <f t="shared" si="34"/>
        <v>14524</v>
      </c>
      <c r="EV37" s="13">
        <f t="shared" si="34"/>
        <v>14524</v>
      </c>
      <c r="EW37" s="13">
        <f t="shared" si="34"/>
        <v>11203</v>
      </c>
      <c r="EX37" s="13">
        <f t="shared" si="34"/>
        <v>11203</v>
      </c>
      <c r="EY37" s="13">
        <f t="shared" si="34"/>
        <v>11203</v>
      </c>
      <c r="EZ37" s="13">
        <f t="shared" si="34"/>
        <v>11203</v>
      </c>
      <c r="FA37" s="13">
        <f t="shared" si="34"/>
        <v>11608</v>
      </c>
      <c r="FB37" s="13">
        <f t="shared" si="34"/>
        <v>11608</v>
      </c>
      <c r="FC37" s="13">
        <f t="shared" si="34"/>
        <v>11203</v>
      </c>
      <c r="FD37" s="13">
        <f t="shared" si="34"/>
        <v>11203</v>
      </c>
      <c r="FE37" s="13">
        <f t="shared" si="34"/>
        <v>11203</v>
      </c>
      <c r="FF37" s="13">
        <f t="shared" si="34"/>
        <v>11203</v>
      </c>
      <c r="FG37" s="13">
        <f t="shared" si="34"/>
        <v>11203</v>
      </c>
      <c r="FH37" s="13">
        <f t="shared" si="34"/>
        <v>11608</v>
      </c>
      <c r="FI37" s="13">
        <f t="shared" si="34"/>
        <v>11608</v>
      </c>
      <c r="FJ37" s="13">
        <f t="shared" si="34"/>
        <v>11203</v>
      </c>
      <c r="FK37" s="13">
        <f t="shared" si="34"/>
        <v>11203</v>
      </c>
      <c r="FL37" s="13">
        <f t="shared" si="34"/>
        <v>11203</v>
      </c>
      <c r="FM37" s="13">
        <f t="shared" si="34"/>
        <v>11203</v>
      </c>
      <c r="FN37" s="13">
        <f t="shared" si="34"/>
        <v>12418</v>
      </c>
      <c r="FO37" s="13">
        <f t="shared" si="34"/>
        <v>12418</v>
      </c>
      <c r="FP37" s="13">
        <f t="shared" si="34"/>
        <v>12418</v>
      </c>
      <c r="FQ37" s="13">
        <f t="shared" si="34"/>
        <v>11203</v>
      </c>
      <c r="FR37" s="13">
        <f t="shared" si="34"/>
        <v>11203</v>
      </c>
      <c r="FS37" s="13">
        <f t="shared" ref="FS37:HX37" si="35">ROUND(FS18*0.9,)+25</f>
        <v>11203</v>
      </c>
      <c r="FT37" s="13">
        <f t="shared" si="35"/>
        <v>11203</v>
      </c>
      <c r="FU37" s="13">
        <f t="shared" si="35"/>
        <v>11203</v>
      </c>
      <c r="FV37" s="13">
        <f t="shared" si="35"/>
        <v>11608</v>
      </c>
      <c r="FW37" s="13">
        <f t="shared" si="35"/>
        <v>11608</v>
      </c>
      <c r="FX37" s="13">
        <f t="shared" si="35"/>
        <v>11203</v>
      </c>
      <c r="FY37" s="13">
        <f t="shared" si="35"/>
        <v>11203</v>
      </c>
      <c r="FZ37" s="13">
        <f t="shared" si="35"/>
        <v>11203</v>
      </c>
      <c r="GA37" s="13">
        <f t="shared" si="35"/>
        <v>11203</v>
      </c>
      <c r="GB37" s="13">
        <f t="shared" si="35"/>
        <v>11203</v>
      </c>
      <c r="GC37" s="13">
        <f t="shared" si="35"/>
        <v>11608</v>
      </c>
      <c r="GD37" s="13">
        <f t="shared" si="35"/>
        <v>11608</v>
      </c>
      <c r="GE37" s="13">
        <f t="shared" si="35"/>
        <v>11203</v>
      </c>
      <c r="GF37" s="13">
        <f t="shared" si="35"/>
        <v>11203</v>
      </c>
      <c r="GG37" s="13">
        <f t="shared" si="35"/>
        <v>11203</v>
      </c>
      <c r="GH37" s="13">
        <f t="shared" si="35"/>
        <v>11203</v>
      </c>
      <c r="GI37" s="13">
        <f t="shared" si="35"/>
        <v>11203</v>
      </c>
      <c r="GJ37" s="13">
        <f t="shared" si="35"/>
        <v>11608</v>
      </c>
      <c r="GK37" s="13">
        <f t="shared" si="35"/>
        <v>11608</v>
      </c>
      <c r="GL37" s="13">
        <f t="shared" si="35"/>
        <v>10798</v>
      </c>
      <c r="GM37" s="13">
        <f t="shared" si="35"/>
        <v>10798</v>
      </c>
      <c r="GN37" s="13">
        <f t="shared" si="35"/>
        <v>10798</v>
      </c>
      <c r="GO37" s="13">
        <f t="shared" si="35"/>
        <v>10798</v>
      </c>
      <c r="GP37" s="13">
        <f t="shared" si="35"/>
        <v>10798</v>
      </c>
      <c r="GQ37" s="13">
        <f t="shared" si="35"/>
        <v>10798</v>
      </c>
      <c r="GR37" s="13">
        <f t="shared" si="35"/>
        <v>10798</v>
      </c>
      <c r="GS37" s="13">
        <f t="shared" si="35"/>
        <v>10555</v>
      </c>
      <c r="GT37" s="13">
        <f t="shared" si="35"/>
        <v>10555</v>
      </c>
      <c r="GU37" s="13">
        <f t="shared" si="35"/>
        <v>10555</v>
      </c>
      <c r="GV37" s="13">
        <f t="shared" si="35"/>
        <v>10555</v>
      </c>
      <c r="GW37" s="13">
        <f t="shared" si="35"/>
        <v>10555</v>
      </c>
      <c r="GX37" s="13">
        <f t="shared" si="35"/>
        <v>10798</v>
      </c>
      <c r="GY37" s="13">
        <f t="shared" si="35"/>
        <v>10798</v>
      </c>
      <c r="GZ37" s="13">
        <f t="shared" si="35"/>
        <v>10555</v>
      </c>
      <c r="HA37" s="13">
        <f t="shared" si="35"/>
        <v>10555</v>
      </c>
      <c r="HB37" s="13">
        <f t="shared" si="35"/>
        <v>10555</v>
      </c>
      <c r="HC37" s="13">
        <f t="shared" si="35"/>
        <v>10555</v>
      </c>
      <c r="HD37" s="13">
        <f t="shared" si="35"/>
        <v>10555</v>
      </c>
      <c r="HE37" s="13">
        <f t="shared" si="35"/>
        <v>10798</v>
      </c>
      <c r="HF37" s="13">
        <f t="shared" si="35"/>
        <v>10798</v>
      </c>
      <c r="HG37" s="13">
        <f t="shared" si="35"/>
        <v>10555</v>
      </c>
      <c r="HH37" s="13">
        <f t="shared" si="35"/>
        <v>10555</v>
      </c>
      <c r="HI37" s="13">
        <f t="shared" si="35"/>
        <v>10555</v>
      </c>
      <c r="HJ37" s="13">
        <f t="shared" si="35"/>
        <v>10555</v>
      </c>
      <c r="HK37" s="13">
        <f t="shared" si="35"/>
        <v>10555</v>
      </c>
      <c r="HL37" s="13">
        <f t="shared" si="35"/>
        <v>10798</v>
      </c>
      <c r="HM37" s="13">
        <f t="shared" si="35"/>
        <v>10798</v>
      </c>
      <c r="HN37" s="13">
        <f t="shared" si="35"/>
        <v>10312</v>
      </c>
      <c r="HO37" s="13">
        <f t="shared" si="35"/>
        <v>10312</v>
      </c>
      <c r="HP37" s="13">
        <f t="shared" si="35"/>
        <v>10312</v>
      </c>
      <c r="HQ37" s="13">
        <f t="shared" si="35"/>
        <v>10312</v>
      </c>
      <c r="HR37" s="13">
        <f t="shared" si="35"/>
        <v>10312</v>
      </c>
      <c r="HS37" s="13">
        <f t="shared" si="35"/>
        <v>10555</v>
      </c>
      <c r="HT37" s="13">
        <f t="shared" si="35"/>
        <v>10555</v>
      </c>
      <c r="HU37" s="13">
        <f t="shared" si="35"/>
        <v>10312</v>
      </c>
      <c r="HV37" s="13">
        <f t="shared" si="35"/>
        <v>10312</v>
      </c>
      <c r="HW37" s="13">
        <f t="shared" si="35"/>
        <v>10312</v>
      </c>
      <c r="HX37" s="35">
        <f t="shared" si="35"/>
        <v>10312</v>
      </c>
    </row>
    <row r="38" spans="1:232" ht="11.45" customHeight="1" x14ac:dyDescent="0.2">
      <c r="A38" s="37" t="s">
        <v>78</v>
      </c>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35"/>
      <c r="DN38" s="35"/>
      <c r="DO38" s="35"/>
      <c r="DP38" s="35"/>
      <c r="DQ38" s="35"/>
      <c r="DR38" s="13"/>
      <c r="DS38" s="13"/>
      <c r="DT38" s="13"/>
      <c r="DU38" s="35"/>
      <c r="DV38" s="35"/>
      <c r="DW38" s="35"/>
      <c r="DX38" s="35"/>
      <c r="DY38" s="13"/>
      <c r="DZ38" s="13"/>
      <c r="EA38" s="13"/>
      <c r="EB38" s="13"/>
      <c r="EC38" s="13"/>
      <c r="ED38" s="13"/>
      <c r="EE38" s="13"/>
      <c r="EF38" s="13"/>
      <c r="EG38" s="13"/>
      <c r="EH38" s="13"/>
      <c r="EI38" s="13"/>
      <c r="EJ38" s="13"/>
      <c r="EK38" s="13"/>
      <c r="EL38" s="13"/>
      <c r="EM38" s="13"/>
      <c r="EN38" s="13"/>
      <c r="EO38" s="13"/>
      <c r="EP38" s="13"/>
      <c r="EQ38" s="13"/>
      <c r="ER38" s="13"/>
      <c r="ES38" s="13"/>
      <c r="ET38" s="13"/>
      <c r="EU38" s="13"/>
      <c r="EV38" s="13"/>
      <c r="EW38" s="13"/>
      <c r="EX38" s="13"/>
      <c r="EY38" s="13"/>
      <c r="EZ38" s="13"/>
      <c r="FA38" s="13"/>
      <c r="FB38" s="13"/>
      <c r="FC38" s="13"/>
      <c r="FD38" s="13"/>
      <c r="FE38" s="13"/>
      <c r="FF38" s="13"/>
      <c r="FG38" s="13"/>
      <c r="FH38" s="13"/>
      <c r="FI38" s="13"/>
      <c r="FJ38" s="13"/>
      <c r="FK38" s="13"/>
      <c r="FL38" s="13"/>
      <c r="FM38" s="13"/>
      <c r="FN38" s="13"/>
      <c r="FO38" s="13"/>
      <c r="FP38" s="13"/>
      <c r="FQ38" s="13"/>
      <c r="FR38" s="13"/>
      <c r="FS38" s="13"/>
      <c r="FT38" s="13"/>
      <c r="FU38" s="13"/>
      <c r="FV38" s="13"/>
      <c r="FW38" s="13"/>
      <c r="FX38" s="13"/>
      <c r="FY38" s="13"/>
      <c r="FZ38" s="13"/>
      <c r="GA38" s="13"/>
      <c r="GB38" s="13"/>
      <c r="GC38" s="13"/>
      <c r="GD38" s="13"/>
      <c r="GE38" s="13"/>
      <c r="GF38" s="13"/>
      <c r="GG38" s="13"/>
      <c r="GH38" s="13"/>
      <c r="GI38" s="13"/>
      <c r="GJ38" s="13"/>
      <c r="GK38" s="13"/>
      <c r="GL38" s="13"/>
      <c r="GM38" s="13"/>
      <c r="GN38" s="13"/>
      <c r="GO38" s="13"/>
      <c r="GP38" s="13"/>
      <c r="GQ38" s="13"/>
      <c r="GR38" s="13"/>
      <c r="GS38" s="13"/>
      <c r="GT38" s="13"/>
      <c r="GU38" s="13"/>
      <c r="GV38" s="13"/>
      <c r="GW38" s="13"/>
      <c r="GX38" s="13"/>
      <c r="GY38" s="13"/>
      <c r="GZ38" s="13"/>
      <c r="HA38" s="13"/>
      <c r="HB38" s="13"/>
      <c r="HC38" s="13"/>
      <c r="HD38" s="13"/>
      <c r="HE38" s="13"/>
      <c r="HF38" s="13"/>
      <c r="HG38" s="13"/>
      <c r="HH38" s="13"/>
      <c r="HI38" s="13"/>
      <c r="HJ38" s="13"/>
      <c r="HK38" s="13"/>
      <c r="HL38" s="13"/>
      <c r="HM38" s="13"/>
      <c r="HN38" s="13"/>
      <c r="HO38" s="13"/>
      <c r="HP38" s="13"/>
      <c r="HQ38" s="13"/>
      <c r="HR38" s="13"/>
      <c r="HS38" s="13"/>
      <c r="HT38" s="13"/>
      <c r="HU38" s="13"/>
      <c r="HV38" s="13"/>
      <c r="HW38" s="13"/>
      <c r="HX38" s="35"/>
    </row>
    <row r="39" spans="1:232" ht="11.45" customHeight="1" x14ac:dyDescent="0.2">
      <c r="A39" s="12">
        <v>1</v>
      </c>
      <c r="B39" s="13" t="e">
        <f t="shared" ref="B39:AT39" si="36">ROUND(B20*0.9,)+25</f>
        <v>#REF!</v>
      </c>
      <c r="C39" s="13" t="e">
        <f t="shared" si="36"/>
        <v>#REF!</v>
      </c>
      <c r="D39" s="13" t="e">
        <f t="shared" si="36"/>
        <v>#REF!</v>
      </c>
      <c r="E39" s="13" t="e">
        <f t="shared" si="36"/>
        <v>#REF!</v>
      </c>
      <c r="F39" s="13" t="e">
        <f t="shared" si="36"/>
        <v>#REF!</v>
      </c>
      <c r="G39" s="13" t="e">
        <f t="shared" si="36"/>
        <v>#REF!</v>
      </c>
      <c r="H39" s="13" t="e">
        <f t="shared" si="36"/>
        <v>#REF!</v>
      </c>
      <c r="I39" s="13" t="e">
        <f t="shared" si="36"/>
        <v>#REF!</v>
      </c>
      <c r="J39" s="13" t="e">
        <f t="shared" si="36"/>
        <v>#REF!</v>
      </c>
      <c r="K39" s="13" t="e">
        <f t="shared" si="36"/>
        <v>#REF!</v>
      </c>
      <c r="L39" s="13" t="e">
        <f t="shared" si="36"/>
        <v>#REF!</v>
      </c>
      <c r="M39" s="13" t="e">
        <f t="shared" si="36"/>
        <v>#REF!</v>
      </c>
      <c r="N39" s="13" t="e">
        <f t="shared" si="36"/>
        <v>#REF!</v>
      </c>
      <c r="O39" s="13" t="e">
        <f t="shared" si="36"/>
        <v>#REF!</v>
      </c>
      <c r="P39" s="13" t="e">
        <f t="shared" si="36"/>
        <v>#REF!</v>
      </c>
      <c r="Q39" s="13" t="e">
        <f t="shared" si="36"/>
        <v>#REF!</v>
      </c>
      <c r="R39" s="13" t="e">
        <f t="shared" si="36"/>
        <v>#REF!</v>
      </c>
      <c r="S39" s="13" t="e">
        <f t="shared" si="36"/>
        <v>#REF!</v>
      </c>
      <c r="T39" s="13" t="e">
        <f t="shared" si="36"/>
        <v>#REF!</v>
      </c>
      <c r="U39" s="13" t="e">
        <f t="shared" si="36"/>
        <v>#REF!</v>
      </c>
      <c r="V39" s="13" t="e">
        <f t="shared" si="36"/>
        <v>#REF!</v>
      </c>
      <c r="W39" s="13" t="e">
        <f t="shared" si="36"/>
        <v>#REF!</v>
      </c>
      <c r="X39" s="13" t="e">
        <f t="shared" si="36"/>
        <v>#REF!</v>
      </c>
      <c r="Y39" s="13" t="e">
        <f t="shared" si="36"/>
        <v>#REF!</v>
      </c>
      <c r="Z39" s="13" t="e">
        <f t="shared" si="36"/>
        <v>#REF!</v>
      </c>
      <c r="AA39" s="13" t="e">
        <f t="shared" si="36"/>
        <v>#REF!</v>
      </c>
      <c r="AB39" s="13" t="e">
        <f t="shared" si="36"/>
        <v>#REF!</v>
      </c>
      <c r="AC39" s="13" t="e">
        <f t="shared" si="36"/>
        <v>#REF!</v>
      </c>
      <c r="AD39" s="13" t="e">
        <f t="shared" si="36"/>
        <v>#REF!</v>
      </c>
      <c r="AE39" s="13" t="e">
        <f t="shared" si="36"/>
        <v>#REF!</v>
      </c>
      <c r="AF39" s="13" t="e">
        <f t="shared" si="36"/>
        <v>#REF!</v>
      </c>
      <c r="AG39" s="13" t="e">
        <f t="shared" si="36"/>
        <v>#REF!</v>
      </c>
      <c r="AH39" s="13" t="e">
        <f t="shared" si="36"/>
        <v>#REF!</v>
      </c>
      <c r="AI39" s="13" t="e">
        <f t="shared" si="36"/>
        <v>#REF!</v>
      </c>
      <c r="AJ39" s="13" t="e">
        <f t="shared" si="36"/>
        <v>#REF!</v>
      </c>
      <c r="AK39" s="13" t="e">
        <f t="shared" si="36"/>
        <v>#REF!</v>
      </c>
      <c r="AL39" s="13" t="e">
        <f t="shared" si="36"/>
        <v>#REF!</v>
      </c>
      <c r="AM39" s="13" t="e">
        <f t="shared" si="36"/>
        <v>#REF!</v>
      </c>
      <c r="AN39" s="13" t="e">
        <f t="shared" si="36"/>
        <v>#REF!</v>
      </c>
      <c r="AO39" s="13" t="e">
        <f t="shared" si="36"/>
        <v>#REF!</v>
      </c>
      <c r="AP39" s="13" t="e">
        <f t="shared" si="36"/>
        <v>#REF!</v>
      </c>
      <c r="AQ39" s="13" t="e">
        <f t="shared" si="36"/>
        <v>#REF!</v>
      </c>
      <c r="AR39" s="13" t="e">
        <f t="shared" si="36"/>
        <v>#REF!</v>
      </c>
      <c r="AS39" s="13" t="e">
        <f t="shared" si="36"/>
        <v>#REF!</v>
      </c>
      <c r="AT39" s="13" t="e">
        <f t="shared" si="36"/>
        <v>#REF!</v>
      </c>
      <c r="AU39" s="13" t="e">
        <f t="shared" ref="AU39:DF39" si="37">ROUND(AU20*0.9,)+25</f>
        <v>#REF!</v>
      </c>
      <c r="AV39" s="13" t="e">
        <f t="shared" si="37"/>
        <v>#REF!</v>
      </c>
      <c r="AW39" s="13" t="e">
        <f t="shared" si="37"/>
        <v>#REF!</v>
      </c>
      <c r="AX39" s="13" t="e">
        <f t="shared" si="37"/>
        <v>#REF!</v>
      </c>
      <c r="AY39" s="13" t="e">
        <f t="shared" si="37"/>
        <v>#REF!</v>
      </c>
      <c r="AZ39" s="13" t="e">
        <f t="shared" si="37"/>
        <v>#REF!</v>
      </c>
      <c r="BA39" s="13" t="e">
        <f t="shared" si="37"/>
        <v>#REF!</v>
      </c>
      <c r="BB39" s="13" t="e">
        <f t="shared" si="37"/>
        <v>#REF!</v>
      </c>
      <c r="BC39" s="13" t="e">
        <f t="shared" si="37"/>
        <v>#REF!</v>
      </c>
      <c r="BD39" s="13" t="e">
        <f t="shared" si="37"/>
        <v>#REF!</v>
      </c>
      <c r="BE39" s="13" t="e">
        <f t="shared" si="37"/>
        <v>#REF!</v>
      </c>
      <c r="BF39" s="13" t="e">
        <f t="shared" si="37"/>
        <v>#REF!</v>
      </c>
      <c r="BG39" s="13" t="e">
        <f t="shared" si="37"/>
        <v>#REF!</v>
      </c>
      <c r="BH39" s="13" t="e">
        <f t="shared" si="37"/>
        <v>#REF!</v>
      </c>
      <c r="BI39" s="13" t="e">
        <f t="shared" si="37"/>
        <v>#REF!</v>
      </c>
      <c r="BJ39" s="13" t="e">
        <f t="shared" si="37"/>
        <v>#REF!</v>
      </c>
      <c r="BK39" s="13" t="e">
        <f t="shared" si="37"/>
        <v>#REF!</v>
      </c>
      <c r="BL39" s="13" t="e">
        <f t="shared" si="37"/>
        <v>#REF!</v>
      </c>
      <c r="BM39" s="13" t="e">
        <f t="shared" si="37"/>
        <v>#REF!</v>
      </c>
      <c r="BN39" s="13" t="e">
        <f t="shared" si="37"/>
        <v>#REF!</v>
      </c>
      <c r="BO39" s="13" t="e">
        <f t="shared" si="37"/>
        <v>#REF!</v>
      </c>
      <c r="BP39" s="13" t="e">
        <f t="shared" si="37"/>
        <v>#REF!</v>
      </c>
      <c r="BQ39" s="13" t="e">
        <f t="shared" si="37"/>
        <v>#REF!</v>
      </c>
      <c r="BR39" s="13" t="e">
        <f t="shared" si="37"/>
        <v>#REF!</v>
      </c>
      <c r="BS39" s="13" t="e">
        <f t="shared" si="37"/>
        <v>#REF!</v>
      </c>
      <c r="BT39" s="13" t="e">
        <f t="shared" si="37"/>
        <v>#REF!</v>
      </c>
      <c r="BU39" s="13" t="e">
        <f t="shared" si="37"/>
        <v>#REF!</v>
      </c>
      <c r="BV39" s="13" t="e">
        <f t="shared" si="37"/>
        <v>#REF!</v>
      </c>
      <c r="BW39" s="13" t="e">
        <f t="shared" si="37"/>
        <v>#REF!</v>
      </c>
      <c r="BX39" s="13" t="e">
        <f t="shared" si="37"/>
        <v>#REF!</v>
      </c>
      <c r="BY39" s="13" t="e">
        <f t="shared" si="37"/>
        <v>#REF!</v>
      </c>
      <c r="BZ39" s="13" t="e">
        <f t="shared" si="37"/>
        <v>#REF!</v>
      </c>
      <c r="CA39" s="13" t="e">
        <f t="shared" si="37"/>
        <v>#REF!</v>
      </c>
      <c r="CB39" s="13" t="e">
        <f t="shared" si="37"/>
        <v>#REF!</v>
      </c>
      <c r="CC39" s="13" t="e">
        <f t="shared" si="37"/>
        <v>#REF!</v>
      </c>
      <c r="CD39" s="13" t="e">
        <f t="shared" si="37"/>
        <v>#REF!</v>
      </c>
      <c r="CE39" s="13" t="e">
        <f t="shared" si="37"/>
        <v>#REF!</v>
      </c>
      <c r="CF39" s="13" t="e">
        <f t="shared" si="37"/>
        <v>#REF!</v>
      </c>
      <c r="CG39" s="13" t="e">
        <f t="shared" si="37"/>
        <v>#REF!</v>
      </c>
      <c r="CH39" s="13" t="e">
        <f t="shared" si="37"/>
        <v>#REF!</v>
      </c>
      <c r="CI39" s="13" t="e">
        <f t="shared" si="37"/>
        <v>#REF!</v>
      </c>
      <c r="CJ39" s="13" t="e">
        <f t="shared" si="37"/>
        <v>#REF!</v>
      </c>
      <c r="CK39" s="13" t="e">
        <f t="shared" si="37"/>
        <v>#REF!</v>
      </c>
      <c r="CL39" s="13" t="e">
        <f t="shared" si="37"/>
        <v>#REF!</v>
      </c>
      <c r="CM39" s="13" t="e">
        <f t="shared" si="37"/>
        <v>#REF!</v>
      </c>
      <c r="CN39" s="13" t="e">
        <f t="shared" si="37"/>
        <v>#REF!</v>
      </c>
      <c r="CO39" s="13" t="e">
        <f t="shared" si="37"/>
        <v>#REF!</v>
      </c>
      <c r="CP39" s="13" t="e">
        <f t="shared" si="37"/>
        <v>#REF!</v>
      </c>
      <c r="CQ39" s="13" t="e">
        <f t="shared" si="37"/>
        <v>#REF!</v>
      </c>
      <c r="CR39" s="13" t="e">
        <f t="shared" si="37"/>
        <v>#REF!</v>
      </c>
      <c r="CS39" s="13" t="e">
        <f t="shared" si="37"/>
        <v>#REF!</v>
      </c>
      <c r="CT39" s="13" t="e">
        <f t="shared" si="37"/>
        <v>#REF!</v>
      </c>
      <c r="CU39" s="13" t="e">
        <f t="shared" si="37"/>
        <v>#REF!</v>
      </c>
      <c r="CV39" s="13" t="e">
        <f t="shared" si="37"/>
        <v>#REF!</v>
      </c>
      <c r="CW39" s="13" t="e">
        <f t="shared" si="37"/>
        <v>#REF!</v>
      </c>
      <c r="CX39" s="13" t="e">
        <f t="shared" si="37"/>
        <v>#REF!</v>
      </c>
      <c r="CY39" s="13" t="e">
        <f t="shared" si="37"/>
        <v>#REF!</v>
      </c>
      <c r="CZ39" s="13" t="e">
        <f t="shared" si="37"/>
        <v>#REF!</v>
      </c>
      <c r="DA39" s="13" t="e">
        <f t="shared" si="37"/>
        <v>#REF!</v>
      </c>
      <c r="DB39" s="13" t="e">
        <f t="shared" si="37"/>
        <v>#REF!</v>
      </c>
      <c r="DC39" s="13" t="e">
        <f t="shared" si="37"/>
        <v>#REF!</v>
      </c>
      <c r="DD39" s="13" t="e">
        <f t="shared" si="37"/>
        <v>#REF!</v>
      </c>
      <c r="DE39" s="13" t="e">
        <f t="shared" si="37"/>
        <v>#REF!</v>
      </c>
      <c r="DF39" s="13" t="e">
        <f t="shared" si="37"/>
        <v>#REF!</v>
      </c>
      <c r="DG39" s="13" t="e">
        <f t="shared" ref="DG39:FR39" si="38">ROUND(DG20*0.9,)+25</f>
        <v>#REF!</v>
      </c>
      <c r="DH39" s="13" t="e">
        <f t="shared" si="38"/>
        <v>#REF!</v>
      </c>
      <c r="DI39" s="13" t="e">
        <f t="shared" si="38"/>
        <v>#REF!</v>
      </c>
      <c r="DJ39" s="13" t="e">
        <f t="shared" si="38"/>
        <v>#REF!</v>
      </c>
      <c r="DK39" s="13">
        <f t="shared" si="38"/>
        <v>19263</v>
      </c>
      <c r="DL39" s="13">
        <f t="shared" si="38"/>
        <v>19263</v>
      </c>
      <c r="DM39" s="35">
        <f t="shared" si="38"/>
        <v>19263</v>
      </c>
      <c r="DN39" s="35">
        <f t="shared" si="38"/>
        <v>19263</v>
      </c>
      <c r="DO39" s="35">
        <f t="shared" si="38"/>
        <v>19263</v>
      </c>
      <c r="DP39" s="35">
        <f t="shared" si="38"/>
        <v>19263</v>
      </c>
      <c r="DQ39" s="35">
        <f t="shared" si="38"/>
        <v>19263</v>
      </c>
      <c r="DR39" s="13">
        <f t="shared" si="38"/>
        <v>17238</v>
      </c>
      <c r="DS39" s="13">
        <f t="shared" si="38"/>
        <v>17238</v>
      </c>
      <c r="DT39" s="13">
        <f t="shared" si="38"/>
        <v>16104</v>
      </c>
      <c r="DU39" s="35">
        <f t="shared" si="38"/>
        <v>14403</v>
      </c>
      <c r="DV39" s="35">
        <f t="shared" si="38"/>
        <v>14403</v>
      </c>
      <c r="DW39" s="35">
        <f t="shared" si="38"/>
        <v>14403</v>
      </c>
      <c r="DX39" s="35">
        <f t="shared" si="38"/>
        <v>14403</v>
      </c>
      <c r="DY39" s="13">
        <f t="shared" si="38"/>
        <v>13269</v>
      </c>
      <c r="DZ39" s="13">
        <f t="shared" si="38"/>
        <v>13269</v>
      </c>
      <c r="EA39" s="13">
        <f t="shared" si="38"/>
        <v>14403</v>
      </c>
      <c r="EB39" s="13">
        <f t="shared" si="38"/>
        <v>14403</v>
      </c>
      <c r="EC39" s="13">
        <f t="shared" si="38"/>
        <v>14403</v>
      </c>
      <c r="ED39" s="13">
        <f t="shared" si="38"/>
        <v>14403</v>
      </c>
      <c r="EE39" s="13">
        <f t="shared" si="38"/>
        <v>14403</v>
      </c>
      <c r="EF39" s="13">
        <f t="shared" si="38"/>
        <v>14403</v>
      </c>
      <c r="EG39" s="13">
        <f t="shared" si="38"/>
        <v>14403</v>
      </c>
      <c r="EH39" s="13">
        <f t="shared" si="38"/>
        <v>14403</v>
      </c>
      <c r="EI39" s="13">
        <f t="shared" si="38"/>
        <v>14403</v>
      </c>
      <c r="EJ39" s="13">
        <f t="shared" si="38"/>
        <v>14403</v>
      </c>
      <c r="EK39" s="13">
        <f t="shared" si="38"/>
        <v>14808</v>
      </c>
      <c r="EL39" s="13">
        <f t="shared" si="38"/>
        <v>14808</v>
      </c>
      <c r="EM39" s="13">
        <f t="shared" si="38"/>
        <v>14808</v>
      </c>
      <c r="EN39" s="13">
        <f t="shared" si="38"/>
        <v>14808</v>
      </c>
      <c r="EO39" s="13">
        <f t="shared" si="38"/>
        <v>14808</v>
      </c>
      <c r="EP39" s="13">
        <f t="shared" si="38"/>
        <v>14808</v>
      </c>
      <c r="EQ39" s="13">
        <f t="shared" si="38"/>
        <v>14808</v>
      </c>
      <c r="ER39" s="13">
        <f t="shared" si="38"/>
        <v>14808</v>
      </c>
      <c r="ES39" s="13">
        <f t="shared" si="38"/>
        <v>15375</v>
      </c>
      <c r="ET39" s="13">
        <f t="shared" si="38"/>
        <v>15375</v>
      </c>
      <c r="EU39" s="13">
        <f t="shared" si="38"/>
        <v>14403</v>
      </c>
      <c r="EV39" s="13">
        <f t="shared" si="38"/>
        <v>14403</v>
      </c>
      <c r="EW39" s="13">
        <f t="shared" si="38"/>
        <v>11082</v>
      </c>
      <c r="EX39" s="13">
        <f t="shared" si="38"/>
        <v>11082</v>
      </c>
      <c r="EY39" s="13">
        <f t="shared" si="38"/>
        <v>11082</v>
      </c>
      <c r="EZ39" s="13">
        <f t="shared" si="38"/>
        <v>11082</v>
      </c>
      <c r="FA39" s="13">
        <f t="shared" si="38"/>
        <v>11487</v>
      </c>
      <c r="FB39" s="13">
        <f t="shared" si="38"/>
        <v>11487</v>
      </c>
      <c r="FC39" s="13">
        <f t="shared" si="38"/>
        <v>11082</v>
      </c>
      <c r="FD39" s="13">
        <f t="shared" si="38"/>
        <v>11082</v>
      </c>
      <c r="FE39" s="13">
        <f t="shared" si="38"/>
        <v>11082</v>
      </c>
      <c r="FF39" s="13">
        <f t="shared" si="38"/>
        <v>11082</v>
      </c>
      <c r="FG39" s="13">
        <f t="shared" si="38"/>
        <v>11082</v>
      </c>
      <c r="FH39" s="13">
        <f t="shared" si="38"/>
        <v>11487</v>
      </c>
      <c r="FI39" s="13">
        <f t="shared" si="38"/>
        <v>11487</v>
      </c>
      <c r="FJ39" s="13">
        <f t="shared" si="38"/>
        <v>11082</v>
      </c>
      <c r="FK39" s="13">
        <f t="shared" si="38"/>
        <v>11082</v>
      </c>
      <c r="FL39" s="13">
        <f t="shared" si="38"/>
        <v>11082</v>
      </c>
      <c r="FM39" s="13">
        <f t="shared" si="38"/>
        <v>11082</v>
      </c>
      <c r="FN39" s="13">
        <f t="shared" si="38"/>
        <v>12297</v>
      </c>
      <c r="FO39" s="13">
        <f t="shared" si="38"/>
        <v>12297</v>
      </c>
      <c r="FP39" s="13">
        <f t="shared" si="38"/>
        <v>12297</v>
      </c>
      <c r="FQ39" s="13">
        <f t="shared" si="38"/>
        <v>11082</v>
      </c>
      <c r="FR39" s="13">
        <f t="shared" si="38"/>
        <v>11082</v>
      </c>
      <c r="FS39" s="13">
        <f t="shared" ref="FS39:HX39" si="39">ROUND(FS20*0.9,)+25</f>
        <v>11082</v>
      </c>
      <c r="FT39" s="13">
        <f t="shared" si="39"/>
        <v>11082</v>
      </c>
      <c r="FU39" s="13">
        <f t="shared" si="39"/>
        <v>11082</v>
      </c>
      <c r="FV39" s="13">
        <f t="shared" si="39"/>
        <v>11487</v>
      </c>
      <c r="FW39" s="13">
        <f t="shared" si="39"/>
        <v>11487</v>
      </c>
      <c r="FX39" s="13">
        <f t="shared" si="39"/>
        <v>11082</v>
      </c>
      <c r="FY39" s="13">
        <f t="shared" si="39"/>
        <v>11082</v>
      </c>
      <c r="FZ39" s="13">
        <f t="shared" si="39"/>
        <v>11082</v>
      </c>
      <c r="GA39" s="13">
        <f t="shared" si="39"/>
        <v>11082</v>
      </c>
      <c r="GB39" s="13">
        <f t="shared" si="39"/>
        <v>11082</v>
      </c>
      <c r="GC39" s="13">
        <f t="shared" si="39"/>
        <v>11487</v>
      </c>
      <c r="GD39" s="13">
        <f t="shared" si="39"/>
        <v>11487</v>
      </c>
      <c r="GE39" s="13">
        <f t="shared" si="39"/>
        <v>11082</v>
      </c>
      <c r="GF39" s="13">
        <f t="shared" si="39"/>
        <v>11082</v>
      </c>
      <c r="GG39" s="13">
        <f t="shared" si="39"/>
        <v>11082</v>
      </c>
      <c r="GH39" s="13">
        <f t="shared" si="39"/>
        <v>11082</v>
      </c>
      <c r="GI39" s="13">
        <f t="shared" si="39"/>
        <v>11082</v>
      </c>
      <c r="GJ39" s="13">
        <f t="shared" si="39"/>
        <v>11487</v>
      </c>
      <c r="GK39" s="13">
        <f t="shared" si="39"/>
        <v>11487</v>
      </c>
      <c r="GL39" s="13">
        <f t="shared" si="39"/>
        <v>10677</v>
      </c>
      <c r="GM39" s="13">
        <f t="shared" si="39"/>
        <v>10677</v>
      </c>
      <c r="GN39" s="13">
        <f t="shared" si="39"/>
        <v>10677</v>
      </c>
      <c r="GO39" s="13">
        <f t="shared" si="39"/>
        <v>10677</v>
      </c>
      <c r="GP39" s="13">
        <f t="shared" si="39"/>
        <v>10677</v>
      </c>
      <c r="GQ39" s="13">
        <f t="shared" si="39"/>
        <v>10677</v>
      </c>
      <c r="GR39" s="13">
        <f t="shared" si="39"/>
        <v>10677</v>
      </c>
      <c r="GS39" s="13">
        <f t="shared" si="39"/>
        <v>10434</v>
      </c>
      <c r="GT39" s="13">
        <f t="shared" si="39"/>
        <v>10434</v>
      </c>
      <c r="GU39" s="13">
        <f t="shared" si="39"/>
        <v>10434</v>
      </c>
      <c r="GV39" s="13">
        <f t="shared" si="39"/>
        <v>10434</v>
      </c>
      <c r="GW39" s="13">
        <f t="shared" si="39"/>
        <v>10434</v>
      </c>
      <c r="GX39" s="13">
        <f t="shared" si="39"/>
        <v>10677</v>
      </c>
      <c r="GY39" s="13">
        <f t="shared" si="39"/>
        <v>10677</v>
      </c>
      <c r="GZ39" s="13">
        <f t="shared" si="39"/>
        <v>10434</v>
      </c>
      <c r="HA39" s="13">
        <f t="shared" si="39"/>
        <v>10434</v>
      </c>
      <c r="HB39" s="13">
        <f t="shared" si="39"/>
        <v>10434</v>
      </c>
      <c r="HC39" s="13">
        <f t="shared" si="39"/>
        <v>10434</v>
      </c>
      <c r="HD39" s="13">
        <f t="shared" si="39"/>
        <v>10434</v>
      </c>
      <c r="HE39" s="13">
        <f t="shared" si="39"/>
        <v>10677</v>
      </c>
      <c r="HF39" s="13">
        <f t="shared" si="39"/>
        <v>10677</v>
      </c>
      <c r="HG39" s="13">
        <f t="shared" si="39"/>
        <v>10434</v>
      </c>
      <c r="HH39" s="13">
        <f t="shared" si="39"/>
        <v>10434</v>
      </c>
      <c r="HI39" s="13">
        <f t="shared" si="39"/>
        <v>10434</v>
      </c>
      <c r="HJ39" s="13">
        <f t="shared" si="39"/>
        <v>10434</v>
      </c>
      <c r="HK39" s="13">
        <f t="shared" si="39"/>
        <v>10434</v>
      </c>
      <c r="HL39" s="13">
        <f t="shared" si="39"/>
        <v>10677</v>
      </c>
      <c r="HM39" s="13">
        <f t="shared" si="39"/>
        <v>10677</v>
      </c>
      <c r="HN39" s="13">
        <f t="shared" si="39"/>
        <v>10191</v>
      </c>
      <c r="HO39" s="13">
        <f t="shared" si="39"/>
        <v>10191</v>
      </c>
      <c r="HP39" s="13">
        <f t="shared" si="39"/>
        <v>10191</v>
      </c>
      <c r="HQ39" s="13">
        <f t="shared" si="39"/>
        <v>10191</v>
      </c>
      <c r="HR39" s="13">
        <f t="shared" si="39"/>
        <v>10191</v>
      </c>
      <c r="HS39" s="13">
        <f t="shared" si="39"/>
        <v>10434</v>
      </c>
      <c r="HT39" s="13">
        <f t="shared" si="39"/>
        <v>10434</v>
      </c>
      <c r="HU39" s="13">
        <f t="shared" si="39"/>
        <v>10191</v>
      </c>
      <c r="HV39" s="13">
        <f t="shared" si="39"/>
        <v>10191</v>
      </c>
      <c r="HW39" s="13">
        <f t="shared" si="39"/>
        <v>10191</v>
      </c>
      <c r="HX39" s="35">
        <f t="shared" si="39"/>
        <v>10191</v>
      </c>
    </row>
    <row r="40" spans="1:232" ht="11.45" customHeight="1" x14ac:dyDescent="0.2">
      <c r="A40" s="12">
        <v>2</v>
      </c>
      <c r="B40" s="13" t="e">
        <f t="shared" ref="B40:AT40" si="40">ROUND(B21*0.9,)+25</f>
        <v>#REF!</v>
      </c>
      <c r="C40" s="13" t="e">
        <f t="shared" si="40"/>
        <v>#REF!</v>
      </c>
      <c r="D40" s="13" t="e">
        <f t="shared" si="40"/>
        <v>#REF!</v>
      </c>
      <c r="E40" s="13" t="e">
        <f t="shared" si="40"/>
        <v>#REF!</v>
      </c>
      <c r="F40" s="13" t="e">
        <f t="shared" si="40"/>
        <v>#REF!</v>
      </c>
      <c r="G40" s="13" t="e">
        <f t="shared" si="40"/>
        <v>#REF!</v>
      </c>
      <c r="H40" s="13" t="e">
        <f t="shared" si="40"/>
        <v>#REF!</v>
      </c>
      <c r="I40" s="13" t="e">
        <f t="shared" si="40"/>
        <v>#REF!</v>
      </c>
      <c r="J40" s="13" t="e">
        <f t="shared" si="40"/>
        <v>#REF!</v>
      </c>
      <c r="K40" s="13" t="e">
        <f t="shared" si="40"/>
        <v>#REF!</v>
      </c>
      <c r="L40" s="13" t="e">
        <f t="shared" si="40"/>
        <v>#REF!</v>
      </c>
      <c r="M40" s="13" t="e">
        <f t="shared" si="40"/>
        <v>#REF!</v>
      </c>
      <c r="N40" s="13" t="e">
        <f t="shared" si="40"/>
        <v>#REF!</v>
      </c>
      <c r="O40" s="13" t="e">
        <f t="shared" si="40"/>
        <v>#REF!</v>
      </c>
      <c r="P40" s="13" t="e">
        <f t="shared" si="40"/>
        <v>#REF!</v>
      </c>
      <c r="Q40" s="13" t="e">
        <f t="shared" si="40"/>
        <v>#REF!</v>
      </c>
      <c r="R40" s="13" t="e">
        <f t="shared" si="40"/>
        <v>#REF!</v>
      </c>
      <c r="S40" s="13" t="e">
        <f t="shared" si="40"/>
        <v>#REF!</v>
      </c>
      <c r="T40" s="13" t="e">
        <f t="shared" si="40"/>
        <v>#REF!</v>
      </c>
      <c r="U40" s="13" t="e">
        <f t="shared" si="40"/>
        <v>#REF!</v>
      </c>
      <c r="V40" s="13" t="e">
        <f t="shared" si="40"/>
        <v>#REF!</v>
      </c>
      <c r="W40" s="13" t="e">
        <f t="shared" si="40"/>
        <v>#REF!</v>
      </c>
      <c r="X40" s="13" t="e">
        <f t="shared" si="40"/>
        <v>#REF!</v>
      </c>
      <c r="Y40" s="13" t="e">
        <f t="shared" si="40"/>
        <v>#REF!</v>
      </c>
      <c r="Z40" s="13" t="e">
        <f t="shared" si="40"/>
        <v>#REF!</v>
      </c>
      <c r="AA40" s="13" t="e">
        <f t="shared" si="40"/>
        <v>#REF!</v>
      </c>
      <c r="AB40" s="13" t="e">
        <f t="shared" si="40"/>
        <v>#REF!</v>
      </c>
      <c r="AC40" s="13" t="e">
        <f t="shared" si="40"/>
        <v>#REF!</v>
      </c>
      <c r="AD40" s="13" t="e">
        <f t="shared" si="40"/>
        <v>#REF!</v>
      </c>
      <c r="AE40" s="13" t="e">
        <f t="shared" si="40"/>
        <v>#REF!</v>
      </c>
      <c r="AF40" s="13" t="e">
        <f t="shared" si="40"/>
        <v>#REF!</v>
      </c>
      <c r="AG40" s="13" t="e">
        <f t="shared" si="40"/>
        <v>#REF!</v>
      </c>
      <c r="AH40" s="13" t="e">
        <f t="shared" si="40"/>
        <v>#REF!</v>
      </c>
      <c r="AI40" s="13" t="e">
        <f t="shared" si="40"/>
        <v>#REF!</v>
      </c>
      <c r="AJ40" s="13" t="e">
        <f t="shared" si="40"/>
        <v>#REF!</v>
      </c>
      <c r="AK40" s="13" t="e">
        <f t="shared" si="40"/>
        <v>#REF!</v>
      </c>
      <c r="AL40" s="13" t="e">
        <f t="shared" si="40"/>
        <v>#REF!</v>
      </c>
      <c r="AM40" s="13" t="e">
        <f t="shared" si="40"/>
        <v>#REF!</v>
      </c>
      <c r="AN40" s="13" t="e">
        <f t="shared" si="40"/>
        <v>#REF!</v>
      </c>
      <c r="AO40" s="13" t="e">
        <f t="shared" si="40"/>
        <v>#REF!</v>
      </c>
      <c r="AP40" s="13" t="e">
        <f t="shared" si="40"/>
        <v>#REF!</v>
      </c>
      <c r="AQ40" s="13" t="e">
        <f t="shared" si="40"/>
        <v>#REF!</v>
      </c>
      <c r="AR40" s="13" t="e">
        <f t="shared" si="40"/>
        <v>#REF!</v>
      </c>
      <c r="AS40" s="13" t="e">
        <f t="shared" si="40"/>
        <v>#REF!</v>
      </c>
      <c r="AT40" s="13" t="e">
        <f t="shared" si="40"/>
        <v>#REF!</v>
      </c>
      <c r="AU40" s="13" t="e">
        <f t="shared" ref="AU40:DF40" si="41">ROUND(AU21*0.9,)+25</f>
        <v>#REF!</v>
      </c>
      <c r="AV40" s="13" t="e">
        <f t="shared" si="41"/>
        <v>#REF!</v>
      </c>
      <c r="AW40" s="13" t="e">
        <f t="shared" si="41"/>
        <v>#REF!</v>
      </c>
      <c r="AX40" s="13" t="e">
        <f t="shared" si="41"/>
        <v>#REF!</v>
      </c>
      <c r="AY40" s="13" t="e">
        <f t="shared" si="41"/>
        <v>#REF!</v>
      </c>
      <c r="AZ40" s="13" t="e">
        <f t="shared" si="41"/>
        <v>#REF!</v>
      </c>
      <c r="BA40" s="13" t="e">
        <f t="shared" si="41"/>
        <v>#REF!</v>
      </c>
      <c r="BB40" s="13" t="e">
        <f t="shared" si="41"/>
        <v>#REF!</v>
      </c>
      <c r="BC40" s="13" t="e">
        <f t="shared" si="41"/>
        <v>#REF!</v>
      </c>
      <c r="BD40" s="13" t="e">
        <f t="shared" si="41"/>
        <v>#REF!</v>
      </c>
      <c r="BE40" s="13" t="e">
        <f t="shared" si="41"/>
        <v>#REF!</v>
      </c>
      <c r="BF40" s="13" t="e">
        <f t="shared" si="41"/>
        <v>#REF!</v>
      </c>
      <c r="BG40" s="13" t="e">
        <f t="shared" si="41"/>
        <v>#REF!</v>
      </c>
      <c r="BH40" s="13" t="e">
        <f t="shared" si="41"/>
        <v>#REF!</v>
      </c>
      <c r="BI40" s="13" t="e">
        <f t="shared" si="41"/>
        <v>#REF!</v>
      </c>
      <c r="BJ40" s="13" t="e">
        <f t="shared" si="41"/>
        <v>#REF!</v>
      </c>
      <c r="BK40" s="13" t="e">
        <f t="shared" si="41"/>
        <v>#REF!</v>
      </c>
      <c r="BL40" s="13" t="e">
        <f t="shared" si="41"/>
        <v>#REF!</v>
      </c>
      <c r="BM40" s="13" t="e">
        <f t="shared" si="41"/>
        <v>#REF!</v>
      </c>
      <c r="BN40" s="13" t="e">
        <f t="shared" si="41"/>
        <v>#REF!</v>
      </c>
      <c r="BO40" s="13" t="e">
        <f t="shared" si="41"/>
        <v>#REF!</v>
      </c>
      <c r="BP40" s="13" t="e">
        <f t="shared" si="41"/>
        <v>#REF!</v>
      </c>
      <c r="BQ40" s="13" t="e">
        <f t="shared" si="41"/>
        <v>#REF!</v>
      </c>
      <c r="BR40" s="13" t="e">
        <f t="shared" si="41"/>
        <v>#REF!</v>
      </c>
      <c r="BS40" s="13" t="e">
        <f t="shared" si="41"/>
        <v>#REF!</v>
      </c>
      <c r="BT40" s="13" t="e">
        <f t="shared" si="41"/>
        <v>#REF!</v>
      </c>
      <c r="BU40" s="13" t="e">
        <f t="shared" si="41"/>
        <v>#REF!</v>
      </c>
      <c r="BV40" s="13" t="e">
        <f t="shared" si="41"/>
        <v>#REF!</v>
      </c>
      <c r="BW40" s="13" t="e">
        <f t="shared" si="41"/>
        <v>#REF!</v>
      </c>
      <c r="BX40" s="13" t="e">
        <f t="shared" si="41"/>
        <v>#REF!</v>
      </c>
      <c r="BY40" s="13" t="e">
        <f t="shared" si="41"/>
        <v>#REF!</v>
      </c>
      <c r="BZ40" s="13" t="e">
        <f t="shared" si="41"/>
        <v>#REF!</v>
      </c>
      <c r="CA40" s="13" t="e">
        <f t="shared" si="41"/>
        <v>#REF!</v>
      </c>
      <c r="CB40" s="13" t="e">
        <f t="shared" si="41"/>
        <v>#REF!</v>
      </c>
      <c r="CC40" s="13" t="e">
        <f t="shared" si="41"/>
        <v>#REF!</v>
      </c>
      <c r="CD40" s="13" t="e">
        <f t="shared" si="41"/>
        <v>#REF!</v>
      </c>
      <c r="CE40" s="13" t="e">
        <f t="shared" si="41"/>
        <v>#REF!</v>
      </c>
      <c r="CF40" s="13" t="e">
        <f t="shared" si="41"/>
        <v>#REF!</v>
      </c>
      <c r="CG40" s="13" t="e">
        <f t="shared" si="41"/>
        <v>#REF!</v>
      </c>
      <c r="CH40" s="13" t="e">
        <f t="shared" si="41"/>
        <v>#REF!</v>
      </c>
      <c r="CI40" s="13" t="e">
        <f t="shared" si="41"/>
        <v>#REF!</v>
      </c>
      <c r="CJ40" s="13" t="e">
        <f t="shared" si="41"/>
        <v>#REF!</v>
      </c>
      <c r="CK40" s="13" t="e">
        <f t="shared" si="41"/>
        <v>#REF!</v>
      </c>
      <c r="CL40" s="13" t="e">
        <f t="shared" si="41"/>
        <v>#REF!</v>
      </c>
      <c r="CM40" s="13" t="e">
        <f t="shared" si="41"/>
        <v>#REF!</v>
      </c>
      <c r="CN40" s="13" t="e">
        <f t="shared" si="41"/>
        <v>#REF!</v>
      </c>
      <c r="CO40" s="13" t="e">
        <f t="shared" si="41"/>
        <v>#REF!</v>
      </c>
      <c r="CP40" s="13" t="e">
        <f t="shared" si="41"/>
        <v>#REF!</v>
      </c>
      <c r="CQ40" s="13" t="e">
        <f t="shared" si="41"/>
        <v>#REF!</v>
      </c>
      <c r="CR40" s="13" t="e">
        <f t="shared" si="41"/>
        <v>#REF!</v>
      </c>
      <c r="CS40" s="13" t="e">
        <f t="shared" si="41"/>
        <v>#REF!</v>
      </c>
      <c r="CT40" s="13" t="e">
        <f t="shared" si="41"/>
        <v>#REF!</v>
      </c>
      <c r="CU40" s="13" t="e">
        <f t="shared" si="41"/>
        <v>#REF!</v>
      </c>
      <c r="CV40" s="13" t="e">
        <f t="shared" si="41"/>
        <v>#REF!</v>
      </c>
      <c r="CW40" s="13" t="e">
        <f t="shared" si="41"/>
        <v>#REF!</v>
      </c>
      <c r="CX40" s="13" t="e">
        <f t="shared" si="41"/>
        <v>#REF!</v>
      </c>
      <c r="CY40" s="13" t="e">
        <f t="shared" si="41"/>
        <v>#REF!</v>
      </c>
      <c r="CZ40" s="13" t="e">
        <f t="shared" si="41"/>
        <v>#REF!</v>
      </c>
      <c r="DA40" s="13" t="e">
        <f t="shared" si="41"/>
        <v>#REF!</v>
      </c>
      <c r="DB40" s="13" t="e">
        <f t="shared" si="41"/>
        <v>#REF!</v>
      </c>
      <c r="DC40" s="13" t="e">
        <f t="shared" si="41"/>
        <v>#REF!</v>
      </c>
      <c r="DD40" s="13" t="e">
        <f t="shared" si="41"/>
        <v>#REF!</v>
      </c>
      <c r="DE40" s="13" t="e">
        <f t="shared" si="41"/>
        <v>#REF!</v>
      </c>
      <c r="DF40" s="13" t="e">
        <f t="shared" si="41"/>
        <v>#REF!</v>
      </c>
      <c r="DG40" s="13" t="e">
        <f t="shared" ref="DG40:FR40" si="42">ROUND(DG21*0.9,)+25</f>
        <v>#REF!</v>
      </c>
      <c r="DH40" s="13" t="e">
        <f t="shared" si="42"/>
        <v>#REF!</v>
      </c>
      <c r="DI40" s="13" t="e">
        <f t="shared" si="42"/>
        <v>#REF!</v>
      </c>
      <c r="DJ40" s="13" t="e">
        <f t="shared" si="42"/>
        <v>#REF!</v>
      </c>
      <c r="DK40" s="13">
        <f t="shared" si="42"/>
        <v>20599</v>
      </c>
      <c r="DL40" s="13">
        <f t="shared" si="42"/>
        <v>20599</v>
      </c>
      <c r="DM40" s="35">
        <f t="shared" si="42"/>
        <v>20599</v>
      </c>
      <c r="DN40" s="35">
        <f t="shared" si="42"/>
        <v>20599</v>
      </c>
      <c r="DO40" s="35">
        <f t="shared" si="42"/>
        <v>20599</v>
      </c>
      <c r="DP40" s="35">
        <f t="shared" si="42"/>
        <v>20599</v>
      </c>
      <c r="DQ40" s="35">
        <f t="shared" si="42"/>
        <v>20599</v>
      </c>
      <c r="DR40" s="13">
        <f t="shared" si="42"/>
        <v>18574</v>
      </c>
      <c r="DS40" s="13">
        <f t="shared" si="42"/>
        <v>18574</v>
      </c>
      <c r="DT40" s="13">
        <f t="shared" si="42"/>
        <v>17440</v>
      </c>
      <c r="DU40" s="35">
        <f t="shared" si="42"/>
        <v>15739</v>
      </c>
      <c r="DV40" s="35">
        <f t="shared" si="42"/>
        <v>15739</v>
      </c>
      <c r="DW40" s="35">
        <f t="shared" si="42"/>
        <v>15739</v>
      </c>
      <c r="DX40" s="35">
        <f t="shared" si="42"/>
        <v>15739</v>
      </c>
      <c r="DY40" s="13">
        <f t="shared" si="42"/>
        <v>14605</v>
      </c>
      <c r="DZ40" s="13">
        <f t="shared" si="42"/>
        <v>14605</v>
      </c>
      <c r="EA40" s="13">
        <f t="shared" si="42"/>
        <v>15739</v>
      </c>
      <c r="EB40" s="13">
        <f t="shared" si="42"/>
        <v>15739</v>
      </c>
      <c r="EC40" s="13">
        <f t="shared" si="42"/>
        <v>15739</v>
      </c>
      <c r="ED40" s="13">
        <f t="shared" si="42"/>
        <v>15739</v>
      </c>
      <c r="EE40" s="13">
        <f t="shared" si="42"/>
        <v>15739</v>
      </c>
      <c r="EF40" s="13">
        <f t="shared" si="42"/>
        <v>15739</v>
      </c>
      <c r="EG40" s="13">
        <f t="shared" si="42"/>
        <v>15739</v>
      </c>
      <c r="EH40" s="13">
        <f t="shared" si="42"/>
        <v>15739</v>
      </c>
      <c r="EI40" s="13">
        <f t="shared" si="42"/>
        <v>15739</v>
      </c>
      <c r="EJ40" s="13">
        <f t="shared" si="42"/>
        <v>15739</v>
      </c>
      <c r="EK40" s="13">
        <f t="shared" si="42"/>
        <v>16144</v>
      </c>
      <c r="EL40" s="13">
        <f t="shared" si="42"/>
        <v>16144</v>
      </c>
      <c r="EM40" s="13">
        <f t="shared" si="42"/>
        <v>16144</v>
      </c>
      <c r="EN40" s="13">
        <f t="shared" si="42"/>
        <v>16144</v>
      </c>
      <c r="EO40" s="13">
        <f t="shared" si="42"/>
        <v>16144</v>
      </c>
      <c r="EP40" s="13">
        <f t="shared" si="42"/>
        <v>16144</v>
      </c>
      <c r="EQ40" s="13">
        <f t="shared" si="42"/>
        <v>16144</v>
      </c>
      <c r="ER40" s="13">
        <f t="shared" si="42"/>
        <v>16144</v>
      </c>
      <c r="ES40" s="13">
        <f t="shared" si="42"/>
        <v>16711</v>
      </c>
      <c r="ET40" s="13">
        <f t="shared" si="42"/>
        <v>16711</v>
      </c>
      <c r="EU40" s="13">
        <f t="shared" si="42"/>
        <v>15739</v>
      </c>
      <c r="EV40" s="13">
        <f t="shared" si="42"/>
        <v>15739</v>
      </c>
      <c r="EW40" s="13">
        <f t="shared" si="42"/>
        <v>12418</v>
      </c>
      <c r="EX40" s="13">
        <f t="shared" si="42"/>
        <v>12418</v>
      </c>
      <c r="EY40" s="13">
        <f t="shared" si="42"/>
        <v>12418</v>
      </c>
      <c r="EZ40" s="13">
        <f t="shared" si="42"/>
        <v>12418</v>
      </c>
      <c r="FA40" s="13">
        <f t="shared" si="42"/>
        <v>12823</v>
      </c>
      <c r="FB40" s="13">
        <f t="shared" si="42"/>
        <v>12823</v>
      </c>
      <c r="FC40" s="13">
        <f t="shared" si="42"/>
        <v>12418</v>
      </c>
      <c r="FD40" s="13">
        <f t="shared" si="42"/>
        <v>12418</v>
      </c>
      <c r="FE40" s="13">
        <f t="shared" si="42"/>
        <v>12418</v>
      </c>
      <c r="FF40" s="13">
        <f t="shared" si="42"/>
        <v>12418</v>
      </c>
      <c r="FG40" s="13">
        <f t="shared" si="42"/>
        <v>12418</v>
      </c>
      <c r="FH40" s="13">
        <f t="shared" si="42"/>
        <v>12823</v>
      </c>
      <c r="FI40" s="13">
        <f t="shared" si="42"/>
        <v>12823</v>
      </c>
      <c r="FJ40" s="13">
        <f t="shared" si="42"/>
        <v>12418</v>
      </c>
      <c r="FK40" s="13">
        <f t="shared" si="42"/>
        <v>12418</v>
      </c>
      <c r="FL40" s="13">
        <f t="shared" si="42"/>
        <v>12418</v>
      </c>
      <c r="FM40" s="13">
        <f t="shared" si="42"/>
        <v>12418</v>
      </c>
      <c r="FN40" s="13">
        <f t="shared" si="42"/>
        <v>13633</v>
      </c>
      <c r="FO40" s="13">
        <f t="shared" si="42"/>
        <v>13633</v>
      </c>
      <c r="FP40" s="13">
        <f t="shared" si="42"/>
        <v>13633</v>
      </c>
      <c r="FQ40" s="13">
        <f t="shared" si="42"/>
        <v>12418</v>
      </c>
      <c r="FR40" s="13">
        <f t="shared" si="42"/>
        <v>12418</v>
      </c>
      <c r="FS40" s="13">
        <f t="shared" ref="FS40:HX40" si="43">ROUND(FS21*0.9,)+25</f>
        <v>12418</v>
      </c>
      <c r="FT40" s="13">
        <f t="shared" si="43"/>
        <v>12418</v>
      </c>
      <c r="FU40" s="13">
        <f t="shared" si="43"/>
        <v>12418</v>
      </c>
      <c r="FV40" s="13">
        <f t="shared" si="43"/>
        <v>12823</v>
      </c>
      <c r="FW40" s="13">
        <f t="shared" si="43"/>
        <v>12823</v>
      </c>
      <c r="FX40" s="13">
        <f t="shared" si="43"/>
        <v>12418</v>
      </c>
      <c r="FY40" s="13">
        <f t="shared" si="43"/>
        <v>12418</v>
      </c>
      <c r="FZ40" s="13">
        <f t="shared" si="43"/>
        <v>12418</v>
      </c>
      <c r="GA40" s="13">
        <f t="shared" si="43"/>
        <v>12418</v>
      </c>
      <c r="GB40" s="13">
        <f t="shared" si="43"/>
        <v>12418</v>
      </c>
      <c r="GC40" s="13">
        <f t="shared" si="43"/>
        <v>12823</v>
      </c>
      <c r="GD40" s="13">
        <f t="shared" si="43"/>
        <v>12823</v>
      </c>
      <c r="GE40" s="13">
        <f t="shared" si="43"/>
        <v>12418</v>
      </c>
      <c r="GF40" s="13">
        <f t="shared" si="43"/>
        <v>12418</v>
      </c>
      <c r="GG40" s="13">
        <f t="shared" si="43"/>
        <v>12418</v>
      </c>
      <c r="GH40" s="13">
        <f t="shared" si="43"/>
        <v>12418</v>
      </c>
      <c r="GI40" s="13">
        <f t="shared" si="43"/>
        <v>12418</v>
      </c>
      <c r="GJ40" s="13">
        <f t="shared" si="43"/>
        <v>12823</v>
      </c>
      <c r="GK40" s="13">
        <f t="shared" si="43"/>
        <v>12823</v>
      </c>
      <c r="GL40" s="13">
        <f t="shared" si="43"/>
        <v>12013</v>
      </c>
      <c r="GM40" s="13">
        <f t="shared" si="43"/>
        <v>12013</v>
      </c>
      <c r="GN40" s="13">
        <f t="shared" si="43"/>
        <v>12013</v>
      </c>
      <c r="GO40" s="13">
        <f t="shared" si="43"/>
        <v>12013</v>
      </c>
      <c r="GP40" s="13">
        <f t="shared" si="43"/>
        <v>12013</v>
      </c>
      <c r="GQ40" s="13">
        <f t="shared" si="43"/>
        <v>12013</v>
      </c>
      <c r="GR40" s="13">
        <f t="shared" si="43"/>
        <v>12013</v>
      </c>
      <c r="GS40" s="13">
        <f t="shared" si="43"/>
        <v>11770</v>
      </c>
      <c r="GT40" s="13">
        <f t="shared" si="43"/>
        <v>11770</v>
      </c>
      <c r="GU40" s="13">
        <f t="shared" si="43"/>
        <v>11770</v>
      </c>
      <c r="GV40" s="13">
        <f t="shared" si="43"/>
        <v>11770</v>
      </c>
      <c r="GW40" s="13">
        <f t="shared" si="43"/>
        <v>11770</v>
      </c>
      <c r="GX40" s="13">
        <f t="shared" si="43"/>
        <v>12013</v>
      </c>
      <c r="GY40" s="13">
        <f t="shared" si="43"/>
        <v>12013</v>
      </c>
      <c r="GZ40" s="13">
        <f t="shared" si="43"/>
        <v>11770</v>
      </c>
      <c r="HA40" s="13">
        <f t="shared" si="43"/>
        <v>11770</v>
      </c>
      <c r="HB40" s="13">
        <f t="shared" si="43"/>
        <v>11770</v>
      </c>
      <c r="HC40" s="13">
        <f t="shared" si="43"/>
        <v>11770</v>
      </c>
      <c r="HD40" s="13">
        <f t="shared" si="43"/>
        <v>11770</v>
      </c>
      <c r="HE40" s="13">
        <f t="shared" si="43"/>
        <v>12013</v>
      </c>
      <c r="HF40" s="13">
        <f t="shared" si="43"/>
        <v>12013</v>
      </c>
      <c r="HG40" s="13">
        <f t="shared" si="43"/>
        <v>11770</v>
      </c>
      <c r="HH40" s="13">
        <f t="shared" si="43"/>
        <v>11770</v>
      </c>
      <c r="HI40" s="13">
        <f t="shared" si="43"/>
        <v>11770</v>
      </c>
      <c r="HJ40" s="13">
        <f t="shared" si="43"/>
        <v>11770</v>
      </c>
      <c r="HK40" s="13">
        <f t="shared" si="43"/>
        <v>11770</v>
      </c>
      <c r="HL40" s="13">
        <f t="shared" si="43"/>
        <v>12013</v>
      </c>
      <c r="HM40" s="13">
        <f t="shared" si="43"/>
        <v>12013</v>
      </c>
      <c r="HN40" s="13">
        <f t="shared" si="43"/>
        <v>11527</v>
      </c>
      <c r="HO40" s="13">
        <f t="shared" si="43"/>
        <v>11527</v>
      </c>
      <c r="HP40" s="13">
        <f t="shared" si="43"/>
        <v>11527</v>
      </c>
      <c r="HQ40" s="13">
        <f t="shared" si="43"/>
        <v>11527</v>
      </c>
      <c r="HR40" s="13">
        <f t="shared" si="43"/>
        <v>11527</v>
      </c>
      <c r="HS40" s="13">
        <f t="shared" si="43"/>
        <v>11770</v>
      </c>
      <c r="HT40" s="13">
        <f t="shared" si="43"/>
        <v>11770</v>
      </c>
      <c r="HU40" s="13">
        <f t="shared" si="43"/>
        <v>11527</v>
      </c>
      <c r="HV40" s="13">
        <f t="shared" si="43"/>
        <v>11527</v>
      </c>
      <c r="HW40" s="13">
        <f t="shared" si="43"/>
        <v>11527</v>
      </c>
      <c r="HX40" s="35">
        <f t="shared" si="43"/>
        <v>11527</v>
      </c>
    </row>
    <row r="41" spans="1:232" ht="11.45" customHeight="1" x14ac:dyDescent="0.2">
      <c r="A41" s="18"/>
    </row>
    <row r="42" spans="1:232" x14ac:dyDescent="0.2">
      <c r="A42" s="20" t="s">
        <v>89</v>
      </c>
    </row>
    <row r="43" spans="1:232" x14ac:dyDescent="0.2">
      <c r="A43" s="21" t="s">
        <v>206</v>
      </c>
    </row>
    <row r="44" spans="1:232" x14ac:dyDescent="0.2">
      <c r="A44" s="22"/>
    </row>
    <row r="45" spans="1:232" x14ac:dyDescent="0.2">
      <c r="A45" s="20" t="s">
        <v>81</v>
      </c>
    </row>
    <row r="46" spans="1:232" x14ac:dyDescent="0.2">
      <c r="A46" s="23" t="s">
        <v>82</v>
      </c>
    </row>
    <row r="47" spans="1:232" x14ac:dyDescent="0.2">
      <c r="A47" s="23" t="s">
        <v>83</v>
      </c>
    </row>
    <row r="48" spans="1:232" ht="12.6" customHeight="1" x14ac:dyDescent="0.2">
      <c r="A48" s="24" t="s">
        <v>84</v>
      </c>
    </row>
    <row r="49" spans="1:1" x14ac:dyDescent="0.2">
      <c r="A49" s="23" t="s">
        <v>86</v>
      </c>
    </row>
    <row r="50" spans="1:1" x14ac:dyDescent="0.2">
      <c r="A50" s="22"/>
    </row>
    <row r="51" spans="1:1" x14ac:dyDescent="0.2">
      <c r="A51" s="25" t="s">
        <v>92</v>
      </c>
    </row>
    <row r="52" spans="1:1" ht="48" x14ac:dyDescent="0.2">
      <c r="A52" s="26" t="s">
        <v>207</v>
      </c>
    </row>
    <row r="54" spans="1:1" x14ac:dyDescent="0.2">
      <c r="A54" s="27" t="s">
        <v>272</v>
      </c>
    </row>
    <row r="55" spans="1:1" x14ac:dyDescent="0.2">
      <c r="A55" s="39"/>
    </row>
    <row r="56" spans="1:1" x14ac:dyDescent="0.2">
      <c r="A56" s="40" t="s">
        <v>197</v>
      </c>
    </row>
  </sheetData>
  <pageMargins left="0.7" right="0.7" top="0.75" bottom="0.75" header="0.3" footer="0.3"/>
  <pageSetup paperSize="9" orientation="portrait"/>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dimension ref="A1:AW55"/>
  <sheetViews>
    <sheetView topLeftCell="A28" zoomScale="115" zoomScaleNormal="115" workbookViewId="0">
      <pane xSplit="1" topLeftCell="B1" activePane="topRight" state="frozen"/>
      <selection pane="topRight" activeCell="A54" sqref="A54:A55"/>
    </sheetView>
  </sheetViews>
  <sheetFormatPr defaultColWidth="8.5703125" defaultRowHeight="12" x14ac:dyDescent="0.2"/>
  <cols>
    <col min="1" max="1" width="84.85546875" style="2" customWidth="1"/>
    <col min="2" max="19" width="8.5703125" style="2"/>
    <col min="20" max="20" width="8.5703125" style="2" hidden="1" customWidth="1"/>
    <col min="21" max="23" width="8.5703125" style="2"/>
    <col min="24" max="24" width="8.5703125" style="2" customWidth="1"/>
    <col min="25" max="25" width="8.5703125" style="2" hidden="1" customWidth="1"/>
    <col min="26" max="16384" width="8.5703125" style="2"/>
  </cols>
  <sheetData>
    <row r="1" spans="1:49" ht="11.45" customHeight="1" x14ac:dyDescent="0.2">
      <c r="A1" s="3" t="s">
        <v>70</v>
      </c>
    </row>
    <row r="2" spans="1:49" ht="11.45" customHeight="1" x14ac:dyDescent="0.2">
      <c r="A2" s="4" t="s">
        <v>205</v>
      </c>
    </row>
    <row r="3" spans="1:49" ht="11.45" customHeight="1" x14ac:dyDescent="0.2">
      <c r="A3" s="3"/>
    </row>
    <row r="4" spans="1:49" ht="11.25" customHeight="1" x14ac:dyDescent="0.2">
      <c r="A4" s="5" t="s">
        <v>72</v>
      </c>
    </row>
    <row r="5" spans="1:49" s="1" customFormat="1" ht="25.5" customHeight="1" x14ac:dyDescent="0.2">
      <c r="A5" s="6" t="s">
        <v>73</v>
      </c>
      <c r="B5" s="7" t="e">
        <f>BAR!#REF!</f>
        <v>#REF!</v>
      </c>
      <c r="C5" s="7" t="e">
        <f>BAR!#REF!</f>
        <v>#REF!</v>
      </c>
      <c r="D5" s="8" t="e">
        <f>BAR!#REF!</f>
        <v>#REF!</v>
      </c>
      <c r="E5" s="8" t="e">
        <f>BAR!#REF!</f>
        <v>#REF!</v>
      </c>
      <c r="F5" s="8" t="e">
        <f>BAR!#REF!</f>
        <v>#REF!</v>
      </c>
      <c r="G5" s="7" t="e">
        <f>BAR!#REF!</f>
        <v>#REF!</v>
      </c>
      <c r="H5" s="8" t="e">
        <f>BAR!#REF!</f>
        <v>#REF!</v>
      </c>
      <c r="I5" s="8" t="e">
        <f>BAR!#REF!</f>
        <v>#REF!</v>
      </c>
      <c r="J5" s="8" t="e">
        <f>BAR!#REF!</f>
        <v>#REF!</v>
      </c>
      <c r="K5" s="7" t="e">
        <f>BAR!#REF!</f>
        <v>#REF!</v>
      </c>
      <c r="L5" s="8" t="e">
        <f>BAR!#REF!</f>
        <v>#REF!</v>
      </c>
      <c r="M5" s="8" t="e">
        <f>BAR!#REF!</f>
        <v>#REF!</v>
      </c>
      <c r="N5" s="8" t="e">
        <f>BAR!#REF!</f>
        <v>#REF!</v>
      </c>
      <c r="O5" s="8" t="e">
        <f>BAR!#REF!</f>
        <v>#REF!</v>
      </c>
      <c r="P5" s="8" t="e">
        <f>BAR!#REF!</f>
        <v>#REF!</v>
      </c>
      <c r="Q5" s="8" t="e">
        <f>BAR!#REF!</f>
        <v>#REF!</v>
      </c>
      <c r="R5" s="8" t="e">
        <f>BAR!#REF!</f>
        <v>#REF!</v>
      </c>
      <c r="S5" s="8" t="e">
        <f>BAR!#REF!</f>
        <v>#REF!</v>
      </c>
      <c r="T5" s="8" t="e">
        <f>BAR!#REF!</f>
        <v>#REF!</v>
      </c>
      <c r="U5" s="8" t="e">
        <f>BAR!#REF!</f>
        <v>#REF!</v>
      </c>
      <c r="V5" s="8" t="e">
        <f>BAR!#REF!</f>
        <v>#REF!</v>
      </c>
      <c r="W5" s="8" t="e">
        <f>BAR!#REF!</f>
        <v>#REF!</v>
      </c>
      <c r="X5" s="8" t="e">
        <f>BAR!#REF!</f>
        <v>#REF!</v>
      </c>
      <c r="Y5" s="8" t="e">
        <f>BAR!#REF!</f>
        <v>#REF!</v>
      </c>
      <c r="Z5" s="8" t="e">
        <f>BAR!#REF!</f>
        <v>#REF!</v>
      </c>
      <c r="AA5" s="8" t="e">
        <f>BAR!#REF!</f>
        <v>#REF!</v>
      </c>
      <c r="AB5" s="8" t="e">
        <f>BAR!#REF!</f>
        <v>#REF!</v>
      </c>
      <c r="AC5" s="8" t="e">
        <f>BAR!#REF!</f>
        <v>#REF!</v>
      </c>
      <c r="AD5" s="8" t="e">
        <f>BAR!#REF!</f>
        <v>#REF!</v>
      </c>
      <c r="AE5" s="8" t="e">
        <f>BAR!#REF!</f>
        <v>#REF!</v>
      </c>
      <c r="AF5" s="8" t="e">
        <f>BAR!#REF!</f>
        <v>#REF!</v>
      </c>
      <c r="AG5" s="8" t="e">
        <f>BAR!#REF!</f>
        <v>#REF!</v>
      </c>
      <c r="AH5" s="8" t="e">
        <f>BAR!#REF!</f>
        <v>#REF!</v>
      </c>
      <c r="AI5" s="8" t="e">
        <f>BAR!#REF!</f>
        <v>#REF!</v>
      </c>
      <c r="AJ5" s="8" t="e">
        <f>BAR!#REF!</f>
        <v>#REF!</v>
      </c>
      <c r="AK5" s="8" t="e">
        <f>BAR!#REF!</f>
        <v>#REF!</v>
      </c>
      <c r="AL5" s="8" t="e">
        <f>BAR!#REF!</f>
        <v>#REF!</v>
      </c>
      <c r="AM5" s="8" t="e">
        <f>BAR!#REF!</f>
        <v>#REF!</v>
      </c>
      <c r="AN5" s="8" t="e">
        <f>BAR!#REF!</f>
        <v>#REF!</v>
      </c>
      <c r="AO5" s="8" t="e">
        <f>BAR!#REF!</f>
        <v>#REF!</v>
      </c>
      <c r="AP5" s="8" t="e">
        <f>BAR!#REF!</f>
        <v>#REF!</v>
      </c>
      <c r="AQ5" s="8" t="e">
        <f>BAR!#REF!</f>
        <v>#REF!</v>
      </c>
      <c r="AR5" s="8" t="e">
        <f>BAR!#REF!</f>
        <v>#REF!</v>
      </c>
      <c r="AS5" s="8" t="e">
        <f>BAR!#REF!</f>
        <v>#REF!</v>
      </c>
      <c r="AT5" s="8" t="e">
        <f>BAR!#REF!</f>
        <v>#REF!</v>
      </c>
      <c r="AU5" s="8" t="e">
        <f>BAR!#REF!</f>
        <v>#REF!</v>
      </c>
      <c r="AV5" s="8" t="e">
        <f>BAR!#REF!</f>
        <v>#REF!</v>
      </c>
      <c r="AW5" s="8" t="e">
        <f>BAR!#REF!</f>
        <v>#REF!</v>
      </c>
    </row>
    <row r="6" spans="1:49" s="1" customFormat="1" ht="25.5" customHeight="1" x14ac:dyDescent="0.2">
      <c r="A6" s="9"/>
      <c r="B6" s="7" t="e">
        <f>BAR!#REF!</f>
        <v>#REF!</v>
      </c>
      <c r="C6" s="7" t="e">
        <f>BAR!#REF!</f>
        <v>#REF!</v>
      </c>
      <c r="D6" s="8" t="e">
        <f>BAR!#REF!</f>
        <v>#REF!</v>
      </c>
      <c r="E6" s="8" t="e">
        <f>BAR!#REF!</f>
        <v>#REF!</v>
      </c>
      <c r="F6" s="8" t="e">
        <f>BAR!#REF!</f>
        <v>#REF!</v>
      </c>
      <c r="G6" s="7" t="e">
        <f>BAR!#REF!</f>
        <v>#REF!</v>
      </c>
      <c r="H6" s="8" t="e">
        <f>BAR!#REF!</f>
        <v>#REF!</v>
      </c>
      <c r="I6" s="8" t="e">
        <f>BAR!#REF!</f>
        <v>#REF!</v>
      </c>
      <c r="J6" s="8" t="e">
        <f>BAR!#REF!</f>
        <v>#REF!</v>
      </c>
      <c r="K6" s="7" t="e">
        <f>BAR!#REF!</f>
        <v>#REF!</v>
      </c>
      <c r="L6" s="8" t="e">
        <f>BAR!#REF!</f>
        <v>#REF!</v>
      </c>
      <c r="M6" s="8" t="e">
        <f>BAR!#REF!</f>
        <v>#REF!</v>
      </c>
      <c r="N6" s="8" t="e">
        <f>BAR!#REF!</f>
        <v>#REF!</v>
      </c>
      <c r="O6" s="8" t="e">
        <f>BAR!#REF!</f>
        <v>#REF!</v>
      </c>
      <c r="P6" s="8" t="e">
        <f>BAR!#REF!</f>
        <v>#REF!</v>
      </c>
      <c r="Q6" s="8" t="e">
        <f>BAR!#REF!</f>
        <v>#REF!</v>
      </c>
      <c r="R6" s="8" t="e">
        <f>BAR!#REF!</f>
        <v>#REF!</v>
      </c>
      <c r="S6" s="8" t="e">
        <f>BAR!#REF!</f>
        <v>#REF!</v>
      </c>
      <c r="T6" s="8" t="e">
        <f>BAR!#REF!</f>
        <v>#REF!</v>
      </c>
      <c r="U6" s="8" t="e">
        <f>BAR!#REF!</f>
        <v>#REF!</v>
      </c>
      <c r="V6" s="8" t="e">
        <f>BAR!#REF!</f>
        <v>#REF!</v>
      </c>
      <c r="W6" s="8" t="e">
        <f>BAR!#REF!</f>
        <v>#REF!</v>
      </c>
      <c r="X6" s="8" t="e">
        <f>BAR!#REF!</f>
        <v>#REF!</v>
      </c>
      <c r="Y6" s="8" t="e">
        <f>BAR!#REF!</f>
        <v>#REF!</v>
      </c>
      <c r="Z6" s="8" t="e">
        <f>BAR!#REF!</f>
        <v>#REF!</v>
      </c>
      <c r="AA6" s="8" t="e">
        <f>BAR!#REF!</f>
        <v>#REF!</v>
      </c>
      <c r="AB6" s="8" t="e">
        <f>BAR!#REF!</f>
        <v>#REF!</v>
      </c>
      <c r="AC6" s="8" t="e">
        <f>BAR!#REF!</f>
        <v>#REF!</v>
      </c>
      <c r="AD6" s="8" t="e">
        <f>BAR!#REF!</f>
        <v>#REF!</v>
      </c>
      <c r="AE6" s="8" t="e">
        <f>BAR!#REF!</f>
        <v>#REF!</v>
      </c>
      <c r="AF6" s="8" t="e">
        <f>BAR!#REF!</f>
        <v>#REF!</v>
      </c>
      <c r="AG6" s="8" t="e">
        <f>BAR!#REF!</f>
        <v>#REF!</v>
      </c>
      <c r="AH6" s="8" t="e">
        <f>BAR!#REF!</f>
        <v>#REF!</v>
      </c>
      <c r="AI6" s="8" t="e">
        <f>BAR!#REF!</f>
        <v>#REF!</v>
      </c>
      <c r="AJ6" s="8" t="e">
        <f>BAR!#REF!</f>
        <v>#REF!</v>
      </c>
      <c r="AK6" s="8" t="e">
        <f>BAR!#REF!</f>
        <v>#REF!</v>
      </c>
      <c r="AL6" s="8" t="e">
        <f>BAR!#REF!</f>
        <v>#REF!</v>
      </c>
      <c r="AM6" s="8" t="e">
        <f>BAR!#REF!</f>
        <v>#REF!</v>
      </c>
      <c r="AN6" s="8" t="e">
        <f>BAR!#REF!</f>
        <v>#REF!</v>
      </c>
      <c r="AO6" s="8" t="e">
        <f>BAR!#REF!</f>
        <v>#REF!</v>
      </c>
      <c r="AP6" s="8" t="e">
        <f>BAR!#REF!</f>
        <v>#REF!</v>
      </c>
      <c r="AQ6" s="8" t="e">
        <f>BAR!#REF!</f>
        <v>#REF!</v>
      </c>
      <c r="AR6" s="8" t="e">
        <f>BAR!#REF!</f>
        <v>#REF!</v>
      </c>
      <c r="AS6" s="8" t="e">
        <f>BAR!#REF!</f>
        <v>#REF!</v>
      </c>
      <c r="AT6" s="8" t="e">
        <f>BAR!#REF!</f>
        <v>#REF!</v>
      </c>
      <c r="AU6" s="8" t="e">
        <f>BAR!#REF!</f>
        <v>#REF!</v>
      </c>
      <c r="AV6" s="8" t="e">
        <f>BAR!#REF!</f>
        <v>#REF!</v>
      </c>
      <c r="AW6" s="8" t="e">
        <f>BAR!#REF!</f>
        <v>#REF!</v>
      </c>
    </row>
    <row r="7" spans="1:49" ht="11.45" customHeight="1" x14ac:dyDescent="0.2">
      <c r="A7" s="10" t="s">
        <v>74</v>
      </c>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row>
    <row r="8" spans="1:49" ht="11.45" customHeight="1" x14ac:dyDescent="0.2">
      <c r="A8" s="12">
        <v>1</v>
      </c>
      <c r="B8" s="13" t="e">
        <f>BAR!#REF!*0.85</f>
        <v>#REF!</v>
      </c>
      <c r="C8" s="13" t="e">
        <f>BAR!#REF!*0.85</f>
        <v>#REF!</v>
      </c>
      <c r="D8" s="13" t="e">
        <f>BAR!#REF!*0.85</f>
        <v>#REF!</v>
      </c>
      <c r="E8" s="13" t="e">
        <f>BAR!#REF!*0.85</f>
        <v>#REF!</v>
      </c>
      <c r="F8" s="13" t="e">
        <f>BAR!#REF!*0.85</f>
        <v>#REF!</v>
      </c>
      <c r="G8" s="13" t="e">
        <f>BAR!#REF!*0.85</f>
        <v>#REF!</v>
      </c>
      <c r="H8" s="13" t="e">
        <f>BAR!#REF!*0.85</f>
        <v>#REF!</v>
      </c>
      <c r="I8" s="13" t="e">
        <f>BAR!#REF!*0.85</f>
        <v>#REF!</v>
      </c>
      <c r="J8" s="13" t="e">
        <f>BAR!#REF!*0.85</f>
        <v>#REF!</v>
      </c>
      <c r="K8" s="13" t="e">
        <f>BAR!#REF!*0.85</f>
        <v>#REF!</v>
      </c>
      <c r="L8" s="13" t="e">
        <f>BAR!#REF!*0.85</f>
        <v>#REF!</v>
      </c>
      <c r="M8" s="13" t="e">
        <f>BAR!#REF!*0.85</f>
        <v>#REF!</v>
      </c>
      <c r="N8" s="13" t="e">
        <f>BAR!#REF!*0.85</f>
        <v>#REF!</v>
      </c>
      <c r="O8" s="13" t="e">
        <f>BAR!#REF!*0.85</f>
        <v>#REF!</v>
      </c>
      <c r="P8" s="13" t="e">
        <f>BAR!#REF!*0.85</f>
        <v>#REF!</v>
      </c>
      <c r="Q8" s="13" t="e">
        <f>BAR!#REF!*0.85</f>
        <v>#REF!</v>
      </c>
      <c r="R8" s="13" t="e">
        <f>BAR!#REF!*0.85</f>
        <v>#REF!</v>
      </c>
      <c r="S8" s="13" t="e">
        <f>BAR!#REF!*0.85</f>
        <v>#REF!</v>
      </c>
      <c r="T8" s="13" t="e">
        <f>BAR!#REF!*0.85</f>
        <v>#REF!</v>
      </c>
      <c r="U8" s="13" t="e">
        <f>BAR!#REF!*0.85</f>
        <v>#REF!</v>
      </c>
      <c r="V8" s="13" t="e">
        <f>BAR!#REF!*0.85</f>
        <v>#REF!</v>
      </c>
      <c r="W8" s="13" t="e">
        <f>BAR!#REF!*0.85</f>
        <v>#REF!</v>
      </c>
      <c r="X8" s="13" t="e">
        <f>BAR!#REF!*0.85</f>
        <v>#REF!</v>
      </c>
      <c r="Y8" s="13" t="e">
        <f>BAR!#REF!*0.85</f>
        <v>#REF!</v>
      </c>
      <c r="Z8" s="13" t="e">
        <f>BAR!#REF!*0.85</f>
        <v>#REF!</v>
      </c>
      <c r="AA8" s="13" t="e">
        <f>BAR!#REF!*0.85</f>
        <v>#REF!</v>
      </c>
      <c r="AB8" s="13" t="e">
        <f>BAR!#REF!*0.85</f>
        <v>#REF!</v>
      </c>
      <c r="AC8" s="13" t="e">
        <f>BAR!#REF!*0.85</f>
        <v>#REF!</v>
      </c>
      <c r="AD8" s="13" t="e">
        <f>BAR!#REF!*0.85</f>
        <v>#REF!</v>
      </c>
      <c r="AE8" s="13" t="e">
        <f>BAR!#REF!*0.85</f>
        <v>#REF!</v>
      </c>
      <c r="AF8" s="13" t="e">
        <f>BAR!#REF!*0.85</f>
        <v>#REF!</v>
      </c>
      <c r="AG8" s="13" t="e">
        <f>BAR!#REF!*0.85</f>
        <v>#REF!</v>
      </c>
      <c r="AH8" s="13" t="e">
        <f>BAR!#REF!*0.85</f>
        <v>#REF!</v>
      </c>
      <c r="AI8" s="13" t="e">
        <f>BAR!#REF!*0.85</f>
        <v>#REF!</v>
      </c>
      <c r="AJ8" s="13" t="e">
        <f>BAR!#REF!*0.85</f>
        <v>#REF!</v>
      </c>
      <c r="AK8" s="13" t="e">
        <f>BAR!#REF!*0.85</f>
        <v>#REF!</v>
      </c>
      <c r="AL8" s="13" t="e">
        <f>BAR!#REF!*0.85</f>
        <v>#REF!</v>
      </c>
      <c r="AM8" s="13" t="e">
        <f>BAR!#REF!*0.85</f>
        <v>#REF!</v>
      </c>
      <c r="AN8" s="13" t="e">
        <f>BAR!#REF!*0.85</f>
        <v>#REF!</v>
      </c>
      <c r="AO8" s="13" t="e">
        <f>BAR!#REF!*0.85</f>
        <v>#REF!</v>
      </c>
      <c r="AP8" s="13" t="e">
        <f>BAR!#REF!*0.85</f>
        <v>#REF!</v>
      </c>
      <c r="AQ8" s="13" t="e">
        <f>BAR!#REF!*0.85</f>
        <v>#REF!</v>
      </c>
      <c r="AR8" s="13" t="e">
        <f>BAR!#REF!*0.85</f>
        <v>#REF!</v>
      </c>
      <c r="AS8" s="13" t="e">
        <f>BAR!#REF!*0.85</f>
        <v>#REF!</v>
      </c>
      <c r="AT8" s="13" t="e">
        <f>BAR!#REF!*0.85</f>
        <v>#REF!</v>
      </c>
      <c r="AU8" s="13" t="e">
        <f>BAR!#REF!*0.85</f>
        <v>#REF!</v>
      </c>
      <c r="AV8" s="13" t="e">
        <f>BAR!#REF!*0.85</f>
        <v>#REF!</v>
      </c>
      <c r="AW8" s="13" t="e">
        <f>BAR!#REF!*0.85</f>
        <v>#REF!</v>
      </c>
    </row>
    <row r="9" spans="1:49" ht="11.45" customHeight="1" x14ac:dyDescent="0.2">
      <c r="A9" s="12">
        <v>2</v>
      </c>
      <c r="B9" s="13" t="e">
        <f>BAR!#REF!*0.85</f>
        <v>#REF!</v>
      </c>
      <c r="C9" s="13" t="e">
        <f>BAR!#REF!*0.85</f>
        <v>#REF!</v>
      </c>
      <c r="D9" s="13" t="e">
        <f>BAR!#REF!*0.85</f>
        <v>#REF!</v>
      </c>
      <c r="E9" s="13" t="e">
        <f>BAR!#REF!*0.85</f>
        <v>#REF!</v>
      </c>
      <c r="F9" s="13" t="e">
        <f>BAR!#REF!*0.85</f>
        <v>#REF!</v>
      </c>
      <c r="G9" s="13" t="e">
        <f>BAR!#REF!*0.85</f>
        <v>#REF!</v>
      </c>
      <c r="H9" s="13" t="e">
        <f>BAR!#REF!*0.85</f>
        <v>#REF!</v>
      </c>
      <c r="I9" s="13" t="e">
        <f>BAR!#REF!*0.85</f>
        <v>#REF!</v>
      </c>
      <c r="J9" s="13" t="e">
        <f>BAR!#REF!*0.85</f>
        <v>#REF!</v>
      </c>
      <c r="K9" s="13" t="e">
        <f>BAR!#REF!*0.85</f>
        <v>#REF!</v>
      </c>
      <c r="L9" s="13" t="e">
        <f>BAR!#REF!*0.85</f>
        <v>#REF!</v>
      </c>
      <c r="M9" s="13" t="e">
        <f>BAR!#REF!*0.85</f>
        <v>#REF!</v>
      </c>
      <c r="N9" s="13" t="e">
        <f>BAR!#REF!*0.85</f>
        <v>#REF!</v>
      </c>
      <c r="O9" s="13" t="e">
        <f>BAR!#REF!*0.85</f>
        <v>#REF!</v>
      </c>
      <c r="P9" s="13" t="e">
        <f>BAR!#REF!*0.85</f>
        <v>#REF!</v>
      </c>
      <c r="Q9" s="13" t="e">
        <f>BAR!#REF!*0.85</f>
        <v>#REF!</v>
      </c>
      <c r="R9" s="13" t="e">
        <f>BAR!#REF!*0.85</f>
        <v>#REF!</v>
      </c>
      <c r="S9" s="13" t="e">
        <f>BAR!#REF!*0.85</f>
        <v>#REF!</v>
      </c>
      <c r="T9" s="13" t="e">
        <f>BAR!#REF!*0.85</f>
        <v>#REF!</v>
      </c>
      <c r="U9" s="13" t="e">
        <f>BAR!#REF!*0.85</f>
        <v>#REF!</v>
      </c>
      <c r="V9" s="13" t="e">
        <f>BAR!#REF!*0.85</f>
        <v>#REF!</v>
      </c>
      <c r="W9" s="13" t="e">
        <f>BAR!#REF!*0.85</f>
        <v>#REF!</v>
      </c>
      <c r="X9" s="13" t="e">
        <f>BAR!#REF!*0.85</f>
        <v>#REF!</v>
      </c>
      <c r="Y9" s="13" t="e">
        <f>BAR!#REF!*0.85</f>
        <v>#REF!</v>
      </c>
      <c r="Z9" s="13" t="e">
        <f>BAR!#REF!*0.85</f>
        <v>#REF!</v>
      </c>
      <c r="AA9" s="13" t="e">
        <f>BAR!#REF!*0.85</f>
        <v>#REF!</v>
      </c>
      <c r="AB9" s="13" t="e">
        <f>BAR!#REF!*0.85</f>
        <v>#REF!</v>
      </c>
      <c r="AC9" s="13" t="e">
        <f>BAR!#REF!*0.85</f>
        <v>#REF!</v>
      </c>
      <c r="AD9" s="13" t="e">
        <f>BAR!#REF!*0.85</f>
        <v>#REF!</v>
      </c>
      <c r="AE9" s="13" t="e">
        <f>BAR!#REF!*0.85</f>
        <v>#REF!</v>
      </c>
      <c r="AF9" s="13" t="e">
        <f>BAR!#REF!*0.85</f>
        <v>#REF!</v>
      </c>
      <c r="AG9" s="13" t="e">
        <f>BAR!#REF!*0.85</f>
        <v>#REF!</v>
      </c>
      <c r="AH9" s="13" t="e">
        <f>BAR!#REF!*0.85</f>
        <v>#REF!</v>
      </c>
      <c r="AI9" s="13" t="e">
        <f>BAR!#REF!*0.85</f>
        <v>#REF!</v>
      </c>
      <c r="AJ9" s="13" t="e">
        <f>BAR!#REF!*0.85</f>
        <v>#REF!</v>
      </c>
      <c r="AK9" s="13" t="e">
        <f>BAR!#REF!*0.85</f>
        <v>#REF!</v>
      </c>
      <c r="AL9" s="13" t="e">
        <f>BAR!#REF!*0.85</f>
        <v>#REF!</v>
      </c>
      <c r="AM9" s="13" t="e">
        <f>BAR!#REF!*0.85</f>
        <v>#REF!</v>
      </c>
      <c r="AN9" s="13" t="e">
        <f>BAR!#REF!*0.85</f>
        <v>#REF!</v>
      </c>
      <c r="AO9" s="13" t="e">
        <f>BAR!#REF!*0.85</f>
        <v>#REF!</v>
      </c>
      <c r="AP9" s="13" t="e">
        <f>BAR!#REF!*0.85</f>
        <v>#REF!</v>
      </c>
      <c r="AQ9" s="13" t="e">
        <f>BAR!#REF!*0.85</f>
        <v>#REF!</v>
      </c>
      <c r="AR9" s="13" t="e">
        <f>BAR!#REF!*0.85</f>
        <v>#REF!</v>
      </c>
      <c r="AS9" s="13" t="e">
        <f>BAR!#REF!*0.85</f>
        <v>#REF!</v>
      </c>
      <c r="AT9" s="13" t="e">
        <f>BAR!#REF!*0.85</f>
        <v>#REF!</v>
      </c>
      <c r="AU9" s="13" t="e">
        <f>BAR!#REF!*0.85</f>
        <v>#REF!</v>
      </c>
      <c r="AV9" s="13" t="e">
        <f>BAR!#REF!*0.85</f>
        <v>#REF!</v>
      </c>
      <c r="AW9" s="13" t="e">
        <f>BAR!#REF!*0.85</f>
        <v>#REF!</v>
      </c>
    </row>
    <row r="10" spans="1:49" ht="11.45" customHeight="1" x14ac:dyDescent="0.2">
      <c r="A10" s="14" t="s">
        <v>75</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row>
    <row r="11" spans="1:49" ht="11.45" customHeight="1" x14ac:dyDescent="0.2">
      <c r="A11" s="12">
        <v>1</v>
      </c>
      <c r="B11" s="13" t="e">
        <f>BAR!#REF!*0.85</f>
        <v>#REF!</v>
      </c>
      <c r="C11" s="13" t="e">
        <f>BAR!#REF!*0.85</f>
        <v>#REF!</v>
      </c>
      <c r="D11" s="13" t="e">
        <f>BAR!#REF!*0.85</f>
        <v>#REF!</v>
      </c>
      <c r="E11" s="13" t="e">
        <f>BAR!#REF!*0.85</f>
        <v>#REF!</v>
      </c>
      <c r="F11" s="13" t="e">
        <f>BAR!#REF!*0.85</f>
        <v>#REF!</v>
      </c>
      <c r="G11" s="13" t="e">
        <f>BAR!#REF!*0.85</f>
        <v>#REF!</v>
      </c>
      <c r="H11" s="13" t="e">
        <f>BAR!#REF!*0.85</f>
        <v>#REF!</v>
      </c>
      <c r="I11" s="13" t="e">
        <f>BAR!#REF!*0.85</f>
        <v>#REF!</v>
      </c>
      <c r="J11" s="13" t="e">
        <f>BAR!#REF!*0.85</f>
        <v>#REF!</v>
      </c>
      <c r="K11" s="13" t="e">
        <f>BAR!#REF!*0.85</f>
        <v>#REF!</v>
      </c>
      <c r="L11" s="13" t="e">
        <f>BAR!#REF!*0.85</f>
        <v>#REF!</v>
      </c>
      <c r="M11" s="13" t="e">
        <f>BAR!#REF!*0.85</f>
        <v>#REF!</v>
      </c>
      <c r="N11" s="13" t="e">
        <f>BAR!#REF!*0.85</f>
        <v>#REF!</v>
      </c>
      <c r="O11" s="13" t="e">
        <f>BAR!#REF!*0.85</f>
        <v>#REF!</v>
      </c>
      <c r="P11" s="13" t="e">
        <f>BAR!#REF!*0.85</f>
        <v>#REF!</v>
      </c>
      <c r="Q11" s="13" t="e">
        <f>BAR!#REF!*0.85</f>
        <v>#REF!</v>
      </c>
      <c r="R11" s="13" t="e">
        <f>BAR!#REF!*0.85</f>
        <v>#REF!</v>
      </c>
      <c r="S11" s="13" t="e">
        <f>BAR!#REF!*0.85</f>
        <v>#REF!</v>
      </c>
      <c r="T11" s="13" t="e">
        <f>BAR!#REF!*0.85</f>
        <v>#REF!</v>
      </c>
      <c r="U11" s="13" t="e">
        <f>BAR!#REF!*0.85</f>
        <v>#REF!</v>
      </c>
      <c r="V11" s="13" t="e">
        <f>BAR!#REF!*0.85</f>
        <v>#REF!</v>
      </c>
      <c r="W11" s="13" t="e">
        <f>BAR!#REF!*0.85</f>
        <v>#REF!</v>
      </c>
      <c r="X11" s="13" t="e">
        <f>BAR!#REF!*0.85</f>
        <v>#REF!</v>
      </c>
      <c r="Y11" s="13" t="e">
        <f>BAR!#REF!*0.85</f>
        <v>#REF!</v>
      </c>
      <c r="Z11" s="13" t="e">
        <f>BAR!#REF!*0.85</f>
        <v>#REF!</v>
      </c>
      <c r="AA11" s="13" t="e">
        <f>BAR!#REF!*0.85</f>
        <v>#REF!</v>
      </c>
      <c r="AB11" s="13" t="e">
        <f>BAR!#REF!*0.85</f>
        <v>#REF!</v>
      </c>
      <c r="AC11" s="13" t="e">
        <f>BAR!#REF!*0.85</f>
        <v>#REF!</v>
      </c>
      <c r="AD11" s="13" t="e">
        <f>BAR!#REF!*0.85</f>
        <v>#REF!</v>
      </c>
      <c r="AE11" s="13" t="e">
        <f>BAR!#REF!*0.85</f>
        <v>#REF!</v>
      </c>
      <c r="AF11" s="13" t="e">
        <f>BAR!#REF!*0.85</f>
        <v>#REF!</v>
      </c>
      <c r="AG11" s="13" t="e">
        <f>BAR!#REF!*0.85</f>
        <v>#REF!</v>
      </c>
      <c r="AH11" s="13" t="e">
        <f>BAR!#REF!*0.85</f>
        <v>#REF!</v>
      </c>
      <c r="AI11" s="13" t="e">
        <f>BAR!#REF!*0.85</f>
        <v>#REF!</v>
      </c>
      <c r="AJ11" s="13" t="e">
        <f>BAR!#REF!*0.85</f>
        <v>#REF!</v>
      </c>
      <c r="AK11" s="13" t="e">
        <f>BAR!#REF!*0.85</f>
        <v>#REF!</v>
      </c>
      <c r="AL11" s="13" t="e">
        <f>BAR!#REF!*0.85</f>
        <v>#REF!</v>
      </c>
      <c r="AM11" s="13" t="e">
        <f>BAR!#REF!*0.85</f>
        <v>#REF!</v>
      </c>
      <c r="AN11" s="13" t="e">
        <f>BAR!#REF!*0.85</f>
        <v>#REF!</v>
      </c>
      <c r="AO11" s="13" t="e">
        <f>BAR!#REF!*0.85</f>
        <v>#REF!</v>
      </c>
      <c r="AP11" s="13" t="e">
        <f>BAR!#REF!*0.85</f>
        <v>#REF!</v>
      </c>
      <c r="AQ11" s="13" t="e">
        <f>BAR!#REF!*0.85</f>
        <v>#REF!</v>
      </c>
      <c r="AR11" s="13" t="e">
        <f>BAR!#REF!*0.85</f>
        <v>#REF!</v>
      </c>
      <c r="AS11" s="13" t="e">
        <f>BAR!#REF!*0.85</f>
        <v>#REF!</v>
      </c>
      <c r="AT11" s="13" t="e">
        <f>BAR!#REF!*0.85</f>
        <v>#REF!</v>
      </c>
      <c r="AU11" s="13" t="e">
        <f>BAR!#REF!*0.85</f>
        <v>#REF!</v>
      </c>
      <c r="AV11" s="13" t="e">
        <f>BAR!#REF!*0.85</f>
        <v>#REF!</v>
      </c>
      <c r="AW11" s="13" t="e">
        <f>BAR!#REF!*0.85</f>
        <v>#REF!</v>
      </c>
    </row>
    <row r="12" spans="1:49" ht="11.45" customHeight="1" x14ac:dyDescent="0.2">
      <c r="A12" s="12">
        <v>2</v>
      </c>
      <c r="B12" s="13" t="e">
        <f>BAR!#REF!*0.85</f>
        <v>#REF!</v>
      </c>
      <c r="C12" s="13" t="e">
        <f>BAR!#REF!*0.85</f>
        <v>#REF!</v>
      </c>
      <c r="D12" s="13" t="e">
        <f>BAR!#REF!*0.85</f>
        <v>#REF!</v>
      </c>
      <c r="E12" s="13" t="e">
        <f>BAR!#REF!*0.85</f>
        <v>#REF!</v>
      </c>
      <c r="F12" s="13" t="e">
        <f>BAR!#REF!*0.85</f>
        <v>#REF!</v>
      </c>
      <c r="G12" s="13" t="e">
        <f>BAR!#REF!*0.85</f>
        <v>#REF!</v>
      </c>
      <c r="H12" s="13" t="e">
        <f>BAR!#REF!*0.85</f>
        <v>#REF!</v>
      </c>
      <c r="I12" s="13" t="e">
        <f>BAR!#REF!*0.85</f>
        <v>#REF!</v>
      </c>
      <c r="J12" s="13" t="e">
        <f>BAR!#REF!*0.85</f>
        <v>#REF!</v>
      </c>
      <c r="K12" s="13" t="e">
        <f>BAR!#REF!*0.85</f>
        <v>#REF!</v>
      </c>
      <c r="L12" s="13" t="e">
        <f>BAR!#REF!*0.85</f>
        <v>#REF!</v>
      </c>
      <c r="M12" s="13" t="e">
        <f>BAR!#REF!*0.85</f>
        <v>#REF!</v>
      </c>
      <c r="N12" s="13" t="e">
        <f>BAR!#REF!*0.85</f>
        <v>#REF!</v>
      </c>
      <c r="O12" s="13" t="e">
        <f>BAR!#REF!*0.85</f>
        <v>#REF!</v>
      </c>
      <c r="P12" s="13" t="e">
        <f>BAR!#REF!*0.85</f>
        <v>#REF!</v>
      </c>
      <c r="Q12" s="13" t="e">
        <f>BAR!#REF!*0.85</f>
        <v>#REF!</v>
      </c>
      <c r="R12" s="13" t="e">
        <f>BAR!#REF!*0.85</f>
        <v>#REF!</v>
      </c>
      <c r="S12" s="13" t="e">
        <f>BAR!#REF!*0.85</f>
        <v>#REF!</v>
      </c>
      <c r="T12" s="13" t="e">
        <f>BAR!#REF!*0.85</f>
        <v>#REF!</v>
      </c>
      <c r="U12" s="13" t="e">
        <f>BAR!#REF!*0.85</f>
        <v>#REF!</v>
      </c>
      <c r="V12" s="13" t="e">
        <f>BAR!#REF!*0.85</f>
        <v>#REF!</v>
      </c>
      <c r="W12" s="13" t="e">
        <f>BAR!#REF!*0.85</f>
        <v>#REF!</v>
      </c>
      <c r="X12" s="13" t="e">
        <f>BAR!#REF!*0.85</f>
        <v>#REF!</v>
      </c>
      <c r="Y12" s="13" t="e">
        <f>BAR!#REF!*0.85</f>
        <v>#REF!</v>
      </c>
      <c r="Z12" s="13" t="e">
        <f>BAR!#REF!*0.85</f>
        <v>#REF!</v>
      </c>
      <c r="AA12" s="13" t="e">
        <f>BAR!#REF!*0.85</f>
        <v>#REF!</v>
      </c>
      <c r="AB12" s="13" t="e">
        <f>BAR!#REF!*0.85</f>
        <v>#REF!</v>
      </c>
      <c r="AC12" s="13" t="e">
        <f>BAR!#REF!*0.85</f>
        <v>#REF!</v>
      </c>
      <c r="AD12" s="13" t="e">
        <f>BAR!#REF!*0.85</f>
        <v>#REF!</v>
      </c>
      <c r="AE12" s="13" t="e">
        <f>BAR!#REF!*0.85</f>
        <v>#REF!</v>
      </c>
      <c r="AF12" s="13" t="e">
        <f>BAR!#REF!*0.85</f>
        <v>#REF!</v>
      </c>
      <c r="AG12" s="13" t="e">
        <f>BAR!#REF!*0.85</f>
        <v>#REF!</v>
      </c>
      <c r="AH12" s="13" t="e">
        <f>BAR!#REF!*0.85</f>
        <v>#REF!</v>
      </c>
      <c r="AI12" s="13" t="e">
        <f>BAR!#REF!*0.85</f>
        <v>#REF!</v>
      </c>
      <c r="AJ12" s="13" t="e">
        <f>BAR!#REF!*0.85</f>
        <v>#REF!</v>
      </c>
      <c r="AK12" s="13" t="e">
        <f>BAR!#REF!*0.85</f>
        <v>#REF!</v>
      </c>
      <c r="AL12" s="13" t="e">
        <f>BAR!#REF!*0.85</f>
        <v>#REF!</v>
      </c>
      <c r="AM12" s="13" t="e">
        <f>BAR!#REF!*0.85</f>
        <v>#REF!</v>
      </c>
      <c r="AN12" s="13" t="e">
        <f>BAR!#REF!*0.85</f>
        <v>#REF!</v>
      </c>
      <c r="AO12" s="13" t="e">
        <f>BAR!#REF!*0.85</f>
        <v>#REF!</v>
      </c>
      <c r="AP12" s="13" t="e">
        <f>BAR!#REF!*0.85</f>
        <v>#REF!</v>
      </c>
      <c r="AQ12" s="13" t="e">
        <f>BAR!#REF!*0.85</f>
        <v>#REF!</v>
      </c>
      <c r="AR12" s="13" t="e">
        <f>BAR!#REF!*0.85</f>
        <v>#REF!</v>
      </c>
      <c r="AS12" s="13" t="e">
        <f>BAR!#REF!*0.85</f>
        <v>#REF!</v>
      </c>
      <c r="AT12" s="13" t="e">
        <f>BAR!#REF!*0.85</f>
        <v>#REF!</v>
      </c>
      <c r="AU12" s="13" t="e">
        <f>BAR!#REF!*0.85</f>
        <v>#REF!</v>
      </c>
      <c r="AV12" s="13" t="e">
        <f>BAR!#REF!*0.85</f>
        <v>#REF!</v>
      </c>
      <c r="AW12" s="13" t="e">
        <f>BAR!#REF!*0.85</f>
        <v>#REF!</v>
      </c>
    </row>
    <row r="13" spans="1:49" ht="11.45" customHeight="1" x14ac:dyDescent="0.2">
      <c r="A13" s="15" t="s">
        <v>76</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row>
    <row r="14" spans="1:49" ht="11.45" customHeight="1" x14ac:dyDescent="0.2">
      <c r="A14" s="12">
        <v>1</v>
      </c>
      <c r="B14" s="13" t="e">
        <f>BAR!#REF!*0.85</f>
        <v>#REF!</v>
      </c>
      <c r="C14" s="13" t="e">
        <f>BAR!#REF!*0.85</f>
        <v>#REF!</v>
      </c>
      <c r="D14" s="13" t="e">
        <f>BAR!#REF!*0.85</f>
        <v>#REF!</v>
      </c>
      <c r="E14" s="13" t="e">
        <f>BAR!#REF!*0.85</f>
        <v>#REF!</v>
      </c>
      <c r="F14" s="13" t="e">
        <f>BAR!#REF!*0.85</f>
        <v>#REF!</v>
      </c>
      <c r="G14" s="13" t="e">
        <f>BAR!#REF!*0.85</f>
        <v>#REF!</v>
      </c>
      <c r="H14" s="13" t="e">
        <f>BAR!#REF!*0.85</f>
        <v>#REF!</v>
      </c>
      <c r="I14" s="13" t="e">
        <f>BAR!#REF!*0.85</f>
        <v>#REF!</v>
      </c>
      <c r="J14" s="13" t="e">
        <f>BAR!#REF!*0.85</f>
        <v>#REF!</v>
      </c>
      <c r="K14" s="13" t="e">
        <f>BAR!#REF!*0.85</f>
        <v>#REF!</v>
      </c>
      <c r="L14" s="13" t="e">
        <f>BAR!#REF!*0.85</f>
        <v>#REF!</v>
      </c>
      <c r="M14" s="13" t="e">
        <f>BAR!#REF!*0.85</f>
        <v>#REF!</v>
      </c>
      <c r="N14" s="13" t="e">
        <f>BAR!#REF!*0.85</f>
        <v>#REF!</v>
      </c>
      <c r="O14" s="13" t="e">
        <f>BAR!#REF!*0.85</f>
        <v>#REF!</v>
      </c>
      <c r="P14" s="13" t="e">
        <f>BAR!#REF!*0.85</f>
        <v>#REF!</v>
      </c>
      <c r="Q14" s="13" t="e">
        <f>BAR!#REF!*0.85</f>
        <v>#REF!</v>
      </c>
      <c r="R14" s="13" t="e">
        <f>BAR!#REF!*0.85</f>
        <v>#REF!</v>
      </c>
      <c r="S14" s="13" t="e">
        <f>BAR!#REF!*0.85</f>
        <v>#REF!</v>
      </c>
      <c r="T14" s="13" t="e">
        <f>BAR!#REF!*0.85</f>
        <v>#REF!</v>
      </c>
      <c r="U14" s="13" t="e">
        <f>BAR!#REF!*0.85</f>
        <v>#REF!</v>
      </c>
      <c r="V14" s="13" t="e">
        <f>BAR!#REF!*0.85</f>
        <v>#REF!</v>
      </c>
      <c r="W14" s="13" t="e">
        <f>BAR!#REF!*0.85</f>
        <v>#REF!</v>
      </c>
      <c r="X14" s="13" t="e">
        <f>BAR!#REF!*0.85</f>
        <v>#REF!</v>
      </c>
      <c r="Y14" s="13" t="e">
        <f>BAR!#REF!*0.85</f>
        <v>#REF!</v>
      </c>
      <c r="Z14" s="13" t="e">
        <f>BAR!#REF!*0.85</f>
        <v>#REF!</v>
      </c>
      <c r="AA14" s="13" t="e">
        <f>BAR!#REF!*0.85</f>
        <v>#REF!</v>
      </c>
      <c r="AB14" s="13" t="e">
        <f>BAR!#REF!*0.85</f>
        <v>#REF!</v>
      </c>
      <c r="AC14" s="13" t="e">
        <f>BAR!#REF!*0.85</f>
        <v>#REF!</v>
      </c>
      <c r="AD14" s="13" t="e">
        <f>BAR!#REF!*0.85</f>
        <v>#REF!</v>
      </c>
      <c r="AE14" s="13" t="e">
        <f>BAR!#REF!*0.85</f>
        <v>#REF!</v>
      </c>
      <c r="AF14" s="13" t="e">
        <f>BAR!#REF!*0.85</f>
        <v>#REF!</v>
      </c>
      <c r="AG14" s="13" t="e">
        <f>BAR!#REF!*0.85</f>
        <v>#REF!</v>
      </c>
      <c r="AH14" s="13" t="e">
        <f>BAR!#REF!*0.85</f>
        <v>#REF!</v>
      </c>
      <c r="AI14" s="13" t="e">
        <f>BAR!#REF!*0.85</f>
        <v>#REF!</v>
      </c>
      <c r="AJ14" s="13" t="e">
        <f>BAR!#REF!*0.85</f>
        <v>#REF!</v>
      </c>
      <c r="AK14" s="13" t="e">
        <f>BAR!#REF!*0.85</f>
        <v>#REF!</v>
      </c>
      <c r="AL14" s="13" t="e">
        <f>BAR!#REF!*0.85</f>
        <v>#REF!</v>
      </c>
      <c r="AM14" s="13" t="e">
        <f>BAR!#REF!*0.85</f>
        <v>#REF!</v>
      </c>
      <c r="AN14" s="13" t="e">
        <f>BAR!#REF!*0.85</f>
        <v>#REF!</v>
      </c>
      <c r="AO14" s="13" t="e">
        <f>BAR!#REF!*0.85</f>
        <v>#REF!</v>
      </c>
      <c r="AP14" s="13" t="e">
        <f>BAR!#REF!*0.85</f>
        <v>#REF!</v>
      </c>
      <c r="AQ14" s="13" t="e">
        <f>BAR!#REF!*0.85</f>
        <v>#REF!</v>
      </c>
      <c r="AR14" s="13" t="e">
        <f>BAR!#REF!*0.85</f>
        <v>#REF!</v>
      </c>
      <c r="AS14" s="13" t="e">
        <f>BAR!#REF!*0.85</f>
        <v>#REF!</v>
      </c>
      <c r="AT14" s="13" t="e">
        <f>BAR!#REF!*0.85</f>
        <v>#REF!</v>
      </c>
      <c r="AU14" s="13" t="e">
        <f>BAR!#REF!*0.85</f>
        <v>#REF!</v>
      </c>
      <c r="AV14" s="13" t="e">
        <f>BAR!#REF!*0.85</f>
        <v>#REF!</v>
      </c>
      <c r="AW14" s="13" t="e">
        <f>BAR!#REF!*0.85</f>
        <v>#REF!</v>
      </c>
    </row>
    <row r="15" spans="1:49" ht="11.45" customHeight="1" x14ac:dyDescent="0.2">
      <c r="A15" s="12">
        <v>2</v>
      </c>
      <c r="B15" s="13" t="e">
        <f>BAR!#REF!*0.85</f>
        <v>#REF!</v>
      </c>
      <c r="C15" s="13" t="e">
        <f>BAR!#REF!*0.85</f>
        <v>#REF!</v>
      </c>
      <c r="D15" s="13" t="e">
        <f>BAR!#REF!*0.85</f>
        <v>#REF!</v>
      </c>
      <c r="E15" s="13" t="e">
        <f>BAR!#REF!*0.85</f>
        <v>#REF!</v>
      </c>
      <c r="F15" s="13" t="e">
        <f>BAR!#REF!*0.85</f>
        <v>#REF!</v>
      </c>
      <c r="G15" s="13" t="e">
        <f>BAR!#REF!*0.85</f>
        <v>#REF!</v>
      </c>
      <c r="H15" s="13" t="e">
        <f>BAR!#REF!*0.85</f>
        <v>#REF!</v>
      </c>
      <c r="I15" s="13" t="e">
        <f>BAR!#REF!*0.85</f>
        <v>#REF!</v>
      </c>
      <c r="J15" s="13" t="e">
        <f>BAR!#REF!*0.85</f>
        <v>#REF!</v>
      </c>
      <c r="K15" s="13" t="e">
        <f>BAR!#REF!*0.85</f>
        <v>#REF!</v>
      </c>
      <c r="L15" s="13" t="e">
        <f>BAR!#REF!*0.85</f>
        <v>#REF!</v>
      </c>
      <c r="M15" s="13" t="e">
        <f>BAR!#REF!*0.85</f>
        <v>#REF!</v>
      </c>
      <c r="N15" s="13" t="e">
        <f>BAR!#REF!*0.85</f>
        <v>#REF!</v>
      </c>
      <c r="O15" s="13" t="e">
        <f>BAR!#REF!*0.85</f>
        <v>#REF!</v>
      </c>
      <c r="P15" s="13" t="e">
        <f>BAR!#REF!*0.85</f>
        <v>#REF!</v>
      </c>
      <c r="Q15" s="13" t="e">
        <f>BAR!#REF!*0.85</f>
        <v>#REF!</v>
      </c>
      <c r="R15" s="13" t="e">
        <f>BAR!#REF!*0.85</f>
        <v>#REF!</v>
      </c>
      <c r="S15" s="13" t="e">
        <f>BAR!#REF!*0.85</f>
        <v>#REF!</v>
      </c>
      <c r="T15" s="13" t="e">
        <f>BAR!#REF!*0.85</f>
        <v>#REF!</v>
      </c>
      <c r="U15" s="13" t="e">
        <f>BAR!#REF!*0.85</f>
        <v>#REF!</v>
      </c>
      <c r="V15" s="13" t="e">
        <f>BAR!#REF!*0.85</f>
        <v>#REF!</v>
      </c>
      <c r="W15" s="13" t="e">
        <f>BAR!#REF!*0.85</f>
        <v>#REF!</v>
      </c>
      <c r="X15" s="13" t="e">
        <f>BAR!#REF!*0.85</f>
        <v>#REF!</v>
      </c>
      <c r="Y15" s="13" t="e">
        <f>BAR!#REF!*0.85</f>
        <v>#REF!</v>
      </c>
      <c r="Z15" s="13" t="e">
        <f>BAR!#REF!*0.85</f>
        <v>#REF!</v>
      </c>
      <c r="AA15" s="13" t="e">
        <f>BAR!#REF!*0.85</f>
        <v>#REF!</v>
      </c>
      <c r="AB15" s="13" t="e">
        <f>BAR!#REF!*0.85</f>
        <v>#REF!</v>
      </c>
      <c r="AC15" s="13" t="e">
        <f>BAR!#REF!*0.85</f>
        <v>#REF!</v>
      </c>
      <c r="AD15" s="13" t="e">
        <f>BAR!#REF!*0.85</f>
        <v>#REF!</v>
      </c>
      <c r="AE15" s="13" t="e">
        <f>BAR!#REF!*0.85</f>
        <v>#REF!</v>
      </c>
      <c r="AF15" s="13" t="e">
        <f>BAR!#REF!*0.85</f>
        <v>#REF!</v>
      </c>
      <c r="AG15" s="13" t="e">
        <f>BAR!#REF!*0.85</f>
        <v>#REF!</v>
      </c>
      <c r="AH15" s="13" t="e">
        <f>BAR!#REF!*0.85</f>
        <v>#REF!</v>
      </c>
      <c r="AI15" s="13" t="e">
        <f>BAR!#REF!*0.85</f>
        <v>#REF!</v>
      </c>
      <c r="AJ15" s="13" t="e">
        <f>BAR!#REF!*0.85</f>
        <v>#REF!</v>
      </c>
      <c r="AK15" s="13" t="e">
        <f>BAR!#REF!*0.85</f>
        <v>#REF!</v>
      </c>
      <c r="AL15" s="13" t="e">
        <f>BAR!#REF!*0.85</f>
        <v>#REF!</v>
      </c>
      <c r="AM15" s="13" t="e">
        <f>BAR!#REF!*0.85</f>
        <v>#REF!</v>
      </c>
      <c r="AN15" s="13" t="e">
        <f>BAR!#REF!*0.85</f>
        <v>#REF!</v>
      </c>
      <c r="AO15" s="13" t="e">
        <f>BAR!#REF!*0.85</f>
        <v>#REF!</v>
      </c>
      <c r="AP15" s="13" t="e">
        <f>BAR!#REF!*0.85</f>
        <v>#REF!</v>
      </c>
      <c r="AQ15" s="13" t="e">
        <f>BAR!#REF!*0.85</f>
        <v>#REF!</v>
      </c>
      <c r="AR15" s="13" t="e">
        <f>BAR!#REF!*0.85</f>
        <v>#REF!</v>
      </c>
      <c r="AS15" s="13" t="e">
        <f>BAR!#REF!*0.85</f>
        <v>#REF!</v>
      </c>
      <c r="AT15" s="13" t="e">
        <f>BAR!#REF!*0.85</f>
        <v>#REF!</v>
      </c>
      <c r="AU15" s="13" t="e">
        <f>BAR!#REF!*0.85</f>
        <v>#REF!</v>
      </c>
      <c r="AV15" s="13" t="e">
        <f>BAR!#REF!*0.85</f>
        <v>#REF!</v>
      </c>
      <c r="AW15" s="13" t="e">
        <f>BAR!#REF!*0.85</f>
        <v>#REF!</v>
      </c>
    </row>
    <row r="16" spans="1:49" ht="11.45" customHeight="1" x14ac:dyDescent="0.2">
      <c r="A16" s="16" t="s">
        <v>77</v>
      </c>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row>
    <row r="17" spans="1:49" ht="11.45" customHeight="1" x14ac:dyDescent="0.2">
      <c r="A17" s="12">
        <v>1</v>
      </c>
      <c r="B17" s="13" t="e">
        <f>BAR!#REF!*0.85</f>
        <v>#REF!</v>
      </c>
      <c r="C17" s="13" t="e">
        <f>BAR!#REF!*0.85</f>
        <v>#REF!</v>
      </c>
      <c r="D17" s="13" t="e">
        <f>BAR!#REF!*0.85</f>
        <v>#REF!</v>
      </c>
      <c r="E17" s="13" t="e">
        <f>BAR!#REF!*0.85</f>
        <v>#REF!</v>
      </c>
      <c r="F17" s="13" t="e">
        <f>BAR!#REF!*0.85</f>
        <v>#REF!</v>
      </c>
      <c r="G17" s="13" t="e">
        <f>BAR!#REF!*0.85</f>
        <v>#REF!</v>
      </c>
      <c r="H17" s="13" t="e">
        <f>BAR!#REF!*0.85</f>
        <v>#REF!</v>
      </c>
      <c r="I17" s="13" t="e">
        <f>BAR!#REF!*0.85</f>
        <v>#REF!</v>
      </c>
      <c r="J17" s="13" t="e">
        <f>BAR!#REF!*0.85</f>
        <v>#REF!</v>
      </c>
      <c r="K17" s="13" t="e">
        <f>BAR!#REF!*0.85</f>
        <v>#REF!</v>
      </c>
      <c r="L17" s="13" t="e">
        <f>BAR!#REF!*0.85</f>
        <v>#REF!</v>
      </c>
      <c r="M17" s="13" t="e">
        <f>BAR!#REF!*0.85</f>
        <v>#REF!</v>
      </c>
      <c r="N17" s="13" t="e">
        <f>BAR!#REF!*0.85</f>
        <v>#REF!</v>
      </c>
      <c r="O17" s="13" t="e">
        <f>BAR!#REF!*0.85</f>
        <v>#REF!</v>
      </c>
      <c r="P17" s="13" t="e">
        <f>BAR!#REF!*0.85</f>
        <v>#REF!</v>
      </c>
      <c r="Q17" s="13" t="e">
        <f>BAR!#REF!*0.85</f>
        <v>#REF!</v>
      </c>
      <c r="R17" s="13" t="e">
        <f>BAR!#REF!*0.85</f>
        <v>#REF!</v>
      </c>
      <c r="S17" s="13" t="e">
        <f>BAR!#REF!*0.85</f>
        <v>#REF!</v>
      </c>
      <c r="T17" s="13" t="e">
        <f>BAR!#REF!*0.85</f>
        <v>#REF!</v>
      </c>
      <c r="U17" s="13" t="e">
        <f>BAR!#REF!*0.85</f>
        <v>#REF!</v>
      </c>
      <c r="V17" s="13" t="e">
        <f>BAR!#REF!*0.85</f>
        <v>#REF!</v>
      </c>
      <c r="W17" s="13" t="e">
        <f>BAR!#REF!*0.85</f>
        <v>#REF!</v>
      </c>
      <c r="X17" s="13" t="e">
        <f>BAR!#REF!*0.85</f>
        <v>#REF!</v>
      </c>
      <c r="Y17" s="13" t="e">
        <f>BAR!#REF!*0.85</f>
        <v>#REF!</v>
      </c>
      <c r="Z17" s="13" t="e">
        <f>BAR!#REF!*0.85</f>
        <v>#REF!</v>
      </c>
      <c r="AA17" s="13" t="e">
        <f>BAR!#REF!*0.85</f>
        <v>#REF!</v>
      </c>
      <c r="AB17" s="13" t="e">
        <f>BAR!#REF!*0.85</f>
        <v>#REF!</v>
      </c>
      <c r="AC17" s="13" t="e">
        <f>BAR!#REF!*0.85</f>
        <v>#REF!</v>
      </c>
      <c r="AD17" s="13" t="e">
        <f>BAR!#REF!*0.85</f>
        <v>#REF!</v>
      </c>
      <c r="AE17" s="13" t="e">
        <f>BAR!#REF!*0.85</f>
        <v>#REF!</v>
      </c>
      <c r="AF17" s="13" t="e">
        <f>BAR!#REF!*0.85</f>
        <v>#REF!</v>
      </c>
      <c r="AG17" s="13" t="e">
        <f>BAR!#REF!*0.85</f>
        <v>#REF!</v>
      </c>
      <c r="AH17" s="13" t="e">
        <f>BAR!#REF!*0.85</f>
        <v>#REF!</v>
      </c>
      <c r="AI17" s="13" t="e">
        <f>BAR!#REF!*0.85</f>
        <v>#REF!</v>
      </c>
      <c r="AJ17" s="13" t="e">
        <f>BAR!#REF!*0.85</f>
        <v>#REF!</v>
      </c>
      <c r="AK17" s="13" t="e">
        <f>BAR!#REF!*0.85</f>
        <v>#REF!</v>
      </c>
      <c r="AL17" s="13" t="e">
        <f>BAR!#REF!*0.85</f>
        <v>#REF!</v>
      </c>
      <c r="AM17" s="13" t="e">
        <f>BAR!#REF!*0.85</f>
        <v>#REF!</v>
      </c>
      <c r="AN17" s="13" t="e">
        <f>BAR!#REF!*0.85</f>
        <v>#REF!</v>
      </c>
      <c r="AO17" s="13" t="e">
        <f>BAR!#REF!*0.85</f>
        <v>#REF!</v>
      </c>
      <c r="AP17" s="13" t="e">
        <f>BAR!#REF!*0.85</f>
        <v>#REF!</v>
      </c>
      <c r="AQ17" s="13" t="e">
        <f>BAR!#REF!*0.85</f>
        <v>#REF!</v>
      </c>
      <c r="AR17" s="13" t="e">
        <f>BAR!#REF!*0.85</f>
        <v>#REF!</v>
      </c>
      <c r="AS17" s="13" t="e">
        <f>BAR!#REF!*0.85</f>
        <v>#REF!</v>
      </c>
      <c r="AT17" s="13" t="e">
        <f>BAR!#REF!*0.85</f>
        <v>#REF!</v>
      </c>
      <c r="AU17" s="13" t="e">
        <f>BAR!#REF!*0.85</f>
        <v>#REF!</v>
      </c>
      <c r="AV17" s="13" t="e">
        <f>BAR!#REF!*0.85</f>
        <v>#REF!</v>
      </c>
      <c r="AW17" s="13" t="e">
        <f>BAR!#REF!*0.85</f>
        <v>#REF!</v>
      </c>
    </row>
    <row r="18" spans="1:49" ht="11.45" customHeight="1" x14ac:dyDescent="0.2">
      <c r="A18" s="12">
        <v>2</v>
      </c>
      <c r="B18" s="13" t="e">
        <f>BAR!#REF!*0.85</f>
        <v>#REF!</v>
      </c>
      <c r="C18" s="13" t="e">
        <f>BAR!#REF!*0.85</f>
        <v>#REF!</v>
      </c>
      <c r="D18" s="13" t="e">
        <f>BAR!#REF!*0.85</f>
        <v>#REF!</v>
      </c>
      <c r="E18" s="13" t="e">
        <f>BAR!#REF!*0.85</f>
        <v>#REF!</v>
      </c>
      <c r="F18" s="13" t="e">
        <f>BAR!#REF!*0.85</f>
        <v>#REF!</v>
      </c>
      <c r="G18" s="13" t="e">
        <f>BAR!#REF!*0.85</f>
        <v>#REF!</v>
      </c>
      <c r="H18" s="13" t="e">
        <f>BAR!#REF!*0.85</f>
        <v>#REF!</v>
      </c>
      <c r="I18" s="13" t="e">
        <f>BAR!#REF!*0.85</f>
        <v>#REF!</v>
      </c>
      <c r="J18" s="13" t="e">
        <f>BAR!#REF!*0.85</f>
        <v>#REF!</v>
      </c>
      <c r="K18" s="13" t="e">
        <f>BAR!#REF!*0.85</f>
        <v>#REF!</v>
      </c>
      <c r="L18" s="13" t="e">
        <f>BAR!#REF!*0.85</f>
        <v>#REF!</v>
      </c>
      <c r="M18" s="13" t="e">
        <f>BAR!#REF!*0.85</f>
        <v>#REF!</v>
      </c>
      <c r="N18" s="13" t="e">
        <f>BAR!#REF!*0.85</f>
        <v>#REF!</v>
      </c>
      <c r="O18" s="13" t="e">
        <f>BAR!#REF!*0.85</f>
        <v>#REF!</v>
      </c>
      <c r="P18" s="13" t="e">
        <f>BAR!#REF!*0.85</f>
        <v>#REF!</v>
      </c>
      <c r="Q18" s="13" t="e">
        <f>BAR!#REF!*0.85</f>
        <v>#REF!</v>
      </c>
      <c r="R18" s="13" t="e">
        <f>BAR!#REF!*0.85</f>
        <v>#REF!</v>
      </c>
      <c r="S18" s="13" t="e">
        <f>BAR!#REF!*0.85</f>
        <v>#REF!</v>
      </c>
      <c r="T18" s="13" t="e">
        <f>BAR!#REF!*0.85</f>
        <v>#REF!</v>
      </c>
      <c r="U18" s="13" t="e">
        <f>BAR!#REF!*0.85</f>
        <v>#REF!</v>
      </c>
      <c r="V18" s="13" t="e">
        <f>BAR!#REF!*0.85</f>
        <v>#REF!</v>
      </c>
      <c r="W18" s="13" t="e">
        <f>BAR!#REF!*0.85</f>
        <v>#REF!</v>
      </c>
      <c r="X18" s="13" t="e">
        <f>BAR!#REF!*0.85</f>
        <v>#REF!</v>
      </c>
      <c r="Y18" s="13" t="e">
        <f>BAR!#REF!*0.85</f>
        <v>#REF!</v>
      </c>
      <c r="Z18" s="13" t="e">
        <f>BAR!#REF!*0.85</f>
        <v>#REF!</v>
      </c>
      <c r="AA18" s="13" t="e">
        <f>BAR!#REF!*0.85</f>
        <v>#REF!</v>
      </c>
      <c r="AB18" s="13" t="e">
        <f>BAR!#REF!*0.85</f>
        <v>#REF!</v>
      </c>
      <c r="AC18" s="13" t="e">
        <f>BAR!#REF!*0.85</f>
        <v>#REF!</v>
      </c>
      <c r="AD18" s="13" t="e">
        <f>BAR!#REF!*0.85</f>
        <v>#REF!</v>
      </c>
      <c r="AE18" s="13" t="e">
        <f>BAR!#REF!*0.85</f>
        <v>#REF!</v>
      </c>
      <c r="AF18" s="13" t="e">
        <f>BAR!#REF!*0.85</f>
        <v>#REF!</v>
      </c>
      <c r="AG18" s="13" t="e">
        <f>BAR!#REF!*0.85</f>
        <v>#REF!</v>
      </c>
      <c r="AH18" s="13" t="e">
        <f>BAR!#REF!*0.85</f>
        <v>#REF!</v>
      </c>
      <c r="AI18" s="13" t="e">
        <f>BAR!#REF!*0.85</f>
        <v>#REF!</v>
      </c>
      <c r="AJ18" s="13" t="e">
        <f>BAR!#REF!*0.85</f>
        <v>#REF!</v>
      </c>
      <c r="AK18" s="13" t="e">
        <f>BAR!#REF!*0.85</f>
        <v>#REF!</v>
      </c>
      <c r="AL18" s="13" t="e">
        <f>BAR!#REF!*0.85</f>
        <v>#REF!</v>
      </c>
      <c r="AM18" s="13" t="e">
        <f>BAR!#REF!*0.85</f>
        <v>#REF!</v>
      </c>
      <c r="AN18" s="13" t="e">
        <f>BAR!#REF!*0.85</f>
        <v>#REF!</v>
      </c>
      <c r="AO18" s="13" t="e">
        <f>BAR!#REF!*0.85</f>
        <v>#REF!</v>
      </c>
      <c r="AP18" s="13" t="e">
        <f>BAR!#REF!*0.85</f>
        <v>#REF!</v>
      </c>
      <c r="AQ18" s="13" t="e">
        <f>BAR!#REF!*0.85</f>
        <v>#REF!</v>
      </c>
      <c r="AR18" s="13" t="e">
        <f>BAR!#REF!*0.85</f>
        <v>#REF!</v>
      </c>
      <c r="AS18" s="13" t="e">
        <f>BAR!#REF!*0.85</f>
        <v>#REF!</v>
      </c>
      <c r="AT18" s="13" t="e">
        <f>BAR!#REF!*0.85</f>
        <v>#REF!</v>
      </c>
      <c r="AU18" s="13" t="e">
        <f>BAR!#REF!*0.85</f>
        <v>#REF!</v>
      </c>
      <c r="AV18" s="13" t="e">
        <f>BAR!#REF!*0.85</f>
        <v>#REF!</v>
      </c>
      <c r="AW18" s="13" t="e">
        <f>BAR!#REF!*0.85</f>
        <v>#REF!</v>
      </c>
    </row>
    <row r="19" spans="1:49" ht="11.45" customHeight="1" x14ac:dyDescent="0.2">
      <c r="A19" s="17" t="s">
        <v>78</v>
      </c>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row>
    <row r="20" spans="1:49" ht="11.45" customHeight="1" x14ac:dyDescent="0.2">
      <c r="A20" s="12">
        <v>1</v>
      </c>
      <c r="B20" s="13" t="e">
        <f>BAR!#REF!*0.85</f>
        <v>#REF!</v>
      </c>
      <c r="C20" s="13" t="e">
        <f>BAR!#REF!*0.85</f>
        <v>#REF!</v>
      </c>
      <c r="D20" s="13" t="e">
        <f>BAR!#REF!*0.85</f>
        <v>#REF!</v>
      </c>
      <c r="E20" s="13" t="e">
        <f>BAR!#REF!*0.85</f>
        <v>#REF!</v>
      </c>
      <c r="F20" s="13" t="e">
        <f>BAR!#REF!*0.85</f>
        <v>#REF!</v>
      </c>
      <c r="G20" s="13" t="e">
        <f>BAR!#REF!*0.85</f>
        <v>#REF!</v>
      </c>
      <c r="H20" s="13" t="e">
        <f>BAR!#REF!*0.85</f>
        <v>#REF!</v>
      </c>
      <c r="I20" s="13" t="e">
        <f>BAR!#REF!*0.85</f>
        <v>#REF!</v>
      </c>
      <c r="J20" s="13" t="e">
        <f>BAR!#REF!*0.85</f>
        <v>#REF!</v>
      </c>
      <c r="K20" s="13" t="e">
        <f>BAR!#REF!*0.85</f>
        <v>#REF!</v>
      </c>
      <c r="L20" s="13" t="e">
        <f>BAR!#REF!*0.85</f>
        <v>#REF!</v>
      </c>
      <c r="M20" s="13" t="e">
        <f>BAR!#REF!*0.85</f>
        <v>#REF!</v>
      </c>
      <c r="N20" s="13" t="e">
        <f>BAR!#REF!*0.85</f>
        <v>#REF!</v>
      </c>
      <c r="O20" s="13" t="e">
        <f>BAR!#REF!*0.85</f>
        <v>#REF!</v>
      </c>
      <c r="P20" s="13" t="e">
        <f>BAR!#REF!*0.85</f>
        <v>#REF!</v>
      </c>
      <c r="Q20" s="13" t="e">
        <f>BAR!#REF!*0.85</f>
        <v>#REF!</v>
      </c>
      <c r="R20" s="13" t="e">
        <f>BAR!#REF!*0.85</f>
        <v>#REF!</v>
      </c>
      <c r="S20" s="13" t="e">
        <f>BAR!#REF!*0.85</f>
        <v>#REF!</v>
      </c>
      <c r="T20" s="13" t="e">
        <f>BAR!#REF!*0.85</f>
        <v>#REF!</v>
      </c>
      <c r="U20" s="13" t="e">
        <f>BAR!#REF!*0.85</f>
        <v>#REF!</v>
      </c>
      <c r="V20" s="13" t="e">
        <f>BAR!#REF!*0.85</f>
        <v>#REF!</v>
      </c>
      <c r="W20" s="13" t="e">
        <f>BAR!#REF!*0.85</f>
        <v>#REF!</v>
      </c>
      <c r="X20" s="13" t="e">
        <f>BAR!#REF!*0.85</f>
        <v>#REF!</v>
      </c>
      <c r="Y20" s="13" t="e">
        <f>BAR!#REF!*0.85</f>
        <v>#REF!</v>
      </c>
      <c r="Z20" s="13" t="e">
        <f>BAR!#REF!*0.85</f>
        <v>#REF!</v>
      </c>
      <c r="AA20" s="13" t="e">
        <f>BAR!#REF!*0.85</f>
        <v>#REF!</v>
      </c>
      <c r="AB20" s="13" t="e">
        <f>BAR!#REF!*0.85</f>
        <v>#REF!</v>
      </c>
      <c r="AC20" s="13" t="e">
        <f>BAR!#REF!*0.85</f>
        <v>#REF!</v>
      </c>
      <c r="AD20" s="13" t="e">
        <f>BAR!#REF!*0.85</f>
        <v>#REF!</v>
      </c>
      <c r="AE20" s="13" t="e">
        <f>BAR!#REF!*0.85</f>
        <v>#REF!</v>
      </c>
      <c r="AF20" s="13" t="e">
        <f>BAR!#REF!*0.85</f>
        <v>#REF!</v>
      </c>
      <c r="AG20" s="13" t="e">
        <f>BAR!#REF!*0.85</f>
        <v>#REF!</v>
      </c>
      <c r="AH20" s="13" t="e">
        <f>BAR!#REF!*0.85</f>
        <v>#REF!</v>
      </c>
      <c r="AI20" s="13" t="e">
        <f>BAR!#REF!*0.85</f>
        <v>#REF!</v>
      </c>
      <c r="AJ20" s="13" t="e">
        <f>BAR!#REF!*0.85</f>
        <v>#REF!</v>
      </c>
      <c r="AK20" s="13" t="e">
        <f>BAR!#REF!*0.85</f>
        <v>#REF!</v>
      </c>
      <c r="AL20" s="13" t="e">
        <f>BAR!#REF!*0.85</f>
        <v>#REF!</v>
      </c>
      <c r="AM20" s="13" t="e">
        <f>BAR!#REF!*0.85</f>
        <v>#REF!</v>
      </c>
      <c r="AN20" s="13" t="e">
        <f>BAR!#REF!*0.85</f>
        <v>#REF!</v>
      </c>
      <c r="AO20" s="13" t="e">
        <f>BAR!#REF!*0.85</f>
        <v>#REF!</v>
      </c>
      <c r="AP20" s="13" t="e">
        <f>BAR!#REF!*0.85</f>
        <v>#REF!</v>
      </c>
      <c r="AQ20" s="13" t="e">
        <f>BAR!#REF!*0.85</f>
        <v>#REF!</v>
      </c>
      <c r="AR20" s="13" t="e">
        <f>BAR!#REF!*0.85</f>
        <v>#REF!</v>
      </c>
      <c r="AS20" s="13" t="e">
        <f>BAR!#REF!*0.85</f>
        <v>#REF!</v>
      </c>
      <c r="AT20" s="13" t="e">
        <f>BAR!#REF!*0.85</f>
        <v>#REF!</v>
      </c>
      <c r="AU20" s="13" t="e">
        <f>BAR!#REF!*0.85</f>
        <v>#REF!</v>
      </c>
      <c r="AV20" s="13" t="e">
        <f>BAR!#REF!*0.85</f>
        <v>#REF!</v>
      </c>
      <c r="AW20" s="13" t="e">
        <f>BAR!#REF!*0.85</f>
        <v>#REF!</v>
      </c>
    </row>
    <row r="21" spans="1:49" ht="11.45" customHeight="1" x14ac:dyDescent="0.2">
      <c r="A21" s="12">
        <v>2</v>
      </c>
      <c r="B21" s="13" t="e">
        <f>BAR!#REF!*0.85</f>
        <v>#REF!</v>
      </c>
      <c r="C21" s="13" t="e">
        <f>BAR!#REF!*0.85</f>
        <v>#REF!</v>
      </c>
      <c r="D21" s="13" t="e">
        <f>BAR!#REF!*0.85</f>
        <v>#REF!</v>
      </c>
      <c r="E21" s="13" t="e">
        <f>BAR!#REF!*0.85</f>
        <v>#REF!</v>
      </c>
      <c r="F21" s="13" t="e">
        <f>BAR!#REF!*0.85</f>
        <v>#REF!</v>
      </c>
      <c r="G21" s="13" t="e">
        <f>BAR!#REF!*0.85</f>
        <v>#REF!</v>
      </c>
      <c r="H21" s="13" t="e">
        <f>BAR!#REF!*0.85</f>
        <v>#REF!</v>
      </c>
      <c r="I21" s="13" t="e">
        <f>BAR!#REF!*0.85</f>
        <v>#REF!</v>
      </c>
      <c r="J21" s="13" t="e">
        <f>BAR!#REF!*0.85</f>
        <v>#REF!</v>
      </c>
      <c r="K21" s="13" t="e">
        <f>BAR!#REF!*0.85</f>
        <v>#REF!</v>
      </c>
      <c r="L21" s="13" t="e">
        <f>BAR!#REF!*0.85</f>
        <v>#REF!</v>
      </c>
      <c r="M21" s="13" t="e">
        <f>BAR!#REF!*0.85</f>
        <v>#REF!</v>
      </c>
      <c r="N21" s="13" t="e">
        <f>BAR!#REF!*0.85</f>
        <v>#REF!</v>
      </c>
      <c r="O21" s="13" t="e">
        <f>BAR!#REF!*0.85</f>
        <v>#REF!</v>
      </c>
      <c r="P21" s="13" t="e">
        <f>BAR!#REF!*0.85</f>
        <v>#REF!</v>
      </c>
      <c r="Q21" s="13" t="e">
        <f>BAR!#REF!*0.85</f>
        <v>#REF!</v>
      </c>
      <c r="R21" s="13" t="e">
        <f>BAR!#REF!*0.85</f>
        <v>#REF!</v>
      </c>
      <c r="S21" s="13" t="e">
        <f>BAR!#REF!*0.85</f>
        <v>#REF!</v>
      </c>
      <c r="T21" s="13" t="e">
        <f>BAR!#REF!*0.85</f>
        <v>#REF!</v>
      </c>
      <c r="U21" s="13" t="e">
        <f>BAR!#REF!*0.85</f>
        <v>#REF!</v>
      </c>
      <c r="V21" s="13" t="e">
        <f>BAR!#REF!*0.85</f>
        <v>#REF!</v>
      </c>
      <c r="W21" s="13" t="e">
        <f>BAR!#REF!*0.85</f>
        <v>#REF!</v>
      </c>
      <c r="X21" s="13" t="e">
        <f>BAR!#REF!*0.85</f>
        <v>#REF!</v>
      </c>
      <c r="Y21" s="13" t="e">
        <f>BAR!#REF!*0.85</f>
        <v>#REF!</v>
      </c>
      <c r="Z21" s="13" t="e">
        <f>BAR!#REF!*0.85</f>
        <v>#REF!</v>
      </c>
      <c r="AA21" s="13" t="e">
        <f>BAR!#REF!*0.85</f>
        <v>#REF!</v>
      </c>
      <c r="AB21" s="13" t="e">
        <f>BAR!#REF!*0.85</f>
        <v>#REF!</v>
      </c>
      <c r="AC21" s="13" t="e">
        <f>BAR!#REF!*0.85</f>
        <v>#REF!</v>
      </c>
      <c r="AD21" s="13" t="e">
        <f>BAR!#REF!*0.85</f>
        <v>#REF!</v>
      </c>
      <c r="AE21" s="13" t="e">
        <f>BAR!#REF!*0.85</f>
        <v>#REF!</v>
      </c>
      <c r="AF21" s="13" t="e">
        <f>BAR!#REF!*0.85</f>
        <v>#REF!</v>
      </c>
      <c r="AG21" s="13" t="e">
        <f>BAR!#REF!*0.85</f>
        <v>#REF!</v>
      </c>
      <c r="AH21" s="13" t="e">
        <f>BAR!#REF!*0.85</f>
        <v>#REF!</v>
      </c>
      <c r="AI21" s="13" t="e">
        <f>BAR!#REF!*0.85</f>
        <v>#REF!</v>
      </c>
      <c r="AJ21" s="13" t="e">
        <f>BAR!#REF!*0.85</f>
        <v>#REF!</v>
      </c>
      <c r="AK21" s="13" t="e">
        <f>BAR!#REF!*0.85</f>
        <v>#REF!</v>
      </c>
      <c r="AL21" s="13" t="e">
        <f>BAR!#REF!*0.85</f>
        <v>#REF!</v>
      </c>
      <c r="AM21" s="13" t="e">
        <f>BAR!#REF!*0.85</f>
        <v>#REF!</v>
      </c>
      <c r="AN21" s="13" t="e">
        <f>BAR!#REF!*0.85</f>
        <v>#REF!</v>
      </c>
      <c r="AO21" s="13" t="e">
        <f>BAR!#REF!*0.85</f>
        <v>#REF!</v>
      </c>
      <c r="AP21" s="13" t="e">
        <f>BAR!#REF!*0.85</f>
        <v>#REF!</v>
      </c>
      <c r="AQ21" s="13" t="e">
        <f>BAR!#REF!*0.85</f>
        <v>#REF!</v>
      </c>
      <c r="AR21" s="13" t="e">
        <f>BAR!#REF!*0.85</f>
        <v>#REF!</v>
      </c>
      <c r="AS21" s="13" t="e">
        <f>BAR!#REF!*0.85</f>
        <v>#REF!</v>
      </c>
      <c r="AT21" s="13" t="e">
        <f>BAR!#REF!*0.85</f>
        <v>#REF!</v>
      </c>
      <c r="AU21" s="13" t="e">
        <f>BAR!#REF!*0.85</f>
        <v>#REF!</v>
      </c>
      <c r="AV21" s="13" t="e">
        <f>BAR!#REF!*0.85</f>
        <v>#REF!</v>
      </c>
      <c r="AW21" s="13" t="e">
        <f>BAR!#REF!*0.85</f>
        <v>#REF!</v>
      </c>
    </row>
    <row r="22" spans="1:49" ht="11.45" customHeight="1" x14ac:dyDescent="0.2">
      <c r="A22" s="18"/>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row>
    <row r="23" spans="1:49" ht="11.45" customHeight="1" x14ac:dyDescent="0.2">
      <c r="A23" s="29" t="s">
        <v>79</v>
      </c>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row>
    <row r="24" spans="1:49" ht="24.6" customHeight="1" x14ac:dyDescent="0.2">
      <c r="A24" s="6" t="s">
        <v>73</v>
      </c>
      <c r="B24" s="7" t="e">
        <f>B5</f>
        <v>#REF!</v>
      </c>
      <c r="C24" s="7" t="e">
        <f t="shared" ref="C24:AW24" si="0">C5</f>
        <v>#REF!</v>
      </c>
      <c r="D24" s="8" t="e">
        <f t="shared" si="0"/>
        <v>#REF!</v>
      </c>
      <c r="E24" s="8" t="e">
        <f t="shared" si="0"/>
        <v>#REF!</v>
      </c>
      <c r="F24" s="8" t="e">
        <f t="shared" si="0"/>
        <v>#REF!</v>
      </c>
      <c r="G24" s="7" t="e">
        <f t="shared" si="0"/>
        <v>#REF!</v>
      </c>
      <c r="H24" s="8" t="e">
        <f t="shared" si="0"/>
        <v>#REF!</v>
      </c>
      <c r="I24" s="8" t="e">
        <f t="shared" si="0"/>
        <v>#REF!</v>
      </c>
      <c r="J24" s="8" t="e">
        <f t="shared" si="0"/>
        <v>#REF!</v>
      </c>
      <c r="K24" s="7" t="e">
        <f t="shared" si="0"/>
        <v>#REF!</v>
      </c>
      <c r="L24" s="8" t="e">
        <f t="shared" si="0"/>
        <v>#REF!</v>
      </c>
      <c r="M24" s="8" t="e">
        <f t="shared" si="0"/>
        <v>#REF!</v>
      </c>
      <c r="N24" s="8" t="e">
        <f t="shared" si="0"/>
        <v>#REF!</v>
      </c>
      <c r="O24" s="8" t="e">
        <f t="shared" si="0"/>
        <v>#REF!</v>
      </c>
      <c r="P24" s="8" t="e">
        <f t="shared" si="0"/>
        <v>#REF!</v>
      </c>
      <c r="Q24" s="8" t="e">
        <f t="shared" si="0"/>
        <v>#REF!</v>
      </c>
      <c r="R24" s="8" t="e">
        <f t="shared" si="0"/>
        <v>#REF!</v>
      </c>
      <c r="S24" s="8" t="e">
        <f t="shared" si="0"/>
        <v>#REF!</v>
      </c>
      <c r="T24" s="8" t="e">
        <f t="shared" si="0"/>
        <v>#REF!</v>
      </c>
      <c r="U24" s="8" t="e">
        <f t="shared" si="0"/>
        <v>#REF!</v>
      </c>
      <c r="V24" s="8" t="e">
        <f t="shared" si="0"/>
        <v>#REF!</v>
      </c>
      <c r="W24" s="8" t="e">
        <f t="shared" si="0"/>
        <v>#REF!</v>
      </c>
      <c r="X24" s="8" t="e">
        <f t="shared" si="0"/>
        <v>#REF!</v>
      </c>
      <c r="Y24" s="8" t="e">
        <f t="shared" si="0"/>
        <v>#REF!</v>
      </c>
      <c r="Z24" s="8" t="e">
        <f t="shared" si="0"/>
        <v>#REF!</v>
      </c>
      <c r="AA24" s="8" t="e">
        <f t="shared" si="0"/>
        <v>#REF!</v>
      </c>
      <c r="AB24" s="8" t="e">
        <f t="shared" si="0"/>
        <v>#REF!</v>
      </c>
      <c r="AC24" s="8" t="e">
        <f t="shared" si="0"/>
        <v>#REF!</v>
      </c>
      <c r="AD24" s="8" t="e">
        <f t="shared" si="0"/>
        <v>#REF!</v>
      </c>
      <c r="AE24" s="8" t="e">
        <f t="shared" si="0"/>
        <v>#REF!</v>
      </c>
      <c r="AF24" s="8" t="e">
        <f t="shared" si="0"/>
        <v>#REF!</v>
      </c>
      <c r="AG24" s="8" t="e">
        <f t="shared" si="0"/>
        <v>#REF!</v>
      </c>
      <c r="AH24" s="8" t="e">
        <f t="shared" si="0"/>
        <v>#REF!</v>
      </c>
      <c r="AI24" s="8" t="e">
        <f t="shared" si="0"/>
        <v>#REF!</v>
      </c>
      <c r="AJ24" s="8" t="e">
        <f t="shared" si="0"/>
        <v>#REF!</v>
      </c>
      <c r="AK24" s="8" t="e">
        <f t="shared" si="0"/>
        <v>#REF!</v>
      </c>
      <c r="AL24" s="8" t="e">
        <f t="shared" si="0"/>
        <v>#REF!</v>
      </c>
      <c r="AM24" s="8" t="e">
        <f t="shared" si="0"/>
        <v>#REF!</v>
      </c>
      <c r="AN24" s="8" t="e">
        <f t="shared" si="0"/>
        <v>#REF!</v>
      </c>
      <c r="AO24" s="8" t="e">
        <f t="shared" si="0"/>
        <v>#REF!</v>
      </c>
      <c r="AP24" s="8" t="e">
        <f t="shared" si="0"/>
        <v>#REF!</v>
      </c>
      <c r="AQ24" s="8" t="e">
        <f t="shared" si="0"/>
        <v>#REF!</v>
      </c>
      <c r="AR24" s="8" t="e">
        <f t="shared" si="0"/>
        <v>#REF!</v>
      </c>
      <c r="AS24" s="8" t="e">
        <f t="shared" si="0"/>
        <v>#REF!</v>
      </c>
      <c r="AT24" s="8" t="e">
        <f t="shared" si="0"/>
        <v>#REF!</v>
      </c>
      <c r="AU24" s="8" t="e">
        <f t="shared" si="0"/>
        <v>#REF!</v>
      </c>
      <c r="AV24" s="8" t="e">
        <f t="shared" si="0"/>
        <v>#REF!</v>
      </c>
      <c r="AW24" s="8" t="e">
        <f t="shared" si="0"/>
        <v>#REF!</v>
      </c>
    </row>
    <row r="25" spans="1:49" ht="24.6" customHeight="1" x14ac:dyDescent="0.2">
      <c r="A25" s="9"/>
      <c r="B25" s="7" t="e">
        <f>B6</f>
        <v>#REF!</v>
      </c>
      <c r="C25" s="7" t="e">
        <f t="shared" ref="C25:AW25" si="1">C6</f>
        <v>#REF!</v>
      </c>
      <c r="D25" s="8" t="e">
        <f t="shared" si="1"/>
        <v>#REF!</v>
      </c>
      <c r="E25" s="8" t="e">
        <f t="shared" si="1"/>
        <v>#REF!</v>
      </c>
      <c r="F25" s="8" t="e">
        <f t="shared" si="1"/>
        <v>#REF!</v>
      </c>
      <c r="G25" s="7" t="e">
        <f t="shared" si="1"/>
        <v>#REF!</v>
      </c>
      <c r="H25" s="8" t="e">
        <f t="shared" si="1"/>
        <v>#REF!</v>
      </c>
      <c r="I25" s="8" t="e">
        <f t="shared" si="1"/>
        <v>#REF!</v>
      </c>
      <c r="J25" s="8" t="e">
        <f t="shared" si="1"/>
        <v>#REF!</v>
      </c>
      <c r="K25" s="7" t="e">
        <f t="shared" si="1"/>
        <v>#REF!</v>
      </c>
      <c r="L25" s="8" t="e">
        <f t="shared" si="1"/>
        <v>#REF!</v>
      </c>
      <c r="M25" s="8" t="e">
        <f t="shared" si="1"/>
        <v>#REF!</v>
      </c>
      <c r="N25" s="8" t="e">
        <f t="shared" si="1"/>
        <v>#REF!</v>
      </c>
      <c r="O25" s="8" t="e">
        <f t="shared" si="1"/>
        <v>#REF!</v>
      </c>
      <c r="P25" s="8" t="e">
        <f t="shared" si="1"/>
        <v>#REF!</v>
      </c>
      <c r="Q25" s="8" t="e">
        <f t="shared" si="1"/>
        <v>#REF!</v>
      </c>
      <c r="R25" s="8" t="e">
        <f t="shared" si="1"/>
        <v>#REF!</v>
      </c>
      <c r="S25" s="8" t="e">
        <f t="shared" si="1"/>
        <v>#REF!</v>
      </c>
      <c r="T25" s="8" t="e">
        <f t="shared" si="1"/>
        <v>#REF!</v>
      </c>
      <c r="U25" s="8" t="e">
        <f t="shared" si="1"/>
        <v>#REF!</v>
      </c>
      <c r="V25" s="8" t="e">
        <f t="shared" si="1"/>
        <v>#REF!</v>
      </c>
      <c r="W25" s="8" t="e">
        <f t="shared" si="1"/>
        <v>#REF!</v>
      </c>
      <c r="X25" s="8" t="e">
        <f t="shared" si="1"/>
        <v>#REF!</v>
      </c>
      <c r="Y25" s="8" t="e">
        <f t="shared" si="1"/>
        <v>#REF!</v>
      </c>
      <c r="Z25" s="8" t="e">
        <f t="shared" si="1"/>
        <v>#REF!</v>
      </c>
      <c r="AA25" s="8" t="e">
        <f t="shared" si="1"/>
        <v>#REF!</v>
      </c>
      <c r="AB25" s="8" t="e">
        <f t="shared" si="1"/>
        <v>#REF!</v>
      </c>
      <c r="AC25" s="8" t="e">
        <f t="shared" si="1"/>
        <v>#REF!</v>
      </c>
      <c r="AD25" s="8" t="e">
        <f t="shared" si="1"/>
        <v>#REF!</v>
      </c>
      <c r="AE25" s="8" t="e">
        <f t="shared" si="1"/>
        <v>#REF!</v>
      </c>
      <c r="AF25" s="8" t="e">
        <f t="shared" si="1"/>
        <v>#REF!</v>
      </c>
      <c r="AG25" s="8" t="e">
        <f t="shared" si="1"/>
        <v>#REF!</v>
      </c>
      <c r="AH25" s="8" t="e">
        <f t="shared" si="1"/>
        <v>#REF!</v>
      </c>
      <c r="AI25" s="8" t="e">
        <f t="shared" si="1"/>
        <v>#REF!</v>
      </c>
      <c r="AJ25" s="8" t="e">
        <f t="shared" si="1"/>
        <v>#REF!</v>
      </c>
      <c r="AK25" s="8" t="e">
        <f t="shared" si="1"/>
        <v>#REF!</v>
      </c>
      <c r="AL25" s="8" t="e">
        <f t="shared" si="1"/>
        <v>#REF!</v>
      </c>
      <c r="AM25" s="8" t="e">
        <f t="shared" si="1"/>
        <v>#REF!</v>
      </c>
      <c r="AN25" s="8" t="e">
        <f t="shared" si="1"/>
        <v>#REF!</v>
      </c>
      <c r="AO25" s="8" t="e">
        <f t="shared" si="1"/>
        <v>#REF!</v>
      </c>
      <c r="AP25" s="8" t="e">
        <f t="shared" si="1"/>
        <v>#REF!</v>
      </c>
      <c r="AQ25" s="8" t="e">
        <f t="shared" si="1"/>
        <v>#REF!</v>
      </c>
      <c r="AR25" s="8" t="e">
        <f t="shared" si="1"/>
        <v>#REF!</v>
      </c>
      <c r="AS25" s="8" t="e">
        <f t="shared" si="1"/>
        <v>#REF!</v>
      </c>
      <c r="AT25" s="8" t="e">
        <f t="shared" si="1"/>
        <v>#REF!</v>
      </c>
      <c r="AU25" s="8" t="e">
        <f t="shared" si="1"/>
        <v>#REF!</v>
      </c>
      <c r="AV25" s="8" t="e">
        <f t="shared" si="1"/>
        <v>#REF!</v>
      </c>
      <c r="AW25" s="8" t="e">
        <f t="shared" si="1"/>
        <v>#REF!</v>
      </c>
    </row>
    <row r="26" spans="1:49" ht="11.45" customHeight="1" x14ac:dyDescent="0.2">
      <c r="A26" s="10" t="s">
        <v>74</v>
      </c>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row>
    <row r="27" spans="1:49" ht="11.45" customHeight="1" x14ac:dyDescent="0.2">
      <c r="A27" s="12">
        <v>1</v>
      </c>
      <c r="B27" s="13" t="e">
        <f>ROUND(B8*0.87,)+25</f>
        <v>#REF!</v>
      </c>
      <c r="C27" s="13" t="e">
        <f t="shared" ref="C27:AW34" si="2">ROUND(C8*0.87,)+25</f>
        <v>#REF!</v>
      </c>
      <c r="D27" s="13" t="e">
        <f t="shared" si="2"/>
        <v>#REF!</v>
      </c>
      <c r="E27" s="13" t="e">
        <f t="shared" si="2"/>
        <v>#REF!</v>
      </c>
      <c r="F27" s="13" t="e">
        <f t="shared" si="2"/>
        <v>#REF!</v>
      </c>
      <c r="G27" s="13" t="e">
        <f t="shared" si="2"/>
        <v>#REF!</v>
      </c>
      <c r="H27" s="13" t="e">
        <f t="shared" si="2"/>
        <v>#REF!</v>
      </c>
      <c r="I27" s="13" t="e">
        <f t="shared" si="2"/>
        <v>#REF!</v>
      </c>
      <c r="J27" s="13" t="e">
        <f t="shared" si="2"/>
        <v>#REF!</v>
      </c>
      <c r="K27" s="13" t="e">
        <f t="shared" si="2"/>
        <v>#REF!</v>
      </c>
      <c r="L27" s="13" t="e">
        <f t="shared" si="2"/>
        <v>#REF!</v>
      </c>
      <c r="M27" s="13" t="e">
        <f t="shared" si="2"/>
        <v>#REF!</v>
      </c>
      <c r="N27" s="13" t="e">
        <f t="shared" si="2"/>
        <v>#REF!</v>
      </c>
      <c r="O27" s="13" t="e">
        <f t="shared" si="2"/>
        <v>#REF!</v>
      </c>
      <c r="P27" s="13" t="e">
        <f t="shared" si="2"/>
        <v>#REF!</v>
      </c>
      <c r="Q27" s="13" t="e">
        <f t="shared" si="2"/>
        <v>#REF!</v>
      </c>
      <c r="R27" s="13" t="e">
        <f t="shared" si="2"/>
        <v>#REF!</v>
      </c>
      <c r="S27" s="13" t="e">
        <f t="shared" si="2"/>
        <v>#REF!</v>
      </c>
      <c r="T27" s="13" t="e">
        <f t="shared" si="2"/>
        <v>#REF!</v>
      </c>
      <c r="U27" s="13" t="e">
        <f t="shared" si="2"/>
        <v>#REF!</v>
      </c>
      <c r="V27" s="13" t="e">
        <f t="shared" si="2"/>
        <v>#REF!</v>
      </c>
      <c r="W27" s="13" t="e">
        <f t="shared" si="2"/>
        <v>#REF!</v>
      </c>
      <c r="X27" s="13" t="e">
        <f t="shared" si="2"/>
        <v>#REF!</v>
      </c>
      <c r="Y27" s="13" t="e">
        <f t="shared" si="2"/>
        <v>#REF!</v>
      </c>
      <c r="Z27" s="13" t="e">
        <f t="shared" si="2"/>
        <v>#REF!</v>
      </c>
      <c r="AA27" s="13" t="e">
        <f t="shared" si="2"/>
        <v>#REF!</v>
      </c>
      <c r="AB27" s="13" t="e">
        <f t="shared" si="2"/>
        <v>#REF!</v>
      </c>
      <c r="AC27" s="13" t="e">
        <f t="shared" si="2"/>
        <v>#REF!</v>
      </c>
      <c r="AD27" s="13" t="e">
        <f t="shared" si="2"/>
        <v>#REF!</v>
      </c>
      <c r="AE27" s="13" t="e">
        <f t="shared" si="2"/>
        <v>#REF!</v>
      </c>
      <c r="AF27" s="13" t="e">
        <f t="shared" si="2"/>
        <v>#REF!</v>
      </c>
      <c r="AG27" s="13" t="e">
        <f t="shared" si="2"/>
        <v>#REF!</v>
      </c>
      <c r="AH27" s="13" t="e">
        <f t="shared" si="2"/>
        <v>#REF!</v>
      </c>
      <c r="AI27" s="13" t="e">
        <f t="shared" si="2"/>
        <v>#REF!</v>
      </c>
      <c r="AJ27" s="13" t="e">
        <f t="shared" si="2"/>
        <v>#REF!</v>
      </c>
      <c r="AK27" s="13" t="e">
        <f t="shared" si="2"/>
        <v>#REF!</v>
      </c>
      <c r="AL27" s="13" t="e">
        <f t="shared" si="2"/>
        <v>#REF!</v>
      </c>
      <c r="AM27" s="13" t="e">
        <f t="shared" si="2"/>
        <v>#REF!</v>
      </c>
      <c r="AN27" s="13" t="e">
        <f t="shared" si="2"/>
        <v>#REF!</v>
      </c>
      <c r="AO27" s="13" t="e">
        <f t="shared" si="2"/>
        <v>#REF!</v>
      </c>
      <c r="AP27" s="13" t="e">
        <f t="shared" si="2"/>
        <v>#REF!</v>
      </c>
      <c r="AQ27" s="13" t="e">
        <f t="shared" si="2"/>
        <v>#REF!</v>
      </c>
      <c r="AR27" s="13" t="e">
        <f t="shared" si="2"/>
        <v>#REF!</v>
      </c>
      <c r="AS27" s="13" t="e">
        <f t="shared" si="2"/>
        <v>#REF!</v>
      </c>
      <c r="AT27" s="13" t="e">
        <f t="shared" si="2"/>
        <v>#REF!</v>
      </c>
      <c r="AU27" s="13" t="e">
        <f t="shared" si="2"/>
        <v>#REF!</v>
      </c>
      <c r="AV27" s="13" t="e">
        <f t="shared" si="2"/>
        <v>#REF!</v>
      </c>
      <c r="AW27" s="13" t="e">
        <f t="shared" si="2"/>
        <v>#REF!</v>
      </c>
    </row>
    <row r="28" spans="1:49" ht="11.45" customHeight="1" x14ac:dyDescent="0.2">
      <c r="A28" s="12">
        <v>2</v>
      </c>
      <c r="B28" s="13" t="e">
        <f>ROUND(B9*0.87,)+25</f>
        <v>#REF!</v>
      </c>
      <c r="C28" s="13" t="e">
        <f t="shared" ref="C28:Q28" si="3">ROUND(C9*0.87,)+25</f>
        <v>#REF!</v>
      </c>
      <c r="D28" s="13" t="e">
        <f t="shared" si="3"/>
        <v>#REF!</v>
      </c>
      <c r="E28" s="13" t="e">
        <f t="shared" si="3"/>
        <v>#REF!</v>
      </c>
      <c r="F28" s="13" t="e">
        <f t="shared" si="3"/>
        <v>#REF!</v>
      </c>
      <c r="G28" s="13" t="e">
        <f t="shared" si="3"/>
        <v>#REF!</v>
      </c>
      <c r="H28" s="13" t="e">
        <f t="shared" si="3"/>
        <v>#REF!</v>
      </c>
      <c r="I28" s="13" t="e">
        <f t="shared" si="3"/>
        <v>#REF!</v>
      </c>
      <c r="J28" s="13" t="e">
        <f t="shared" si="3"/>
        <v>#REF!</v>
      </c>
      <c r="K28" s="13" t="e">
        <f t="shared" si="3"/>
        <v>#REF!</v>
      </c>
      <c r="L28" s="13" t="e">
        <f t="shared" si="3"/>
        <v>#REF!</v>
      </c>
      <c r="M28" s="13" t="e">
        <f t="shared" si="3"/>
        <v>#REF!</v>
      </c>
      <c r="N28" s="13" t="e">
        <f t="shared" si="3"/>
        <v>#REF!</v>
      </c>
      <c r="O28" s="13" t="e">
        <f t="shared" si="3"/>
        <v>#REF!</v>
      </c>
      <c r="P28" s="13" t="e">
        <f t="shared" si="3"/>
        <v>#REF!</v>
      </c>
      <c r="Q28" s="13" t="e">
        <f t="shared" si="3"/>
        <v>#REF!</v>
      </c>
      <c r="R28" s="13" t="e">
        <f t="shared" si="2"/>
        <v>#REF!</v>
      </c>
      <c r="S28" s="13" t="e">
        <f t="shared" si="2"/>
        <v>#REF!</v>
      </c>
      <c r="T28" s="13" t="e">
        <f t="shared" si="2"/>
        <v>#REF!</v>
      </c>
      <c r="U28" s="13" t="e">
        <f t="shared" si="2"/>
        <v>#REF!</v>
      </c>
      <c r="V28" s="13" t="e">
        <f t="shared" si="2"/>
        <v>#REF!</v>
      </c>
      <c r="W28" s="13" t="e">
        <f t="shared" si="2"/>
        <v>#REF!</v>
      </c>
      <c r="X28" s="13" t="e">
        <f t="shared" si="2"/>
        <v>#REF!</v>
      </c>
      <c r="Y28" s="13" t="e">
        <f t="shared" si="2"/>
        <v>#REF!</v>
      </c>
      <c r="Z28" s="13" t="e">
        <f t="shared" si="2"/>
        <v>#REF!</v>
      </c>
      <c r="AA28" s="13" t="e">
        <f t="shared" si="2"/>
        <v>#REF!</v>
      </c>
      <c r="AB28" s="13" t="e">
        <f t="shared" si="2"/>
        <v>#REF!</v>
      </c>
      <c r="AC28" s="13" t="e">
        <f t="shared" si="2"/>
        <v>#REF!</v>
      </c>
      <c r="AD28" s="13" t="e">
        <f t="shared" si="2"/>
        <v>#REF!</v>
      </c>
      <c r="AE28" s="13" t="e">
        <f t="shared" si="2"/>
        <v>#REF!</v>
      </c>
      <c r="AF28" s="13" t="e">
        <f t="shared" si="2"/>
        <v>#REF!</v>
      </c>
      <c r="AG28" s="13" t="e">
        <f t="shared" si="2"/>
        <v>#REF!</v>
      </c>
      <c r="AH28" s="13" t="e">
        <f t="shared" si="2"/>
        <v>#REF!</v>
      </c>
      <c r="AI28" s="13" t="e">
        <f t="shared" si="2"/>
        <v>#REF!</v>
      </c>
      <c r="AJ28" s="13" t="e">
        <f t="shared" si="2"/>
        <v>#REF!</v>
      </c>
      <c r="AK28" s="13" t="e">
        <f t="shared" si="2"/>
        <v>#REF!</v>
      </c>
      <c r="AL28" s="13" t="e">
        <f t="shared" si="2"/>
        <v>#REF!</v>
      </c>
      <c r="AM28" s="13" t="e">
        <f t="shared" si="2"/>
        <v>#REF!</v>
      </c>
      <c r="AN28" s="13" t="e">
        <f t="shared" si="2"/>
        <v>#REF!</v>
      </c>
      <c r="AO28" s="13" t="e">
        <f t="shared" si="2"/>
        <v>#REF!</v>
      </c>
      <c r="AP28" s="13" t="e">
        <f t="shared" si="2"/>
        <v>#REF!</v>
      </c>
      <c r="AQ28" s="13" t="e">
        <f t="shared" si="2"/>
        <v>#REF!</v>
      </c>
      <c r="AR28" s="13" t="e">
        <f t="shared" si="2"/>
        <v>#REF!</v>
      </c>
      <c r="AS28" s="13" t="e">
        <f t="shared" si="2"/>
        <v>#REF!</v>
      </c>
      <c r="AT28" s="13" t="e">
        <f t="shared" si="2"/>
        <v>#REF!</v>
      </c>
      <c r="AU28" s="13" t="e">
        <f t="shared" si="2"/>
        <v>#REF!</v>
      </c>
      <c r="AV28" s="13" t="e">
        <f t="shared" si="2"/>
        <v>#REF!</v>
      </c>
      <c r="AW28" s="13" t="e">
        <f t="shared" si="2"/>
        <v>#REF!</v>
      </c>
    </row>
    <row r="29" spans="1:49" ht="11.45" customHeight="1" x14ac:dyDescent="0.2">
      <c r="A29" s="14" t="s">
        <v>75</v>
      </c>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row>
    <row r="30" spans="1:49" ht="11.45" customHeight="1" x14ac:dyDescent="0.2">
      <c r="A30" s="12">
        <v>1</v>
      </c>
      <c r="B30" s="13" t="e">
        <f>ROUND(B11*0.87,)+25</f>
        <v>#REF!</v>
      </c>
      <c r="C30" s="13" t="e">
        <f t="shared" si="2"/>
        <v>#REF!</v>
      </c>
      <c r="D30" s="13" t="e">
        <f t="shared" si="2"/>
        <v>#REF!</v>
      </c>
      <c r="E30" s="13" t="e">
        <f t="shared" si="2"/>
        <v>#REF!</v>
      </c>
      <c r="F30" s="13" t="e">
        <f t="shared" si="2"/>
        <v>#REF!</v>
      </c>
      <c r="G30" s="13" t="e">
        <f t="shared" si="2"/>
        <v>#REF!</v>
      </c>
      <c r="H30" s="13" t="e">
        <f t="shared" si="2"/>
        <v>#REF!</v>
      </c>
      <c r="I30" s="13" t="e">
        <f t="shared" si="2"/>
        <v>#REF!</v>
      </c>
      <c r="J30" s="13" t="e">
        <f t="shared" si="2"/>
        <v>#REF!</v>
      </c>
      <c r="K30" s="13" t="e">
        <f t="shared" si="2"/>
        <v>#REF!</v>
      </c>
      <c r="L30" s="13" t="e">
        <f t="shared" si="2"/>
        <v>#REF!</v>
      </c>
      <c r="M30" s="13" t="e">
        <f t="shared" si="2"/>
        <v>#REF!</v>
      </c>
      <c r="N30" s="13" t="e">
        <f t="shared" si="2"/>
        <v>#REF!</v>
      </c>
      <c r="O30" s="13" t="e">
        <f t="shared" si="2"/>
        <v>#REF!</v>
      </c>
      <c r="P30" s="13" t="e">
        <f t="shared" si="2"/>
        <v>#REF!</v>
      </c>
      <c r="Q30" s="13" t="e">
        <f t="shared" si="2"/>
        <v>#REF!</v>
      </c>
      <c r="R30" s="13" t="e">
        <f t="shared" si="2"/>
        <v>#REF!</v>
      </c>
      <c r="S30" s="13" t="e">
        <f t="shared" si="2"/>
        <v>#REF!</v>
      </c>
      <c r="T30" s="13" t="e">
        <f t="shared" si="2"/>
        <v>#REF!</v>
      </c>
      <c r="U30" s="13" t="e">
        <f t="shared" si="2"/>
        <v>#REF!</v>
      </c>
      <c r="V30" s="13" t="e">
        <f t="shared" si="2"/>
        <v>#REF!</v>
      </c>
      <c r="W30" s="13" t="e">
        <f t="shared" si="2"/>
        <v>#REF!</v>
      </c>
      <c r="X30" s="13" t="e">
        <f t="shared" si="2"/>
        <v>#REF!</v>
      </c>
      <c r="Y30" s="13" t="e">
        <f t="shared" si="2"/>
        <v>#REF!</v>
      </c>
      <c r="Z30" s="13" t="e">
        <f t="shared" si="2"/>
        <v>#REF!</v>
      </c>
      <c r="AA30" s="13" t="e">
        <f t="shared" si="2"/>
        <v>#REF!</v>
      </c>
      <c r="AB30" s="13" t="e">
        <f t="shared" si="2"/>
        <v>#REF!</v>
      </c>
      <c r="AC30" s="13" t="e">
        <f t="shared" si="2"/>
        <v>#REF!</v>
      </c>
      <c r="AD30" s="13" t="e">
        <f t="shared" si="2"/>
        <v>#REF!</v>
      </c>
      <c r="AE30" s="13" t="e">
        <f t="shared" si="2"/>
        <v>#REF!</v>
      </c>
      <c r="AF30" s="13" t="e">
        <f t="shared" si="2"/>
        <v>#REF!</v>
      </c>
      <c r="AG30" s="13" t="e">
        <f t="shared" si="2"/>
        <v>#REF!</v>
      </c>
      <c r="AH30" s="13" t="e">
        <f t="shared" si="2"/>
        <v>#REF!</v>
      </c>
      <c r="AI30" s="13" t="e">
        <f t="shared" si="2"/>
        <v>#REF!</v>
      </c>
      <c r="AJ30" s="13" t="e">
        <f t="shared" si="2"/>
        <v>#REF!</v>
      </c>
      <c r="AK30" s="13" t="e">
        <f t="shared" si="2"/>
        <v>#REF!</v>
      </c>
      <c r="AL30" s="13" t="e">
        <f t="shared" si="2"/>
        <v>#REF!</v>
      </c>
      <c r="AM30" s="13" t="e">
        <f t="shared" si="2"/>
        <v>#REF!</v>
      </c>
      <c r="AN30" s="13" t="e">
        <f t="shared" si="2"/>
        <v>#REF!</v>
      </c>
      <c r="AO30" s="13" t="e">
        <f t="shared" si="2"/>
        <v>#REF!</v>
      </c>
      <c r="AP30" s="13" t="e">
        <f t="shared" si="2"/>
        <v>#REF!</v>
      </c>
      <c r="AQ30" s="13" t="e">
        <f t="shared" si="2"/>
        <v>#REF!</v>
      </c>
      <c r="AR30" s="13" t="e">
        <f t="shared" si="2"/>
        <v>#REF!</v>
      </c>
      <c r="AS30" s="13" t="e">
        <f t="shared" si="2"/>
        <v>#REF!</v>
      </c>
      <c r="AT30" s="13" t="e">
        <f t="shared" si="2"/>
        <v>#REF!</v>
      </c>
      <c r="AU30" s="13" t="e">
        <f t="shared" si="2"/>
        <v>#REF!</v>
      </c>
      <c r="AV30" s="13" t="e">
        <f t="shared" si="2"/>
        <v>#REF!</v>
      </c>
      <c r="AW30" s="13" t="e">
        <f t="shared" si="2"/>
        <v>#REF!</v>
      </c>
    </row>
    <row r="31" spans="1:49" ht="11.45" customHeight="1" x14ac:dyDescent="0.2">
      <c r="A31" s="12">
        <v>2</v>
      </c>
      <c r="B31" s="13" t="e">
        <f>ROUND(B12*0.87,)+25</f>
        <v>#REF!</v>
      </c>
      <c r="C31" s="13" t="e">
        <f t="shared" si="2"/>
        <v>#REF!</v>
      </c>
      <c r="D31" s="13" t="e">
        <f t="shared" si="2"/>
        <v>#REF!</v>
      </c>
      <c r="E31" s="13" t="e">
        <f t="shared" si="2"/>
        <v>#REF!</v>
      </c>
      <c r="F31" s="13" t="e">
        <f t="shared" si="2"/>
        <v>#REF!</v>
      </c>
      <c r="G31" s="13" t="e">
        <f t="shared" si="2"/>
        <v>#REF!</v>
      </c>
      <c r="H31" s="13" t="e">
        <f t="shared" si="2"/>
        <v>#REF!</v>
      </c>
      <c r="I31" s="13" t="e">
        <f t="shared" si="2"/>
        <v>#REF!</v>
      </c>
      <c r="J31" s="13" t="e">
        <f t="shared" si="2"/>
        <v>#REF!</v>
      </c>
      <c r="K31" s="13" t="e">
        <f t="shared" si="2"/>
        <v>#REF!</v>
      </c>
      <c r="L31" s="13" t="e">
        <f t="shared" si="2"/>
        <v>#REF!</v>
      </c>
      <c r="M31" s="13" t="e">
        <f t="shared" si="2"/>
        <v>#REF!</v>
      </c>
      <c r="N31" s="13" t="e">
        <f t="shared" si="2"/>
        <v>#REF!</v>
      </c>
      <c r="O31" s="13" t="e">
        <f t="shared" si="2"/>
        <v>#REF!</v>
      </c>
      <c r="P31" s="13" t="e">
        <f t="shared" si="2"/>
        <v>#REF!</v>
      </c>
      <c r="Q31" s="13" t="e">
        <f t="shared" si="2"/>
        <v>#REF!</v>
      </c>
      <c r="R31" s="13" t="e">
        <f t="shared" si="2"/>
        <v>#REF!</v>
      </c>
      <c r="S31" s="13" t="e">
        <f t="shared" si="2"/>
        <v>#REF!</v>
      </c>
      <c r="T31" s="13" t="e">
        <f t="shared" si="2"/>
        <v>#REF!</v>
      </c>
      <c r="U31" s="13" t="e">
        <f t="shared" si="2"/>
        <v>#REF!</v>
      </c>
      <c r="V31" s="13" t="e">
        <f t="shared" si="2"/>
        <v>#REF!</v>
      </c>
      <c r="W31" s="13" t="e">
        <f t="shared" si="2"/>
        <v>#REF!</v>
      </c>
      <c r="X31" s="13" t="e">
        <f t="shared" si="2"/>
        <v>#REF!</v>
      </c>
      <c r="Y31" s="13" t="e">
        <f t="shared" si="2"/>
        <v>#REF!</v>
      </c>
      <c r="Z31" s="13" t="e">
        <f t="shared" si="2"/>
        <v>#REF!</v>
      </c>
      <c r="AA31" s="13" t="e">
        <f t="shared" si="2"/>
        <v>#REF!</v>
      </c>
      <c r="AB31" s="13" t="e">
        <f t="shared" si="2"/>
        <v>#REF!</v>
      </c>
      <c r="AC31" s="13" t="e">
        <f t="shared" si="2"/>
        <v>#REF!</v>
      </c>
      <c r="AD31" s="13" t="e">
        <f t="shared" si="2"/>
        <v>#REF!</v>
      </c>
      <c r="AE31" s="13" t="e">
        <f t="shared" si="2"/>
        <v>#REF!</v>
      </c>
      <c r="AF31" s="13" t="e">
        <f t="shared" si="2"/>
        <v>#REF!</v>
      </c>
      <c r="AG31" s="13" t="e">
        <f t="shared" si="2"/>
        <v>#REF!</v>
      </c>
      <c r="AH31" s="13" t="e">
        <f t="shared" si="2"/>
        <v>#REF!</v>
      </c>
      <c r="AI31" s="13" t="e">
        <f t="shared" si="2"/>
        <v>#REF!</v>
      </c>
      <c r="AJ31" s="13" t="e">
        <f t="shared" si="2"/>
        <v>#REF!</v>
      </c>
      <c r="AK31" s="13" t="e">
        <f t="shared" si="2"/>
        <v>#REF!</v>
      </c>
      <c r="AL31" s="13" t="e">
        <f t="shared" si="2"/>
        <v>#REF!</v>
      </c>
      <c r="AM31" s="13" t="e">
        <f t="shared" si="2"/>
        <v>#REF!</v>
      </c>
      <c r="AN31" s="13" t="e">
        <f t="shared" si="2"/>
        <v>#REF!</v>
      </c>
      <c r="AO31" s="13" t="e">
        <f t="shared" si="2"/>
        <v>#REF!</v>
      </c>
      <c r="AP31" s="13" t="e">
        <f t="shared" si="2"/>
        <v>#REF!</v>
      </c>
      <c r="AQ31" s="13" t="e">
        <f t="shared" si="2"/>
        <v>#REF!</v>
      </c>
      <c r="AR31" s="13" t="e">
        <f t="shared" si="2"/>
        <v>#REF!</v>
      </c>
      <c r="AS31" s="13" t="e">
        <f t="shared" si="2"/>
        <v>#REF!</v>
      </c>
      <c r="AT31" s="13" t="e">
        <f t="shared" si="2"/>
        <v>#REF!</v>
      </c>
      <c r="AU31" s="13" t="e">
        <f t="shared" si="2"/>
        <v>#REF!</v>
      </c>
      <c r="AV31" s="13" t="e">
        <f t="shared" si="2"/>
        <v>#REF!</v>
      </c>
      <c r="AW31" s="13" t="e">
        <f t="shared" si="2"/>
        <v>#REF!</v>
      </c>
    </row>
    <row r="32" spans="1:49" ht="11.45" customHeight="1" x14ac:dyDescent="0.2">
      <c r="A32" s="15" t="s">
        <v>76</v>
      </c>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row>
    <row r="33" spans="1:49" ht="11.45" customHeight="1" x14ac:dyDescent="0.2">
      <c r="A33" s="12">
        <v>1</v>
      </c>
      <c r="B33" s="13" t="e">
        <f>ROUND(B14*0.87,)+25</f>
        <v>#REF!</v>
      </c>
      <c r="C33" s="13" t="e">
        <f t="shared" si="2"/>
        <v>#REF!</v>
      </c>
      <c r="D33" s="13" t="e">
        <f t="shared" si="2"/>
        <v>#REF!</v>
      </c>
      <c r="E33" s="13" t="e">
        <f t="shared" si="2"/>
        <v>#REF!</v>
      </c>
      <c r="F33" s="13" t="e">
        <f t="shared" si="2"/>
        <v>#REF!</v>
      </c>
      <c r="G33" s="13" t="e">
        <f t="shared" si="2"/>
        <v>#REF!</v>
      </c>
      <c r="H33" s="13" t="e">
        <f t="shared" si="2"/>
        <v>#REF!</v>
      </c>
      <c r="I33" s="13" t="e">
        <f t="shared" si="2"/>
        <v>#REF!</v>
      </c>
      <c r="J33" s="13" t="e">
        <f t="shared" si="2"/>
        <v>#REF!</v>
      </c>
      <c r="K33" s="13" t="e">
        <f t="shared" si="2"/>
        <v>#REF!</v>
      </c>
      <c r="L33" s="13" t="e">
        <f t="shared" si="2"/>
        <v>#REF!</v>
      </c>
      <c r="M33" s="13" t="e">
        <f t="shared" si="2"/>
        <v>#REF!</v>
      </c>
      <c r="N33" s="13" t="e">
        <f t="shared" si="2"/>
        <v>#REF!</v>
      </c>
      <c r="O33" s="13" t="e">
        <f t="shared" si="2"/>
        <v>#REF!</v>
      </c>
      <c r="P33" s="13" t="e">
        <f t="shared" si="2"/>
        <v>#REF!</v>
      </c>
      <c r="Q33" s="13" t="e">
        <f t="shared" si="2"/>
        <v>#REF!</v>
      </c>
      <c r="R33" s="13" t="e">
        <f t="shared" si="2"/>
        <v>#REF!</v>
      </c>
      <c r="S33" s="13" t="e">
        <f t="shared" si="2"/>
        <v>#REF!</v>
      </c>
      <c r="T33" s="13" t="e">
        <f t="shared" si="2"/>
        <v>#REF!</v>
      </c>
      <c r="U33" s="13" t="e">
        <f t="shared" si="2"/>
        <v>#REF!</v>
      </c>
      <c r="V33" s="13" t="e">
        <f t="shared" si="2"/>
        <v>#REF!</v>
      </c>
      <c r="W33" s="13" t="e">
        <f t="shared" si="2"/>
        <v>#REF!</v>
      </c>
      <c r="X33" s="13" t="e">
        <f t="shared" si="2"/>
        <v>#REF!</v>
      </c>
      <c r="Y33" s="13" t="e">
        <f t="shared" si="2"/>
        <v>#REF!</v>
      </c>
      <c r="Z33" s="13" t="e">
        <f t="shared" si="2"/>
        <v>#REF!</v>
      </c>
      <c r="AA33" s="13" t="e">
        <f t="shared" si="2"/>
        <v>#REF!</v>
      </c>
      <c r="AB33" s="13" t="e">
        <f t="shared" si="2"/>
        <v>#REF!</v>
      </c>
      <c r="AC33" s="13" t="e">
        <f t="shared" si="2"/>
        <v>#REF!</v>
      </c>
      <c r="AD33" s="13" t="e">
        <f t="shared" si="2"/>
        <v>#REF!</v>
      </c>
      <c r="AE33" s="13" t="e">
        <f t="shared" si="2"/>
        <v>#REF!</v>
      </c>
      <c r="AF33" s="13" t="e">
        <f t="shared" si="2"/>
        <v>#REF!</v>
      </c>
      <c r="AG33" s="13" t="e">
        <f t="shared" si="2"/>
        <v>#REF!</v>
      </c>
      <c r="AH33" s="13" t="e">
        <f t="shared" si="2"/>
        <v>#REF!</v>
      </c>
      <c r="AI33" s="13" t="e">
        <f t="shared" si="2"/>
        <v>#REF!</v>
      </c>
      <c r="AJ33" s="13" t="e">
        <f t="shared" si="2"/>
        <v>#REF!</v>
      </c>
      <c r="AK33" s="13" t="e">
        <f t="shared" si="2"/>
        <v>#REF!</v>
      </c>
      <c r="AL33" s="13" t="e">
        <f t="shared" si="2"/>
        <v>#REF!</v>
      </c>
      <c r="AM33" s="13" t="e">
        <f t="shared" si="2"/>
        <v>#REF!</v>
      </c>
      <c r="AN33" s="13" t="e">
        <f t="shared" si="2"/>
        <v>#REF!</v>
      </c>
      <c r="AO33" s="13" t="e">
        <f t="shared" si="2"/>
        <v>#REF!</v>
      </c>
      <c r="AP33" s="13" t="e">
        <f t="shared" si="2"/>
        <v>#REF!</v>
      </c>
      <c r="AQ33" s="13" t="e">
        <f t="shared" si="2"/>
        <v>#REF!</v>
      </c>
      <c r="AR33" s="13" t="e">
        <f t="shared" si="2"/>
        <v>#REF!</v>
      </c>
      <c r="AS33" s="13" t="e">
        <f t="shared" si="2"/>
        <v>#REF!</v>
      </c>
      <c r="AT33" s="13" t="e">
        <f t="shared" si="2"/>
        <v>#REF!</v>
      </c>
      <c r="AU33" s="13" t="e">
        <f t="shared" si="2"/>
        <v>#REF!</v>
      </c>
      <c r="AV33" s="13" t="e">
        <f t="shared" si="2"/>
        <v>#REF!</v>
      </c>
      <c r="AW33" s="13" t="e">
        <f t="shared" si="2"/>
        <v>#REF!</v>
      </c>
    </row>
    <row r="34" spans="1:49" ht="11.45" customHeight="1" x14ac:dyDescent="0.2">
      <c r="A34" s="12">
        <v>2</v>
      </c>
      <c r="B34" s="13" t="e">
        <f>ROUND(B15*0.87,)+25</f>
        <v>#REF!</v>
      </c>
      <c r="C34" s="13" t="e">
        <f t="shared" si="2"/>
        <v>#REF!</v>
      </c>
      <c r="D34" s="13" t="e">
        <f t="shared" si="2"/>
        <v>#REF!</v>
      </c>
      <c r="E34" s="13" t="e">
        <f t="shared" si="2"/>
        <v>#REF!</v>
      </c>
      <c r="F34" s="13" t="e">
        <f t="shared" si="2"/>
        <v>#REF!</v>
      </c>
      <c r="G34" s="13" t="e">
        <f t="shared" si="2"/>
        <v>#REF!</v>
      </c>
      <c r="H34" s="13" t="e">
        <f t="shared" si="2"/>
        <v>#REF!</v>
      </c>
      <c r="I34" s="13" t="e">
        <f t="shared" si="2"/>
        <v>#REF!</v>
      </c>
      <c r="J34" s="13" t="e">
        <f t="shared" si="2"/>
        <v>#REF!</v>
      </c>
      <c r="K34" s="13" t="e">
        <f t="shared" si="2"/>
        <v>#REF!</v>
      </c>
      <c r="L34" s="13" t="e">
        <f t="shared" si="2"/>
        <v>#REF!</v>
      </c>
      <c r="M34" s="13" t="e">
        <f t="shared" si="2"/>
        <v>#REF!</v>
      </c>
      <c r="N34" s="13" t="e">
        <f t="shared" si="2"/>
        <v>#REF!</v>
      </c>
      <c r="O34" s="13" t="e">
        <f t="shared" si="2"/>
        <v>#REF!</v>
      </c>
      <c r="P34" s="13" t="e">
        <f t="shared" si="2"/>
        <v>#REF!</v>
      </c>
      <c r="Q34" s="13" t="e">
        <f t="shared" si="2"/>
        <v>#REF!</v>
      </c>
      <c r="R34" s="13" t="e">
        <f t="shared" si="2"/>
        <v>#REF!</v>
      </c>
      <c r="S34" s="13" t="e">
        <f t="shared" si="2"/>
        <v>#REF!</v>
      </c>
      <c r="T34" s="13" t="e">
        <f t="shared" si="2"/>
        <v>#REF!</v>
      </c>
      <c r="U34" s="13" t="e">
        <f t="shared" si="2"/>
        <v>#REF!</v>
      </c>
      <c r="V34" s="13" t="e">
        <f t="shared" si="2"/>
        <v>#REF!</v>
      </c>
      <c r="W34" s="13" t="e">
        <f t="shared" si="2"/>
        <v>#REF!</v>
      </c>
      <c r="X34" s="13" t="e">
        <f t="shared" si="2"/>
        <v>#REF!</v>
      </c>
      <c r="Y34" s="13" t="e">
        <f t="shared" si="2"/>
        <v>#REF!</v>
      </c>
      <c r="Z34" s="13" t="e">
        <f t="shared" si="2"/>
        <v>#REF!</v>
      </c>
      <c r="AA34" s="13" t="e">
        <f t="shared" si="2"/>
        <v>#REF!</v>
      </c>
      <c r="AB34" s="13" t="e">
        <f t="shared" si="2"/>
        <v>#REF!</v>
      </c>
      <c r="AC34" s="13" t="e">
        <f t="shared" si="2"/>
        <v>#REF!</v>
      </c>
      <c r="AD34" s="13" t="e">
        <f t="shared" si="2"/>
        <v>#REF!</v>
      </c>
      <c r="AE34" s="13" t="e">
        <f t="shared" si="2"/>
        <v>#REF!</v>
      </c>
      <c r="AF34" s="13" t="e">
        <f t="shared" si="2"/>
        <v>#REF!</v>
      </c>
      <c r="AG34" s="13" t="e">
        <f t="shared" si="2"/>
        <v>#REF!</v>
      </c>
      <c r="AH34" s="13" t="e">
        <f t="shared" si="2"/>
        <v>#REF!</v>
      </c>
      <c r="AI34" s="13" t="e">
        <f t="shared" si="2"/>
        <v>#REF!</v>
      </c>
      <c r="AJ34" s="13" t="e">
        <f t="shared" si="2"/>
        <v>#REF!</v>
      </c>
      <c r="AK34" s="13" t="e">
        <f t="shared" si="2"/>
        <v>#REF!</v>
      </c>
      <c r="AL34" s="13" t="e">
        <f t="shared" ref="C34:AW40" si="4">ROUND(AL15*0.87,)+25</f>
        <v>#REF!</v>
      </c>
      <c r="AM34" s="13" t="e">
        <f t="shared" si="4"/>
        <v>#REF!</v>
      </c>
      <c r="AN34" s="13" t="e">
        <f t="shared" si="4"/>
        <v>#REF!</v>
      </c>
      <c r="AO34" s="13" t="e">
        <f t="shared" si="4"/>
        <v>#REF!</v>
      </c>
      <c r="AP34" s="13" t="e">
        <f t="shared" si="4"/>
        <v>#REF!</v>
      </c>
      <c r="AQ34" s="13" t="e">
        <f t="shared" si="4"/>
        <v>#REF!</v>
      </c>
      <c r="AR34" s="13" t="e">
        <f t="shared" si="4"/>
        <v>#REF!</v>
      </c>
      <c r="AS34" s="13" t="e">
        <f t="shared" si="4"/>
        <v>#REF!</v>
      </c>
      <c r="AT34" s="13" t="e">
        <f t="shared" si="4"/>
        <v>#REF!</v>
      </c>
      <c r="AU34" s="13" t="e">
        <f t="shared" si="4"/>
        <v>#REF!</v>
      </c>
      <c r="AV34" s="13" t="e">
        <f t="shared" si="4"/>
        <v>#REF!</v>
      </c>
      <c r="AW34" s="13" t="e">
        <f t="shared" si="4"/>
        <v>#REF!</v>
      </c>
    </row>
    <row r="35" spans="1:49" ht="11.45" customHeight="1" x14ac:dyDescent="0.2">
      <c r="A35" s="16" t="s">
        <v>77</v>
      </c>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row>
    <row r="36" spans="1:49" ht="11.45" customHeight="1" x14ac:dyDescent="0.2">
      <c r="A36" s="12">
        <v>1</v>
      </c>
      <c r="B36" s="13" t="e">
        <f>ROUND(B17*0.87,)+25</f>
        <v>#REF!</v>
      </c>
      <c r="C36" s="13" t="e">
        <f t="shared" si="4"/>
        <v>#REF!</v>
      </c>
      <c r="D36" s="13" t="e">
        <f t="shared" si="4"/>
        <v>#REF!</v>
      </c>
      <c r="E36" s="13" t="e">
        <f t="shared" si="4"/>
        <v>#REF!</v>
      </c>
      <c r="F36" s="13" t="e">
        <f t="shared" si="4"/>
        <v>#REF!</v>
      </c>
      <c r="G36" s="13" t="e">
        <f t="shared" si="4"/>
        <v>#REF!</v>
      </c>
      <c r="H36" s="13" t="e">
        <f t="shared" si="4"/>
        <v>#REF!</v>
      </c>
      <c r="I36" s="13" t="e">
        <f t="shared" si="4"/>
        <v>#REF!</v>
      </c>
      <c r="J36" s="13" t="e">
        <f t="shared" si="4"/>
        <v>#REF!</v>
      </c>
      <c r="K36" s="13" t="e">
        <f t="shared" si="4"/>
        <v>#REF!</v>
      </c>
      <c r="L36" s="13" t="e">
        <f t="shared" si="4"/>
        <v>#REF!</v>
      </c>
      <c r="M36" s="13" t="e">
        <f t="shared" si="4"/>
        <v>#REF!</v>
      </c>
      <c r="N36" s="13" t="e">
        <f t="shared" si="4"/>
        <v>#REF!</v>
      </c>
      <c r="O36" s="13" t="e">
        <f t="shared" si="4"/>
        <v>#REF!</v>
      </c>
      <c r="P36" s="13" t="e">
        <f t="shared" si="4"/>
        <v>#REF!</v>
      </c>
      <c r="Q36" s="13" t="e">
        <f t="shared" si="4"/>
        <v>#REF!</v>
      </c>
      <c r="R36" s="13" t="e">
        <f t="shared" si="4"/>
        <v>#REF!</v>
      </c>
      <c r="S36" s="13" t="e">
        <f t="shared" si="4"/>
        <v>#REF!</v>
      </c>
      <c r="T36" s="13" t="e">
        <f t="shared" si="4"/>
        <v>#REF!</v>
      </c>
      <c r="U36" s="13" t="e">
        <f t="shared" si="4"/>
        <v>#REF!</v>
      </c>
      <c r="V36" s="13" t="e">
        <f t="shared" si="4"/>
        <v>#REF!</v>
      </c>
      <c r="W36" s="13" t="e">
        <f t="shared" si="4"/>
        <v>#REF!</v>
      </c>
      <c r="X36" s="13" t="e">
        <f t="shared" si="4"/>
        <v>#REF!</v>
      </c>
      <c r="Y36" s="13" t="e">
        <f t="shared" si="4"/>
        <v>#REF!</v>
      </c>
      <c r="Z36" s="13" t="e">
        <f t="shared" si="4"/>
        <v>#REF!</v>
      </c>
      <c r="AA36" s="13" t="e">
        <f t="shared" si="4"/>
        <v>#REF!</v>
      </c>
      <c r="AB36" s="13" t="e">
        <f t="shared" si="4"/>
        <v>#REF!</v>
      </c>
      <c r="AC36" s="13" t="e">
        <f t="shared" si="4"/>
        <v>#REF!</v>
      </c>
      <c r="AD36" s="13" t="e">
        <f t="shared" si="4"/>
        <v>#REF!</v>
      </c>
      <c r="AE36" s="13" t="e">
        <f t="shared" si="4"/>
        <v>#REF!</v>
      </c>
      <c r="AF36" s="13" t="e">
        <f t="shared" si="4"/>
        <v>#REF!</v>
      </c>
      <c r="AG36" s="13" t="e">
        <f t="shared" si="4"/>
        <v>#REF!</v>
      </c>
      <c r="AH36" s="13" t="e">
        <f t="shared" si="4"/>
        <v>#REF!</v>
      </c>
      <c r="AI36" s="13" t="e">
        <f t="shared" si="4"/>
        <v>#REF!</v>
      </c>
      <c r="AJ36" s="13" t="e">
        <f t="shared" si="4"/>
        <v>#REF!</v>
      </c>
      <c r="AK36" s="13" t="e">
        <f t="shared" si="4"/>
        <v>#REF!</v>
      </c>
      <c r="AL36" s="13" t="e">
        <f t="shared" si="4"/>
        <v>#REF!</v>
      </c>
      <c r="AM36" s="13" t="e">
        <f t="shared" si="4"/>
        <v>#REF!</v>
      </c>
      <c r="AN36" s="13" t="e">
        <f t="shared" si="4"/>
        <v>#REF!</v>
      </c>
      <c r="AO36" s="13" t="e">
        <f t="shared" si="4"/>
        <v>#REF!</v>
      </c>
      <c r="AP36" s="13" t="e">
        <f t="shared" si="4"/>
        <v>#REF!</v>
      </c>
      <c r="AQ36" s="13" t="e">
        <f t="shared" si="4"/>
        <v>#REF!</v>
      </c>
      <c r="AR36" s="13" t="e">
        <f t="shared" si="4"/>
        <v>#REF!</v>
      </c>
      <c r="AS36" s="13" t="e">
        <f t="shared" si="4"/>
        <v>#REF!</v>
      </c>
      <c r="AT36" s="13" t="e">
        <f t="shared" si="4"/>
        <v>#REF!</v>
      </c>
      <c r="AU36" s="13" t="e">
        <f t="shared" si="4"/>
        <v>#REF!</v>
      </c>
      <c r="AV36" s="13" t="e">
        <f t="shared" si="4"/>
        <v>#REF!</v>
      </c>
      <c r="AW36" s="13" t="e">
        <f t="shared" si="4"/>
        <v>#REF!</v>
      </c>
    </row>
    <row r="37" spans="1:49" ht="11.45" customHeight="1" x14ac:dyDescent="0.2">
      <c r="A37" s="12">
        <v>2</v>
      </c>
      <c r="B37" s="13" t="e">
        <f>ROUND(B18*0.87,)+25</f>
        <v>#REF!</v>
      </c>
      <c r="C37" s="13" t="e">
        <f t="shared" si="4"/>
        <v>#REF!</v>
      </c>
      <c r="D37" s="13" t="e">
        <f t="shared" si="4"/>
        <v>#REF!</v>
      </c>
      <c r="E37" s="13" t="e">
        <f t="shared" si="4"/>
        <v>#REF!</v>
      </c>
      <c r="F37" s="13" t="e">
        <f t="shared" si="4"/>
        <v>#REF!</v>
      </c>
      <c r="G37" s="13" t="e">
        <f t="shared" si="4"/>
        <v>#REF!</v>
      </c>
      <c r="H37" s="13" t="e">
        <f t="shared" si="4"/>
        <v>#REF!</v>
      </c>
      <c r="I37" s="13" t="e">
        <f t="shared" si="4"/>
        <v>#REF!</v>
      </c>
      <c r="J37" s="13" t="e">
        <f t="shared" si="4"/>
        <v>#REF!</v>
      </c>
      <c r="K37" s="13" t="e">
        <f t="shared" si="4"/>
        <v>#REF!</v>
      </c>
      <c r="L37" s="13" t="e">
        <f t="shared" si="4"/>
        <v>#REF!</v>
      </c>
      <c r="M37" s="13" t="e">
        <f t="shared" si="4"/>
        <v>#REF!</v>
      </c>
      <c r="N37" s="13" t="e">
        <f t="shared" si="4"/>
        <v>#REF!</v>
      </c>
      <c r="O37" s="13" t="e">
        <f t="shared" si="4"/>
        <v>#REF!</v>
      </c>
      <c r="P37" s="13" t="e">
        <f t="shared" si="4"/>
        <v>#REF!</v>
      </c>
      <c r="Q37" s="13" t="e">
        <f t="shared" si="4"/>
        <v>#REF!</v>
      </c>
      <c r="R37" s="13" t="e">
        <f t="shared" si="4"/>
        <v>#REF!</v>
      </c>
      <c r="S37" s="13" t="e">
        <f t="shared" si="4"/>
        <v>#REF!</v>
      </c>
      <c r="T37" s="13" t="e">
        <f t="shared" si="4"/>
        <v>#REF!</v>
      </c>
      <c r="U37" s="13" t="e">
        <f t="shared" si="4"/>
        <v>#REF!</v>
      </c>
      <c r="V37" s="13" t="e">
        <f t="shared" si="4"/>
        <v>#REF!</v>
      </c>
      <c r="W37" s="13" t="e">
        <f t="shared" si="4"/>
        <v>#REF!</v>
      </c>
      <c r="X37" s="13" t="e">
        <f t="shared" si="4"/>
        <v>#REF!</v>
      </c>
      <c r="Y37" s="13" t="e">
        <f t="shared" si="4"/>
        <v>#REF!</v>
      </c>
      <c r="Z37" s="13" t="e">
        <f t="shared" si="4"/>
        <v>#REF!</v>
      </c>
      <c r="AA37" s="13" t="e">
        <f t="shared" si="4"/>
        <v>#REF!</v>
      </c>
      <c r="AB37" s="13" t="e">
        <f t="shared" si="4"/>
        <v>#REF!</v>
      </c>
      <c r="AC37" s="13" t="e">
        <f t="shared" si="4"/>
        <v>#REF!</v>
      </c>
      <c r="AD37" s="13" t="e">
        <f t="shared" si="4"/>
        <v>#REF!</v>
      </c>
      <c r="AE37" s="13" t="e">
        <f t="shared" si="4"/>
        <v>#REF!</v>
      </c>
      <c r="AF37" s="13" t="e">
        <f t="shared" si="4"/>
        <v>#REF!</v>
      </c>
      <c r="AG37" s="13" t="e">
        <f t="shared" si="4"/>
        <v>#REF!</v>
      </c>
      <c r="AH37" s="13" t="e">
        <f t="shared" si="4"/>
        <v>#REF!</v>
      </c>
      <c r="AI37" s="13" t="e">
        <f t="shared" si="4"/>
        <v>#REF!</v>
      </c>
      <c r="AJ37" s="13" t="e">
        <f t="shared" si="4"/>
        <v>#REF!</v>
      </c>
      <c r="AK37" s="13" t="e">
        <f t="shared" si="4"/>
        <v>#REF!</v>
      </c>
      <c r="AL37" s="13" t="e">
        <f t="shared" si="4"/>
        <v>#REF!</v>
      </c>
      <c r="AM37" s="13" t="e">
        <f t="shared" si="4"/>
        <v>#REF!</v>
      </c>
      <c r="AN37" s="13" t="e">
        <f t="shared" si="4"/>
        <v>#REF!</v>
      </c>
      <c r="AO37" s="13" t="e">
        <f t="shared" si="4"/>
        <v>#REF!</v>
      </c>
      <c r="AP37" s="13" t="e">
        <f t="shared" si="4"/>
        <v>#REF!</v>
      </c>
      <c r="AQ37" s="13" t="e">
        <f t="shared" si="4"/>
        <v>#REF!</v>
      </c>
      <c r="AR37" s="13" t="e">
        <f t="shared" si="4"/>
        <v>#REF!</v>
      </c>
      <c r="AS37" s="13" t="e">
        <f t="shared" si="4"/>
        <v>#REF!</v>
      </c>
      <c r="AT37" s="13" t="e">
        <f t="shared" si="4"/>
        <v>#REF!</v>
      </c>
      <c r="AU37" s="13" t="e">
        <f t="shared" si="4"/>
        <v>#REF!</v>
      </c>
      <c r="AV37" s="13" t="e">
        <f t="shared" si="4"/>
        <v>#REF!</v>
      </c>
      <c r="AW37" s="13" t="e">
        <f t="shared" si="4"/>
        <v>#REF!</v>
      </c>
    </row>
    <row r="38" spans="1:49" ht="11.45" customHeight="1" x14ac:dyDescent="0.2">
      <c r="A38" s="17" t="s">
        <v>78</v>
      </c>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row>
    <row r="39" spans="1:49" ht="11.45" customHeight="1" x14ac:dyDescent="0.2">
      <c r="A39" s="12">
        <v>1</v>
      </c>
      <c r="B39" s="13" t="e">
        <f>ROUND(B20*0.87,)+25</f>
        <v>#REF!</v>
      </c>
      <c r="C39" s="13" t="e">
        <f t="shared" si="4"/>
        <v>#REF!</v>
      </c>
      <c r="D39" s="13" t="e">
        <f t="shared" si="4"/>
        <v>#REF!</v>
      </c>
      <c r="E39" s="13" t="e">
        <f t="shared" si="4"/>
        <v>#REF!</v>
      </c>
      <c r="F39" s="13" t="e">
        <f t="shared" si="4"/>
        <v>#REF!</v>
      </c>
      <c r="G39" s="13" t="e">
        <f t="shared" si="4"/>
        <v>#REF!</v>
      </c>
      <c r="H39" s="13" t="e">
        <f t="shared" si="4"/>
        <v>#REF!</v>
      </c>
      <c r="I39" s="13" t="e">
        <f t="shared" si="4"/>
        <v>#REF!</v>
      </c>
      <c r="J39" s="13" t="e">
        <f t="shared" si="4"/>
        <v>#REF!</v>
      </c>
      <c r="K39" s="13" t="e">
        <f t="shared" si="4"/>
        <v>#REF!</v>
      </c>
      <c r="L39" s="13" t="e">
        <f t="shared" si="4"/>
        <v>#REF!</v>
      </c>
      <c r="M39" s="13" t="e">
        <f t="shared" si="4"/>
        <v>#REF!</v>
      </c>
      <c r="N39" s="13" t="e">
        <f t="shared" si="4"/>
        <v>#REF!</v>
      </c>
      <c r="O39" s="13" t="e">
        <f t="shared" si="4"/>
        <v>#REF!</v>
      </c>
      <c r="P39" s="13" t="e">
        <f t="shared" si="4"/>
        <v>#REF!</v>
      </c>
      <c r="Q39" s="13" t="e">
        <f t="shared" si="4"/>
        <v>#REF!</v>
      </c>
      <c r="R39" s="13" t="e">
        <f t="shared" si="4"/>
        <v>#REF!</v>
      </c>
      <c r="S39" s="13" t="e">
        <f t="shared" si="4"/>
        <v>#REF!</v>
      </c>
      <c r="T39" s="13" t="e">
        <f t="shared" si="4"/>
        <v>#REF!</v>
      </c>
      <c r="U39" s="13" t="e">
        <f t="shared" si="4"/>
        <v>#REF!</v>
      </c>
      <c r="V39" s="13" t="e">
        <f t="shared" si="4"/>
        <v>#REF!</v>
      </c>
      <c r="W39" s="13" t="e">
        <f t="shared" si="4"/>
        <v>#REF!</v>
      </c>
      <c r="X39" s="13" t="e">
        <f t="shared" si="4"/>
        <v>#REF!</v>
      </c>
      <c r="Y39" s="13" t="e">
        <f t="shared" si="4"/>
        <v>#REF!</v>
      </c>
      <c r="Z39" s="13" t="e">
        <f t="shared" si="4"/>
        <v>#REF!</v>
      </c>
      <c r="AA39" s="13" t="e">
        <f t="shared" si="4"/>
        <v>#REF!</v>
      </c>
      <c r="AB39" s="13" t="e">
        <f t="shared" si="4"/>
        <v>#REF!</v>
      </c>
      <c r="AC39" s="13" t="e">
        <f t="shared" si="4"/>
        <v>#REF!</v>
      </c>
      <c r="AD39" s="13" t="e">
        <f t="shared" si="4"/>
        <v>#REF!</v>
      </c>
      <c r="AE39" s="13" t="e">
        <f t="shared" si="4"/>
        <v>#REF!</v>
      </c>
      <c r="AF39" s="13" t="e">
        <f t="shared" si="4"/>
        <v>#REF!</v>
      </c>
      <c r="AG39" s="13" t="e">
        <f t="shared" si="4"/>
        <v>#REF!</v>
      </c>
      <c r="AH39" s="13" t="e">
        <f t="shared" si="4"/>
        <v>#REF!</v>
      </c>
      <c r="AI39" s="13" t="e">
        <f t="shared" si="4"/>
        <v>#REF!</v>
      </c>
      <c r="AJ39" s="13" t="e">
        <f t="shared" si="4"/>
        <v>#REF!</v>
      </c>
      <c r="AK39" s="13" t="e">
        <f t="shared" si="4"/>
        <v>#REF!</v>
      </c>
      <c r="AL39" s="13" t="e">
        <f t="shared" si="4"/>
        <v>#REF!</v>
      </c>
      <c r="AM39" s="13" t="e">
        <f t="shared" si="4"/>
        <v>#REF!</v>
      </c>
      <c r="AN39" s="13" t="e">
        <f t="shared" si="4"/>
        <v>#REF!</v>
      </c>
      <c r="AO39" s="13" t="e">
        <f t="shared" si="4"/>
        <v>#REF!</v>
      </c>
      <c r="AP39" s="13" t="e">
        <f t="shared" si="4"/>
        <v>#REF!</v>
      </c>
      <c r="AQ39" s="13" t="e">
        <f t="shared" si="4"/>
        <v>#REF!</v>
      </c>
      <c r="AR39" s="13" t="e">
        <f t="shared" si="4"/>
        <v>#REF!</v>
      </c>
      <c r="AS39" s="13" t="e">
        <f t="shared" si="4"/>
        <v>#REF!</v>
      </c>
      <c r="AT39" s="13" t="e">
        <f t="shared" si="4"/>
        <v>#REF!</v>
      </c>
      <c r="AU39" s="13" t="e">
        <f t="shared" si="4"/>
        <v>#REF!</v>
      </c>
      <c r="AV39" s="13" t="e">
        <f t="shared" si="4"/>
        <v>#REF!</v>
      </c>
      <c r="AW39" s="13" t="e">
        <f t="shared" si="4"/>
        <v>#REF!</v>
      </c>
    </row>
    <row r="40" spans="1:49" ht="11.45" customHeight="1" x14ac:dyDescent="0.2">
      <c r="A40" s="12">
        <v>2</v>
      </c>
      <c r="B40" s="13" t="e">
        <f>ROUND(B21*0.87,)+25</f>
        <v>#REF!</v>
      </c>
      <c r="C40" s="13" t="e">
        <f t="shared" si="4"/>
        <v>#REF!</v>
      </c>
      <c r="D40" s="13" t="e">
        <f t="shared" si="4"/>
        <v>#REF!</v>
      </c>
      <c r="E40" s="13" t="e">
        <f t="shared" si="4"/>
        <v>#REF!</v>
      </c>
      <c r="F40" s="13" t="e">
        <f t="shared" si="4"/>
        <v>#REF!</v>
      </c>
      <c r="G40" s="13" t="e">
        <f t="shared" si="4"/>
        <v>#REF!</v>
      </c>
      <c r="H40" s="13" t="e">
        <f t="shared" si="4"/>
        <v>#REF!</v>
      </c>
      <c r="I40" s="13" t="e">
        <f t="shared" si="4"/>
        <v>#REF!</v>
      </c>
      <c r="J40" s="13" t="e">
        <f t="shared" si="4"/>
        <v>#REF!</v>
      </c>
      <c r="K40" s="13" t="e">
        <f t="shared" si="4"/>
        <v>#REF!</v>
      </c>
      <c r="L40" s="13" t="e">
        <f t="shared" si="4"/>
        <v>#REF!</v>
      </c>
      <c r="M40" s="13" t="e">
        <f t="shared" si="4"/>
        <v>#REF!</v>
      </c>
      <c r="N40" s="13" t="e">
        <f t="shared" si="4"/>
        <v>#REF!</v>
      </c>
      <c r="O40" s="13" t="e">
        <f t="shared" si="4"/>
        <v>#REF!</v>
      </c>
      <c r="P40" s="13" t="e">
        <f t="shared" si="4"/>
        <v>#REF!</v>
      </c>
      <c r="Q40" s="13" t="e">
        <f t="shared" si="4"/>
        <v>#REF!</v>
      </c>
      <c r="R40" s="13" t="e">
        <f t="shared" si="4"/>
        <v>#REF!</v>
      </c>
      <c r="S40" s="13" t="e">
        <f t="shared" si="4"/>
        <v>#REF!</v>
      </c>
      <c r="T40" s="13" t="e">
        <f t="shared" si="4"/>
        <v>#REF!</v>
      </c>
      <c r="U40" s="13" t="e">
        <f t="shared" si="4"/>
        <v>#REF!</v>
      </c>
      <c r="V40" s="13" t="e">
        <f t="shared" si="4"/>
        <v>#REF!</v>
      </c>
      <c r="W40" s="13" t="e">
        <f t="shared" si="4"/>
        <v>#REF!</v>
      </c>
      <c r="X40" s="13" t="e">
        <f t="shared" si="4"/>
        <v>#REF!</v>
      </c>
      <c r="Y40" s="13" t="e">
        <f t="shared" si="4"/>
        <v>#REF!</v>
      </c>
      <c r="Z40" s="13" t="e">
        <f t="shared" si="4"/>
        <v>#REF!</v>
      </c>
      <c r="AA40" s="13" t="e">
        <f t="shared" si="4"/>
        <v>#REF!</v>
      </c>
      <c r="AB40" s="13" t="e">
        <f t="shared" si="4"/>
        <v>#REF!</v>
      </c>
      <c r="AC40" s="13" t="e">
        <f t="shared" si="4"/>
        <v>#REF!</v>
      </c>
      <c r="AD40" s="13" t="e">
        <f t="shared" si="4"/>
        <v>#REF!</v>
      </c>
      <c r="AE40" s="13" t="e">
        <f t="shared" si="4"/>
        <v>#REF!</v>
      </c>
      <c r="AF40" s="13" t="e">
        <f t="shared" si="4"/>
        <v>#REF!</v>
      </c>
      <c r="AG40" s="13" t="e">
        <f t="shared" si="4"/>
        <v>#REF!</v>
      </c>
      <c r="AH40" s="13" t="e">
        <f t="shared" si="4"/>
        <v>#REF!</v>
      </c>
      <c r="AI40" s="13" t="e">
        <f t="shared" si="4"/>
        <v>#REF!</v>
      </c>
      <c r="AJ40" s="13" t="e">
        <f t="shared" si="4"/>
        <v>#REF!</v>
      </c>
      <c r="AK40" s="13" t="e">
        <f t="shared" si="4"/>
        <v>#REF!</v>
      </c>
      <c r="AL40" s="13" t="e">
        <f t="shared" si="4"/>
        <v>#REF!</v>
      </c>
      <c r="AM40" s="13" t="e">
        <f t="shared" si="4"/>
        <v>#REF!</v>
      </c>
      <c r="AN40" s="13" t="e">
        <f t="shared" si="4"/>
        <v>#REF!</v>
      </c>
      <c r="AO40" s="13" t="e">
        <f t="shared" si="4"/>
        <v>#REF!</v>
      </c>
      <c r="AP40" s="13" t="e">
        <f t="shared" si="4"/>
        <v>#REF!</v>
      </c>
      <c r="AQ40" s="13" t="e">
        <f t="shared" si="4"/>
        <v>#REF!</v>
      </c>
      <c r="AR40" s="13" t="e">
        <f t="shared" si="4"/>
        <v>#REF!</v>
      </c>
      <c r="AS40" s="13" t="e">
        <f t="shared" si="4"/>
        <v>#REF!</v>
      </c>
      <c r="AT40" s="13" t="e">
        <f t="shared" si="4"/>
        <v>#REF!</v>
      </c>
      <c r="AU40" s="13" t="e">
        <f t="shared" si="4"/>
        <v>#REF!</v>
      </c>
      <c r="AV40" s="13" t="e">
        <f t="shared" si="4"/>
        <v>#REF!</v>
      </c>
      <c r="AW40" s="13" t="e">
        <f t="shared" si="4"/>
        <v>#REF!</v>
      </c>
    </row>
    <row r="41" spans="1:49" ht="11.45" customHeight="1" x14ac:dyDescent="0.2">
      <c r="A41" s="18"/>
    </row>
    <row r="42" spans="1:49" x14ac:dyDescent="0.2">
      <c r="A42" s="20" t="s">
        <v>89</v>
      </c>
    </row>
    <row r="43" spans="1:49" x14ac:dyDescent="0.2">
      <c r="A43" s="21" t="s">
        <v>303</v>
      </c>
    </row>
    <row r="44" spans="1:49" x14ac:dyDescent="0.2">
      <c r="A44" s="22"/>
    </row>
    <row r="45" spans="1:49" x14ac:dyDescent="0.2">
      <c r="A45" s="20" t="s">
        <v>81</v>
      </c>
    </row>
    <row r="46" spans="1:49" x14ac:dyDescent="0.2">
      <c r="A46" s="23" t="s">
        <v>82</v>
      </c>
    </row>
    <row r="47" spans="1:49" x14ac:dyDescent="0.2">
      <c r="A47" s="23" t="s">
        <v>83</v>
      </c>
    </row>
    <row r="48" spans="1:49" ht="12.6" customHeight="1" x14ac:dyDescent="0.2">
      <c r="A48" s="24" t="s">
        <v>84</v>
      </c>
    </row>
    <row r="49" spans="1:1" x14ac:dyDescent="0.2">
      <c r="A49" s="23" t="s">
        <v>86</v>
      </c>
    </row>
    <row r="50" spans="1:1" x14ac:dyDescent="0.2">
      <c r="A50" s="22"/>
    </row>
    <row r="51" spans="1:1" x14ac:dyDescent="0.2">
      <c r="A51" s="25" t="s">
        <v>92</v>
      </c>
    </row>
    <row r="52" spans="1:1" ht="48" x14ac:dyDescent="0.2">
      <c r="A52" s="26" t="s">
        <v>207</v>
      </c>
    </row>
    <row r="54" spans="1:1" x14ac:dyDescent="0.2">
      <c r="A54" s="27" t="s">
        <v>272</v>
      </c>
    </row>
    <row r="55" spans="1:1" x14ac:dyDescent="0.2">
      <c r="A55" s="28" t="s">
        <v>304</v>
      </c>
    </row>
  </sheetData>
  <pageMargins left="0.7" right="0.7" top="0.75" bottom="0.75" header="0.3" footer="0.3"/>
  <pageSetup paperSize="9" orientation="portrait"/>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dimension ref="A1:AW55"/>
  <sheetViews>
    <sheetView zoomScale="115" zoomScaleNormal="115" workbookViewId="0">
      <pane xSplit="1" topLeftCell="B1" activePane="topRight" state="frozen"/>
      <selection pane="topRight"/>
    </sheetView>
  </sheetViews>
  <sheetFormatPr defaultColWidth="8.5703125" defaultRowHeight="12" x14ac:dyDescent="0.2"/>
  <cols>
    <col min="1" max="1" width="84.85546875" style="2" customWidth="1"/>
    <col min="2" max="19" width="8.5703125" style="2"/>
    <col min="20" max="20" width="8.5703125" style="2" customWidth="1"/>
    <col min="21" max="21" width="8.5703125" style="2" hidden="1" customWidth="1"/>
    <col min="22" max="23" width="8.5703125" style="2"/>
    <col min="24" max="25" width="8.5703125" style="2" customWidth="1"/>
    <col min="26" max="26" width="8.5703125" style="2" hidden="1" customWidth="1"/>
    <col min="27" max="16384" width="8.5703125" style="2"/>
  </cols>
  <sheetData>
    <row r="1" spans="1:49" ht="11.45" customHeight="1" x14ac:dyDescent="0.2">
      <c r="A1" s="3" t="s">
        <v>70</v>
      </c>
    </row>
    <row r="2" spans="1:49" ht="11.45" customHeight="1" x14ac:dyDescent="0.2">
      <c r="A2" s="4" t="s">
        <v>205</v>
      </c>
    </row>
    <row r="3" spans="1:49" ht="11.45" customHeight="1" x14ac:dyDescent="0.2">
      <c r="A3" s="3"/>
    </row>
    <row r="4" spans="1:49" ht="11.25" customHeight="1" x14ac:dyDescent="0.2">
      <c r="A4" s="5" t="s">
        <v>72</v>
      </c>
    </row>
    <row r="5" spans="1:49" s="1" customFormat="1" ht="25.5" customHeight="1" x14ac:dyDescent="0.2">
      <c r="A5" s="6" t="s">
        <v>73</v>
      </c>
      <c r="B5" s="7" t="e">
        <f>BAR!#REF!</f>
        <v>#REF!</v>
      </c>
      <c r="C5" s="7" t="e">
        <f>BAR!#REF!</f>
        <v>#REF!</v>
      </c>
      <c r="D5" s="8" t="e">
        <f>BAR!#REF!</f>
        <v>#REF!</v>
      </c>
      <c r="E5" s="8" t="e">
        <f>BAR!#REF!</f>
        <v>#REF!</v>
      </c>
      <c r="F5" s="8" t="e">
        <f>BAR!#REF!</f>
        <v>#REF!</v>
      </c>
      <c r="G5" s="7" t="e">
        <f>BAR!#REF!</f>
        <v>#REF!</v>
      </c>
      <c r="H5" s="8" t="e">
        <f>BAR!#REF!</f>
        <v>#REF!</v>
      </c>
      <c r="I5" s="8" t="e">
        <f>BAR!#REF!</f>
        <v>#REF!</v>
      </c>
      <c r="J5" s="8" t="e">
        <f>BAR!#REF!</f>
        <v>#REF!</v>
      </c>
      <c r="K5" s="7" t="e">
        <f>BAR!#REF!</f>
        <v>#REF!</v>
      </c>
      <c r="L5" s="8" t="e">
        <f>BAR!#REF!</f>
        <v>#REF!</v>
      </c>
      <c r="M5" s="8" t="e">
        <f>BAR!#REF!</f>
        <v>#REF!</v>
      </c>
      <c r="N5" s="8" t="e">
        <f>BAR!#REF!</f>
        <v>#REF!</v>
      </c>
      <c r="O5" s="8" t="e">
        <f>BAR!#REF!</f>
        <v>#REF!</v>
      </c>
      <c r="P5" s="8" t="e">
        <f>BAR!#REF!</f>
        <v>#REF!</v>
      </c>
      <c r="Q5" s="8" t="e">
        <f>BAR!#REF!</f>
        <v>#REF!</v>
      </c>
      <c r="R5" s="8" t="e">
        <f>BAR!#REF!</f>
        <v>#REF!</v>
      </c>
      <c r="S5" s="8" t="e">
        <f>BAR!#REF!</f>
        <v>#REF!</v>
      </c>
      <c r="T5" s="8" t="e">
        <f>BAR!#REF!</f>
        <v>#REF!</v>
      </c>
      <c r="U5" s="8" t="e">
        <f>BAR!#REF!</f>
        <v>#REF!</v>
      </c>
      <c r="V5" s="8" t="e">
        <f>BAR!#REF!</f>
        <v>#REF!</v>
      </c>
      <c r="W5" s="8" t="e">
        <f>BAR!#REF!</f>
        <v>#REF!</v>
      </c>
      <c r="X5" s="8" t="e">
        <f>BAR!#REF!</f>
        <v>#REF!</v>
      </c>
      <c r="Y5" s="8" t="e">
        <f>BAR!#REF!</f>
        <v>#REF!</v>
      </c>
      <c r="Z5" s="8" t="e">
        <f>BAR!#REF!</f>
        <v>#REF!</v>
      </c>
      <c r="AA5" s="8" t="e">
        <f>BAR!#REF!</f>
        <v>#REF!</v>
      </c>
      <c r="AB5" s="8" t="e">
        <f>BAR!#REF!</f>
        <v>#REF!</v>
      </c>
      <c r="AC5" s="8" t="e">
        <f>BAR!#REF!</f>
        <v>#REF!</v>
      </c>
      <c r="AD5" s="8" t="e">
        <f>BAR!#REF!</f>
        <v>#REF!</v>
      </c>
      <c r="AE5" s="8" t="e">
        <f>BAR!#REF!</f>
        <v>#REF!</v>
      </c>
      <c r="AF5" s="8" t="e">
        <f>BAR!#REF!</f>
        <v>#REF!</v>
      </c>
      <c r="AG5" s="8" t="e">
        <f>BAR!#REF!</f>
        <v>#REF!</v>
      </c>
      <c r="AH5" s="8" t="e">
        <f>BAR!#REF!</f>
        <v>#REF!</v>
      </c>
      <c r="AI5" s="8" t="e">
        <f>BAR!#REF!</f>
        <v>#REF!</v>
      </c>
      <c r="AJ5" s="8" t="e">
        <f>BAR!#REF!</f>
        <v>#REF!</v>
      </c>
      <c r="AK5" s="8" t="e">
        <f>BAR!#REF!</f>
        <v>#REF!</v>
      </c>
      <c r="AL5" s="8" t="e">
        <f>BAR!#REF!</f>
        <v>#REF!</v>
      </c>
      <c r="AM5" s="8" t="e">
        <f>BAR!#REF!</f>
        <v>#REF!</v>
      </c>
      <c r="AN5" s="8" t="e">
        <f>BAR!#REF!</f>
        <v>#REF!</v>
      </c>
      <c r="AO5" s="8" t="e">
        <f>BAR!#REF!</f>
        <v>#REF!</v>
      </c>
      <c r="AP5" s="8" t="e">
        <f>BAR!#REF!</f>
        <v>#REF!</v>
      </c>
      <c r="AQ5" s="8" t="e">
        <f>BAR!#REF!</f>
        <v>#REF!</v>
      </c>
      <c r="AR5" s="8" t="e">
        <f>BAR!#REF!</f>
        <v>#REF!</v>
      </c>
      <c r="AS5" s="8" t="e">
        <f>BAR!#REF!</f>
        <v>#REF!</v>
      </c>
      <c r="AT5" s="8" t="e">
        <f>BAR!#REF!</f>
        <v>#REF!</v>
      </c>
      <c r="AU5" s="8" t="e">
        <f>BAR!#REF!</f>
        <v>#REF!</v>
      </c>
      <c r="AV5" s="8" t="e">
        <f>BAR!#REF!</f>
        <v>#REF!</v>
      </c>
      <c r="AW5" s="8" t="e">
        <f>BAR!#REF!</f>
        <v>#REF!</v>
      </c>
    </row>
    <row r="6" spans="1:49" s="1" customFormat="1" ht="25.5" customHeight="1" x14ac:dyDescent="0.2">
      <c r="A6" s="9"/>
      <c r="B6" s="7" t="e">
        <f>BAR!#REF!</f>
        <v>#REF!</v>
      </c>
      <c r="C6" s="7" t="e">
        <f>BAR!#REF!</f>
        <v>#REF!</v>
      </c>
      <c r="D6" s="8" t="e">
        <f>BAR!#REF!</f>
        <v>#REF!</v>
      </c>
      <c r="E6" s="8" t="e">
        <f>BAR!#REF!</f>
        <v>#REF!</v>
      </c>
      <c r="F6" s="8" t="e">
        <f>BAR!#REF!</f>
        <v>#REF!</v>
      </c>
      <c r="G6" s="7" t="e">
        <f>BAR!#REF!</f>
        <v>#REF!</v>
      </c>
      <c r="H6" s="8" t="e">
        <f>BAR!#REF!</f>
        <v>#REF!</v>
      </c>
      <c r="I6" s="8" t="e">
        <f>BAR!#REF!</f>
        <v>#REF!</v>
      </c>
      <c r="J6" s="8" t="e">
        <f>BAR!#REF!</f>
        <v>#REF!</v>
      </c>
      <c r="K6" s="7" t="e">
        <f>BAR!#REF!</f>
        <v>#REF!</v>
      </c>
      <c r="L6" s="8" t="e">
        <f>BAR!#REF!</f>
        <v>#REF!</v>
      </c>
      <c r="M6" s="8" t="e">
        <f>BAR!#REF!</f>
        <v>#REF!</v>
      </c>
      <c r="N6" s="8" t="e">
        <f>BAR!#REF!</f>
        <v>#REF!</v>
      </c>
      <c r="O6" s="8" t="e">
        <f>BAR!#REF!</f>
        <v>#REF!</v>
      </c>
      <c r="P6" s="8" t="e">
        <f>BAR!#REF!</f>
        <v>#REF!</v>
      </c>
      <c r="Q6" s="8" t="e">
        <f>BAR!#REF!</f>
        <v>#REF!</v>
      </c>
      <c r="R6" s="8" t="e">
        <f>BAR!#REF!</f>
        <v>#REF!</v>
      </c>
      <c r="S6" s="8" t="e">
        <f>BAR!#REF!</f>
        <v>#REF!</v>
      </c>
      <c r="T6" s="8" t="e">
        <f>BAR!#REF!</f>
        <v>#REF!</v>
      </c>
      <c r="U6" s="8" t="e">
        <f>BAR!#REF!</f>
        <v>#REF!</v>
      </c>
      <c r="V6" s="8" t="e">
        <f>BAR!#REF!</f>
        <v>#REF!</v>
      </c>
      <c r="W6" s="8" t="e">
        <f>BAR!#REF!</f>
        <v>#REF!</v>
      </c>
      <c r="X6" s="8" t="e">
        <f>BAR!#REF!</f>
        <v>#REF!</v>
      </c>
      <c r="Y6" s="8" t="e">
        <f>BAR!#REF!</f>
        <v>#REF!</v>
      </c>
      <c r="Z6" s="8" t="e">
        <f>BAR!#REF!</f>
        <v>#REF!</v>
      </c>
      <c r="AA6" s="8" t="e">
        <f>BAR!#REF!</f>
        <v>#REF!</v>
      </c>
      <c r="AB6" s="8" t="e">
        <f>BAR!#REF!</f>
        <v>#REF!</v>
      </c>
      <c r="AC6" s="8" t="e">
        <f>BAR!#REF!</f>
        <v>#REF!</v>
      </c>
      <c r="AD6" s="8" t="e">
        <f>BAR!#REF!</f>
        <v>#REF!</v>
      </c>
      <c r="AE6" s="8" t="e">
        <f>BAR!#REF!</f>
        <v>#REF!</v>
      </c>
      <c r="AF6" s="8" t="e">
        <f>BAR!#REF!</f>
        <v>#REF!</v>
      </c>
      <c r="AG6" s="8" t="e">
        <f>BAR!#REF!</f>
        <v>#REF!</v>
      </c>
      <c r="AH6" s="8" t="e">
        <f>BAR!#REF!</f>
        <v>#REF!</v>
      </c>
      <c r="AI6" s="8" t="e">
        <f>BAR!#REF!</f>
        <v>#REF!</v>
      </c>
      <c r="AJ6" s="8" t="e">
        <f>BAR!#REF!</f>
        <v>#REF!</v>
      </c>
      <c r="AK6" s="8" t="e">
        <f>BAR!#REF!</f>
        <v>#REF!</v>
      </c>
      <c r="AL6" s="8" t="e">
        <f>BAR!#REF!</f>
        <v>#REF!</v>
      </c>
      <c r="AM6" s="8" t="e">
        <f>BAR!#REF!</f>
        <v>#REF!</v>
      </c>
      <c r="AN6" s="8" t="e">
        <f>BAR!#REF!</f>
        <v>#REF!</v>
      </c>
      <c r="AO6" s="8" t="e">
        <f>BAR!#REF!</f>
        <v>#REF!</v>
      </c>
      <c r="AP6" s="8" t="e">
        <f>BAR!#REF!</f>
        <v>#REF!</v>
      </c>
      <c r="AQ6" s="8" t="e">
        <f>BAR!#REF!</f>
        <v>#REF!</v>
      </c>
      <c r="AR6" s="8" t="e">
        <f>BAR!#REF!</f>
        <v>#REF!</v>
      </c>
      <c r="AS6" s="8" t="e">
        <f>BAR!#REF!</f>
        <v>#REF!</v>
      </c>
      <c r="AT6" s="8" t="e">
        <f>BAR!#REF!</f>
        <v>#REF!</v>
      </c>
      <c r="AU6" s="8" t="e">
        <f>BAR!#REF!</f>
        <v>#REF!</v>
      </c>
      <c r="AV6" s="8" t="e">
        <f>BAR!#REF!</f>
        <v>#REF!</v>
      </c>
      <c r="AW6" s="8" t="e">
        <f>BAR!#REF!</f>
        <v>#REF!</v>
      </c>
    </row>
    <row r="7" spans="1:49" ht="11.45" customHeight="1" x14ac:dyDescent="0.2">
      <c r="A7" s="10" t="s">
        <v>74</v>
      </c>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row>
    <row r="8" spans="1:49" ht="11.45" customHeight="1" x14ac:dyDescent="0.2">
      <c r="A8" s="12">
        <v>1</v>
      </c>
      <c r="B8" s="13" t="e">
        <f>BAR!#REF!*0.85</f>
        <v>#REF!</v>
      </c>
      <c r="C8" s="13" t="e">
        <f>BAR!#REF!*0.85</f>
        <v>#REF!</v>
      </c>
      <c r="D8" s="13" t="e">
        <f>BAR!#REF!*0.85</f>
        <v>#REF!</v>
      </c>
      <c r="E8" s="13" t="e">
        <f>BAR!#REF!*0.85</f>
        <v>#REF!</v>
      </c>
      <c r="F8" s="13" t="e">
        <f>BAR!#REF!*0.85</f>
        <v>#REF!</v>
      </c>
      <c r="G8" s="13" t="e">
        <f>BAR!#REF!*0.85</f>
        <v>#REF!</v>
      </c>
      <c r="H8" s="13" t="e">
        <f>BAR!#REF!*0.85</f>
        <v>#REF!</v>
      </c>
      <c r="I8" s="13" t="e">
        <f>BAR!#REF!*0.85</f>
        <v>#REF!</v>
      </c>
      <c r="J8" s="13" t="e">
        <f>BAR!#REF!*0.85</f>
        <v>#REF!</v>
      </c>
      <c r="K8" s="13" t="e">
        <f>BAR!#REF!*0.85</f>
        <v>#REF!</v>
      </c>
      <c r="L8" s="13" t="e">
        <f>BAR!#REF!*0.85</f>
        <v>#REF!</v>
      </c>
      <c r="M8" s="13" t="e">
        <f>BAR!#REF!*0.85</f>
        <v>#REF!</v>
      </c>
      <c r="N8" s="13" t="e">
        <f>BAR!#REF!*0.85</f>
        <v>#REF!</v>
      </c>
      <c r="O8" s="13" t="e">
        <f>BAR!#REF!*0.85</f>
        <v>#REF!</v>
      </c>
      <c r="P8" s="13" t="e">
        <f>BAR!#REF!*0.85</f>
        <v>#REF!</v>
      </c>
      <c r="Q8" s="13" t="e">
        <f>BAR!#REF!*0.85</f>
        <v>#REF!</v>
      </c>
      <c r="R8" s="13" t="e">
        <f>BAR!#REF!*0.85</f>
        <v>#REF!</v>
      </c>
      <c r="S8" s="13" t="e">
        <f>BAR!#REF!*0.85</f>
        <v>#REF!</v>
      </c>
      <c r="T8" s="13" t="e">
        <f>BAR!#REF!*0.85</f>
        <v>#REF!</v>
      </c>
      <c r="U8" s="13" t="e">
        <f>BAR!#REF!*0.85</f>
        <v>#REF!</v>
      </c>
      <c r="V8" s="13" t="e">
        <f>BAR!#REF!*0.85</f>
        <v>#REF!</v>
      </c>
      <c r="W8" s="13" t="e">
        <f>BAR!#REF!*0.85</f>
        <v>#REF!</v>
      </c>
      <c r="X8" s="13" t="e">
        <f>BAR!#REF!*0.85</f>
        <v>#REF!</v>
      </c>
      <c r="Y8" s="13" t="e">
        <f>BAR!#REF!*0.85</f>
        <v>#REF!</v>
      </c>
      <c r="Z8" s="13" t="e">
        <f>BAR!#REF!*0.85</f>
        <v>#REF!</v>
      </c>
      <c r="AA8" s="13" t="e">
        <f>BAR!#REF!*0.85</f>
        <v>#REF!</v>
      </c>
      <c r="AB8" s="13" t="e">
        <f>BAR!#REF!*0.85</f>
        <v>#REF!</v>
      </c>
      <c r="AC8" s="13" t="e">
        <f>BAR!#REF!*0.85</f>
        <v>#REF!</v>
      </c>
      <c r="AD8" s="13" t="e">
        <f>BAR!#REF!*0.85</f>
        <v>#REF!</v>
      </c>
      <c r="AE8" s="13" t="e">
        <f>BAR!#REF!*0.85</f>
        <v>#REF!</v>
      </c>
      <c r="AF8" s="13" t="e">
        <f>BAR!#REF!*0.85</f>
        <v>#REF!</v>
      </c>
      <c r="AG8" s="13" t="e">
        <f>BAR!#REF!*0.85</f>
        <v>#REF!</v>
      </c>
      <c r="AH8" s="13" t="e">
        <f>BAR!#REF!*0.85</f>
        <v>#REF!</v>
      </c>
      <c r="AI8" s="13" t="e">
        <f>BAR!#REF!*0.85</f>
        <v>#REF!</v>
      </c>
      <c r="AJ8" s="13" t="e">
        <f>BAR!#REF!*0.85</f>
        <v>#REF!</v>
      </c>
      <c r="AK8" s="13" t="e">
        <f>BAR!#REF!*0.85</f>
        <v>#REF!</v>
      </c>
      <c r="AL8" s="13" t="e">
        <f>BAR!#REF!*0.85</f>
        <v>#REF!</v>
      </c>
      <c r="AM8" s="13" t="e">
        <f>BAR!#REF!*0.85</f>
        <v>#REF!</v>
      </c>
      <c r="AN8" s="13" t="e">
        <f>BAR!#REF!*0.85</f>
        <v>#REF!</v>
      </c>
      <c r="AO8" s="13" t="e">
        <f>BAR!#REF!*0.85</f>
        <v>#REF!</v>
      </c>
      <c r="AP8" s="13" t="e">
        <f>BAR!#REF!*0.85</f>
        <v>#REF!</v>
      </c>
      <c r="AQ8" s="13" t="e">
        <f>BAR!#REF!*0.85</f>
        <v>#REF!</v>
      </c>
      <c r="AR8" s="13" t="e">
        <f>BAR!#REF!*0.85</f>
        <v>#REF!</v>
      </c>
      <c r="AS8" s="13" t="e">
        <f>BAR!#REF!*0.85</f>
        <v>#REF!</v>
      </c>
      <c r="AT8" s="13" t="e">
        <f>BAR!#REF!*0.85</f>
        <v>#REF!</v>
      </c>
      <c r="AU8" s="13" t="e">
        <f>BAR!#REF!*0.85</f>
        <v>#REF!</v>
      </c>
      <c r="AV8" s="13" t="e">
        <f>BAR!#REF!*0.85</f>
        <v>#REF!</v>
      </c>
      <c r="AW8" s="13" t="e">
        <f>BAR!#REF!*0.85</f>
        <v>#REF!</v>
      </c>
    </row>
    <row r="9" spans="1:49" ht="11.45" customHeight="1" x14ac:dyDescent="0.2">
      <c r="A9" s="12">
        <v>2</v>
      </c>
      <c r="B9" s="13" t="e">
        <f>BAR!#REF!*0.85</f>
        <v>#REF!</v>
      </c>
      <c r="C9" s="13" t="e">
        <f>BAR!#REF!*0.85</f>
        <v>#REF!</v>
      </c>
      <c r="D9" s="13" t="e">
        <f>BAR!#REF!*0.85</f>
        <v>#REF!</v>
      </c>
      <c r="E9" s="13" t="e">
        <f>BAR!#REF!*0.85</f>
        <v>#REF!</v>
      </c>
      <c r="F9" s="13" t="e">
        <f>BAR!#REF!*0.85</f>
        <v>#REF!</v>
      </c>
      <c r="G9" s="13" t="e">
        <f>BAR!#REF!*0.85</f>
        <v>#REF!</v>
      </c>
      <c r="H9" s="13" t="e">
        <f>BAR!#REF!*0.85</f>
        <v>#REF!</v>
      </c>
      <c r="I9" s="13" t="e">
        <f>BAR!#REF!*0.85</f>
        <v>#REF!</v>
      </c>
      <c r="J9" s="13" t="e">
        <f>BAR!#REF!*0.85</f>
        <v>#REF!</v>
      </c>
      <c r="K9" s="13" t="e">
        <f>BAR!#REF!*0.85</f>
        <v>#REF!</v>
      </c>
      <c r="L9" s="13" t="e">
        <f>BAR!#REF!*0.85</f>
        <v>#REF!</v>
      </c>
      <c r="M9" s="13" t="e">
        <f>BAR!#REF!*0.85</f>
        <v>#REF!</v>
      </c>
      <c r="N9" s="13" t="e">
        <f>BAR!#REF!*0.85</f>
        <v>#REF!</v>
      </c>
      <c r="O9" s="13" t="e">
        <f>BAR!#REF!*0.85</f>
        <v>#REF!</v>
      </c>
      <c r="P9" s="13" t="e">
        <f>BAR!#REF!*0.85</f>
        <v>#REF!</v>
      </c>
      <c r="Q9" s="13" t="e">
        <f>BAR!#REF!*0.85</f>
        <v>#REF!</v>
      </c>
      <c r="R9" s="13" t="e">
        <f>BAR!#REF!*0.85</f>
        <v>#REF!</v>
      </c>
      <c r="S9" s="13" t="e">
        <f>BAR!#REF!*0.85</f>
        <v>#REF!</v>
      </c>
      <c r="T9" s="13" t="e">
        <f>BAR!#REF!*0.85</f>
        <v>#REF!</v>
      </c>
      <c r="U9" s="13" t="e">
        <f>BAR!#REF!*0.85</f>
        <v>#REF!</v>
      </c>
      <c r="V9" s="13" t="e">
        <f>BAR!#REF!*0.85</f>
        <v>#REF!</v>
      </c>
      <c r="W9" s="13" t="e">
        <f>BAR!#REF!*0.85</f>
        <v>#REF!</v>
      </c>
      <c r="X9" s="13" t="e">
        <f>BAR!#REF!*0.85</f>
        <v>#REF!</v>
      </c>
      <c r="Y9" s="13" t="e">
        <f>BAR!#REF!*0.85</f>
        <v>#REF!</v>
      </c>
      <c r="Z9" s="13" t="e">
        <f>BAR!#REF!*0.85</f>
        <v>#REF!</v>
      </c>
      <c r="AA9" s="13" t="e">
        <f>BAR!#REF!*0.85</f>
        <v>#REF!</v>
      </c>
      <c r="AB9" s="13" t="e">
        <f>BAR!#REF!*0.85</f>
        <v>#REF!</v>
      </c>
      <c r="AC9" s="13" t="e">
        <f>BAR!#REF!*0.85</f>
        <v>#REF!</v>
      </c>
      <c r="AD9" s="13" t="e">
        <f>BAR!#REF!*0.85</f>
        <v>#REF!</v>
      </c>
      <c r="AE9" s="13" t="e">
        <f>BAR!#REF!*0.85</f>
        <v>#REF!</v>
      </c>
      <c r="AF9" s="13" t="e">
        <f>BAR!#REF!*0.85</f>
        <v>#REF!</v>
      </c>
      <c r="AG9" s="13" t="e">
        <f>BAR!#REF!*0.85</f>
        <v>#REF!</v>
      </c>
      <c r="AH9" s="13" t="e">
        <f>BAR!#REF!*0.85</f>
        <v>#REF!</v>
      </c>
      <c r="AI9" s="13" t="e">
        <f>BAR!#REF!*0.85</f>
        <v>#REF!</v>
      </c>
      <c r="AJ9" s="13" t="e">
        <f>BAR!#REF!*0.85</f>
        <v>#REF!</v>
      </c>
      <c r="AK9" s="13" t="e">
        <f>BAR!#REF!*0.85</f>
        <v>#REF!</v>
      </c>
      <c r="AL9" s="13" t="e">
        <f>BAR!#REF!*0.85</f>
        <v>#REF!</v>
      </c>
      <c r="AM9" s="13" t="e">
        <f>BAR!#REF!*0.85</f>
        <v>#REF!</v>
      </c>
      <c r="AN9" s="13" t="e">
        <f>BAR!#REF!*0.85</f>
        <v>#REF!</v>
      </c>
      <c r="AO9" s="13" t="e">
        <f>BAR!#REF!*0.85</f>
        <v>#REF!</v>
      </c>
      <c r="AP9" s="13" t="e">
        <f>BAR!#REF!*0.85</f>
        <v>#REF!</v>
      </c>
      <c r="AQ9" s="13" t="e">
        <f>BAR!#REF!*0.85</f>
        <v>#REF!</v>
      </c>
      <c r="AR9" s="13" t="e">
        <f>BAR!#REF!*0.85</f>
        <v>#REF!</v>
      </c>
      <c r="AS9" s="13" t="e">
        <f>BAR!#REF!*0.85</f>
        <v>#REF!</v>
      </c>
      <c r="AT9" s="13" t="e">
        <f>BAR!#REF!*0.85</f>
        <v>#REF!</v>
      </c>
      <c r="AU9" s="13" t="e">
        <f>BAR!#REF!*0.85</f>
        <v>#REF!</v>
      </c>
      <c r="AV9" s="13" t="e">
        <f>BAR!#REF!*0.85</f>
        <v>#REF!</v>
      </c>
      <c r="AW9" s="13" t="e">
        <f>BAR!#REF!*0.85</f>
        <v>#REF!</v>
      </c>
    </row>
    <row r="10" spans="1:49" ht="11.45" customHeight="1" x14ac:dyDescent="0.2">
      <c r="A10" s="14" t="s">
        <v>75</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row>
    <row r="11" spans="1:49" ht="11.45" customHeight="1" x14ac:dyDescent="0.2">
      <c r="A11" s="12">
        <v>1</v>
      </c>
      <c r="B11" s="13" t="e">
        <f>BAR!#REF!*0.85</f>
        <v>#REF!</v>
      </c>
      <c r="C11" s="13" t="e">
        <f>BAR!#REF!*0.85</f>
        <v>#REF!</v>
      </c>
      <c r="D11" s="13" t="e">
        <f>BAR!#REF!*0.85</f>
        <v>#REF!</v>
      </c>
      <c r="E11" s="13" t="e">
        <f>BAR!#REF!*0.85</f>
        <v>#REF!</v>
      </c>
      <c r="F11" s="13" t="e">
        <f>BAR!#REF!*0.85</f>
        <v>#REF!</v>
      </c>
      <c r="G11" s="13" t="e">
        <f>BAR!#REF!*0.85</f>
        <v>#REF!</v>
      </c>
      <c r="H11" s="13" t="e">
        <f>BAR!#REF!*0.85</f>
        <v>#REF!</v>
      </c>
      <c r="I11" s="13" t="e">
        <f>BAR!#REF!*0.85</f>
        <v>#REF!</v>
      </c>
      <c r="J11" s="13" t="e">
        <f>BAR!#REF!*0.85</f>
        <v>#REF!</v>
      </c>
      <c r="K11" s="13" t="e">
        <f>BAR!#REF!*0.85</f>
        <v>#REF!</v>
      </c>
      <c r="L11" s="13" t="e">
        <f>BAR!#REF!*0.85</f>
        <v>#REF!</v>
      </c>
      <c r="M11" s="13" t="e">
        <f>BAR!#REF!*0.85</f>
        <v>#REF!</v>
      </c>
      <c r="N11" s="13" t="e">
        <f>BAR!#REF!*0.85</f>
        <v>#REF!</v>
      </c>
      <c r="O11" s="13" t="e">
        <f>BAR!#REF!*0.85</f>
        <v>#REF!</v>
      </c>
      <c r="P11" s="13" t="e">
        <f>BAR!#REF!*0.85</f>
        <v>#REF!</v>
      </c>
      <c r="Q11" s="13" t="e">
        <f>BAR!#REF!*0.85</f>
        <v>#REF!</v>
      </c>
      <c r="R11" s="13" t="e">
        <f>BAR!#REF!*0.85</f>
        <v>#REF!</v>
      </c>
      <c r="S11" s="13" t="e">
        <f>BAR!#REF!*0.85</f>
        <v>#REF!</v>
      </c>
      <c r="T11" s="13" t="e">
        <f>BAR!#REF!*0.85</f>
        <v>#REF!</v>
      </c>
      <c r="U11" s="13" t="e">
        <f>BAR!#REF!*0.85</f>
        <v>#REF!</v>
      </c>
      <c r="V11" s="13" t="e">
        <f>BAR!#REF!*0.85</f>
        <v>#REF!</v>
      </c>
      <c r="W11" s="13" t="e">
        <f>BAR!#REF!*0.85</f>
        <v>#REF!</v>
      </c>
      <c r="X11" s="13" t="e">
        <f>BAR!#REF!*0.85</f>
        <v>#REF!</v>
      </c>
      <c r="Y11" s="13" t="e">
        <f>BAR!#REF!*0.85</f>
        <v>#REF!</v>
      </c>
      <c r="Z11" s="13" t="e">
        <f>BAR!#REF!*0.85</f>
        <v>#REF!</v>
      </c>
      <c r="AA11" s="13" t="e">
        <f>BAR!#REF!*0.85</f>
        <v>#REF!</v>
      </c>
      <c r="AB11" s="13" t="e">
        <f>BAR!#REF!*0.85</f>
        <v>#REF!</v>
      </c>
      <c r="AC11" s="13" t="e">
        <f>BAR!#REF!*0.85</f>
        <v>#REF!</v>
      </c>
      <c r="AD11" s="13" t="e">
        <f>BAR!#REF!*0.85</f>
        <v>#REF!</v>
      </c>
      <c r="AE11" s="13" t="e">
        <f>BAR!#REF!*0.85</f>
        <v>#REF!</v>
      </c>
      <c r="AF11" s="13" t="e">
        <f>BAR!#REF!*0.85</f>
        <v>#REF!</v>
      </c>
      <c r="AG11" s="13" t="e">
        <f>BAR!#REF!*0.85</f>
        <v>#REF!</v>
      </c>
      <c r="AH11" s="13" t="e">
        <f>BAR!#REF!*0.85</f>
        <v>#REF!</v>
      </c>
      <c r="AI11" s="13" t="e">
        <f>BAR!#REF!*0.85</f>
        <v>#REF!</v>
      </c>
      <c r="AJ11" s="13" t="e">
        <f>BAR!#REF!*0.85</f>
        <v>#REF!</v>
      </c>
      <c r="AK11" s="13" t="e">
        <f>BAR!#REF!*0.85</f>
        <v>#REF!</v>
      </c>
      <c r="AL11" s="13" t="e">
        <f>BAR!#REF!*0.85</f>
        <v>#REF!</v>
      </c>
      <c r="AM11" s="13" t="e">
        <f>BAR!#REF!*0.85</f>
        <v>#REF!</v>
      </c>
      <c r="AN11" s="13" t="e">
        <f>BAR!#REF!*0.85</f>
        <v>#REF!</v>
      </c>
      <c r="AO11" s="13" t="e">
        <f>BAR!#REF!*0.85</f>
        <v>#REF!</v>
      </c>
      <c r="AP11" s="13" t="e">
        <f>BAR!#REF!*0.85</f>
        <v>#REF!</v>
      </c>
      <c r="AQ11" s="13" t="e">
        <f>BAR!#REF!*0.85</f>
        <v>#REF!</v>
      </c>
      <c r="AR11" s="13" t="e">
        <f>BAR!#REF!*0.85</f>
        <v>#REF!</v>
      </c>
      <c r="AS11" s="13" t="e">
        <f>BAR!#REF!*0.85</f>
        <v>#REF!</v>
      </c>
      <c r="AT11" s="13" t="e">
        <f>BAR!#REF!*0.85</f>
        <v>#REF!</v>
      </c>
      <c r="AU11" s="13" t="e">
        <f>BAR!#REF!*0.85</f>
        <v>#REF!</v>
      </c>
      <c r="AV11" s="13" t="e">
        <f>BAR!#REF!*0.85</f>
        <v>#REF!</v>
      </c>
      <c r="AW11" s="13" t="e">
        <f>BAR!#REF!*0.85</f>
        <v>#REF!</v>
      </c>
    </row>
    <row r="12" spans="1:49" ht="11.45" customHeight="1" x14ac:dyDescent="0.2">
      <c r="A12" s="12">
        <v>2</v>
      </c>
      <c r="B12" s="13" t="e">
        <f>BAR!#REF!*0.85</f>
        <v>#REF!</v>
      </c>
      <c r="C12" s="13" t="e">
        <f>BAR!#REF!*0.85</f>
        <v>#REF!</v>
      </c>
      <c r="D12" s="13" t="e">
        <f>BAR!#REF!*0.85</f>
        <v>#REF!</v>
      </c>
      <c r="E12" s="13" t="e">
        <f>BAR!#REF!*0.85</f>
        <v>#REF!</v>
      </c>
      <c r="F12" s="13" t="e">
        <f>BAR!#REF!*0.85</f>
        <v>#REF!</v>
      </c>
      <c r="G12" s="13" t="e">
        <f>BAR!#REF!*0.85</f>
        <v>#REF!</v>
      </c>
      <c r="H12" s="13" t="e">
        <f>BAR!#REF!*0.85</f>
        <v>#REF!</v>
      </c>
      <c r="I12" s="13" t="e">
        <f>BAR!#REF!*0.85</f>
        <v>#REF!</v>
      </c>
      <c r="J12" s="13" t="e">
        <f>BAR!#REF!*0.85</f>
        <v>#REF!</v>
      </c>
      <c r="K12" s="13" t="e">
        <f>BAR!#REF!*0.85</f>
        <v>#REF!</v>
      </c>
      <c r="L12" s="13" t="e">
        <f>BAR!#REF!*0.85</f>
        <v>#REF!</v>
      </c>
      <c r="M12" s="13" t="e">
        <f>BAR!#REF!*0.85</f>
        <v>#REF!</v>
      </c>
      <c r="N12" s="13" t="e">
        <f>BAR!#REF!*0.85</f>
        <v>#REF!</v>
      </c>
      <c r="O12" s="13" t="e">
        <f>BAR!#REF!*0.85</f>
        <v>#REF!</v>
      </c>
      <c r="P12" s="13" t="e">
        <f>BAR!#REF!*0.85</f>
        <v>#REF!</v>
      </c>
      <c r="Q12" s="13" t="e">
        <f>BAR!#REF!*0.85</f>
        <v>#REF!</v>
      </c>
      <c r="R12" s="13" t="e">
        <f>BAR!#REF!*0.85</f>
        <v>#REF!</v>
      </c>
      <c r="S12" s="13" t="e">
        <f>BAR!#REF!*0.85</f>
        <v>#REF!</v>
      </c>
      <c r="T12" s="13" t="e">
        <f>BAR!#REF!*0.85</f>
        <v>#REF!</v>
      </c>
      <c r="U12" s="13" t="e">
        <f>BAR!#REF!*0.85</f>
        <v>#REF!</v>
      </c>
      <c r="V12" s="13" t="e">
        <f>BAR!#REF!*0.85</f>
        <v>#REF!</v>
      </c>
      <c r="W12" s="13" t="e">
        <f>BAR!#REF!*0.85</f>
        <v>#REF!</v>
      </c>
      <c r="X12" s="13" t="e">
        <f>BAR!#REF!*0.85</f>
        <v>#REF!</v>
      </c>
      <c r="Y12" s="13" t="e">
        <f>BAR!#REF!*0.85</f>
        <v>#REF!</v>
      </c>
      <c r="Z12" s="13" t="e">
        <f>BAR!#REF!*0.85</f>
        <v>#REF!</v>
      </c>
      <c r="AA12" s="13" t="e">
        <f>BAR!#REF!*0.85</f>
        <v>#REF!</v>
      </c>
      <c r="AB12" s="13" t="e">
        <f>BAR!#REF!*0.85</f>
        <v>#REF!</v>
      </c>
      <c r="AC12" s="13" t="e">
        <f>BAR!#REF!*0.85</f>
        <v>#REF!</v>
      </c>
      <c r="AD12" s="13" t="e">
        <f>BAR!#REF!*0.85</f>
        <v>#REF!</v>
      </c>
      <c r="AE12" s="13" t="e">
        <f>BAR!#REF!*0.85</f>
        <v>#REF!</v>
      </c>
      <c r="AF12" s="13" t="e">
        <f>BAR!#REF!*0.85</f>
        <v>#REF!</v>
      </c>
      <c r="AG12" s="13" t="e">
        <f>BAR!#REF!*0.85</f>
        <v>#REF!</v>
      </c>
      <c r="AH12" s="13" t="e">
        <f>BAR!#REF!*0.85</f>
        <v>#REF!</v>
      </c>
      <c r="AI12" s="13" t="e">
        <f>BAR!#REF!*0.85</f>
        <v>#REF!</v>
      </c>
      <c r="AJ12" s="13" t="e">
        <f>BAR!#REF!*0.85</f>
        <v>#REF!</v>
      </c>
      <c r="AK12" s="13" t="e">
        <f>BAR!#REF!*0.85</f>
        <v>#REF!</v>
      </c>
      <c r="AL12" s="13" t="e">
        <f>BAR!#REF!*0.85</f>
        <v>#REF!</v>
      </c>
      <c r="AM12" s="13" t="e">
        <f>BAR!#REF!*0.85</f>
        <v>#REF!</v>
      </c>
      <c r="AN12" s="13" t="e">
        <f>BAR!#REF!*0.85</f>
        <v>#REF!</v>
      </c>
      <c r="AO12" s="13" t="e">
        <f>BAR!#REF!*0.85</f>
        <v>#REF!</v>
      </c>
      <c r="AP12" s="13" t="e">
        <f>BAR!#REF!*0.85</f>
        <v>#REF!</v>
      </c>
      <c r="AQ12" s="13" t="e">
        <f>BAR!#REF!*0.85</f>
        <v>#REF!</v>
      </c>
      <c r="AR12" s="13" t="e">
        <f>BAR!#REF!*0.85</f>
        <v>#REF!</v>
      </c>
      <c r="AS12" s="13" t="e">
        <f>BAR!#REF!*0.85</f>
        <v>#REF!</v>
      </c>
      <c r="AT12" s="13" t="e">
        <f>BAR!#REF!*0.85</f>
        <v>#REF!</v>
      </c>
      <c r="AU12" s="13" t="e">
        <f>BAR!#REF!*0.85</f>
        <v>#REF!</v>
      </c>
      <c r="AV12" s="13" t="e">
        <f>BAR!#REF!*0.85</f>
        <v>#REF!</v>
      </c>
      <c r="AW12" s="13" t="e">
        <f>BAR!#REF!*0.85</f>
        <v>#REF!</v>
      </c>
    </row>
    <row r="13" spans="1:49" ht="11.45" customHeight="1" x14ac:dyDescent="0.2">
      <c r="A13" s="15" t="s">
        <v>76</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row>
    <row r="14" spans="1:49" ht="11.45" customHeight="1" x14ac:dyDescent="0.2">
      <c r="A14" s="12">
        <v>1</v>
      </c>
      <c r="B14" s="13" t="e">
        <f>BAR!#REF!*0.85</f>
        <v>#REF!</v>
      </c>
      <c r="C14" s="13" t="e">
        <f>BAR!#REF!*0.85</f>
        <v>#REF!</v>
      </c>
      <c r="D14" s="13" t="e">
        <f>BAR!#REF!*0.85</f>
        <v>#REF!</v>
      </c>
      <c r="E14" s="13" t="e">
        <f>BAR!#REF!*0.85</f>
        <v>#REF!</v>
      </c>
      <c r="F14" s="13" t="e">
        <f>BAR!#REF!*0.85</f>
        <v>#REF!</v>
      </c>
      <c r="G14" s="13" t="e">
        <f>BAR!#REF!*0.85</f>
        <v>#REF!</v>
      </c>
      <c r="H14" s="13" t="e">
        <f>BAR!#REF!*0.85</f>
        <v>#REF!</v>
      </c>
      <c r="I14" s="13" t="e">
        <f>BAR!#REF!*0.85</f>
        <v>#REF!</v>
      </c>
      <c r="J14" s="13" t="e">
        <f>BAR!#REF!*0.85</f>
        <v>#REF!</v>
      </c>
      <c r="K14" s="13" t="e">
        <f>BAR!#REF!*0.85</f>
        <v>#REF!</v>
      </c>
      <c r="L14" s="13" t="e">
        <f>BAR!#REF!*0.85</f>
        <v>#REF!</v>
      </c>
      <c r="M14" s="13" t="e">
        <f>BAR!#REF!*0.85</f>
        <v>#REF!</v>
      </c>
      <c r="N14" s="13" t="e">
        <f>BAR!#REF!*0.85</f>
        <v>#REF!</v>
      </c>
      <c r="O14" s="13" t="e">
        <f>BAR!#REF!*0.85</f>
        <v>#REF!</v>
      </c>
      <c r="P14" s="13" t="e">
        <f>BAR!#REF!*0.85</f>
        <v>#REF!</v>
      </c>
      <c r="Q14" s="13" t="e">
        <f>BAR!#REF!*0.85</f>
        <v>#REF!</v>
      </c>
      <c r="R14" s="13" t="e">
        <f>BAR!#REF!*0.85</f>
        <v>#REF!</v>
      </c>
      <c r="S14" s="13" t="e">
        <f>BAR!#REF!*0.85</f>
        <v>#REF!</v>
      </c>
      <c r="T14" s="13" t="e">
        <f>BAR!#REF!*0.85</f>
        <v>#REF!</v>
      </c>
      <c r="U14" s="13" t="e">
        <f>BAR!#REF!*0.85</f>
        <v>#REF!</v>
      </c>
      <c r="V14" s="13" t="e">
        <f>BAR!#REF!*0.85</f>
        <v>#REF!</v>
      </c>
      <c r="W14" s="13" t="e">
        <f>BAR!#REF!*0.85</f>
        <v>#REF!</v>
      </c>
      <c r="X14" s="13" t="e">
        <f>BAR!#REF!*0.85</f>
        <v>#REF!</v>
      </c>
      <c r="Y14" s="13" t="e">
        <f>BAR!#REF!*0.85</f>
        <v>#REF!</v>
      </c>
      <c r="Z14" s="13" t="e">
        <f>BAR!#REF!*0.85</f>
        <v>#REF!</v>
      </c>
      <c r="AA14" s="13" t="e">
        <f>BAR!#REF!*0.85</f>
        <v>#REF!</v>
      </c>
      <c r="AB14" s="13" t="e">
        <f>BAR!#REF!*0.85</f>
        <v>#REF!</v>
      </c>
      <c r="AC14" s="13" t="e">
        <f>BAR!#REF!*0.85</f>
        <v>#REF!</v>
      </c>
      <c r="AD14" s="13" t="e">
        <f>BAR!#REF!*0.85</f>
        <v>#REF!</v>
      </c>
      <c r="AE14" s="13" t="e">
        <f>BAR!#REF!*0.85</f>
        <v>#REF!</v>
      </c>
      <c r="AF14" s="13" t="e">
        <f>BAR!#REF!*0.85</f>
        <v>#REF!</v>
      </c>
      <c r="AG14" s="13" t="e">
        <f>BAR!#REF!*0.85</f>
        <v>#REF!</v>
      </c>
      <c r="AH14" s="13" t="e">
        <f>BAR!#REF!*0.85</f>
        <v>#REF!</v>
      </c>
      <c r="AI14" s="13" t="e">
        <f>BAR!#REF!*0.85</f>
        <v>#REF!</v>
      </c>
      <c r="AJ14" s="13" t="e">
        <f>BAR!#REF!*0.85</f>
        <v>#REF!</v>
      </c>
      <c r="AK14" s="13" t="e">
        <f>BAR!#REF!*0.85</f>
        <v>#REF!</v>
      </c>
      <c r="AL14" s="13" t="e">
        <f>BAR!#REF!*0.85</f>
        <v>#REF!</v>
      </c>
      <c r="AM14" s="13" t="e">
        <f>BAR!#REF!*0.85</f>
        <v>#REF!</v>
      </c>
      <c r="AN14" s="13" t="e">
        <f>BAR!#REF!*0.85</f>
        <v>#REF!</v>
      </c>
      <c r="AO14" s="13" t="e">
        <f>BAR!#REF!*0.85</f>
        <v>#REF!</v>
      </c>
      <c r="AP14" s="13" t="e">
        <f>BAR!#REF!*0.85</f>
        <v>#REF!</v>
      </c>
      <c r="AQ14" s="13" t="e">
        <f>BAR!#REF!*0.85</f>
        <v>#REF!</v>
      </c>
      <c r="AR14" s="13" t="e">
        <f>BAR!#REF!*0.85</f>
        <v>#REF!</v>
      </c>
      <c r="AS14" s="13" t="e">
        <f>BAR!#REF!*0.85</f>
        <v>#REF!</v>
      </c>
      <c r="AT14" s="13" t="e">
        <f>BAR!#REF!*0.85</f>
        <v>#REF!</v>
      </c>
      <c r="AU14" s="13" t="e">
        <f>BAR!#REF!*0.85</f>
        <v>#REF!</v>
      </c>
      <c r="AV14" s="13" t="e">
        <f>BAR!#REF!*0.85</f>
        <v>#REF!</v>
      </c>
      <c r="AW14" s="13" t="e">
        <f>BAR!#REF!*0.85</f>
        <v>#REF!</v>
      </c>
    </row>
    <row r="15" spans="1:49" ht="11.45" customHeight="1" x14ac:dyDescent="0.2">
      <c r="A15" s="12">
        <v>2</v>
      </c>
      <c r="B15" s="13" t="e">
        <f>BAR!#REF!*0.85</f>
        <v>#REF!</v>
      </c>
      <c r="C15" s="13" t="e">
        <f>BAR!#REF!*0.85</f>
        <v>#REF!</v>
      </c>
      <c r="D15" s="13" t="e">
        <f>BAR!#REF!*0.85</f>
        <v>#REF!</v>
      </c>
      <c r="E15" s="13" t="e">
        <f>BAR!#REF!*0.85</f>
        <v>#REF!</v>
      </c>
      <c r="F15" s="13" t="e">
        <f>BAR!#REF!*0.85</f>
        <v>#REF!</v>
      </c>
      <c r="G15" s="13" t="e">
        <f>BAR!#REF!*0.85</f>
        <v>#REF!</v>
      </c>
      <c r="H15" s="13" t="e">
        <f>BAR!#REF!*0.85</f>
        <v>#REF!</v>
      </c>
      <c r="I15" s="13" t="e">
        <f>BAR!#REF!*0.85</f>
        <v>#REF!</v>
      </c>
      <c r="J15" s="13" t="e">
        <f>BAR!#REF!*0.85</f>
        <v>#REF!</v>
      </c>
      <c r="K15" s="13" t="e">
        <f>BAR!#REF!*0.85</f>
        <v>#REF!</v>
      </c>
      <c r="L15" s="13" t="e">
        <f>BAR!#REF!*0.85</f>
        <v>#REF!</v>
      </c>
      <c r="M15" s="13" t="e">
        <f>BAR!#REF!*0.85</f>
        <v>#REF!</v>
      </c>
      <c r="N15" s="13" t="e">
        <f>BAR!#REF!*0.85</f>
        <v>#REF!</v>
      </c>
      <c r="O15" s="13" t="e">
        <f>BAR!#REF!*0.85</f>
        <v>#REF!</v>
      </c>
      <c r="P15" s="13" t="e">
        <f>BAR!#REF!*0.85</f>
        <v>#REF!</v>
      </c>
      <c r="Q15" s="13" t="e">
        <f>BAR!#REF!*0.85</f>
        <v>#REF!</v>
      </c>
      <c r="R15" s="13" t="e">
        <f>BAR!#REF!*0.85</f>
        <v>#REF!</v>
      </c>
      <c r="S15" s="13" t="e">
        <f>BAR!#REF!*0.85</f>
        <v>#REF!</v>
      </c>
      <c r="T15" s="13" t="e">
        <f>BAR!#REF!*0.85</f>
        <v>#REF!</v>
      </c>
      <c r="U15" s="13" t="e">
        <f>BAR!#REF!*0.85</f>
        <v>#REF!</v>
      </c>
      <c r="V15" s="13" t="e">
        <f>BAR!#REF!*0.85</f>
        <v>#REF!</v>
      </c>
      <c r="W15" s="13" t="e">
        <f>BAR!#REF!*0.85</f>
        <v>#REF!</v>
      </c>
      <c r="X15" s="13" t="e">
        <f>BAR!#REF!*0.85</f>
        <v>#REF!</v>
      </c>
      <c r="Y15" s="13" t="e">
        <f>BAR!#REF!*0.85</f>
        <v>#REF!</v>
      </c>
      <c r="Z15" s="13" t="e">
        <f>BAR!#REF!*0.85</f>
        <v>#REF!</v>
      </c>
      <c r="AA15" s="13" t="e">
        <f>BAR!#REF!*0.85</f>
        <v>#REF!</v>
      </c>
      <c r="AB15" s="13" t="e">
        <f>BAR!#REF!*0.85</f>
        <v>#REF!</v>
      </c>
      <c r="AC15" s="13" t="e">
        <f>BAR!#REF!*0.85</f>
        <v>#REF!</v>
      </c>
      <c r="AD15" s="13" t="e">
        <f>BAR!#REF!*0.85</f>
        <v>#REF!</v>
      </c>
      <c r="AE15" s="13" t="e">
        <f>BAR!#REF!*0.85</f>
        <v>#REF!</v>
      </c>
      <c r="AF15" s="13" t="e">
        <f>BAR!#REF!*0.85</f>
        <v>#REF!</v>
      </c>
      <c r="AG15" s="13" t="e">
        <f>BAR!#REF!*0.85</f>
        <v>#REF!</v>
      </c>
      <c r="AH15" s="13" t="e">
        <f>BAR!#REF!*0.85</f>
        <v>#REF!</v>
      </c>
      <c r="AI15" s="13" t="e">
        <f>BAR!#REF!*0.85</f>
        <v>#REF!</v>
      </c>
      <c r="AJ15" s="13" t="e">
        <f>BAR!#REF!*0.85</f>
        <v>#REF!</v>
      </c>
      <c r="AK15" s="13" t="e">
        <f>BAR!#REF!*0.85</f>
        <v>#REF!</v>
      </c>
      <c r="AL15" s="13" t="e">
        <f>BAR!#REF!*0.85</f>
        <v>#REF!</v>
      </c>
      <c r="AM15" s="13" t="e">
        <f>BAR!#REF!*0.85</f>
        <v>#REF!</v>
      </c>
      <c r="AN15" s="13" t="e">
        <f>BAR!#REF!*0.85</f>
        <v>#REF!</v>
      </c>
      <c r="AO15" s="13" t="e">
        <f>BAR!#REF!*0.85</f>
        <v>#REF!</v>
      </c>
      <c r="AP15" s="13" t="e">
        <f>BAR!#REF!*0.85</f>
        <v>#REF!</v>
      </c>
      <c r="AQ15" s="13" t="e">
        <f>BAR!#REF!*0.85</f>
        <v>#REF!</v>
      </c>
      <c r="AR15" s="13" t="e">
        <f>BAR!#REF!*0.85</f>
        <v>#REF!</v>
      </c>
      <c r="AS15" s="13" t="e">
        <f>BAR!#REF!*0.85</f>
        <v>#REF!</v>
      </c>
      <c r="AT15" s="13" t="e">
        <f>BAR!#REF!*0.85</f>
        <v>#REF!</v>
      </c>
      <c r="AU15" s="13" t="e">
        <f>BAR!#REF!*0.85</f>
        <v>#REF!</v>
      </c>
      <c r="AV15" s="13" t="e">
        <f>BAR!#REF!*0.85</f>
        <v>#REF!</v>
      </c>
      <c r="AW15" s="13" t="e">
        <f>BAR!#REF!*0.85</f>
        <v>#REF!</v>
      </c>
    </row>
    <row r="16" spans="1:49" ht="11.45" customHeight="1" x14ac:dyDescent="0.2">
      <c r="A16" s="16" t="s">
        <v>77</v>
      </c>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row>
    <row r="17" spans="1:49" ht="11.45" customHeight="1" x14ac:dyDescent="0.2">
      <c r="A17" s="12">
        <v>1</v>
      </c>
      <c r="B17" s="13" t="e">
        <f>BAR!#REF!*0.85</f>
        <v>#REF!</v>
      </c>
      <c r="C17" s="13" t="e">
        <f>BAR!#REF!*0.85</f>
        <v>#REF!</v>
      </c>
      <c r="D17" s="13" t="e">
        <f>BAR!#REF!*0.85</f>
        <v>#REF!</v>
      </c>
      <c r="E17" s="13" t="e">
        <f>BAR!#REF!*0.85</f>
        <v>#REF!</v>
      </c>
      <c r="F17" s="13" t="e">
        <f>BAR!#REF!*0.85</f>
        <v>#REF!</v>
      </c>
      <c r="G17" s="13" t="e">
        <f>BAR!#REF!*0.85</f>
        <v>#REF!</v>
      </c>
      <c r="H17" s="13" t="e">
        <f>BAR!#REF!*0.85</f>
        <v>#REF!</v>
      </c>
      <c r="I17" s="13" t="e">
        <f>BAR!#REF!*0.85</f>
        <v>#REF!</v>
      </c>
      <c r="J17" s="13" t="e">
        <f>BAR!#REF!*0.85</f>
        <v>#REF!</v>
      </c>
      <c r="K17" s="13" t="e">
        <f>BAR!#REF!*0.85</f>
        <v>#REF!</v>
      </c>
      <c r="L17" s="13" t="e">
        <f>BAR!#REF!*0.85</f>
        <v>#REF!</v>
      </c>
      <c r="M17" s="13" t="e">
        <f>BAR!#REF!*0.85</f>
        <v>#REF!</v>
      </c>
      <c r="N17" s="13" t="e">
        <f>BAR!#REF!*0.85</f>
        <v>#REF!</v>
      </c>
      <c r="O17" s="13" t="e">
        <f>BAR!#REF!*0.85</f>
        <v>#REF!</v>
      </c>
      <c r="P17" s="13" t="e">
        <f>BAR!#REF!*0.85</f>
        <v>#REF!</v>
      </c>
      <c r="Q17" s="13" t="e">
        <f>BAR!#REF!*0.85</f>
        <v>#REF!</v>
      </c>
      <c r="R17" s="13" t="e">
        <f>BAR!#REF!*0.85</f>
        <v>#REF!</v>
      </c>
      <c r="S17" s="13" t="e">
        <f>BAR!#REF!*0.85</f>
        <v>#REF!</v>
      </c>
      <c r="T17" s="13" t="e">
        <f>BAR!#REF!*0.85</f>
        <v>#REF!</v>
      </c>
      <c r="U17" s="13" t="e">
        <f>BAR!#REF!*0.85</f>
        <v>#REF!</v>
      </c>
      <c r="V17" s="13" t="e">
        <f>BAR!#REF!*0.85</f>
        <v>#REF!</v>
      </c>
      <c r="W17" s="13" t="e">
        <f>BAR!#REF!*0.85</f>
        <v>#REF!</v>
      </c>
      <c r="X17" s="13" t="e">
        <f>BAR!#REF!*0.85</f>
        <v>#REF!</v>
      </c>
      <c r="Y17" s="13" t="e">
        <f>BAR!#REF!*0.85</f>
        <v>#REF!</v>
      </c>
      <c r="Z17" s="13" t="e">
        <f>BAR!#REF!*0.85</f>
        <v>#REF!</v>
      </c>
      <c r="AA17" s="13" t="e">
        <f>BAR!#REF!*0.85</f>
        <v>#REF!</v>
      </c>
      <c r="AB17" s="13" t="e">
        <f>BAR!#REF!*0.85</f>
        <v>#REF!</v>
      </c>
      <c r="AC17" s="13" t="e">
        <f>BAR!#REF!*0.85</f>
        <v>#REF!</v>
      </c>
      <c r="AD17" s="13" t="e">
        <f>BAR!#REF!*0.85</f>
        <v>#REF!</v>
      </c>
      <c r="AE17" s="13" t="e">
        <f>BAR!#REF!*0.85</f>
        <v>#REF!</v>
      </c>
      <c r="AF17" s="13" t="e">
        <f>BAR!#REF!*0.85</f>
        <v>#REF!</v>
      </c>
      <c r="AG17" s="13" t="e">
        <f>BAR!#REF!*0.85</f>
        <v>#REF!</v>
      </c>
      <c r="AH17" s="13" t="e">
        <f>BAR!#REF!*0.85</f>
        <v>#REF!</v>
      </c>
      <c r="AI17" s="13" t="e">
        <f>BAR!#REF!*0.85</f>
        <v>#REF!</v>
      </c>
      <c r="AJ17" s="13" t="e">
        <f>BAR!#REF!*0.85</f>
        <v>#REF!</v>
      </c>
      <c r="AK17" s="13" t="e">
        <f>BAR!#REF!*0.85</f>
        <v>#REF!</v>
      </c>
      <c r="AL17" s="13" t="e">
        <f>BAR!#REF!*0.85</f>
        <v>#REF!</v>
      </c>
      <c r="AM17" s="13" t="e">
        <f>BAR!#REF!*0.85</f>
        <v>#REF!</v>
      </c>
      <c r="AN17" s="13" t="e">
        <f>BAR!#REF!*0.85</f>
        <v>#REF!</v>
      </c>
      <c r="AO17" s="13" t="e">
        <f>BAR!#REF!*0.85</f>
        <v>#REF!</v>
      </c>
      <c r="AP17" s="13" t="e">
        <f>BAR!#REF!*0.85</f>
        <v>#REF!</v>
      </c>
      <c r="AQ17" s="13" t="e">
        <f>BAR!#REF!*0.85</f>
        <v>#REF!</v>
      </c>
      <c r="AR17" s="13" t="e">
        <f>BAR!#REF!*0.85</f>
        <v>#REF!</v>
      </c>
      <c r="AS17" s="13" t="e">
        <f>BAR!#REF!*0.85</f>
        <v>#REF!</v>
      </c>
      <c r="AT17" s="13" t="e">
        <f>BAR!#REF!*0.85</f>
        <v>#REF!</v>
      </c>
      <c r="AU17" s="13" t="e">
        <f>BAR!#REF!*0.85</f>
        <v>#REF!</v>
      </c>
      <c r="AV17" s="13" t="e">
        <f>BAR!#REF!*0.85</f>
        <v>#REF!</v>
      </c>
      <c r="AW17" s="13" t="e">
        <f>BAR!#REF!*0.85</f>
        <v>#REF!</v>
      </c>
    </row>
    <row r="18" spans="1:49" ht="11.45" customHeight="1" x14ac:dyDescent="0.2">
      <c r="A18" s="12">
        <v>2</v>
      </c>
      <c r="B18" s="13" t="e">
        <f>BAR!#REF!*0.85</f>
        <v>#REF!</v>
      </c>
      <c r="C18" s="13" t="e">
        <f>BAR!#REF!*0.85</f>
        <v>#REF!</v>
      </c>
      <c r="D18" s="13" t="e">
        <f>BAR!#REF!*0.85</f>
        <v>#REF!</v>
      </c>
      <c r="E18" s="13" t="e">
        <f>BAR!#REF!*0.85</f>
        <v>#REF!</v>
      </c>
      <c r="F18" s="13" t="e">
        <f>BAR!#REF!*0.85</f>
        <v>#REF!</v>
      </c>
      <c r="G18" s="13" t="e">
        <f>BAR!#REF!*0.85</f>
        <v>#REF!</v>
      </c>
      <c r="H18" s="13" t="e">
        <f>BAR!#REF!*0.85</f>
        <v>#REF!</v>
      </c>
      <c r="I18" s="13" t="e">
        <f>BAR!#REF!*0.85</f>
        <v>#REF!</v>
      </c>
      <c r="J18" s="13" t="e">
        <f>BAR!#REF!*0.85</f>
        <v>#REF!</v>
      </c>
      <c r="K18" s="13" t="e">
        <f>BAR!#REF!*0.85</f>
        <v>#REF!</v>
      </c>
      <c r="L18" s="13" t="e">
        <f>BAR!#REF!*0.85</f>
        <v>#REF!</v>
      </c>
      <c r="M18" s="13" t="e">
        <f>BAR!#REF!*0.85</f>
        <v>#REF!</v>
      </c>
      <c r="N18" s="13" t="e">
        <f>BAR!#REF!*0.85</f>
        <v>#REF!</v>
      </c>
      <c r="O18" s="13" t="e">
        <f>BAR!#REF!*0.85</f>
        <v>#REF!</v>
      </c>
      <c r="P18" s="13" t="e">
        <f>BAR!#REF!*0.85</f>
        <v>#REF!</v>
      </c>
      <c r="Q18" s="13" t="e">
        <f>BAR!#REF!*0.85</f>
        <v>#REF!</v>
      </c>
      <c r="R18" s="13" t="e">
        <f>BAR!#REF!*0.85</f>
        <v>#REF!</v>
      </c>
      <c r="S18" s="13" t="e">
        <f>BAR!#REF!*0.85</f>
        <v>#REF!</v>
      </c>
      <c r="T18" s="13" t="e">
        <f>BAR!#REF!*0.85</f>
        <v>#REF!</v>
      </c>
      <c r="U18" s="13" t="e">
        <f>BAR!#REF!*0.85</f>
        <v>#REF!</v>
      </c>
      <c r="V18" s="13" t="e">
        <f>BAR!#REF!*0.85</f>
        <v>#REF!</v>
      </c>
      <c r="W18" s="13" t="e">
        <f>BAR!#REF!*0.85</f>
        <v>#REF!</v>
      </c>
      <c r="X18" s="13" t="e">
        <f>BAR!#REF!*0.85</f>
        <v>#REF!</v>
      </c>
      <c r="Y18" s="13" t="e">
        <f>BAR!#REF!*0.85</f>
        <v>#REF!</v>
      </c>
      <c r="Z18" s="13" t="e">
        <f>BAR!#REF!*0.85</f>
        <v>#REF!</v>
      </c>
      <c r="AA18" s="13" t="e">
        <f>BAR!#REF!*0.85</f>
        <v>#REF!</v>
      </c>
      <c r="AB18" s="13" t="e">
        <f>BAR!#REF!*0.85</f>
        <v>#REF!</v>
      </c>
      <c r="AC18" s="13" t="e">
        <f>BAR!#REF!*0.85</f>
        <v>#REF!</v>
      </c>
      <c r="AD18" s="13" t="e">
        <f>BAR!#REF!*0.85</f>
        <v>#REF!</v>
      </c>
      <c r="AE18" s="13" t="e">
        <f>BAR!#REF!*0.85</f>
        <v>#REF!</v>
      </c>
      <c r="AF18" s="13" t="e">
        <f>BAR!#REF!*0.85</f>
        <v>#REF!</v>
      </c>
      <c r="AG18" s="13" t="e">
        <f>BAR!#REF!*0.85</f>
        <v>#REF!</v>
      </c>
      <c r="AH18" s="13" t="e">
        <f>BAR!#REF!*0.85</f>
        <v>#REF!</v>
      </c>
      <c r="AI18" s="13" t="e">
        <f>BAR!#REF!*0.85</f>
        <v>#REF!</v>
      </c>
      <c r="AJ18" s="13" t="e">
        <f>BAR!#REF!*0.85</f>
        <v>#REF!</v>
      </c>
      <c r="AK18" s="13" t="e">
        <f>BAR!#REF!*0.85</f>
        <v>#REF!</v>
      </c>
      <c r="AL18" s="13" t="e">
        <f>BAR!#REF!*0.85</f>
        <v>#REF!</v>
      </c>
      <c r="AM18" s="13" t="e">
        <f>BAR!#REF!*0.85</f>
        <v>#REF!</v>
      </c>
      <c r="AN18" s="13" t="e">
        <f>BAR!#REF!*0.85</f>
        <v>#REF!</v>
      </c>
      <c r="AO18" s="13" t="e">
        <f>BAR!#REF!*0.85</f>
        <v>#REF!</v>
      </c>
      <c r="AP18" s="13" t="e">
        <f>BAR!#REF!*0.85</f>
        <v>#REF!</v>
      </c>
      <c r="AQ18" s="13" t="e">
        <f>BAR!#REF!*0.85</f>
        <v>#REF!</v>
      </c>
      <c r="AR18" s="13" t="e">
        <f>BAR!#REF!*0.85</f>
        <v>#REF!</v>
      </c>
      <c r="AS18" s="13" t="e">
        <f>BAR!#REF!*0.85</f>
        <v>#REF!</v>
      </c>
      <c r="AT18" s="13" t="e">
        <f>BAR!#REF!*0.85</f>
        <v>#REF!</v>
      </c>
      <c r="AU18" s="13" t="e">
        <f>BAR!#REF!*0.85</f>
        <v>#REF!</v>
      </c>
      <c r="AV18" s="13" t="e">
        <f>BAR!#REF!*0.85</f>
        <v>#REF!</v>
      </c>
      <c r="AW18" s="13" t="e">
        <f>BAR!#REF!*0.85</f>
        <v>#REF!</v>
      </c>
    </row>
    <row r="19" spans="1:49" ht="11.45" customHeight="1" x14ac:dyDescent="0.2">
      <c r="A19" s="17" t="s">
        <v>78</v>
      </c>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row>
    <row r="20" spans="1:49" ht="11.45" customHeight="1" x14ac:dyDescent="0.2">
      <c r="A20" s="12">
        <v>1</v>
      </c>
      <c r="B20" s="13" t="e">
        <f>BAR!#REF!*0.85</f>
        <v>#REF!</v>
      </c>
      <c r="C20" s="13" t="e">
        <f>BAR!#REF!*0.85</f>
        <v>#REF!</v>
      </c>
      <c r="D20" s="13" t="e">
        <f>BAR!#REF!*0.85</f>
        <v>#REF!</v>
      </c>
      <c r="E20" s="13" t="e">
        <f>BAR!#REF!*0.85</f>
        <v>#REF!</v>
      </c>
      <c r="F20" s="13" t="e">
        <f>BAR!#REF!*0.85</f>
        <v>#REF!</v>
      </c>
      <c r="G20" s="13" t="e">
        <f>BAR!#REF!*0.85</f>
        <v>#REF!</v>
      </c>
      <c r="H20" s="13" t="e">
        <f>BAR!#REF!*0.85</f>
        <v>#REF!</v>
      </c>
      <c r="I20" s="13" t="e">
        <f>BAR!#REF!*0.85</f>
        <v>#REF!</v>
      </c>
      <c r="J20" s="13" t="e">
        <f>BAR!#REF!*0.85</f>
        <v>#REF!</v>
      </c>
      <c r="K20" s="13" t="e">
        <f>BAR!#REF!*0.85</f>
        <v>#REF!</v>
      </c>
      <c r="L20" s="13" t="e">
        <f>BAR!#REF!*0.85</f>
        <v>#REF!</v>
      </c>
      <c r="M20" s="13" t="e">
        <f>BAR!#REF!*0.85</f>
        <v>#REF!</v>
      </c>
      <c r="N20" s="13" t="e">
        <f>BAR!#REF!*0.85</f>
        <v>#REF!</v>
      </c>
      <c r="O20" s="13" t="e">
        <f>BAR!#REF!*0.85</f>
        <v>#REF!</v>
      </c>
      <c r="P20" s="13" t="e">
        <f>BAR!#REF!*0.85</f>
        <v>#REF!</v>
      </c>
      <c r="Q20" s="13" t="e">
        <f>BAR!#REF!*0.85</f>
        <v>#REF!</v>
      </c>
      <c r="R20" s="13" t="e">
        <f>BAR!#REF!*0.85</f>
        <v>#REF!</v>
      </c>
      <c r="S20" s="13" t="e">
        <f>BAR!#REF!*0.85</f>
        <v>#REF!</v>
      </c>
      <c r="T20" s="13" t="e">
        <f>BAR!#REF!*0.85</f>
        <v>#REF!</v>
      </c>
      <c r="U20" s="13" t="e">
        <f>BAR!#REF!*0.85</f>
        <v>#REF!</v>
      </c>
      <c r="V20" s="13" t="e">
        <f>BAR!#REF!*0.85</f>
        <v>#REF!</v>
      </c>
      <c r="W20" s="13" t="e">
        <f>BAR!#REF!*0.85</f>
        <v>#REF!</v>
      </c>
      <c r="X20" s="13" t="e">
        <f>BAR!#REF!*0.85</f>
        <v>#REF!</v>
      </c>
      <c r="Y20" s="13" t="e">
        <f>BAR!#REF!*0.85</f>
        <v>#REF!</v>
      </c>
      <c r="Z20" s="13" t="e">
        <f>BAR!#REF!*0.85</f>
        <v>#REF!</v>
      </c>
      <c r="AA20" s="13" t="e">
        <f>BAR!#REF!*0.85</f>
        <v>#REF!</v>
      </c>
      <c r="AB20" s="13" t="e">
        <f>BAR!#REF!*0.85</f>
        <v>#REF!</v>
      </c>
      <c r="AC20" s="13" t="e">
        <f>BAR!#REF!*0.85</f>
        <v>#REF!</v>
      </c>
      <c r="AD20" s="13" t="e">
        <f>BAR!#REF!*0.85</f>
        <v>#REF!</v>
      </c>
      <c r="AE20" s="13" t="e">
        <f>BAR!#REF!*0.85</f>
        <v>#REF!</v>
      </c>
      <c r="AF20" s="13" t="e">
        <f>BAR!#REF!*0.85</f>
        <v>#REF!</v>
      </c>
      <c r="AG20" s="13" t="e">
        <f>BAR!#REF!*0.85</f>
        <v>#REF!</v>
      </c>
      <c r="AH20" s="13" t="e">
        <f>BAR!#REF!*0.85</f>
        <v>#REF!</v>
      </c>
      <c r="AI20" s="13" t="e">
        <f>BAR!#REF!*0.85</f>
        <v>#REF!</v>
      </c>
      <c r="AJ20" s="13" t="e">
        <f>BAR!#REF!*0.85</f>
        <v>#REF!</v>
      </c>
      <c r="AK20" s="13" t="e">
        <f>BAR!#REF!*0.85</f>
        <v>#REF!</v>
      </c>
      <c r="AL20" s="13" t="e">
        <f>BAR!#REF!*0.85</f>
        <v>#REF!</v>
      </c>
      <c r="AM20" s="13" t="e">
        <f>BAR!#REF!*0.85</f>
        <v>#REF!</v>
      </c>
      <c r="AN20" s="13" t="e">
        <f>BAR!#REF!*0.85</f>
        <v>#REF!</v>
      </c>
      <c r="AO20" s="13" t="e">
        <f>BAR!#REF!*0.85</f>
        <v>#REF!</v>
      </c>
      <c r="AP20" s="13" t="e">
        <f>BAR!#REF!*0.85</f>
        <v>#REF!</v>
      </c>
      <c r="AQ20" s="13" t="e">
        <f>BAR!#REF!*0.85</f>
        <v>#REF!</v>
      </c>
      <c r="AR20" s="13" t="e">
        <f>BAR!#REF!*0.85</f>
        <v>#REF!</v>
      </c>
      <c r="AS20" s="13" t="e">
        <f>BAR!#REF!*0.85</f>
        <v>#REF!</v>
      </c>
      <c r="AT20" s="13" t="e">
        <f>BAR!#REF!*0.85</f>
        <v>#REF!</v>
      </c>
      <c r="AU20" s="13" t="e">
        <f>BAR!#REF!*0.85</f>
        <v>#REF!</v>
      </c>
      <c r="AV20" s="13" t="e">
        <f>BAR!#REF!*0.85</f>
        <v>#REF!</v>
      </c>
      <c r="AW20" s="13" t="e">
        <f>BAR!#REF!*0.85</f>
        <v>#REF!</v>
      </c>
    </row>
    <row r="21" spans="1:49" ht="11.45" customHeight="1" x14ac:dyDescent="0.2">
      <c r="A21" s="12">
        <v>2</v>
      </c>
      <c r="B21" s="13" t="e">
        <f>BAR!#REF!*0.85</f>
        <v>#REF!</v>
      </c>
      <c r="C21" s="13" t="e">
        <f>BAR!#REF!*0.85</f>
        <v>#REF!</v>
      </c>
      <c r="D21" s="13" t="e">
        <f>BAR!#REF!*0.85</f>
        <v>#REF!</v>
      </c>
      <c r="E21" s="13" t="e">
        <f>BAR!#REF!*0.85</f>
        <v>#REF!</v>
      </c>
      <c r="F21" s="13" t="e">
        <f>BAR!#REF!*0.85</f>
        <v>#REF!</v>
      </c>
      <c r="G21" s="13" t="e">
        <f>BAR!#REF!*0.85</f>
        <v>#REF!</v>
      </c>
      <c r="H21" s="13" t="e">
        <f>BAR!#REF!*0.85</f>
        <v>#REF!</v>
      </c>
      <c r="I21" s="13" t="e">
        <f>BAR!#REF!*0.85</f>
        <v>#REF!</v>
      </c>
      <c r="J21" s="13" t="e">
        <f>BAR!#REF!*0.85</f>
        <v>#REF!</v>
      </c>
      <c r="K21" s="13" t="e">
        <f>BAR!#REF!*0.85</f>
        <v>#REF!</v>
      </c>
      <c r="L21" s="13" t="e">
        <f>BAR!#REF!*0.85</f>
        <v>#REF!</v>
      </c>
      <c r="M21" s="13" t="e">
        <f>BAR!#REF!*0.85</f>
        <v>#REF!</v>
      </c>
      <c r="N21" s="13" t="e">
        <f>BAR!#REF!*0.85</f>
        <v>#REF!</v>
      </c>
      <c r="O21" s="13" t="e">
        <f>BAR!#REF!*0.85</f>
        <v>#REF!</v>
      </c>
      <c r="P21" s="13" t="e">
        <f>BAR!#REF!*0.85</f>
        <v>#REF!</v>
      </c>
      <c r="Q21" s="13" t="e">
        <f>BAR!#REF!*0.85</f>
        <v>#REF!</v>
      </c>
      <c r="R21" s="13" t="e">
        <f>BAR!#REF!*0.85</f>
        <v>#REF!</v>
      </c>
      <c r="S21" s="13" t="e">
        <f>BAR!#REF!*0.85</f>
        <v>#REF!</v>
      </c>
      <c r="T21" s="13" t="e">
        <f>BAR!#REF!*0.85</f>
        <v>#REF!</v>
      </c>
      <c r="U21" s="13" t="e">
        <f>BAR!#REF!*0.85</f>
        <v>#REF!</v>
      </c>
      <c r="V21" s="13" t="e">
        <f>BAR!#REF!*0.85</f>
        <v>#REF!</v>
      </c>
      <c r="W21" s="13" t="e">
        <f>BAR!#REF!*0.85</f>
        <v>#REF!</v>
      </c>
      <c r="X21" s="13" t="e">
        <f>BAR!#REF!*0.85</f>
        <v>#REF!</v>
      </c>
      <c r="Y21" s="13" t="e">
        <f>BAR!#REF!*0.85</f>
        <v>#REF!</v>
      </c>
      <c r="Z21" s="13" t="e">
        <f>BAR!#REF!*0.85</f>
        <v>#REF!</v>
      </c>
      <c r="AA21" s="13" t="e">
        <f>BAR!#REF!*0.85</f>
        <v>#REF!</v>
      </c>
      <c r="AB21" s="13" t="e">
        <f>BAR!#REF!*0.85</f>
        <v>#REF!</v>
      </c>
      <c r="AC21" s="13" t="e">
        <f>BAR!#REF!*0.85</f>
        <v>#REF!</v>
      </c>
      <c r="AD21" s="13" t="e">
        <f>BAR!#REF!*0.85</f>
        <v>#REF!</v>
      </c>
      <c r="AE21" s="13" t="e">
        <f>BAR!#REF!*0.85</f>
        <v>#REF!</v>
      </c>
      <c r="AF21" s="13" t="e">
        <f>BAR!#REF!*0.85</f>
        <v>#REF!</v>
      </c>
      <c r="AG21" s="13" t="e">
        <f>BAR!#REF!*0.85</f>
        <v>#REF!</v>
      </c>
      <c r="AH21" s="13" t="e">
        <f>BAR!#REF!*0.85</f>
        <v>#REF!</v>
      </c>
      <c r="AI21" s="13" t="e">
        <f>BAR!#REF!*0.85</f>
        <v>#REF!</v>
      </c>
      <c r="AJ21" s="13" t="e">
        <f>BAR!#REF!*0.85</f>
        <v>#REF!</v>
      </c>
      <c r="AK21" s="13" t="e">
        <f>BAR!#REF!*0.85</f>
        <v>#REF!</v>
      </c>
      <c r="AL21" s="13" t="e">
        <f>BAR!#REF!*0.85</f>
        <v>#REF!</v>
      </c>
      <c r="AM21" s="13" t="e">
        <f>BAR!#REF!*0.85</f>
        <v>#REF!</v>
      </c>
      <c r="AN21" s="13" t="e">
        <f>BAR!#REF!*0.85</f>
        <v>#REF!</v>
      </c>
      <c r="AO21" s="13" t="e">
        <f>BAR!#REF!*0.85</f>
        <v>#REF!</v>
      </c>
      <c r="AP21" s="13" t="e">
        <f>BAR!#REF!*0.85</f>
        <v>#REF!</v>
      </c>
      <c r="AQ21" s="13" t="e">
        <f>BAR!#REF!*0.85</f>
        <v>#REF!</v>
      </c>
      <c r="AR21" s="13" t="e">
        <f>BAR!#REF!*0.85</f>
        <v>#REF!</v>
      </c>
      <c r="AS21" s="13" t="e">
        <f>BAR!#REF!*0.85</f>
        <v>#REF!</v>
      </c>
      <c r="AT21" s="13" t="e">
        <f>BAR!#REF!*0.85</f>
        <v>#REF!</v>
      </c>
      <c r="AU21" s="13" t="e">
        <f>BAR!#REF!*0.85</f>
        <v>#REF!</v>
      </c>
      <c r="AV21" s="13" t="e">
        <f>BAR!#REF!*0.85</f>
        <v>#REF!</v>
      </c>
      <c r="AW21" s="13" t="e">
        <f>BAR!#REF!*0.85</f>
        <v>#REF!</v>
      </c>
    </row>
    <row r="22" spans="1:49" ht="11.45" customHeight="1" x14ac:dyDescent="0.2">
      <c r="A22" s="18"/>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row>
    <row r="23" spans="1:49" ht="11.45" customHeight="1" x14ac:dyDescent="0.2">
      <c r="A23" s="29" t="s">
        <v>79</v>
      </c>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row>
    <row r="24" spans="1:49" ht="24.6" customHeight="1" x14ac:dyDescent="0.2">
      <c r="A24" s="6" t="s">
        <v>73</v>
      </c>
      <c r="B24" s="7" t="e">
        <f t="shared" ref="B24:Q25" si="0">B5</f>
        <v>#REF!</v>
      </c>
      <c r="C24" s="7" t="e">
        <f t="shared" si="0"/>
        <v>#REF!</v>
      </c>
      <c r="D24" s="8" t="e">
        <f t="shared" si="0"/>
        <v>#REF!</v>
      </c>
      <c r="E24" s="8" t="e">
        <f t="shared" si="0"/>
        <v>#REF!</v>
      </c>
      <c r="F24" s="8" t="e">
        <f t="shared" si="0"/>
        <v>#REF!</v>
      </c>
      <c r="G24" s="7" t="e">
        <f t="shared" si="0"/>
        <v>#REF!</v>
      </c>
      <c r="H24" s="8" t="e">
        <f t="shared" si="0"/>
        <v>#REF!</v>
      </c>
      <c r="I24" s="8" t="e">
        <f t="shared" si="0"/>
        <v>#REF!</v>
      </c>
      <c r="J24" s="8" t="e">
        <f t="shared" si="0"/>
        <v>#REF!</v>
      </c>
      <c r="K24" s="7" t="e">
        <f t="shared" si="0"/>
        <v>#REF!</v>
      </c>
      <c r="L24" s="8" t="e">
        <f t="shared" si="0"/>
        <v>#REF!</v>
      </c>
      <c r="M24" s="8" t="e">
        <f t="shared" si="0"/>
        <v>#REF!</v>
      </c>
      <c r="N24" s="8" t="e">
        <f t="shared" si="0"/>
        <v>#REF!</v>
      </c>
      <c r="O24" s="8" t="e">
        <f t="shared" si="0"/>
        <v>#REF!</v>
      </c>
      <c r="P24" s="8" t="e">
        <f t="shared" si="0"/>
        <v>#REF!</v>
      </c>
      <c r="Q24" s="8" t="e">
        <f t="shared" si="0"/>
        <v>#REF!</v>
      </c>
      <c r="R24" s="8" t="e">
        <f t="shared" ref="C24:AW25" si="1">R5</f>
        <v>#REF!</v>
      </c>
      <c r="S24" s="8" t="e">
        <f t="shared" si="1"/>
        <v>#REF!</v>
      </c>
      <c r="T24" s="8" t="e">
        <f t="shared" si="1"/>
        <v>#REF!</v>
      </c>
      <c r="U24" s="8" t="e">
        <f t="shared" si="1"/>
        <v>#REF!</v>
      </c>
      <c r="V24" s="8" t="e">
        <f t="shared" si="1"/>
        <v>#REF!</v>
      </c>
      <c r="W24" s="8" t="e">
        <f t="shared" si="1"/>
        <v>#REF!</v>
      </c>
      <c r="X24" s="8" t="e">
        <f t="shared" si="1"/>
        <v>#REF!</v>
      </c>
      <c r="Y24" s="8" t="e">
        <f t="shared" si="1"/>
        <v>#REF!</v>
      </c>
      <c r="Z24" s="8" t="e">
        <f t="shared" si="1"/>
        <v>#REF!</v>
      </c>
      <c r="AA24" s="8" t="e">
        <f t="shared" si="1"/>
        <v>#REF!</v>
      </c>
      <c r="AB24" s="8" t="e">
        <f t="shared" si="1"/>
        <v>#REF!</v>
      </c>
      <c r="AC24" s="8" t="e">
        <f t="shared" si="1"/>
        <v>#REF!</v>
      </c>
      <c r="AD24" s="8" t="e">
        <f t="shared" si="1"/>
        <v>#REF!</v>
      </c>
      <c r="AE24" s="8" t="e">
        <f t="shared" si="1"/>
        <v>#REF!</v>
      </c>
      <c r="AF24" s="8" t="e">
        <f t="shared" si="1"/>
        <v>#REF!</v>
      </c>
      <c r="AG24" s="8" t="e">
        <f t="shared" si="1"/>
        <v>#REF!</v>
      </c>
      <c r="AH24" s="8" t="e">
        <f t="shared" si="1"/>
        <v>#REF!</v>
      </c>
      <c r="AI24" s="8" t="e">
        <f t="shared" si="1"/>
        <v>#REF!</v>
      </c>
      <c r="AJ24" s="8" t="e">
        <f t="shared" si="1"/>
        <v>#REF!</v>
      </c>
      <c r="AK24" s="8" t="e">
        <f t="shared" si="1"/>
        <v>#REF!</v>
      </c>
      <c r="AL24" s="8" t="e">
        <f t="shared" si="1"/>
        <v>#REF!</v>
      </c>
      <c r="AM24" s="8" t="e">
        <f t="shared" si="1"/>
        <v>#REF!</v>
      </c>
      <c r="AN24" s="8" t="e">
        <f t="shared" si="1"/>
        <v>#REF!</v>
      </c>
      <c r="AO24" s="8" t="e">
        <f t="shared" si="1"/>
        <v>#REF!</v>
      </c>
      <c r="AP24" s="8" t="e">
        <f t="shared" si="1"/>
        <v>#REF!</v>
      </c>
      <c r="AQ24" s="8" t="e">
        <f t="shared" si="1"/>
        <v>#REF!</v>
      </c>
      <c r="AR24" s="8" t="e">
        <f t="shared" si="1"/>
        <v>#REF!</v>
      </c>
      <c r="AS24" s="8" t="e">
        <f t="shared" si="1"/>
        <v>#REF!</v>
      </c>
      <c r="AT24" s="8" t="e">
        <f t="shared" si="1"/>
        <v>#REF!</v>
      </c>
      <c r="AU24" s="8" t="e">
        <f t="shared" si="1"/>
        <v>#REF!</v>
      </c>
      <c r="AV24" s="8" t="e">
        <f t="shared" si="1"/>
        <v>#REF!</v>
      </c>
      <c r="AW24" s="8" t="e">
        <f t="shared" si="1"/>
        <v>#REF!</v>
      </c>
    </row>
    <row r="25" spans="1:49" ht="24.6" customHeight="1" x14ac:dyDescent="0.2">
      <c r="A25" s="9"/>
      <c r="B25" s="7" t="e">
        <f t="shared" si="0"/>
        <v>#REF!</v>
      </c>
      <c r="C25" s="7" t="e">
        <f t="shared" si="1"/>
        <v>#REF!</v>
      </c>
      <c r="D25" s="8" t="e">
        <f t="shared" si="1"/>
        <v>#REF!</v>
      </c>
      <c r="E25" s="8" t="e">
        <f t="shared" si="1"/>
        <v>#REF!</v>
      </c>
      <c r="F25" s="8" t="e">
        <f t="shared" si="1"/>
        <v>#REF!</v>
      </c>
      <c r="G25" s="7" t="e">
        <f t="shared" si="1"/>
        <v>#REF!</v>
      </c>
      <c r="H25" s="8" t="e">
        <f t="shared" si="1"/>
        <v>#REF!</v>
      </c>
      <c r="I25" s="8" t="e">
        <f t="shared" si="1"/>
        <v>#REF!</v>
      </c>
      <c r="J25" s="8" t="e">
        <f t="shared" si="1"/>
        <v>#REF!</v>
      </c>
      <c r="K25" s="7" t="e">
        <f t="shared" si="1"/>
        <v>#REF!</v>
      </c>
      <c r="L25" s="8" t="e">
        <f t="shared" si="1"/>
        <v>#REF!</v>
      </c>
      <c r="M25" s="8" t="e">
        <f t="shared" si="1"/>
        <v>#REF!</v>
      </c>
      <c r="N25" s="8" t="e">
        <f t="shared" si="1"/>
        <v>#REF!</v>
      </c>
      <c r="O25" s="8" t="e">
        <f t="shared" si="1"/>
        <v>#REF!</v>
      </c>
      <c r="P25" s="8" t="e">
        <f t="shared" si="1"/>
        <v>#REF!</v>
      </c>
      <c r="Q25" s="8" t="e">
        <f t="shared" si="1"/>
        <v>#REF!</v>
      </c>
      <c r="R25" s="8" t="e">
        <f t="shared" si="1"/>
        <v>#REF!</v>
      </c>
      <c r="S25" s="8" t="e">
        <f t="shared" si="1"/>
        <v>#REF!</v>
      </c>
      <c r="T25" s="8" t="e">
        <f t="shared" si="1"/>
        <v>#REF!</v>
      </c>
      <c r="U25" s="8" t="e">
        <f t="shared" si="1"/>
        <v>#REF!</v>
      </c>
      <c r="V25" s="8" t="e">
        <f t="shared" si="1"/>
        <v>#REF!</v>
      </c>
      <c r="W25" s="8" t="e">
        <f t="shared" si="1"/>
        <v>#REF!</v>
      </c>
      <c r="X25" s="8" t="e">
        <f t="shared" si="1"/>
        <v>#REF!</v>
      </c>
      <c r="Y25" s="8" t="e">
        <f t="shared" si="1"/>
        <v>#REF!</v>
      </c>
      <c r="Z25" s="8" t="e">
        <f t="shared" si="1"/>
        <v>#REF!</v>
      </c>
      <c r="AA25" s="8" t="e">
        <f t="shared" si="1"/>
        <v>#REF!</v>
      </c>
      <c r="AB25" s="8" t="e">
        <f t="shared" si="1"/>
        <v>#REF!</v>
      </c>
      <c r="AC25" s="8" t="e">
        <f t="shared" si="1"/>
        <v>#REF!</v>
      </c>
      <c r="AD25" s="8" t="e">
        <f t="shared" si="1"/>
        <v>#REF!</v>
      </c>
      <c r="AE25" s="8" t="e">
        <f t="shared" si="1"/>
        <v>#REF!</v>
      </c>
      <c r="AF25" s="8" t="e">
        <f t="shared" si="1"/>
        <v>#REF!</v>
      </c>
      <c r="AG25" s="8" t="e">
        <f t="shared" si="1"/>
        <v>#REF!</v>
      </c>
      <c r="AH25" s="8" t="e">
        <f t="shared" si="1"/>
        <v>#REF!</v>
      </c>
      <c r="AI25" s="8" t="e">
        <f t="shared" si="1"/>
        <v>#REF!</v>
      </c>
      <c r="AJ25" s="8" t="e">
        <f t="shared" si="1"/>
        <v>#REF!</v>
      </c>
      <c r="AK25" s="8" t="e">
        <f t="shared" si="1"/>
        <v>#REF!</v>
      </c>
      <c r="AL25" s="8" t="e">
        <f t="shared" si="1"/>
        <v>#REF!</v>
      </c>
      <c r="AM25" s="8" t="e">
        <f t="shared" si="1"/>
        <v>#REF!</v>
      </c>
      <c r="AN25" s="8" t="e">
        <f t="shared" si="1"/>
        <v>#REF!</v>
      </c>
      <c r="AO25" s="8" t="e">
        <f t="shared" si="1"/>
        <v>#REF!</v>
      </c>
      <c r="AP25" s="8" t="e">
        <f t="shared" si="1"/>
        <v>#REF!</v>
      </c>
      <c r="AQ25" s="8" t="e">
        <f t="shared" si="1"/>
        <v>#REF!</v>
      </c>
      <c r="AR25" s="8" t="e">
        <f t="shared" si="1"/>
        <v>#REF!</v>
      </c>
      <c r="AS25" s="8" t="e">
        <f t="shared" si="1"/>
        <v>#REF!</v>
      </c>
      <c r="AT25" s="8" t="e">
        <f t="shared" si="1"/>
        <v>#REF!</v>
      </c>
      <c r="AU25" s="8" t="e">
        <f t="shared" si="1"/>
        <v>#REF!</v>
      </c>
      <c r="AV25" s="8" t="e">
        <f t="shared" si="1"/>
        <v>#REF!</v>
      </c>
      <c r="AW25" s="8" t="e">
        <f t="shared" si="1"/>
        <v>#REF!</v>
      </c>
    </row>
    <row r="26" spans="1:49" ht="11.45" customHeight="1" x14ac:dyDescent="0.2">
      <c r="A26" s="10" t="s">
        <v>74</v>
      </c>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row>
    <row r="27" spans="1:49" ht="11.45" customHeight="1" x14ac:dyDescent="0.2">
      <c r="A27" s="12">
        <v>1</v>
      </c>
      <c r="B27" s="13" t="e">
        <f>ROUND(B8*0.85,)+35</f>
        <v>#REF!</v>
      </c>
      <c r="C27" s="13" t="e">
        <f t="shared" ref="C27:AW34" si="2">ROUND(C8*0.85,)+35</f>
        <v>#REF!</v>
      </c>
      <c r="D27" s="13" t="e">
        <f t="shared" si="2"/>
        <v>#REF!</v>
      </c>
      <c r="E27" s="13" t="e">
        <f t="shared" si="2"/>
        <v>#REF!</v>
      </c>
      <c r="F27" s="13" t="e">
        <f t="shared" si="2"/>
        <v>#REF!</v>
      </c>
      <c r="G27" s="13" t="e">
        <f t="shared" si="2"/>
        <v>#REF!</v>
      </c>
      <c r="H27" s="13" t="e">
        <f t="shared" si="2"/>
        <v>#REF!</v>
      </c>
      <c r="I27" s="13" t="e">
        <f t="shared" si="2"/>
        <v>#REF!</v>
      </c>
      <c r="J27" s="13" t="e">
        <f t="shared" si="2"/>
        <v>#REF!</v>
      </c>
      <c r="K27" s="13" t="e">
        <f t="shared" si="2"/>
        <v>#REF!</v>
      </c>
      <c r="L27" s="13" t="e">
        <f t="shared" si="2"/>
        <v>#REF!</v>
      </c>
      <c r="M27" s="13" t="e">
        <f t="shared" si="2"/>
        <v>#REF!</v>
      </c>
      <c r="N27" s="13" t="e">
        <f t="shared" si="2"/>
        <v>#REF!</v>
      </c>
      <c r="O27" s="13" t="e">
        <f t="shared" si="2"/>
        <v>#REF!</v>
      </c>
      <c r="P27" s="13" t="e">
        <f t="shared" si="2"/>
        <v>#REF!</v>
      </c>
      <c r="Q27" s="13" t="e">
        <f t="shared" si="2"/>
        <v>#REF!</v>
      </c>
      <c r="R27" s="13" t="e">
        <f t="shared" si="2"/>
        <v>#REF!</v>
      </c>
      <c r="S27" s="13" t="e">
        <f t="shared" si="2"/>
        <v>#REF!</v>
      </c>
      <c r="T27" s="13" t="e">
        <f t="shared" si="2"/>
        <v>#REF!</v>
      </c>
      <c r="U27" s="13" t="e">
        <f t="shared" si="2"/>
        <v>#REF!</v>
      </c>
      <c r="V27" s="13" t="e">
        <f t="shared" si="2"/>
        <v>#REF!</v>
      </c>
      <c r="W27" s="13" t="e">
        <f t="shared" si="2"/>
        <v>#REF!</v>
      </c>
      <c r="X27" s="13" t="e">
        <f t="shared" si="2"/>
        <v>#REF!</v>
      </c>
      <c r="Y27" s="13" t="e">
        <f t="shared" si="2"/>
        <v>#REF!</v>
      </c>
      <c r="Z27" s="13" t="e">
        <f t="shared" si="2"/>
        <v>#REF!</v>
      </c>
      <c r="AA27" s="13" t="e">
        <f t="shared" si="2"/>
        <v>#REF!</v>
      </c>
      <c r="AB27" s="13" t="e">
        <f t="shared" si="2"/>
        <v>#REF!</v>
      </c>
      <c r="AC27" s="13" t="e">
        <f t="shared" si="2"/>
        <v>#REF!</v>
      </c>
      <c r="AD27" s="13" t="e">
        <f t="shared" si="2"/>
        <v>#REF!</v>
      </c>
      <c r="AE27" s="13" t="e">
        <f t="shared" si="2"/>
        <v>#REF!</v>
      </c>
      <c r="AF27" s="13" t="e">
        <f t="shared" si="2"/>
        <v>#REF!</v>
      </c>
      <c r="AG27" s="13" t="e">
        <f t="shared" si="2"/>
        <v>#REF!</v>
      </c>
      <c r="AH27" s="13" t="e">
        <f t="shared" si="2"/>
        <v>#REF!</v>
      </c>
      <c r="AI27" s="13" t="e">
        <f t="shared" si="2"/>
        <v>#REF!</v>
      </c>
      <c r="AJ27" s="13" t="e">
        <f t="shared" si="2"/>
        <v>#REF!</v>
      </c>
      <c r="AK27" s="13" t="e">
        <f t="shared" si="2"/>
        <v>#REF!</v>
      </c>
      <c r="AL27" s="13" t="e">
        <f t="shared" si="2"/>
        <v>#REF!</v>
      </c>
      <c r="AM27" s="13" t="e">
        <f t="shared" si="2"/>
        <v>#REF!</v>
      </c>
      <c r="AN27" s="13" t="e">
        <f t="shared" si="2"/>
        <v>#REF!</v>
      </c>
      <c r="AO27" s="13" t="e">
        <f t="shared" si="2"/>
        <v>#REF!</v>
      </c>
      <c r="AP27" s="13" t="e">
        <f t="shared" si="2"/>
        <v>#REF!</v>
      </c>
      <c r="AQ27" s="13" t="e">
        <f t="shared" si="2"/>
        <v>#REF!</v>
      </c>
      <c r="AR27" s="13" t="e">
        <f t="shared" si="2"/>
        <v>#REF!</v>
      </c>
      <c r="AS27" s="13" t="e">
        <f t="shared" si="2"/>
        <v>#REF!</v>
      </c>
      <c r="AT27" s="13" t="e">
        <f t="shared" si="2"/>
        <v>#REF!</v>
      </c>
      <c r="AU27" s="13" t="e">
        <f t="shared" si="2"/>
        <v>#REF!</v>
      </c>
      <c r="AV27" s="13" t="e">
        <f t="shared" si="2"/>
        <v>#REF!</v>
      </c>
      <c r="AW27" s="13" t="e">
        <f t="shared" si="2"/>
        <v>#REF!</v>
      </c>
    </row>
    <row r="28" spans="1:49" ht="11.45" customHeight="1" x14ac:dyDescent="0.2">
      <c r="A28" s="12">
        <v>2</v>
      </c>
      <c r="B28" s="13" t="e">
        <f>ROUND(B9*0.85,)+35</f>
        <v>#REF!</v>
      </c>
      <c r="C28" s="13" t="e">
        <f t="shared" ref="C28:Q28" si="3">ROUND(C9*0.85,)+35</f>
        <v>#REF!</v>
      </c>
      <c r="D28" s="13" t="e">
        <f t="shared" si="3"/>
        <v>#REF!</v>
      </c>
      <c r="E28" s="13" t="e">
        <f t="shared" si="3"/>
        <v>#REF!</v>
      </c>
      <c r="F28" s="13" t="e">
        <f t="shared" si="3"/>
        <v>#REF!</v>
      </c>
      <c r="G28" s="13" t="e">
        <f t="shared" si="3"/>
        <v>#REF!</v>
      </c>
      <c r="H28" s="13" t="e">
        <f t="shared" si="3"/>
        <v>#REF!</v>
      </c>
      <c r="I28" s="13" t="e">
        <f t="shared" si="3"/>
        <v>#REF!</v>
      </c>
      <c r="J28" s="13" t="e">
        <f t="shared" si="3"/>
        <v>#REF!</v>
      </c>
      <c r="K28" s="13" t="e">
        <f t="shared" si="3"/>
        <v>#REF!</v>
      </c>
      <c r="L28" s="13" t="e">
        <f t="shared" si="3"/>
        <v>#REF!</v>
      </c>
      <c r="M28" s="13" t="e">
        <f t="shared" si="3"/>
        <v>#REF!</v>
      </c>
      <c r="N28" s="13" t="e">
        <f t="shared" si="3"/>
        <v>#REF!</v>
      </c>
      <c r="O28" s="13" t="e">
        <f t="shared" si="3"/>
        <v>#REF!</v>
      </c>
      <c r="P28" s="13" t="e">
        <f t="shared" si="3"/>
        <v>#REF!</v>
      </c>
      <c r="Q28" s="13" t="e">
        <f t="shared" si="3"/>
        <v>#REF!</v>
      </c>
      <c r="R28" s="13" t="e">
        <f t="shared" si="2"/>
        <v>#REF!</v>
      </c>
      <c r="S28" s="13" t="e">
        <f t="shared" si="2"/>
        <v>#REF!</v>
      </c>
      <c r="T28" s="13" t="e">
        <f t="shared" si="2"/>
        <v>#REF!</v>
      </c>
      <c r="U28" s="13" t="e">
        <f t="shared" si="2"/>
        <v>#REF!</v>
      </c>
      <c r="V28" s="13" t="e">
        <f t="shared" si="2"/>
        <v>#REF!</v>
      </c>
      <c r="W28" s="13" t="e">
        <f t="shared" si="2"/>
        <v>#REF!</v>
      </c>
      <c r="X28" s="13" t="e">
        <f t="shared" si="2"/>
        <v>#REF!</v>
      </c>
      <c r="Y28" s="13" t="e">
        <f t="shared" si="2"/>
        <v>#REF!</v>
      </c>
      <c r="Z28" s="13" t="e">
        <f t="shared" si="2"/>
        <v>#REF!</v>
      </c>
      <c r="AA28" s="13" t="e">
        <f t="shared" si="2"/>
        <v>#REF!</v>
      </c>
      <c r="AB28" s="13" t="e">
        <f t="shared" si="2"/>
        <v>#REF!</v>
      </c>
      <c r="AC28" s="13" t="e">
        <f t="shared" si="2"/>
        <v>#REF!</v>
      </c>
      <c r="AD28" s="13" t="e">
        <f t="shared" si="2"/>
        <v>#REF!</v>
      </c>
      <c r="AE28" s="13" t="e">
        <f t="shared" si="2"/>
        <v>#REF!</v>
      </c>
      <c r="AF28" s="13" t="e">
        <f t="shared" si="2"/>
        <v>#REF!</v>
      </c>
      <c r="AG28" s="13" t="e">
        <f t="shared" si="2"/>
        <v>#REF!</v>
      </c>
      <c r="AH28" s="13" t="e">
        <f t="shared" si="2"/>
        <v>#REF!</v>
      </c>
      <c r="AI28" s="13" t="e">
        <f t="shared" si="2"/>
        <v>#REF!</v>
      </c>
      <c r="AJ28" s="13" t="e">
        <f t="shared" si="2"/>
        <v>#REF!</v>
      </c>
      <c r="AK28" s="13" t="e">
        <f t="shared" si="2"/>
        <v>#REF!</v>
      </c>
      <c r="AL28" s="13" t="e">
        <f t="shared" si="2"/>
        <v>#REF!</v>
      </c>
      <c r="AM28" s="13" t="e">
        <f t="shared" si="2"/>
        <v>#REF!</v>
      </c>
      <c r="AN28" s="13" t="e">
        <f t="shared" si="2"/>
        <v>#REF!</v>
      </c>
      <c r="AO28" s="13" t="e">
        <f t="shared" si="2"/>
        <v>#REF!</v>
      </c>
      <c r="AP28" s="13" t="e">
        <f t="shared" si="2"/>
        <v>#REF!</v>
      </c>
      <c r="AQ28" s="13" t="e">
        <f t="shared" si="2"/>
        <v>#REF!</v>
      </c>
      <c r="AR28" s="13" t="e">
        <f t="shared" si="2"/>
        <v>#REF!</v>
      </c>
      <c r="AS28" s="13" t="e">
        <f t="shared" si="2"/>
        <v>#REF!</v>
      </c>
      <c r="AT28" s="13" t="e">
        <f t="shared" si="2"/>
        <v>#REF!</v>
      </c>
      <c r="AU28" s="13" t="e">
        <f t="shared" si="2"/>
        <v>#REF!</v>
      </c>
      <c r="AV28" s="13" t="e">
        <f t="shared" si="2"/>
        <v>#REF!</v>
      </c>
      <c r="AW28" s="13" t="e">
        <f t="shared" si="2"/>
        <v>#REF!</v>
      </c>
    </row>
    <row r="29" spans="1:49" ht="11.45" customHeight="1" x14ac:dyDescent="0.2">
      <c r="A29" s="14" t="s">
        <v>75</v>
      </c>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row>
    <row r="30" spans="1:49" ht="11.45" customHeight="1" x14ac:dyDescent="0.2">
      <c r="A30" s="12">
        <v>1</v>
      </c>
      <c r="B30" s="13" t="e">
        <f>ROUND(B11*0.85,)+35</f>
        <v>#REF!</v>
      </c>
      <c r="C30" s="13" t="e">
        <f t="shared" si="2"/>
        <v>#REF!</v>
      </c>
      <c r="D30" s="13" t="e">
        <f t="shared" si="2"/>
        <v>#REF!</v>
      </c>
      <c r="E30" s="13" t="e">
        <f t="shared" si="2"/>
        <v>#REF!</v>
      </c>
      <c r="F30" s="13" t="e">
        <f t="shared" si="2"/>
        <v>#REF!</v>
      </c>
      <c r="G30" s="13" t="e">
        <f t="shared" si="2"/>
        <v>#REF!</v>
      </c>
      <c r="H30" s="13" t="e">
        <f t="shared" si="2"/>
        <v>#REF!</v>
      </c>
      <c r="I30" s="13" t="e">
        <f t="shared" si="2"/>
        <v>#REF!</v>
      </c>
      <c r="J30" s="13" t="e">
        <f t="shared" si="2"/>
        <v>#REF!</v>
      </c>
      <c r="K30" s="13" t="e">
        <f t="shared" si="2"/>
        <v>#REF!</v>
      </c>
      <c r="L30" s="13" t="e">
        <f t="shared" si="2"/>
        <v>#REF!</v>
      </c>
      <c r="M30" s="13" t="e">
        <f t="shared" si="2"/>
        <v>#REF!</v>
      </c>
      <c r="N30" s="13" t="e">
        <f t="shared" si="2"/>
        <v>#REF!</v>
      </c>
      <c r="O30" s="13" t="e">
        <f t="shared" si="2"/>
        <v>#REF!</v>
      </c>
      <c r="P30" s="13" t="e">
        <f t="shared" si="2"/>
        <v>#REF!</v>
      </c>
      <c r="Q30" s="13" t="e">
        <f t="shared" si="2"/>
        <v>#REF!</v>
      </c>
      <c r="R30" s="13" t="e">
        <f t="shared" si="2"/>
        <v>#REF!</v>
      </c>
      <c r="S30" s="13" t="e">
        <f t="shared" si="2"/>
        <v>#REF!</v>
      </c>
      <c r="T30" s="13" t="e">
        <f t="shared" si="2"/>
        <v>#REF!</v>
      </c>
      <c r="U30" s="13" t="e">
        <f t="shared" si="2"/>
        <v>#REF!</v>
      </c>
      <c r="V30" s="13" t="e">
        <f t="shared" si="2"/>
        <v>#REF!</v>
      </c>
      <c r="W30" s="13" t="e">
        <f t="shared" si="2"/>
        <v>#REF!</v>
      </c>
      <c r="X30" s="13" t="e">
        <f t="shared" si="2"/>
        <v>#REF!</v>
      </c>
      <c r="Y30" s="13" t="e">
        <f t="shared" si="2"/>
        <v>#REF!</v>
      </c>
      <c r="Z30" s="13" t="e">
        <f t="shared" si="2"/>
        <v>#REF!</v>
      </c>
      <c r="AA30" s="13" t="e">
        <f t="shared" si="2"/>
        <v>#REF!</v>
      </c>
      <c r="AB30" s="13" t="e">
        <f t="shared" si="2"/>
        <v>#REF!</v>
      </c>
      <c r="AC30" s="13" t="e">
        <f t="shared" si="2"/>
        <v>#REF!</v>
      </c>
      <c r="AD30" s="13" t="e">
        <f t="shared" si="2"/>
        <v>#REF!</v>
      </c>
      <c r="AE30" s="13" t="e">
        <f t="shared" si="2"/>
        <v>#REF!</v>
      </c>
      <c r="AF30" s="13" t="e">
        <f t="shared" si="2"/>
        <v>#REF!</v>
      </c>
      <c r="AG30" s="13" t="e">
        <f t="shared" si="2"/>
        <v>#REF!</v>
      </c>
      <c r="AH30" s="13" t="e">
        <f t="shared" si="2"/>
        <v>#REF!</v>
      </c>
      <c r="AI30" s="13" t="e">
        <f t="shared" si="2"/>
        <v>#REF!</v>
      </c>
      <c r="AJ30" s="13" t="e">
        <f t="shared" si="2"/>
        <v>#REF!</v>
      </c>
      <c r="AK30" s="13" t="e">
        <f t="shared" si="2"/>
        <v>#REF!</v>
      </c>
      <c r="AL30" s="13" t="e">
        <f t="shared" si="2"/>
        <v>#REF!</v>
      </c>
      <c r="AM30" s="13" t="e">
        <f t="shared" si="2"/>
        <v>#REF!</v>
      </c>
      <c r="AN30" s="13" t="e">
        <f t="shared" si="2"/>
        <v>#REF!</v>
      </c>
      <c r="AO30" s="13" t="e">
        <f t="shared" si="2"/>
        <v>#REF!</v>
      </c>
      <c r="AP30" s="13" t="e">
        <f t="shared" si="2"/>
        <v>#REF!</v>
      </c>
      <c r="AQ30" s="13" t="e">
        <f t="shared" si="2"/>
        <v>#REF!</v>
      </c>
      <c r="AR30" s="13" t="e">
        <f t="shared" si="2"/>
        <v>#REF!</v>
      </c>
      <c r="AS30" s="13" t="e">
        <f t="shared" si="2"/>
        <v>#REF!</v>
      </c>
      <c r="AT30" s="13" t="e">
        <f t="shared" si="2"/>
        <v>#REF!</v>
      </c>
      <c r="AU30" s="13" t="e">
        <f t="shared" si="2"/>
        <v>#REF!</v>
      </c>
      <c r="AV30" s="13" t="e">
        <f t="shared" si="2"/>
        <v>#REF!</v>
      </c>
      <c r="AW30" s="13" t="e">
        <f t="shared" si="2"/>
        <v>#REF!</v>
      </c>
    </row>
    <row r="31" spans="1:49" ht="11.45" customHeight="1" x14ac:dyDescent="0.2">
      <c r="A31" s="12">
        <v>2</v>
      </c>
      <c r="B31" s="13" t="e">
        <f>ROUND(B12*0.85,)+35</f>
        <v>#REF!</v>
      </c>
      <c r="C31" s="13" t="e">
        <f t="shared" si="2"/>
        <v>#REF!</v>
      </c>
      <c r="D31" s="13" t="e">
        <f t="shared" si="2"/>
        <v>#REF!</v>
      </c>
      <c r="E31" s="13" t="e">
        <f t="shared" si="2"/>
        <v>#REF!</v>
      </c>
      <c r="F31" s="13" t="e">
        <f t="shared" si="2"/>
        <v>#REF!</v>
      </c>
      <c r="G31" s="13" t="e">
        <f t="shared" si="2"/>
        <v>#REF!</v>
      </c>
      <c r="H31" s="13" t="e">
        <f t="shared" si="2"/>
        <v>#REF!</v>
      </c>
      <c r="I31" s="13" t="e">
        <f t="shared" si="2"/>
        <v>#REF!</v>
      </c>
      <c r="J31" s="13" t="e">
        <f t="shared" si="2"/>
        <v>#REF!</v>
      </c>
      <c r="K31" s="13" t="e">
        <f t="shared" si="2"/>
        <v>#REF!</v>
      </c>
      <c r="L31" s="13" t="e">
        <f t="shared" si="2"/>
        <v>#REF!</v>
      </c>
      <c r="M31" s="13" t="e">
        <f t="shared" si="2"/>
        <v>#REF!</v>
      </c>
      <c r="N31" s="13" t="e">
        <f t="shared" si="2"/>
        <v>#REF!</v>
      </c>
      <c r="O31" s="13" t="e">
        <f t="shared" si="2"/>
        <v>#REF!</v>
      </c>
      <c r="P31" s="13" t="e">
        <f t="shared" si="2"/>
        <v>#REF!</v>
      </c>
      <c r="Q31" s="13" t="e">
        <f t="shared" si="2"/>
        <v>#REF!</v>
      </c>
      <c r="R31" s="13" t="e">
        <f t="shared" si="2"/>
        <v>#REF!</v>
      </c>
      <c r="S31" s="13" t="e">
        <f t="shared" si="2"/>
        <v>#REF!</v>
      </c>
      <c r="T31" s="13" t="e">
        <f t="shared" si="2"/>
        <v>#REF!</v>
      </c>
      <c r="U31" s="13" t="e">
        <f t="shared" si="2"/>
        <v>#REF!</v>
      </c>
      <c r="V31" s="13" t="e">
        <f t="shared" si="2"/>
        <v>#REF!</v>
      </c>
      <c r="W31" s="13" t="e">
        <f t="shared" si="2"/>
        <v>#REF!</v>
      </c>
      <c r="X31" s="13" t="e">
        <f t="shared" si="2"/>
        <v>#REF!</v>
      </c>
      <c r="Y31" s="13" t="e">
        <f t="shared" si="2"/>
        <v>#REF!</v>
      </c>
      <c r="Z31" s="13" t="e">
        <f t="shared" si="2"/>
        <v>#REF!</v>
      </c>
      <c r="AA31" s="13" t="e">
        <f t="shared" si="2"/>
        <v>#REF!</v>
      </c>
      <c r="AB31" s="13" t="e">
        <f t="shared" si="2"/>
        <v>#REF!</v>
      </c>
      <c r="AC31" s="13" t="e">
        <f t="shared" si="2"/>
        <v>#REF!</v>
      </c>
      <c r="AD31" s="13" t="e">
        <f t="shared" si="2"/>
        <v>#REF!</v>
      </c>
      <c r="AE31" s="13" t="e">
        <f t="shared" si="2"/>
        <v>#REF!</v>
      </c>
      <c r="AF31" s="13" t="e">
        <f t="shared" si="2"/>
        <v>#REF!</v>
      </c>
      <c r="AG31" s="13" t="e">
        <f t="shared" si="2"/>
        <v>#REF!</v>
      </c>
      <c r="AH31" s="13" t="e">
        <f t="shared" si="2"/>
        <v>#REF!</v>
      </c>
      <c r="AI31" s="13" t="e">
        <f t="shared" si="2"/>
        <v>#REF!</v>
      </c>
      <c r="AJ31" s="13" t="e">
        <f t="shared" si="2"/>
        <v>#REF!</v>
      </c>
      <c r="AK31" s="13" t="e">
        <f t="shared" si="2"/>
        <v>#REF!</v>
      </c>
      <c r="AL31" s="13" t="e">
        <f t="shared" si="2"/>
        <v>#REF!</v>
      </c>
      <c r="AM31" s="13" t="e">
        <f t="shared" si="2"/>
        <v>#REF!</v>
      </c>
      <c r="AN31" s="13" t="e">
        <f t="shared" si="2"/>
        <v>#REF!</v>
      </c>
      <c r="AO31" s="13" t="e">
        <f t="shared" si="2"/>
        <v>#REF!</v>
      </c>
      <c r="AP31" s="13" t="e">
        <f t="shared" si="2"/>
        <v>#REF!</v>
      </c>
      <c r="AQ31" s="13" t="e">
        <f t="shared" si="2"/>
        <v>#REF!</v>
      </c>
      <c r="AR31" s="13" t="e">
        <f t="shared" si="2"/>
        <v>#REF!</v>
      </c>
      <c r="AS31" s="13" t="e">
        <f t="shared" si="2"/>
        <v>#REF!</v>
      </c>
      <c r="AT31" s="13" t="e">
        <f t="shared" si="2"/>
        <v>#REF!</v>
      </c>
      <c r="AU31" s="13" t="e">
        <f t="shared" si="2"/>
        <v>#REF!</v>
      </c>
      <c r="AV31" s="13" t="e">
        <f t="shared" si="2"/>
        <v>#REF!</v>
      </c>
      <c r="AW31" s="13" t="e">
        <f t="shared" si="2"/>
        <v>#REF!</v>
      </c>
    </row>
    <row r="32" spans="1:49" ht="11.45" customHeight="1" x14ac:dyDescent="0.2">
      <c r="A32" s="15" t="s">
        <v>76</v>
      </c>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row>
    <row r="33" spans="1:49" ht="11.45" customHeight="1" x14ac:dyDescent="0.2">
      <c r="A33" s="12">
        <v>1</v>
      </c>
      <c r="B33" s="13" t="e">
        <f>ROUND(B14*0.85,)+35</f>
        <v>#REF!</v>
      </c>
      <c r="C33" s="13" t="e">
        <f t="shared" si="2"/>
        <v>#REF!</v>
      </c>
      <c r="D33" s="13" t="e">
        <f t="shared" si="2"/>
        <v>#REF!</v>
      </c>
      <c r="E33" s="13" t="e">
        <f t="shared" si="2"/>
        <v>#REF!</v>
      </c>
      <c r="F33" s="13" t="e">
        <f t="shared" si="2"/>
        <v>#REF!</v>
      </c>
      <c r="G33" s="13" t="e">
        <f t="shared" si="2"/>
        <v>#REF!</v>
      </c>
      <c r="H33" s="13" t="e">
        <f t="shared" si="2"/>
        <v>#REF!</v>
      </c>
      <c r="I33" s="13" t="e">
        <f t="shared" si="2"/>
        <v>#REF!</v>
      </c>
      <c r="J33" s="13" t="e">
        <f t="shared" si="2"/>
        <v>#REF!</v>
      </c>
      <c r="K33" s="13" t="e">
        <f t="shared" si="2"/>
        <v>#REF!</v>
      </c>
      <c r="L33" s="13" t="e">
        <f t="shared" si="2"/>
        <v>#REF!</v>
      </c>
      <c r="M33" s="13" t="e">
        <f t="shared" si="2"/>
        <v>#REF!</v>
      </c>
      <c r="N33" s="13" t="e">
        <f t="shared" si="2"/>
        <v>#REF!</v>
      </c>
      <c r="O33" s="13" t="e">
        <f t="shared" si="2"/>
        <v>#REF!</v>
      </c>
      <c r="P33" s="13" t="e">
        <f t="shared" si="2"/>
        <v>#REF!</v>
      </c>
      <c r="Q33" s="13" t="e">
        <f t="shared" si="2"/>
        <v>#REF!</v>
      </c>
      <c r="R33" s="13" t="e">
        <f t="shared" si="2"/>
        <v>#REF!</v>
      </c>
      <c r="S33" s="13" t="e">
        <f t="shared" si="2"/>
        <v>#REF!</v>
      </c>
      <c r="T33" s="13" t="e">
        <f t="shared" si="2"/>
        <v>#REF!</v>
      </c>
      <c r="U33" s="13" t="e">
        <f t="shared" si="2"/>
        <v>#REF!</v>
      </c>
      <c r="V33" s="13" t="e">
        <f t="shared" si="2"/>
        <v>#REF!</v>
      </c>
      <c r="W33" s="13" t="e">
        <f t="shared" si="2"/>
        <v>#REF!</v>
      </c>
      <c r="X33" s="13" t="e">
        <f t="shared" si="2"/>
        <v>#REF!</v>
      </c>
      <c r="Y33" s="13" t="e">
        <f t="shared" si="2"/>
        <v>#REF!</v>
      </c>
      <c r="Z33" s="13" t="e">
        <f t="shared" si="2"/>
        <v>#REF!</v>
      </c>
      <c r="AA33" s="13" t="e">
        <f t="shared" si="2"/>
        <v>#REF!</v>
      </c>
      <c r="AB33" s="13" t="e">
        <f t="shared" si="2"/>
        <v>#REF!</v>
      </c>
      <c r="AC33" s="13" t="e">
        <f t="shared" si="2"/>
        <v>#REF!</v>
      </c>
      <c r="AD33" s="13" t="e">
        <f t="shared" si="2"/>
        <v>#REF!</v>
      </c>
      <c r="AE33" s="13" t="e">
        <f t="shared" si="2"/>
        <v>#REF!</v>
      </c>
      <c r="AF33" s="13" t="e">
        <f t="shared" si="2"/>
        <v>#REF!</v>
      </c>
      <c r="AG33" s="13" t="e">
        <f t="shared" si="2"/>
        <v>#REF!</v>
      </c>
      <c r="AH33" s="13" t="e">
        <f t="shared" si="2"/>
        <v>#REF!</v>
      </c>
      <c r="AI33" s="13" t="e">
        <f t="shared" si="2"/>
        <v>#REF!</v>
      </c>
      <c r="AJ33" s="13" t="e">
        <f t="shared" si="2"/>
        <v>#REF!</v>
      </c>
      <c r="AK33" s="13" t="e">
        <f t="shared" si="2"/>
        <v>#REF!</v>
      </c>
      <c r="AL33" s="13" t="e">
        <f t="shared" si="2"/>
        <v>#REF!</v>
      </c>
      <c r="AM33" s="13" t="e">
        <f t="shared" si="2"/>
        <v>#REF!</v>
      </c>
      <c r="AN33" s="13" t="e">
        <f t="shared" si="2"/>
        <v>#REF!</v>
      </c>
      <c r="AO33" s="13" t="e">
        <f t="shared" si="2"/>
        <v>#REF!</v>
      </c>
      <c r="AP33" s="13" t="e">
        <f t="shared" si="2"/>
        <v>#REF!</v>
      </c>
      <c r="AQ33" s="13" t="e">
        <f t="shared" si="2"/>
        <v>#REF!</v>
      </c>
      <c r="AR33" s="13" t="e">
        <f t="shared" si="2"/>
        <v>#REF!</v>
      </c>
      <c r="AS33" s="13" t="e">
        <f t="shared" si="2"/>
        <v>#REF!</v>
      </c>
      <c r="AT33" s="13" t="e">
        <f t="shared" si="2"/>
        <v>#REF!</v>
      </c>
      <c r="AU33" s="13" t="e">
        <f t="shared" si="2"/>
        <v>#REF!</v>
      </c>
      <c r="AV33" s="13" t="e">
        <f t="shared" si="2"/>
        <v>#REF!</v>
      </c>
      <c r="AW33" s="13" t="e">
        <f t="shared" si="2"/>
        <v>#REF!</v>
      </c>
    </row>
    <row r="34" spans="1:49" ht="11.45" customHeight="1" x14ac:dyDescent="0.2">
      <c r="A34" s="12">
        <v>2</v>
      </c>
      <c r="B34" s="13" t="e">
        <f>ROUND(B15*0.85,)+35</f>
        <v>#REF!</v>
      </c>
      <c r="C34" s="13" t="e">
        <f t="shared" si="2"/>
        <v>#REF!</v>
      </c>
      <c r="D34" s="13" t="e">
        <f t="shared" si="2"/>
        <v>#REF!</v>
      </c>
      <c r="E34" s="13" t="e">
        <f t="shared" si="2"/>
        <v>#REF!</v>
      </c>
      <c r="F34" s="13" t="e">
        <f t="shared" si="2"/>
        <v>#REF!</v>
      </c>
      <c r="G34" s="13" t="e">
        <f t="shared" si="2"/>
        <v>#REF!</v>
      </c>
      <c r="H34" s="13" t="e">
        <f t="shared" si="2"/>
        <v>#REF!</v>
      </c>
      <c r="I34" s="13" t="e">
        <f t="shared" si="2"/>
        <v>#REF!</v>
      </c>
      <c r="J34" s="13" t="e">
        <f t="shared" si="2"/>
        <v>#REF!</v>
      </c>
      <c r="K34" s="13" t="e">
        <f t="shared" si="2"/>
        <v>#REF!</v>
      </c>
      <c r="L34" s="13" t="e">
        <f t="shared" si="2"/>
        <v>#REF!</v>
      </c>
      <c r="M34" s="13" t="e">
        <f t="shared" si="2"/>
        <v>#REF!</v>
      </c>
      <c r="N34" s="13" t="e">
        <f t="shared" si="2"/>
        <v>#REF!</v>
      </c>
      <c r="O34" s="13" t="e">
        <f t="shared" si="2"/>
        <v>#REF!</v>
      </c>
      <c r="P34" s="13" t="e">
        <f t="shared" si="2"/>
        <v>#REF!</v>
      </c>
      <c r="Q34" s="13" t="e">
        <f t="shared" si="2"/>
        <v>#REF!</v>
      </c>
      <c r="R34" s="13" t="e">
        <f t="shared" si="2"/>
        <v>#REF!</v>
      </c>
      <c r="S34" s="13" t="e">
        <f t="shared" si="2"/>
        <v>#REF!</v>
      </c>
      <c r="T34" s="13" t="e">
        <f t="shared" si="2"/>
        <v>#REF!</v>
      </c>
      <c r="U34" s="13" t="e">
        <f t="shared" si="2"/>
        <v>#REF!</v>
      </c>
      <c r="V34" s="13" t="e">
        <f t="shared" si="2"/>
        <v>#REF!</v>
      </c>
      <c r="W34" s="13" t="e">
        <f t="shared" si="2"/>
        <v>#REF!</v>
      </c>
      <c r="X34" s="13" t="e">
        <f t="shared" si="2"/>
        <v>#REF!</v>
      </c>
      <c r="Y34" s="13" t="e">
        <f t="shared" si="2"/>
        <v>#REF!</v>
      </c>
      <c r="Z34" s="13" t="e">
        <f t="shared" si="2"/>
        <v>#REF!</v>
      </c>
      <c r="AA34" s="13" t="e">
        <f t="shared" si="2"/>
        <v>#REF!</v>
      </c>
      <c r="AB34" s="13" t="e">
        <f t="shared" si="2"/>
        <v>#REF!</v>
      </c>
      <c r="AC34" s="13" t="e">
        <f t="shared" si="2"/>
        <v>#REF!</v>
      </c>
      <c r="AD34" s="13" t="e">
        <f t="shared" si="2"/>
        <v>#REF!</v>
      </c>
      <c r="AE34" s="13" t="e">
        <f t="shared" si="2"/>
        <v>#REF!</v>
      </c>
      <c r="AF34" s="13" t="e">
        <f t="shared" si="2"/>
        <v>#REF!</v>
      </c>
      <c r="AG34" s="13" t="e">
        <f t="shared" si="2"/>
        <v>#REF!</v>
      </c>
      <c r="AH34" s="13" t="e">
        <f t="shared" si="2"/>
        <v>#REF!</v>
      </c>
      <c r="AI34" s="13" t="e">
        <f t="shared" si="2"/>
        <v>#REF!</v>
      </c>
      <c r="AJ34" s="13" t="e">
        <f t="shared" si="2"/>
        <v>#REF!</v>
      </c>
      <c r="AK34" s="13" t="e">
        <f t="shared" si="2"/>
        <v>#REF!</v>
      </c>
      <c r="AL34" s="13" t="e">
        <f t="shared" ref="C34:AW40" si="4">ROUND(AL15*0.85,)+35</f>
        <v>#REF!</v>
      </c>
      <c r="AM34" s="13" t="e">
        <f t="shared" si="4"/>
        <v>#REF!</v>
      </c>
      <c r="AN34" s="13" t="e">
        <f t="shared" si="4"/>
        <v>#REF!</v>
      </c>
      <c r="AO34" s="13" t="e">
        <f t="shared" si="4"/>
        <v>#REF!</v>
      </c>
      <c r="AP34" s="13" t="e">
        <f t="shared" si="4"/>
        <v>#REF!</v>
      </c>
      <c r="AQ34" s="13" t="e">
        <f t="shared" si="4"/>
        <v>#REF!</v>
      </c>
      <c r="AR34" s="13" t="e">
        <f t="shared" si="4"/>
        <v>#REF!</v>
      </c>
      <c r="AS34" s="13" t="e">
        <f t="shared" si="4"/>
        <v>#REF!</v>
      </c>
      <c r="AT34" s="13" t="e">
        <f t="shared" si="4"/>
        <v>#REF!</v>
      </c>
      <c r="AU34" s="13" t="e">
        <f t="shared" si="4"/>
        <v>#REF!</v>
      </c>
      <c r="AV34" s="13" t="e">
        <f t="shared" si="4"/>
        <v>#REF!</v>
      </c>
      <c r="AW34" s="13" t="e">
        <f t="shared" si="4"/>
        <v>#REF!</v>
      </c>
    </row>
    <row r="35" spans="1:49" ht="11.45" customHeight="1" x14ac:dyDescent="0.2">
      <c r="A35" s="16" t="s">
        <v>77</v>
      </c>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row>
    <row r="36" spans="1:49" ht="11.45" customHeight="1" x14ac:dyDescent="0.2">
      <c r="A36" s="12">
        <v>1</v>
      </c>
      <c r="B36" s="13" t="e">
        <f>ROUND(B17*0.85,)+35</f>
        <v>#REF!</v>
      </c>
      <c r="C36" s="13" t="e">
        <f t="shared" si="4"/>
        <v>#REF!</v>
      </c>
      <c r="D36" s="13" t="e">
        <f t="shared" si="4"/>
        <v>#REF!</v>
      </c>
      <c r="E36" s="13" t="e">
        <f t="shared" si="4"/>
        <v>#REF!</v>
      </c>
      <c r="F36" s="13" t="e">
        <f t="shared" si="4"/>
        <v>#REF!</v>
      </c>
      <c r="G36" s="13" t="e">
        <f t="shared" si="4"/>
        <v>#REF!</v>
      </c>
      <c r="H36" s="13" t="e">
        <f t="shared" si="4"/>
        <v>#REF!</v>
      </c>
      <c r="I36" s="13" t="e">
        <f t="shared" si="4"/>
        <v>#REF!</v>
      </c>
      <c r="J36" s="13" t="e">
        <f t="shared" si="4"/>
        <v>#REF!</v>
      </c>
      <c r="K36" s="13" t="e">
        <f t="shared" si="4"/>
        <v>#REF!</v>
      </c>
      <c r="L36" s="13" t="e">
        <f t="shared" si="4"/>
        <v>#REF!</v>
      </c>
      <c r="M36" s="13" t="e">
        <f t="shared" si="4"/>
        <v>#REF!</v>
      </c>
      <c r="N36" s="13" t="e">
        <f t="shared" si="4"/>
        <v>#REF!</v>
      </c>
      <c r="O36" s="13" t="e">
        <f t="shared" si="4"/>
        <v>#REF!</v>
      </c>
      <c r="P36" s="13" t="e">
        <f t="shared" si="4"/>
        <v>#REF!</v>
      </c>
      <c r="Q36" s="13" t="e">
        <f t="shared" si="4"/>
        <v>#REF!</v>
      </c>
      <c r="R36" s="13" t="e">
        <f t="shared" si="4"/>
        <v>#REF!</v>
      </c>
      <c r="S36" s="13" t="e">
        <f t="shared" si="4"/>
        <v>#REF!</v>
      </c>
      <c r="T36" s="13" t="e">
        <f t="shared" si="4"/>
        <v>#REF!</v>
      </c>
      <c r="U36" s="13" t="e">
        <f t="shared" si="4"/>
        <v>#REF!</v>
      </c>
      <c r="V36" s="13" t="e">
        <f t="shared" si="4"/>
        <v>#REF!</v>
      </c>
      <c r="W36" s="13" t="e">
        <f t="shared" si="4"/>
        <v>#REF!</v>
      </c>
      <c r="X36" s="13" t="e">
        <f t="shared" si="4"/>
        <v>#REF!</v>
      </c>
      <c r="Y36" s="13" t="e">
        <f t="shared" si="4"/>
        <v>#REF!</v>
      </c>
      <c r="Z36" s="13" t="e">
        <f t="shared" si="4"/>
        <v>#REF!</v>
      </c>
      <c r="AA36" s="13" t="e">
        <f t="shared" si="4"/>
        <v>#REF!</v>
      </c>
      <c r="AB36" s="13" t="e">
        <f t="shared" si="4"/>
        <v>#REF!</v>
      </c>
      <c r="AC36" s="13" t="e">
        <f t="shared" si="4"/>
        <v>#REF!</v>
      </c>
      <c r="AD36" s="13" t="e">
        <f t="shared" si="4"/>
        <v>#REF!</v>
      </c>
      <c r="AE36" s="13" t="e">
        <f t="shared" si="4"/>
        <v>#REF!</v>
      </c>
      <c r="AF36" s="13" t="e">
        <f t="shared" si="4"/>
        <v>#REF!</v>
      </c>
      <c r="AG36" s="13" t="e">
        <f t="shared" si="4"/>
        <v>#REF!</v>
      </c>
      <c r="AH36" s="13" t="e">
        <f t="shared" si="4"/>
        <v>#REF!</v>
      </c>
      <c r="AI36" s="13" t="e">
        <f t="shared" si="4"/>
        <v>#REF!</v>
      </c>
      <c r="AJ36" s="13" t="e">
        <f t="shared" si="4"/>
        <v>#REF!</v>
      </c>
      <c r="AK36" s="13" t="e">
        <f t="shared" si="4"/>
        <v>#REF!</v>
      </c>
      <c r="AL36" s="13" t="e">
        <f t="shared" si="4"/>
        <v>#REF!</v>
      </c>
      <c r="AM36" s="13" t="e">
        <f t="shared" si="4"/>
        <v>#REF!</v>
      </c>
      <c r="AN36" s="13" t="e">
        <f t="shared" si="4"/>
        <v>#REF!</v>
      </c>
      <c r="AO36" s="13" t="e">
        <f t="shared" si="4"/>
        <v>#REF!</v>
      </c>
      <c r="AP36" s="13" t="e">
        <f t="shared" si="4"/>
        <v>#REF!</v>
      </c>
      <c r="AQ36" s="13" t="e">
        <f t="shared" si="4"/>
        <v>#REF!</v>
      </c>
      <c r="AR36" s="13" t="e">
        <f t="shared" si="4"/>
        <v>#REF!</v>
      </c>
      <c r="AS36" s="13" t="e">
        <f t="shared" si="4"/>
        <v>#REF!</v>
      </c>
      <c r="AT36" s="13" t="e">
        <f t="shared" si="4"/>
        <v>#REF!</v>
      </c>
      <c r="AU36" s="13" t="e">
        <f t="shared" si="4"/>
        <v>#REF!</v>
      </c>
      <c r="AV36" s="13" t="e">
        <f t="shared" si="4"/>
        <v>#REF!</v>
      </c>
      <c r="AW36" s="13" t="e">
        <f t="shared" si="4"/>
        <v>#REF!</v>
      </c>
    </row>
    <row r="37" spans="1:49" ht="11.45" customHeight="1" x14ac:dyDescent="0.2">
      <c r="A37" s="12">
        <v>2</v>
      </c>
      <c r="B37" s="13" t="e">
        <f>ROUND(B18*0.85,)+35</f>
        <v>#REF!</v>
      </c>
      <c r="C37" s="13" t="e">
        <f t="shared" si="4"/>
        <v>#REF!</v>
      </c>
      <c r="D37" s="13" t="e">
        <f t="shared" si="4"/>
        <v>#REF!</v>
      </c>
      <c r="E37" s="13" t="e">
        <f t="shared" si="4"/>
        <v>#REF!</v>
      </c>
      <c r="F37" s="13" t="e">
        <f t="shared" si="4"/>
        <v>#REF!</v>
      </c>
      <c r="G37" s="13" t="e">
        <f t="shared" si="4"/>
        <v>#REF!</v>
      </c>
      <c r="H37" s="13" t="e">
        <f t="shared" si="4"/>
        <v>#REF!</v>
      </c>
      <c r="I37" s="13" t="e">
        <f t="shared" si="4"/>
        <v>#REF!</v>
      </c>
      <c r="J37" s="13" t="e">
        <f t="shared" si="4"/>
        <v>#REF!</v>
      </c>
      <c r="K37" s="13" t="e">
        <f t="shared" si="4"/>
        <v>#REF!</v>
      </c>
      <c r="L37" s="13" t="e">
        <f t="shared" si="4"/>
        <v>#REF!</v>
      </c>
      <c r="M37" s="13" t="e">
        <f t="shared" si="4"/>
        <v>#REF!</v>
      </c>
      <c r="N37" s="13" t="e">
        <f t="shared" si="4"/>
        <v>#REF!</v>
      </c>
      <c r="O37" s="13" t="e">
        <f t="shared" si="4"/>
        <v>#REF!</v>
      </c>
      <c r="P37" s="13" t="e">
        <f t="shared" si="4"/>
        <v>#REF!</v>
      </c>
      <c r="Q37" s="13" t="e">
        <f t="shared" si="4"/>
        <v>#REF!</v>
      </c>
      <c r="R37" s="13" t="e">
        <f t="shared" si="4"/>
        <v>#REF!</v>
      </c>
      <c r="S37" s="13" t="e">
        <f t="shared" si="4"/>
        <v>#REF!</v>
      </c>
      <c r="T37" s="13" t="e">
        <f t="shared" si="4"/>
        <v>#REF!</v>
      </c>
      <c r="U37" s="13" t="e">
        <f t="shared" si="4"/>
        <v>#REF!</v>
      </c>
      <c r="V37" s="13" t="e">
        <f t="shared" si="4"/>
        <v>#REF!</v>
      </c>
      <c r="W37" s="13" t="e">
        <f t="shared" si="4"/>
        <v>#REF!</v>
      </c>
      <c r="X37" s="13" t="e">
        <f t="shared" si="4"/>
        <v>#REF!</v>
      </c>
      <c r="Y37" s="13" t="e">
        <f t="shared" si="4"/>
        <v>#REF!</v>
      </c>
      <c r="Z37" s="13" t="e">
        <f t="shared" si="4"/>
        <v>#REF!</v>
      </c>
      <c r="AA37" s="13" t="e">
        <f t="shared" si="4"/>
        <v>#REF!</v>
      </c>
      <c r="AB37" s="13" t="e">
        <f t="shared" si="4"/>
        <v>#REF!</v>
      </c>
      <c r="AC37" s="13" t="e">
        <f t="shared" si="4"/>
        <v>#REF!</v>
      </c>
      <c r="AD37" s="13" t="e">
        <f t="shared" si="4"/>
        <v>#REF!</v>
      </c>
      <c r="AE37" s="13" t="e">
        <f t="shared" si="4"/>
        <v>#REF!</v>
      </c>
      <c r="AF37" s="13" t="e">
        <f t="shared" si="4"/>
        <v>#REF!</v>
      </c>
      <c r="AG37" s="13" t="e">
        <f t="shared" si="4"/>
        <v>#REF!</v>
      </c>
      <c r="AH37" s="13" t="e">
        <f t="shared" si="4"/>
        <v>#REF!</v>
      </c>
      <c r="AI37" s="13" t="e">
        <f t="shared" si="4"/>
        <v>#REF!</v>
      </c>
      <c r="AJ37" s="13" t="e">
        <f t="shared" si="4"/>
        <v>#REF!</v>
      </c>
      <c r="AK37" s="13" t="e">
        <f t="shared" si="4"/>
        <v>#REF!</v>
      </c>
      <c r="AL37" s="13" t="e">
        <f t="shared" si="4"/>
        <v>#REF!</v>
      </c>
      <c r="AM37" s="13" t="e">
        <f t="shared" si="4"/>
        <v>#REF!</v>
      </c>
      <c r="AN37" s="13" t="e">
        <f t="shared" si="4"/>
        <v>#REF!</v>
      </c>
      <c r="AO37" s="13" t="e">
        <f t="shared" si="4"/>
        <v>#REF!</v>
      </c>
      <c r="AP37" s="13" t="e">
        <f t="shared" si="4"/>
        <v>#REF!</v>
      </c>
      <c r="AQ37" s="13" t="e">
        <f t="shared" si="4"/>
        <v>#REF!</v>
      </c>
      <c r="AR37" s="13" t="e">
        <f t="shared" si="4"/>
        <v>#REF!</v>
      </c>
      <c r="AS37" s="13" t="e">
        <f t="shared" si="4"/>
        <v>#REF!</v>
      </c>
      <c r="AT37" s="13" t="e">
        <f t="shared" si="4"/>
        <v>#REF!</v>
      </c>
      <c r="AU37" s="13" t="e">
        <f t="shared" si="4"/>
        <v>#REF!</v>
      </c>
      <c r="AV37" s="13" t="e">
        <f t="shared" si="4"/>
        <v>#REF!</v>
      </c>
      <c r="AW37" s="13" t="e">
        <f t="shared" si="4"/>
        <v>#REF!</v>
      </c>
    </row>
    <row r="38" spans="1:49" ht="11.45" customHeight="1" x14ac:dyDescent="0.2">
      <c r="A38" s="17" t="s">
        <v>78</v>
      </c>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row>
    <row r="39" spans="1:49" ht="11.45" customHeight="1" x14ac:dyDescent="0.2">
      <c r="A39" s="12">
        <v>1</v>
      </c>
      <c r="B39" s="13" t="e">
        <f>ROUND(B20*0.85,)+35</f>
        <v>#REF!</v>
      </c>
      <c r="C39" s="13" t="e">
        <f t="shared" si="4"/>
        <v>#REF!</v>
      </c>
      <c r="D39" s="13" t="e">
        <f t="shared" si="4"/>
        <v>#REF!</v>
      </c>
      <c r="E39" s="13" t="e">
        <f t="shared" si="4"/>
        <v>#REF!</v>
      </c>
      <c r="F39" s="13" t="e">
        <f t="shared" si="4"/>
        <v>#REF!</v>
      </c>
      <c r="G39" s="13" t="e">
        <f t="shared" si="4"/>
        <v>#REF!</v>
      </c>
      <c r="H39" s="13" t="e">
        <f t="shared" si="4"/>
        <v>#REF!</v>
      </c>
      <c r="I39" s="13" t="e">
        <f t="shared" si="4"/>
        <v>#REF!</v>
      </c>
      <c r="J39" s="13" t="e">
        <f t="shared" si="4"/>
        <v>#REF!</v>
      </c>
      <c r="K39" s="13" t="e">
        <f t="shared" si="4"/>
        <v>#REF!</v>
      </c>
      <c r="L39" s="13" t="e">
        <f t="shared" si="4"/>
        <v>#REF!</v>
      </c>
      <c r="M39" s="13" t="e">
        <f t="shared" si="4"/>
        <v>#REF!</v>
      </c>
      <c r="N39" s="13" t="e">
        <f t="shared" si="4"/>
        <v>#REF!</v>
      </c>
      <c r="O39" s="13" t="e">
        <f t="shared" si="4"/>
        <v>#REF!</v>
      </c>
      <c r="P39" s="13" t="e">
        <f t="shared" si="4"/>
        <v>#REF!</v>
      </c>
      <c r="Q39" s="13" t="e">
        <f t="shared" si="4"/>
        <v>#REF!</v>
      </c>
      <c r="R39" s="13" t="e">
        <f t="shared" si="4"/>
        <v>#REF!</v>
      </c>
      <c r="S39" s="13" t="e">
        <f t="shared" si="4"/>
        <v>#REF!</v>
      </c>
      <c r="T39" s="13" t="e">
        <f t="shared" si="4"/>
        <v>#REF!</v>
      </c>
      <c r="U39" s="13" t="e">
        <f t="shared" si="4"/>
        <v>#REF!</v>
      </c>
      <c r="V39" s="13" t="e">
        <f t="shared" si="4"/>
        <v>#REF!</v>
      </c>
      <c r="W39" s="13" t="e">
        <f t="shared" si="4"/>
        <v>#REF!</v>
      </c>
      <c r="X39" s="13" t="e">
        <f t="shared" si="4"/>
        <v>#REF!</v>
      </c>
      <c r="Y39" s="13" t="e">
        <f t="shared" si="4"/>
        <v>#REF!</v>
      </c>
      <c r="Z39" s="13" t="e">
        <f t="shared" si="4"/>
        <v>#REF!</v>
      </c>
      <c r="AA39" s="13" t="e">
        <f t="shared" si="4"/>
        <v>#REF!</v>
      </c>
      <c r="AB39" s="13" t="e">
        <f t="shared" si="4"/>
        <v>#REF!</v>
      </c>
      <c r="AC39" s="13" t="e">
        <f t="shared" si="4"/>
        <v>#REF!</v>
      </c>
      <c r="AD39" s="13" t="e">
        <f t="shared" si="4"/>
        <v>#REF!</v>
      </c>
      <c r="AE39" s="13" t="e">
        <f t="shared" si="4"/>
        <v>#REF!</v>
      </c>
      <c r="AF39" s="13" t="e">
        <f t="shared" si="4"/>
        <v>#REF!</v>
      </c>
      <c r="AG39" s="13" t="e">
        <f t="shared" si="4"/>
        <v>#REF!</v>
      </c>
      <c r="AH39" s="13" t="e">
        <f t="shared" si="4"/>
        <v>#REF!</v>
      </c>
      <c r="AI39" s="13" t="e">
        <f t="shared" si="4"/>
        <v>#REF!</v>
      </c>
      <c r="AJ39" s="13" t="e">
        <f t="shared" si="4"/>
        <v>#REF!</v>
      </c>
      <c r="AK39" s="13" t="e">
        <f t="shared" si="4"/>
        <v>#REF!</v>
      </c>
      <c r="AL39" s="13" t="e">
        <f t="shared" si="4"/>
        <v>#REF!</v>
      </c>
      <c r="AM39" s="13" t="e">
        <f t="shared" si="4"/>
        <v>#REF!</v>
      </c>
      <c r="AN39" s="13" t="e">
        <f t="shared" si="4"/>
        <v>#REF!</v>
      </c>
      <c r="AO39" s="13" t="e">
        <f t="shared" si="4"/>
        <v>#REF!</v>
      </c>
      <c r="AP39" s="13" t="e">
        <f t="shared" si="4"/>
        <v>#REF!</v>
      </c>
      <c r="AQ39" s="13" t="e">
        <f t="shared" si="4"/>
        <v>#REF!</v>
      </c>
      <c r="AR39" s="13" t="e">
        <f t="shared" si="4"/>
        <v>#REF!</v>
      </c>
      <c r="AS39" s="13" t="e">
        <f t="shared" si="4"/>
        <v>#REF!</v>
      </c>
      <c r="AT39" s="13" t="e">
        <f t="shared" si="4"/>
        <v>#REF!</v>
      </c>
      <c r="AU39" s="13" t="e">
        <f t="shared" si="4"/>
        <v>#REF!</v>
      </c>
      <c r="AV39" s="13" t="e">
        <f t="shared" si="4"/>
        <v>#REF!</v>
      </c>
      <c r="AW39" s="13" t="e">
        <f t="shared" si="4"/>
        <v>#REF!</v>
      </c>
    </row>
    <row r="40" spans="1:49" ht="11.45" customHeight="1" x14ac:dyDescent="0.2">
      <c r="A40" s="12">
        <v>2</v>
      </c>
      <c r="B40" s="13" t="e">
        <f>ROUND(B21*0.85,)+35</f>
        <v>#REF!</v>
      </c>
      <c r="C40" s="13" t="e">
        <f t="shared" si="4"/>
        <v>#REF!</v>
      </c>
      <c r="D40" s="13" t="e">
        <f t="shared" si="4"/>
        <v>#REF!</v>
      </c>
      <c r="E40" s="13" t="e">
        <f t="shared" si="4"/>
        <v>#REF!</v>
      </c>
      <c r="F40" s="13" t="e">
        <f t="shared" si="4"/>
        <v>#REF!</v>
      </c>
      <c r="G40" s="13" t="e">
        <f t="shared" si="4"/>
        <v>#REF!</v>
      </c>
      <c r="H40" s="13" t="e">
        <f t="shared" si="4"/>
        <v>#REF!</v>
      </c>
      <c r="I40" s="13" t="e">
        <f t="shared" si="4"/>
        <v>#REF!</v>
      </c>
      <c r="J40" s="13" t="e">
        <f t="shared" si="4"/>
        <v>#REF!</v>
      </c>
      <c r="K40" s="13" t="e">
        <f t="shared" si="4"/>
        <v>#REF!</v>
      </c>
      <c r="L40" s="13" t="e">
        <f t="shared" si="4"/>
        <v>#REF!</v>
      </c>
      <c r="M40" s="13" t="e">
        <f t="shared" si="4"/>
        <v>#REF!</v>
      </c>
      <c r="N40" s="13" t="e">
        <f t="shared" si="4"/>
        <v>#REF!</v>
      </c>
      <c r="O40" s="13" t="e">
        <f t="shared" si="4"/>
        <v>#REF!</v>
      </c>
      <c r="P40" s="13" t="e">
        <f t="shared" si="4"/>
        <v>#REF!</v>
      </c>
      <c r="Q40" s="13" t="e">
        <f t="shared" si="4"/>
        <v>#REF!</v>
      </c>
      <c r="R40" s="13" t="e">
        <f t="shared" si="4"/>
        <v>#REF!</v>
      </c>
      <c r="S40" s="13" t="e">
        <f t="shared" si="4"/>
        <v>#REF!</v>
      </c>
      <c r="T40" s="13" t="e">
        <f t="shared" si="4"/>
        <v>#REF!</v>
      </c>
      <c r="U40" s="13" t="e">
        <f t="shared" si="4"/>
        <v>#REF!</v>
      </c>
      <c r="V40" s="13" t="e">
        <f t="shared" si="4"/>
        <v>#REF!</v>
      </c>
      <c r="W40" s="13" t="e">
        <f t="shared" si="4"/>
        <v>#REF!</v>
      </c>
      <c r="X40" s="13" t="e">
        <f t="shared" si="4"/>
        <v>#REF!</v>
      </c>
      <c r="Y40" s="13" t="e">
        <f t="shared" si="4"/>
        <v>#REF!</v>
      </c>
      <c r="Z40" s="13" t="e">
        <f t="shared" si="4"/>
        <v>#REF!</v>
      </c>
      <c r="AA40" s="13" t="e">
        <f t="shared" si="4"/>
        <v>#REF!</v>
      </c>
      <c r="AB40" s="13" t="e">
        <f t="shared" si="4"/>
        <v>#REF!</v>
      </c>
      <c r="AC40" s="13" t="e">
        <f t="shared" si="4"/>
        <v>#REF!</v>
      </c>
      <c r="AD40" s="13" t="e">
        <f t="shared" si="4"/>
        <v>#REF!</v>
      </c>
      <c r="AE40" s="13" t="e">
        <f t="shared" si="4"/>
        <v>#REF!</v>
      </c>
      <c r="AF40" s="13" t="e">
        <f t="shared" si="4"/>
        <v>#REF!</v>
      </c>
      <c r="AG40" s="13" t="e">
        <f t="shared" si="4"/>
        <v>#REF!</v>
      </c>
      <c r="AH40" s="13" t="e">
        <f t="shared" si="4"/>
        <v>#REF!</v>
      </c>
      <c r="AI40" s="13" t="e">
        <f t="shared" si="4"/>
        <v>#REF!</v>
      </c>
      <c r="AJ40" s="13" t="e">
        <f t="shared" si="4"/>
        <v>#REF!</v>
      </c>
      <c r="AK40" s="13" t="e">
        <f t="shared" si="4"/>
        <v>#REF!</v>
      </c>
      <c r="AL40" s="13" t="e">
        <f t="shared" si="4"/>
        <v>#REF!</v>
      </c>
      <c r="AM40" s="13" t="e">
        <f t="shared" si="4"/>
        <v>#REF!</v>
      </c>
      <c r="AN40" s="13" t="e">
        <f t="shared" si="4"/>
        <v>#REF!</v>
      </c>
      <c r="AO40" s="13" t="e">
        <f t="shared" si="4"/>
        <v>#REF!</v>
      </c>
      <c r="AP40" s="13" t="e">
        <f t="shared" si="4"/>
        <v>#REF!</v>
      </c>
      <c r="AQ40" s="13" t="e">
        <f t="shared" si="4"/>
        <v>#REF!</v>
      </c>
      <c r="AR40" s="13" t="e">
        <f t="shared" si="4"/>
        <v>#REF!</v>
      </c>
      <c r="AS40" s="13" t="e">
        <f t="shared" si="4"/>
        <v>#REF!</v>
      </c>
      <c r="AT40" s="13" t="e">
        <f t="shared" si="4"/>
        <v>#REF!</v>
      </c>
      <c r="AU40" s="13" t="e">
        <f t="shared" si="4"/>
        <v>#REF!</v>
      </c>
      <c r="AV40" s="13" t="e">
        <f t="shared" si="4"/>
        <v>#REF!</v>
      </c>
      <c r="AW40" s="13" t="e">
        <f t="shared" si="4"/>
        <v>#REF!</v>
      </c>
    </row>
    <row r="41" spans="1:49" ht="11.45" customHeight="1" x14ac:dyDescent="0.2">
      <c r="A41" s="18"/>
    </row>
    <row r="42" spans="1:49" x14ac:dyDescent="0.2">
      <c r="A42" s="20" t="s">
        <v>89</v>
      </c>
    </row>
    <row r="43" spans="1:49" x14ac:dyDescent="0.2">
      <c r="A43" s="21" t="s">
        <v>303</v>
      </c>
    </row>
    <row r="44" spans="1:49" x14ac:dyDescent="0.2">
      <c r="A44" s="22"/>
    </row>
    <row r="45" spans="1:49" x14ac:dyDescent="0.2">
      <c r="A45" s="20" t="s">
        <v>81</v>
      </c>
    </row>
    <row r="46" spans="1:49" x14ac:dyDescent="0.2">
      <c r="A46" s="23" t="s">
        <v>82</v>
      </c>
    </row>
    <row r="47" spans="1:49" x14ac:dyDescent="0.2">
      <c r="A47" s="23" t="s">
        <v>83</v>
      </c>
    </row>
    <row r="48" spans="1:49" ht="12.6" customHeight="1" x14ac:dyDescent="0.2">
      <c r="A48" s="24" t="s">
        <v>84</v>
      </c>
    </row>
    <row r="49" spans="1:1" x14ac:dyDescent="0.2">
      <c r="A49" s="23" t="s">
        <v>86</v>
      </c>
    </row>
    <row r="50" spans="1:1" x14ac:dyDescent="0.2">
      <c r="A50" s="22"/>
    </row>
    <row r="51" spans="1:1" x14ac:dyDescent="0.2">
      <c r="A51" s="25" t="s">
        <v>92</v>
      </c>
    </row>
    <row r="52" spans="1:1" ht="48" x14ac:dyDescent="0.2">
      <c r="A52" s="26" t="s">
        <v>207</v>
      </c>
    </row>
    <row r="54" spans="1:1" x14ac:dyDescent="0.2">
      <c r="A54" s="27" t="s">
        <v>272</v>
      </c>
    </row>
    <row r="55" spans="1:1" x14ac:dyDescent="0.2">
      <c r="A55" s="28" t="s">
        <v>304</v>
      </c>
    </row>
  </sheetData>
  <pageMargins left="0.7" right="0.7" top="0.75" bottom="0.75" header="0.3" footer="0.3"/>
  <pageSetup paperSize="9" orientation="portrait"/>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dimension ref="A1:AW55"/>
  <sheetViews>
    <sheetView zoomScale="115" zoomScaleNormal="115" workbookViewId="0">
      <pane xSplit="1" topLeftCell="B1" activePane="topRight" state="frozen"/>
      <selection pane="topRight"/>
    </sheetView>
  </sheetViews>
  <sheetFormatPr defaultColWidth="8.5703125" defaultRowHeight="12" x14ac:dyDescent="0.2"/>
  <cols>
    <col min="1" max="1" width="84.85546875" style="2" customWidth="1"/>
    <col min="2" max="19" width="8.5703125" style="2"/>
    <col min="20" max="20" width="8.5703125" style="2" customWidth="1"/>
    <col min="21" max="21" width="8.5703125" style="2" hidden="1" customWidth="1"/>
    <col min="22" max="23" width="8.5703125" style="2"/>
    <col min="24" max="25" width="8.5703125" style="2" customWidth="1"/>
    <col min="26" max="26" width="8.5703125" style="2" hidden="1" customWidth="1"/>
    <col min="27" max="16384" width="8.5703125" style="2"/>
  </cols>
  <sheetData>
    <row r="1" spans="1:49" ht="11.45" customHeight="1" x14ac:dyDescent="0.2">
      <c r="A1" s="3" t="s">
        <v>70</v>
      </c>
    </row>
    <row r="2" spans="1:49" ht="11.45" customHeight="1" x14ac:dyDescent="0.2">
      <c r="A2" s="4" t="s">
        <v>205</v>
      </c>
    </row>
    <row r="3" spans="1:49" ht="11.45" customHeight="1" x14ac:dyDescent="0.2">
      <c r="A3" s="3"/>
    </row>
    <row r="4" spans="1:49" ht="11.25" customHeight="1" x14ac:dyDescent="0.2">
      <c r="A4" s="5" t="s">
        <v>72</v>
      </c>
    </row>
    <row r="5" spans="1:49" s="1" customFormat="1" ht="25.5" customHeight="1" x14ac:dyDescent="0.2">
      <c r="A5" s="6" t="s">
        <v>73</v>
      </c>
      <c r="B5" s="7" t="e">
        <f>BAR!#REF!</f>
        <v>#REF!</v>
      </c>
      <c r="C5" s="7" t="e">
        <f>BAR!#REF!</f>
        <v>#REF!</v>
      </c>
      <c r="D5" s="8" t="e">
        <f>BAR!#REF!</f>
        <v>#REF!</v>
      </c>
      <c r="E5" s="8" t="e">
        <f>BAR!#REF!</f>
        <v>#REF!</v>
      </c>
      <c r="F5" s="8" t="e">
        <f>BAR!#REF!</f>
        <v>#REF!</v>
      </c>
      <c r="G5" s="7" t="e">
        <f>BAR!#REF!</f>
        <v>#REF!</v>
      </c>
      <c r="H5" s="8" t="e">
        <f>BAR!#REF!</f>
        <v>#REF!</v>
      </c>
      <c r="I5" s="8" t="e">
        <f>BAR!#REF!</f>
        <v>#REF!</v>
      </c>
      <c r="J5" s="8" t="e">
        <f>BAR!#REF!</f>
        <v>#REF!</v>
      </c>
      <c r="K5" s="7" t="e">
        <f>BAR!#REF!</f>
        <v>#REF!</v>
      </c>
      <c r="L5" s="8" t="e">
        <f>BAR!#REF!</f>
        <v>#REF!</v>
      </c>
      <c r="M5" s="8" t="e">
        <f>BAR!#REF!</f>
        <v>#REF!</v>
      </c>
      <c r="N5" s="8" t="e">
        <f>BAR!#REF!</f>
        <v>#REF!</v>
      </c>
      <c r="O5" s="8" t="e">
        <f>BAR!#REF!</f>
        <v>#REF!</v>
      </c>
      <c r="P5" s="8" t="e">
        <f>BAR!#REF!</f>
        <v>#REF!</v>
      </c>
      <c r="Q5" s="8" t="e">
        <f>BAR!#REF!</f>
        <v>#REF!</v>
      </c>
      <c r="R5" s="8" t="e">
        <f>BAR!#REF!</f>
        <v>#REF!</v>
      </c>
      <c r="S5" s="8" t="e">
        <f>BAR!#REF!</f>
        <v>#REF!</v>
      </c>
      <c r="T5" s="8" t="e">
        <f>BAR!#REF!</f>
        <v>#REF!</v>
      </c>
      <c r="U5" s="8" t="e">
        <f>BAR!#REF!</f>
        <v>#REF!</v>
      </c>
      <c r="V5" s="8" t="e">
        <f>BAR!#REF!</f>
        <v>#REF!</v>
      </c>
      <c r="W5" s="8" t="e">
        <f>BAR!#REF!</f>
        <v>#REF!</v>
      </c>
      <c r="X5" s="8" t="e">
        <f>BAR!#REF!</f>
        <v>#REF!</v>
      </c>
      <c r="Y5" s="8" t="e">
        <f>BAR!#REF!</f>
        <v>#REF!</v>
      </c>
      <c r="Z5" s="8" t="e">
        <f>BAR!#REF!</f>
        <v>#REF!</v>
      </c>
      <c r="AA5" s="8" t="e">
        <f>BAR!#REF!</f>
        <v>#REF!</v>
      </c>
      <c r="AB5" s="8" t="e">
        <f>BAR!#REF!</f>
        <v>#REF!</v>
      </c>
      <c r="AC5" s="8" t="e">
        <f>BAR!#REF!</f>
        <v>#REF!</v>
      </c>
      <c r="AD5" s="8" t="e">
        <f>BAR!#REF!</f>
        <v>#REF!</v>
      </c>
      <c r="AE5" s="8" t="e">
        <f>BAR!#REF!</f>
        <v>#REF!</v>
      </c>
      <c r="AF5" s="8" t="e">
        <f>BAR!#REF!</f>
        <v>#REF!</v>
      </c>
      <c r="AG5" s="8" t="e">
        <f>BAR!#REF!</f>
        <v>#REF!</v>
      </c>
      <c r="AH5" s="8" t="e">
        <f>BAR!#REF!</f>
        <v>#REF!</v>
      </c>
      <c r="AI5" s="8" t="e">
        <f>BAR!#REF!</f>
        <v>#REF!</v>
      </c>
      <c r="AJ5" s="8" t="e">
        <f>BAR!#REF!</f>
        <v>#REF!</v>
      </c>
      <c r="AK5" s="8" t="e">
        <f>BAR!#REF!</f>
        <v>#REF!</v>
      </c>
      <c r="AL5" s="8" t="e">
        <f>BAR!#REF!</f>
        <v>#REF!</v>
      </c>
      <c r="AM5" s="8" t="e">
        <f>BAR!#REF!</f>
        <v>#REF!</v>
      </c>
      <c r="AN5" s="8" t="e">
        <f>BAR!#REF!</f>
        <v>#REF!</v>
      </c>
      <c r="AO5" s="8" t="e">
        <f>BAR!#REF!</f>
        <v>#REF!</v>
      </c>
      <c r="AP5" s="8" t="e">
        <f>BAR!#REF!</f>
        <v>#REF!</v>
      </c>
      <c r="AQ5" s="8" t="e">
        <f>BAR!#REF!</f>
        <v>#REF!</v>
      </c>
      <c r="AR5" s="8" t="e">
        <f>BAR!#REF!</f>
        <v>#REF!</v>
      </c>
      <c r="AS5" s="8" t="e">
        <f>BAR!#REF!</f>
        <v>#REF!</v>
      </c>
      <c r="AT5" s="8" t="e">
        <f>BAR!#REF!</f>
        <v>#REF!</v>
      </c>
      <c r="AU5" s="8" t="e">
        <f>BAR!#REF!</f>
        <v>#REF!</v>
      </c>
      <c r="AV5" s="8" t="e">
        <f>BAR!#REF!</f>
        <v>#REF!</v>
      </c>
      <c r="AW5" s="8" t="e">
        <f>BAR!#REF!</f>
        <v>#REF!</v>
      </c>
    </row>
    <row r="6" spans="1:49" s="1" customFormat="1" ht="25.5" customHeight="1" x14ac:dyDescent="0.2">
      <c r="A6" s="9"/>
      <c r="B6" s="7" t="e">
        <f>BAR!#REF!</f>
        <v>#REF!</v>
      </c>
      <c r="C6" s="7" t="e">
        <f>BAR!#REF!</f>
        <v>#REF!</v>
      </c>
      <c r="D6" s="8" t="e">
        <f>BAR!#REF!</f>
        <v>#REF!</v>
      </c>
      <c r="E6" s="8" t="e">
        <f>BAR!#REF!</f>
        <v>#REF!</v>
      </c>
      <c r="F6" s="8" t="e">
        <f>BAR!#REF!</f>
        <v>#REF!</v>
      </c>
      <c r="G6" s="7" t="e">
        <f>BAR!#REF!</f>
        <v>#REF!</v>
      </c>
      <c r="H6" s="8" t="e">
        <f>BAR!#REF!</f>
        <v>#REF!</v>
      </c>
      <c r="I6" s="8" t="e">
        <f>BAR!#REF!</f>
        <v>#REF!</v>
      </c>
      <c r="J6" s="8" t="e">
        <f>BAR!#REF!</f>
        <v>#REF!</v>
      </c>
      <c r="K6" s="7" t="e">
        <f>BAR!#REF!</f>
        <v>#REF!</v>
      </c>
      <c r="L6" s="8" t="e">
        <f>BAR!#REF!</f>
        <v>#REF!</v>
      </c>
      <c r="M6" s="8" t="e">
        <f>BAR!#REF!</f>
        <v>#REF!</v>
      </c>
      <c r="N6" s="8" t="e">
        <f>BAR!#REF!</f>
        <v>#REF!</v>
      </c>
      <c r="O6" s="8" t="e">
        <f>BAR!#REF!</f>
        <v>#REF!</v>
      </c>
      <c r="P6" s="8" t="e">
        <f>BAR!#REF!</f>
        <v>#REF!</v>
      </c>
      <c r="Q6" s="8" t="e">
        <f>BAR!#REF!</f>
        <v>#REF!</v>
      </c>
      <c r="R6" s="8" t="e">
        <f>BAR!#REF!</f>
        <v>#REF!</v>
      </c>
      <c r="S6" s="8" t="e">
        <f>BAR!#REF!</f>
        <v>#REF!</v>
      </c>
      <c r="T6" s="8" t="e">
        <f>BAR!#REF!</f>
        <v>#REF!</v>
      </c>
      <c r="U6" s="8" t="e">
        <f>BAR!#REF!</f>
        <v>#REF!</v>
      </c>
      <c r="V6" s="8" t="e">
        <f>BAR!#REF!</f>
        <v>#REF!</v>
      </c>
      <c r="W6" s="8" t="e">
        <f>BAR!#REF!</f>
        <v>#REF!</v>
      </c>
      <c r="X6" s="8" t="e">
        <f>BAR!#REF!</f>
        <v>#REF!</v>
      </c>
      <c r="Y6" s="8" t="e">
        <f>BAR!#REF!</f>
        <v>#REF!</v>
      </c>
      <c r="Z6" s="8" t="e">
        <f>BAR!#REF!</f>
        <v>#REF!</v>
      </c>
      <c r="AA6" s="8" t="e">
        <f>BAR!#REF!</f>
        <v>#REF!</v>
      </c>
      <c r="AB6" s="8" t="e">
        <f>BAR!#REF!</f>
        <v>#REF!</v>
      </c>
      <c r="AC6" s="8" t="e">
        <f>BAR!#REF!</f>
        <v>#REF!</v>
      </c>
      <c r="AD6" s="8" t="e">
        <f>BAR!#REF!</f>
        <v>#REF!</v>
      </c>
      <c r="AE6" s="8" t="e">
        <f>BAR!#REF!</f>
        <v>#REF!</v>
      </c>
      <c r="AF6" s="8" t="e">
        <f>BAR!#REF!</f>
        <v>#REF!</v>
      </c>
      <c r="AG6" s="8" t="e">
        <f>BAR!#REF!</f>
        <v>#REF!</v>
      </c>
      <c r="AH6" s="8" t="e">
        <f>BAR!#REF!</f>
        <v>#REF!</v>
      </c>
      <c r="AI6" s="8" t="e">
        <f>BAR!#REF!</f>
        <v>#REF!</v>
      </c>
      <c r="AJ6" s="8" t="e">
        <f>BAR!#REF!</f>
        <v>#REF!</v>
      </c>
      <c r="AK6" s="8" t="e">
        <f>BAR!#REF!</f>
        <v>#REF!</v>
      </c>
      <c r="AL6" s="8" t="e">
        <f>BAR!#REF!</f>
        <v>#REF!</v>
      </c>
      <c r="AM6" s="8" t="e">
        <f>BAR!#REF!</f>
        <v>#REF!</v>
      </c>
      <c r="AN6" s="8" t="e">
        <f>BAR!#REF!</f>
        <v>#REF!</v>
      </c>
      <c r="AO6" s="8" t="e">
        <f>BAR!#REF!</f>
        <v>#REF!</v>
      </c>
      <c r="AP6" s="8" t="e">
        <f>BAR!#REF!</f>
        <v>#REF!</v>
      </c>
      <c r="AQ6" s="8" t="e">
        <f>BAR!#REF!</f>
        <v>#REF!</v>
      </c>
      <c r="AR6" s="8" t="e">
        <f>BAR!#REF!</f>
        <v>#REF!</v>
      </c>
      <c r="AS6" s="8" t="e">
        <f>BAR!#REF!</f>
        <v>#REF!</v>
      </c>
      <c r="AT6" s="8" t="e">
        <f>BAR!#REF!</f>
        <v>#REF!</v>
      </c>
      <c r="AU6" s="8" t="e">
        <f>BAR!#REF!</f>
        <v>#REF!</v>
      </c>
      <c r="AV6" s="8" t="e">
        <f>BAR!#REF!</f>
        <v>#REF!</v>
      </c>
      <c r="AW6" s="8" t="e">
        <f>BAR!#REF!</f>
        <v>#REF!</v>
      </c>
    </row>
    <row r="7" spans="1:49" ht="11.45" customHeight="1" x14ac:dyDescent="0.2">
      <c r="A7" s="10" t="s">
        <v>74</v>
      </c>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row>
    <row r="8" spans="1:49" ht="11.45" customHeight="1" x14ac:dyDescent="0.2">
      <c r="A8" s="12">
        <v>1</v>
      </c>
      <c r="B8" s="13" t="e">
        <f>BAR!#REF!*0.85</f>
        <v>#REF!</v>
      </c>
      <c r="C8" s="13" t="e">
        <f>BAR!#REF!*0.85</f>
        <v>#REF!</v>
      </c>
      <c r="D8" s="13" t="e">
        <f>BAR!#REF!*0.85</f>
        <v>#REF!</v>
      </c>
      <c r="E8" s="13" t="e">
        <f>BAR!#REF!*0.85</f>
        <v>#REF!</v>
      </c>
      <c r="F8" s="13" t="e">
        <f>BAR!#REF!*0.85</f>
        <v>#REF!</v>
      </c>
      <c r="G8" s="13" t="e">
        <f>BAR!#REF!*0.85</f>
        <v>#REF!</v>
      </c>
      <c r="H8" s="13" t="e">
        <f>BAR!#REF!*0.85</f>
        <v>#REF!</v>
      </c>
      <c r="I8" s="13" t="e">
        <f>BAR!#REF!*0.85</f>
        <v>#REF!</v>
      </c>
      <c r="J8" s="13" t="e">
        <f>BAR!#REF!*0.85</f>
        <v>#REF!</v>
      </c>
      <c r="K8" s="13" t="e">
        <f>BAR!#REF!*0.85</f>
        <v>#REF!</v>
      </c>
      <c r="L8" s="13" t="e">
        <f>BAR!#REF!*0.85</f>
        <v>#REF!</v>
      </c>
      <c r="M8" s="13" t="e">
        <f>BAR!#REF!*0.85</f>
        <v>#REF!</v>
      </c>
      <c r="N8" s="13" t="e">
        <f>BAR!#REF!*0.85</f>
        <v>#REF!</v>
      </c>
      <c r="O8" s="13" t="e">
        <f>BAR!#REF!*0.85</f>
        <v>#REF!</v>
      </c>
      <c r="P8" s="13" t="e">
        <f>BAR!#REF!*0.85</f>
        <v>#REF!</v>
      </c>
      <c r="Q8" s="13" t="e">
        <f>BAR!#REF!*0.85</f>
        <v>#REF!</v>
      </c>
      <c r="R8" s="13" t="e">
        <f>BAR!#REF!*0.85</f>
        <v>#REF!</v>
      </c>
      <c r="S8" s="13" t="e">
        <f>BAR!#REF!*0.85</f>
        <v>#REF!</v>
      </c>
      <c r="T8" s="13" t="e">
        <f>BAR!#REF!*0.85</f>
        <v>#REF!</v>
      </c>
      <c r="U8" s="13" t="e">
        <f>BAR!#REF!*0.85</f>
        <v>#REF!</v>
      </c>
      <c r="V8" s="13" t="e">
        <f>BAR!#REF!*0.85</f>
        <v>#REF!</v>
      </c>
      <c r="W8" s="13" t="e">
        <f>BAR!#REF!*0.85</f>
        <v>#REF!</v>
      </c>
      <c r="X8" s="13" t="e">
        <f>BAR!#REF!*0.85</f>
        <v>#REF!</v>
      </c>
      <c r="Y8" s="13" t="e">
        <f>BAR!#REF!*0.85</f>
        <v>#REF!</v>
      </c>
      <c r="Z8" s="13" t="e">
        <f>BAR!#REF!*0.85</f>
        <v>#REF!</v>
      </c>
      <c r="AA8" s="13" t="e">
        <f>BAR!#REF!*0.85</f>
        <v>#REF!</v>
      </c>
      <c r="AB8" s="13" t="e">
        <f>BAR!#REF!*0.85</f>
        <v>#REF!</v>
      </c>
      <c r="AC8" s="13" t="e">
        <f>BAR!#REF!*0.85</f>
        <v>#REF!</v>
      </c>
      <c r="AD8" s="13" t="e">
        <f>BAR!#REF!*0.85</f>
        <v>#REF!</v>
      </c>
      <c r="AE8" s="13" t="e">
        <f>BAR!#REF!*0.85</f>
        <v>#REF!</v>
      </c>
      <c r="AF8" s="13" t="e">
        <f>BAR!#REF!*0.85</f>
        <v>#REF!</v>
      </c>
      <c r="AG8" s="13" t="e">
        <f>BAR!#REF!*0.85</f>
        <v>#REF!</v>
      </c>
      <c r="AH8" s="13" t="e">
        <f>BAR!#REF!*0.85</f>
        <v>#REF!</v>
      </c>
      <c r="AI8" s="13" t="e">
        <f>BAR!#REF!*0.85</f>
        <v>#REF!</v>
      </c>
      <c r="AJ8" s="13" t="e">
        <f>BAR!#REF!*0.85</f>
        <v>#REF!</v>
      </c>
      <c r="AK8" s="13" t="e">
        <f>BAR!#REF!*0.85</f>
        <v>#REF!</v>
      </c>
      <c r="AL8" s="13" t="e">
        <f>BAR!#REF!*0.85</f>
        <v>#REF!</v>
      </c>
      <c r="AM8" s="13" t="e">
        <f>BAR!#REF!*0.85</f>
        <v>#REF!</v>
      </c>
      <c r="AN8" s="13" t="e">
        <f>BAR!#REF!*0.85</f>
        <v>#REF!</v>
      </c>
      <c r="AO8" s="13" t="e">
        <f>BAR!#REF!*0.85</f>
        <v>#REF!</v>
      </c>
      <c r="AP8" s="13" t="e">
        <f>BAR!#REF!*0.85</f>
        <v>#REF!</v>
      </c>
      <c r="AQ8" s="13" t="e">
        <f>BAR!#REF!*0.85</f>
        <v>#REF!</v>
      </c>
      <c r="AR8" s="13" t="e">
        <f>BAR!#REF!*0.85</f>
        <v>#REF!</v>
      </c>
      <c r="AS8" s="13" t="e">
        <f>BAR!#REF!*0.85</f>
        <v>#REF!</v>
      </c>
      <c r="AT8" s="13" t="e">
        <f>BAR!#REF!*0.85</f>
        <v>#REF!</v>
      </c>
      <c r="AU8" s="13" t="e">
        <f>BAR!#REF!*0.85</f>
        <v>#REF!</v>
      </c>
      <c r="AV8" s="13" t="e">
        <f>BAR!#REF!*0.85</f>
        <v>#REF!</v>
      </c>
      <c r="AW8" s="13" t="e">
        <f>BAR!#REF!*0.85</f>
        <v>#REF!</v>
      </c>
    </row>
    <row r="9" spans="1:49" ht="11.45" customHeight="1" x14ac:dyDescent="0.2">
      <c r="A9" s="12">
        <v>2</v>
      </c>
      <c r="B9" s="13" t="e">
        <f>BAR!#REF!*0.85</f>
        <v>#REF!</v>
      </c>
      <c r="C9" s="13" t="e">
        <f>BAR!#REF!*0.85</f>
        <v>#REF!</v>
      </c>
      <c r="D9" s="13" t="e">
        <f>BAR!#REF!*0.85</f>
        <v>#REF!</v>
      </c>
      <c r="E9" s="13" t="e">
        <f>BAR!#REF!*0.85</f>
        <v>#REF!</v>
      </c>
      <c r="F9" s="13" t="e">
        <f>BAR!#REF!*0.85</f>
        <v>#REF!</v>
      </c>
      <c r="G9" s="13" t="e">
        <f>BAR!#REF!*0.85</f>
        <v>#REF!</v>
      </c>
      <c r="H9" s="13" t="e">
        <f>BAR!#REF!*0.85</f>
        <v>#REF!</v>
      </c>
      <c r="I9" s="13" t="e">
        <f>BAR!#REF!*0.85</f>
        <v>#REF!</v>
      </c>
      <c r="J9" s="13" t="e">
        <f>BAR!#REF!*0.85</f>
        <v>#REF!</v>
      </c>
      <c r="K9" s="13" t="e">
        <f>BAR!#REF!*0.85</f>
        <v>#REF!</v>
      </c>
      <c r="L9" s="13" t="e">
        <f>BAR!#REF!*0.85</f>
        <v>#REF!</v>
      </c>
      <c r="M9" s="13" t="e">
        <f>BAR!#REF!*0.85</f>
        <v>#REF!</v>
      </c>
      <c r="N9" s="13" t="e">
        <f>BAR!#REF!*0.85</f>
        <v>#REF!</v>
      </c>
      <c r="O9" s="13" t="e">
        <f>BAR!#REF!*0.85</f>
        <v>#REF!</v>
      </c>
      <c r="P9" s="13" t="e">
        <f>BAR!#REF!*0.85</f>
        <v>#REF!</v>
      </c>
      <c r="Q9" s="13" t="e">
        <f>BAR!#REF!*0.85</f>
        <v>#REF!</v>
      </c>
      <c r="R9" s="13" t="e">
        <f>BAR!#REF!*0.85</f>
        <v>#REF!</v>
      </c>
      <c r="S9" s="13" t="e">
        <f>BAR!#REF!*0.85</f>
        <v>#REF!</v>
      </c>
      <c r="T9" s="13" t="e">
        <f>BAR!#REF!*0.85</f>
        <v>#REF!</v>
      </c>
      <c r="U9" s="13" t="e">
        <f>BAR!#REF!*0.85</f>
        <v>#REF!</v>
      </c>
      <c r="V9" s="13" t="e">
        <f>BAR!#REF!*0.85</f>
        <v>#REF!</v>
      </c>
      <c r="W9" s="13" t="e">
        <f>BAR!#REF!*0.85</f>
        <v>#REF!</v>
      </c>
      <c r="X9" s="13" t="e">
        <f>BAR!#REF!*0.85</f>
        <v>#REF!</v>
      </c>
      <c r="Y9" s="13" t="e">
        <f>BAR!#REF!*0.85</f>
        <v>#REF!</v>
      </c>
      <c r="Z9" s="13" t="e">
        <f>BAR!#REF!*0.85</f>
        <v>#REF!</v>
      </c>
      <c r="AA9" s="13" t="e">
        <f>BAR!#REF!*0.85</f>
        <v>#REF!</v>
      </c>
      <c r="AB9" s="13" t="e">
        <f>BAR!#REF!*0.85</f>
        <v>#REF!</v>
      </c>
      <c r="AC9" s="13" t="e">
        <f>BAR!#REF!*0.85</f>
        <v>#REF!</v>
      </c>
      <c r="AD9" s="13" t="e">
        <f>BAR!#REF!*0.85</f>
        <v>#REF!</v>
      </c>
      <c r="AE9" s="13" t="e">
        <f>BAR!#REF!*0.85</f>
        <v>#REF!</v>
      </c>
      <c r="AF9" s="13" t="e">
        <f>BAR!#REF!*0.85</f>
        <v>#REF!</v>
      </c>
      <c r="AG9" s="13" t="e">
        <f>BAR!#REF!*0.85</f>
        <v>#REF!</v>
      </c>
      <c r="AH9" s="13" t="e">
        <f>BAR!#REF!*0.85</f>
        <v>#REF!</v>
      </c>
      <c r="AI9" s="13" t="e">
        <f>BAR!#REF!*0.85</f>
        <v>#REF!</v>
      </c>
      <c r="AJ9" s="13" t="e">
        <f>BAR!#REF!*0.85</f>
        <v>#REF!</v>
      </c>
      <c r="AK9" s="13" t="e">
        <f>BAR!#REF!*0.85</f>
        <v>#REF!</v>
      </c>
      <c r="AL9" s="13" t="e">
        <f>BAR!#REF!*0.85</f>
        <v>#REF!</v>
      </c>
      <c r="AM9" s="13" t="e">
        <f>BAR!#REF!*0.85</f>
        <v>#REF!</v>
      </c>
      <c r="AN9" s="13" t="e">
        <f>BAR!#REF!*0.85</f>
        <v>#REF!</v>
      </c>
      <c r="AO9" s="13" t="e">
        <f>BAR!#REF!*0.85</f>
        <v>#REF!</v>
      </c>
      <c r="AP9" s="13" t="e">
        <f>BAR!#REF!*0.85</f>
        <v>#REF!</v>
      </c>
      <c r="AQ9" s="13" t="e">
        <f>BAR!#REF!*0.85</f>
        <v>#REF!</v>
      </c>
      <c r="AR9" s="13" t="e">
        <f>BAR!#REF!*0.85</f>
        <v>#REF!</v>
      </c>
      <c r="AS9" s="13" t="e">
        <f>BAR!#REF!*0.85</f>
        <v>#REF!</v>
      </c>
      <c r="AT9" s="13" t="e">
        <f>BAR!#REF!*0.85</f>
        <v>#REF!</v>
      </c>
      <c r="AU9" s="13" t="e">
        <f>BAR!#REF!*0.85</f>
        <v>#REF!</v>
      </c>
      <c r="AV9" s="13" t="e">
        <f>BAR!#REF!*0.85</f>
        <v>#REF!</v>
      </c>
      <c r="AW9" s="13" t="e">
        <f>BAR!#REF!*0.85</f>
        <v>#REF!</v>
      </c>
    </row>
    <row r="10" spans="1:49" ht="11.45" customHeight="1" x14ac:dyDescent="0.2">
      <c r="A10" s="14" t="s">
        <v>75</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row>
    <row r="11" spans="1:49" ht="11.45" customHeight="1" x14ac:dyDescent="0.2">
      <c r="A11" s="12">
        <v>1</v>
      </c>
      <c r="B11" s="13" t="e">
        <f>BAR!#REF!*0.85</f>
        <v>#REF!</v>
      </c>
      <c r="C11" s="13" t="e">
        <f>BAR!#REF!*0.85</f>
        <v>#REF!</v>
      </c>
      <c r="D11" s="13" t="e">
        <f>BAR!#REF!*0.85</f>
        <v>#REF!</v>
      </c>
      <c r="E11" s="13" t="e">
        <f>BAR!#REF!*0.85</f>
        <v>#REF!</v>
      </c>
      <c r="F11" s="13" t="e">
        <f>BAR!#REF!*0.85</f>
        <v>#REF!</v>
      </c>
      <c r="G11" s="13" t="e">
        <f>BAR!#REF!*0.85</f>
        <v>#REF!</v>
      </c>
      <c r="H11" s="13" t="e">
        <f>BAR!#REF!*0.85</f>
        <v>#REF!</v>
      </c>
      <c r="I11" s="13" t="e">
        <f>BAR!#REF!*0.85</f>
        <v>#REF!</v>
      </c>
      <c r="J11" s="13" t="e">
        <f>BAR!#REF!*0.85</f>
        <v>#REF!</v>
      </c>
      <c r="K11" s="13" t="e">
        <f>BAR!#REF!*0.85</f>
        <v>#REF!</v>
      </c>
      <c r="L11" s="13" t="e">
        <f>BAR!#REF!*0.85</f>
        <v>#REF!</v>
      </c>
      <c r="M11" s="13" t="e">
        <f>BAR!#REF!*0.85</f>
        <v>#REF!</v>
      </c>
      <c r="N11" s="13" t="e">
        <f>BAR!#REF!*0.85</f>
        <v>#REF!</v>
      </c>
      <c r="O11" s="13" t="e">
        <f>BAR!#REF!*0.85</f>
        <v>#REF!</v>
      </c>
      <c r="P11" s="13" t="e">
        <f>BAR!#REF!*0.85</f>
        <v>#REF!</v>
      </c>
      <c r="Q11" s="13" t="e">
        <f>BAR!#REF!*0.85</f>
        <v>#REF!</v>
      </c>
      <c r="R11" s="13" t="e">
        <f>BAR!#REF!*0.85</f>
        <v>#REF!</v>
      </c>
      <c r="S11" s="13" t="e">
        <f>BAR!#REF!*0.85</f>
        <v>#REF!</v>
      </c>
      <c r="T11" s="13" t="e">
        <f>BAR!#REF!*0.85</f>
        <v>#REF!</v>
      </c>
      <c r="U11" s="13" t="e">
        <f>BAR!#REF!*0.85</f>
        <v>#REF!</v>
      </c>
      <c r="V11" s="13" t="e">
        <f>BAR!#REF!*0.85</f>
        <v>#REF!</v>
      </c>
      <c r="W11" s="13" t="e">
        <f>BAR!#REF!*0.85</f>
        <v>#REF!</v>
      </c>
      <c r="X11" s="13" t="e">
        <f>BAR!#REF!*0.85</f>
        <v>#REF!</v>
      </c>
      <c r="Y11" s="13" t="e">
        <f>BAR!#REF!*0.85</f>
        <v>#REF!</v>
      </c>
      <c r="Z11" s="13" t="e">
        <f>BAR!#REF!*0.85</f>
        <v>#REF!</v>
      </c>
      <c r="AA11" s="13" t="e">
        <f>BAR!#REF!*0.85</f>
        <v>#REF!</v>
      </c>
      <c r="AB11" s="13" t="e">
        <f>BAR!#REF!*0.85</f>
        <v>#REF!</v>
      </c>
      <c r="AC11" s="13" t="e">
        <f>BAR!#REF!*0.85</f>
        <v>#REF!</v>
      </c>
      <c r="AD11" s="13" t="e">
        <f>BAR!#REF!*0.85</f>
        <v>#REF!</v>
      </c>
      <c r="AE11" s="13" t="e">
        <f>BAR!#REF!*0.85</f>
        <v>#REF!</v>
      </c>
      <c r="AF11" s="13" t="e">
        <f>BAR!#REF!*0.85</f>
        <v>#REF!</v>
      </c>
      <c r="AG11" s="13" t="e">
        <f>BAR!#REF!*0.85</f>
        <v>#REF!</v>
      </c>
      <c r="AH11" s="13" t="e">
        <f>BAR!#REF!*0.85</f>
        <v>#REF!</v>
      </c>
      <c r="AI11" s="13" t="e">
        <f>BAR!#REF!*0.85</f>
        <v>#REF!</v>
      </c>
      <c r="AJ11" s="13" t="e">
        <f>BAR!#REF!*0.85</f>
        <v>#REF!</v>
      </c>
      <c r="AK11" s="13" t="e">
        <f>BAR!#REF!*0.85</f>
        <v>#REF!</v>
      </c>
      <c r="AL11" s="13" t="e">
        <f>BAR!#REF!*0.85</f>
        <v>#REF!</v>
      </c>
      <c r="AM11" s="13" t="e">
        <f>BAR!#REF!*0.85</f>
        <v>#REF!</v>
      </c>
      <c r="AN11" s="13" t="e">
        <f>BAR!#REF!*0.85</f>
        <v>#REF!</v>
      </c>
      <c r="AO11" s="13" t="e">
        <f>BAR!#REF!*0.85</f>
        <v>#REF!</v>
      </c>
      <c r="AP11" s="13" t="e">
        <f>BAR!#REF!*0.85</f>
        <v>#REF!</v>
      </c>
      <c r="AQ11" s="13" t="e">
        <f>BAR!#REF!*0.85</f>
        <v>#REF!</v>
      </c>
      <c r="AR11" s="13" t="e">
        <f>BAR!#REF!*0.85</f>
        <v>#REF!</v>
      </c>
      <c r="AS11" s="13" t="e">
        <f>BAR!#REF!*0.85</f>
        <v>#REF!</v>
      </c>
      <c r="AT11" s="13" t="e">
        <f>BAR!#REF!*0.85</f>
        <v>#REF!</v>
      </c>
      <c r="AU11" s="13" t="e">
        <f>BAR!#REF!*0.85</f>
        <v>#REF!</v>
      </c>
      <c r="AV11" s="13" t="e">
        <f>BAR!#REF!*0.85</f>
        <v>#REF!</v>
      </c>
      <c r="AW11" s="13" t="e">
        <f>BAR!#REF!*0.85</f>
        <v>#REF!</v>
      </c>
    </row>
    <row r="12" spans="1:49" ht="11.45" customHeight="1" x14ac:dyDescent="0.2">
      <c r="A12" s="12">
        <v>2</v>
      </c>
      <c r="B12" s="13" t="e">
        <f>BAR!#REF!*0.85</f>
        <v>#REF!</v>
      </c>
      <c r="C12" s="13" t="e">
        <f>BAR!#REF!*0.85</f>
        <v>#REF!</v>
      </c>
      <c r="D12" s="13" t="e">
        <f>BAR!#REF!*0.85</f>
        <v>#REF!</v>
      </c>
      <c r="E12" s="13" t="e">
        <f>BAR!#REF!*0.85</f>
        <v>#REF!</v>
      </c>
      <c r="F12" s="13" t="e">
        <f>BAR!#REF!*0.85</f>
        <v>#REF!</v>
      </c>
      <c r="G12" s="13" t="e">
        <f>BAR!#REF!*0.85</f>
        <v>#REF!</v>
      </c>
      <c r="H12" s="13" t="e">
        <f>BAR!#REF!*0.85</f>
        <v>#REF!</v>
      </c>
      <c r="I12" s="13" t="e">
        <f>BAR!#REF!*0.85</f>
        <v>#REF!</v>
      </c>
      <c r="J12" s="13" t="e">
        <f>BAR!#REF!*0.85</f>
        <v>#REF!</v>
      </c>
      <c r="K12" s="13" t="e">
        <f>BAR!#REF!*0.85</f>
        <v>#REF!</v>
      </c>
      <c r="L12" s="13" t="e">
        <f>BAR!#REF!*0.85</f>
        <v>#REF!</v>
      </c>
      <c r="M12" s="13" t="e">
        <f>BAR!#REF!*0.85</f>
        <v>#REF!</v>
      </c>
      <c r="N12" s="13" t="e">
        <f>BAR!#REF!*0.85</f>
        <v>#REF!</v>
      </c>
      <c r="O12" s="13" t="e">
        <f>BAR!#REF!*0.85</f>
        <v>#REF!</v>
      </c>
      <c r="P12" s="13" t="e">
        <f>BAR!#REF!*0.85</f>
        <v>#REF!</v>
      </c>
      <c r="Q12" s="13" t="e">
        <f>BAR!#REF!*0.85</f>
        <v>#REF!</v>
      </c>
      <c r="R12" s="13" t="e">
        <f>BAR!#REF!*0.85</f>
        <v>#REF!</v>
      </c>
      <c r="S12" s="13" t="e">
        <f>BAR!#REF!*0.85</f>
        <v>#REF!</v>
      </c>
      <c r="T12" s="13" t="e">
        <f>BAR!#REF!*0.85</f>
        <v>#REF!</v>
      </c>
      <c r="U12" s="13" t="e">
        <f>BAR!#REF!*0.85</f>
        <v>#REF!</v>
      </c>
      <c r="V12" s="13" t="e">
        <f>BAR!#REF!*0.85</f>
        <v>#REF!</v>
      </c>
      <c r="W12" s="13" t="e">
        <f>BAR!#REF!*0.85</f>
        <v>#REF!</v>
      </c>
      <c r="X12" s="13" t="e">
        <f>BAR!#REF!*0.85</f>
        <v>#REF!</v>
      </c>
      <c r="Y12" s="13" t="e">
        <f>BAR!#REF!*0.85</f>
        <v>#REF!</v>
      </c>
      <c r="Z12" s="13" t="e">
        <f>BAR!#REF!*0.85</f>
        <v>#REF!</v>
      </c>
      <c r="AA12" s="13" t="e">
        <f>BAR!#REF!*0.85</f>
        <v>#REF!</v>
      </c>
      <c r="AB12" s="13" t="e">
        <f>BAR!#REF!*0.85</f>
        <v>#REF!</v>
      </c>
      <c r="AC12" s="13" t="e">
        <f>BAR!#REF!*0.85</f>
        <v>#REF!</v>
      </c>
      <c r="AD12" s="13" t="e">
        <f>BAR!#REF!*0.85</f>
        <v>#REF!</v>
      </c>
      <c r="AE12" s="13" t="e">
        <f>BAR!#REF!*0.85</f>
        <v>#REF!</v>
      </c>
      <c r="AF12" s="13" t="e">
        <f>BAR!#REF!*0.85</f>
        <v>#REF!</v>
      </c>
      <c r="AG12" s="13" t="e">
        <f>BAR!#REF!*0.85</f>
        <v>#REF!</v>
      </c>
      <c r="AH12" s="13" t="e">
        <f>BAR!#REF!*0.85</f>
        <v>#REF!</v>
      </c>
      <c r="AI12" s="13" t="e">
        <f>BAR!#REF!*0.85</f>
        <v>#REF!</v>
      </c>
      <c r="AJ12" s="13" t="e">
        <f>BAR!#REF!*0.85</f>
        <v>#REF!</v>
      </c>
      <c r="AK12" s="13" t="e">
        <f>BAR!#REF!*0.85</f>
        <v>#REF!</v>
      </c>
      <c r="AL12" s="13" t="e">
        <f>BAR!#REF!*0.85</f>
        <v>#REF!</v>
      </c>
      <c r="AM12" s="13" t="e">
        <f>BAR!#REF!*0.85</f>
        <v>#REF!</v>
      </c>
      <c r="AN12" s="13" t="e">
        <f>BAR!#REF!*0.85</f>
        <v>#REF!</v>
      </c>
      <c r="AO12" s="13" t="e">
        <f>BAR!#REF!*0.85</f>
        <v>#REF!</v>
      </c>
      <c r="AP12" s="13" t="e">
        <f>BAR!#REF!*0.85</f>
        <v>#REF!</v>
      </c>
      <c r="AQ12" s="13" t="e">
        <f>BAR!#REF!*0.85</f>
        <v>#REF!</v>
      </c>
      <c r="AR12" s="13" t="e">
        <f>BAR!#REF!*0.85</f>
        <v>#REF!</v>
      </c>
      <c r="AS12" s="13" t="e">
        <f>BAR!#REF!*0.85</f>
        <v>#REF!</v>
      </c>
      <c r="AT12" s="13" t="e">
        <f>BAR!#REF!*0.85</f>
        <v>#REF!</v>
      </c>
      <c r="AU12" s="13" t="e">
        <f>BAR!#REF!*0.85</f>
        <v>#REF!</v>
      </c>
      <c r="AV12" s="13" t="e">
        <f>BAR!#REF!*0.85</f>
        <v>#REF!</v>
      </c>
      <c r="AW12" s="13" t="e">
        <f>BAR!#REF!*0.85</f>
        <v>#REF!</v>
      </c>
    </row>
    <row r="13" spans="1:49" ht="11.45" customHeight="1" x14ac:dyDescent="0.2">
      <c r="A13" s="15" t="s">
        <v>76</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row>
    <row r="14" spans="1:49" ht="11.45" customHeight="1" x14ac:dyDescent="0.2">
      <c r="A14" s="12">
        <v>1</v>
      </c>
      <c r="B14" s="13" t="e">
        <f>BAR!#REF!*0.85</f>
        <v>#REF!</v>
      </c>
      <c r="C14" s="13" t="e">
        <f>BAR!#REF!*0.85</f>
        <v>#REF!</v>
      </c>
      <c r="D14" s="13" t="e">
        <f>BAR!#REF!*0.85</f>
        <v>#REF!</v>
      </c>
      <c r="E14" s="13" t="e">
        <f>BAR!#REF!*0.85</f>
        <v>#REF!</v>
      </c>
      <c r="F14" s="13" t="e">
        <f>BAR!#REF!*0.85</f>
        <v>#REF!</v>
      </c>
      <c r="G14" s="13" t="e">
        <f>BAR!#REF!*0.85</f>
        <v>#REF!</v>
      </c>
      <c r="H14" s="13" t="e">
        <f>BAR!#REF!*0.85</f>
        <v>#REF!</v>
      </c>
      <c r="I14" s="13" t="e">
        <f>BAR!#REF!*0.85</f>
        <v>#REF!</v>
      </c>
      <c r="J14" s="13" t="e">
        <f>BAR!#REF!*0.85</f>
        <v>#REF!</v>
      </c>
      <c r="K14" s="13" t="e">
        <f>BAR!#REF!*0.85</f>
        <v>#REF!</v>
      </c>
      <c r="L14" s="13" t="e">
        <f>BAR!#REF!*0.85</f>
        <v>#REF!</v>
      </c>
      <c r="M14" s="13" t="e">
        <f>BAR!#REF!*0.85</f>
        <v>#REF!</v>
      </c>
      <c r="N14" s="13" t="e">
        <f>BAR!#REF!*0.85</f>
        <v>#REF!</v>
      </c>
      <c r="O14" s="13" t="e">
        <f>BAR!#REF!*0.85</f>
        <v>#REF!</v>
      </c>
      <c r="P14" s="13" t="e">
        <f>BAR!#REF!*0.85</f>
        <v>#REF!</v>
      </c>
      <c r="Q14" s="13" t="e">
        <f>BAR!#REF!*0.85</f>
        <v>#REF!</v>
      </c>
      <c r="R14" s="13" t="e">
        <f>BAR!#REF!*0.85</f>
        <v>#REF!</v>
      </c>
      <c r="S14" s="13" t="e">
        <f>BAR!#REF!*0.85</f>
        <v>#REF!</v>
      </c>
      <c r="T14" s="13" t="e">
        <f>BAR!#REF!*0.85</f>
        <v>#REF!</v>
      </c>
      <c r="U14" s="13" t="e">
        <f>BAR!#REF!*0.85</f>
        <v>#REF!</v>
      </c>
      <c r="V14" s="13" t="e">
        <f>BAR!#REF!*0.85</f>
        <v>#REF!</v>
      </c>
      <c r="W14" s="13" t="e">
        <f>BAR!#REF!*0.85</f>
        <v>#REF!</v>
      </c>
      <c r="X14" s="13" t="e">
        <f>BAR!#REF!*0.85</f>
        <v>#REF!</v>
      </c>
      <c r="Y14" s="13" t="e">
        <f>BAR!#REF!*0.85</f>
        <v>#REF!</v>
      </c>
      <c r="Z14" s="13" t="e">
        <f>BAR!#REF!*0.85</f>
        <v>#REF!</v>
      </c>
      <c r="AA14" s="13" t="e">
        <f>BAR!#REF!*0.85</f>
        <v>#REF!</v>
      </c>
      <c r="AB14" s="13" t="e">
        <f>BAR!#REF!*0.85</f>
        <v>#REF!</v>
      </c>
      <c r="AC14" s="13" t="e">
        <f>BAR!#REF!*0.85</f>
        <v>#REF!</v>
      </c>
      <c r="AD14" s="13" t="e">
        <f>BAR!#REF!*0.85</f>
        <v>#REF!</v>
      </c>
      <c r="AE14" s="13" t="e">
        <f>BAR!#REF!*0.85</f>
        <v>#REF!</v>
      </c>
      <c r="AF14" s="13" t="e">
        <f>BAR!#REF!*0.85</f>
        <v>#REF!</v>
      </c>
      <c r="AG14" s="13" t="e">
        <f>BAR!#REF!*0.85</f>
        <v>#REF!</v>
      </c>
      <c r="AH14" s="13" t="e">
        <f>BAR!#REF!*0.85</f>
        <v>#REF!</v>
      </c>
      <c r="AI14" s="13" t="e">
        <f>BAR!#REF!*0.85</f>
        <v>#REF!</v>
      </c>
      <c r="AJ14" s="13" t="e">
        <f>BAR!#REF!*0.85</f>
        <v>#REF!</v>
      </c>
      <c r="AK14" s="13" t="e">
        <f>BAR!#REF!*0.85</f>
        <v>#REF!</v>
      </c>
      <c r="AL14" s="13" t="e">
        <f>BAR!#REF!*0.85</f>
        <v>#REF!</v>
      </c>
      <c r="AM14" s="13" t="e">
        <f>BAR!#REF!*0.85</f>
        <v>#REF!</v>
      </c>
      <c r="AN14" s="13" t="e">
        <f>BAR!#REF!*0.85</f>
        <v>#REF!</v>
      </c>
      <c r="AO14" s="13" t="e">
        <f>BAR!#REF!*0.85</f>
        <v>#REF!</v>
      </c>
      <c r="AP14" s="13" t="e">
        <f>BAR!#REF!*0.85</f>
        <v>#REF!</v>
      </c>
      <c r="AQ14" s="13" t="e">
        <f>BAR!#REF!*0.85</f>
        <v>#REF!</v>
      </c>
      <c r="AR14" s="13" t="e">
        <f>BAR!#REF!*0.85</f>
        <v>#REF!</v>
      </c>
      <c r="AS14" s="13" t="e">
        <f>BAR!#REF!*0.85</f>
        <v>#REF!</v>
      </c>
      <c r="AT14" s="13" t="e">
        <f>BAR!#REF!*0.85</f>
        <v>#REF!</v>
      </c>
      <c r="AU14" s="13" t="e">
        <f>BAR!#REF!*0.85</f>
        <v>#REF!</v>
      </c>
      <c r="AV14" s="13" t="e">
        <f>BAR!#REF!*0.85</f>
        <v>#REF!</v>
      </c>
      <c r="AW14" s="13" t="e">
        <f>BAR!#REF!*0.85</f>
        <v>#REF!</v>
      </c>
    </row>
    <row r="15" spans="1:49" ht="11.45" customHeight="1" x14ac:dyDescent="0.2">
      <c r="A15" s="12">
        <v>2</v>
      </c>
      <c r="B15" s="13" t="e">
        <f>BAR!#REF!*0.85</f>
        <v>#REF!</v>
      </c>
      <c r="C15" s="13" t="e">
        <f>BAR!#REF!*0.85</f>
        <v>#REF!</v>
      </c>
      <c r="D15" s="13" t="e">
        <f>BAR!#REF!*0.85</f>
        <v>#REF!</v>
      </c>
      <c r="E15" s="13" t="e">
        <f>BAR!#REF!*0.85</f>
        <v>#REF!</v>
      </c>
      <c r="F15" s="13" t="e">
        <f>BAR!#REF!*0.85</f>
        <v>#REF!</v>
      </c>
      <c r="G15" s="13" t="e">
        <f>BAR!#REF!*0.85</f>
        <v>#REF!</v>
      </c>
      <c r="H15" s="13" t="e">
        <f>BAR!#REF!*0.85</f>
        <v>#REF!</v>
      </c>
      <c r="I15" s="13" t="e">
        <f>BAR!#REF!*0.85</f>
        <v>#REF!</v>
      </c>
      <c r="J15" s="13" t="e">
        <f>BAR!#REF!*0.85</f>
        <v>#REF!</v>
      </c>
      <c r="K15" s="13" t="e">
        <f>BAR!#REF!*0.85</f>
        <v>#REF!</v>
      </c>
      <c r="L15" s="13" t="e">
        <f>BAR!#REF!*0.85</f>
        <v>#REF!</v>
      </c>
      <c r="M15" s="13" t="e">
        <f>BAR!#REF!*0.85</f>
        <v>#REF!</v>
      </c>
      <c r="N15" s="13" t="e">
        <f>BAR!#REF!*0.85</f>
        <v>#REF!</v>
      </c>
      <c r="O15" s="13" t="e">
        <f>BAR!#REF!*0.85</f>
        <v>#REF!</v>
      </c>
      <c r="P15" s="13" t="e">
        <f>BAR!#REF!*0.85</f>
        <v>#REF!</v>
      </c>
      <c r="Q15" s="13" t="e">
        <f>BAR!#REF!*0.85</f>
        <v>#REF!</v>
      </c>
      <c r="R15" s="13" t="e">
        <f>BAR!#REF!*0.85</f>
        <v>#REF!</v>
      </c>
      <c r="S15" s="13" t="e">
        <f>BAR!#REF!*0.85</f>
        <v>#REF!</v>
      </c>
      <c r="T15" s="13" t="e">
        <f>BAR!#REF!*0.85</f>
        <v>#REF!</v>
      </c>
      <c r="U15" s="13" t="e">
        <f>BAR!#REF!*0.85</f>
        <v>#REF!</v>
      </c>
      <c r="V15" s="13" t="e">
        <f>BAR!#REF!*0.85</f>
        <v>#REF!</v>
      </c>
      <c r="W15" s="13" t="e">
        <f>BAR!#REF!*0.85</f>
        <v>#REF!</v>
      </c>
      <c r="X15" s="13" t="e">
        <f>BAR!#REF!*0.85</f>
        <v>#REF!</v>
      </c>
      <c r="Y15" s="13" t="e">
        <f>BAR!#REF!*0.85</f>
        <v>#REF!</v>
      </c>
      <c r="Z15" s="13" t="e">
        <f>BAR!#REF!*0.85</f>
        <v>#REF!</v>
      </c>
      <c r="AA15" s="13" t="e">
        <f>BAR!#REF!*0.85</f>
        <v>#REF!</v>
      </c>
      <c r="AB15" s="13" t="e">
        <f>BAR!#REF!*0.85</f>
        <v>#REF!</v>
      </c>
      <c r="AC15" s="13" t="e">
        <f>BAR!#REF!*0.85</f>
        <v>#REF!</v>
      </c>
      <c r="AD15" s="13" t="e">
        <f>BAR!#REF!*0.85</f>
        <v>#REF!</v>
      </c>
      <c r="AE15" s="13" t="e">
        <f>BAR!#REF!*0.85</f>
        <v>#REF!</v>
      </c>
      <c r="AF15" s="13" t="e">
        <f>BAR!#REF!*0.85</f>
        <v>#REF!</v>
      </c>
      <c r="AG15" s="13" t="e">
        <f>BAR!#REF!*0.85</f>
        <v>#REF!</v>
      </c>
      <c r="AH15" s="13" t="e">
        <f>BAR!#REF!*0.85</f>
        <v>#REF!</v>
      </c>
      <c r="AI15" s="13" t="e">
        <f>BAR!#REF!*0.85</f>
        <v>#REF!</v>
      </c>
      <c r="AJ15" s="13" t="e">
        <f>BAR!#REF!*0.85</f>
        <v>#REF!</v>
      </c>
      <c r="AK15" s="13" t="e">
        <f>BAR!#REF!*0.85</f>
        <v>#REF!</v>
      </c>
      <c r="AL15" s="13" t="e">
        <f>BAR!#REF!*0.85</f>
        <v>#REF!</v>
      </c>
      <c r="AM15" s="13" t="e">
        <f>BAR!#REF!*0.85</f>
        <v>#REF!</v>
      </c>
      <c r="AN15" s="13" t="e">
        <f>BAR!#REF!*0.85</f>
        <v>#REF!</v>
      </c>
      <c r="AO15" s="13" t="e">
        <f>BAR!#REF!*0.85</f>
        <v>#REF!</v>
      </c>
      <c r="AP15" s="13" t="e">
        <f>BAR!#REF!*0.85</f>
        <v>#REF!</v>
      </c>
      <c r="AQ15" s="13" t="e">
        <f>BAR!#REF!*0.85</f>
        <v>#REF!</v>
      </c>
      <c r="AR15" s="13" t="e">
        <f>BAR!#REF!*0.85</f>
        <v>#REF!</v>
      </c>
      <c r="AS15" s="13" t="e">
        <f>BAR!#REF!*0.85</f>
        <v>#REF!</v>
      </c>
      <c r="AT15" s="13" t="e">
        <f>BAR!#REF!*0.85</f>
        <v>#REF!</v>
      </c>
      <c r="AU15" s="13" t="e">
        <f>BAR!#REF!*0.85</f>
        <v>#REF!</v>
      </c>
      <c r="AV15" s="13" t="e">
        <f>BAR!#REF!*0.85</f>
        <v>#REF!</v>
      </c>
      <c r="AW15" s="13" t="e">
        <f>BAR!#REF!*0.85</f>
        <v>#REF!</v>
      </c>
    </row>
    <row r="16" spans="1:49" ht="11.45" customHeight="1" x14ac:dyDescent="0.2">
      <c r="A16" s="16" t="s">
        <v>77</v>
      </c>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row>
    <row r="17" spans="1:49" ht="11.45" customHeight="1" x14ac:dyDescent="0.2">
      <c r="A17" s="12">
        <v>1</v>
      </c>
      <c r="B17" s="13" t="e">
        <f>BAR!#REF!*0.85</f>
        <v>#REF!</v>
      </c>
      <c r="C17" s="13" t="e">
        <f>BAR!#REF!*0.85</f>
        <v>#REF!</v>
      </c>
      <c r="D17" s="13" t="e">
        <f>BAR!#REF!*0.85</f>
        <v>#REF!</v>
      </c>
      <c r="E17" s="13" t="e">
        <f>BAR!#REF!*0.85</f>
        <v>#REF!</v>
      </c>
      <c r="F17" s="13" t="e">
        <f>BAR!#REF!*0.85</f>
        <v>#REF!</v>
      </c>
      <c r="G17" s="13" t="e">
        <f>BAR!#REF!*0.85</f>
        <v>#REF!</v>
      </c>
      <c r="H17" s="13" t="e">
        <f>BAR!#REF!*0.85</f>
        <v>#REF!</v>
      </c>
      <c r="I17" s="13" t="e">
        <f>BAR!#REF!*0.85</f>
        <v>#REF!</v>
      </c>
      <c r="J17" s="13" t="e">
        <f>BAR!#REF!*0.85</f>
        <v>#REF!</v>
      </c>
      <c r="K17" s="13" t="e">
        <f>BAR!#REF!*0.85</f>
        <v>#REF!</v>
      </c>
      <c r="L17" s="13" t="e">
        <f>BAR!#REF!*0.85</f>
        <v>#REF!</v>
      </c>
      <c r="M17" s="13" t="e">
        <f>BAR!#REF!*0.85</f>
        <v>#REF!</v>
      </c>
      <c r="N17" s="13" t="e">
        <f>BAR!#REF!*0.85</f>
        <v>#REF!</v>
      </c>
      <c r="O17" s="13" t="e">
        <f>BAR!#REF!*0.85</f>
        <v>#REF!</v>
      </c>
      <c r="P17" s="13" t="e">
        <f>BAR!#REF!*0.85</f>
        <v>#REF!</v>
      </c>
      <c r="Q17" s="13" t="e">
        <f>BAR!#REF!*0.85</f>
        <v>#REF!</v>
      </c>
      <c r="R17" s="13" t="e">
        <f>BAR!#REF!*0.85</f>
        <v>#REF!</v>
      </c>
      <c r="S17" s="13" t="e">
        <f>BAR!#REF!*0.85</f>
        <v>#REF!</v>
      </c>
      <c r="T17" s="13" t="e">
        <f>BAR!#REF!*0.85</f>
        <v>#REF!</v>
      </c>
      <c r="U17" s="13" t="e">
        <f>BAR!#REF!*0.85</f>
        <v>#REF!</v>
      </c>
      <c r="V17" s="13" t="e">
        <f>BAR!#REF!*0.85</f>
        <v>#REF!</v>
      </c>
      <c r="W17" s="13" t="e">
        <f>BAR!#REF!*0.85</f>
        <v>#REF!</v>
      </c>
      <c r="X17" s="13" t="e">
        <f>BAR!#REF!*0.85</f>
        <v>#REF!</v>
      </c>
      <c r="Y17" s="13" t="e">
        <f>BAR!#REF!*0.85</f>
        <v>#REF!</v>
      </c>
      <c r="Z17" s="13" t="e">
        <f>BAR!#REF!*0.85</f>
        <v>#REF!</v>
      </c>
      <c r="AA17" s="13" t="e">
        <f>BAR!#REF!*0.85</f>
        <v>#REF!</v>
      </c>
      <c r="AB17" s="13" t="e">
        <f>BAR!#REF!*0.85</f>
        <v>#REF!</v>
      </c>
      <c r="AC17" s="13" t="e">
        <f>BAR!#REF!*0.85</f>
        <v>#REF!</v>
      </c>
      <c r="AD17" s="13" t="e">
        <f>BAR!#REF!*0.85</f>
        <v>#REF!</v>
      </c>
      <c r="AE17" s="13" t="e">
        <f>BAR!#REF!*0.85</f>
        <v>#REF!</v>
      </c>
      <c r="AF17" s="13" t="e">
        <f>BAR!#REF!*0.85</f>
        <v>#REF!</v>
      </c>
      <c r="AG17" s="13" t="e">
        <f>BAR!#REF!*0.85</f>
        <v>#REF!</v>
      </c>
      <c r="AH17" s="13" t="e">
        <f>BAR!#REF!*0.85</f>
        <v>#REF!</v>
      </c>
      <c r="AI17" s="13" t="e">
        <f>BAR!#REF!*0.85</f>
        <v>#REF!</v>
      </c>
      <c r="AJ17" s="13" t="e">
        <f>BAR!#REF!*0.85</f>
        <v>#REF!</v>
      </c>
      <c r="AK17" s="13" t="e">
        <f>BAR!#REF!*0.85</f>
        <v>#REF!</v>
      </c>
      <c r="AL17" s="13" t="e">
        <f>BAR!#REF!*0.85</f>
        <v>#REF!</v>
      </c>
      <c r="AM17" s="13" t="e">
        <f>BAR!#REF!*0.85</f>
        <v>#REF!</v>
      </c>
      <c r="AN17" s="13" t="e">
        <f>BAR!#REF!*0.85</f>
        <v>#REF!</v>
      </c>
      <c r="AO17" s="13" t="e">
        <f>BAR!#REF!*0.85</f>
        <v>#REF!</v>
      </c>
      <c r="AP17" s="13" t="e">
        <f>BAR!#REF!*0.85</f>
        <v>#REF!</v>
      </c>
      <c r="AQ17" s="13" t="e">
        <f>BAR!#REF!*0.85</f>
        <v>#REF!</v>
      </c>
      <c r="AR17" s="13" t="e">
        <f>BAR!#REF!*0.85</f>
        <v>#REF!</v>
      </c>
      <c r="AS17" s="13" t="e">
        <f>BAR!#REF!*0.85</f>
        <v>#REF!</v>
      </c>
      <c r="AT17" s="13" t="e">
        <f>BAR!#REF!*0.85</f>
        <v>#REF!</v>
      </c>
      <c r="AU17" s="13" t="e">
        <f>BAR!#REF!*0.85</f>
        <v>#REF!</v>
      </c>
      <c r="AV17" s="13" t="e">
        <f>BAR!#REF!*0.85</f>
        <v>#REF!</v>
      </c>
      <c r="AW17" s="13" t="e">
        <f>BAR!#REF!*0.85</f>
        <v>#REF!</v>
      </c>
    </row>
    <row r="18" spans="1:49" ht="11.45" customHeight="1" x14ac:dyDescent="0.2">
      <c r="A18" s="12">
        <v>2</v>
      </c>
      <c r="B18" s="13" t="e">
        <f>BAR!#REF!*0.85</f>
        <v>#REF!</v>
      </c>
      <c r="C18" s="13" t="e">
        <f>BAR!#REF!*0.85</f>
        <v>#REF!</v>
      </c>
      <c r="D18" s="13" t="e">
        <f>BAR!#REF!*0.85</f>
        <v>#REF!</v>
      </c>
      <c r="E18" s="13" t="e">
        <f>BAR!#REF!*0.85</f>
        <v>#REF!</v>
      </c>
      <c r="F18" s="13" t="e">
        <f>BAR!#REF!*0.85</f>
        <v>#REF!</v>
      </c>
      <c r="G18" s="13" t="e">
        <f>BAR!#REF!*0.85</f>
        <v>#REF!</v>
      </c>
      <c r="H18" s="13" t="e">
        <f>BAR!#REF!*0.85</f>
        <v>#REF!</v>
      </c>
      <c r="I18" s="13" t="e">
        <f>BAR!#REF!*0.85</f>
        <v>#REF!</v>
      </c>
      <c r="J18" s="13" t="e">
        <f>BAR!#REF!*0.85</f>
        <v>#REF!</v>
      </c>
      <c r="K18" s="13" t="e">
        <f>BAR!#REF!*0.85</f>
        <v>#REF!</v>
      </c>
      <c r="L18" s="13" t="e">
        <f>BAR!#REF!*0.85</f>
        <v>#REF!</v>
      </c>
      <c r="M18" s="13" t="e">
        <f>BAR!#REF!*0.85</f>
        <v>#REF!</v>
      </c>
      <c r="N18" s="13" t="e">
        <f>BAR!#REF!*0.85</f>
        <v>#REF!</v>
      </c>
      <c r="O18" s="13" t="e">
        <f>BAR!#REF!*0.85</f>
        <v>#REF!</v>
      </c>
      <c r="P18" s="13" t="e">
        <f>BAR!#REF!*0.85</f>
        <v>#REF!</v>
      </c>
      <c r="Q18" s="13" t="e">
        <f>BAR!#REF!*0.85</f>
        <v>#REF!</v>
      </c>
      <c r="R18" s="13" t="e">
        <f>BAR!#REF!*0.85</f>
        <v>#REF!</v>
      </c>
      <c r="S18" s="13" t="e">
        <f>BAR!#REF!*0.85</f>
        <v>#REF!</v>
      </c>
      <c r="T18" s="13" t="e">
        <f>BAR!#REF!*0.85</f>
        <v>#REF!</v>
      </c>
      <c r="U18" s="13" t="e">
        <f>BAR!#REF!*0.85</f>
        <v>#REF!</v>
      </c>
      <c r="V18" s="13" t="e">
        <f>BAR!#REF!*0.85</f>
        <v>#REF!</v>
      </c>
      <c r="W18" s="13" t="e">
        <f>BAR!#REF!*0.85</f>
        <v>#REF!</v>
      </c>
      <c r="X18" s="13" t="e">
        <f>BAR!#REF!*0.85</f>
        <v>#REF!</v>
      </c>
      <c r="Y18" s="13" t="e">
        <f>BAR!#REF!*0.85</f>
        <v>#REF!</v>
      </c>
      <c r="Z18" s="13" t="e">
        <f>BAR!#REF!*0.85</f>
        <v>#REF!</v>
      </c>
      <c r="AA18" s="13" t="e">
        <f>BAR!#REF!*0.85</f>
        <v>#REF!</v>
      </c>
      <c r="AB18" s="13" t="e">
        <f>BAR!#REF!*0.85</f>
        <v>#REF!</v>
      </c>
      <c r="AC18" s="13" t="e">
        <f>BAR!#REF!*0.85</f>
        <v>#REF!</v>
      </c>
      <c r="AD18" s="13" t="e">
        <f>BAR!#REF!*0.85</f>
        <v>#REF!</v>
      </c>
      <c r="AE18" s="13" t="e">
        <f>BAR!#REF!*0.85</f>
        <v>#REF!</v>
      </c>
      <c r="AF18" s="13" t="e">
        <f>BAR!#REF!*0.85</f>
        <v>#REF!</v>
      </c>
      <c r="AG18" s="13" t="e">
        <f>BAR!#REF!*0.85</f>
        <v>#REF!</v>
      </c>
      <c r="AH18" s="13" t="e">
        <f>BAR!#REF!*0.85</f>
        <v>#REF!</v>
      </c>
      <c r="AI18" s="13" t="e">
        <f>BAR!#REF!*0.85</f>
        <v>#REF!</v>
      </c>
      <c r="AJ18" s="13" t="e">
        <f>BAR!#REF!*0.85</f>
        <v>#REF!</v>
      </c>
      <c r="AK18" s="13" t="e">
        <f>BAR!#REF!*0.85</f>
        <v>#REF!</v>
      </c>
      <c r="AL18" s="13" t="e">
        <f>BAR!#REF!*0.85</f>
        <v>#REF!</v>
      </c>
      <c r="AM18" s="13" t="e">
        <f>BAR!#REF!*0.85</f>
        <v>#REF!</v>
      </c>
      <c r="AN18" s="13" t="e">
        <f>BAR!#REF!*0.85</f>
        <v>#REF!</v>
      </c>
      <c r="AO18" s="13" t="e">
        <f>BAR!#REF!*0.85</f>
        <v>#REF!</v>
      </c>
      <c r="AP18" s="13" t="e">
        <f>BAR!#REF!*0.85</f>
        <v>#REF!</v>
      </c>
      <c r="AQ18" s="13" t="e">
        <f>BAR!#REF!*0.85</f>
        <v>#REF!</v>
      </c>
      <c r="AR18" s="13" t="e">
        <f>BAR!#REF!*0.85</f>
        <v>#REF!</v>
      </c>
      <c r="AS18" s="13" t="e">
        <f>BAR!#REF!*0.85</f>
        <v>#REF!</v>
      </c>
      <c r="AT18" s="13" t="e">
        <f>BAR!#REF!*0.85</f>
        <v>#REF!</v>
      </c>
      <c r="AU18" s="13" t="e">
        <f>BAR!#REF!*0.85</f>
        <v>#REF!</v>
      </c>
      <c r="AV18" s="13" t="e">
        <f>BAR!#REF!*0.85</f>
        <v>#REF!</v>
      </c>
      <c r="AW18" s="13" t="e">
        <f>BAR!#REF!*0.85</f>
        <v>#REF!</v>
      </c>
    </row>
    <row r="19" spans="1:49" ht="11.45" customHeight="1" x14ac:dyDescent="0.2">
      <c r="A19" s="17" t="s">
        <v>78</v>
      </c>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row>
    <row r="20" spans="1:49" ht="11.45" customHeight="1" x14ac:dyDescent="0.2">
      <c r="A20" s="12">
        <v>1</v>
      </c>
      <c r="B20" s="13" t="e">
        <f>BAR!#REF!*0.85</f>
        <v>#REF!</v>
      </c>
      <c r="C20" s="13" t="e">
        <f>BAR!#REF!*0.85</f>
        <v>#REF!</v>
      </c>
      <c r="D20" s="13" t="e">
        <f>BAR!#REF!*0.85</f>
        <v>#REF!</v>
      </c>
      <c r="E20" s="13" t="e">
        <f>BAR!#REF!*0.85</f>
        <v>#REF!</v>
      </c>
      <c r="F20" s="13" t="e">
        <f>BAR!#REF!*0.85</f>
        <v>#REF!</v>
      </c>
      <c r="G20" s="13" t="e">
        <f>BAR!#REF!*0.85</f>
        <v>#REF!</v>
      </c>
      <c r="H20" s="13" t="e">
        <f>BAR!#REF!*0.85</f>
        <v>#REF!</v>
      </c>
      <c r="I20" s="13" t="e">
        <f>BAR!#REF!*0.85</f>
        <v>#REF!</v>
      </c>
      <c r="J20" s="13" t="e">
        <f>BAR!#REF!*0.85</f>
        <v>#REF!</v>
      </c>
      <c r="K20" s="13" t="e">
        <f>BAR!#REF!*0.85</f>
        <v>#REF!</v>
      </c>
      <c r="L20" s="13" t="e">
        <f>BAR!#REF!*0.85</f>
        <v>#REF!</v>
      </c>
      <c r="M20" s="13" t="e">
        <f>BAR!#REF!*0.85</f>
        <v>#REF!</v>
      </c>
      <c r="N20" s="13" t="e">
        <f>BAR!#REF!*0.85</f>
        <v>#REF!</v>
      </c>
      <c r="O20" s="13" t="e">
        <f>BAR!#REF!*0.85</f>
        <v>#REF!</v>
      </c>
      <c r="P20" s="13" t="e">
        <f>BAR!#REF!*0.85</f>
        <v>#REF!</v>
      </c>
      <c r="Q20" s="13" t="e">
        <f>BAR!#REF!*0.85</f>
        <v>#REF!</v>
      </c>
      <c r="R20" s="13" t="e">
        <f>BAR!#REF!*0.85</f>
        <v>#REF!</v>
      </c>
      <c r="S20" s="13" t="e">
        <f>BAR!#REF!*0.85</f>
        <v>#REF!</v>
      </c>
      <c r="T20" s="13" t="e">
        <f>BAR!#REF!*0.85</f>
        <v>#REF!</v>
      </c>
      <c r="U20" s="13" t="e">
        <f>BAR!#REF!*0.85</f>
        <v>#REF!</v>
      </c>
      <c r="V20" s="13" t="e">
        <f>BAR!#REF!*0.85</f>
        <v>#REF!</v>
      </c>
      <c r="W20" s="13" t="e">
        <f>BAR!#REF!*0.85</f>
        <v>#REF!</v>
      </c>
      <c r="X20" s="13" t="e">
        <f>BAR!#REF!*0.85</f>
        <v>#REF!</v>
      </c>
      <c r="Y20" s="13" t="e">
        <f>BAR!#REF!*0.85</f>
        <v>#REF!</v>
      </c>
      <c r="Z20" s="13" t="e">
        <f>BAR!#REF!*0.85</f>
        <v>#REF!</v>
      </c>
      <c r="AA20" s="13" t="e">
        <f>BAR!#REF!*0.85</f>
        <v>#REF!</v>
      </c>
      <c r="AB20" s="13" t="e">
        <f>BAR!#REF!*0.85</f>
        <v>#REF!</v>
      </c>
      <c r="AC20" s="13" t="e">
        <f>BAR!#REF!*0.85</f>
        <v>#REF!</v>
      </c>
      <c r="AD20" s="13" t="e">
        <f>BAR!#REF!*0.85</f>
        <v>#REF!</v>
      </c>
      <c r="AE20" s="13" t="e">
        <f>BAR!#REF!*0.85</f>
        <v>#REF!</v>
      </c>
      <c r="AF20" s="13" t="e">
        <f>BAR!#REF!*0.85</f>
        <v>#REF!</v>
      </c>
      <c r="AG20" s="13" t="e">
        <f>BAR!#REF!*0.85</f>
        <v>#REF!</v>
      </c>
      <c r="AH20" s="13" t="e">
        <f>BAR!#REF!*0.85</f>
        <v>#REF!</v>
      </c>
      <c r="AI20" s="13" t="e">
        <f>BAR!#REF!*0.85</f>
        <v>#REF!</v>
      </c>
      <c r="AJ20" s="13" t="e">
        <f>BAR!#REF!*0.85</f>
        <v>#REF!</v>
      </c>
      <c r="AK20" s="13" t="e">
        <f>BAR!#REF!*0.85</f>
        <v>#REF!</v>
      </c>
      <c r="AL20" s="13" t="e">
        <f>BAR!#REF!*0.85</f>
        <v>#REF!</v>
      </c>
      <c r="AM20" s="13" t="e">
        <f>BAR!#REF!*0.85</f>
        <v>#REF!</v>
      </c>
      <c r="AN20" s="13" t="e">
        <f>BAR!#REF!*0.85</f>
        <v>#REF!</v>
      </c>
      <c r="AO20" s="13" t="e">
        <f>BAR!#REF!*0.85</f>
        <v>#REF!</v>
      </c>
      <c r="AP20" s="13" t="e">
        <f>BAR!#REF!*0.85</f>
        <v>#REF!</v>
      </c>
      <c r="AQ20" s="13" t="e">
        <f>BAR!#REF!*0.85</f>
        <v>#REF!</v>
      </c>
      <c r="AR20" s="13" t="e">
        <f>BAR!#REF!*0.85</f>
        <v>#REF!</v>
      </c>
      <c r="AS20" s="13" t="e">
        <f>BAR!#REF!*0.85</f>
        <v>#REF!</v>
      </c>
      <c r="AT20" s="13" t="e">
        <f>BAR!#REF!*0.85</f>
        <v>#REF!</v>
      </c>
      <c r="AU20" s="13" t="e">
        <f>BAR!#REF!*0.85</f>
        <v>#REF!</v>
      </c>
      <c r="AV20" s="13" t="e">
        <f>BAR!#REF!*0.85</f>
        <v>#REF!</v>
      </c>
      <c r="AW20" s="13" t="e">
        <f>BAR!#REF!*0.85</f>
        <v>#REF!</v>
      </c>
    </row>
    <row r="21" spans="1:49" ht="11.45" customHeight="1" x14ac:dyDescent="0.2">
      <c r="A21" s="12">
        <v>2</v>
      </c>
      <c r="B21" s="13" t="e">
        <f>BAR!#REF!*0.85</f>
        <v>#REF!</v>
      </c>
      <c r="C21" s="13" t="e">
        <f>BAR!#REF!*0.85</f>
        <v>#REF!</v>
      </c>
      <c r="D21" s="13" t="e">
        <f>BAR!#REF!*0.85</f>
        <v>#REF!</v>
      </c>
      <c r="E21" s="13" t="e">
        <f>BAR!#REF!*0.85</f>
        <v>#REF!</v>
      </c>
      <c r="F21" s="13" t="e">
        <f>BAR!#REF!*0.85</f>
        <v>#REF!</v>
      </c>
      <c r="G21" s="13" t="e">
        <f>BAR!#REF!*0.85</f>
        <v>#REF!</v>
      </c>
      <c r="H21" s="13" t="e">
        <f>BAR!#REF!*0.85</f>
        <v>#REF!</v>
      </c>
      <c r="I21" s="13" t="e">
        <f>BAR!#REF!*0.85</f>
        <v>#REF!</v>
      </c>
      <c r="J21" s="13" t="e">
        <f>BAR!#REF!*0.85</f>
        <v>#REF!</v>
      </c>
      <c r="K21" s="13" t="e">
        <f>BAR!#REF!*0.85</f>
        <v>#REF!</v>
      </c>
      <c r="L21" s="13" t="e">
        <f>BAR!#REF!*0.85</f>
        <v>#REF!</v>
      </c>
      <c r="M21" s="13" t="e">
        <f>BAR!#REF!*0.85</f>
        <v>#REF!</v>
      </c>
      <c r="N21" s="13" t="e">
        <f>BAR!#REF!*0.85</f>
        <v>#REF!</v>
      </c>
      <c r="O21" s="13" t="e">
        <f>BAR!#REF!*0.85</f>
        <v>#REF!</v>
      </c>
      <c r="P21" s="13" t="e">
        <f>BAR!#REF!*0.85</f>
        <v>#REF!</v>
      </c>
      <c r="Q21" s="13" t="e">
        <f>BAR!#REF!*0.85</f>
        <v>#REF!</v>
      </c>
      <c r="R21" s="13" t="e">
        <f>BAR!#REF!*0.85</f>
        <v>#REF!</v>
      </c>
      <c r="S21" s="13" t="e">
        <f>BAR!#REF!*0.85</f>
        <v>#REF!</v>
      </c>
      <c r="T21" s="13" t="e">
        <f>BAR!#REF!*0.85</f>
        <v>#REF!</v>
      </c>
      <c r="U21" s="13" t="e">
        <f>BAR!#REF!*0.85</f>
        <v>#REF!</v>
      </c>
      <c r="V21" s="13" t="e">
        <f>BAR!#REF!*0.85</f>
        <v>#REF!</v>
      </c>
      <c r="W21" s="13" t="e">
        <f>BAR!#REF!*0.85</f>
        <v>#REF!</v>
      </c>
      <c r="X21" s="13" t="e">
        <f>BAR!#REF!*0.85</f>
        <v>#REF!</v>
      </c>
      <c r="Y21" s="13" t="e">
        <f>BAR!#REF!*0.85</f>
        <v>#REF!</v>
      </c>
      <c r="Z21" s="13" t="e">
        <f>BAR!#REF!*0.85</f>
        <v>#REF!</v>
      </c>
      <c r="AA21" s="13" t="e">
        <f>BAR!#REF!*0.85</f>
        <v>#REF!</v>
      </c>
      <c r="AB21" s="13" t="e">
        <f>BAR!#REF!*0.85</f>
        <v>#REF!</v>
      </c>
      <c r="AC21" s="13" t="e">
        <f>BAR!#REF!*0.85</f>
        <v>#REF!</v>
      </c>
      <c r="AD21" s="13" t="e">
        <f>BAR!#REF!*0.85</f>
        <v>#REF!</v>
      </c>
      <c r="AE21" s="13" t="e">
        <f>BAR!#REF!*0.85</f>
        <v>#REF!</v>
      </c>
      <c r="AF21" s="13" t="e">
        <f>BAR!#REF!*0.85</f>
        <v>#REF!</v>
      </c>
      <c r="AG21" s="13" t="e">
        <f>BAR!#REF!*0.85</f>
        <v>#REF!</v>
      </c>
      <c r="AH21" s="13" t="e">
        <f>BAR!#REF!*0.85</f>
        <v>#REF!</v>
      </c>
      <c r="AI21" s="13" t="e">
        <f>BAR!#REF!*0.85</f>
        <v>#REF!</v>
      </c>
      <c r="AJ21" s="13" t="e">
        <f>BAR!#REF!*0.85</f>
        <v>#REF!</v>
      </c>
      <c r="AK21" s="13" t="e">
        <f>BAR!#REF!*0.85</f>
        <v>#REF!</v>
      </c>
      <c r="AL21" s="13" t="e">
        <f>BAR!#REF!*0.85</f>
        <v>#REF!</v>
      </c>
      <c r="AM21" s="13" t="e">
        <f>BAR!#REF!*0.85</f>
        <v>#REF!</v>
      </c>
      <c r="AN21" s="13" t="e">
        <f>BAR!#REF!*0.85</f>
        <v>#REF!</v>
      </c>
      <c r="AO21" s="13" t="e">
        <f>BAR!#REF!*0.85</f>
        <v>#REF!</v>
      </c>
      <c r="AP21" s="13" t="e">
        <f>BAR!#REF!*0.85</f>
        <v>#REF!</v>
      </c>
      <c r="AQ21" s="13" t="e">
        <f>BAR!#REF!*0.85</f>
        <v>#REF!</v>
      </c>
      <c r="AR21" s="13" t="e">
        <f>BAR!#REF!*0.85</f>
        <v>#REF!</v>
      </c>
      <c r="AS21" s="13" t="e">
        <f>BAR!#REF!*0.85</f>
        <v>#REF!</v>
      </c>
      <c r="AT21" s="13" t="e">
        <f>BAR!#REF!*0.85</f>
        <v>#REF!</v>
      </c>
      <c r="AU21" s="13" t="e">
        <f>BAR!#REF!*0.85</f>
        <v>#REF!</v>
      </c>
      <c r="AV21" s="13" t="e">
        <f>BAR!#REF!*0.85</f>
        <v>#REF!</v>
      </c>
      <c r="AW21" s="13" t="e">
        <f>BAR!#REF!*0.85</f>
        <v>#REF!</v>
      </c>
    </row>
    <row r="22" spans="1:49" ht="11.45" customHeight="1" x14ac:dyDescent="0.2">
      <c r="A22" s="18"/>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row>
    <row r="23" spans="1:49" ht="11.45" customHeight="1" x14ac:dyDescent="0.2">
      <c r="A23" s="29" t="s">
        <v>79</v>
      </c>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row>
    <row r="24" spans="1:49" ht="24.6" customHeight="1" x14ac:dyDescent="0.2">
      <c r="A24" s="6" t="s">
        <v>73</v>
      </c>
      <c r="B24" s="7" t="e">
        <f>B5</f>
        <v>#REF!</v>
      </c>
      <c r="C24" s="7" t="e">
        <f t="shared" ref="C24:AW24" si="0">C5</f>
        <v>#REF!</v>
      </c>
      <c r="D24" s="8" t="e">
        <f t="shared" si="0"/>
        <v>#REF!</v>
      </c>
      <c r="E24" s="8" t="e">
        <f t="shared" si="0"/>
        <v>#REF!</v>
      </c>
      <c r="F24" s="8" t="e">
        <f t="shared" si="0"/>
        <v>#REF!</v>
      </c>
      <c r="G24" s="7" t="e">
        <f t="shared" si="0"/>
        <v>#REF!</v>
      </c>
      <c r="H24" s="8" t="e">
        <f t="shared" si="0"/>
        <v>#REF!</v>
      </c>
      <c r="I24" s="8" t="e">
        <f t="shared" si="0"/>
        <v>#REF!</v>
      </c>
      <c r="J24" s="8" t="e">
        <f t="shared" si="0"/>
        <v>#REF!</v>
      </c>
      <c r="K24" s="7" t="e">
        <f t="shared" si="0"/>
        <v>#REF!</v>
      </c>
      <c r="L24" s="8" t="e">
        <f t="shared" si="0"/>
        <v>#REF!</v>
      </c>
      <c r="M24" s="8" t="e">
        <f t="shared" si="0"/>
        <v>#REF!</v>
      </c>
      <c r="N24" s="8" t="e">
        <f t="shared" si="0"/>
        <v>#REF!</v>
      </c>
      <c r="O24" s="8" t="e">
        <f t="shared" si="0"/>
        <v>#REF!</v>
      </c>
      <c r="P24" s="8" t="e">
        <f t="shared" si="0"/>
        <v>#REF!</v>
      </c>
      <c r="Q24" s="8" t="e">
        <f t="shared" si="0"/>
        <v>#REF!</v>
      </c>
      <c r="R24" s="8" t="e">
        <f t="shared" si="0"/>
        <v>#REF!</v>
      </c>
      <c r="S24" s="8" t="e">
        <f t="shared" si="0"/>
        <v>#REF!</v>
      </c>
      <c r="T24" s="8" t="e">
        <f t="shared" si="0"/>
        <v>#REF!</v>
      </c>
      <c r="U24" s="8" t="e">
        <f t="shared" si="0"/>
        <v>#REF!</v>
      </c>
      <c r="V24" s="8" t="e">
        <f t="shared" si="0"/>
        <v>#REF!</v>
      </c>
      <c r="W24" s="8" t="e">
        <f t="shared" si="0"/>
        <v>#REF!</v>
      </c>
      <c r="X24" s="8" t="e">
        <f t="shared" si="0"/>
        <v>#REF!</v>
      </c>
      <c r="Y24" s="8" t="e">
        <f t="shared" si="0"/>
        <v>#REF!</v>
      </c>
      <c r="Z24" s="8" t="e">
        <f t="shared" si="0"/>
        <v>#REF!</v>
      </c>
      <c r="AA24" s="8" t="e">
        <f t="shared" si="0"/>
        <v>#REF!</v>
      </c>
      <c r="AB24" s="8" t="e">
        <f t="shared" si="0"/>
        <v>#REF!</v>
      </c>
      <c r="AC24" s="8" t="e">
        <f t="shared" si="0"/>
        <v>#REF!</v>
      </c>
      <c r="AD24" s="8" t="e">
        <f t="shared" si="0"/>
        <v>#REF!</v>
      </c>
      <c r="AE24" s="8" t="e">
        <f t="shared" si="0"/>
        <v>#REF!</v>
      </c>
      <c r="AF24" s="8" t="e">
        <f t="shared" si="0"/>
        <v>#REF!</v>
      </c>
      <c r="AG24" s="8" t="e">
        <f t="shared" si="0"/>
        <v>#REF!</v>
      </c>
      <c r="AH24" s="8" t="e">
        <f t="shared" si="0"/>
        <v>#REF!</v>
      </c>
      <c r="AI24" s="8" t="e">
        <f t="shared" si="0"/>
        <v>#REF!</v>
      </c>
      <c r="AJ24" s="8" t="e">
        <f t="shared" si="0"/>
        <v>#REF!</v>
      </c>
      <c r="AK24" s="8" t="e">
        <f t="shared" si="0"/>
        <v>#REF!</v>
      </c>
      <c r="AL24" s="8" t="e">
        <f t="shared" si="0"/>
        <v>#REF!</v>
      </c>
      <c r="AM24" s="8" t="e">
        <f t="shared" si="0"/>
        <v>#REF!</v>
      </c>
      <c r="AN24" s="8" t="e">
        <f t="shared" si="0"/>
        <v>#REF!</v>
      </c>
      <c r="AO24" s="8" t="e">
        <f t="shared" si="0"/>
        <v>#REF!</v>
      </c>
      <c r="AP24" s="8" t="e">
        <f t="shared" si="0"/>
        <v>#REF!</v>
      </c>
      <c r="AQ24" s="8" t="e">
        <f t="shared" si="0"/>
        <v>#REF!</v>
      </c>
      <c r="AR24" s="8" t="e">
        <f t="shared" si="0"/>
        <v>#REF!</v>
      </c>
      <c r="AS24" s="8" t="e">
        <f t="shared" si="0"/>
        <v>#REF!</v>
      </c>
      <c r="AT24" s="8" t="e">
        <f t="shared" si="0"/>
        <v>#REF!</v>
      </c>
      <c r="AU24" s="8" t="e">
        <f t="shared" si="0"/>
        <v>#REF!</v>
      </c>
      <c r="AV24" s="8" t="e">
        <f t="shared" si="0"/>
        <v>#REF!</v>
      </c>
      <c r="AW24" s="8" t="e">
        <f t="shared" si="0"/>
        <v>#REF!</v>
      </c>
    </row>
    <row r="25" spans="1:49" ht="24.6" customHeight="1" x14ac:dyDescent="0.2">
      <c r="A25" s="9"/>
      <c r="B25" s="7" t="e">
        <f>B6</f>
        <v>#REF!</v>
      </c>
      <c r="C25" s="7" t="e">
        <f t="shared" ref="C25:AW25" si="1">C6</f>
        <v>#REF!</v>
      </c>
      <c r="D25" s="8" t="e">
        <f t="shared" si="1"/>
        <v>#REF!</v>
      </c>
      <c r="E25" s="8" t="e">
        <f t="shared" si="1"/>
        <v>#REF!</v>
      </c>
      <c r="F25" s="8" t="e">
        <f t="shared" si="1"/>
        <v>#REF!</v>
      </c>
      <c r="G25" s="7" t="e">
        <f t="shared" si="1"/>
        <v>#REF!</v>
      </c>
      <c r="H25" s="8" t="e">
        <f t="shared" si="1"/>
        <v>#REF!</v>
      </c>
      <c r="I25" s="8" t="e">
        <f t="shared" si="1"/>
        <v>#REF!</v>
      </c>
      <c r="J25" s="8" t="e">
        <f t="shared" si="1"/>
        <v>#REF!</v>
      </c>
      <c r="K25" s="7" t="e">
        <f t="shared" si="1"/>
        <v>#REF!</v>
      </c>
      <c r="L25" s="8" t="e">
        <f t="shared" si="1"/>
        <v>#REF!</v>
      </c>
      <c r="M25" s="8" t="e">
        <f t="shared" si="1"/>
        <v>#REF!</v>
      </c>
      <c r="N25" s="8" t="e">
        <f t="shared" si="1"/>
        <v>#REF!</v>
      </c>
      <c r="O25" s="8" t="e">
        <f t="shared" si="1"/>
        <v>#REF!</v>
      </c>
      <c r="P25" s="8" t="e">
        <f t="shared" si="1"/>
        <v>#REF!</v>
      </c>
      <c r="Q25" s="8" t="e">
        <f t="shared" si="1"/>
        <v>#REF!</v>
      </c>
      <c r="R25" s="8" t="e">
        <f t="shared" si="1"/>
        <v>#REF!</v>
      </c>
      <c r="S25" s="8" t="e">
        <f t="shared" si="1"/>
        <v>#REF!</v>
      </c>
      <c r="T25" s="8" t="e">
        <f t="shared" si="1"/>
        <v>#REF!</v>
      </c>
      <c r="U25" s="8" t="e">
        <f t="shared" si="1"/>
        <v>#REF!</v>
      </c>
      <c r="V25" s="8" t="e">
        <f t="shared" si="1"/>
        <v>#REF!</v>
      </c>
      <c r="W25" s="8" t="e">
        <f t="shared" si="1"/>
        <v>#REF!</v>
      </c>
      <c r="X25" s="8" t="e">
        <f t="shared" si="1"/>
        <v>#REF!</v>
      </c>
      <c r="Y25" s="8" t="e">
        <f t="shared" si="1"/>
        <v>#REF!</v>
      </c>
      <c r="Z25" s="8" t="e">
        <f t="shared" si="1"/>
        <v>#REF!</v>
      </c>
      <c r="AA25" s="8" t="e">
        <f t="shared" si="1"/>
        <v>#REF!</v>
      </c>
      <c r="AB25" s="8" t="e">
        <f t="shared" si="1"/>
        <v>#REF!</v>
      </c>
      <c r="AC25" s="8" t="e">
        <f t="shared" si="1"/>
        <v>#REF!</v>
      </c>
      <c r="AD25" s="8" t="e">
        <f t="shared" si="1"/>
        <v>#REF!</v>
      </c>
      <c r="AE25" s="8" t="e">
        <f t="shared" si="1"/>
        <v>#REF!</v>
      </c>
      <c r="AF25" s="8" t="e">
        <f t="shared" si="1"/>
        <v>#REF!</v>
      </c>
      <c r="AG25" s="8" t="e">
        <f t="shared" si="1"/>
        <v>#REF!</v>
      </c>
      <c r="AH25" s="8" t="e">
        <f t="shared" si="1"/>
        <v>#REF!</v>
      </c>
      <c r="AI25" s="8" t="e">
        <f t="shared" si="1"/>
        <v>#REF!</v>
      </c>
      <c r="AJ25" s="8" t="e">
        <f t="shared" si="1"/>
        <v>#REF!</v>
      </c>
      <c r="AK25" s="8" t="e">
        <f t="shared" si="1"/>
        <v>#REF!</v>
      </c>
      <c r="AL25" s="8" t="e">
        <f t="shared" si="1"/>
        <v>#REF!</v>
      </c>
      <c r="AM25" s="8" t="e">
        <f t="shared" si="1"/>
        <v>#REF!</v>
      </c>
      <c r="AN25" s="8" t="e">
        <f t="shared" si="1"/>
        <v>#REF!</v>
      </c>
      <c r="AO25" s="8" t="e">
        <f t="shared" si="1"/>
        <v>#REF!</v>
      </c>
      <c r="AP25" s="8" t="e">
        <f t="shared" si="1"/>
        <v>#REF!</v>
      </c>
      <c r="AQ25" s="8" t="e">
        <f t="shared" si="1"/>
        <v>#REF!</v>
      </c>
      <c r="AR25" s="8" t="e">
        <f t="shared" si="1"/>
        <v>#REF!</v>
      </c>
      <c r="AS25" s="8" t="e">
        <f t="shared" si="1"/>
        <v>#REF!</v>
      </c>
      <c r="AT25" s="8" t="e">
        <f t="shared" si="1"/>
        <v>#REF!</v>
      </c>
      <c r="AU25" s="8" t="e">
        <f t="shared" si="1"/>
        <v>#REF!</v>
      </c>
      <c r="AV25" s="8" t="e">
        <f t="shared" si="1"/>
        <v>#REF!</v>
      </c>
      <c r="AW25" s="8" t="e">
        <f t="shared" si="1"/>
        <v>#REF!</v>
      </c>
    </row>
    <row r="26" spans="1:49" ht="11.45" customHeight="1" x14ac:dyDescent="0.2">
      <c r="A26" s="10" t="s">
        <v>74</v>
      </c>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row>
    <row r="27" spans="1:49" ht="11.45" customHeight="1" x14ac:dyDescent="0.2">
      <c r="A27" s="12">
        <v>1</v>
      </c>
      <c r="B27" s="13" t="e">
        <f>ROUND(B8*0.87,)</f>
        <v>#REF!</v>
      </c>
      <c r="C27" s="13" t="e">
        <f t="shared" ref="C27:AW27" si="2">ROUND(C8*0.87,)</f>
        <v>#REF!</v>
      </c>
      <c r="D27" s="13" t="e">
        <f t="shared" si="2"/>
        <v>#REF!</v>
      </c>
      <c r="E27" s="13" t="e">
        <f t="shared" si="2"/>
        <v>#REF!</v>
      </c>
      <c r="F27" s="13" t="e">
        <f t="shared" si="2"/>
        <v>#REF!</v>
      </c>
      <c r="G27" s="13" t="e">
        <f t="shared" si="2"/>
        <v>#REF!</v>
      </c>
      <c r="H27" s="13" t="e">
        <f t="shared" si="2"/>
        <v>#REF!</v>
      </c>
      <c r="I27" s="13" t="e">
        <f t="shared" si="2"/>
        <v>#REF!</v>
      </c>
      <c r="J27" s="13" t="e">
        <f t="shared" si="2"/>
        <v>#REF!</v>
      </c>
      <c r="K27" s="13" t="e">
        <f t="shared" si="2"/>
        <v>#REF!</v>
      </c>
      <c r="L27" s="13" t="e">
        <f t="shared" si="2"/>
        <v>#REF!</v>
      </c>
      <c r="M27" s="13" t="e">
        <f t="shared" si="2"/>
        <v>#REF!</v>
      </c>
      <c r="N27" s="13" t="e">
        <f t="shared" si="2"/>
        <v>#REF!</v>
      </c>
      <c r="O27" s="13" t="e">
        <f t="shared" si="2"/>
        <v>#REF!</v>
      </c>
      <c r="P27" s="13" t="e">
        <f t="shared" si="2"/>
        <v>#REF!</v>
      </c>
      <c r="Q27" s="13" t="e">
        <f t="shared" si="2"/>
        <v>#REF!</v>
      </c>
      <c r="R27" s="13" t="e">
        <f t="shared" si="2"/>
        <v>#REF!</v>
      </c>
      <c r="S27" s="13" t="e">
        <f t="shared" si="2"/>
        <v>#REF!</v>
      </c>
      <c r="T27" s="13" t="e">
        <f t="shared" si="2"/>
        <v>#REF!</v>
      </c>
      <c r="U27" s="13" t="e">
        <f t="shared" si="2"/>
        <v>#REF!</v>
      </c>
      <c r="V27" s="13" t="e">
        <f t="shared" si="2"/>
        <v>#REF!</v>
      </c>
      <c r="W27" s="13" t="e">
        <f t="shared" si="2"/>
        <v>#REF!</v>
      </c>
      <c r="X27" s="13" t="e">
        <f t="shared" si="2"/>
        <v>#REF!</v>
      </c>
      <c r="Y27" s="13" t="e">
        <f t="shared" si="2"/>
        <v>#REF!</v>
      </c>
      <c r="Z27" s="13" t="e">
        <f t="shared" si="2"/>
        <v>#REF!</v>
      </c>
      <c r="AA27" s="13" t="e">
        <f t="shared" si="2"/>
        <v>#REF!</v>
      </c>
      <c r="AB27" s="13" t="e">
        <f t="shared" si="2"/>
        <v>#REF!</v>
      </c>
      <c r="AC27" s="13" t="e">
        <f t="shared" si="2"/>
        <v>#REF!</v>
      </c>
      <c r="AD27" s="13" t="e">
        <f t="shared" si="2"/>
        <v>#REF!</v>
      </c>
      <c r="AE27" s="13" t="e">
        <f t="shared" si="2"/>
        <v>#REF!</v>
      </c>
      <c r="AF27" s="13" t="e">
        <f t="shared" si="2"/>
        <v>#REF!</v>
      </c>
      <c r="AG27" s="13" t="e">
        <f t="shared" si="2"/>
        <v>#REF!</v>
      </c>
      <c r="AH27" s="13" t="e">
        <f t="shared" si="2"/>
        <v>#REF!</v>
      </c>
      <c r="AI27" s="13" t="e">
        <f t="shared" si="2"/>
        <v>#REF!</v>
      </c>
      <c r="AJ27" s="13" t="e">
        <f t="shared" si="2"/>
        <v>#REF!</v>
      </c>
      <c r="AK27" s="13" t="e">
        <f t="shared" si="2"/>
        <v>#REF!</v>
      </c>
      <c r="AL27" s="13" t="e">
        <f t="shared" si="2"/>
        <v>#REF!</v>
      </c>
      <c r="AM27" s="13" t="e">
        <f t="shared" si="2"/>
        <v>#REF!</v>
      </c>
      <c r="AN27" s="13" t="e">
        <f t="shared" si="2"/>
        <v>#REF!</v>
      </c>
      <c r="AO27" s="13" t="e">
        <f t="shared" si="2"/>
        <v>#REF!</v>
      </c>
      <c r="AP27" s="13" t="e">
        <f t="shared" si="2"/>
        <v>#REF!</v>
      </c>
      <c r="AQ27" s="13" t="e">
        <f t="shared" si="2"/>
        <v>#REF!</v>
      </c>
      <c r="AR27" s="13" t="e">
        <f t="shared" si="2"/>
        <v>#REF!</v>
      </c>
      <c r="AS27" s="13" t="e">
        <f t="shared" si="2"/>
        <v>#REF!</v>
      </c>
      <c r="AT27" s="13" t="e">
        <f t="shared" si="2"/>
        <v>#REF!</v>
      </c>
      <c r="AU27" s="13" t="e">
        <f t="shared" si="2"/>
        <v>#REF!</v>
      </c>
      <c r="AV27" s="13" t="e">
        <f t="shared" si="2"/>
        <v>#REF!</v>
      </c>
      <c r="AW27" s="13" t="e">
        <f t="shared" si="2"/>
        <v>#REF!</v>
      </c>
    </row>
    <row r="28" spans="1:49" ht="11.45" customHeight="1" x14ac:dyDescent="0.2">
      <c r="A28" s="12">
        <v>2</v>
      </c>
      <c r="B28" s="13" t="e">
        <f>ROUND(B9*0.87,)</f>
        <v>#REF!</v>
      </c>
      <c r="C28" s="13" t="e">
        <f t="shared" ref="C28:AW28" si="3">ROUND(C9*0.87,)</f>
        <v>#REF!</v>
      </c>
      <c r="D28" s="13" t="e">
        <f t="shared" si="3"/>
        <v>#REF!</v>
      </c>
      <c r="E28" s="13" t="e">
        <f t="shared" si="3"/>
        <v>#REF!</v>
      </c>
      <c r="F28" s="13" t="e">
        <f t="shared" si="3"/>
        <v>#REF!</v>
      </c>
      <c r="G28" s="13" t="e">
        <f t="shared" si="3"/>
        <v>#REF!</v>
      </c>
      <c r="H28" s="13" t="e">
        <f t="shared" si="3"/>
        <v>#REF!</v>
      </c>
      <c r="I28" s="13" t="e">
        <f t="shared" si="3"/>
        <v>#REF!</v>
      </c>
      <c r="J28" s="13" t="e">
        <f t="shared" si="3"/>
        <v>#REF!</v>
      </c>
      <c r="K28" s="13" t="e">
        <f t="shared" si="3"/>
        <v>#REF!</v>
      </c>
      <c r="L28" s="13" t="e">
        <f t="shared" si="3"/>
        <v>#REF!</v>
      </c>
      <c r="M28" s="13" t="e">
        <f t="shared" si="3"/>
        <v>#REF!</v>
      </c>
      <c r="N28" s="13" t="e">
        <f t="shared" si="3"/>
        <v>#REF!</v>
      </c>
      <c r="O28" s="13" t="e">
        <f t="shared" si="3"/>
        <v>#REF!</v>
      </c>
      <c r="P28" s="13" t="e">
        <f t="shared" si="3"/>
        <v>#REF!</v>
      </c>
      <c r="Q28" s="13" t="e">
        <f t="shared" si="3"/>
        <v>#REF!</v>
      </c>
      <c r="R28" s="13" t="e">
        <f t="shared" si="3"/>
        <v>#REF!</v>
      </c>
      <c r="S28" s="13" t="e">
        <f t="shared" si="3"/>
        <v>#REF!</v>
      </c>
      <c r="T28" s="13" t="e">
        <f t="shared" si="3"/>
        <v>#REF!</v>
      </c>
      <c r="U28" s="13" t="e">
        <f t="shared" si="3"/>
        <v>#REF!</v>
      </c>
      <c r="V28" s="13" t="e">
        <f t="shared" si="3"/>
        <v>#REF!</v>
      </c>
      <c r="W28" s="13" t="e">
        <f t="shared" si="3"/>
        <v>#REF!</v>
      </c>
      <c r="X28" s="13" t="e">
        <f t="shared" si="3"/>
        <v>#REF!</v>
      </c>
      <c r="Y28" s="13" t="e">
        <f t="shared" si="3"/>
        <v>#REF!</v>
      </c>
      <c r="Z28" s="13" t="e">
        <f t="shared" si="3"/>
        <v>#REF!</v>
      </c>
      <c r="AA28" s="13" t="e">
        <f t="shared" si="3"/>
        <v>#REF!</v>
      </c>
      <c r="AB28" s="13" t="e">
        <f t="shared" si="3"/>
        <v>#REF!</v>
      </c>
      <c r="AC28" s="13" t="e">
        <f t="shared" si="3"/>
        <v>#REF!</v>
      </c>
      <c r="AD28" s="13" t="e">
        <f t="shared" si="3"/>
        <v>#REF!</v>
      </c>
      <c r="AE28" s="13" t="e">
        <f t="shared" si="3"/>
        <v>#REF!</v>
      </c>
      <c r="AF28" s="13" t="e">
        <f t="shared" si="3"/>
        <v>#REF!</v>
      </c>
      <c r="AG28" s="13" t="e">
        <f t="shared" si="3"/>
        <v>#REF!</v>
      </c>
      <c r="AH28" s="13" t="e">
        <f t="shared" si="3"/>
        <v>#REF!</v>
      </c>
      <c r="AI28" s="13" t="e">
        <f t="shared" si="3"/>
        <v>#REF!</v>
      </c>
      <c r="AJ28" s="13" t="e">
        <f t="shared" si="3"/>
        <v>#REF!</v>
      </c>
      <c r="AK28" s="13" t="e">
        <f t="shared" si="3"/>
        <v>#REF!</v>
      </c>
      <c r="AL28" s="13" t="e">
        <f t="shared" si="3"/>
        <v>#REF!</v>
      </c>
      <c r="AM28" s="13" t="e">
        <f t="shared" si="3"/>
        <v>#REF!</v>
      </c>
      <c r="AN28" s="13" t="e">
        <f t="shared" si="3"/>
        <v>#REF!</v>
      </c>
      <c r="AO28" s="13" t="e">
        <f t="shared" si="3"/>
        <v>#REF!</v>
      </c>
      <c r="AP28" s="13" t="e">
        <f t="shared" si="3"/>
        <v>#REF!</v>
      </c>
      <c r="AQ28" s="13" t="e">
        <f t="shared" si="3"/>
        <v>#REF!</v>
      </c>
      <c r="AR28" s="13" t="e">
        <f t="shared" si="3"/>
        <v>#REF!</v>
      </c>
      <c r="AS28" s="13" t="e">
        <f t="shared" si="3"/>
        <v>#REF!</v>
      </c>
      <c r="AT28" s="13" t="e">
        <f t="shared" si="3"/>
        <v>#REF!</v>
      </c>
      <c r="AU28" s="13" t="e">
        <f t="shared" si="3"/>
        <v>#REF!</v>
      </c>
      <c r="AV28" s="13" t="e">
        <f t="shared" si="3"/>
        <v>#REF!</v>
      </c>
      <c r="AW28" s="13" t="e">
        <f t="shared" si="3"/>
        <v>#REF!</v>
      </c>
    </row>
    <row r="29" spans="1:49" ht="11.45" customHeight="1" x14ac:dyDescent="0.2">
      <c r="A29" s="14" t="s">
        <v>75</v>
      </c>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row>
    <row r="30" spans="1:49" ht="11.45" customHeight="1" x14ac:dyDescent="0.2">
      <c r="A30" s="12">
        <v>1</v>
      </c>
      <c r="B30" s="13" t="e">
        <f>ROUND(B11*0.87,)</f>
        <v>#REF!</v>
      </c>
      <c r="C30" s="13" t="e">
        <f t="shared" ref="C30:AW30" si="4">ROUND(C11*0.87,)</f>
        <v>#REF!</v>
      </c>
      <c r="D30" s="13" t="e">
        <f t="shared" si="4"/>
        <v>#REF!</v>
      </c>
      <c r="E30" s="13" t="e">
        <f t="shared" si="4"/>
        <v>#REF!</v>
      </c>
      <c r="F30" s="13" t="e">
        <f t="shared" si="4"/>
        <v>#REF!</v>
      </c>
      <c r="G30" s="13" t="e">
        <f t="shared" si="4"/>
        <v>#REF!</v>
      </c>
      <c r="H30" s="13" t="e">
        <f t="shared" si="4"/>
        <v>#REF!</v>
      </c>
      <c r="I30" s="13" t="e">
        <f t="shared" si="4"/>
        <v>#REF!</v>
      </c>
      <c r="J30" s="13" t="e">
        <f t="shared" si="4"/>
        <v>#REF!</v>
      </c>
      <c r="K30" s="13" t="e">
        <f t="shared" si="4"/>
        <v>#REF!</v>
      </c>
      <c r="L30" s="13" t="e">
        <f t="shared" si="4"/>
        <v>#REF!</v>
      </c>
      <c r="M30" s="13" t="e">
        <f t="shared" si="4"/>
        <v>#REF!</v>
      </c>
      <c r="N30" s="13" t="e">
        <f t="shared" si="4"/>
        <v>#REF!</v>
      </c>
      <c r="O30" s="13" t="e">
        <f t="shared" si="4"/>
        <v>#REF!</v>
      </c>
      <c r="P30" s="13" t="e">
        <f t="shared" si="4"/>
        <v>#REF!</v>
      </c>
      <c r="Q30" s="13" t="e">
        <f t="shared" si="4"/>
        <v>#REF!</v>
      </c>
      <c r="R30" s="13" t="e">
        <f t="shared" si="4"/>
        <v>#REF!</v>
      </c>
      <c r="S30" s="13" t="e">
        <f t="shared" si="4"/>
        <v>#REF!</v>
      </c>
      <c r="T30" s="13" t="e">
        <f t="shared" si="4"/>
        <v>#REF!</v>
      </c>
      <c r="U30" s="13" t="e">
        <f t="shared" si="4"/>
        <v>#REF!</v>
      </c>
      <c r="V30" s="13" t="e">
        <f t="shared" si="4"/>
        <v>#REF!</v>
      </c>
      <c r="W30" s="13" t="e">
        <f t="shared" si="4"/>
        <v>#REF!</v>
      </c>
      <c r="X30" s="13" t="e">
        <f t="shared" si="4"/>
        <v>#REF!</v>
      </c>
      <c r="Y30" s="13" t="e">
        <f t="shared" si="4"/>
        <v>#REF!</v>
      </c>
      <c r="Z30" s="13" t="e">
        <f t="shared" si="4"/>
        <v>#REF!</v>
      </c>
      <c r="AA30" s="13" t="e">
        <f t="shared" si="4"/>
        <v>#REF!</v>
      </c>
      <c r="AB30" s="13" t="e">
        <f t="shared" si="4"/>
        <v>#REF!</v>
      </c>
      <c r="AC30" s="13" t="e">
        <f t="shared" si="4"/>
        <v>#REF!</v>
      </c>
      <c r="AD30" s="13" t="e">
        <f t="shared" si="4"/>
        <v>#REF!</v>
      </c>
      <c r="AE30" s="13" t="e">
        <f t="shared" si="4"/>
        <v>#REF!</v>
      </c>
      <c r="AF30" s="13" t="e">
        <f t="shared" si="4"/>
        <v>#REF!</v>
      </c>
      <c r="AG30" s="13" t="e">
        <f t="shared" si="4"/>
        <v>#REF!</v>
      </c>
      <c r="AH30" s="13" t="e">
        <f t="shared" si="4"/>
        <v>#REF!</v>
      </c>
      <c r="AI30" s="13" t="e">
        <f t="shared" si="4"/>
        <v>#REF!</v>
      </c>
      <c r="AJ30" s="13" t="e">
        <f t="shared" si="4"/>
        <v>#REF!</v>
      </c>
      <c r="AK30" s="13" t="e">
        <f t="shared" si="4"/>
        <v>#REF!</v>
      </c>
      <c r="AL30" s="13" t="e">
        <f t="shared" si="4"/>
        <v>#REF!</v>
      </c>
      <c r="AM30" s="13" t="e">
        <f t="shared" si="4"/>
        <v>#REF!</v>
      </c>
      <c r="AN30" s="13" t="e">
        <f t="shared" si="4"/>
        <v>#REF!</v>
      </c>
      <c r="AO30" s="13" t="e">
        <f t="shared" si="4"/>
        <v>#REF!</v>
      </c>
      <c r="AP30" s="13" t="e">
        <f t="shared" si="4"/>
        <v>#REF!</v>
      </c>
      <c r="AQ30" s="13" t="e">
        <f t="shared" si="4"/>
        <v>#REF!</v>
      </c>
      <c r="AR30" s="13" t="e">
        <f t="shared" si="4"/>
        <v>#REF!</v>
      </c>
      <c r="AS30" s="13" t="e">
        <f t="shared" si="4"/>
        <v>#REF!</v>
      </c>
      <c r="AT30" s="13" t="e">
        <f t="shared" si="4"/>
        <v>#REF!</v>
      </c>
      <c r="AU30" s="13" t="e">
        <f t="shared" si="4"/>
        <v>#REF!</v>
      </c>
      <c r="AV30" s="13" t="e">
        <f t="shared" si="4"/>
        <v>#REF!</v>
      </c>
      <c r="AW30" s="13" t="e">
        <f t="shared" si="4"/>
        <v>#REF!</v>
      </c>
    </row>
    <row r="31" spans="1:49" ht="11.45" customHeight="1" x14ac:dyDescent="0.2">
      <c r="A31" s="12">
        <v>2</v>
      </c>
      <c r="B31" s="30" t="e">
        <f>ROUND(B12*0.87,)</f>
        <v>#REF!</v>
      </c>
      <c r="C31" s="30" t="e">
        <f t="shared" ref="C31:AW31" si="5">ROUND(C12*0.87,)</f>
        <v>#REF!</v>
      </c>
      <c r="D31" s="30" t="e">
        <f t="shared" si="5"/>
        <v>#REF!</v>
      </c>
      <c r="E31" s="30" t="e">
        <f t="shared" si="5"/>
        <v>#REF!</v>
      </c>
      <c r="F31" s="30" t="e">
        <f t="shared" si="5"/>
        <v>#REF!</v>
      </c>
      <c r="G31" s="30" t="e">
        <f t="shared" si="5"/>
        <v>#REF!</v>
      </c>
      <c r="H31" s="30" t="e">
        <f t="shared" si="5"/>
        <v>#REF!</v>
      </c>
      <c r="I31" s="30" t="e">
        <f t="shared" si="5"/>
        <v>#REF!</v>
      </c>
      <c r="J31" s="30" t="e">
        <f t="shared" si="5"/>
        <v>#REF!</v>
      </c>
      <c r="K31" s="30" t="e">
        <f t="shared" si="5"/>
        <v>#REF!</v>
      </c>
      <c r="L31" s="30" t="e">
        <f t="shared" si="5"/>
        <v>#REF!</v>
      </c>
      <c r="M31" s="30" t="e">
        <f t="shared" si="5"/>
        <v>#REF!</v>
      </c>
      <c r="N31" s="30" t="e">
        <f t="shared" si="5"/>
        <v>#REF!</v>
      </c>
      <c r="O31" s="30" t="e">
        <f t="shared" si="5"/>
        <v>#REF!</v>
      </c>
      <c r="P31" s="30" t="e">
        <f t="shared" si="5"/>
        <v>#REF!</v>
      </c>
      <c r="Q31" s="30" t="e">
        <f t="shared" si="5"/>
        <v>#REF!</v>
      </c>
      <c r="R31" s="30" t="e">
        <f t="shared" si="5"/>
        <v>#REF!</v>
      </c>
      <c r="S31" s="30" t="e">
        <f t="shared" si="5"/>
        <v>#REF!</v>
      </c>
      <c r="T31" s="30" t="e">
        <f t="shared" si="5"/>
        <v>#REF!</v>
      </c>
      <c r="U31" s="30" t="e">
        <f t="shared" si="5"/>
        <v>#REF!</v>
      </c>
      <c r="V31" s="30" t="e">
        <f t="shared" si="5"/>
        <v>#REF!</v>
      </c>
      <c r="W31" s="30" t="e">
        <f t="shared" si="5"/>
        <v>#REF!</v>
      </c>
      <c r="X31" s="30" t="e">
        <f t="shared" si="5"/>
        <v>#REF!</v>
      </c>
      <c r="Y31" s="30" t="e">
        <f t="shared" si="5"/>
        <v>#REF!</v>
      </c>
      <c r="Z31" s="30" t="e">
        <f t="shared" si="5"/>
        <v>#REF!</v>
      </c>
      <c r="AA31" s="30" t="e">
        <f t="shared" si="5"/>
        <v>#REF!</v>
      </c>
      <c r="AB31" s="30" t="e">
        <f t="shared" si="5"/>
        <v>#REF!</v>
      </c>
      <c r="AC31" s="30" t="e">
        <f t="shared" si="5"/>
        <v>#REF!</v>
      </c>
      <c r="AD31" s="30" t="e">
        <f t="shared" si="5"/>
        <v>#REF!</v>
      </c>
      <c r="AE31" s="30" t="e">
        <f t="shared" si="5"/>
        <v>#REF!</v>
      </c>
      <c r="AF31" s="30" t="e">
        <f t="shared" si="5"/>
        <v>#REF!</v>
      </c>
      <c r="AG31" s="30" t="e">
        <f t="shared" si="5"/>
        <v>#REF!</v>
      </c>
      <c r="AH31" s="30" t="e">
        <f t="shared" si="5"/>
        <v>#REF!</v>
      </c>
      <c r="AI31" s="30" t="e">
        <f t="shared" si="5"/>
        <v>#REF!</v>
      </c>
      <c r="AJ31" s="30" t="e">
        <f t="shared" si="5"/>
        <v>#REF!</v>
      </c>
      <c r="AK31" s="30" t="e">
        <f t="shared" si="5"/>
        <v>#REF!</v>
      </c>
      <c r="AL31" s="30" t="e">
        <f t="shared" si="5"/>
        <v>#REF!</v>
      </c>
      <c r="AM31" s="30" t="e">
        <f t="shared" si="5"/>
        <v>#REF!</v>
      </c>
      <c r="AN31" s="30" t="e">
        <f t="shared" si="5"/>
        <v>#REF!</v>
      </c>
      <c r="AO31" s="30" t="e">
        <f t="shared" si="5"/>
        <v>#REF!</v>
      </c>
      <c r="AP31" s="30" t="e">
        <f t="shared" si="5"/>
        <v>#REF!</v>
      </c>
      <c r="AQ31" s="30" t="e">
        <f t="shared" si="5"/>
        <v>#REF!</v>
      </c>
      <c r="AR31" s="30" t="e">
        <f t="shared" si="5"/>
        <v>#REF!</v>
      </c>
      <c r="AS31" s="30" t="e">
        <f t="shared" si="5"/>
        <v>#REF!</v>
      </c>
      <c r="AT31" s="30" t="e">
        <f t="shared" si="5"/>
        <v>#REF!</v>
      </c>
      <c r="AU31" s="30" t="e">
        <f t="shared" si="5"/>
        <v>#REF!</v>
      </c>
      <c r="AV31" s="30" t="e">
        <f t="shared" si="5"/>
        <v>#REF!</v>
      </c>
      <c r="AW31" s="30" t="e">
        <f t="shared" si="5"/>
        <v>#REF!</v>
      </c>
    </row>
    <row r="32" spans="1:49" ht="11.45" customHeight="1" x14ac:dyDescent="0.2">
      <c r="A32" s="15" t="s">
        <v>76</v>
      </c>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row>
    <row r="33" spans="1:49" ht="11.45" customHeight="1" x14ac:dyDescent="0.2">
      <c r="A33" s="12">
        <v>1</v>
      </c>
      <c r="B33" s="30" t="e">
        <f>ROUND(B14*0.87,)</f>
        <v>#REF!</v>
      </c>
      <c r="C33" s="30" t="e">
        <f t="shared" ref="C33:AW33" si="6">ROUND(C14*0.87,)</f>
        <v>#REF!</v>
      </c>
      <c r="D33" s="30" t="e">
        <f t="shared" si="6"/>
        <v>#REF!</v>
      </c>
      <c r="E33" s="30" t="e">
        <f t="shared" si="6"/>
        <v>#REF!</v>
      </c>
      <c r="F33" s="30" t="e">
        <f t="shared" si="6"/>
        <v>#REF!</v>
      </c>
      <c r="G33" s="30" t="e">
        <f t="shared" si="6"/>
        <v>#REF!</v>
      </c>
      <c r="H33" s="30" t="e">
        <f t="shared" si="6"/>
        <v>#REF!</v>
      </c>
      <c r="I33" s="30" t="e">
        <f t="shared" si="6"/>
        <v>#REF!</v>
      </c>
      <c r="J33" s="30" t="e">
        <f t="shared" si="6"/>
        <v>#REF!</v>
      </c>
      <c r="K33" s="30" t="e">
        <f t="shared" si="6"/>
        <v>#REF!</v>
      </c>
      <c r="L33" s="30" t="e">
        <f t="shared" si="6"/>
        <v>#REF!</v>
      </c>
      <c r="M33" s="30" t="e">
        <f t="shared" si="6"/>
        <v>#REF!</v>
      </c>
      <c r="N33" s="30" t="e">
        <f t="shared" si="6"/>
        <v>#REF!</v>
      </c>
      <c r="O33" s="30" t="e">
        <f t="shared" si="6"/>
        <v>#REF!</v>
      </c>
      <c r="P33" s="30" t="e">
        <f t="shared" si="6"/>
        <v>#REF!</v>
      </c>
      <c r="Q33" s="30" t="e">
        <f t="shared" si="6"/>
        <v>#REF!</v>
      </c>
      <c r="R33" s="30" t="e">
        <f t="shared" si="6"/>
        <v>#REF!</v>
      </c>
      <c r="S33" s="30" t="e">
        <f t="shared" si="6"/>
        <v>#REF!</v>
      </c>
      <c r="T33" s="30" t="e">
        <f t="shared" si="6"/>
        <v>#REF!</v>
      </c>
      <c r="U33" s="30" t="e">
        <f t="shared" si="6"/>
        <v>#REF!</v>
      </c>
      <c r="V33" s="30" t="e">
        <f t="shared" si="6"/>
        <v>#REF!</v>
      </c>
      <c r="W33" s="30" t="e">
        <f t="shared" si="6"/>
        <v>#REF!</v>
      </c>
      <c r="X33" s="30" t="e">
        <f t="shared" si="6"/>
        <v>#REF!</v>
      </c>
      <c r="Y33" s="30" t="e">
        <f t="shared" si="6"/>
        <v>#REF!</v>
      </c>
      <c r="Z33" s="30" t="e">
        <f t="shared" si="6"/>
        <v>#REF!</v>
      </c>
      <c r="AA33" s="30" t="e">
        <f t="shared" si="6"/>
        <v>#REF!</v>
      </c>
      <c r="AB33" s="30" t="e">
        <f t="shared" si="6"/>
        <v>#REF!</v>
      </c>
      <c r="AC33" s="30" t="e">
        <f t="shared" si="6"/>
        <v>#REF!</v>
      </c>
      <c r="AD33" s="30" t="e">
        <f t="shared" si="6"/>
        <v>#REF!</v>
      </c>
      <c r="AE33" s="30" t="e">
        <f t="shared" si="6"/>
        <v>#REF!</v>
      </c>
      <c r="AF33" s="30" t="e">
        <f t="shared" si="6"/>
        <v>#REF!</v>
      </c>
      <c r="AG33" s="30" t="e">
        <f t="shared" si="6"/>
        <v>#REF!</v>
      </c>
      <c r="AH33" s="30" t="e">
        <f t="shared" si="6"/>
        <v>#REF!</v>
      </c>
      <c r="AI33" s="30" t="e">
        <f t="shared" si="6"/>
        <v>#REF!</v>
      </c>
      <c r="AJ33" s="30" t="e">
        <f t="shared" si="6"/>
        <v>#REF!</v>
      </c>
      <c r="AK33" s="30" t="e">
        <f t="shared" si="6"/>
        <v>#REF!</v>
      </c>
      <c r="AL33" s="30" t="e">
        <f t="shared" si="6"/>
        <v>#REF!</v>
      </c>
      <c r="AM33" s="30" t="e">
        <f t="shared" si="6"/>
        <v>#REF!</v>
      </c>
      <c r="AN33" s="30" t="e">
        <f t="shared" si="6"/>
        <v>#REF!</v>
      </c>
      <c r="AO33" s="30" t="e">
        <f t="shared" si="6"/>
        <v>#REF!</v>
      </c>
      <c r="AP33" s="30" t="e">
        <f t="shared" si="6"/>
        <v>#REF!</v>
      </c>
      <c r="AQ33" s="30" t="e">
        <f t="shared" si="6"/>
        <v>#REF!</v>
      </c>
      <c r="AR33" s="30" t="e">
        <f t="shared" si="6"/>
        <v>#REF!</v>
      </c>
      <c r="AS33" s="30" t="e">
        <f t="shared" si="6"/>
        <v>#REF!</v>
      </c>
      <c r="AT33" s="30" t="e">
        <f t="shared" si="6"/>
        <v>#REF!</v>
      </c>
      <c r="AU33" s="30" t="e">
        <f t="shared" si="6"/>
        <v>#REF!</v>
      </c>
      <c r="AV33" s="30" t="e">
        <f t="shared" si="6"/>
        <v>#REF!</v>
      </c>
      <c r="AW33" s="30" t="e">
        <f t="shared" si="6"/>
        <v>#REF!</v>
      </c>
    </row>
    <row r="34" spans="1:49" ht="11.45" customHeight="1" x14ac:dyDescent="0.2">
      <c r="A34" s="12">
        <v>2</v>
      </c>
      <c r="B34" s="30" t="e">
        <f>ROUND(B15*0.87,)</f>
        <v>#REF!</v>
      </c>
      <c r="C34" s="30" t="e">
        <f t="shared" ref="C34:AW34" si="7">ROUND(C15*0.87,)</f>
        <v>#REF!</v>
      </c>
      <c r="D34" s="30" t="e">
        <f t="shared" si="7"/>
        <v>#REF!</v>
      </c>
      <c r="E34" s="30" t="e">
        <f t="shared" si="7"/>
        <v>#REF!</v>
      </c>
      <c r="F34" s="30" t="e">
        <f t="shared" si="7"/>
        <v>#REF!</v>
      </c>
      <c r="G34" s="30" t="e">
        <f t="shared" si="7"/>
        <v>#REF!</v>
      </c>
      <c r="H34" s="30" t="e">
        <f t="shared" si="7"/>
        <v>#REF!</v>
      </c>
      <c r="I34" s="30" t="e">
        <f t="shared" si="7"/>
        <v>#REF!</v>
      </c>
      <c r="J34" s="30" t="e">
        <f t="shared" si="7"/>
        <v>#REF!</v>
      </c>
      <c r="K34" s="30" t="e">
        <f t="shared" si="7"/>
        <v>#REF!</v>
      </c>
      <c r="L34" s="30" t="e">
        <f t="shared" si="7"/>
        <v>#REF!</v>
      </c>
      <c r="M34" s="30" t="e">
        <f t="shared" si="7"/>
        <v>#REF!</v>
      </c>
      <c r="N34" s="30" t="e">
        <f t="shared" si="7"/>
        <v>#REF!</v>
      </c>
      <c r="O34" s="30" t="e">
        <f t="shared" si="7"/>
        <v>#REF!</v>
      </c>
      <c r="P34" s="30" t="e">
        <f t="shared" si="7"/>
        <v>#REF!</v>
      </c>
      <c r="Q34" s="30" t="e">
        <f t="shared" si="7"/>
        <v>#REF!</v>
      </c>
      <c r="R34" s="30" t="e">
        <f t="shared" si="7"/>
        <v>#REF!</v>
      </c>
      <c r="S34" s="30" t="e">
        <f t="shared" si="7"/>
        <v>#REF!</v>
      </c>
      <c r="T34" s="30" t="e">
        <f t="shared" si="7"/>
        <v>#REF!</v>
      </c>
      <c r="U34" s="30" t="e">
        <f t="shared" si="7"/>
        <v>#REF!</v>
      </c>
      <c r="V34" s="30" t="e">
        <f t="shared" si="7"/>
        <v>#REF!</v>
      </c>
      <c r="W34" s="30" t="e">
        <f t="shared" si="7"/>
        <v>#REF!</v>
      </c>
      <c r="X34" s="30" t="e">
        <f t="shared" si="7"/>
        <v>#REF!</v>
      </c>
      <c r="Y34" s="30" t="e">
        <f t="shared" si="7"/>
        <v>#REF!</v>
      </c>
      <c r="Z34" s="30" t="e">
        <f t="shared" si="7"/>
        <v>#REF!</v>
      </c>
      <c r="AA34" s="30" t="e">
        <f t="shared" si="7"/>
        <v>#REF!</v>
      </c>
      <c r="AB34" s="30" t="e">
        <f t="shared" si="7"/>
        <v>#REF!</v>
      </c>
      <c r="AC34" s="30" t="e">
        <f t="shared" si="7"/>
        <v>#REF!</v>
      </c>
      <c r="AD34" s="30" t="e">
        <f t="shared" si="7"/>
        <v>#REF!</v>
      </c>
      <c r="AE34" s="30" t="e">
        <f t="shared" si="7"/>
        <v>#REF!</v>
      </c>
      <c r="AF34" s="30" t="e">
        <f t="shared" si="7"/>
        <v>#REF!</v>
      </c>
      <c r="AG34" s="30" t="e">
        <f t="shared" si="7"/>
        <v>#REF!</v>
      </c>
      <c r="AH34" s="30" t="e">
        <f t="shared" si="7"/>
        <v>#REF!</v>
      </c>
      <c r="AI34" s="30" t="e">
        <f t="shared" si="7"/>
        <v>#REF!</v>
      </c>
      <c r="AJ34" s="30" t="e">
        <f t="shared" si="7"/>
        <v>#REF!</v>
      </c>
      <c r="AK34" s="30" t="e">
        <f t="shared" si="7"/>
        <v>#REF!</v>
      </c>
      <c r="AL34" s="30" t="e">
        <f t="shared" si="7"/>
        <v>#REF!</v>
      </c>
      <c r="AM34" s="30" t="e">
        <f t="shared" si="7"/>
        <v>#REF!</v>
      </c>
      <c r="AN34" s="30" t="e">
        <f t="shared" si="7"/>
        <v>#REF!</v>
      </c>
      <c r="AO34" s="30" t="e">
        <f t="shared" si="7"/>
        <v>#REF!</v>
      </c>
      <c r="AP34" s="30" t="e">
        <f t="shared" si="7"/>
        <v>#REF!</v>
      </c>
      <c r="AQ34" s="30" t="e">
        <f t="shared" si="7"/>
        <v>#REF!</v>
      </c>
      <c r="AR34" s="30" t="e">
        <f t="shared" si="7"/>
        <v>#REF!</v>
      </c>
      <c r="AS34" s="30" t="e">
        <f t="shared" si="7"/>
        <v>#REF!</v>
      </c>
      <c r="AT34" s="30" t="e">
        <f t="shared" si="7"/>
        <v>#REF!</v>
      </c>
      <c r="AU34" s="30" t="e">
        <f t="shared" si="7"/>
        <v>#REF!</v>
      </c>
      <c r="AV34" s="30" t="e">
        <f t="shared" si="7"/>
        <v>#REF!</v>
      </c>
      <c r="AW34" s="30" t="e">
        <f t="shared" si="7"/>
        <v>#REF!</v>
      </c>
    </row>
    <row r="35" spans="1:49" ht="11.45" customHeight="1" x14ac:dyDescent="0.2">
      <c r="A35" s="16" t="s">
        <v>77</v>
      </c>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row>
    <row r="36" spans="1:49" ht="11.45" customHeight="1" x14ac:dyDescent="0.2">
      <c r="A36" s="12">
        <v>1</v>
      </c>
      <c r="B36" s="30" t="e">
        <f>ROUND(B17*0.87,)</f>
        <v>#REF!</v>
      </c>
      <c r="C36" s="30" t="e">
        <f t="shared" ref="C36:AW36" si="8">ROUND(C17*0.87,)</f>
        <v>#REF!</v>
      </c>
      <c r="D36" s="30" t="e">
        <f t="shared" si="8"/>
        <v>#REF!</v>
      </c>
      <c r="E36" s="30" t="e">
        <f t="shared" si="8"/>
        <v>#REF!</v>
      </c>
      <c r="F36" s="30" t="e">
        <f t="shared" si="8"/>
        <v>#REF!</v>
      </c>
      <c r="G36" s="30" t="e">
        <f t="shared" si="8"/>
        <v>#REF!</v>
      </c>
      <c r="H36" s="30" t="e">
        <f t="shared" si="8"/>
        <v>#REF!</v>
      </c>
      <c r="I36" s="30" t="e">
        <f t="shared" si="8"/>
        <v>#REF!</v>
      </c>
      <c r="J36" s="30" t="e">
        <f t="shared" si="8"/>
        <v>#REF!</v>
      </c>
      <c r="K36" s="30" t="e">
        <f t="shared" si="8"/>
        <v>#REF!</v>
      </c>
      <c r="L36" s="30" t="e">
        <f t="shared" si="8"/>
        <v>#REF!</v>
      </c>
      <c r="M36" s="30" t="e">
        <f t="shared" si="8"/>
        <v>#REF!</v>
      </c>
      <c r="N36" s="30" t="e">
        <f t="shared" si="8"/>
        <v>#REF!</v>
      </c>
      <c r="O36" s="30" t="e">
        <f t="shared" si="8"/>
        <v>#REF!</v>
      </c>
      <c r="P36" s="30" t="e">
        <f t="shared" si="8"/>
        <v>#REF!</v>
      </c>
      <c r="Q36" s="30" t="e">
        <f t="shared" si="8"/>
        <v>#REF!</v>
      </c>
      <c r="R36" s="30" t="e">
        <f t="shared" si="8"/>
        <v>#REF!</v>
      </c>
      <c r="S36" s="30" t="e">
        <f t="shared" si="8"/>
        <v>#REF!</v>
      </c>
      <c r="T36" s="30" t="e">
        <f t="shared" si="8"/>
        <v>#REF!</v>
      </c>
      <c r="U36" s="30" t="e">
        <f t="shared" si="8"/>
        <v>#REF!</v>
      </c>
      <c r="V36" s="30" t="e">
        <f t="shared" si="8"/>
        <v>#REF!</v>
      </c>
      <c r="W36" s="30" t="e">
        <f t="shared" si="8"/>
        <v>#REF!</v>
      </c>
      <c r="X36" s="30" t="e">
        <f t="shared" si="8"/>
        <v>#REF!</v>
      </c>
      <c r="Y36" s="30" t="e">
        <f t="shared" si="8"/>
        <v>#REF!</v>
      </c>
      <c r="Z36" s="30" t="e">
        <f t="shared" si="8"/>
        <v>#REF!</v>
      </c>
      <c r="AA36" s="30" t="e">
        <f t="shared" si="8"/>
        <v>#REF!</v>
      </c>
      <c r="AB36" s="30" t="e">
        <f t="shared" si="8"/>
        <v>#REF!</v>
      </c>
      <c r="AC36" s="30" t="e">
        <f t="shared" si="8"/>
        <v>#REF!</v>
      </c>
      <c r="AD36" s="30" t="e">
        <f t="shared" si="8"/>
        <v>#REF!</v>
      </c>
      <c r="AE36" s="30" t="e">
        <f t="shared" si="8"/>
        <v>#REF!</v>
      </c>
      <c r="AF36" s="30" t="e">
        <f t="shared" si="8"/>
        <v>#REF!</v>
      </c>
      <c r="AG36" s="30" t="e">
        <f t="shared" si="8"/>
        <v>#REF!</v>
      </c>
      <c r="AH36" s="30" t="e">
        <f t="shared" si="8"/>
        <v>#REF!</v>
      </c>
      <c r="AI36" s="30" t="e">
        <f t="shared" si="8"/>
        <v>#REF!</v>
      </c>
      <c r="AJ36" s="30" t="e">
        <f t="shared" si="8"/>
        <v>#REF!</v>
      </c>
      <c r="AK36" s="30" t="e">
        <f t="shared" si="8"/>
        <v>#REF!</v>
      </c>
      <c r="AL36" s="30" t="e">
        <f t="shared" si="8"/>
        <v>#REF!</v>
      </c>
      <c r="AM36" s="30" t="e">
        <f t="shared" si="8"/>
        <v>#REF!</v>
      </c>
      <c r="AN36" s="30" t="e">
        <f t="shared" si="8"/>
        <v>#REF!</v>
      </c>
      <c r="AO36" s="30" t="e">
        <f t="shared" si="8"/>
        <v>#REF!</v>
      </c>
      <c r="AP36" s="30" t="e">
        <f t="shared" si="8"/>
        <v>#REF!</v>
      </c>
      <c r="AQ36" s="30" t="e">
        <f t="shared" si="8"/>
        <v>#REF!</v>
      </c>
      <c r="AR36" s="30" t="e">
        <f t="shared" si="8"/>
        <v>#REF!</v>
      </c>
      <c r="AS36" s="30" t="e">
        <f t="shared" si="8"/>
        <v>#REF!</v>
      </c>
      <c r="AT36" s="30" t="e">
        <f t="shared" si="8"/>
        <v>#REF!</v>
      </c>
      <c r="AU36" s="30" t="e">
        <f t="shared" si="8"/>
        <v>#REF!</v>
      </c>
      <c r="AV36" s="30" t="e">
        <f t="shared" si="8"/>
        <v>#REF!</v>
      </c>
      <c r="AW36" s="30" t="e">
        <f t="shared" si="8"/>
        <v>#REF!</v>
      </c>
    </row>
    <row r="37" spans="1:49" ht="11.45" customHeight="1" x14ac:dyDescent="0.2">
      <c r="A37" s="12">
        <v>2</v>
      </c>
      <c r="B37" s="30" t="e">
        <f>ROUND(B18*0.87,)</f>
        <v>#REF!</v>
      </c>
      <c r="C37" s="30" t="e">
        <f t="shared" ref="C37:AW37" si="9">ROUND(C18*0.87,)</f>
        <v>#REF!</v>
      </c>
      <c r="D37" s="30" t="e">
        <f t="shared" si="9"/>
        <v>#REF!</v>
      </c>
      <c r="E37" s="30" t="e">
        <f t="shared" si="9"/>
        <v>#REF!</v>
      </c>
      <c r="F37" s="30" t="e">
        <f t="shared" si="9"/>
        <v>#REF!</v>
      </c>
      <c r="G37" s="30" t="e">
        <f t="shared" si="9"/>
        <v>#REF!</v>
      </c>
      <c r="H37" s="30" t="e">
        <f t="shared" si="9"/>
        <v>#REF!</v>
      </c>
      <c r="I37" s="30" t="e">
        <f t="shared" si="9"/>
        <v>#REF!</v>
      </c>
      <c r="J37" s="30" t="e">
        <f t="shared" si="9"/>
        <v>#REF!</v>
      </c>
      <c r="K37" s="30" t="e">
        <f t="shared" si="9"/>
        <v>#REF!</v>
      </c>
      <c r="L37" s="30" t="e">
        <f t="shared" si="9"/>
        <v>#REF!</v>
      </c>
      <c r="M37" s="30" t="e">
        <f t="shared" si="9"/>
        <v>#REF!</v>
      </c>
      <c r="N37" s="30" t="e">
        <f t="shared" si="9"/>
        <v>#REF!</v>
      </c>
      <c r="O37" s="30" t="e">
        <f t="shared" si="9"/>
        <v>#REF!</v>
      </c>
      <c r="P37" s="30" t="e">
        <f t="shared" si="9"/>
        <v>#REF!</v>
      </c>
      <c r="Q37" s="30" t="e">
        <f t="shared" si="9"/>
        <v>#REF!</v>
      </c>
      <c r="R37" s="30" t="e">
        <f t="shared" si="9"/>
        <v>#REF!</v>
      </c>
      <c r="S37" s="30" t="e">
        <f t="shared" si="9"/>
        <v>#REF!</v>
      </c>
      <c r="T37" s="30" t="e">
        <f t="shared" si="9"/>
        <v>#REF!</v>
      </c>
      <c r="U37" s="30" t="e">
        <f t="shared" si="9"/>
        <v>#REF!</v>
      </c>
      <c r="V37" s="30" t="e">
        <f t="shared" si="9"/>
        <v>#REF!</v>
      </c>
      <c r="W37" s="30" t="e">
        <f t="shared" si="9"/>
        <v>#REF!</v>
      </c>
      <c r="X37" s="30" t="e">
        <f t="shared" si="9"/>
        <v>#REF!</v>
      </c>
      <c r="Y37" s="30" t="e">
        <f t="shared" si="9"/>
        <v>#REF!</v>
      </c>
      <c r="Z37" s="30" t="e">
        <f t="shared" si="9"/>
        <v>#REF!</v>
      </c>
      <c r="AA37" s="30" t="e">
        <f t="shared" si="9"/>
        <v>#REF!</v>
      </c>
      <c r="AB37" s="30" t="e">
        <f t="shared" si="9"/>
        <v>#REF!</v>
      </c>
      <c r="AC37" s="30" t="e">
        <f t="shared" si="9"/>
        <v>#REF!</v>
      </c>
      <c r="AD37" s="30" t="e">
        <f t="shared" si="9"/>
        <v>#REF!</v>
      </c>
      <c r="AE37" s="30" t="e">
        <f t="shared" si="9"/>
        <v>#REF!</v>
      </c>
      <c r="AF37" s="30" t="e">
        <f t="shared" si="9"/>
        <v>#REF!</v>
      </c>
      <c r="AG37" s="30" t="e">
        <f t="shared" si="9"/>
        <v>#REF!</v>
      </c>
      <c r="AH37" s="30" t="e">
        <f t="shared" si="9"/>
        <v>#REF!</v>
      </c>
      <c r="AI37" s="30" t="e">
        <f t="shared" si="9"/>
        <v>#REF!</v>
      </c>
      <c r="AJ37" s="30" t="e">
        <f t="shared" si="9"/>
        <v>#REF!</v>
      </c>
      <c r="AK37" s="30" t="e">
        <f t="shared" si="9"/>
        <v>#REF!</v>
      </c>
      <c r="AL37" s="30" t="e">
        <f t="shared" si="9"/>
        <v>#REF!</v>
      </c>
      <c r="AM37" s="30" t="e">
        <f t="shared" si="9"/>
        <v>#REF!</v>
      </c>
      <c r="AN37" s="30" t="e">
        <f t="shared" si="9"/>
        <v>#REF!</v>
      </c>
      <c r="AO37" s="30" t="e">
        <f t="shared" si="9"/>
        <v>#REF!</v>
      </c>
      <c r="AP37" s="30" t="e">
        <f t="shared" si="9"/>
        <v>#REF!</v>
      </c>
      <c r="AQ37" s="30" t="e">
        <f t="shared" si="9"/>
        <v>#REF!</v>
      </c>
      <c r="AR37" s="30" t="e">
        <f t="shared" si="9"/>
        <v>#REF!</v>
      </c>
      <c r="AS37" s="30" t="e">
        <f t="shared" si="9"/>
        <v>#REF!</v>
      </c>
      <c r="AT37" s="30" t="e">
        <f t="shared" si="9"/>
        <v>#REF!</v>
      </c>
      <c r="AU37" s="30" t="e">
        <f t="shared" si="9"/>
        <v>#REF!</v>
      </c>
      <c r="AV37" s="30" t="e">
        <f t="shared" si="9"/>
        <v>#REF!</v>
      </c>
      <c r="AW37" s="30" t="e">
        <f t="shared" si="9"/>
        <v>#REF!</v>
      </c>
    </row>
    <row r="38" spans="1:49" ht="11.45" customHeight="1" x14ac:dyDescent="0.2">
      <c r="A38" s="17" t="s">
        <v>78</v>
      </c>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row>
    <row r="39" spans="1:49" ht="11.45" customHeight="1" x14ac:dyDescent="0.2">
      <c r="A39" s="12">
        <v>1</v>
      </c>
      <c r="B39" s="30" t="e">
        <f>ROUND(B20*0.87,)</f>
        <v>#REF!</v>
      </c>
      <c r="C39" s="30" t="e">
        <f t="shared" ref="C39:AW39" si="10">ROUND(C20*0.87,)</f>
        <v>#REF!</v>
      </c>
      <c r="D39" s="30" t="e">
        <f t="shared" si="10"/>
        <v>#REF!</v>
      </c>
      <c r="E39" s="30" t="e">
        <f t="shared" si="10"/>
        <v>#REF!</v>
      </c>
      <c r="F39" s="30" t="e">
        <f t="shared" si="10"/>
        <v>#REF!</v>
      </c>
      <c r="G39" s="30" t="e">
        <f t="shared" si="10"/>
        <v>#REF!</v>
      </c>
      <c r="H39" s="30" t="e">
        <f t="shared" si="10"/>
        <v>#REF!</v>
      </c>
      <c r="I39" s="30" t="e">
        <f t="shared" si="10"/>
        <v>#REF!</v>
      </c>
      <c r="J39" s="30" t="e">
        <f t="shared" si="10"/>
        <v>#REF!</v>
      </c>
      <c r="K39" s="30" t="e">
        <f t="shared" si="10"/>
        <v>#REF!</v>
      </c>
      <c r="L39" s="30" t="e">
        <f t="shared" si="10"/>
        <v>#REF!</v>
      </c>
      <c r="M39" s="30" t="e">
        <f t="shared" si="10"/>
        <v>#REF!</v>
      </c>
      <c r="N39" s="30" t="e">
        <f t="shared" si="10"/>
        <v>#REF!</v>
      </c>
      <c r="O39" s="30" t="e">
        <f t="shared" si="10"/>
        <v>#REF!</v>
      </c>
      <c r="P39" s="30" t="e">
        <f t="shared" si="10"/>
        <v>#REF!</v>
      </c>
      <c r="Q39" s="30" t="e">
        <f t="shared" si="10"/>
        <v>#REF!</v>
      </c>
      <c r="R39" s="30" t="e">
        <f t="shared" si="10"/>
        <v>#REF!</v>
      </c>
      <c r="S39" s="30" t="e">
        <f t="shared" si="10"/>
        <v>#REF!</v>
      </c>
      <c r="T39" s="30" t="e">
        <f t="shared" si="10"/>
        <v>#REF!</v>
      </c>
      <c r="U39" s="30" t="e">
        <f t="shared" si="10"/>
        <v>#REF!</v>
      </c>
      <c r="V39" s="30" t="e">
        <f t="shared" si="10"/>
        <v>#REF!</v>
      </c>
      <c r="W39" s="30" t="e">
        <f t="shared" si="10"/>
        <v>#REF!</v>
      </c>
      <c r="X39" s="30" t="e">
        <f t="shared" si="10"/>
        <v>#REF!</v>
      </c>
      <c r="Y39" s="30" t="e">
        <f t="shared" si="10"/>
        <v>#REF!</v>
      </c>
      <c r="Z39" s="30" t="e">
        <f t="shared" si="10"/>
        <v>#REF!</v>
      </c>
      <c r="AA39" s="30" t="e">
        <f t="shared" si="10"/>
        <v>#REF!</v>
      </c>
      <c r="AB39" s="30" t="e">
        <f t="shared" si="10"/>
        <v>#REF!</v>
      </c>
      <c r="AC39" s="30" t="e">
        <f t="shared" si="10"/>
        <v>#REF!</v>
      </c>
      <c r="AD39" s="30" t="e">
        <f t="shared" si="10"/>
        <v>#REF!</v>
      </c>
      <c r="AE39" s="30" t="e">
        <f t="shared" si="10"/>
        <v>#REF!</v>
      </c>
      <c r="AF39" s="30" t="e">
        <f t="shared" si="10"/>
        <v>#REF!</v>
      </c>
      <c r="AG39" s="30" t="e">
        <f t="shared" si="10"/>
        <v>#REF!</v>
      </c>
      <c r="AH39" s="30" t="e">
        <f t="shared" si="10"/>
        <v>#REF!</v>
      </c>
      <c r="AI39" s="30" t="e">
        <f t="shared" si="10"/>
        <v>#REF!</v>
      </c>
      <c r="AJ39" s="30" t="e">
        <f t="shared" si="10"/>
        <v>#REF!</v>
      </c>
      <c r="AK39" s="30" t="e">
        <f t="shared" si="10"/>
        <v>#REF!</v>
      </c>
      <c r="AL39" s="30" t="e">
        <f t="shared" si="10"/>
        <v>#REF!</v>
      </c>
      <c r="AM39" s="30" t="e">
        <f t="shared" si="10"/>
        <v>#REF!</v>
      </c>
      <c r="AN39" s="30" t="e">
        <f t="shared" si="10"/>
        <v>#REF!</v>
      </c>
      <c r="AO39" s="30" t="e">
        <f t="shared" si="10"/>
        <v>#REF!</v>
      </c>
      <c r="AP39" s="30" t="e">
        <f t="shared" si="10"/>
        <v>#REF!</v>
      </c>
      <c r="AQ39" s="30" t="e">
        <f t="shared" si="10"/>
        <v>#REF!</v>
      </c>
      <c r="AR39" s="30" t="e">
        <f t="shared" si="10"/>
        <v>#REF!</v>
      </c>
      <c r="AS39" s="30" t="e">
        <f t="shared" si="10"/>
        <v>#REF!</v>
      </c>
      <c r="AT39" s="30" t="e">
        <f t="shared" si="10"/>
        <v>#REF!</v>
      </c>
      <c r="AU39" s="30" t="e">
        <f t="shared" si="10"/>
        <v>#REF!</v>
      </c>
      <c r="AV39" s="30" t="e">
        <f t="shared" si="10"/>
        <v>#REF!</v>
      </c>
      <c r="AW39" s="30" t="e">
        <f t="shared" si="10"/>
        <v>#REF!</v>
      </c>
    </row>
    <row r="40" spans="1:49" ht="11.45" customHeight="1" x14ac:dyDescent="0.2">
      <c r="A40" s="12">
        <v>2</v>
      </c>
      <c r="B40" s="30" t="e">
        <f>ROUND(B21*0.87,)</f>
        <v>#REF!</v>
      </c>
      <c r="C40" s="30" t="e">
        <f t="shared" ref="C40:AW40" si="11">ROUND(C21*0.87,)</f>
        <v>#REF!</v>
      </c>
      <c r="D40" s="30" t="e">
        <f t="shared" si="11"/>
        <v>#REF!</v>
      </c>
      <c r="E40" s="30" t="e">
        <f t="shared" si="11"/>
        <v>#REF!</v>
      </c>
      <c r="F40" s="30" t="e">
        <f t="shared" si="11"/>
        <v>#REF!</v>
      </c>
      <c r="G40" s="30" t="e">
        <f t="shared" si="11"/>
        <v>#REF!</v>
      </c>
      <c r="H40" s="30" t="e">
        <f t="shared" si="11"/>
        <v>#REF!</v>
      </c>
      <c r="I40" s="30" t="e">
        <f t="shared" si="11"/>
        <v>#REF!</v>
      </c>
      <c r="J40" s="30" t="e">
        <f t="shared" si="11"/>
        <v>#REF!</v>
      </c>
      <c r="K40" s="30" t="e">
        <f t="shared" si="11"/>
        <v>#REF!</v>
      </c>
      <c r="L40" s="30" t="e">
        <f t="shared" si="11"/>
        <v>#REF!</v>
      </c>
      <c r="M40" s="30" t="e">
        <f t="shared" si="11"/>
        <v>#REF!</v>
      </c>
      <c r="N40" s="30" t="e">
        <f t="shared" si="11"/>
        <v>#REF!</v>
      </c>
      <c r="O40" s="30" t="e">
        <f t="shared" si="11"/>
        <v>#REF!</v>
      </c>
      <c r="P40" s="30" t="e">
        <f t="shared" si="11"/>
        <v>#REF!</v>
      </c>
      <c r="Q40" s="30" t="e">
        <f t="shared" si="11"/>
        <v>#REF!</v>
      </c>
      <c r="R40" s="30" t="e">
        <f t="shared" si="11"/>
        <v>#REF!</v>
      </c>
      <c r="S40" s="30" t="e">
        <f t="shared" si="11"/>
        <v>#REF!</v>
      </c>
      <c r="T40" s="30" t="e">
        <f t="shared" si="11"/>
        <v>#REF!</v>
      </c>
      <c r="U40" s="30" t="e">
        <f t="shared" si="11"/>
        <v>#REF!</v>
      </c>
      <c r="V40" s="30" t="e">
        <f t="shared" si="11"/>
        <v>#REF!</v>
      </c>
      <c r="W40" s="30" t="e">
        <f t="shared" si="11"/>
        <v>#REF!</v>
      </c>
      <c r="X40" s="30" t="e">
        <f t="shared" si="11"/>
        <v>#REF!</v>
      </c>
      <c r="Y40" s="30" t="e">
        <f t="shared" si="11"/>
        <v>#REF!</v>
      </c>
      <c r="Z40" s="30" t="e">
        <f t="shared" si="11"/>
        <v>#REF!</v>
      </c>
      <c r="AA40" s="30" t="e">
        <f t="shared" si="11"/>
        <v>#REF!</v>
      </c>
      <c r="AB40" s="30" t="e">
        <f t="shared" si="11"/>
        <v>#REF!</v>
      </c>
      <c r="AC40" s="30" t="e">
        <f t="shared" si="11"/>
        <v>#REF!</v>
      </c>
      <c r="AD40" s="30" t="e">
        <f t="shared" si="11"/>
        <v>#REF!</v>
      </c>
      <c r="AE40" s="30" t="e">
        <f t="shared" si="11"/>
        <v>#REF!</v>
      </c>
      <c r="AF40" s="30" t="e">
        <f t="shared" si="11"/>
        <v>#REF!</v>
      </c>
      <c r="AG40" s="30" t="e">
        <f t="shared" si="11"/>
        <v>#REF!</v>
      </c>
      <c r="AH40" s="30" t="e">
        <f t="shared" si="11"/>
        <v>#REF!</v>
      </c>
      <c r="AI40" s="30" t="e">
        <f t="shared" si="11"/>
        <v>#REF!</v>
      </c>
      <c r="AJ40" s="30" t="e">
        <f t="shared" si="11"/>
        <v>#REF!</v>
      </c>
      <c r="AK40" s="30" t="e">
        <f t="shared" si="11"/>
        <v>#REF!</v>
      </c>
      <c r="AL40" s="30" t="e">
        <f t="shared" si="11"/>
        <v>#REF!</v>
      </c>
      <c r="AM40" s="30" t="e">
        <f t="shared" si="11"/>
        <v>#REF!</v>
      </c>
      <c r="AN40" s="30" t="e">
        <f t="shared" si="11"/>
        <v>#REF!</v>
      </c>
      <c r="AO40" s="30" t="e">
        <f t="shared" si="11"/>
        <v>#REF!</v>
      </c>
      <c r="AP40" s="30" t="e">
        <f t="shared" si="11"/>
        <v>#REF!</v>
      </c>
      <c r="AQ40" s="30" t="e">
        <f t="shared" si="11"/>
        <v>#REF!</v>
      </c>
      <c r="AR40" s="30" t="e">
        <f t="shared" si="11"/>
        <v>#REF!</v>
      </c>
      <c r="AS40" s="30" t="e">
        <f t="shared" si="11"/>
        <v>#REF!</v>
      </c>
      <c r="AT40" s="30" t="e">
        <f t="shared" si="11"/>
        <v>#REF!</v>
      </c>
      <c r="AU40" s="30" t="e">
        <f t="shared" si="11"/>
        <v>#REF!</v>
      </c>
      <c r="AV40" s="30" t="e">
        <f t="shared" si="11"/>
        <v>#REF!</v>
      </c>
      <c r="AW40" s="30" t="e">
        <f t="shared" si="11"/>
        <v>#REF!</v>
      </c>
    </row>
    <row r="41" spans="1:49" ht="11.45" customHeight="1" x14ac:dyDescent="0.2">
      <c r="A41" s="18"/>
    </row>
    <row r="42" spans="1:49" x14ac:dyDescent="0.2">
      <c r="A42" s="20" t="s">
        <v>89</v>
      </c>
    </row>
    <row r="43" spans="1:49" x14ac:dyDescent="0.2">
      <c r="A43" s="21" t="s">
        <v>303</v>
      </c>
    </row>
    <row r="44" spans="1:49" x14ac:dyDescent="0.2">
      <c r="A44" s="22"/>
    </row>
    <row r="45" spans="1:49" x14ac:dyDescent="0.2">
      <c r="A45" s="20" t="s">
        <v>81</v>
      </c>
    </row>
    <row r="46" spans="1:49" x14ac:dyDescent="0.2">
      <c r="A46" s="23" t="s">
        <v>82</v>
      </c>
    </row>
    <row r="47" spans="1:49" x14ac:dyDescent="0.2">
      <c r="A47" s="23" t="s">
        <v>83</v>
      </c>
    </row>
    <row r="48" spans="1:49" ht="12.6" customHeight="1" x14ac:dyDescent="0.2">
      <c r="A48" s="24" t="s">
        <v>84</v>
      </c>
    </row>
    <row r="49" spans="1:1" x14ac:dyDescent="0.2">
      <c r="A49" s="23" t="s">
        <v>86</v>
      </c>
    </row>
    <row r="50" spans="1:1" x14ac:dyDescent="0.2">
      <c r="A50" s="22"/>
    </row>
    <row r="51" spans="1:1" x14ac:dyDescent="0.2">
      <c r="A51" s="25" t="s">
        <v>92</v>
      </c>
    </row>
    <row r="52" spans="1:1" ht="48" x14ac:dyDescent="0.2">
      <c r="A52" s="26" t="s">
        <v>207</v>
      </c>
    </row>
    <row r="54" spans="1:1" x14ac:dyDescent="0.2">
      <c r="A54" s="27" t="s">
        <v>272</v>
      </c>
    </row>
    <row r="55" spans="1:1" x14ac:dyDescent="0.2">
      <c r="A55" s="28" t="s">
        <v>304</v>
      </c>
    </row>
  </sheetData>
  <pageMargins left="0.7" right="0.7" top="0.75" bottom="0.75" header="0.3" footer="0.3"/>
  <pageSetup paperSize="9" orientation="portrait"/>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dimension ref="A1:AW55"/>
  <sheetViews>
    <sheetView zoomScale="115" zoomScaleNormal="115" workbookViewId="0">
      <pane xSplit="1" topLeftCell="B1" activePane="topRight" state="frozen"/>
      <selection pane="topRight"/>
    </sheetView>
  </sheetViews>
  <sheetFormatPr defaultColWidth="8.5703125" defaultRowHeight="12" x14ac:dyDescent="0.2"/>
  <cols>
    <col min="1" max="1" width="84.85546875" style="2" customWidth="1"/>
    <col min="2" max="19" width="8.5703125" style="2"/>
    <col min="20" max="20" width="8.5703125" style="2" customWidth="1"/>
    <col min="21" max="21" width="8.5703125" style="2" hidden="1" customWidth="1"/>
    <col min="22" max="23" width="8.5703125" style="2"/>
    <col min="24" max="25" width="8.5703125" style="2" customWidth="1"/>
    <col min="26" max="26" width="8.5703125" style="2" hidden="1" customWidth="1"/>
    <col min="27" max="16384" width="8.5703125" style="2"/>
  </cols>
  <sheetData>
    <row r="1" spans="1:49" ht="11.45" customHeight="1" x14ac:dyDescent="0.2">
      <c r="A1" s="3" t="s">
        <v>70</v>
      </c>
    </row>
    <row r="2" spans="1:49" ht="11.45" customHeight="1" x14ac:dyDescent="0.2">
      <c r="A2" s="4" t="s">
        <v>205</v>
      </c>
    </row>
    <row r="3" spans="1:49" ht="11.45" customHeight="1" x14ac:dyDescent="0.2">
      <c r="A3" s="3"/>
    </row>
    <row r="4" spans="1:49" ht="11.25" customHeight="1" x14ac:dyDescent="0.2">
      <c r="A4" s="5" t="s">
        <v>72</v>
      </c>
    </row>
    <row r="5" spans="1:49" s="1" customFormat="1" ht="25.5" customHeight="1" x14ac:dyDescent="0.2">
      <c r="A5" s="6" t="s">
        <v>73</v>
      </c>
      <c r="B5" s="7" t="e">
        <f>BAR!#REF!</f>
        <v>#REF!</v>
      </c>
      <c r="C5" s="7" t="e">
        <f>BAR!#REF!</f>
        <v>#REF!</v>
      </c>
      <c r="D5" s="8" t="e">
        <f>BAR!#REF!</f>
        <v>#REF!</v>
      </c>
      <c r="E5" s="8" t="e">
        <f>BAR!#REF!</f>
        <v>#REF!</v>
      </c>
      <c r="F5" s="8" t="e">
        <f>BAR!#REF!</f>
        <v>#REF!</v>
      </c>
      <c r="G5" s="7" t="e">
        <f>BAR!#REF!</f>
        <v>#REF!</v>
      </c>
      <c r="H5" s="8" t="e">
        <f>BAR!#REF!</f>
        <v>#REF!</v>
      </c>
      <c r="I5" s="8" t="e">
        <f>BAR!#REF!</f>
        <v>#REF!</v>
      </c>
      <c r="J5" s="8" t="e">
        <f>BAR!#REF!</f>
        <v>#REF!</v>
      </c>
      <c r="K5" s="7" t="e">
        <f>BAR!#REF!</f>
        <v>#REF!</v>
      </c>
      <c r="L5" s="8" t="e">
        <f>BAR!#REF!</f>
        <v>#REF!</v>
      </c>
      <c r="M5" s="8" t="e">
        <f>BAR!#REF!</f>
        <v>#REF!</v>
      </c>
      <c r="N5" s="8" t="e">
        <f>BAR!#REF!</f>
        <v>#REF!</v>
      </c>
      <c r="O5" s="8" t="e">
        <f>BAR!#REF!</f>
        <v>#REF!</v>
      </c>
      <c r="P5" s="8" t="e">
        <f>BAR!#REF!</f>
        <v>#REF!</v>
      </c>
      <c r="Q5" s="8" t="e">
        <f>BAR!#REF!</f>
        <v>#REF!</v>
      </c>
      <c r="R5" s="8" t="e">
        <f>BAR!#REF!</f>
        <v>#REF!</v>
      </c>
      <c r="S5" s="8" t="e">
        <f>BAR!#REF!</f>
        <v>#REF!</v>
      </c>
      <c r="T5" s="8" t="e">
        <f>BAR!#REF!</f>
        <v>#REF!</v>
      </c>
      <c r="U5" s="8" t="e">
        <f>BAR!#REF!</f>
        <v>#REF!</v>
      </c>
      <c r="V5" s="8" t="e">
        <f>BAR!#REF!</f>
        <v>#REF!</v>
      </c>
      <c r="W5" s="8" t="e">
        <f>BAR!#REF!</f>
        <v>#REF!</v>
      </c>
      <c r="X5" s="8" t="e">
        <f>BAR!#REF!</f>
        <v>#REF!</v>
      </c>
      <c r="Y5" s="8" t="e">
        <f>BAR!#REF!</f>
        <v>#REF!</v>
      </c>
      <c r="Z5" s="8" t="e">
        <f>BAR!#REF!</f>
        <v>#REF!</v>
      </c>
      <c r="AA5" s="8" t="e">
        <f>BAR!#REF!</f>
        <v>#REF!</v>
      </c>
      <c r="AB5" s="8" t="e">
        <f>BAR!#REF!</f>
        <v>#REF!</v>
      </c>
      <c r="AC5" s="8" t="e">
        <f>BAR!#REF!</f>
        <v>#REF!</v>
      </c>
      <c r="AD5" s="8" t="e">
        <f>BAR!#REF!</f>
        <v>#REF!</v>
      </c>
      <c r="AE5" s="8" t="e">
        <f>BAR!#REF!</f>
        <v>#REF!</v>
      </c>
      <c r="AF5" s="8" t="e">
        <f>BAR!#REF!</f>
        <v>#REF!</v>
      </c>
      <c r="AG5" s="8" t="e">
        <f>BAR!#REF!</f>
        <v>#REF!</v>
      </c>
      <c r="AH5" s="8" t="e">
        <f>BAR!#REF!</f>
        <v>#REF!</v>
      </c>
      <c r="AI5" s="8" t="e">
        <f>BAR!#REF!</f>
        <v>#REF!</v>
      </c>
      <c r="AJ5" s="8" t="e">
        <f>BAR!#REF!</f>
        <v>#REF!</v>
      </c>
      <c r="AK5" s="8" t="e">
        <f>BAR!#REF!</f>
        <v>#REF!</v>
      </c>
      <c r="AL5" s="8" t="e">
        <f>BAR!#REF!</f>
        <v>#REF!</v>
      </c>
      <c r="AM5" s="8" t="e">
        <f>BAR!#REF!</f>
        <v>#REF!</v>
      </c>
      <c r="AN5" s="8" t="e">
        <f>BAR!#REF!</f>
        <v>#REF!</v>
      </c>
      <c r="AO5" s="8" t="e">
        <f>BAR!#REF!</f>
        <v>#REF!</v>
      </c>
      <c r="AP5" s="8" t="e">
        <f>BAR!#REF!</f>
        <v>#REF!</v>
      </c>
      <c r="AQ5" s="8" t="e">
        <f>BAR!#REF!</f>
        <v>#REF!</v>
      </c>
      <c r="AR5" s="8" t="e">
        <f>BAR!#REF!</f>
        <v>#REF!</v>
      </c>
      <c r="AS5" s="8" t="e">
        <f>BAR!#REF!</f>
        <v>#REF!</v>
      </c>
      <c r="AT5" s="8" t="e">
        <f>BAR!#REF!</f>
        <v>#REF!</v>
      </c>
      <c r="AU5" s="8" t="e">
        <f>BAR!#REF!</f>
        <v>#REF!</v>
      </c>
      <c r="AV5" s="8" t="e">
        <f>BAR!#REF!</f>
        <v>#REF!</v>
      </c>
      <c r="AW5" s="8" t="e">
        <f>BAR!#REF!</f>
        <v>#REF!</v>
      </c>
    </row>
    <row r="6" spans="1:49" s="1" customFormat="1" ht="25.5" customHeight="1" x14ac:dyDescent="0.2">
      <c r="A6" s="9"/>
      <c r="B6" s="7" t="e">
        <f>BAR!#REF!</f>
        <v>#REF!</v>
      </c>
      <c r="C6" s="7" t="e">
        <f>BAR!#REF!</f>
        <v>#REF!</v>
      </c>
      <c r="D6" s="8" t="e">
        <f>BAR!#REF!</f>
        <v>#REF!</v>
      </c>
      <c r="E6" s="8" t="e">
        <f>BAR!#REF!</f>
        <v>#REF!</v>
      </c>
      <c r="F6" s="8" t="e">
        <f>BAR!#REF!</f>
        <v>#REF!</v>
      </c>
      <c r="G6" s="7" t="e">
        <f>BAR!#REF!</f>
        <v>#REF!</v>
      </c>
      <c r="H6" s="8" t="e">
        <f>BAR!#REF!</f>
        <v>#REF!</v>
      </c>
      <c r="I6" s="8" t="e">
        <f>BAR!#REF!</f>
        <v>#REF!</v>
      </c>
      <c r="J6" s="8" t="e">
        <f>BAR!#REF!</f>
        <v>#REF!</v>
      </c>
      <c r="K6" s="7" t="e">
        <f>BAR!#REF!</f>
        <v>#REF!</v>
      </c>
      <c r="L6" s="8" t="e">
        <f>BAR!#REF!</f>
        <v>#REF!</v>
      </c>
      <c r="M6" s="8" t="e">
        <f>BAR!#REF!</f>
        <v>#REF!</v>
      </c>
      <c r="N6" s="8" t="e">
        <f>BAR!#REF!</f>
        <v>#REF!</v>
      </c>
      <c r="O6" s="8" t="e">
        <f>BAR!#REF!</f>
        <v>#REF!</v>
      </c>
      <c r="P6" s="8" t="e">
        <f>BAR!#REF!</f>
        <v>#REF!</v>
      </c>
      <c r="Q6" s="8" t="e">
        <f>BAR!#REF!</f>
        <v>#REF!</v>
      </c>
      <c r="R6" s="8" t="e">
        <f>BAR!#REF!</f>
        <v>#REF!</v>
      </c>
      <c r="S6" s="8" t="e">
        <f>BAR!#REF!</f>
        <v>#REF!</v>
      </c>
      <c r="T6" s="8" t="e">
        <f>BAR!#REF!</f>
        <v>#REF!</v>
      </c>
      <c r="U6" s="8" t="e">
        <f>BAR!#REF!</f>
        <v>#REF!</v>
      </c>
      <c r="V6" s="8" t="e">
        <f>BAR!#REF!</f>
        <v>#REF!</v>
      </c>
      <c r="W6" s="8" t="e">
        <f>BAR!#REF!</f>
        <v>#REF!</v>
      </c>
      <c r="X6" s="8" t="e">
        <f>BAR!#REF!</f>
        <v>#REF!</v>
      </c>
      <c r="Y6" s="8" t="e">
        <f>BAR!#REF!</f>
        <v>#REF!</v>
      </c>
      <c r="Z6" s="8" t="e">
        <f>BAR!#REF!</f>
        <v>#REF!</v>
      </c>
      <c r="AA6" s="8" t="e">
        <f>BAR!#REF!</f>
        <v>#REF!</v>
      </c>
      <c r="AB6" s="8" t="e">
        <f>BAR!#REF!</f>
        <v>#REF!</v>
      </c>
      <c r="AC6" s="8" t="e">
        <f>BAR!#REF!</f>
        <v>#REF!</v>
      </c>
      <c r="AD6" s="8" t="e">
        <f>BAR!#REF!</f>
        <v>#REF!</v>
      </c>
      <c r="AE6" s="8" t="e">
        <f>BAR!#REF!</f>
        <v>#REF!</v>
      </c>
      <c r="AF6" s="8" t="e">
        <f>BAR!#REF!</f>
        <v>#REF!</v>
      </c>
      <c r="AG6" s="8" t="e">
        <f>BAR!#REF!</f>
        <v>#REF!</v>
      </c>
      <c r="AH6" s="8" t="e">
        <f>BAR!#REF!</f>
        <v>#REF!</v>
      </c>
      <c r="AI6" s="8" t="e">
        <f>BAR!#REF!</f>
        <v>#REF!</v>
      </c>
      <c r="AJ6" s="8" t="e">
        <f>BAR!#REF!</f>
        <v>#REF!</v>
      </c>
      <c r="AK6" s="8" t="e">
        <f>BAR!#REF!</f>
        <v>#REF!</v>
      </c>
      <c r="AL6" s="8" t="e">
        <f>BAR!#REF!</f>
        <v>#REF!</v>
      </c>
      <c r="AM6" s="8" t="e">
        <f>BAR!#REF!</f>
        <v>#REF!</v>
      </c>
      <c r="AN6" s="8" t="e">
        <f>BAR!#REF!</f>
        <v>#REF!</v>
      </c>
      <c r="AO6" s="8" t="e">
        <f>BAR!#REF!</f>
        <v>#REF!</v>
      </c>
      <c r="AP6" s="8" t="e">
        <f>BAR!#REF!</f>
        <v>#REF!</v>
      </c>
      <c r="AQ6" s="8" t="e">
        <f>BAR!#REF!</f>
        <v>#REF!</v>
      </c>
      <c r="AR6" s="8" t="e">
        <f>BAR!#REF!</f>
        <v>#REF!</v>
      </c>
      <c r="AS6" s="8" t="e">
        <f>BAR!#REF!</f>
        <v>#REF!</v>
      </c>
      <c r="AT6" s="8" t="e">
        <f>BAR!#REF!</f>
        <v>#REF!</v>
      </c>
      <c r="AU6" s="8" t="e">
        <f>BAR!#REF!</f>
        <v>#REF!</v>
      </c>
      <c r="AV6" s="8" t="e">
        <f>BAR!#REF!</f>
        <v>#REF!</v>
      </c>
      <c r="AW6" s="8" t="e">
        <f>BAR!#REF!</f>
        <v>#REF!</v>
      </c>
    </row>
    <row r="7" spans="1:49" ht="11.45" customHeight="1" x14ac:dyDescent="0.2">
      <c r="A7" s="10" t="s">
        <v>74</v>
      </c>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row>
    <row r="8" spans="1:49" ht="11.45" customHeight="1" x14ac:dyDescent="0.2">
      <c r="A8" s="12">
        <v>1</v>
      </c>
      <c r="B8" s="13" t="e">
        <f>BAR!#REF!*0.85</f>
        <v>#REF!</v>
      </c>
      <c r="C8" s="13" t="e">
        <f>BAR!#REF!*0.85</f>
        <v>#REF!</v>
      </c>
      <c r="D8" s="13" t="e">
        <f>BAR!#REF!*0.85</f>
        <v>#REF!</v>
      </c>
      <c r="E8" s="13" t="e">
        <f>BAR!#REF!*0.85</f>
        <v>#REF!</v>
      </c>
      <c r="F8" s="13" t="e">
        <f>BAR!#REF!*0.85</f>
        <v>#REF!</v>
      </c>
      <c r="G8" s="13" t="e">
        <f>BAR!#REF!*0.85</f>
        <v>#REF!</v>
      </c>
      <c r="H8" s="13" t="e">
        <f>BAR!#REF!*0.85</f>
        <v>#REF!</v>
      </c>
      <c r="I8" s="13" t="e">
        <f>BAR!#REF!*0.85</f>
        <v>#REF!</v>
      </c>
      <c r="J8" s="13" t="e">
        <f>BAR!#REF!*0.85</f>
        <v>#REF!</v>
      </c>
      <c r="K8" s="13" t="e">
        <f>BAR!#REF!*0.85</f>
        <v>#REF!</v>
      </c>
      <c r="L8" s="13" t="e">
        <f>BAR!#REF!*0.85</f>
        <v>#REF!</v>
      </c>
      <c r="M8" s="13" t="e">
        <f>BAR!#REF!*0.85</f>
        <v>#REF!</v>
      </c>
      <c r="N8" s="13" t="e">
        <f>BAR!#REF!*0.85</f>
        <v>#REF!</v>
      </c>
      <c r="O8" s="13" t="e">
        <f>BAR!#REF!*0.85</f>
        <v>#REF!</v>
      </c>
      <c r="P8" s="13" t="e">
        <f>BAR!#REF!*0.85</f>
        <v>#REF!</v>
      </c>
      <c r="Q8" s="13" t="e">
        <f>BAR!#REF!*0.85</f>
        <v>#REF!</v>
      </c>
      <c r="R8" s="13" t="e">
        <f>BAR!#REF!*0.85</f>
        <v>#REF!</v>
      </c>
      <c r="S8" s="13" t="e">
        <f>BAR!#REF!*0.85</f>
        <v>#REF!</v>
      </c>
      <c r="T8" s="13" t="e">
        <f>BAR!#REF!*0.85</f>
        <v>#REF!</v>
      </c>
      <c r="U8" s="13" t="e">
        <f>BAR!#REF!*0.85</f>
        <v>#REF!</v>
      </c>
      <c r="V8" s="13" t="e">
        <f>BAR!#REF!*0.85</f>
        <v>#REF!</v>
      </c>
      <c r="W8" s="13" t="e">
        <f>BAR!#REF!*0.85</f>
        <v>#REF!</v>
      </c>
      <c r="X8" s="13" t="e">
        <f>BAR!#REF!*0.85</f>
        <v>#REF!</v>
      </c>
      <c r="Y8" s="13" t="e">
        <f>BAR!#REF!*0.85</f>
        <v>#REF!</v>
      </c>
      <c r="Z8" s="13" t="e">
        <f>BAR!#REF!*0.85</f>
        <v>#REF!</v>
      </c>
      <c r="AA8" s="13" t="e">
        <f>BAR!#REF!*0.85</f>
        <v>#REF!</v>
      </c>
      <c r="AB8" s="13" t="e">
        <f>BAR!#REF!*0.85</f>
        <v>#REF!</v>
      </c>
      <c r="AC8" s="13" t="e">
        <f>BAR!#REF!*0.85</f>
        <v>#REF!</v>
      </c>
      <c r="AD8" s="13" t="e">
        <f>BAR!#REF!*0.85</f>
        <v>#REF!</v>
      </c>
      <c r="AE8" s="13" t="e">
        <f>BAR!#REF!*0.85</f>
        <v>#REF!</v>
      </c>
      <c r="AF8" s="13" t="e">
        <f>BAR!#REF!*0.85</f>
        <v>#REF!</v>
      </c>
      <c r="AG8" s="13" t="e">
        <f>BAR!#REF!*0.85</f>
        <v>#REF!</v>
      </c>
      <c r="AH8" s="13" t="e">
        <f>BAR!#REF!*0.85</f>
        <v>#REF!</v>
      </c>
      <c r="AI8" s="13" t="e">
        <f>BAR!#REF!*0.85</f>
        <v>#REF!</v>
      </c>
      <c r="AJ8" s="13" t="e">
        <f>BAR!#REF!*0.85</f>
        <v>#REF!</v>
      </c>
      <c r="AK8" s="13" t="e">
        <f>BAR!#REF!*0.85</f>
        <v>#REF!</v>
      </c>
      <c r="AL8" s="13" t="e">
        <f>BAR!#REF!*0.85</f>
        <v>#REF!</v>
      </c>
      <c r="AM8" s="13" t="e">
        <f>BAR!#REF!*0.85</f>
        <v>#REF!</v>
      </c>
      <c r="AN8" s="13" t="e">
        <f>BAR!#REF!*0.85</f>
        <v>#REF!</v>
      </c>
      <c r="AO8" s="13" t="e">
        <f>BAR!#REF!*0.85</f>
        <v>#REF!</v>
      </c>
      <c r="AP8" s="13" t="e">
        <f>BAR!#REF!*0.85</f>
        <v>#REF!</v>
      </c>
      <c r="AQ8" s="13" t="e">
        <f>BAR!#REF!*0.85</f>
        <v>#REF!</v>
      </c>
      <c r="AR8" s="13" t="e">
        <f>BAR!#REF!*0.85</f>
        <v>#REF!</v>
      </c>
      <c r="AS8" s="13" t="e">
        <f>BAR!#REF!*0.85</f>
        <v>#REF!</v>
      </c>
      <c r="AT8" s="13" t="e">
        <f>BAR!#REF!*0.85</f>
        <v>#REF!</v>
      </c>
      <c r="AU8" s="13" t="e">
        <f>BAR!#REF!*0.85</f>
        <v>#REF!</v>
      </c>
      <c r="AV8" s="13" t="e">
        <f>BAR!#REF!*0.85</f>
        <v>#REF!</v>
      </c>
      <c r="AW8" s="13" t="e">
        <f>BAR!#REF!*0.85</f>
        <v>#REF!</v>
      </c>
    </row>
    <row r="9" spans="1:49" ht="11.45" customHeight="1" x14ac:dyDescent="0.2">
      <c r="A9" s="12">
        <v>2</v>
      </c>
      <c r="B9" s="13" t="e">
        <f>BAR!#REF!*0.85</f>
        <v>#REF!</v>
      </c>
      <c r="C9" s="13" t="e">
        <f>BAR!#REF!*0.85</f>
        <v>#REF!</v>
      </c>
      <c r="D9" s="13" t="e">
        <f>BAR!#REF!*0.85</f>
        <v>#REF!</v>
      </c>
      <c r="E9" s="13" t="e">
        <f>BAR!#REF!*0.85</f>
        <v>#REF!</v>
      </c>
      <c r="F9" s="13" t="e">
        <f>BAR!#REF!*0.85</f>
        <v>#REF!</v>
      </c>
      <c r="G9" s="13" t="e">
        <f>BAR!#REF!*0.85</f>
        <v>#REF!</v>
      </c>
      <c r="H9" s="13" t="e">
        <f>BAR!#REF!*0.85</f>
        <v>#REF!</v>
      </c>
      <c r="I9" s="13" t="e">
        <f>BAR!#REF!*0.85</f>
        <v>#REF!</v>
      </c>
      <c r="J9" s="13" t="e">
        <f>BAR!#REF!*0.85</f>
        <v>#REF!</v>
      </c>
      <c r="K9" s="13" t="e">
        <f>BAR!#REF!*0.85</f>
        <v>#REF!</v>
      </c>
      <c r="L9" s="13" t="e">
        <f>BAR!#REF!*0.85</f>
        <v>#REF!</v>
      </c>
      <c r="M9" s="13" t="e">
        <f>BAR!#REF!*0.85</f>
        <v>#REF!</v>
      </c>
      <c r="N9" s="13" t="e">
        <f>BAR!#REF!*0.85</f>
        <v>#REF!</v>
      </c>
      <c r="O9" s="13" t="e">
        <f>BAR!#REF!*0.85</f>
        <v>#REF!</v>
      </c>
      <c r="P9" s="13" t="e">
        <f>BAR!#REF!*0.85</f>
        <v>#REF!</v>
      </c>
      <c r="Q9" s="13" t="e">
        <f>BAR!#REF!*0.85</f>
        <v>#REF!</v>
      </c>
      <c r="R9" s="13" t="e">
        <f>BAR!#REF!*0.85</f>
        <v>#REF!</v>
      </c>
      <c r="S9" s="13" t="e">
        <f>BAR!#REF!*0.85</f>
        <v>#REF!</v>
      </c>
      <c r="T9" s="13" t="e">
        <f>BAR!#REF!*0.85</f>
        <v>#REF!</v>
      </c>
      <c r="U9" s="13" t="e">
        <f>BAR!#REF!*0.85</f>
        <v>#REF!</v>
      </c>
      <c r="V9" s="13" t="e">
        <f>BAR!#REF!*0.85</f>
        <v>#REF!</v>
      </c>
      <c r="W9" s="13" t="e">
        <f>BAR!#REF!*0.85</f>
        <v>#REF!</v>
      </c>
      <c r="X9" s="13" t="e">
        <f>BAR!#REF!*0.85</f>
        <v>#REF!</v>
      </c>
      <c r="Y9" s="13" t="e">
        <f>BAR!#REF!*0.85</f>
        <v>#REF!</v>
      </c>
      <c r="Z9" s="13" t="e">
        <f>BAR!#REF!*0.85</f>
        <v>#REF!</v>
      </c>
      <c r="AA9" s="13" t="e">
        <f>BAR!#REF!*0.85</f>
        <v>#REF!</v>
      </c>
      <c r="AB9" s="13" t="e">
        <f>BAR!#REF!*0.85</f>
        <v>#REF!</v>
      </c>
      <c r="AC9" s="13" t="e">
        <f>BAR!#REF!*0.85</f>
        <v>#REF!</v>
      </c>
      <c r="AD9" s="13" t="e">
        <f>BAR!#REF!*0.85</f>
        <v>#REF!</v>
      </c>
      <c r="AE9" s="13" t="e">
        <f>BAR!#REF!*0.85</f>
        <v>#REF!</v>
      </c>
      <c r="AF9" s="13" t="e">
        <f>BAR!#REF!*0.85</f>
        <v>#REF!</v>
      </c>
      <c r="AG9" s="13" t="e">
        <f>BAR!#REF!*0.85</f>
        <v>#REF!</v>
      </c>
      <c r="AH9" s="13" t="e">
        <f>BAR!#REF!*0.85</f>
        <v>#REF!</v>
      </c>
      <c r="AI9" s="13" t="e">
        <f>BAR!#REF!*0.85</f>
        <v>#REF!</v>
      </c>
      <c r="AJ9" s="13" t="e">
        <f>BAR!#REF!*0.85</f>
        <v>#REF!</v>
      </c>
      <c r="AK9" s="13" t="e">
        <f>BAR!#REF!*0.85</f>
        <v>#REF!</v>
      </c>
      <c r="AL9" s="13" t="e">
        <f>BAR!#REF!*0.85</f>
        <v>#REF!</v>
      </c>
      <c r="AM9" s="13" t="e">
        <f>BAR!#REF!*0.85</f>
        <v>#REF!</v>
      </c>
      <c r="AN9" s="13" t="e">
        <f>BAR!#REF!*0.85</f>
        <v>#REF!</v>
      </c>
      <c r="AO9" s="13" t="e">
        <f>BAR!#REF!*0.85</f>
        <v>#REF!</v>
      </c>
      <c r="AP9" s="13" t="e">
        <f>BAR!#REF!*0.85</f>
        <v>#REF!</v>
      </c>
      <c r="AQ9" s="13" t="e">
        <f>BAR!#REF!*0.85</f>
        <v>#REF!</v>
      </c>
      <c r="AR9" s="13" t="e">
        <f>BAR!#REF!*0.85</f>
        <v>#REF!</v>
      </c>
      <c r="AS9" s="13" t="e">
        <f>BAR!#REF!*0.85</f>
        <v>#REF!</v>
      </c>
      <c r="AT9" s="13" t="e">
        <f>BAR!#REF!*0.85</f>
        <v>#REF!</v>
      </c>
      <c r="AU9" s="13" t="e">
        <f>BAR!#REF!*0.85</f>
        <v>#REF!</v>
      </c>
      <c r="AV9" s="13" t="e">
        <f>BAR!#REF!*0.85</f>
        <v>#REF!</v>
      </c>
      <c r="AW9" s="13" t="e">
        <f>BAR!#REF!*0.85</f>
        <v>#REF!</v>
      </c>
    </row>
    <row r="10" spans="1:49" ht="11.45" customHeight="1" x14ac:dyDescent="0.2">
      <c r="A10" s="14" t="s">
        <v>75</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row>
    <row r="11" spans="1:49" ht="11.45" customHeight="1" x14ac:dyDescent="0.2">
      <c r="A11" s="12">
        <v>1</v>
      </c>
      <c r="B11" s="13" t="e">
        <f>BAR!#REF!*0.85</f>
        <v>#REF!</v>
      </c>
      <c r="C11" s="13" t="e">
        <f>BAR!#REF!*0.85</f>
        <v>#REF!</v>
      </c>
      <c r="D11" s="13" t="e">
        <f>BAR!#REF!*0.85</f>
        <v>#REF!</v>
      </c>
      <c r="E11" s="13" t="e">
        <f>BAR!#REF!*0.85</f>
        <v>#REF!</v>
      </c>
      <c r="F11" s="13" t="e">
        <f>BAR!#REF!*0.85</f>
        <v>#REF!</v>
      </c>
      <c r="G11" s="13" t="e">
        <f>BAR!#REF!*0.85</f>
        <v>#REF!</v>
      </c>
      <c r="H11" s="13" t="e">
        <f>BAR!#REF!*0.85</f>
        <v>#REF!</v>
      </c>
      <c r="I11" s="13" t="e">
        <f>BAR!#REF!*0.85</f>
        <v>#REF!</v>
      </c>
      <c r="J11" s="13" t="e">
        <f>BAR!#REF!*0.85</f>
        <v>#REF!</v>
      </c>
      <c r="K11" s="13" t="e">
        <f>BAR!#REF!*0.85</f>
        <v>#REF!</v>
      </c>
      <c r="L11" s="13" t="e">
        <f>BAR!#REF!*0.85</f>
        <v>#REF!</v>
      </c>
      <c r="M11" s="13" t="e">
        <f>BAR!#REF!*0.85</f>
        <v>#REF!</v>
      </c>
      <c r="N11" s="13" t="e">
        <f>BAR!#REF!*0.85</f>
        <v>#REF!</v>
      </c>
      <c r="O11" s="13" t="e">
        <f>BAR!#REF!*0.85</f>
        <v>#REF!</v>
      </c>
      <c r="P11" s="13" t="e">
        <f>BAR!#REF!*0.85</f>
        <v>#REF!</v>
      </c>
      <c r="Q11" s="13" t="e">
        <f>BAR!#REF!*0.85</f>
        <v>#REF!</v>
      </c>
      <c r="R11" s="13" t="e">
        <f>BAR!#REF!*0.85</f>
        <v>#REF!</v>
      </c>
      <c r="S11" s="13" t="e">
        <f>BAR!#REF!*0.85</f>
        <v>#REF!</v>
      </c>
      <c r="T11" s="13" t="e">
        <f>BAR!#REF!*0.85</f>
        <v>#REF!</v>
      </c>
      <c r="U11" s="13" t="e">
        <f>BAR!#REF!*0.85</f>
        <v>#REF!</v>
      </c>
      <c r="V11" s="13" t="e">
        <f>BAR!#REF!*0.85</f>
        <v>#REF!</v>
      </c>
      <c r="W11" s="13" t="e">
        <f>BAR!#REF!*0.85</f>
        <v>#REF!</v>
      </c>
      <c r="X11" s="13" t="e">
        <f>BAR!#REF!*0.85</f>
        <v>#REF!</v>
      </c>
      <c r="Y11" s="13" t="e">
        <f>BAR!#REF!*0.85</f>
        <v>#REF!</v>
      </c>
      <c r="Z11" s="13" t="e">
        <f>BAR!#REF!*0.85</f>
        <v>#REF!</v>
      </c>
      <c r="AA11" s="13" t="e">
        <f>BAR!#REF!*0.85</f>
        <v>#REF!</v>
      </c>
      <c r="AB11" s="13" t="e">
        <f>BAR!#REF!*0.85</f>
        <v>#REF!</v>
      </c>
      <c r="AC11" s="13" t="e">
        <f>BAR!#REF!*0.85</f>
        <v>#REF!</v>
      </c>
      <c r="AD11" s="13" t="e">
        <f>BAR!#REF!*0.85</f>
        <v>#REF!</v>
      </c>
      <c r="AE11" s="13" t="e">
        <f>BAR!#REF!*0.85</f>
        <v>#REF!</v>
      </c>
      <c r="AF11" s="13" t="e">
        <f>BAR!#REF!*0.85</f>
        <v>#REF!</v>
      </c>
      <c r="AG11" s="13" t="e">
        <f>BAR!#REF!*0.85</f>
        <v>#REF!</v>
      </c>
      <c r="AH11" s="13" t="e">
        <f>BAR!#REF!*0.85</f>
        <v>#REF!</v>
      </c>
      <c r="AI11" s="13" t="e">
        <f>BAR!#REF!*0.85</f>
        <v>#REF!</v>
      </c>
      <c r="AJ11" s="13" t="e">
        <f>BAR!#REF!*0.85</f>
        <v>#REF!</v>
      </c>
      <c r="AK11" s="13" t="e">
        <f>BAR!#REF!*0.85</f>
        <v>#REF!</v>
      </c>
      <c r="AL11" s="13" t="e">
        <f>BAR!#REF!*0.85</f>
        <v>#REF!</v>
      </c>
      <c r="AM11" s="13" t="e">
        <f>BAR!#REF!*0.85</f>
        <v>#REF!</v>
      </c>
      <c r="AN11" s="13" t="e">
        <f>BAR!#REF!*0.85</f>
        <v>#REF!</v>
      </c>
      <c r="AO11" s="13" t="e">
        <f>BAR!#REF!*0.85</f>
        <v>#REF!</v>
      </c>
      <c r="AP11" s="13" t="e">
        <f>BAR!#REF!*0.85</f>
        <v>#REF!</v>
      </c>
      <c r="AQ11" s="13" t="e">
        <f>BAR!#REF!*0.85</f>
        <v>#REF!</v>
      </c>
      <c r="AR11" s="13" t="e">
        <f>BAR!#REF!*0.85</f>
        <v>#REF!</v>
      </c>
      <c r="AS11" s="13" t="e">
        <f>BAR!#REF!*0.85</f>
        <v>#REF!</v>
      </c>
      <c r="AT11" s="13" t="e">
        <f>BAR!#REF!*0.85</f>
        <v>#REF!</v>
      </c>
      <c r="AU11" s="13" t="e">
        <f>BAR!#REF!*0.85</f>
        <v>#REF!</v>
      </c>
      <c r="AV11" s="13" t="e">
        <f>BAR!#REF!*0.85</f>
        <v>#REF!</v>
      </c>
      <c r="AW11" s="13" t="e">
        <f>BAR!#REF!*0.85</f>
        <v>#REF!</v>
      </c>
    </row>
    <row r="12" spans="1:49" ht="11.45" customHeight="1" x14ac:dyDescent="0.2">
      <c r="A12" s="12">
        <v>2</v>
      </c>
      <c r="B12" s="13" t="e">
        <f>BAR!#REF!*0.85</f>
        <v>#REF!</v>
      </c>
      <c r="C12" s="13" t="e">
        <f>BAR!#REF!*0.85</f>
        <v>#REF!</v>
      </c>
      <c r="D12" s="13" t="e">
        <f>BAR!#REF!*0.85</f>
        <v>#REF!</v>
      </c>
      <c r="E12" s="13" t="e">
        <f>BAR!#REF!*0.85</f>
        <v>#REF!</v>
      </c>
      <c r="F12" s="13" t="e">
        <f>BAR!#REF!*0.85</f>
        <v>#REF!</v>
      </c>
      <c r="G12" s="13" t="e">
        <f>BAR!#REF!*0.85</f>
        <v>#REF!</v>
      </c>
      <c r="H12" s="13" t="e">
        <f>BAR!#REF!*0.85</f>
        <v>#REF!</v>
      </c>
      <c r="I12" s="13" t="e">
        <f>BAR!#REF!*0.85</f>
        <v>#REF!</v>
      </c>
      <c r="J12" s="13" t="e">
        <f>BAR!#REF!*0.85</f>
        <v>#REF!</v>
      </c>
      <c r="K12" s="13" t="e">
        <f>BAR!#REF!*0.85</f>
        <v>#REF!</v>
      </c>
      <c r="L12" s="13" t="e">
        <f>BAR!#REF!*0.85</f>
        <v>#REF!</v>
      </c>
      <c r="M12" s="13" t="e">
        <f>BAR!#REF!*0.85</f>
        <v>#REF!</v>
      </c>
      <c r="N12" s="13" t="e">
        <f>BAR!#REF!*0.85</f>
        <v>#REF!</v>
      </c>
      <c r="O12" s="13" t="e">
        <f>BAR!#REF!*0.85</f>
        <v>#REF!</v>
      </c>
      <c r="P12" s="13" t="e">
        <f>BAR!#REF!*0.85</f>
        <v>#REF!</v>
      </c>
      <c r="Q12" s="13" t="e">
        <f>BAR!#REF!*0.85</f>
        <v>#REF!</v>
      </c>
      <c r="R12" s="13" t="e">
        <f>BAR!#REF!*0.85</f>
        <v>#REF!</v>
      </c>
      <c r="S12" s="13" t="e">
        <f>BAR!#REF!*0.85</f>
        <v>#REF!</v>
      </c>
      <c r="T12" s="13" t="e">
        <f>BAR!#REF!*0.85</f>
        <v>#REF!</v>
      </c>
      <c r="U12" s="13" t="e">
        <f>BAR!#REF!*0.85</f>
        <v>#REF!</v>
      </c>
      <c r="V12" s="13" t="e">
        <f>BAR!#REF!*0.85</f>
        <v>#REF!</v>
      </c>
      <c r="W12" s="13" t="e">
        <f>BAR!#REF!*0.85</f>
        <v>#REF!</v>
      </c>
      <c r="X12" s="13" t="e">
        <f>BAR!#REF!*0.85</f>
        <v>#REF!</v>
      </c>
      <c r="Y12" s="13" t="e">
        <f>BAR!#REF!*0.85</f>
        <v>#REF!</v>
      </c>
      <c r="Z12" s="13" t="e">
        <f>BAR!#REF!*0.85</f>
        <v>#REF!</v>
      </c>
      <c r="AA12" s="13" t="e">
        <f>BAR!#REF!*0.85</f>
        <v>#REF!</v>
      </c>
      <c r="AB12" s="13" t="e">
        <f>BAR!#REF!*0.85</f>
        <v>#REF!</v>
      </c>
      <c r="AC12" s="13" t="e">
        <f>BAR!#REF!*0.85</f>
        <v>#REF!</v>
      </c>
      <c r="AD12" s="13" t="e">
        <f>BAR!#REF!*0.85</f>
        <v>#REF!</v>
      </c>
      <c r="AE12" s="13" t="e">
        <f>BAR!#REF!*0.85</f>
        <v>#REF!</v>
      </c>
      <c r="AF12" s="13" t="e">
        <f>BAR!#REF!*0.85</f>
        <v>#REF!</v>
      </c>
      <c r="AG12" s="13" t="e">
        <f>BAR!#REF!*0.85</f>
        <v>#REF!</v>
      </c>
      <c r="AH12" s="13" t="e">
        <f>BAR!#REF!*0.85</f>
        <v>#REF!</v>
      </c>
      <c r="AI12" s="13" t="e">
        <f>BAR!#REF!*0.85</f>
        <v>#REF!</v>
      </c>
      <c r="AJ12" s="13" t="e">
        <f>BAR!#REF!*0.85</f>
        <v>#REF!</v>
      </c>
      <c r="AK12" s="13" t="e">
        <f>BAR!#REF!*0.85</f>
        <v>#REF!</v>
      </c>
      <c r="AL12" s="13" t="e">
        <f>BAR!#REF!*0.85</f>
        <v>#REF!</v>
      </c>
      <c r="AM12" s="13" t="e">
        <f>BAR!#REF!*0.85</f>
        <v>#REF!</v>
      </c>
      <c r="AN12" s="13" t="e">
        <f>BAR!#REF!*0.85</f>
        <v>#REF!</v>
      </c>
      <c r="AO12" s="13" t="e">
        <f>BAR!#REF!*0.85</f>
        <v>#REF!</v>
      </c>
      <c r="AP12" s="13" t="e">
        <f>BAR!#REF!*0.85</f>
        <v>#REF!</v>
      </c>
      <c r="AQ12" s="13" t="e">
        <f>BAR!#REF!*0.85</f>
        <v>#REF!</v>
      </c>
      <c r="AR12" s="13" t="e">
        <f>BAR!#REF!*0.85</f>
        <v>#REF!</v>
      </c>
      <c r="AS12" s="13" t="e">
        <f>BAR!#REF!*0.85</f>
        <v>#REF!</v>
      </c>
      <c r="AT12" s="13" t="e">
        <f>BAR!#REF!*0.85</f>
        <v>#REF!</v>
      </c>
      <c r="AU12" s="13" t="e">
        <f>BAR!#REF!*0.85</f>
        <v>#REF!</v>
      </c>
      <c r="AV12" s="13" t="e">
        <f>BAR!#REF!*0.85</f>
        <v>#REF!</v>
      </c>
      <c r="AW12" s="13" t="e">
        <f>BAR!#REF!*0.85</f>
        <v>#REF!</v>
      </c>
    </row>
    <row r="13" spans="1:49" ht="11.45" customHeight="1" x14ac:dyDescent="0.2">
      <c r="A13" s="15" t="s">
        <v>76</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row>
    <row r="14" spans="1:49" ht="11.45" customHeight="1" x14ac:dyDescent="0.2">
      <c r="A14" s="12">
        <v>1</v>
      </c>
      <c r="B14" s="13" t="e">
        <f>BAR!#REF!*0.85</f>
        <v>#REF!</v>
      </c>
      <c r="C14" s="13" t="e">
        <f>BAR!#REF!*0.85</f>
        <v>#REF!</v>
      </c>
      <c r="D14" s="13" t="e">
        <f>BAR!#REF!*0.85</f>
        <v>#REF!</v>
      </c>
      <c r="E14" s="13" t="e">
        <f>BAR!#REF!*0.85</f>
        <v>#REF!</v>
      </c>
      <c r="F14" s="13" t="e">
        <f>BAR!#REF!*0.85</f>
        <v>#REF!</v>
      </c>
      <c r="G14" s="13" t="e">
        <f>BAR!#REF!*0.85</f>
        <v>#REF!</v>
      </c>
      <c r="H14" s="13" t="e">
        <f>BAR!#REF!*0.85</f>
        <v>#REF!</v>
      </c>
      <c r="I14" s="13" t="e">
        <f>BAR!#REF!*0.85</f>
        <v>#REF!</v>
      </c>
      <c r="J14" s="13" t="e">
        <f>BAR!#REF!*0.85</f>
        <v>#REF!</v>
      </c>
      <c r="K14" s="13" t="e">
        <f>BAR!#REF!*0.85</f>
        <v>#REF!</v>
      </c>
      <c r="L14" s="13" t="e">
        <f>BAR!#REF!*0.85</f>
        <v>#REF!</v>
      </c>
      <c r="M14" s="13" t="e">
        <f>BAR!#REF!*0.85</f>
        <v>#REF!</v>
      </c>
      <c r="N14" s="13" t="e">
        <f>BAR!#REF!*0.85</f>
        <v>#REF!</v>
      </c>
      <c r="O14" s="13" t="e">
        <f>BAR!#REF!*0.85</f>
        <v>#REF!</v>
      </c>
      <c r="P14" s="13" t="e">
        <f>BAR!#REF!*0.85</f>
        <v>#REF!</v>
      </c>
      <c r="Q14" s="13" t="e">
        <f>BAR!#REF!*0.85</f>
        <v>#REF!</v>
      </c>
      <c r="R14" s="13" t="e">
        <f>BAR!#REF!*0.85</f>
        <v>#REF!</v>
      </c>
      <c r="S14" s="13" t="e">
        <f>BAR!#REF!*0.85</f>
        <v>#REF!</v>
      </c>
      <c r="T14" s="13" t="e">
        <f>BAR!#REF!*0.85</f>
        <v>#REF!</v>
      </c>
      <c r="U14" s="13" t="e">
        <f>BAR!#REF!*0.85</f>
        <v>#REF!</v>
      </c>
      <c r="V14" s="13" t="e">
        <f>BAR!#REF!*0.85</f>
        <v>#REF!</v>
      </c>
      <c r="W14" s="13" t="e">
        <f>BAR!#REF!*0.85</f>
        <v>#REF!</v>
      </c>
      <c r="X14" s="13" t="e">
        <f>BAR!#REF!*0.85</f>
        <v>#REF!</v>
      </c>
      <c r="Y14" s="13" t="e">
        <f>BAR!#REF!*0.85</f>
        <v>#REF!</v>
      </c>
      <c r="Z14" s="13" t="e">
        <f>BAR!#REF!*0.85</f>
        <v>#REF!</v>
      </c>
      <c r="AA14" s="13" t="e">
        <f>BAR!#REF!*0.85</f>
        <v>#REF!</v>
      </c>
      <c r="AB14" s="13" t="e">
        <f>BAR!#REF!*0.85</f>
        <v>#REF!</v>
      </c>
      <c r="AC14" s="13" t="e">
        <f>BAR!#REF!*0.85</f>
        <v>#REF!</v>
      </c>
      <c r="AD14" s="13" t="e">
        <f>BAR!#REF!*0.85</f>
        <v>#REF!</v>
      </c>
      <c r="AE14" s="13" t="e">
        <f>BAR!#REF!*0.85</f>
        <v>#REF!</v>
      </c>
      <c r="AF14" s="13" t="e">
        <f>BAR!#REF!*0.85</f>
        <v>#REF!</v>
      </c>
      <c r="AG14" s="13" t="e">
        <f>BAR!#REF!*0.85</f>
        <v>#REF!</v>
      </c>
      <c r="AH14" s="13" t="e">
        <f>BAR!#REF!*0.85</f>
        <v>#REF!</v>
      </c>
      <c r="AI14" s="13" t="e">
        <f>BAR!#REF!*0.85</f>
        <v>#REF!</v>
      </c>
      <c r="AJ14" s="13" t="e">
        <f>BAR!#REF!*0.85</f>
        <v>#REF!</v>
      </c>
      <c r="AK14" s="13" t="e">
        <f>BAR!#REF!*0.85</f>
        <v>#REF!</v>
      </c>
      <c r="AL14" s="13" t="e">
        <f>BAR!#REF!*0.85</f>
        <v>#REF!</v>
      </c>
      <c r="AM14" s="13" t="e">
        <f>BAR!#REF!*0.85</f>
        <v>#REF!</v>
      </c>
      <c r="AN14" s="13" t="e">
        <f>BAR!#REF!*0.85</f>
        <v>#REF!</v>
      </c>
      <c r="AO14" s="13" t="e">
        <f>BAR!#REF!*0.85</f>
        <v>#REF!</v>
      </c>
      <c r="AP14" s="13" t="e">
        <f>BAR!#REF!*0.85</f>
        <v>#REF!</v>
      </c>
      <c r="AQ14" s="13" t="e">
        <f>BAR!#REF!*0.85</f>
        <v>#REF!</v>
      </c>
      <c r="AR14" s="13" t="e">
        <f>BAR!#REF!*0.85</f>
        <v>#REF!</v>
      </c>
      <c r="AS14" s="13" t="e">
        <f>BAR!#REF!*0.85</f>
        <v>#REF!</v>
      </c>
      <c r="AT14" s="13" t="e">
        <f>BAR!#REF!*0.85</f>
        <v>#REF!</v>
      </c>
      <c r="AU14" s="13" t="e">
        <f>BAR!#REF!*0.85</f>
        <v>#REF!</v>
      </c>
      <c r="AV14" s="13" t="e">
        <f>BAR!#REF!*0.85</f>
        <v>#REF!</v>
      </c>
      <c r="AW14" s="13" t="e">
        <f>BAR!#REF!*0.85</f>
        <v>#REF!</v>
      </c>
    </row>
    <row r="15" spans="1:49" ht="11.45" customHeight="1" x14ac:dyDescent="0.2">
      <c r="A15" s="12">
        <v>2</v>
      </c>
      <c r="B15" s="13" t="e">
        <f>BAR!#REF!*0.85</f>
        <v>#REF!</v>
      </c>
      <c r="C15" s="13" t="e">
        <f>BAR!#REF!*0.85</f>
        <v>#REF!</v>
      </c>
      <c r="D15" s="13" t="e">
        <f>BAR!#REF!*0.85</f>
        <v>#REF!</v>
      </c>
      <c r="E15" s="13" t="e">
        <f>BAR!#REF!*0.85</f>
        <v>#REF!</v>
      </c>
      <c r="F15" s="13" t="e">
        <f>BAR!#REF!*0.85</f>
        <v>#REF!</v>
      </c>
      <c r="G15" s="13" t="e">
        <f>BAR!#REF!*0.85</f>
        <v>#REF!</v>
      </c>
      <c r="H15" s="13" t="e">
        <f>BAR!#REF!*0.85</f>
        <v>#REF!</v>
      </c>
      <c r="I15" s="13" t="e">
        <f>BAR!#REF!*0.85</f>
        <v>#REF!</v>
      </c>
      <c r="J15" s="13" t="e">
        <f>BAR!#REF!*0.85</f>
        <v>#REF!</v>
      </c>
      <c r="K15" s="13" t="e">
        <f>BAR!#REF!*0.85</f>
        <v>#REF!</v>
      </c>
      <c r="L15" s="13" t="e">
        <f>BAR!#REF!*0.85</f>
        <v>#REF!</v>
      </c>
      <c r="M15" s="13" t="e">
        <f>BAR!#REF!*0.85</f>
        <v>#REF!</v>
      </c>
      <c r="N15" s="13" t="e">
        <f>BAR!#REF!*0.85</f>
        <v>#REF!</v>
      </c>
      <c r="O15" s="13" t="e">
        <f>BAR!#REF!*0.85</f>
        <v>#REF!</v>
      </c>
      <c r="P15" s="13" t="e">
        <f>BAR!#REF!*0.85</f>
        <v>#REF!</v>
      </c>
      <c r="Q15" s="13" t="e">
        <f>BAR!#REF!*0.85</f>
        <v>#REF!</v>
      </c>
      <c r="R15" s="13" t="e">
        <f>BAR!#REF!*0.85</f>
        <v>#REF!</v>
      </c>
      <c r="S15" s="13" t="e">
        <f>BAR!#REF!*0.85</f>
        <v>#REF!</v>
      </c>
      <c r="T15" s="13" t="e">
        <f>BAR!#REF!*0.85</f>
        <v>#REF!</v>
      </c>
      <c r="U15" s="13" t="e">
        <f>BAR!#REF!*0.85</f>
        <v>#REF!</v>
      </c>
      <c r="V15" s="13" t="e">
        <f>BAR!#REF!*0.85</f>
        <v>#REF!</v>
      </c>
      <c r="W15" s="13" t="e">
        <f>BAR!#REF!*0.85</f>
        <v>#REF!</v>
      </c>
      <c r="X15" s="13" t="e">
        <f>BAR!#REF!*0.85</f>
        <v>#REF!</v>
      </c>
      <c r="Y15" s="13" t="e">
        <f>BAR!#REF!*0.85</f>
        <v>#REF!</v>
      </c>
      <c r="Z15" s="13" t="e">
        <f>BAR!#REF!*0.85</f>
        <v>#REF!</v>
      </c>
      <c r="AA15" s="13" t="e">
        <f>BAR!#REF!*0.85</f>
        <v>#REF!</v>
      </c>
      <c r="AB15" s="13" t="e">
        <f>BAR!#REF!*0.85</f>
        <v>#REF!</v>
      </c>
      <c r="AC15" s="13" t="e">
        <f>BAR!#REF!*0.85</f>
        <v>#REF!</v>
      </c>
      <c r="AD15" s="13" t="e">
        <f>BAR!#REF!*0.85</f>
        <v>#REF!</v>
      </c>
      <c r="AE15" s="13" t="e">
        <f>BAR!#REF!*0.85</f>
        <v>#REF!</v>
      </c>
      <c r="AF15" s="13" t="e">
        <f>BAR!#REF!*0.85</f>
        <v>#REF!</v>
      </c>
      <c r="AG15" s="13" t="e">
        <f>BAR!#REF!*0.85</f>
        <v>#REF!</v>
      </c>
      <c r="AH15" s="13" t="e">
        <f>BAR!#REF!*0.85</f>
        <v>#REF!</v>
      </c>
      <c r="AI15" s="13" t="e">
        <f>BAR!#REF!*0.85</f>
        <v>#REF!</v>
      </c>
      <c r="AJ15" s="13" t="e">
        <f>BAR!#REF!*0.85</f>
        <v>#REF!</v>
      </c>
      <c r="AK15" s="13" t="e">
        <f>BAR!#REF!*0.85</f>
        <v>#REF!</v>
      </c>
      <c r="AL15" s="13" t="e">
        <f>BAR!#REF!*0.85</f>
        <v>#REF!</v>
      </c>
      <c r="AM15" s="13" t="e">
        <f>BAR!#REF!*0.85</f>
        <v>#REF!</v>
      </c>
      <c r="AN15" s="13" t="e">
        <f>BAR!#REF!*0.85</f>
        <v>#REF!</v>
      </c>
      <c r="AO15" s="13" t="e">
        <f>BAR!#REF!*0.85</f>
        <v>#REF!</v>
      </c>
      <c r="AP15" s="13" t="e">
        <f>BAR!#REF!*0.85</f>
        <v>#REF!</v>
      </c>
      <c r="AQ15" s="13" t="e">
        <f>BAR!#REF!*0.85</f>
        <v>#REF!</v>
      </c>
      <c r="AR15" s="13" t="e">
        <f>BAR!#REF!*0.85</f>
        <v>#REF!</v>
      </c>
      <c r="AS15" s="13" t="e">
        <f>BAR!#REF!*0.85</f>
        <v>#REF!</v>
      </c>
      <c r="AT15" s="13" t="e">
        <f>BAR!#REF!*0.85</f>
        <v>#REF!</v>
      </c>
      <c r="AU15" s="13" t="e">
        <f>BAR!#REF!*0.85</f>
        <v>#REF!</v>
      </c>
      <c r="AV15" s="13" t="e">
        <f>BAR!#REF!*0.85</f>
        <v>#REF!</v>
      </c>
      <c r="AW15" s="13" t="e">
        <f>BAR!#REF!*0.85</f>
        <v>#REF!</v>
      </c>
    </row>
    <row r="16" spans="1:49" ht="11.45" customHeight="1" x14ac:dyDescent="0.2">
      <c r="A16" s="16" t="s">
        <v>77</v>
      </c>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row>
    <row r="17" spans="1:49" ht="11.45" customHeight="1" x14ac:dyDescent="0.2">
      <c r="A17" s="12">
        <v>1</v>
      </c>
      <c r="B17" s="13" t="e">
        <f>BAR!#REF!*0.85</f>
        <v>#REF!</v>
      </c>
      <c r="C17" s="13" t="e">
        <f>BAR!#REF!*0.85</f>
        <v>#REF!</v>
      </c>
      <c r="D17" s="13" t="e">
        <f>BAR!#REF!*0.85</f>
        <v>#REF!</v>
      </c>
      <c r="E17" s="13" t="e">
        <f>BAR!#REF!*0.85</f>
        <v>#REF!</v>
      </c>
      <c r="F17" s="13" t="e">
        <f>BAR!#REF!*0.85</f>
        <v>#REF!</v>
      </c>
      <c r="G17" s="13" t="e">
        <f>BAR!#REF!*0.85</f>
        <v>#REF!</v>
      </c>
      <c r="H17" s="13" t="e">
        <f>BAR!#REF!*0.85</f>
        <v>#REF!</v>
      </c>
      <c r="I17" s="13" t="e">
        <f>BAR!#REF!*0.85</f>
        <v>#REF!</v>
      </c>
      <c r="J17" s="13" t="e">
        <f>BAR!#REF!*0.85</f>
        <v>#REF!</v>
      </c>
      <c r="K17" s="13" t="e">
        <f>BAR!#REF!*0.85</f>
        <v>#REF!</v>
      </c>
      <c r="L17" s="13" t="e">
        <f>BAR!#REF!*0.85</f>
        <v>#REF!</v>
      </c>
      <c r="M17" s="13" t="e">
        <f>BAR!#REF!*0.85</f>
        <v>#REF!</v>
      </c>
      <c r="N17" s="13" t="e">
        <f>BAR!#REF!*0.85</f>
        <v>#REF!</v>
      </c>
      <c r="O17" s="13" t="e">
        <f>BAR!#REF!*0.85</f>
        <v>#REF!</v>
      </c>
      <c r="P17" s="13" t="e">
        <f>BAR!#REF!*0.85</f>
        <v>#REF!</v>
      </c>
      <c r="Q17" s="13" t="e">
        <f>BAR!#REF!*0.85</f>
        <v>#REF!</v>
      </c>
      <c r="R17" s="13" t="e">
        <f>BAR!#REF!*0.85</f>
        <v>#REF!</v>
      </c>
      <c r="S17" s="13" t="e">
        <f>BAR!#REF!*0.85</f>
        <v>#REF!</v>
      </c>
      <c r="T17" s="13" t="e">
        <f>BAR!#REF!*0.85</f>
        <v>#REF!</v>
      </c>
      <c r="U17" s="13" t="e">
        <f>BAR!#REF!*0.85</f>
        <v>#REF!</v>
      </c>
      <c r="V17" s="13" t="e">
        <f>BAR!#REF!*0.85</f>
        <v>#REF!</v>
      </c>
      <c r="W17" s="13" t="e">
        <f>BAR!#REF!*0.85</f>
        <v>#REF!</v>
      </c>
      <c r="X17" s="13" t="e">
        <f>BAR!#REF!*0.85</f>
        <v>#REF!</v>
      </c>
      <c r="Y17" s="13" t="e">
        <f>BAR!#REF!*0.85</f>
        <v>#REF!</v>
      </c>
      <c r="Z17" s="13" t="e">
        <f>BAR!#REF!*0.85</f>
        <v>#REF!</v>
      </c>
      <c r="AA17" s="13" t="e">
        <f>BAR!#REF!*0.85</f>
        <v>#REF!</v>
      </c>
      <c r="AB17" s="13" t="e">
        <f>BAR!#REF!*0.85</f>
        <v>#REF!</v>
      </c>
      <c r="AC17" s="13" t="e">
        <f>BAR!#REF!*0.85</f>
        <v>#REF!</v>
      </c>
      <c r="AD17" s="13" t="e">
        <f>BAR!#REF!*0.85</f>
        <v>#REF!</v>
      </c>
      <c r="AE17" s="13" t="e">
        <f>BAR!#REF!*0.85</f>
        <v>#REF!</v>
      </c>
      <c r="AF17" s="13" t="e">
        <f>BAR!#REF!*0.85</f>
        <v>#REF!</v>
      </c>
      <c r="AG17" s="13" t="e">
        <f>BAR!#REF!*0.85</f>
        <v>#REF!</v>
      </c>
      <c r="AH17" s="13" t="e">
        <f>BAR!#REF!*0.85</f>
        <v>#REF!</v>
      </c>
      <c r="AI17" s="13" t="e">
        <f>BAR!#REF!*0.85</f>
        <v>#REF!</v>
      </c>
      <c r="AJ17" s="13" t="e">
        <f>BAR!#REF!*0.85</f>
        <v>#REF!</v>
      </c>
      <c r="AK17" s="13" t="e">
        <f>BAR!#REF!*0.85</f>
        <v>#REF!</v>
      </c>
      <c r="AL17" s="13" t="e">
        <f>BAR!#REF!*0.85</f>
        <v>#REF!</v>
      </c>
      <c r="AM17" s="13" t="e">
        <f>BAR!#REF!*0.85</f>
        <v>#REF!</v>
      </c>
      <c r="AN17" s="13" t="e">
        <f>BAR!#REF!*0.85</f>
        <v>#REF!</v>
      </c>
      <c r="AO17" s="13" t="e">
        <f>BAR!#REF!*0.85</f>
        <v>#REF!</v>
      </c>
      <c r="AP17" s="13" t="e">
        <f>BAR!#REF!*0.85</f>
        <v>#REF!</v>
      </c>
      <c r="AQ17" s="13" t="e">
        <f>BAR!#REF!*0.85</f>
        <v>#REF!</v>
      </c>
      <c r="AR17" s="13" t="e">
        <f>BAR!#REF!*0.85</f>
        <v>#REF!</v>
      </c>
      <c r="AS17" s="13" t="e">
        <f>BAR!#REF!*0.85</f>
        <v>#REF!</v>
      </c>
      <c r="AT17" s="13" t="e">
        <f>BAR!#REF!*0.85</f>
        <v>#REF!</v>
      </c>
      <c r="AU17" s="13" t="e">
        <f>BAR!#REF!*0.85</f>
        <v>#REF!</v>
      </c>
      <c r="AV17" s="13" t="e">
        <f>BAR!#REF!*0.85</f>
        <v>#REF!</v>
      </c>
      <c r="AW17" s="13" t="e">
        <f>BAR!#REF!*0.85</f>
        <v>#REF!</v>
      </c>
    </row>
    <row r="18" spans="1:49" ht="11.45" customHeight="1" x14ac:dyDescent="0.2">
      <c r="A18" s="12">
        <v>2</v>
      </c>
      <c r="B18" s="13" t="e">
        <f>BAR!#REF!*0.85</f>
        <v>#REF!</v>
      </c>
      <c r="C18" s="13" t="e">
        <f>BAR!#REF!*0.85</f>
        <v>#REF!</v>
      </c>
      <c r="D18" s="13" t="e">
        <f>BAR!#REF!*0.85</f>
        <v>#REF!</v>
      </c>
      <c r="E18" s="13" t="e">
        <f>BAR!#REF!*0.85</f>
        <v>#REF!</v>
      </c>
      <c r="F18" s="13" t="e">
        <f>BAR!#REF!*0.85</f>
        <v>#REF!</v>
      </c>
      <c r="G18" s="13" t="e">
        <f>BAR!#REF!*0.85</f>
        <v>#REF!</v>
      </c>
      <c r="H18" s="13" t="e">
        <f>BAR!#REF!*0.85</f>
        <v>#REF!</v>
      </c>
      <c r="I18" s="13" t="e">
        <f>BAR!#REF!*0.85</f>
        <v>#REF!</v>
      </c>
      <c r="J18" s="13" t="e">
        <f>BAR!#REF!*0.85</f>
        <v>#REF!</v>
      </c>
      <c r="K18" s="13" t="e">
        <f>BAR!#REF!*0.85</f>
        <v>#REF!</v>
      </c>
      <c r="L18" s="13" t="e">
        <f>BAR!#REF!*0.85</f>
        <v>#REF!</v>
      </c>
      <c r="M18" s="13" t="e">
        <f>BAR!#REF!*0.85</f>
        <v>#REF!</v>
      </c>
      <c r="N18" s="13" t="e">
        <f>BAR!#REF!*0.85</f>
        <v>#REF!</v>
      </c>
      <c r="O18" s="13" t="e">
        <f>BAR!#REF!*0.85</f>
        <v>#REF!</v>
      </c>
      <c r="P18" s="13" t="e">
        <f>BAR!#REF!*0.85</f>
        <v>#REF!</v>
      </c>
      <c r="Q18" s="13" t="e">
        <f>BAR!#REF!*0.85</f>
        <v>#REF!</v>
      </c>
      <c r="R18" s="13" t="e">
        <f>BAR!#REF!*0.85</f>
        <v>#REF!</v>
      </c>
      <c r="S18" s="13" t="e">
        <f>BAR!#REF!*0.85</f>
        <v>#REF!</v>
      </c>
      <c r="T18" s="13" t="e">
        <f>BAR!#REF!*0.85</f>
        <v>#REF!</v>
      </c>
      <c r="U18" s="13" t="e">
        <f>BAR!#REF!*0.85</f>
        <v>#REF!</v>
      </c>
      <c r="V18" s="13" t="e">
        <f>BAR!#REF!*0.85</f>
        <v>#REF!</v>
      </c>
      <c r="W18" s="13" t="e">
        <f>BAR!#REF!*0.85</f>
        <v>#REF!</v>
      </c>
      <c r="X18" s="13" t="e">
        <f>BAR!#REF!*0.85</f>
        <v>#REF!</v>
      </c>
      <c r="Y18" s="13" t="e">
        <f>BAR!#REF!*0.85</f>
        <v>#REF!</v>
      </c>
      <c r="Z18" s="13" t="e">
        <f>BAR!#REF!*0.85</f>
        <v>#REF!</v>
      </c>
      <c r="AA18" s="13" t="e">
        <f>BAR!#REF!*0.85</f>
        <v>#REF!</v>
      </c>
      <c r="AB18" s="13" t="e">
        <f>BAR!#REF!*0.85</f>
        <v>#REF!</v>
      </c>
      <c r="AC18" s="13" t="e">
        <f>BAR!#REF!*0.85</f>
        <v>#REF!</v>
      </c>
      <c r="AD18" s="13" t="e">
        <f>BAR!#REF!*0.85</f>
        <v>#REF!</v>
      </c>
      <c r="AE18" s="13" t="e">
        <f>BAR!#REF!*0.85</f>
        <v>#REF!</v>
      </c>
      <c r="AF18" s="13" t="e">
        <f>BAR!#REF!*0.85</f>
        <v>#REF!</v>
      </c>
      <c r="AG18" s="13" t="e">
        <f>BAR!#REF!*0.85</f>
        <v>#REF!</v>
      </c>
      <c r="AH18" s="13" t="e">
        <f>BAR!#REF!*0.85</f>
        <v>#REF!</v>
      </c>
      <c r="AI18" s="13" t="e">
        <f>BAR!#REF!*0.85</f>
        <v>#REF!</v>
      </c>
      <c r="AJ18" s="13" t="e">
        <f>BAR!#REF!*0.85</f>
        <v>#REF!</v>
      </c>
      <c r="AK18" s="13" t="e">
        <f>BAR!#REF!*0.85</f>
        <v>#REF!</v>
      </c>
      <c r="AL18" s="13" t="e">
        <f>BAR!#REF!*0.85</f>
        <v>#REF!</v>
      </c>
      <c r="AM18" s="13" t="e">
        <f>BAR!#REF!*0.85</f>
        <v>#REF!</v>
      </c>
      <c r="AN18" s="13" t="e">
        <f>BAR!#REF!*0.85</f>
        <v>#REF!</v>
      </c>
      <c r="AO18" s="13" t="e">
        <f>BAR!#REF!*0.85</f>
        <v>#REF!</v>
      </c>
      <c r="AP18" s="13" t="e">
        <f>BAR!#REF!*0.85</f>
        <v>#REF!</v>
      </c>
      <c r="AQ18" s="13" t="e">
        <f>BAR!#REF!*0.85</f>
        <v>#REF!</v>
      </c>
      <c r="AR18" s="13" t="e">
        <f>BAR!#REF!*0.85</f>
        <v>#REF!</v>
      </c>
      <c r="AS18" s="13" t="e">
        <f>BAR!#REF!*0.85</f>
        <v>#REF!</v>
      </c>
      <c r="AT18" s="13" t="e">
        <f>BAR!#REF!*0.85</f>
        <v>#REF!</v>
      </c>
      <c r="AU18" s="13" t="e">
        <f>BAR!#REF!*0.85</f>
        <v>#REF!</v>
      </c>
      <c r="AV18" s="13" t="e">
        <f>BAR!#REF!*0.85</f>
        <v>#REF!</v>
      </c>
      <c r="AW18" s="13" t="e">
        <f>BAR!#REF!*0.85</f>
        <v>#REF!</v>
      </c>
    </row>
    <row r="19" spans="1:49" ht="11.45" customHeight="1" x14ac:dyDescent="0.2">
      <c r="A19" s="17" t="s">
        <v>78</v>
      </c>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row>
    <row r="20" spans="1:49" ht="11.45" customHeight="1" x14ac:dyDescent="0.2">
      <c r="A20" s="12">
        <v>1</v>
      </c>
      <c r="B20" s="13" t="e">
        <f>BAR!#REF!*0.85</f>
        <v>#REF!</v>
      </c>
      <c r="C20" s="13" t="e">
        <f>BAR!#REF!*0.85</f>
        <v>#REF!</v>
      </c>
      <c r="D20" s="13" t="e">
        <f>BAR!#REF!*0.85</f>
        <v>#REF!</v>
      </c>
      <c r="E20" s="13" t="e">
        <f>BAR!#REF!*0.85</f>
        <v>#REF!</v>
      </c>
      <c r="F20" s="13" t="e">
        <f>BAR!#REF!*0.85</f>
        <v>#REF!</v>
      </c>
      <c r="G20" s="13" t="e">
        <f>BAR!#REF!*0.85</f>
        <v>#REF!</v>
      </c>
      <c r="H20" s="13" t="e">
        <f>BAR!#REF!*0.85</f>
        <v>#REF!</v>
      </c>
      <c r="I20" s="13" t="e">
        <f>BAR!#REF!*0.85</f>
        <v>#REF!</v>
      </c>
      <c r="J20" s="13" t="e">
        <f>BAR!#REF!*0.85</f>
        <v>#REF!</v>
      </c>
      <c r="K20" s="13" t="e">
        <f>BAR!#REF!*0.85</f>
        <v>#REF!</v>
      </c>
      <c r="L20" s="13" t="e">
        <f>BAR!#REF!*0.85</f>
        <v>#REF!</v>
      </c>
      <c r="M20" s="13" t="e">
        <f>BAR!#REF!*0.85</f>
        <v>#REF!</v>
      </c>
      <c r="N20" s="13" t="e">
        <f>BAR!#REF!*0.85</f>
        <v>#REF!</v>
      </c>
      <c r="O20" s="13" t="e">
        <f>BAR!#REF!*0.85</f>
        <v>#REF!</v>
      </c>
      <c r="P20" s="13" t="e">
        <f>BAR!#REF!*0.85</f>
        <v>#REF!</v>
      </c>
      <c r="Q20" s="13" t="e">
        <f>BAR!#REF!*0.85</f>
        <v>#REF!</v>
      </c>
      <c r="R20" s="13" t="e">
        <f>BAR!#REF!*0.85</f>
        <v>#REF!</v>
      </c>
      <c r="S20" s="13" t="e">
        <f>BAR!#REF!*0.85</f>
        <v>#REF!</v>
      </c>
      <c r="T20" s="13" t="e">
        <f>BAR!#REF!*0.85</f>
        <v>#REF!</v>
      </c>
      <c r="U20" s="13" t="e">
        <f>BAR!#REF!*0.85</f>
        <v>#REF!</v>
      </c>
      <c r="V20" s="13" t="e">
        <f>BAR!#REF!*0.85</f>
        <v>#REF!</v>
      </c>
      <c r="W20" s="13" t="e">
        <f>BAR!#REF!*0.85</f>
        <v>#REF!</v>
      </c>
      <c r="X20" s="13" t="e">
        <f>BAR!#REF!*0.85</f>
        <v>#REF!</v>
      </c>
      <c r="Y20" s="13" t="e">
        <f>BAR!#REF!*0.85</f>
        <v>#REF!</v>
      </c>
      <c r="Z20" s="13" t="e">
        <f>BAR!#REF!*0.85</f>
        <v>#REF!</v>
      </c>
      <c r="AA20" s="13" t="e">
        <f>BAR!#REF!*0.85</f>
        <v>#REF!</v>
      </c>
      <c r="AB20" s="13" t="e">
        <f>BAR!#REF!*0.85</f>
        <v>#REF!</v>
      </c>
      <c r="AC20" s="13" t="e">
        <f>BAR!#REF!*0.85</f>
        <v>#REF!</v>
      </c>
      <c r="AD20" s="13" t="e">
        <f>BAR!#REF!*0.85</f>
        <v>#REF!</v>
      </c>
      <c r="AE20" s="13" t="e">
        <f>BAR!#REF!*0.85</f>
        <v>#REF!</v>
      </c>
      <c r="AF20" s="13" t="e">
        <f>BAR!#REF!*0.85</f>
        <v>#REF!</v>
      </c>
      <c r="AG20" s="13" t="e">
        <f>BAR!#REF!*0.85</f>
        <v>#REF!</v>
      </c>
      <c r="AH20" s="13" t="e">
        <f>BAR!#REF!*0.85</f>
        <v>#REF!</v>
      </c>
      <c r="AI20" s="13" t="e">
        <f>BAR!#REF!*0.85</f>
        <v>#REF!</v>
      </c>
      <c r="AJ20" s="13" t="e">
        <f>BAR!#REF!*0.85</f>
        <v>#REF!</v>
      </c>
      <c r="AK20" s="13" t="e">
        <f>BAR!#REF!*0.85</f>
        <v>#REF!</v>
      </c>
      <c r="AL20" s="13" t="e">
        <f>BAR!#REF!*0.85</f>
        <v>#REF!</v>
      </c>
      <c r="AM20" s="13" t="e">
        <f>BAR!#REF!*0.85</f>
        <v>#REF!</v>
      </c>
      <c r="AN20" s="13" t="e">
        <f>BAR!#REF!*0.85</f>
        <v>#REF!</v>
      </c>
      <c r="AO20" s="13" t="e">
        <f>BAR!#REF!*0.85</f>
        <v>#REF!</v>
      </c>
      <c r="AP20" s="13" t="e">
        <f>BAR!#REF!*0.85</f>
        <v>#REF!</v>
      </c>
      <c r="AQ20" s="13" t="e">
        <f>BAR!#REF!*0.85</f>
        <v>#REF!</v>
      </c>
      <c r="AR20" s="13" t="e">
        <f>BAR!#REF!*0.85</f>
        <v>#REF!</v>
      </c>
      <c r="AS20" s="13" t="e">
        <f>BAR!#REF!*0.85</f>
        <v>#REF!</v>
      </c>
      <c r="AT20" s="13" t="e">
        <f>BAR!#REF!*0.85</f>
        <v>#REF!</v>
      </c>
      <c r="AU20" s="13" t="e">
        <f>BAR!#REF!*0.85</f>
        <v>#REF!</v>
      </c>
      <c r="AV20" s="13" t="e">
        <f>BAR!#REF!*0.85</f>
        <v>#REF!</v>
      </c>
      <c r="AW20" s="13" t="e">
        <f>BAR!#REF!*0.85</f>
        <v>#REF!</v>
      </c>
    </row>
    <row r="21" spans="1:49" ht="11.45" customHeight="1" x14ac:dyDescent="0.2">
      <c r="A21" s="12">
        <v>2</v>
      </c>
      <c r="B21" s="13" t="e">
        <f>BAR!#REF!*0.85</f>
        <v>#REF!</v>
      </c>
      <c r="C21" s="13" t="e">
        <f>BAR!#REF!*0.85</f>
        <v>#REF!</v>
      </c>
      <c r="D21" s="13" t="e">
        <f>BAR!#REF!*0.85</f>
        <v>#REF!</v>
      </c>
      <c r="E21" s="13" t="e">
        <f>BAR!#REF!*0.85</f>
        <v>#REF!</v>
      </c>
      <c r="F21" s="13" t="e">
        <f>BAR!#REF!*0.85</f>
        <v>#REF!</v>
      </c>
      <c r="G21" s="13" t="e">
        <f>BAR!#REF!*0.85</f>
        <v>#REF!</v>
      </c>
      <c r="H21" s="13" t="e">
        <f>BAR!#REF!*0.85</f>
        <v>#REF!</v>
      </c>
      <c r="I21" s="13" t="e">
        <f>BAR!#REF!*0.85</f>
        <v>#REF!</v>
      </c>
      <c r="J21" s="13" t="e">
        <f>BAR!#REF!*0.85</f>
        <v>#REF!</v>
      </c>
      <c r="K21" s="13" t="e">
        <f>BAR!#REF!*0.85</f>
        <v>#REF!</v>
      </c>
      <c r="L21" s="13" t="e">
        <f>BAR!#REF!*0.85</f>
        <v>#REF!</v>
      </c>
      <c r="M21" s="13" t="e">
        <f>BAR!#REF!*0.85</f>
        <v>#REF!</v>
      </c>
      <c r="N21" s="13" t="e">
        <f>BAR!#REF!*0.85</f>
        <v>#REF!</v>
      </c>
      <c r="O21" s="13" t="e">
        <f>BAR!#REF!*0.85</f>
        <v>#REF!</v>
      </c>
      <c r="P21" s="13" t="e">
        <f>BAR!#REF!*0.85</f>
        <v>#REF!</v>
      </c>
      <c r="Q21" s="13" t="e">
        <f>BAR!#REF!*0.85</f>
        <v>#REF!</v>
      </c>
      <c r="R21" s="13" t="e">
        <f>BAR!#REF!*0.85</f>
        <v>#REF!</v>
      </c>
      <c r="S21" s="13" t="e">
        <f>BAR!#REF!*0.85</f>
        <v>#REF!</v>
      </c>
      <c r="T21" s="13" t="e">
        <f>BAR!#REF!*0.85</f>
        <v>#REF!</v>
      </c>
      <c r="U21" s="13" t="e">
        <f>BAR!#REF!*0.85</f>
        <v>#REF!</v>
      </c>
      <c r="V21" s="13" t="e">
        <f>BAR!#REF!*0.85</f>
        <v>#REF!</v>
      </c>
      <c r="W21" s="13" t="e">
        <f>BAR!#REF!*0.85</f>
        <v>#REF!</v>
      </c>
      <c r="X21" s="13" t="e">
        <f>BAR!#REF!*0.85</f>
        <v>#REF!</v>
      </c>
      <c r="Y21" s="13" t="e">
        <f>BAR!#REF!*0.85</f>
        <v>#REF!</v>
      </c>
      <c r="Z21" s="13" t="e">
        <f>BAR!#REF!*0.85</f>
        <v>#REF!</v>
      </c>
      <c r="AA21" s="13" t="e">
        <f>BAR!#REF!*0.85</f>
        <v>#REF!</v>
      </c>
      <c r="AB21" s="13" t="e">
        <f>BAR!#REF!*0.85</f>
        <v>#REF!</v>
      </c>
      <c r="AC21" s="13" t="e">
        <f>BAR!#REF!*0.85</f>
        <v>#REF!</v>
      </c>
      <c r="AD21" s="13" t="e">
        <f>BAR!#REF!*0.85</f>
        <v>#REF!</v>
      </c>
      <c r="AE21" s="13" t="e">
        <f>BAR!#REF!*0.85</f>
        <v>#REF!</v>
      </c>
      <c r="AF21" s="13" t="e">
        <f>BAR!#REF!*0.85</f>
        <v>#REF!</v>
      </c>
      <c r="AG21" s="13" t="e">
        <f>BAR!#REF!*0.85</f>
        <v>#REF!</v>
      </c>
      <c r="AH21" s="13" t="e">
        <f>BAR!#REF!*0.85</f>
        <v>#REF!</v>
      </c>
      <c r="AI21" s="13" t="e">
        <f>BAR!#REF!*0.85</f>
        <v>#REF!</v>
      </c>
      <c r="AJ21" s="13" t="e">
        <f>BAR!#REF!*0.85</f>
        <v>#REF!</v>
      </c>
      <c r="AK21" s="13" t="e">
        <f>BAR!#REF!*0.85</f>
        <v>#REF!</v>
      </c>
      <c r="AL21" s="13" t="e">
        <f>BAR!#REF!*0.85</f>
        <v>#REF!</v>
      </c>
      <c r="AM21" s="13" t="e">
        <f>BAR!#REF!*0.85</f>
        <v>#REF!</v>
      </c>
      <c r="AN21" s="13" t="e">
        <f>BAR!#REF!*0.85</f>
        <v>#REF!</v>
      </c>
      <c r="AO21" s="13" t="e">
        <f>BAR!#REF!*0.85</f>
        <v>#REF!</v>
      </c>
      <c r="AP21" s="13" t="e">
        <f>BAR!#REF!*0.85</f>
        <v>#REF!</v>
      </c>
      <c r="AQ21" s="13" t="e">
        <f>BAR!#REF!*0.85</f>
        <v>#REF!</v>
      </c>
      <c r="AR21" s="13" t="e">
        <f>BAR!#REF!*0.85</f>
        <v>#REF!</v>
      </c>
      <c r="AS21" s="13" t="e">
        <f>BAR!#REF!*0.85</f>
        <v>#REF!</v>
      </c>
      <c r="AT21" s="13" t="e">
        <f>BAR!#REF!*0.85</f>
        <v>#REF!</v>
      </c>
      <c r="AU21" s="13" t="e">
        <f>BAR!#REF!*0.85</f>
        <v>#REF!</v>
      </c>
      <c r="AV21" s="13" t="e">
        <f>BAR!#REF!*0.85</f>
        <v>#REF!</v>
      </c>
      <c r="AW21" s="13" t="e">
        <f>BAR!#REF!*0.85</f>
        <v>#REF!</v>
      </c>
    </row>
    <row r="22" spans="1:49" ht="11.45" customHeight="1" x14ac:dyDescent="0.2">
      <c r="A22" s="18"/>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row>
    <row r="23" spans="1:49" ht="11.45" customHeight="1" x14ac:dyDescent="0.2">
      <c r="A23" s="29" t="s">
        <v>79</v>
      </c>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row>
    <row r="24" spans="1:49" ht="24.6" customHeight="1" x14ac:dyDescent="0.2">
      <c r="A24" s="6" t="s">
        <v>73</v>
      </c>
      <c r="B24" s="7" t="e">
        <f t="shared" ref="B24:Q25" si="0">B5</f>
        <v>#REF!</v>
      </c>
      <c r="C24" s="7" t="e">
        <f t="shared" si="0"/>
        <v>#REF!</v>
      </c>
      <c r="D24" s="8" t="e">
        <f t="shared" si="0"/>
        <v>#REF!</v>
      </c>
      <c r="E24" s="8" t="e">
        <f t="shared" si="0"/>
        <v>#REF!</v>
      </c>
      <c r="F24" s="8" t="e">
        <f t="shared" si="0"/>
        <v>#REF!</v>
      </c>
      <c r="G24" s="7" t="e">
        <f t="shared" si="0"/>
        <v>#REF!</v>
      </c>
      <c r="H24" s="8" t="e">
        <f t="shared" si="0"/>
        <v>#REF!</v>
      </c>
      <c r="I24" s="8" t="e">
        <f t="shared" si="0"/>
        <v>#REF!</v>
      </c>
      <c r="J24" s="8" t="e">
        <f t="shared" si="0"/>
        <v>#REF!</v>
      </c>
      <c r="K24" s="7" t="e">
        <f t="shared" si="0"/>
        <v>#REF!</v>
      </c>
      <c r="L24" s="8" t="e">
        <f t="shared" si="0"/>
        <v>#REF!</v>
      </c>
      <c r="M24" s="8" t="e">
        <f t="shared" si="0"/>
        <v>#REF!</v>
      </c>
      <c r="N24" s="8" t="e">
        <f t="shared" si="0"/>
        <v>#REF!</v>
      </c>
      <c r="O24" s="8" t="e">
        <f t="shared" si="0"/>
        <v>#REF!</v>
      </c>
      <c r="P24" s="8" t="e">
        <f t="shared" si="0"/>
        <v>#REF!</v>
      </c>
      <c r="Q24" s="8" t="e">
        <f t="shared" si="0"/>
        <v>#REF!</v>
      </c>
      <c r="R24" s="8" t="e">
        <f t="shared" ref="C24:AW25" si="1">R5</f>
        <v>#REF!</v>
      </c>
      <c r="S24" s="8" t="e">
        <f t="shared" si="1"/>
        <v>#REF!</v>
      </c>
      <c r="T24" s="8" t="e">
        <f t="shared" si="1"/>
        <v>#REF!</v>
      </c>
      <c r="U24" s="8" t="e">
        <f t="shared" si="1"/>
        <v>#REF!</v>
      </c>
      <c r="V24" s="8" t="e">
        <f t="shared" si="1"/>
        <v>#REF!</v>
      </c>
      <c r="W24" s="8" t="e">
        <f t="shared" si="1"/>
        <v>#REF!</v>
      </c>
      <c r="X24" s="8" t="e">
        <f t="shared" si="1"/>
        <v>#REF!</v>
      </c>
      <c r="Y24" s="8" t="e">
        <f t="shared" si="1"/>
        <v>#REF!</v>
      </c>
      <c r="Z24" s="8" t="e">
        <f t="shared" si="1"/>
        <v>#REF!</v>
      </c>
      <c r="AA24" s="8" t="e">
        <f t="shared" si="1"/>
        <v>#REF!</v>
      </c>
      <c r="AB24" s="8" t="e">
        <f t="shared" si="1"/>
        <v>#REF!</v>
      </c>
      <c r="AC24" s="8" t="e">
        <f t="shared" si="1"/>
        <v>#REF!</v>
      </c>
      <c r="AD24" s="8" t="e">
        <f t="shared" si="1"/>
        <v>#REF!</v>
      </c>
      <c r="AE24" s="8" t="e">
        <f t="shared" si="1"/>
        <v>#REF!</v>
      </c>
      <c r="AF24" s="8" t="e">
        <f t="shared" si="1"/>
        <v>#REF!</v>
      </c>
      <c r="AG24" s="8" t="e">
        <f t="shared" si="1"/>
        <v>#REF!</v>
      </c>
      <c r="AH24" s="8" t="e">
        <f t="shared" si="1"/>
        <v>#REF!</v>
      </c>
      <c r="AI24" s="8" t="e">
        <f t="shared" si="1"/>
        <v>#REF!</v>
      </c>
      <c r="AJ24" s="8" t="e">
        <f t="shared" si="1"/>
        <v>#REF!</v>
      </c>
      <c r="AK24" s="8" t="e">
        <f t="shared" si="1"/>
        <v>#REF!</v>
      </c>
      <c r="AL24" s="8" t="e">
        <f t="shared" si="1"/>
        <v>#REF!</v>
      </c>
      <c r="AM24" s="8" t="e">
        <f t="shared" si="1"/>
        <v>#REF!</v>
      </c>
      <c r="AN24" s="8" t="e">
        <f t="shared" si="1"/>
        <v>#REF!</v>
      </c>
      <c r="AO24" s="8" t="e">
        <f t="shared" si="1"/>
        <v>#REF!</v>
      </c>
      <c r="AP24" s="8" t="e">
        <f t="shared" si="1"/>
        <v>#REF!</v>
      </c>
      <c r="AQ24" s="8" t="e">
        <f t="shared" si="1"/>
        <v>#REF!</v>
      </c>
      <c r="AR24" s="8" t="e">
        <f t="shared" si="1"/>
        <v>#REF!</v>
      </c>
      <c r="AS24" s="8" t="e">
        <f t="shared" si="1"/>
        <v>#REF!</v>
      </c>
      <c r="AT24" s="8" t="e">
        <f t="shared" si="1"/>
        <v>#REF!</v>
      </c>
      <c r="AU24" s="8" t="e">
        <f t="shared" si="1"/>
        <v>#REF!</v>
      </c>
      <c r="AV24" s="8" t="e">
        <f t="shared" si="1"/>
        <v>#REF!</v>
      </c>
      <c r="AW24" s="8" t="e">
        <f t="shared" si="1"/>
        <v>#REF!</v>
      </c>
    </row>
    <row r="25" spans="1:49" ht="24.6" customHeight="1" x14ac:dyDescent="0.2">
      <c r="A25" s="9"/>
      <c r="B25" s="7" t="e">
        <f t="shared" si="0"/>
        <v>#REF!</v>
      </c>
      <c r="C25" s="7" t="e">
        <f t="shared" si="1"/>
        <v>#REF!</v>
      </c>
      <c r="D25" s="8" t="e">
        <f t="shared" si="1"/>
        <v>#REF!</v>
      </c>
      <c r="E25" s="8" t="e">
        <f t="shared" si="1"/>
        <v>#REF!</v>
      </c>
      <c r="F25" s="8" t="e">
        <f t="shared" si="1"/>
        <v>#REF!</v>
      </c>
      <c r="G25" s="7" t="e">
        <f t="shared" si="1"/>
        <v>#REF!</v>
      </c>
      <c r="H25" s="8" t="e">
        <f t="shared" si="1"/>
        <v>#REF!</v>
      </c>
      <c r="I25" s="8" t="e">
        <f t="shared" si="1"/>
        <v>#REF!</v>
      </c>
      <c r="J25" s="8" t="e">
        <f t="shared" si="1"/>
        <v>#REF!</v>
      </c>
      <c r="K25" s="7" t="e">
        <f t="shared" si="1"/>
        <v>#REF!</v>
      </c>
      <c r="L25" s="8" t="e">
        <f t="shared" si="1"/>
        <v>#REF!</v>
      </c>
      <c r="M25" s="8" t="e">
        <f t="shared" si="1"/>
        <v>#REF!</v>
      </c>
      <c r="N25" s="8" t="e">
        <f t="shared" si="1"/>
        <v>#REF!</v>
      </c>
      <c r="O25" s="8" t="e">
        <f t="shared" si="1"/>
        <v>#REF!</v>
      </c>
      <c r="P25" s="8" t="e">
        <f t="shared" si="1"/>
        <v>#REF!</v>
      </c>
      <c r="Q25" s="8" t="e">
        <f t="shared" si="1"/>
        <v>#REF!</v>
      </c>
      <c r="R25" s="8" t="e">
        <f t="shared" si="1"/>
        <v>#REF!</v>
      </c>
      <c r="S25" s="8" t="e">
        <f t="shared" si="1"/>
        <v>#REF!</v>
      </c>
      <c r="T25" s="8" t="e">
        <f t="shared" si="1"/>
        <v>#REF!</v>
      </c>
      <c r="U25" s="8" t="e">
        <f t="shared" si="1"/>
        <v>#REF!</v>
      </c>
      <c r="V25" s="8" t="e">
        <f t="shared" si="1"/>
        <v>#REF!</v>
      </c>
      <c r="W25" s="8" t="e">
        <f t="shared" si="1"/>
        <v>#REF!</v>
      </c>
      <c r="X25" s="8" t="e">
        <f t="shared" si="1"/>
        <v>#REF!</v>
      </c>
      <c r="Y25" s="8" t="e">
        <f t="shared" si="1"/>
        <v>#REF!</v>
      </c>
      <c r="Z25" s="8" t="e">
        <f t="shared" si="1"/>
        <v>#REF!</v>
      </c>
      <c r="AA25" s="8" t="e">
        <f t="shared" si="1"/>
        <v>#REF!</v>
      </c>
      <c r="AB25" s="8" t="e">
        <f t="shared" si="1"/>
        <v>#REF!</v>
      </c>
      <c r="AC25" s="8" t="e">
        <f t="shared" si="1"/>
        <v>#REF!</v>
      </c>
      <c r="AD25" s="8" t="e">
        <f t="shared" si="1"/>
        <v>#REF!</v>
      </c>
      <c r="AE25" s="8" t="e">
        <f t="shared" si="1"/>
        <v>#REF!</v>
      </c>
      <c r="AF25" s="8" t="e">
        <f t="shared" si="1"/>
        <v>#REF!</v>
      </c>
      <c r="AG25" s="8" t="e">
        <f t="shared" si="1"/>
        <v>#REF!</v>
      </c>
      <c r="AH25" s="8" t="e">
        <f t="shared" si="1"/>
        <v>#REF!</v>
      </c>
      <c r="AI25" s="8" t="e">
        <f t="shared" si="1"/>
        <v>#REF!</v>
      </c>
      <c r="AJ25" s="8" t="e">
        <f t="shared" si="1"/>
        <v>#REF!</v>
      </c>
      <c r="AK25" s="8" t="e">
        <f t="shared" si="1"/>
        <v>#REF!</v>
      </c>
      <c r="AL25" s="8" t="e">
        <f t="shared" si="1"/>
        <v>#REF!</v>
      </c>
      <c r="AM25" s="8" t="e">
        <f t="shared" si="1"/>
        <v>#REF!</v>
      </c>
      <c r="AN25" s="8" t="e">
        <f t="shared" si="1"/>
        <v>#REF!</v>
      </c>
      <c r="AO25" s="8" t="e">
        <f t="shared" si="1"/>
        <v>#REF!</v>
      </c>
      <c r="AP25" s="8" t="e">
        <f t="shared" si="1"/>
        <v>#REF!</v>
      </c>
      <c r="AQ25" s="8" t="e">
        <f t="shared" si="1"/>
        <v>#REF!</v>
      </c>
      <c r="AR25" s="8" t="e">
        <f t="shared" si="1"/>
        <v>#REF!</v>
      </c>
      <c r="AS25" s="8" t="e">
        <f t="shared" si="1"/>
        <v>#REF!</v>
      </c>
      <c r="AT25" s="8" t="e">
        <f t="shared" si="1"/>
        <v>#REF!</v>
      </c>
      <c r="AU25" s="8" t="e">
        <f t="shared" si="1"/>
        <v>#REF!</v>
      </c>
      <c r="AV25" s="8" t="e">
        <f t="shared" si="1"/>
        <v>#REF!</v>
      </c>
      <c r="AW25" s="8" t="e">
        <f t="shared" si="1"/>
        <v>#REF!</v>
      </c>
    </row>
    <row r="26" spans="1:49" ht="11.45" customHeight="1" x14ac:dyDescent="0.2">
      <c r="A26" s="10" t="s">
        <v>74</v>
      </c>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row>
    <row r="27" spans="1:49" ht="11.45" customHeight="1" x14ac:dyDescent="0.2">
      <c r="A27" s="12">
        <v>1</v>
      </c>
      <c r="B27" s="13" t="e">
        <f>ROUND(B8*0.9,)</f>
        <v>#REF!</v>
      </c>
      <c r="C27" s="13" t="e">
        <f t="shared" ref="C27:AW27" si="2">ROUND(C8*0.9,)</f>
        <v>#REF!</v>
      </c>
      <c r="D27" s="13" t="e">
        <f t="shared" si="2"/>
        <v>#REF!</v>
      </c>
      <c r="E27" s="13" t="e">
        <f t="shared" si="2"/>
        <v>#REF!</v>
      </c>
      <c r="F27" s="13" t="e">
        <f t="shared" si="2"/>
        <v>#REF!</v>
      </c>
      <c r="G27" s="13" t="e">
        <f t="shared" si="2"/>
        <v>#REF!</v>
      </c>
      <c r="H27" s="13" t="e">
        <f t="shared" si="2"/>
        <v>#REF!</v>
      </c>
      <c r="I27" s="13" t="e">
        <f t="shared" si="2"/>
        <v>#REF!</v>
      </c>
      <c r="J27" s="13" t="e">
        <f t="shared" si="2"/>
        <v>#REF!</v>
      </c>
      <c r="K27" s="13" t="e">
        <f t="shared" si="2"/>
        <v>#REF!</v>
      </c>
      <c r="L27" s="13" t="e">
        <f t="shared" si="2"/>
        <v>#REF!</v>
      </c>
      <c r="M27" s="13" t="e">
        <f t="shared" si="2"/>
        <v>#REF!</v>
      </c>
      <c r="N27" s="13" t="e">
        <f t="shared" si="2"/>
        <v>#REF!</v>
      </c>
      <c r="O27" s="13" t="e">
        <f t="shared" si="2"/>
        <v>#REF!</v>
      </c>
      <c r="P27" s="13" t="e">
        <f t="shared" si="2"/>
        <v>#REF!</v>
      </c>
      <c r="Q27" s="13" t="e">
        <f t="shared" si="2"/>
        <v>#REF!</v>
      </c>
      <c r="R27" s="13" t="e">
        <f t="shared" si="2"/>
        <v>#REF!</v>
      </c>
      <c r="S27" s="13" t="e">
        <f t="shared" si="2"/>
        <v>#REF!</v>
      </c>
      <c r="T27" s="13" t="e">
        <f t="shared" si="2"/>
        <v>#REF!</v>
      </c>
      <c r="U27" s="13" t="e">
        <f t="shared" si="2"/>
        <v>#REF!</v>
      </c>
      <c r="V27" s="13" t="e">
        <f t="shared" si="2"/>
        <v>#REF!</v>
      </c>
      <c r="W27" s="13" t="e">
        <f t="shared" si="2"/>
        <v>#REF!</v>
      </c>
      <c r="X27" s="13" t="e">
        <f t="shared" si="2"/>
        <v>#REF!</v>
      </c>
      <c r="Y27" s="13" t="e">
        <f t="shared" si="2"/>
        <v>#REF!</v>
      </c>
      <c r="Z27" s="13" t="e">
        <f t="shared" si="2"/>
        <v>#REF!</v>
      </c>
      <c r="AA27" s="13" t="e">
        <f t="shared" si="2"/>
        <v>#REF!</v>
      </c>
      <c r="AB27" s="13" t="e">
        <f t="shared" si="2"/>
        <v>#REF!</v>
      </c>
      <c r="AC27" s="13" t="e">
        <f t="shared" si="2"/>
        <v>#REF!</v>
      </c>
      <c r="AD27" s="13" t="e">
        <f t="shared" si="2"/>
        <v>#REF!</v>
      </c>
      <c r="AE27" s="13" t="e">
        <f t="shared" si="2"/>
        <v>#REF!</v>
      </c>
      <c r="AF27" s="13" t="e">
        <f t="shared" si="2"/>
        <v>#REF!</v>
      </c>
      <c r="AG27" s="13" t="e">
        <f t="shared" si="2"/>
        <v>#REF!</v>
      </c>
      <c r="AH27" s="13" t="e">
        <f t="shared" si="2"/>
        <v>#REF!</v>
      </c>
      <c r="AI27" s="13" t="e">
        <f t="shared" si="2"/>
        <v>#REF!</v>
      </c>
      <c r="AJ27" s="13" t="e">
        <f t="shared" si="2"/>
        <v>#REF!</v>
      </c>
      <c r="AK27" s="13" t="e">
        <f t="shared" si="2"/>
        <v>#REF!</v>
      </c>
      <c r="AL27" s="13" t="e">
        <f t="shared" si="2"/>
        <v>#REF!</v>
      </c>
      <c r="AM27" s="13" t="e">
        <f t="shared" si="2"/>
        <v>#REF!</v>
      </c>
      <c r="AN27" s="13" t="e">
        <f t="shared" si="2"/>
        <v>#REF!</v>
      </c>
      <c r="AO27" s="13" t="e">
        <f t="shared" si="2"/>
        <v>#REF!</v>
      </c>
      <c r="AP27" s="13" t="e">
        <f t="shared" si="2"/>
        <v>#REF!</v>
      </c>
      <c r="AQ27" s="13" t="e">
        <f t="shared" si="2"/>
        <v>#REF!</v>
      </c>
      <c r="AR27" s="13" t="e">
        <f t="shared" si="2"/>
        <v>#REF!</v>
      </c>
      <c r="AS27" s="13" t="e">
        <f t="shared" si="2"/>
        <v>#REF!</v>
      </c>
      <c r="AT27" s="13" t="e">
        <f t="shared" si="2"/>
        <v>#REF!</v>
      </c>
      <c r="AU27" s="13" t="e">
        <f t="shared" si="2"/>
        <v>#REF!</v>
      </c>
      <c r="AV27" s="13" t="e">
        <f t="shared" si="2"/>
        <v>#REF!</v>
      </c>
      <c r="AW27" s="13" t="e">
        <f t="shared" si="2"/>
        <v>#REF!</v>
      </c>
    </row>
    <row r="28" spans="1:49" ht="11.45" customHeight="1" x14ac:dyDescent="0.2">
      <c r="A28" s="12">
        <v>2</v>
      </c>
      <c r="B28" s="13" t="e">
        <f t="shared" ref="B28:B40" si="3">ROUND(B9*0.9,)</f>
        <v>#REF!</v>
      </c>
      <c r="C28" s="13" t="e">
        <f t="shared" ref="C28:AW28" si="4">ROUND(C9*0.9,)</f>
        <v>#REF!</v>
      </c>
      <c r="D28" s="13" t="e">
        <f t="shared" si="4"/>
        <v>#REF!</v>
      </c>
      <c r="E28" s="13" t="e">
        <f t="shared" si="4"/>
        <v>#REF!</v>
      </c>
      <c r="F28" s="13" t="e">
        <f t="shared" si="4"/>
        <v>#REF!</v>
      </c>
      <c r="G28" s="13" t="e">
        <f t="shared" si="4"/>
        <v>#REF!</v>
      </c>
      <c r="H28" s="13" t="e">
        <f t="shared" si="4"/>
        <v>#REF!</v>
      </c>
      <c r="I28" s="13" t="e">
        <f t="shared" si="4"/>
        <v>#REF!</v>
      </c>
      <c r="J28" s="13" t="e">
        <f t="shared" si="4"/>
        <v>#REF!</v>
      </c>
      <c r="K28" s="13" t="e">
        <f t="shared" si="4"/>
        <v>#REF!</v>
      </c>
      <c r="L28" s="13" t="e">
        <f t="shared" si="4"/>
        <v>#REF!</v>
      </c>
      <c r="M28" s="13" t="e">
        <f t="shared" si="4"/>
        <v>#REF!</v>
      </c>
      <c r="N28" s="13" t="e">
        <f t="shared" si="4"/>
        <v>#REF!</v>
      </c>
      <c r="O28" s="13" t="e">
        <f t="shared" si="4"/>
        <v>#REF!</v>
      </c>
      <c r="P28" s="13" t="e">
        <f t="shared" si="4"/>
        <v>#REF!</v>
      </c>
      <c r="Q28" s="13" t="e">
        <f t="shared" si="4"/>
        <v>#REF!</v>
      </c>
      <c r="R28" s="13" t="e">
        <f t="shared" si="4"/>
        <v>#REF!</v>
      </c>
      <c r="S28" s="13" t="e">
        <f t="shared" si="4"/>
        <v>#REF!</v>
      </c>
      <c r="T28" s="13" t="e">
        <f t="shared" si="4"/>
        <v>#REF!</v>
      </c>
      <c r="U28" s="13" t="e">
        <f t="shared" si="4"/>
        <v>#REF!</v>
      </c>
      <c r="V28" s="13" t="e">
        <f t="shared" si="4"/>
        <v>#REF!</v>
      </c>
      <c r="W28" s="13" t="e">
        <f t="shared" si="4"/>
        <v>#REF!</v>
      </c>
      <c r="X28" s="13" t="e">
        <f t="shared" si="4"/>
        <v>#REF!</v>
      </c>
      <c r="Y28" s="13" t="e">
        <f t="shared" si="4"/>
        <v>#REF!</v>
      </c>
      <c r="Z28" s="13" t="e">
        <f t="shared" si="4"/>
        <v>#REF!</v>
      </c>
      <c r="AA28" s="13" t="e">
        <f t="shared" si="4"/>
        <v>#REF!</v>
      </c>
      <c r="AB28" s="13" t="e">
        <f t="shared" si="4"/>
        <v>#REF!</v>
      </c>
      <c r="AC28" s="13" t="e">
        <f t="shared" si="4"/>
        <v>#REF!</v>
      </c>
      <c r="AD28" s="13" t="e">
        <f t="shared" si="4"/>
        <v>#REF!</v>
      </c>
      <c r="AE28" s="13" t="e">
        <f t="shared" si="4"/>
        <v>#REF!</v>
      </c>
      <c r="AF28" s="13" t="e">
        <f t="shared" si="4"/>
        <v>#REF!</v>
      </c>
      <c r="AG28" s="13" t="e">
        <f t="shared" si="4"/>
        <v>#REF!</v>
      </c>
      <c r="AH28" s="13" t="e">
        <f t="shared" si="4"/>
        <v>#REF!</v>
      </c>
      <c r="AI28" s="13" t="e">
        <f t="shared" si="4"/>
        <v>#REF!</v>
      </c>
      <c r="AJ28" s="13" t="e">
        <f t="shared" si="4"/>
        <v>#REF!</v>
      </c>
      <c r="AK28" s="13" t="e">
        <f t="shared" si="4"/>
        <v>#REF!</v>
      </c>
      <c r="AL28" s="13" t="e">
        <f t="shared" si="4"/>
        <v>#REF!</v>
      </c>
      <c r="AM28" s="13" t="e">
        <f t="shared" si="4"/>
        <v>#REF!</v>
      </c>
      <c r="AN28" s="13" t="e">
        <f t="shared" si="4"/>
        <v>#REF!</v>
      </c>
      <c r="AO28" s="13" t="e">
        <f t="shared" si="4"/>
        <v>#REF!</v>
      </c>
      <c r="AP28" s="13" t="e">
        <f t="shared" si="4"/>
        <v>#REF!</v>
      </c>
      <c r="AQ28" s="13" t="e">
        <f t="shared" si="4"/>
        <v>#REF!</v>
      </c>
      <c r="AR28" s="13" t="e">
        <f t="shared" si="4"/>
        <v>#REF!</v>
      </c>
      <c r="AS28" s="13" t="e">
        <f t="shared" si="4"/>
        <v>#REF!</v>
      </c>
      <c r="AT28" s="13" t="e">
        <f t="shared" si="4"/>
        <v>#REF!</v>
      </c>
      <c r="AU28" s="13" t="e">
        <f t="shared" si="4"/>
        <v>#REF!</v>
      </c>
      <c r="AV28" s="13" t="e">
        <f t="shared" si="4"/>
        <v>#REF!</v>
      </c>
      <c r="AW28" s="13" t="e">
        <f t="shared" si="4"/>
        <v>#REF!</v>
      </c>
    </row>
    <row r="29" spans="1:49" ht="11.45" customHeight="1" x14ac:dyDescent="0.2">
      <c r="A29" s="14" t="s">
        <v>75</v>
      </c>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row>
    <row r="30" spans="1:49" ht="11.45" customHeight="1" x14ac:dyDescent="0.2">
      <c r="A30" s="12">
        <v>1</v>
      </c>
      <c r="B30" s="13" t="e">
        <f t="shared" si="3"/>
        <v>#REF!</v>
      </c>
      <c r="C30" s="13" t="e">
        <f t="shared" ref="C30:AW30" si="5">ROUND(C11*0.9,)</f>
        <v>#REF!</v>
      </c>
      <c r="D30" s="13" t="e">
        <f t="shared" si="5"/>
        <v>#REF!</v>
      </c>
      <c r="E30" s="13" t="e">
        <f t="shared" si="5"/>
        <v>#REF!</v>
      </c>
      <c r="F30" s="13" t="e">
        <f t="shared" si="5"/>
        <v>#REF!</v>
      </c>
      <c r="G30" s="13" t="e">
        <f t="shared" si="5"/>
        <v>#REF!</v>
      </c>
      <c r="H30" s="13" t="e">
        <f t="shared" si="5"/>
        <v>#REF!</v>
      </c>
      <c r="I30" s="13" t="e">
        <f t="shared" si="5"/>
        <v>#REF!</v>
      </c>
      <c r="J30" s="13" t="e">
        <f t="shared" si="5"/>
        <v>#REF!</v>
      </c>
      <c r="K30" s="13" t="e">
        <f t="shared" si="5"/>
        <v>#REF!</v>
      </c>
      <c r="L30" s="13" t="e">
        <f t="shared" si="5"/>
        <v>#REF!</v>
      </c>
      <c r="M30" s="13" t="e">
        <f t="shared" si="5"/>
        <v>#REF!</v>
      </c>
      <c r="N30" s="13" t="e">
        <f t="shared" si="5"/>
        <v>#REF!</v>
      </c>
      <c r="O30" s="13" t="e">
        <f t="shared" si="5"/>
        <v>#REF!</v>
      </c>
      <c r="P30" s="13" t="e">
        <f t="shared" si="5"/>
        <v>#REF!</v>
      </c>
      <c r="Q30" s="13" t="e">
        <f t="shared" si="5"/>
        <v>#REF!</v>
      </c>
      <c r="R30" s="13" t="e">
        <f t="shared" si="5"/>
        <v>#REF!</v>
      </c>
      <c r="S30" s="13" t="e">
        <f t="shared" si="5"/>
        <v>#REF!</v>
      </c>
      <c r="T30" s="13" t="e">
        <f t="shared" si="5"/>
        <v>#REF!</v>
      </c>
      <c r="U30" s="13" t="e">
        <f t="shared" si="5"/>
        <v>#REF!</v>
      </c>
      <c r="V30" s="13" t="e">
        <f t="shared" si="5"/>
        <v>#REF!</v>
      </c>
      <c r="W30" s="13" t="e">
        <f t="shared" si="5"/>
        <v>#REF!</v>
      </c>
      <c r="X30" s="13" t="e">
        <f t="shared" si="5"/>
        <v>#REF!</v>
      </c>
      <c r="Y30" s="13" t="e">
        <f t="shared" si="5"/>
        <v>#REF!</v>
      </c>
      <c r="Z30" s="13" t="e">
        <f t="shared" si="5"/>
        <v>#REF!</v>
      </c>
      <c r="AA30" s="13" t="e">
        <f t="shared" si="5"/>
        <v>#REF!</v>
      </c>
      <c r="AB30" s="13" t="e">
        <f t="shared" si="5"/>
        <v>#REF!</v>
      </c>
      <c r="AC30" s="13" t="e">
        <f t="shared" si="5"/>
        <v>#REF!</v>
      </c>
      <c r="AD30" s="13" t="e">
        <f t="shared" si="5"/>
        <v>#REF!</v>
      </c>
      <c r="AE30" s="13" t="e">
        <f t="shared" si="5"/>
        <v>#REF!</v>
      </c>
      <c r="AF30" s="13" t="e">
        <f t="shared" si="5"/>
        <v>#REF!</v>
      </c>
      <c r="AG30" s="13" t="e">
        <f t="shared" si="5"/>
        <v>#REF!</v>
      </c>
      <c r="AH30" s="13" t="e">
        <f t="shared" si="5"/>
        <v>#REF!</v>
      </c>
      <c r="AI30" s="13" t="e">
        <f t="shared" si="5"/>
        <v>#REF!</v>
      </c>
      <c r="AJ30" s="13" t="e">
        <f t="shared" si="5"/>
        <v>#REF!</v>
      </c>
      <c r="AK30" s="13" t="e">
        <f t="shared" si="5"/>
        <v>#REF!</v>
      </c>
      <c r="AL30" s="13" t="e">
        <f t="shared" si="5"/>
        <v>#REF!</v>
      </c>
      <c r="AM30" s="13" t="e">
        <f t="shared" si="5"/>
        <v>#REF!</v>
      </c>
      <c r="AN30" s="13" t="e">
        <f t="shared" si="5"/>
        <v>#REF!</v>
      </c>
      <c r="AO30" s="13" t="e">
        <f t="shared" si="5"/>
        <v>#REF!</v>
      </c>
      <c r="AP30" s="13" t="e">
        <f t="shared" si="5"/>
        <v>#REF!</v>
      </c>
      <c r="AQ30" s="13" t="e">
        <f t="shared" si="5"/>
        <v>#REF!</v>
      </c>
      <c r="AR30" s="13" t="e">
        <f t="shared" si="5"/>
        <v>#REF!</v>
      </c>
      <c r="AS30" s="13" t="e">
        <f t="shared" si="5"/>
        <v>#REF!</v>
      </c>
      <c r="AT30" s="13" t="e">
        <f t="shared" si="5"/>
        <v>#REF!</v>
      </c>
      <c r="AU30" s="13" t="e">
        <f t="shared" si="5"/>
        <v>#REF!</v>
      </c>
      <c r="AV30" s="13" t="e">
        <f t="shared" si="5"/>
        <v>#REF!</v>
      </c>
      <c r="AW30" s="13" t="e">
        <f t="shared" si="5"/>
        <v>#REF!</v>
      </c>
    </row>
    <row r="31" spans="1:49" ht="11.45" customHeight="1" x14ac:dyDescent="0.2">
      <c r="A31" s="12">
        <v>2</v>
      </c>
      <c r="B31" s="13" t="e">
        <f t="shared" si="3"/>
        <v>#REF!</v>
      </c>
      <c r="C31" s="13" t="e">
        <f t="shared" ref="C31:AW31" si="6">ROUND(C12*0.9,)</f>
        <v>#REF!</v>
      </c>
      <c r="D31" s="13" t="e">
        <f t="shared" si="6"/>
        <v>#REF!</v>
      </c>
      <c r="E31" s="13" t="e">
        <f t="shared" si="6"/>
        <v>#REF!</v>
      </c>
      <c r="F31" s="13" t="e">
        <f t="shared" si="6"/>
        <v>#REF!</v>
      </c>
      <c r="G31" s="13" t="e">
        <f t="shared" si="6"/>
        <v>#REF!</v>
      </c>
      <c r="H31" s="13" t="e">
        <f t="shared" si="6"/>
        <v>#REF!</v>
      </c>
      <c r="I31" s="13" t="e">
        <f t="shared" si="6"/>
        <v>#REF!</v>
      </c>
      <c r="J31" s="13" t="e">
        <f t="shared" si="6"/>
        <v>#REF!</v>
      </c>
      <c r="K31" s="13" t="e">
        <f t="shared" si="6"/>
        <v>#REF!</v>
      </c>
      <c r="L31" s="13" t="e">
        <f t="shared" si="6"/>
        <v>#REF!</v>
      </c>
      <c r="M31" s="13" t="e">
        <f t="shared" si="6"/>
        <v>#REF!</v>
      </c>
      <c r="N31" s="13" t="e">
        <f t="shared" si="6"/>
        <v>#REF!</v>
      </c>
      <c r="O31" s="13" t="e">
        <f t="shared" si="6"/>
        <v>#REF!</v>
      </c>
      <c r="P31" s="13" t="e">
        <f t="shared" si="6"/>
        <v>#REF!</v>
      </c>
      <c r="Q31" s="13" t="e">
        <f t="shared" si="6"/>
        <v>#REF!</v>
      </c>
      <c r="R31" s="13" t="e">
        <f t="shared" si="6"/>
        <v>#REF!</v>
      </c>
      <c r="S31" s="13" t="e">
        <f t="shared" si="6"/>
        <v>#REF!</v>
      </c>
      <c r="T31" s="13" t="e">
        <f t="shared" si="6"/>
        <v>#REF!</v>
      </c>
      <c r="U31" s="13" t="e">
        <f t="shared" si="6"/>
        <v>#REF!</v>
      </c>
      <c r="V31" s="13" t="e">
        <f t="shared" si="6"/>
        <v>#REF!</v>
      </c>
      <c r="W31" s="13" t="e">
        <f t="shared" si="6"/>
        <v>#REF!</v>
      </c>
      <c r="X31" s="13" t="e">
        <f t="shared" si="6"/>
        <v>#REF!</v>
      </c>
      <c r="Y31" s="13" t="e">
        <f t="shared" si="6"/>
        <v>#REF!</v>
      </c>
      <c r="Z31" s="13" t="e">
        <f t="shared" si="6"/>
        <v>#REF!</v>
      </c>
      <c r="AA31" s="13" t="e">
        <f t="shared" si="6"/>
        <v>#REF!</v>
      </c>
      <c r="AB31" s="13" t="e">
        <f t="shared" si="6"/>
        <v>#REF!</v>
      </c>
      <c r="AC31" s="13" t="e">
        <f t="shared" si="6"/>
        <v>#REF!</v>
      </c>
      <c r="AD31" s="13" t="e">
        <f t="shared" si="6"/>
        <v>#REF!</v>
      </c>
      <c r="AE31" s="13" t="e">
        <f t="shared" si="6"/>
        <v>#REF!</v>
      </c>
      <c r="AF31" s="13" t="e">
        <f t="shared" si="6"/>
        <v>#REF!</v>
      </c>
      <c r="AG31" s="13" t="e">
        <f t="shared" si="6"/>
        <v>#REF!</v>
      </c>
      <c r="AH31" s="13" t="e">
        <f t="shared" si="6"/>
        <v>#REF!</v>
      </c>
      <c r="AI31" s="13" t="e">
        <f t="shared" si="6"/>
        <v>#REF!</v>
      </c>
      <c r="AJ31" s="13" t="e">
        <f t="shared" si="6"/>
        <v>#REF!</v>
      </c>
      <c r="AK31" s="13" t="e">
        <f t="shared" si="6"/>
        <v>#REF!</v>
      </c>
      <c r="AL31" s="13" t="e">
        <f t="shared" si="6"/>
        <v>#REF!</v>
      </c>
      <c r="AM31" s="13" t="e">
        <f t="shared" si="6"/>
        <v>#REF!</v>
      </c>
      <c r="AN31" s="13" t="e">
        <f t="shared" si="6"/>
        <v>#REF!</v>
      </c>
      <c r="AO31" s="13" t="e">
        <f t="shared" si="6"/>
        <v>#REF!</v>
      </c>
      <c r="AP31" s="13" t="e">
        <f t="shared" si="6"/>
        <v>#REF!</v>
      </c>
      <c r="AQ31" s="13" t="e">
        <f t="shared" si="6"/>
        <v>#REF!</v>
      </c>
      <c r="AR31" s="13" t="e">
        <f t="shared" si="6"/>
        <v>#REF!</v>
      </c>
      <c r="AS31" s="13" t="e">
        <f t="shared" si="6"/>
        <v>#REF!</v>
      </c>
      <c r="AT31" s="13" t="e">
        <f t="shared" si="6"/>
        <v>#REF!</v>
      </c>
      <c r="AU31" s="13" t="e">
        <f t="shared" si="6"/>
        <v>#REF!</v>
      </c>
      <c r="AV31" s="13" t="e">
        <f t="shared" si="6"/>
        <v>#REF!</v>
      </c>
      <c r="AW31" s="13" t="e">
        <f t="shared" si="6"/>
        <v>#REF!</v>
      </c>
    </row>
    <row r="32" spans="1:49" ht="11.45" customHeight="1" x14ac:dyDescent="0.2">
      <c r="A32" s="15" t="s">
        <v>76</v>
      </c>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row>
    <row r="33" spans="1:49" ht="11.45" customHeight="1" x14ac:dyDescent="0.2">
      <c r="A33" s="12">
        <v>1</v>
      </c>
      <c r="B33" s="13" t="e">
        <f t="shared" si="3"/>
        <v>#REF!</v>
      </c>
      <c r="C33" s="13" t="e">
        <f t="shared" ref="C33:AW33" si="7">ROUND(C14*0.9,)</f>
        <v>#REF!</v>
      </c>
      <c r="D33" s="13" t="e">
        <f t="shared" si="7"/>
        <v>#REF!</v>
      </c>
      <c r="E33" s="13" t="e">
        <f t="shared" si="7"/>
        <v>#REF!</v>
      </c>
      <c r="F33" s="13" t="e">
        <f t="shared" si="7"/>
        <v>#REF!</v>
      </c>
      <c r="G33" s="13" t="e">
        <f t="shared" si="7"/>
        <v>#REF!</v>
      </c>
      <c r="H33" s="13" t="e">
        <f t="shared" si="7"/>
        <v>#REF!</v>
      </c>
      <c r="I33" s="13" t="e">
        <f t="shared" si="7"/>
        <v>#REF!</v>
      </c>
      <c r="J33" s="13" t="e">
        <f t="shared" si="7"/>
        <v>#REF!</v>
      </c>
      <c r="K33" s="13" t="e">
        <f t="shared" si="7"/>
        <v>#REF!</v>
      </c>
      <c r="L33" s="13" t="e">
        <f t="shared" si="7"/>
        <v>#REF!</v>
      </c>
      <c r="M33" s="13" t="e">
        <f t="shared" si="7"/>
        <v>#REF!</v>
      </c>
      <c r="N33" s="13" t="e">
        <f t="shared" si="7"/>
        <v>#REF!</v>
      </c>
      <c r="O33" s="13" t="e">
        <f t="shared" si="7"/>
        <v>#REF!</v>
      </c>
      <c r="P33" s="13" t="e">
        <f t="shared" si="7"/>
        <v>#REF!</v>
      </c>
      <c r="Q33" s="13" t="e">
        <f t="shared" si="7"/>
        <v>#REF!</v>
      </c>
      <c r="R33" s="13" t="e">
        <f t="shared" si="7"/>
        <v>#REF!</v>
      </c>
      <c r="S33" s="13" t="e">
        <f t="shared" si="7"/>
        <v>#REF!</v>
      </c>
      <c r="T33" s="13" t="e">
        <f t="shared" si="7"/>
        <v>#REF!</v>
      </c>
      <c r="U33" s="13" t="e">
        <f t="shared" si="7"/>
        <v>#REF!</v>
      </c>
      <c r="V33" s="13" t="e">
        <f t="shared" si="7"/>
        <v>#REF!</v>
      </c>
      <c r="W33" s="13" t="e">
        <f t="shared" si="7"/>
        <v>#REF!</v>
      </c>
      <c r="X33" s="13" t="e">
        <f t="shared" si="7"/>
        <v>#REF!</v>
      </c>
      <c r="Y33" s="13" t="e">
        <f t="shared" si="7"/>
        <v>#REF!</v>
      </c>
      <c r="Z33" s="13" t="e">
        <f t="shared" si="7"/>
        <v>#REF!</v>
      </c>
      <c r="AA33" s="13" t="e">
        <f t="shared" si="7"/>
        <v>#REF!</v>
      </c>
      <c r="AB33" s="13" t="e">
        <f t="shared" si="7"/>
        <v>#REF!</v>
      </c>
      <c r="AC33" s="13" t="e">
        <f t="shared" si="7"/>
        <v>#REF!</v>
      </c>
      <c r="AD33" s="13" t="e">
        <f t="shared" si="7"/>
        <v>#REF!</v>
      </c>
      <c r="AE33" s="13" t="e">
        <f t="shared" si="7"/>
        <v>#REF!</v>
      </c>
      <c r="AF33" s="13" t="e">
        <f t="shared" si="7"/>
        <v>#REF!</v>
      </c>
      <c r="AG33" s="13" t="e">
        <f t="shared" si="7"/>
        <v>#REF!</v>
      </c>
      <c r="AH33" s="13" t="e">
        <f t="shared" si="7"/>
        <v>#REF!</v>
      </c>
      <c r="AI33" s="13" t="e">
        <f t="shared" si="7"/>
        <v>#REF!</v>
      </c>
      <c r="AJ33" s="13" t="e">
        <f t="shared" si="7"/>
        <v>#REF!</v>
      </c>
      <c r="AK33" s="13" t="e">
        <f t="shared" si="7"/>
        <v>#REF!</v>
      </c>
      <c r="AL33" s="13" t="e">
        <f t="shared" si="7"/>
        <v>#REF!</v>
      </c>
      <c r="AM33" s="13" t="e">
        <f t="shared" si="7"/>
        <v>#REF!</v>
      </c>
      <c r="AN33" s="13" t="e">
        <f t="shared" si="7"/>
        <v>#REF!</v>
      </c>
      <c r="AO33" s="13" t="e">
        <f t="shared" si="7"/>
        <v>#REF!</v>
      </c>
      <c r="AP33" s="13" t="e">
        <f t="shared" si="7"/>
        <v>#REF!</v>
      </c>
      <c r="AQ33" s="13" t="e">
        <f t="shared" si="7"/>
        <v>#REF!</v>
      </c>
      <c r="AR33" s="13" t="e">
        <f t="shared" si="7"/>
        <v>#REF!</v>
      </c>
      <c r="AS33" s="13" t="e">
        <f t="shared" si="7"/>
        <v>#REF!</v>
      </c>
      <c r="AT33" s="13" t="e">
        <f t="shared" si="7"/>
        <v>#REF!</v>
      </c>
      <c r="AU33" s="13" t="e">
        <f t="shared" si="7"/>
        <v>#REF!</v>
      </c>
      <c r="AV33" s="13" t="e">
        <f t="shared" si="7"/>
        <v>#REF!</v>
      </c>
      <c r="AW33" s="13" t="e">
        <f t="shared" si="7"/>
        <v>#REF!</v>
      </c>
    </row>
    <row r="34" spans="1:49" ht="11.45" customHeight="1" x14ac:dyDescent="0.2">
      <c r="A34" s="12">
        <v>2</v>
      </c>
      <c r="B34" s="13" t="e">
        <f t="shared" si="3"/>
        <v>#REF!</v>
      </c>
      <c r="C34" s="13" t="e">
        <f t="shared" ref="C34:AW34" si="8">ROUND(C15*0.9,)</f>
        <v>#REF!</v>
      </c>
      <c r="D34" s="13" t="e">
        <f t="shared" si="8"/>
        <v>#REF!</v>
      </c>
      <c r="E34" s="13" t="e">
        <f t="shared" si="8"/>
        <v>#REF!</v>
      </c>
      <c r="F34" s="13" t="e">
        <f t="shared" si="8"/>
        <v>#REF!</v>
      </c>
      <c r="G34" s="13" t="e">
        <f t="shared" si="8"/>
        <v>#REF!</v>
      </c>
      <c r="H34" s="13" t="e">
        <f t="shared" si="8"/>
        <v>#REF!</v>
      </c>
      <c r="I34" s="13" t="e">
        <f t="shared" si="8"/>
        <v>#REF!</v>
      </c>
      <c r="J34" s="13" t="e">
        <f t="shared" si="8"/>
        <v>#REF!</v>
      </c>
      <c r="K34" s="13" t="e">
        <f t="shared" si="8"/>
        <v>#REF!</v>
      </c>
      <c r="L34" s="13" t="e">
        <f t="shared" si="8"/>
        <v>#REF!</v>
      </c>
      <c r="M34" s="13" t="e">
        <f t="shared" si="8"/>
        <v>#REF!</v>
      </c>
      <c r="N34" s="13" t="e">
        <f t="shared" si="8"/>
        <v>#REF!</v>
      </c>
      <c r="O34" s="13" t="e">
        <f t="shared" si="8"/>
        <v>#REF!</v>
      </c>
      <c r="P34" s="13" t="e">
        <f t="shared" si="8"/>
        <v>#REF!</v>
      </c>
      <c r="Q34" s="13" t="e">
        <f t="shared" si="8"/>
        <v>#REF!</v>
      </c>
      <c r="R34" s="13" t="e">
        <f t="shared" si="8"/>
        <v>#REF!</v>
      </c>
      <c r="S34" s="13" t="e">
        <f t="shared" si="8"/>
        <v>#REF!</v>
      </c>
      <c r="T34" s="13" t="e">
        <f t="shared" si="8"/>
        <v>#REF!</v>
      </c>
      <c r="U34" s="13" t="e">
        <f t="shared" si="8"/>
        <v>#REF!</v>
      </c>
      <c r="V34" s="13" t="e">
        <f t="shared" si="8"/>
        <v>#REF!</v>
      </c>
      <c r="W34" s="13" t="e">
        <f t="shared" si="8"/>
        <v>#REF!</v>
      </c>
      <c r="X34" s="13" t="e">
        <f t="shared" si="8"/>
        <v>#REF!</v>
      </c>
      <c r="Y34" s="13" t="e">
        <f t="shared" si="8"/>
        <v>#REF!</v>
      </c>
      <c r="Z34" s="13" t="e">
        <f t="shared" si="8"/>
        <v>#REF!</v>
      </c>
      <c r="AA34" s="13" t="e">
        <f t="shared" si="8"/>
        <v>#REF!</v>
      </c>
      <c r="AB34" s="13" t="e">
        <f t="shared" si="8"/>
        <v>#REF!</v>
      </c>
      <c r="AC34" s="13" t="e">
        <f t="shared" si="8"/>
        <v>#REF!</v>
      </c>
      <c r="AD34" s="13" t="e">
        <f t="shared" si="8"/>
        <v>#REF!</v>
      </c>
      <c r="AE34" s="13" t="e">
        <f t="shared" si="8"/>
        <v>#REF!</v>
      </c>
      <c r="AF34" s="13" t="e">
        <f t="shared" si="8"/>
        <v>#REF!</v>
      </c>
      <c r="AG34" s="13" t="e">
        <f t="shared" si="8"/>
        <v>#REF!</v>
      </c>
      <c r="AH34" s="13" t="e">
        <f t="shared" si="8"/>
        <v>#REF!</v>
      </c>
      <c r="AI34" s="13" t="e">
        <f t="shared" si="8"/>
        <v>#REF!</v>
      </c>
      <c r="AJ34" s="13" t="e">
        <f t="shared" si="8"/>
        <v>#REF!</v>
      </c>
      <c r="AK34" s="13" t="e">
        <f t="shared" si="8"/>
        <v>#REF!</v>
      </c>
      <c r="AL34" s="13" t="e">
        <f t="shared" si="8"/>
        <v>#REF!</v>
      </c>
      <c r="AM34" s="13" t="e">
        <f t="shared" si="8"/>
        <v>#REF!</v>
      </c>
      <c r="AN34" s="13" t="e">
        <f t="shared" si="8"/>
        <v>#REF!</v>
      </c>
      <c r="AO34" s="13" t="e">
        <f t="shared" si="8"/>
        <v>#REF!</v>
      </c>
      <c r="AP34" s="13" t="e">
        <f t="shared" si="8"/>
        <v>#REF!</v>
      </c>
      <c r="AQ34" s="13" t="e">
        <f t="shared" si="8"/>
        <v>#REF!</v>
      </c>
      <c r="AR34" s="13" t="e">
        <f t="shared" si="8"/>
        <v>#REF!</v>
      </c>
      <c r="AS34" s="13" t="e">
        <f t="shared" si="8"/>
        <v>#REF!</v>
      </c>
      <c r="AT34" s="13" t="e">
        <f t="shared" si="8"/>
        <v>#REF!</v>
      </c>
      <c r="AU34" s="13" t="e">
        <f t="shared" si="8"/>
        <v>#REF!</v>
      </c>
      <c r="AV34" s="13" t="e">
        <f t="shared" si="8"/>
        <v>#REF!</v>
      </c>
      <c r="AW34" s="13" t="e">
        <f t="shared" si="8"/>
        <v>#REF!</v>
      </c>
    </row>
    <row r="35" spans="1:49" ht="11.45" customHeight="1" x14ac:dyDescent="0.2">
      <c r="A35" s="16" t="s">
        <v>77</v>
      </c>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row>
    <row r="36" spans="1:49" ht="11.45" customHeight="1" x14ac:dyDescent="0.2">
      <c r="A36" s="12">
        <v>1</v>
      </c>
      <c r="B36" s="13" t="e">
        <f t="shared" si="3"/>
        <v>#REF!</v>
      </c>
      <c r="C36" s="13" t="e">
        <f t="shared" ref="C36:AW36" si="9">ROUND(C17*0.9,)</f>
        <v>#REF!</v>
      </c>
      <c r="D36" s="13" t="e">
        <f t="shared" si="9"/>
        <v>#REF!</v>
      </c>
      <c r="E36" s="13" t="e">
        <f t="shared" si="9"/>
        <v>#REF!</v>
      </c>
      <c r="F36" s="13" t="e">
        <f t="shared" si="9"/>
        <v>#REF!</v>
      </c>
      <c r="G36" s="13" t="e">
        <f t="shared" si="9"/>
        <v>#REF!</v>
      </c>
      <c r="H36" s="13" t="e">
        <f t="shared" si="9"/>
        <v>#REF!</v>
      </c>
      <c r="I36" s="13" t="e">
        <f t="shared" si="9"/>
        <v>#REF!</v>
      </c>
      <c r="J36" s="13" t="e">
        <f t="shared" si="9"/>
        <v>#REF!</v>
      </c>
      <c r="K36" s="13" t="e">
        <f t="shared" si="9"/>
        <v>#REF!</v>
      </c>
      <c r="L36" s="13" t="e">
        <f t="shared" si="9"/>
        <v>#REF!</v>
      </c>
      <c r="M36" s="13" t="e">
        <f t="shared" si="9"/>
        <v>#REF!</v>
      </c>
      <c r="N36" s="13" t="e">
        <f t="shared" si="9"/>
        <v>#REF!</v>
      </c>
      <c r="O36" s="13" t="e">
        <f t="shared" si="9"/>
        <v>#REF!</v>
      </c>
      <c r="P36" s="13" t="e">
        <f t="shared" si="9"/>
        <v>#REF!</v>
      </c>
      <c r="Q36" s="13" t="e">
        <f t="shared" si="9"/>
        <v>#REF!</v>
      </c>
      <c r="R36" s="13" t="e">
        <f t="shared" si="9"/>
        <v>#REF!</v>
      </c>
      <c r="S36" s="13" t="e">
        <f t="shared" si="9"/>
        <v>#REF!</v>
      </c>
      <c r="T36" s="13" t="e">
        <f t="shared" si="9"/>
        <v>#REF!</v>
      </c>
      <c r="U36" s="13" t="e">
        <f t="shared" si="9"/>
        <v>#REF!</v>
      </c>
      <c r="V36" s="13" t="e">
        <f t="shared" si="9"/>
        <v>#REF!</v>
      </c>
      <c r="W36" s="13" t="e">
        <f t="shared" si="9"/>
        <v>#REF!</v>
      </c>
      <c r="X36" s="13" t="e">
        <f t="shared" si="9"/>
        <v>#REF!</v>
      </c>
      <c r="Y36" s="13" t="e">
        <f t="shared" si="9"/>
        <v>#REF!</v>
      </c>
      <c r="Z36" s="13" t="e">
        <f t="shared" si="9"/>
        <v>#REF!</v>
      </c>
      <c r="AA36" s="13" t="e">
        <f t="shared" si="9"/>
        <v>#REF!</v>
      </c>
      <c r="AB36" s="13" t="e">
        <f t="shared" si="9"/>
        <v>#REF!</v>
      </c>
      <c r="AC36" s="13" t="e">
        <f t="shared" si="9"/>
        <v>#REF!</v>
      </c>
      <c r="AD36" s="13" t="e">
        <f t="shared" si="9"/>
        <v>#REF!</v>
      </c>
      <c r="AE36" s="13" t="e">
        <f t="shared" si="9"/>
        <v>#REF!</v>
      </c>
      <c r="AF36" s="13" t="e">
        <f t="shared" si="9"/>
        <v>#REF!</v>
      </c>
      <c r="AG36" s="13" t="e">
        <f t="shared" si="9"/>
        <v>#REF!</v>
      </c>
      <c r="AH36" s="13" t="e">
        <f t="shared" si="9"/>
        <v>#REF!</v>
      </c>
      <c r="AI36" s="13" t="e">
        <f t="shared" si="9"/>
        <v>#REF!</v>
      </c>
      <c r="AJ36" s="13" t="e">
        <f t="shared" si="9"/>
        <v>#REF!</v>
      </c>
      <c r="AK36" s="13" t="e">
        <f t="shared" si="9"/>
        <v>#REF!</v>
      </c>
      <c r="AL36" s="13" t="e">
        <f t="shared" si="9"/>
        <v>#REF!</v>
      </c>
      <c r="AM36" s="13" t="e">
        <f t="shared" si="9"/>
        <v>#REF!</v>
      </c>
      <c r="AN36" s="13" t="e">
        <f t="shared" si="9"/>
        <v>#REF!</v>
      </c>
      <c r="AO36" s="13" t="e">
        <f t="shared" si="9"/>
        <v>#REF!</v>
      </c>
      <c r="AP36" s="13" t="e">
        <f t="shared" si="9"/>
        <v>#REF!</v>
      </c>
      <c r="AQ36" s="13" t="e">
        <f t="shared" si="9"/>
        <v>#REF!</v>
      </c>
      <c r="AR36" s="13" t="e">
        <f t="shared" si="9"/>
        <v>#REF!</v>
      </c>
      <c r="AS36" s="13" t="e">
        <f t="shared" si="9"/>
        <v>#REF!</v>
      </c>
      <c r="AT36" s="13" t="e">
        <f t="shared" si="9"/>
        <v>#REF!</v>
      </c>
      <c r="AU36" s="13" t="e">
        <f t="shared" si="9"/>
        <v>#REF!</v>
      </c>
      <c r="AV36" s="13" t="e">
        <f t="shared" si="9"/>
        <v>#REF!</v>
      </c>
      <c r="AW36" s="13" t="e">
        <f t="shared" si="9"/>
        <v>#REF!</v>
      </c>
    </row>
    <row r="37" spans="1:49" ht="11.45" customHeight="1" x14ac:dyDescent="0.2">
      <c r="A37" s="12">
        <v>2</v>
      </c>
      <c r="B37" s="13" t="e">
        <f t="shared" si="3"/>
        <v>#REF!</v>
      </c>
      <c r="C37" s="13" t="e">
        <f t="shared" ref="C37:AW37" si="10">ROUND(C18*0.9,)</f>
        <v>#REF!</v>
      </c>
      <c r="D37" s="13" t="e">
        <f t="shared" si="10"/>
        <v>#REF!</v>
      </c>
      <c r="E37" s="13" t="e">
        <f t="shared" si="10"/>
        <v>#REF!</v>
      </c>
      <c r="F37" s="13" t="e">
        <f t="shared" si="10"/>
        <v>#REF!</v>
      </c>
      <c r="G37" s="13" t="e">
        <f t="shared" si="10"/>
        <v>#REF!</v>
      </c>
      <c r="H37" s="13" t="e">
        <f t="shared" si="10"/>
        <v>#REF!</v>
      </c>
      <c r="I37" s="13" t="e">
        <f t="shared" si="10"/>
        <v>#REF!</v>
      </c>
      <c r="J37" s="13" t="e">
        <f t="shared" si="10"/>
        <v>#REF!</v>
      </c>
      <c r="K37" s="13" t="e">
        <f t="shared" si="10"/>
        <v>#REF!</v>
      </c>
      <c r="L37" s="13" t="e">
        <f t="shared" si="10"/>
        <v>#REF!</v>
      </c>
      <c r="M37" s="13" t="e">
        <f t="shared" si="10"/>
        <v>#REF!</v>
      </c>
      <c r="N37" s="13" t="e">
        <f t="shared" si="10"/>
        <v>#REF!</v>
      </c>
      <c r="O37" s="13" t="e">
        <f t="shared" si="10"/>
        <v>#REF!</v>
      </c>
      <c r="P37" s="13" t="e">
        <f t="shared" si="10"/>
        <v>#REF!</v>
      </c>
      <c r="Q37" s="13" t="e">
        <f t="shared" si="10"/>
        <v>#REF!</v>
      </c>
      <c r="R37" s="13" t="e">
        <f t="shared" si="10"/>
        <v>#REF!</v>
      </c>
      <c r="S37" s="13" t="e">
        <f t="shared" si="10"/>
        <v>#REF!</v>
      </c>
      <c r="T37" s="13" t="e">
        <f t="shared" si="10"/>
        <v>#REF!</v>
      </c>
      <c r="U37" s="13" t="e">
        <f t="shared" si="10"/>
        <v>#REF!</v>
      </c>
      <c r="V37" s="13" t="e">
        <f t="shared" si="10"/>
        <v>#REF!</v>
      </c>
      <c r="W37" s="13" t="e">
        <f t="shared" si="10"/>
        <v>#REF!</v>
      </c>
      <c r="X37" s="13" t="e">
        <f t="shared" si="10"/>
        <v>#REF!</v>
      </c>
      <c r="Y37" s="13" t="e">
        <f t="shared" si="10"/>
        <v>#REF!</v>
      </c>
      <c r="Z37" s="13" t="e">
        <f t="shared" si="10"/>
        <v>#REF!</v>
      </c>
      <c r="AA37" s="13" t="e">
        <f t="shared" si="10"/>
        <v>#REF!</v>
      </c>
      <c r="AB37" s="13" t="e">
        <f t="shared" si="10"/>
        <v>#REF!</v>
      </c>
      <c r="AC37" s="13" t="e">
        <f t="shared" si="10"/>
        <v>#REF!</v>
      </c>
      <c r="AD37" s="13" t="e">
        <f t="shared" si="10"/>
        <v>#REF!</v>
      </c>
      <c r="AE37" s="13" t="e">
        <f t="shared" si="10"/>
        <v>#REF!</v>
      </c>
      <c r="AF37" s="13" t="e">
        <f t="shared" si="10"/>
        <v>#REF!</v>
      </c>
      <c r="AG37" s="13" t="e">
        <f t="shared" si="10"/>
        <v>#REF!</v>
      </c>
      <c r="AH37" s="13" t="e">
        <f t="shared" si="10"/>
        <v>#REF!</v>
      </c>
      <c r="AI37" s="13" t="e">
        <f t="shared" si="10"/>
        <v>#REF!</v>
      </c>
      <c r="AJ37" s="13" t="e">
        <f t="shared" si="10"/>
        <v>#REF!</v>
      </c>
      <c r="AK37" s="13" t="e">
        <f t="shared" si="10"/>
        <v>#REF!</v>
      </c>
      <c r="AL37" s="13" t="e">
        <f t="shared" si="10"/>
        <v>#REF!</v>
      </c>
      <c r="AM37" s="13" t="e">
        <f t="shared" si="10"/>
        <v>#REF!</v>
      </c>
      <c r="AN37" s="13" t="e">
        <f t="shared" si="10"/>
        <v>#REF!</v>
      </c>
      <c r="AO37" s="13" t="e">
        <f t="shared" si="10"/>
        <v>#REF!</v>
      </c>
      <c r="AP37" s="13" t="e">
        <f t="shared" si="10"/>
        <v>#REF!</v>
      </c>
      <c r="AQ37" s="13" t="e">
        <f t="shared" si="10"/>
        <v>#REF!</v>
      </c>
      <c r="AR37" s="13" t="e">
        <f t="shared" si="10"/>
        <v>#REF!</v>
      </c>
      <c r="AS37" s="13" t="e">
        <f t="shared" si="10"/>
        <v>#REF!</v>
      </c>
      <c r="AT37" s="13" t="e">
        <f t="shared" si="10"/>
        <v>#REF!</v>
      </c>
      <c r="AU37" s="13" t="e">
        <f t="shared" si="10"/>
        <v>#REF!</v>
      </c>
      <c r="AV37" s="13" t="e">
        <f t="shared" si="10"/>
        <v>#REF!</v>
      </c>
      <c r="AW37" s="13" t="e">
        <f t="shared" si="10"/>
        <v>#REF!</v>
      </c>
    </row>
    <row r="38" spans="1:49" ht="11.45" customHeight="1" x14ac:dyDescent="0.2">
      <c r="A38" s="17" t="s">
        <v>78</v>
      </c>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row>
    <row r="39" spans="1:49" ht="11.45" customHeight="1" x14ac:dyDescent="0.2">
      <c r="A39" s="12">
        <v>1</v>
      </c>
      <c r="B39" s="13" t="e">
        <f t="shared" si="3"/>
        <v>#REF!</v>
      </c>
      <c r="C39" s="13" t="e">
        <f t="shared" ref="C39:AW39" si="11">ROUND(C20*0.9,)</f>
        <v>#REF!</v>
      </c>
      <c r="D39" s="13" t="e">
        <f t="shared" si="11"/>
        <v>#REF!</v>
      </c>
      <c r="E39" s="13" t="e">
        <f t="shared" si="11"/>
        <v>#REF!</v>
      </c>
      <c r="F39" s="13" t="e">
        <f t="shared" si="11"/>
        <v>#REF!</v>
      </c>
      <c r="G39" s="13" t="e">
        <f t="shared" si="11"/>
        <v>#REF!</v>
      </c>
      <c r="H39" s="13" t="e">
        <f t="shared" si="11"/>
        <v>#REF!</v>
      </c>
      <c r="I39" s="13" t="e">
        <f t="shared" si="11"/>
        <v>#REF!</v>
      </c>
      <c r="J39" s="13" t="e">
        <f t="shared" si="11"/>
        <v>#REF!</v>
      </c>
      <c r="K39" s="13" t="e">
        <f t="shared" si="11"/>
        <v>#REF!</v>
      </c>
      <c r="L39" s="13" t="e">
        <f t="shared" si="11"/>
        <v>#REF!</v>
      </c>
      <c r="M39" s="13" t="e">
        <f t="shared" si="11"/>
        <v>#REF!</v>
      </c>
      <c r="N39" s="13" t="e">
        <f t="shared" si="11"/>
        <v>#REF!</v>
      </c>
      <c r="O39" s="13" t="e">
        <f t="shared" si="11"/>
        <v>#REF!</v>
      </c>
      <c r="P39" s="13" t="e">
        <f t="shared" si="11"/>
        <v>#REF!</v>
      </c>
      <c r="Q39" s="13" t="e">
        <f t="shared" si="11"/>
        <v>#REF!</v>
      </c>
      <c r="R39" s="13" t="e">
        <f t="shared" si="11"/>
        <v>#REF!</v>
      </c>
      <c r="S39" s="13" t="e">
        <f t="shared" si="11"/>
        <v>#REF!</v>
      </c>
      <c r="T39" s="13" t="e">
        <f t="shared" si="11"/>
        <v>#REF!</v>
      </c>
      <c r="U39" s="13" t="e">
        <f t="shared" si="11"/>
        <v>#REF!</v>
      </c>
      <c r="V39" s="13" t="e">
        <f t="shared" si="11"/>
        <v>#REF!</v>
      </c>
      <c r="W39" s="13" t="e">
        <f t="shared" si="11"/>
        <v>#REF!</v>
      </c>
      <c r="X39" s="13" t="e">
        <f t="shared" si="11"/>
        <v>#REF!</v>
      </c>
      <c r="Y39" s="13" t="e">
        <f t="shared" si="11"/>
        <v>#REF!</v>
      </c>
      <c r="Z39" s="13" t="e">
        <f t="shared" si="11"/>
        <v>#REF!</v>
      </c>
      <c r="AA39" s="13" t="e">
        <f t="shared" si="11"/>
        <v>#REF!</v>
      </c>
      <c r="AB39" s="13" t="e">
        <f t="shared" si="11"/>
        <v>#REF!</v>
      </c>
      <c r="AC39" s="13" t="e">
        <f t="shared" si="11"/>
        <v>#REF!</v>
      </c>
      <c r="AD39" s="13" t="e">
        <f t="shared" si="11"/>
        <v>#REF!</v>
      </c>
      <c r="AE39" s="13" t="e">
        <f t="shared" si="11"/>
        <v>#REF!</v>
      </c>
      <c r="AF39" s="13" t="e">
        <f t="shared" si="11"/>
        <v>#REF!</v>
      </c>
      <c r="AG39" s="13" t="e">
        <f t="shared" si="11"/>
        <v>#REF!</v>
      </c>
      <c r="AH39" s="13" t="e">
        <f t="shared" si="11"/>
        <v>#REF!</v>
      </c>
      <c r="AI39" s="13" t="e">
        <f t="shared" si="11"/>
        <v>#REF!</v>
      </c>
      <c r="AJ39" s="13" t="e">
        <f t="shared" si="11"/>
        <v>#REF!</v>
      </c>
      <c r="AK39" s="13" t="e">
        <f t="shared" si="11"/>
        <v>#REF!</v>
      </c>
      <c r="AL39" s="13" t="e">
        <f t="shared" si="11"/>
        <v>#REF!</v>
      </c>
      <c r="AM39" s="13" t="e">
        <f t="shared" si="11"/>
        <v>#REF!</v>
      </c>
      <c r="AN39" s="13" t="e">
        <f t="shared" si="11"/>
        <v>#REF!</v>
      </c>
      <c r="AO39" s="13" t="e">
        <f t="shared" si="11"/>
        <v>#REF!</v>
      </c>
      <c r="AP39" s="13" t="e">
        <f t="shared" si="11"/>
        <v>#REF!</v>
      </c>
      <c r="AQ39" s="13" t="e">
        <f t="shared" si="11"/>
        <v>#REF!</v>
      </c>
      <c r="AR39" s="13" t="e">
        <f t="shared" si="11"/>
        <v>#REF!</v>
      </c>
      <c r="AS39" s="13" t="e">
        <f t="shared" si="11"/>
        <v>#REF!</v>
      </c>
      <c r="AT39" s="13" t="e">
        <f t="shared" si="11"/>
        <v>#REF!</v>
      </c>
      <c r="AU39" s="13" t="e">
        <f t="shared" si="11"/>
        <v>#REF!</v>
      </c>
      <c r="AV39" s="13" t="e">
        <f t="shared" si="11"/>
        <v>#REF!</v>
      </c>
      <c r="AW39" s="13" t="e">
        <f t="shared" si="11"/>
        <v>#REF!</v>
      </c>
    </row>
    <row r="40" spans="1:49" ht="11.45" customHeight="1" x14ac:dyDescent="0.2">
      <c r="A40" s="12">
        <v>2</v>
      </c>
      <c r="B40" s="13" t="e">
        <f t="shared" si="3"/>
        <v>#REF!</v>
      </c>
      <c r="C40" s="13" t="e">
        <f t="shared" ref="C40:AW40" si="12">ROUND(C21*0.9,)</f>
        <v>#REF!</v>
      </c>
      <c r="D40" s="13" t="e">
        <f t="shared" si="12"/>
        <v>#REF!</v>
      </c>
      <c r="E40" s="13" t="e">
        <f t="shared" si="12"/>
        <v>#REF!</v>
      </c>
      <c r="F40" s="13" t="e">
        <f t="shared" si="12"/>
        <v>#REF!</v>
      </c>
      <c r="G40" s="13" t="e">
        <f t="shared" si="12"/>
        <v>#REF!</v>
      </c>
      <c r="H40" s="13" t="e">
        <f t="shared" si="12"/>
        <v>#REF!</v>
      </c>
      <c r="I40" s="13" t="e">
        <f t="shared" si="12"/>
        <v>#REF!</v>
      </c>
      <c r="J40" s="13" t="e">
        <f t="shared" si="12"/>
        <v>#REF!</v>
      </c>
      <c r="K40" s="13" t="e">
        <f t="shared" si="12"/>
        <v>#REF!</v>
      </c>
      <c r="L40" s="13" t="e">
        <f t="shared" si="12"/>
        <v>#REF!</v>
      </c>
      <c r="M40" s="13" t="e">
        <f t="shared" si="12"/>
        <v>#REF!</v>
      </c>
      <c r="N40" s="13" t="e">
        <f t="shared" si="12"/>
        <v>#REF!</v>
      </c>
      <c r="O40" s="13" t="e">
        <f t="shared" si="12"/>
        <v>#REF!</v>
      </c>
      <c r="P40" s="13" t="e">
        <f t="shared" si="12"/>
        <v>#REF!</v>
      </c>
      <c r="Q40" s="13" t="e">
        <f t="shared" si="12"/>
        <v>#REF!</v>
      </c>
      <c r="R40" s="13" t="e">
        <f t="shared" si="12"/>
        <v>#REF!</v>
      </c>
      <c r="S40" s="13" t="e">
        <f t="shared" si="12"/>
        <v>#REF!</v>
      </c>
      <c r="T40" s="13" t="e">
        <f t="shared" si="12"/>
        <v>#REF!</v>
      </c>
      <c r="U40" s="13" t="e">
        <f t="shared" si="12"/>
        <v>#REF!</v>
      </c>
      <c r="V40" s="13" t="e">
        <f t="shared" si="12"/>
        <v>#REF!</v>
      </c>
      <c r="W40" s="13" t="e">
        <f t="shared" si="12"/>
        <v>#REF!</v>
      </c>
      <c r="X40" s="13" t="e">
        <f t="shared" si="12"/>
        <v>#REF!</v>
      </c>
      <c r="Y40" s="13" t="e">
        <f t="shared" si="12"/>
        <v>#REF!</v>
      </c>
      <c r="Z40" s="13" t="e">
        <f t="shared" si="12"/>
        <v>#REF!</v>
      </c>
      <c r="AA40" s="13" t="e">
        <f t="shared" si="12"/>
        <v>#REF!</v>
      </c>
      <c r="AB40" s="13" t="e">
        <f t="shared" si="12"/>
        <v>#REF!</v>
      </c>
      <c r="AC40" s="13" t="e">
        <f t="shared" si="12"/>
        <v>#REF!</v>
      </c>
      <c r="AD40" s="13" t="e">
        <f t="shared" si="12"/>
        <v>#REF!</v>
      </c>
      <c r="AE40" s="13" t="e">
        <f t="shared" si="12"/>
        <v>#REF!</v>
      </c>
      <c r="AF40" s="13" t="e">
        <f t="shared" si="12"/>
        <v>#REF!</v>
      </c>
      <c r="AG40" s="13" t="e">
        <f t="shared" si="12"/>
        <v>#REF!</v>
      </c>
      <c r="AH40" s="13" t="e">
        <f t="shared" si="12"/>
        <v>#REF!</v>
      </c>
      <c r="AI40" s="13" t="e">
        <f t="shared" si="12"/>
        <v>#REF!</v>
      </c>
      <c r="AJ40" s="13" t="e">
        <f t="shared" si="12"/>
        <v>#REF!</v>
      </c>
      <c r="AK40" s="13" t="e">
        <f t="shared" si="12"/>
        <v>#REF!</v>
      </c>
      <c r="AL40" s="13" t="e">
        <f t="shared" si="12"/>
        <v>#REF!</v>
      </c>
      <c r="AM40" s="13" t="e">
        <f t="shared" si="12"/>
        <v>#REF!</v>
      </c>
      <c r="AN40" s="13" t="e">
        <f t="shared" si="12"/>
        <v>#REF!</v>
      </c>
      <c r="AO40" s="13" t="e">
        <f t="shared" si="12"/>
        <v>#REF!</v>
      </c>
      <c r="AP40" s="13" t="e">
        <f t="shared" si="12"/>
        <v>#REF!</v>
      </c>
      <c r="AQ40" s="13" t="e">
        <f t="shared" si="12"/>
        <v>#REF!</v>
      </c>
      <c r="AR40" s="13" t="e">
        <f t="shared" si="12"/>
        <v>#REF!</v>
      </c>
      <c r="AS40" s="13" t="e">
        <f t="shared" si="12"/>
        <v>#REF!</v>
      </c>
      <c r="AT40" s="13" t="e">
        <f t="shared" si="12"/>
        <v>#REF!</v>
      </c>
      <c r="AU40" s="13" t="e">
        <f t="shared" si="12"/>
        <v>#REF!</v>
      </c>
      <c r="AV40" s="13" t="e">
        <f t="shared" si="12"/>
        <v>#REF!</v>
      </c>
      <c r="AW40" s="13" t="e">
        <f t="shared" si="12"/>
        <v>#REF!</v>
      </c>
    </row>
    <row r="41" spans="1:49" ht="11.45" customHeight="1" x14ac:dyDescent="0.2">
      <c r="A41" s="18"/>
    </row>
    <row r="42" spans="1:49" x14ac:dyDescent="0.2">
      <c r="A42" s="20" t="s">
        <v>89</v>
      </c>
    </row>
    <row r="43" spans="1:49" x14ac:dyDescent="0.2">
      <c r="A43" s="21" t="s">
        <v>303</v>
      </c>
    </row>
    <row r="44" spans="1:49" x14ac:dyDescent="0.2">
      <c r="A44" s="22"/>
    </row>
    <row r="45" spans="1:49" x14ac:dyDescent="0.2">
      <c r="A45" s="20" t="s">
        <v>81</v>
      </c>
    </row>
    <row r="46" spans="1:49" x14ac:dyDescent="0.2">
      <c r="A46" s="23" t="s">
        <v>82</v>
      </c>
    </row>
    <row r="47" spans="1:49" x14ac:dyDescent="0.2">
      <c r="A47" s="23" t="s">
        <v>83</v>
      </c>
    </row>
    <row r="48" spans="1:49" ht="12.6" customHeight="1" x14ac:dyDescent="0.2">
      <c r="A48" s="24" t="s">
        <v>84</v>
      </c>
    </row>
    <row r="49" spans="1:1" x14ac:dyDescent="0.2">
      <c r="A49" s="23" t="s">
        <v>86</v>
      </c>
    </row>
    <row r="50" spans="1:1" x14ac:dyDescent="0.2">
      <c r="A50" s="22"/>
    </row>
    <row r="51" spans="1:1" x14ac:dyDescent="0.2">
      <c r="A51" s="25" t="s">
        <v>92</v>
      </c>
    </row>
    <row r="52" spans="1:1" ht="48" x14ac:dyDescent="0.2">
      <c r="A52" s="26" t="s">
        <v>207</v>
      </c>
    </row>
    <row r="54" spans="1:1" x14ac:dyDescent="0.2">
      <c r="A54" s="27" t="s">
        <v>272</v>
      </c>
    </row>
    <row r="55" spans="1:1" x14ac:dyDescent="0.2">
      <c r="A55" s="28" t="s">
        <v>304</v>
      </c>
    </row>
  </sheetData>
  <pageMargins left="0.7" right="0.7" top="0.75" bottom="0.75" header="0.3" footer="0.3"/>
  <pageSetup paperSize="9" orientation="portrait"/>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dimension ref="A1:AW37"/>
  <sheetViews>
    <sheetView zoomScale="115" zoomScaleNormal="115" workbookViewId="0">
      <pane xSplit="1" topLeftCell="B1" activePane="topRight" state="frozen"/>
      <selection pane="topRight" activeCell="E19" sqref="E19"/>
    </sheetView>
  </sheetViews>
  <sheetFormatPr defaultColWidth="8.5703125" defaultRowHeight="12" x14ac:dyDescent="0.2"/>
  <cols>
    <col min="1" max="1" width="84.85546875" style="2" customWidth="1"/>
    <col min="2" max="19" width="8.5703125" style="2"/>
    <col min="20" max="20" width="8.5703125" style="2" customWidth="1"/>
    <col min="21" max="21" width="8.5703125" style="2" hidden="1" customWidth="1"/>
    <col min="22" max="23" width="8.5703125" style="2"/>
    <col min="24" max="25" width="8.5703125" style="2" customWidth="1"/>
    <col min="26" max="26" width="8.5703125" style="2" hidden="1" customWidth="1"/>
    <col min="27" max="16384" width="8.5703125" style="2"/>
  </cols>
  <sheetData>
    <row r="1" spans="1:49" ht="11.45" customHeight="1" x14ac:dyDescent="0.2">
      <c r="A1" s="3" t="s">
        <v>70</v>
      </c>
    </row>
    <row r="2" spans="1:49" ht="11.45" customHeight="1" x14ac:dyDescent="0.2">
      <c r="A2" s="4" t="s">
        <v>205</v>
      </c>
    </row>
    <row r="3" spans="1:49" ht="11.45" customHeight="1" x14ac:dyDescent="0.2">
      <c r="A3" s="3"/>
    </row>
    <row r="4" spans="1:49" ht="11.25" customHeight="1" x14ac:dyDescent="0.2">
      <c r="A4" s="5" t="s">
        <v>72</v>
      </c>
    </row>
    <row r="5" spans="1:49" s="1" customFormat="1" ht="25.5" customHeight="1" x14ac:dyDescent="0.2">
      <c r="A5" s="6" t="s">
        <v>73</v>
      </c>
      <c r="B5" s="7" t="e">
        <f>BAR!#REF!</f>
        <v>#REF!</v>
      </c>
      <c r="C5" s="7" t="e">
        <f>BAR!#REF!</f>
        <v>#REF!</v>
      </c>
      <c r="D5" s="8" t="e">
        <f>BAR!#REF!</f>
        <v>#REF!</v>
      </c>
      <c r="E5" s="8" t="e">
        <f>BAR!#REF!</f>
        <v>#REF!</v>
      </c>
      <c r="F5" s="8" t="e">
        <f>BAR!#REF!</f>
        <v>#REF!</v>
      </c>
      <c r="G5" s="7" t="e">
        <f>BAR!#REF!</f>
        <v>#REF!</v>
      </c>
      <c r="H5" s="8" t="e">
        <f>BAR!#REF!</f>
        <v>#REF!</v>
      </c>
      <c r="I5" s="8" t="e">
        <f>BAR!#REF!</f>
        <v>#REF!</v>
      </c>
      <c r="J5" s="8" t="e">
        <f>BAR!#REF!</f>
        <v>#REF!</v>
      </c>
      <c r="K5" s="7" t="e">
        <f>BAR!#REF!</f>
        <v>#REF!</v>
      </c>
      <c r="L5" s="8" t="e">
        <f>BAR!#REF!</f>
        <v>#REF!</v>
      </c>
      <c r="M5" s="8" t="e">
        <f>BAR!#REF!</f>
        <v>#REF!</v>
      </c>
      <c r="N5" s="8" t="e">
        <f>BAR!#REF!</f>
        <v>#REF!</v>
      </c>
      <c r="O5" s="8" t="e">
        <f>BAR!#REF!</f>
        <v>#REF!</v>
      </c>
      <c r="P5" s="8" t="e">
        <f>BAR!#REF!</f>
        <v>#REF!</v>
      </c>
      <c r="Q5" s="8" t="e">
        <f>BAR!#REF!</f>
        <v>#REF!</v>
      </c>
      <c r="R5" s="8" t="e">
        <f>BAR!#REF!</f>
        <v>#REF!</v>
      </c>
      <c r="S5" s="8" t="e">
        <f>BAR!#REF!</f>
        <v>#REF!</v>
      </c>
      <c r="T5" s="8" t="e">
        <f>BAR!#REF!</f>
        <v>#REF!</v>
      </c>
      <c r="U5" s="8" t="e">
        <f>BAR!#REF!</f>
        <v>#REF!</v>
      </c>
      <c r="V5" s="8" t="e">
        <f>BAR!#REF!</f>
        <v>#REF!</v>
      </c>
      <c r="W5" s="8" t="e">
        <f>BAR!#REF!</f>
        <v>#REF!</v>
      </c>
      <c r="X5" s="8" t="e">
        <f>BAR!#REF!</f>
        <v>#REF!</v>
      </c>
      <c r="Y5" s="8" t="e">
        <f>BAR!#REF!</f>
        <v>#REF!</v>
      </c>
      <c r="Z5" s="8" t="e">
        <f>BAR!#REF!</f>
        <v>#REF!</v>
      </c>
      <c r="AA5" s="8" t="e">
        <f>BAR!#REF!</f>
        <v>#REF!</v>
      </c>
      <c r="AB5" s="8" t="e">
        <f>BAR!#REF!</f>
        <v>#REF!</v>
      </c>
      <c r="AC5" s="8" t="e">
        <f>BAR!#REF!</f>
        <v>#REF!</v>
      </c>
      <c r="AD5" s="8" t="e">
        <f>BAR!#REF!</f>
        <v>#REF!</v>
      </c>
      <c r="AE5" s="8" t="e">
        <f>BAR!#REF!</f>
        <v>#REF!</v>
      </c>
      <c r="AF5" s="8" t="e">
        <f>BAR!#REF!</f>
        <v>#REF!</v>
      </c>
      <c r="AG5" s="8" t="e">
        <f>BAR!#REF!</f>
        <v>#REF!</v>
      </c>
      <c r="AH5" s="8" t="e">
        <f>BAR!#REF!</f>
        <v>#REF!</v>
      </c>
      <c r="AI5" s="8" t="e">
        <f>BAR!#REF!</f>
        <v>#REF!</v>
      </c>
      <c r="AJ5" s="8" t="e">
        <f>BAR!#REF!</f>
        <v>#REF!</v>
      </c>
      <c r="AK5" s="8" t="e">
        <f>BAR!#REF!</f>
        <v>#REF!</v>
      </c>
      <c r="AL5" s="8" t="e">
        <f>BAR!#REF!</f>
        <v>#REF!</v>
      </c>
      <c r="AM5" s="8" t="e">
        <f>BAR!#REF!</f>
        <v>#REF!</v>
      </c>
      <c r="AN5" s="8" t="e">
        <f>BAR!#REF!</f>
        <v>#REF!</v>
      </c>
      <c r="AO5" s="8" t="e">
        <f>BAR!#REF!</f>
        <v>#REF!</v>
      </c>
      <c r="AP5" s="8" t="e">
        <f>BAR!#REF!</f>
        <v>#REF!</v>
      </c>
      <c r="AQ5" s="8" t="e">
        <f>BAR!#REF!</f>
        <v>#REF!</v>
      </c>
      <c r="AR5" s="8" t="e">
        <f>BAR!#REF!</f>
        <v>#REF!</v>
      </c>
      <c r="AS5" s="8" t="e">
        <f>BAR!#REF!</f>
        <v>#REF!</v>
      </c>
      <c r="AT5" s="8" t="e">
        <f>BAR!#REF!</f>
        <v>#REF!</v>
      </c>
      <c r="AU5" s="8" t="e">
        <f>BAR!#REF!</f>
        <v>#REF!</v>
      </c>
      <c r="AV5" s="8" t="e">
        <f>BAR!#REF!</f>
        <v>#REF!</v>
      </c>
      <c r="AW5" s="8" t="e">
        <f>BAR!#REF!</f>
        <v>#REF!</v>
      </c>
    </row>
    <row r="6" spans="1:49" s="1" customFormat="1" ht="25.5" customHeight="1" x14ac:dyDescent="0.2">
      <c r="A6" s="9"/>
      <c r="B6" s="7" t="e">
        <f>BAR!#REF!</f>
        <v>#REF!</v>
      </c>
      <c r="C6" s="7" t="e">
        <f>BAR!#REF!</f>
        <v>#REF!</v>
      </c>
      <c r="D6" s="8" t="e">
        <f>BAR!#REF!</f>
        <v>#REF!</v>
      </c>
      <c r="E6" s="8" t="e">
        <f>BAR!#REF!</f>
        <v>#REF!</v>
      </c>
      <c r="F6" s="8" t="e">
        <f>BAR!#REF!</f>
        <v>#REF!</v>
      </c>
      <c r="G6" s="7" t="e">
        <f>BAR!#REF!</f>
        <v>#REF!</v>
      </c>
      <c r="H6" s="8" t="e">
        <f>BAR!#REF!</f>
        <v>#REF!</v>
      </c>
      <c r="I6" s="8" t="e">
        <f>BAR!#REF!</f>
        <v>#REF!</v>
      </c>
      <c r="J6" s="8" t="e">
        <f>BAR!#REF!</f>
        <v>#REF!</v>
      </c>
      <c r="K6" s="7" t="e">
        <f>BAR!#REF!</f>
        <v>#REF!</v>
      </c>
      <c r="L6" s="8" t="e">
        <f>BAR!#REF!</f>
        <v>#REF!</v>
      </c>
      <c r="M6" s="8" t="e">
        <f>BAR!#REF!</f>
        <v>#REF!</v>
      </c>
      <c r="N6" s="8" t="e">
        <f>BAR!#REF!</f>
        <v>#REF!</v>
      </c>
      <c r="O6" s="8" t="e">
        <f>BAR!#REF!</f>
        <v>#REF!</v>
      </c>
      <c r="P6" s="8" t="e">
        <f>BAR!#REF!</f>
        <v>#REF!</v>
      </c>
      <c r="Q6" s="8" t="e">
        <f>BAR!#REF!</f>
        <v>#REF!</v>
      </c>
      <c r="R6" s="8" t="e">
        <f>BAR!#REF!</f>
        <v>#REF!</v>
      </c>
      <c r="S6" s="8" t="e">
        <f>BAR!#REF!</f>
        <v>#REF!</v>
      </c>
      <c r="T6" s="8" t="e">
        <f>BAR!#REF!</f>
        <v>#REF!</v>
      </c>
      <c r="U6" s="8" t="e">
        <f>BAR!#REF!</f>
        <v>#REF!</v>
      </c>
      <c r="V6" s="8" t="e">
        <f>BAR!#REF!</f>
        <v>#REF!</v>
      </c>
      <c r="W6" s="8" t="e">
        <f>BAR!#REF!</f>
        <v>#REF!</v>
      </c>
      <c r="X6" s="8" t="e">
        <f>BAR!#REF!</f>
        <v>#REF!</v>
      </c>
      <c r="Y6" s="8" t="e">
        <f>BAR!#REF!</f>
        <v>#REF!</v>
      </c>
      <c r="Z6" s="8" t="e">
        <f>BAR!#REF!</f>
        <v>#REF!</v>
      </c>
      <c r="AA6" s="8" t="e">
        <f>BAR!#REF!</f>
        <v>#REF!</v>
      </c>
      <c r="AB6" s="8" t="e">
        <f>BAR!#REF!</f>
        <v>#REF!</v>
      </c>
      <c r="AC6" s="8" t="e">
        <f>BAR!#REF!</f>
        <v>#REF!</v>
      </c>
      <c r="AD6" s="8" t="e">
        <f>BAR!#REF!</f>
        <v>#REF!</v>
      </c>
      <c r="AE6" s="8" t="e">
        <f>BAR!#REF!</f>
        <v>#REF!</v>
      </c>
      <c r="AF6" s="8" t="e">
        <f>BAR!#REF!</f>
        <v>#REF!</v>
      </c>
      <c r="AG6" s="8" t="e">
        <f>BAR!#REF!</f>
        <v>#REF!</v>
      </c>
      <c r="AH6" s="8" t="e">
        <f>BAR!#REF!</f>
        <v>#REF!</v>
      </c>
      <c r="AI6" s="8" t="e">
        <f>BAR!#REF!</f>
        <v>#REF!</v>
      </c>
      <c r="AJ6" s="8" t="e">
        <f>BAR!#REF!</f>
        <v>#REF!</v>
      </c>
      <c r="AK6" s="8" t="e">
        <f>BAR!#REF!</f>
        <v>#REF!</v>
      </c>
      <c r="AL6" s="8" t="e">
        <f>BAR!#REF!</f>
        <v>#REF!</v>
      </c>
      <c r="AM6" s="8" t="e">
        <f>BAR!#REF!</f>
        <v>#REF!</v>
      </c>
      <c r="AN6" s="8" t="e">
        <f>BAR!#REF!</f>
        <v>#REF!</v>
      </c>
      <c r="AO6" s="8" t="e">
        <f>BAR!#REF!</f>
        <v>#REF!</v>
      </c>
      <c r="AP6" s="8" t="e">
        <f>BAR!#REF!</f>
        <v>#REF!</v>
      </c>
      <c r="AQ6" s="8" t="e">
        <f>BAR!#REF!</f>
        <v>#REF!</v>
      </c>
      <c r="AR6" s="8" t="e">
        <f>BAR!#REF!</f>
        <v>#REF!</v>
      </c>
      <c r="AS6" s="8" t="e">
        <f>BAR!#REF!</f>
        <v>#REF!</v>
      </c>
      <c r="AT6" s="8" t="e">
        <f>BAR!#REF!</f>
        <v>#REF!</v>
      </c>
      <c r="AU6" s="8" t="e">
        <f>BAR!#REF!</f>
        <v>#REF!</v>
      </c>
      <c r="AV6" s="8" t="e">
        <f>BAR!#REF!</f>
        <v>#REF!</v>
      </c>
      <c r="AW6" s="8" t="e">
        <f>BAR!#REF!</f>
        <v>#REF!</v>
      </c>
    </row>
    <row r="7" spans="1:49" ht="11.45" customHeight="1" x14ac:dyDescent="0.2">
      <c r="A7" s="10" t="s">
        <v>74</v>
      </c>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row>
    <row r="8" spans="1:49" ht="11.45" customHeight="1" x14ac:dyDescent="0.2">
      <c r="A8" s="12">
        <v>1</v>
      </c>
      <c r="B8" s="13" t="e">
        <f>BAR!#REF!*0.85</f>
        <v>#REF!</v>
      </c>
      <c r="C8" s="13" t="e">
        <f>BAR!#REF!*0.85</f>
        <v>#REF!</v>
      </c>
      <c r="D8" s="13" t="e">
        <f>BAR!#REF!*0.85</f>
        <v>#REF!</v>
      </c>
      <c r="E8" s="13" t="e">
        <f>BAR!#REF!*0.85</f>
        <v>#REF!</v>
      </c>
      <c r="F8" s="13" t="e">
        <f>BAR!#REF!*0.85</f>
        <v>#REF!</v>
      </c>
      <c r="G8" s="13" t="e">
        <f>BAR!#REF!*0.85</f>
        <v>#REF!</v>
      </c>
      <c r="H8" s="13" t="e">
        <f>BAR!#REF!*0.85</f>
        <v>#REF!</v>
      </c>
      <c r="I8" s="13" t="e">
        <f>BAR!#REF!*0.85</f>
        <v>#REF!</v>
      </c>
      <c r="J8" s="13" t="e">
        <f>BAR!#REF!*0.85</f>
        <v>#REF!</v>
      </c>
      <c r="K8" s="13" t="e">
        <f>BAR!#REF!*0.85</f>
        <v>#REF!</v>
      </c>
      <c r="L8" s="13" t="e">
        <f>BAR!#REF!*0.85</f>
        <v>#REF!</v>
      </c>
      <c r="M8" s="13" t="e">
        <f>BAR!#REF!*0.85</f>
        <v>#REF!</v>
      </c>
      <c r="N8" s="13" t="e">
        <f>BAR!#REF!*0.85</f>
        <v>#REF!</v>
      </c>
      <c r="O8" s="13" t="e">
        <f>BAR!#REF!*0.85</f>
        <v>#REF!</v>
      </c>
      <c r="P8" s="13" t="e">
        <f>BAR!#REF!*0.85</f>
        <v>#REF!</v>
      </c>
      <c r="Q8" s="13" t="e">
        <f>BAR!#REF!*0.85</f>
        <v>#REF!</v>
      </c>
      <c r="R8" s="13" t="e">
        <f>BAR!#REF!*0.85</f>
        <v>#REF!</v>
      </c>
      <c r="S8" s="13" t="e">
        <f>BAR!#REF!*0.85</f>
        <v>#REF!</v>
      </c>
      <c r="T8" s="13" t="e">
        <f>BAR!#REF!*0.85</f>
        <v>#REF!</v>
      </c>
      <c r="U8" s="13" t="e">
        <f>BAR!#REF!*0.85</f>
        <v>#REF!</v>
      </c>
      <c r="V8" s="13" t="e">
        <f>BAR!#REF!*0.85</f>
        <v>#REF!</v>
      </c>
      <c r="W8" s="13" t="e">
        <f>BAR!#REF!*0.85</f>
        <v>#REF!</v>
      </c>
      <c r="X8" s="13" t="e">
        <f>BAR!#REF!*0.85</f>
        <v>#REF!</v>
      </c>
      <c r="Y8" s="13" t="e">
        <f>BAR!#REF!*0.85</f>
        <v>#REF!</v>
      </c>
      <c r="Z8" s="13" t="e">
        <f>BAR!#REF!*0.85</f>
        <v>#REF!</v>
      </c>
      <c r="AA8" s="13" t="e">
        <f>BAR!#REF!*0.85</f>
        <v>#REF!</v>
      </c>
      <c r="AB8" s="13" t="e">
        <f>BAR!#REF!*0.85</f>
        <v>#REF!</v>
      </c>
      <c r="AC8" s="13" t="e">
        <f>BAR!#REF!*0.85</f>
        <v>#REF!</v>
      </c>
      <c r="AD8" s="13" t="e">
        <f>BAR!#REF!*0.85</f>
        <v>#REF!</v>
      </c>
      <c r="AE8" s="13" t="e">
        <f>BAR!#REF!*0.85</f>
        <v>#REF!</v>
      </c>
      <c r="AF8" s="13" t="e">
        <f>BAR!#REF!*0.85</f>
        <v>#REF!</v>
      </c>
      <c r="AG8" s="13" t="e">
        <f>BAR!#REF!*0.85</f>
        <v>#REF!</v>
      </c>
      <c r="AH8" s="13" t="e">
        <f>BAR!#REF!*0.85</f>
        <v>#REF!</v>
      </c>
      <c r="AI8" s="13" t="e">
        <f>BAR!#REF!*0.85</f>
        <v>#REF!</v>
      </c>
      <c r="AJ8" s="13" t="e">
        <f>BAR!#REF!*0.85</f>
        <v>#REF!</v>
      </c>
      <c r="AK8" s="13" t="e">
        <f>BAR!#REF!*0.85</f>
        <v>#REF!</v>
      </c>
      <c r="AL8" s="13" t="e">
        <f>BAR!#REF!*0.85</f>
        <v>#REF!</v>
      </c>
      <c r="AM8" s="13" t="e">
        <f>BAR!#REF!*0.85</f>
        <v>#REF!</v>
      </c>
      <c r="AN8" s="13" t="e">
        <f>BAR!#REF!*0.85</f>
        <v>#REF!</v>
      </c>
      <c r="AO8" s="13" t="e">
        <f>BAR!#REF!*0.85</f>
        <v>#REF!</v>
      </c>
      <c r="AP8" s="13" t="e">
        <f>BAR!#REF!*0.85</f>
        <v>#REF!</v>
      </c>
      <c r="AQ8" s="13" t="e">
        <f>BAR!#REF!*0.85</f>
        <v>#REF!</v>
      </c>
      <c r="AR8" s="13" t="e">
        <f>BAR!#REF!*0.85</f>
        <v>#REF!</v>
      </c>
      <c r="AS8" s="13" t="e">
        <f>BAR!#REF!*0.85</f>
        <v>#REF!</v>
      </c>
      <c r="AT8" s="13" t="e">
        <f>BAR!#REF!*0.85</f>
        <v>#REF!</v>
      </c>
      <c r="AU8" s="13" t="e">
        <f>BAR!#REF!*0.85</f>
        <v>#REF!</v>
      </c>
      <c r="AV8" s="13" t="e">
        <f>BAR!#REF!*0.85</f>
        <v>#REF!</v>
      </c>
      <c r="AW8" s="13" t="e">
        <f>BAR!#REF!*0.85</f>
        <v>#REF!</v>
      </c>
    </row>
    <row r="9" spans="1:49" ht="11.45" customHeight="1" x14ac:dyDescent="0.2">
      <c r="A9" s="12">
        <v>2</v>
      </c>
      <c r="B9" s="13" t="e">
        <f>BAR!#REF!*0.85</f>
        <v>#REF!</v>
      </c>
      <c r="C9" s="13" t="e">
        <f>BAR!#REF!*0.85</f>
        <v>#REF!</v>
      </c>
      <c r="D9" s="13" t="e">
        <f>BAR!#REF!*0.85</f>
        <v>#REF!</v>
      </c>
      <c r="E9" s="13" t="e">
        <f>BAR!#REF!*0.85</f>
        <v>#REF!</v>
      </c>
      <c r="F9" s="13" t="e">
        <f>BAR!#REF!*0.85</f>
        <v>#REF!</v>
      </c>
      <c r="G9" s="13" t="e">
        <f>BAR!#REF!*0.85</f>
        <v>#REF!</v>
      </c>
      <c r="H9" s="13" t="e">
        <f>BAR!#REF!*0.85</f>
        <v>#REF!</v>
      </c>
      <c r="I9" s="13" t="e">
        <f>BAR!#REF!*0.85</f>
        <v>#REF!</v>
      </c>
      <c r="J9" s="13" t="e">
        <f>BAR!#REF!*0.85</f>
        <v>#REF!</v>
      </c>
      <c r="K9" s="13" t="e">
        <f>BAR!#REF!*0.85</f>
        <v>#REF!</v>
      </c>
      <c r="L9" s="13" t="e">
        <f>BAR!#REF!*0.85</f>
        <v>#REF!</v>
      </c>
      <c r="M9" s="13" t="e">
        <f>BAR!#REF!*0.85</f>
        <v>#REF!</v>
      </c>
      <c r="N9" s="13" t="e">
        <f>BAR!#REF!*0.85</f>
        <v>#REF!</v>
      </c>
      <c r="O9" s="13" t="e">
        <f>BAR!#REF!*0.85</f>
        <v>#REF!</v>
      </c>
      <c r="P9" s="13" t="e">
        <f>BAR!#REF!*0.85</f>
        <v>#REF!</v>
      </c>
      <c r="Q9" s="13" t="e">
        <f>BAR!#REF!*0.85</f>
        <v>#REF!</v>
      </c>
      <c r="R9" s="13" t="e">
        <f>BAR!#REF!*0.85</f>
        <v>#REF!</v>
      </c>
      <c r="S9" s="13" t="e">
        <f>BAR!#REF!*0.85</f>
        <v>#REF!</v>
      </c>
      <c r="T9" s="13" t="e">
        <f>BAR!#REF!*0.85</f>
        <v>#REF!</v>
      </c>
      <c r="U9" s="13" t="e">
        <f>BAR!#REF!*0.85</f>
        <v>#REF!</v>
      </c>
      <c r="V9" s="13" t="e">
        <f>BAR!#REF!*0.85</f>
        <v>#REF!</v>
      </c>
      <c r="W9" s="13" t="e">
        <f>BAR!#REF!*0.85</f>
        <v>#REF!</v>
      </c>
      <c r="X9" s="13" t="e">
        <f>BAR!#REF!*0.85</f>
        <v>#REF!</v>
      </c>
      <c r="Y9" s="13" t="e">
        <f>BAR!#REF!*0.85</f>
        <v>#REF!</v>
      </c>
      <c r="Z9" s="13" t="e">
        <f>BAR!#REF!*0.85</f>
        <v>#REF!</v>
      </c>
      <c r="AA9" s="13" t="e">
        <f>BAR!#REF!*0.85</f>
        <v>#REF!</v>
      </c>
      <c r="AB9" s="13" t="e">
        <f>BAR!#REF!*0.85</f>
        <v>#REF!</v>
      </c>
      <c r="AC9" s="13" t="e">
        <f>BAR!#REF!*0.85</f>
        <v>#REF!</v>
      </c>
      <c r="AD9" s="13" t="e">
        <f>BAR!#REF!*0.85</f>
        <v>#REF!</v>
      </c>
      <c r="AE9" s="13" t="e">
        <f>BAR!#REF!*0.85</f>
        <v>#REF!</v>
      </c>
      <c r="AF9" s="13" t="e">
        <f>BAR!#REF!*0.85</f>
        <v>#REF!</v>
      </c>
      <c r="AG9" s="13" t="e">
        <f>BAR!#REF!*0.85</f>
        <v>#REF!</v>
      </c>
      <c r="AH9" s="13" t="e">
        <f>BAR!#REF!*0.85</f>
        <v>#REF!</v>
      </c>
      <c r="AI9" s="13" t="e">
        <f>BAR!#REF!*0.85</f>
        <v>#REF!</v>
      </c>
      <c r="AJ9" s="13" t="e">
        <f>BAR!#REF!*0.85</f>
        <v>#REF!</v>
      </c>
      <c r="AK9" s="13" t="e">
        <f>BAR!#REF!*0.85</f>
        <v>#REF!</v>
      </c>
      <c r="AL9" s="13" t="e">
        <f>BAR!#REF!*0.85</f>
        <v>#REF!</v>
      </c>
      <c r="AM9" s="13" t="e">
        <f>BAR!#REF!*0.85</f>
        <v>#REF!</v>
      </c>
      <c r="AN9" s="13" t="e">
        <f>BAR!#REF!*0.85</f>
        <v>#REF!</v>
      </c>
      <c r="AO9" s="13" t="e">
        <f>BAR!#REF!*0.85</f>
        <v>#REF!</v>
      </c>
      <c r="AP9" s="13" t="e">
        <f>BAR!#REF!*0.85</f>
        <v>#REF!</v>
      </c>
      <c r="AQ9" s="13" t="e">
        <f>BAR!#REF!*0.85</f>
        <v>#REF!</v>
      </c>
      <c r="AR9" s="13" t="e">
        <f>BAR!#REF!*0.85</f>
        <v>#REF!</v>
      </c>
      <c r="AS9" s="13" t="e">
        <f>BAR!#REF!*0.85</f>
        <v>#REF!</v>
      </c>
      <c r="AT9" s="13" t="e">
        <f>BAR!#REF!*0.85</f>
        <v>#REF!</v>
      </c>
      <c r="AU9" s="13" t="e">
        <f>BAR!#REF!*0.85</f>
        <v>#REF!</v>
      </c>
      <c r="AV9" s="13" t="e">
        <f>BAR!#REF!*0.85</f>
        <v>#REF!</v>
      </c>
      <c r="AW9" s="13" t="e">
        <f>BAR!#REF!*0.85</f>
        <v>#REF!</v>
      </c>
    </row>
    <row r="10" spans="1:49" ht="11.45" customHeight="1" x14ac:dyDescent="0.2">
      <c r="A10" s="14" t="s">
        <v>75</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row>
    <row r="11" spans="1:49" ht="11.45" customHeight="1" x14ac:dyDescent="0.2">
      <c r="A11" s="12">
        <v>1</v>
      </c>
      <c r="B11" s="13" t="e">
        <f>BAR!#REF!*0.85</f>
        <v>#REF!</v>
      </c>
      <c r="C11" s="13" t="e">
        <f>BAR!#REF!*0.85</f>
        <v>#REF!</v>
      </c>
      <c r="D11" s="13" t="e">
        <f>BAR!#REF!*0.85</f>
        <v>#REF!</v>
      </c>
      <c r="E11" s="13" t="e">
        <f>BAR!#REF!*0.85</f>
        <v>#REF!</v>
      </c>
      <c r="F11" s="13" t="e">
        <f>BAR!#REF!*0.85</f>
        <v>#REF!</v>
      </c>
      <c r="G11" s="13" t="e">
        <f>BAR!#REF!*0.85</f>
        <v>#REF!</v>
      </c>
      <c r="H11" s="13" t="e">
        <f>BAR!#REF!*0.85</f>
        <v>#REF!</v>
      </c>
      <c r="I11" s="13" t="e">
        <f>BAR!#REF!*0.85</f>
        <v>#REF!</v>
      </c>
      <c r="J11" s="13" t="e">
        <f>BAR!#REF!*0.85</f>
        <v>#REF!</v>
      </c>
      <c r="K11" s="13" t="e">
        <f>BAR!#REF!*0.85</f>
        <v>#REF!</v>
      </c>
      <c r="L11" s="13" t="e">
        <f>BAR!#REF!*0.85</f>
        <v>#REF!</v>
      </c>
      <c r="M11" s="13" t="e">
        <f>BAR!#REF!*0.85</f>
        <v>#REF!</v>
      </c>
      <c r="N11" s="13" t="e">
        <f>BAR!#REF!*0.85</f>
        <v>#REF!</v>
      </c>
      <c r="O11" s="13" t="e">
        <f>BAR!#REF!*0.85</f>
        <v>#REF!</v>
      </c>
      <c r="P11" s="13" t="e">
        <f>BAR!#REF!*0.85</f>
        <v>#REF!</v>
      </c>
      <c r="Q11" s="13" t="e">
        <f>BAR!#REF!*0.85</f>
        <v>#REF!</v>
      </c>
      <c r="R11" s="13" t="e">
        <f>BAR!#REF!*0.85</f>
        <v>#REF!</v>
      </c>
      <c r="S11" s="13" t="e">
        <f>BAR!#REF!*0.85</f>
        <v>#REF!</v>
      </c>
      <c r="T11" s="13" t="e">
        <f>BAR!#REF!*0.85</f>
        <v>#REF!</v>
      </c>
      <c r="U11" s="13" t="e">
        <f>BAR!#REF!*0.85</f>
        <v>#REF!</v>
      </c>
      <c r="V11" s="13" t="e">
        <f>BAR!#REF!*0.85</f>
        <v>#REF!</v>
      </c>
      <c r="W11" s="13" t="e">
        <f>BAR!#REF!*0.85</f>
        <v>#REF!</v>
      </c>
      <c r="X11" s="13" t="e">
        <f>BAR!#REF!*0.85</f>
        <v>#REF!</v>
      </c>
      <c r="Y11" s="13" t="e">
        <f>BAR!#REF!*0.85</f>
        <v>#REF!</v>
      </c>
      <c r="Z11" s="13" t="e">
        <f>BAR!#REF!*0.85</f>
        <v>#REF!</v>
      </c>
      <c r="AA11" s="13" t="e">
        <f>BAR!#REF!*0.85</f>
        <v>#REF!</v>
      </c>
      <c r="AB11" s="13" t="e">
        <f>BAR!#REF!*0.85</f>
        <v>#REF!</v>
      </c>
      <c r="AC11" s="13" t="e">
        <f>BAR!#REF!*0.85</f>
        <v>#REF!</v>
      </c>
      <c r="AD11" s="13" t="e">
        <f>BAR!#REF!*0.85</f>
        <v>#REF!</v>
      </c>
      <c r="AE11" s="13" t="e">
        <f>BAR!#REF!*0.85</f>
        <v>#REF!</v>
      </c>
      <c r="AF11" s="13" t="e">
        <f>BAR!#REF!*0.85</f>
        <v>#REF!</v>
      </c>
      <c r="AG11" s="13" t="e">
        <f>BAR!#REF!*0.85</f>
        <v>#REF!</v>
      </c>
      <c r="AH11" s="13" t="e">
        <f>BAR!#REF!*0.85</f>
        <v>#REF!</v>
      </c>
      <c r="AI11" s="13" t="e">
        <f>BAR!#REF!*0.85</f>
        <v>#REF!</v>
      </c>
      <c r="AJ11" s="13" t="e">
        <f>BAR!#REF!*0.85</f>
        <v>#REF!</v>
      </c>
      <c r="AK11" s="13" t="e">
        <f>BAR!#REF!*0.85</f>
        <v>#REF!</v>
      </c>
      <c r="AL11" s="13" t="e">
        <f>BAR!#REF!*0.85</f>
        <v>#REF!</v>
      </c>
      <c r="AM11" s="13" t="e">
        <f>BAR!#REF!*0.85</f>
        <v>#REF!</v>
      </c>
      <c r="AN11" s="13" t="e">
        <f>BAR!#REF!*0.85</f>
        <v>#REF!</v>
      </c>
      <c r="AO11" s="13" t="e">
        <f>BAR!#REF!*0.85</f>
        <v>#REF!</v>
      </c>
      <c r="AP11" s="13" t="e">
        <f>BAR!#REF!*0.85</f>
        <v>#REF!</v>
      </c>
      <c r="AQ11" s="13" t="e">
        <f>BAR!#REF!*0.85</f>
        <v>#REF!</v>
      </c>
      <c r="AR11" s="13" t="e">
        <f>BAR!#REF!*0.85</f>
        <v>#REF!</v>
      </c>
      <c r="AS11" s="13" t="e">
        <f>BAR!#REF!*0.85</f>
        <v>#REF!</v>
      </c>
      <c r="AT11" s="13" t="e">
        <f>BAR!#REF!*0.85</f>
        <v>#REF!</v>
      </c>
      <c r="AU11" s="13" t="e">
        <f>BAR!#REF!*0.85</f>
        <v>#REF!</v>
      </c>
      <c r="AV11" s="13" t="e">
        <f>BAR!#REF!*0.85</f>
        <v>#REF!</v>
      </c>
      <c r="AW11" s="13" t="e">
        <f>BAR!#REF!*0.85</f>
        <v>#REF!</v>
      </c>
    </row>
    <row r="12" spans="1:49" ht="11.45" customHeight="1" x14ac:dyDescent="0.2">
      <c r="A12" s="12">
        <v>2</v>
      </c>
      <c r="B12" s="13" t="e">
        <f>BAR!#REF!*0.85</f>
        <v>#REF!</v>
      </c>
      <c r="C12" s="13" t="e">
        <f>BAR!#REF!*0.85</f>
        <v>#REF!</v>
      </c>
      <c r="D12" s="13" t="e">
        <f>BAR!#REF!*0.85</f>
        <v>#REF!</v>
      </c>
      <c r="E12" s="13" t="e">
        <f>BAR!#REF!*0.85</f>
        <v>#REF!</v>
      </c>
      <c r="F12" s="13" t="e">
        <f>BAR!#REF!*0.85</f>
        <v>#REF!</v>
      </c>
      <c r="G12" s="13" t="e">
        <f>BAR!#REF!*0.85</f>
        <v>#REF!</v>
      </c>
      <c r="H12" s="13" t="e">
        <f>BAR!#REF!*0.85</f>
        <v>#REF!</v>
      </c>
      <c r="I12" s="13" t="e">
        <f>BAR!#REF!*0.85</f>
        <v>#REF!</v>
      </c>
      <c r="J12" s="13" t="e">
        <f>BAR!#REF!*0.85</f>
        <v>#REF!</v>
      </c>
      <c r="K12" s="13" t="e">
        <f>BAR!#REF!*0.85</f>
        <v>#REF!</v>
      </c>
      <c r="L12" s="13" t="e">
        <f>BAR!#REF!*0.85</f>
        <v>#REF!</v>
      </c>
      <c r="M12" s="13" t="e">
        <f>BAR!#REF!*0.85</f>
        <v>#REF!</v>
      </c>
      <c r="N12" s="13" t="e">
        <f>BAR!#REF!*0.85</f>
        <v>#REF!</v>
      </c>
      <c r="O12" s="13" t="e">
        <f>BAR!#REF!*0.85</f>
        <v>#REF!</v>
      </c>
      <c r="P12" s="13" t="e">
        <f>BAR!#REF!*0.85</f>
        <v>#REF!</v>
      </c>
      <c r="Q12" s="13" t="e">
        <f>BAR!#REF!*0.85</f>
        <v>#REF!</v>
      </c>
      <c r="R12" s="13" t="e">
        <f>BAR!#REF!*0.85</f>
        <v>#REF!</v>
      </c>
      <c r="S12" s="13" t="e">
        <f>BAR!#REF!*0.85</f>
        <v>#REF!</v>
      </c>
      <c r="T12" s="13" t="e">
        <f>BAR!#REF!*0.85</f>
        <v>#REF!</v>
      </c>
      <c r="U12" s="13" t="e">
        <f>BAR!#REF!*0.85</f>
        <v>#REF!</v>
      </c>
      <c r="V12" s="13" t="e">
        <f>BAR!#REF!*0.85</f>
        <v>#REF!</v>
      </c>
      <c r="W12" s="13" t="e">
        <f>BAR!#REF!*0.85</f>
        <v>#REF!</v>
      </c>
      <c r="X12" s="13" t="e">
        <f>BAR!#REF!*0.85</f>
        <v>#REF!</v>
      </c>
      <c r="Y12" s="13" t="e">
        <f>BAR!#REF!*0.85</f>
        <v>#REF!</v>
      </c>
      <c r="Z12" s="13" t="e">
        <f>BAR!#REF!*0.85</f>
        <v>#REF!</v>
      </c>
      <c r="AA12" s="13" t="e">
        <f>BAR!#REF!*0.85</f>
        <v>#REF!</v>
      </c>
      <c r="AB12" s="13" t="e">
        <f>BAR!#REF!*0.85</f>
        <v>#REF!</v>
      </c>
      <c r="AC12" s="13" t="e">
        <f>BAR!#REF!*0.85</f>
        <v>#REF!</v>
      </c>
      <c r="AD12" s="13" t="e">
        <f>BAR!#REF!*0.85</f>
        <v>#REF!</v>
      </c>
      <c r="AE12" s="13" t="e">
        <f>BAR!#REF!*0.85</f>
        <v>#REF!</v>
      </c>
      <c r="AF12" s="13" t="e">
        <f>BAR!#REF!*0.85</f>
        <v>#REF!</v>
      </c>
      <c r="AG12" s="13" t="e">
        <f>BAR!#REF!*0.85</f>
        <v>#REF!</v>
      </c>
      <c r="AH12" s="13" t="e">
        <f>BAR!#REF!*0.85</f>
        <v>#REF!</v>
      </c>
      <c r="AI12" s="13" t="e">
        <f>BAR!#REF!*0.85</f>
        <v>#REF!</v>
      </c>
      <c r="AJ12" s="13" t="e">
        <f>BAR!#REF!*0.85</f>
        <v>#REF!</v>
      </c>
      <c r="AK12" s="13" t="e">
        <f>BAR!#REF!*0.85</f>
        <v>#REF!</v>
      </c>
      <c r="AL12" s="13" t="e">
        <f>BAR!#REF!*0.85</f>
        <v>#REF!</v>
      </c>
      <c r="AM12" s="13" t="e">
        <f>BAR!#REF!*0.85</f>
        <v>#REF!</v>
      </c>
      <c r="AN12" s="13" t="e">
        <f>BAR!#REF!*0.85</f>
        <v>#REF!</v>
      </c>
      <c r="AO12" s="13" t="e">
        <f>BAR!#REF!*0.85</f>
        <v>#REF!</v>
      </c>
      <c r="AP12" s="13" t="e">
        <f>BAR!#REF!*0.85</f>
        <v>#REF!</v>
      </c>
      <c r="AQ12" s="13" t="e">
        <f>BAR!#REF!*0.85</f>
        <v>#REF!</v>
      </c>
      <c r="AR12" s="13" t="e">
        <f>BAR!#REF!*0.85</f>
        <v>#REF!</v>
      </c>
      <c r="AS12" s="13" t="e">
        <f>BAR!#REF!*0.85</f>
        <v>#REF!</v>
      </c>
      <c r="AT12" s="13" t="e">
        <f>BAR!#REF!*0.85</f>
        <v>#REF!</v>
      </c>
      <c r="AU12" s="13" t="e">
        <f>BAR!#REF!*0.85</f>
        <v>#REF!</v>
      </c>
      <c r="AV12" s="13" t="e">
        <f>BAR!#REF!*0.85</f>
        <v>#REF!</v>
      </c>
      <c r="AW12" s="13" t="e">
        <f>BAR!#REF!*0.85</f>
        <v>#REF!</v>
      </c>
    </row>
    <row r="13" spans="1:49" ht="11.45" customHeight="1" x14ac:dyDescent="0.2">
      <c r="A13" s="15" t="s">
        <v>76</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row>
    <row r="14" spans="1:49" ht="11.45" customHeight="1" x14ac:dyDescent="0.2">
      <c r="A14" s="12">
        <v>1</v>
      </c>
      <c r="B14" s="13" t="e">
        <f>BAR!#REF!*0.85</f>
        <v>#REF!</v>
      </c>
      <c r="C14" s="13" t="e">
        <f>BAR!#REF!*0.85</f>
        <v>#REF!</v>
      </c>
      <c r="D14" s="13" t="e">
        <f>BAR!#REF!*0.85</f>
        <v>#REF!</v>
      </c>
      <c r="E14" s="13" t="e">
        <f>BAR!#REF!*0.85</f>
        <v>#REF!</v>
      </c>
      <c r="F14" s="13" t="e">
        <f>BAR!#REF!*0.85</f>
        <v>#REF!</v>
      </c>
      <c r="G14" s="13" t="e">
        <f>BAR!#REF!*0.85</f>
        <v>#REF!</v>
      </c>
      <c r="H14" s="13" t="e">
        <f>BAR!#REF!*0.85</f>
        <v>#REF!</v>
      </c>
      <c r="I14" s="13" t="e">
        <f>BAR!#REF!*0.85</f>
        <v>#REF!</v>
      </c>
      <c r="J14" s="13" t="e">
        <f>BAR!#REF!*0.85</f>
        <v>#REF!</v>
      </c>
      <c r="K14" s="13" t="e">
        <f>BAR!#REF!*0.85</f>
        <v>#REF!</v>
      </c>
      <c r="L14" s="13" t="e">
        <f>BAR!#REF!*0.85</f>
        <v>#REF!</v>
      </c>
      <c r="M14" s="13" t="e">
        <f>BAR!#REF!*0.85</f>
        <v>#REF!</v>
      </c>
      <c r="N14" s="13" t="e">
        <f>BAR!#REF!*0.85</f>
        <v>#REF!</v>
      </c>
      <c r="O14" s="13" t="e">
        <f>BAR!#REF!*0.85</f>
        <v>#REF!</v>
      </c>
      <c r="P14" s="13" t="e">
        <f>BAR!#REF!*0.85</f>
        <v>#REF!</v>
      </c>
      <c r="Q14" s="13" t="e">
        <f>BAR!#REF!*0.85</f>
        <v>#REF!</v>
      </c>
      <c r="R14" s="13" t="e">
        <f>BAR!#REF!*0.85</f>
        <v>#REF!</v>
      </c>
      <c r="S14" s="13" t="e">
        <f>BAR!#REF!*0.85</f>
        <v>#REF!</v>
      </c>
      <c r="T14" s="13" t="e">
        <f>BAR!#REF!*0.85</f>
        <v>#REF!</v>
      </c>
      <c r="U14" s="13" t="e">
        <f>BAR!#REF!*0.85</f>
        <v>#REF!</v>
      </c>
      <c r="V14" s="13" t="e">
        <f>BAR!#REF!*0.85</f>
        <v>#REF!</v>
      </c>
      <c r="W14" s="13" t="e">
        <f>BAR!#REF!*0.85</f>
        <v>#REF!</v>
      </c>
      <c r="X14" s="13" t="e">
        <f>BAR!#REF!*0.85</f>
        <v>#REF!</v>
      </c>
      <c r="Y14" s="13" t="e">
        <f>BAR!#REF!*0.85</f>
        <v>#REF!</v>
      </c>
      <c r="Z14" s="13" t="e">
        <f>BAR!#REF!*0.85</f>
        <v>#REF!</v>
      </c>
      <c r="AA14" s="13" t="e">
        <f>BAR!#REF!*0.85</f>
        <v>#REF!</v>
      </c>
      <c r="AB14" s="13" t="e">
        <f>BAR!#REF!*0.85</f>
        <v>#REF!</v>
      </c>
      <c r="AC14" s="13" t="e">
        <f>BAR!#REF!*0.85</f>
        <v>#REF!</v>
      </c>
      <c r="AD14" s="13" t="e">
        <f>BAR!#REF!*0.85</f>
        <v>#REF!</v>
      </c>
      <c r="AE14" s="13" t="e">
        <f>BAR!#REF!*0.85</f>
        <v>#REF!</v>
      </c>
      <c r="AF14" s="13" t="e">
        <f>BAR!#REF!*0.85</f>
        <v>#REF!</v>
      </c>
      <c r="AG14" s="13" t="e">
        <f>BAR!#REF!*0.85</f>
        <v>#REF!</v>
      </c>
      <c r="AH14" s="13" t="e">
        <f>BAR!#REF!*0.85</f>
        <v>#REF!</v>
      </c>
      <c r="AI14" s="13" t="e">
        <f>BAR!#REF!*0.85</f>
        <v>#REF!</v>
      </c>
      <c r="AJ14" s="13" t="e">
        <f>BAR!#REF!*0.85</f>
        <v>#REF!</v>
      </c>
      <c r="AK14" s="13" t="e">
        <f>BAR!#REF!*0.85</f>
        <v>#REF!</v>
      </c>
      <c r="AL14" s="13" t="e">
        <f>BAR!#REF!*0.85</f>
        <v>#REF!</v>
      </c>
      <c r="AM14" s="13" t="e">
        <f>BAR!#REF!*0.85</f>
        <v>#REF!</v>
      </c>
      <c r="AN14" s="13" t="e">
        <f>BAR!#REF!*0.85</f>
        <v>#REF!</v>
      </c>
      <c r="AO14" s="13" t="e">
        <f>BAR!#REF!*0.85</f>
        <v>#REF!</v>
      </c>
      <c r="AP14" s="13" t="e">
        <f>BAR!#REF!*0.85</f>
        <v>#REF!</v>
      </c>
      <c r="AQ14" s="13" t="e">
        <f>BAR!#REF!*0.85</f>
        <v>#REF!</v>
      </c>
      <c r="AR14" s="13" t="e">
        <f>BAR!#REF!*0.85</f>
        <v>#REF!</v>
      </c>
      <c r="AS14" s="13" t="e">
        <f>BAR!#REF!*0.85</f>
        <v>#REF!</v>
      </c>
      <c r="AT14" s="13" t="e">
        <f>BAR!#REF!*0.85</f>
        <v>#REF!</v>
      </c>
      <c r="AU14" s="13" t="e">
        <f>BAR!#REF!*0.85</f>
        <v>#REF!</v>
      </c>
      <c r="AV14" s="13" t="e">
        <f>BAR!#REF!*0.85</f>
        <v>#REF!</v>
      </c>
      <c r="AW14" s="13" t="e">
        <f>BAR!#REF!*0.85</f>
        <v>#REF!</v>
      </c>
    </row>
    <row r="15" spans="1:49" ht="11.45" customHeight="1" x14ac:dyDescent="0.2">
      <c r="A15" s="12">
        <v>2</v>
      </c>
      <c r="B15" s="13" t="e">
        <f>BAR!#REF!*0.85</f>
        <v>#REF!</v>
      </c>
      <c r="C15" s="13" t="e">
        <f>BAR!#REF!*0.85</f>
        <v>#REF!</v>
      </c>
      <c r="D15" s="13" t="e">
        <f>BAR!#REF!*0.85</f>
        <v>#REF!</v>
      </c>
      <c r="E15" s="13" t="e">
        <f>BAR!#REF!*0.85</f>
        <v>#REF!</v>
      </c>
      <c r="F15" s="13" t="e">
        <f>BAR!#REF!*0.85</f>
        <v>#REF!</v>
      </c>
      <c r="G15" s="13" t="e">
        <f>BAR!#REF!*0.85</f>
        <v>#REF!</v>
      </c>
      <c r="H15" s="13" t="e">
        <f>BAR!#REF!*0.85</f>
        <v>#REF!</v>
      </c>
      <c r="I15" s="13" t="e">
        <f>BAR!#REF!*0.85</f>
        <v>#REF!</v>
      </c>
      <c r="J15" s="13" t="e">
        <f>BAR!#REF!*0.85</f>
        <v>#REF!</v>
      </c>
      <c r="K15" s="13" t="e">
        <f>BAR!#REF!*0.85</f>
        <v>#REF!</v>
      </c>
      <c r="L15" s="13" t="e">
        <f>BAR!#REF!*0.85</f>
        <v>#REF!</v>
      </c>
      <c r="M15" s="13" t="e">
        <f>BAR!#REF!*0.85</f>
        <v>#REF!</v>
      </c>
      <c r="N15" s="13" t="e">
        <f>BAR!#REF!*0.85</f>
        <v>#REF!</v>
      </c>
      <c r="O15" s="13" t="e">
        <f>BAR!#REF!*0.85</f>
        <v>#REF!</v>
      </c>
      <c r="P15" s="13" t="e">
        <f>BAR!#REF!*0.85</f>
        <v>#REF!</v>
      </c>
      <c r="Q15" s="13" t="e">
        <f>BAR!#REF!*0.85</f>
        <v>#REF!</v>
      </c>
      <c r="R15" s="13" t="e">
        <f>BAR!#REF!*0.85</f>
        <v>#REF!</v>
      </c>
      <c r="S15" s="13" t="e">
        <f>BAR!#REF!*0.85</f>
        <v>#REF!</v>
      </c>
      <c r="T15" s="13" t="e">
        <f>BAR!#REF!*0.85</f>
        <v>#REF!</v>
      </c>
      <c r="U15" s="13" t="e">
        <f>BAR!#REF!*0.85</f>
        <v>#REF!</v>
      </c>
      <c r="V15" s="13" t="e">
        <f>BAR!#REF!*0.85</f>
        <v>#REF!</v>
      </c>
      <c r="W15" s="13" t="e">
        <f>BAR!#REF!*0.85</f>
        <v>#REF!</v>
      </c>
      <c r="X15" s="13" t="e">
        <f>BAR!#REF!*0.85</f>
        <v>#REF!</v>
      </c>
      <c r="Y15" s="13" t="e">
        <f>BAR!#REF!*0.85</f>
        <v>#REF!</v>
      </c>
      <c r="Z15" s="13" t="e">
        <f>BAR!#REF!*0.85</f>
        <v>#REF!</v>
      </c>
      <c r="AA15" s="13" t="e">
        <f>BAR!#REF!*0.85</f>
        <v>#REF!</v>
      </c>
      <c r="AB15" s="13" t="e">
        <f>BAR!#REF!*0.85</f>
        <v>#REF!</v>
      </c>
      <c r="AC15" s="13" t="e">
        <f>BAR!#REF!*0.85</f>
        <v>#REF!</v>
      </c>
      <c r="AD15" s="13" t="e">
        <f>BAR!#REF!*0.85</f>
        <v>#REF!</v>
      </c>
      <c r="AE15" s="13" t="e">
        <f>BAR!#REF!*0.85</f>
        <v>#REF!</v>
      </c>
      <c r="AF15" s="13" t="e">
        <f>BAR!#REF!*0.85</f>
        <v>#REF!</v>
      </c>
      <c r="AG15" s="13" t="e">
        <f>BAR!#REF!*0.85</f>
        <v>#REF!</v>
      </c>
      <c r="AH15" s="13" t="e">
        <f>BAR!#REF!*0.85</f>
        <v>#REF!</v>
      </c>
      <c r="AI15" s="13" t="e">
        <f>BAR!#REF!*0.85</f>
        <v>#REF!</v>
      </c>
      <c r="AJ15" s="13" t="e">
        <f>BAR!#REF!*0.85</f>
        <v>#REF!</v>
      </c>
      <c r="AK15" s="13" t="e">
        <f>BAR!#REF!*0.85</f>
        <v>#REF!</v>
      </c>
      <c r="AL15" s="13" t="e">
        <f>BAR!#REF!*0.85</f>
        <v>#REF!</v>
      </c>
      <c r="AM15" s="13" t="e">
        <f>BAR!#REF!*0.85</f>
        <v>#REF!</v>
      </c>
      <c r="AN15" s="13" t="e">
        <f>BAR!#REF!*0.85</f>
        <v>#REF!</v>
      </c>
      <c r="AO15" s="13" t="e">
        <f>BAR!#REF!*0.85</f>
        <v>#REF!</v>
      </c>
      <c r="AP15" s="13" t="e">
        <f>BAR!#REF!*0.85</f>
        <v>#REF!</v>
      </c>
      <c r="AQ15" s="13" t="e">
        <f>BAR!#REF!*0.85</f>
        <v>#REF!</v>
      </c>
      <c r="AR15" s="13" t="e">
        <f>BAR!#REF!*0.85</f>
        <v>#REF!</v>
      </c>
      <c r="AS15" s="13" t="e">
        <f>BAR!#REF!*0.85</f>
        <v>#REF!</v>
      </c>
      <c r="AT15" s="13" t="e">
        <f>BAR!#REF!*0.85</f>
        <v>#REF!</v>
      </c>
      <c r="AU15" s="13" t="e">
        <f>BAR!#REF!*0.85</f>
        <v>#REF!</v>
      </c>
      <c r="AV15" s="13" t="e">
        <f>BAR!#REF!*0.85</f>
        <v>#REF!</v>
      </c>
      <c r="AW15" s="13" t="e">
        <f>BAR!#REF!*0.85</f>
        <v>#REF!</v>
      </c>
    </row>
    <row r="16" spans="1:49" ht="11.45" customHeight="1" x14ac:dyDescent="0.2">
      <c r="A16" s="16" t="s">
        <v>77</v>
      </c>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row>
    <row r="17" spans="1:49" ht="11.45" customHeight="1" x14ac:dyDescent="0.2">
      <c r="A17" s="12">
        <v>1</v>
      </c>
      <c r="B17" s="13" t="e">
        <f>BAR!#REF!*0.85</f>
        <v>#REF!</v>
      </c>
      <c r="C17" s="13" t="e">
        <f>BAR!#REF!*0.85</f>
        <v>#REF!</v>
      </c>
      <c r="D17" s="13" t="e">
        <f>BAR!#REF!*0.85</f>
        <v>#REF!</v>
      </c>
      <c r="E17" s="13" t="e">
        <f>BAR!#REF!*0.85</f>
        <v>#REF!</v>
      </c>
      <c r="F17" s="13" t="e">
        <f>BAR!#REF!*0.85</f>
        <v>#REF!</v>
      </c>
      <c r="G17" s="13" t="e">
        <f>BAR!#REF!*0.85</f>
        <v>#REF!</v>
      </c>
      <c r="H17" s="13" t="e">
        <f>BAR!#REF!*0.85</f>
        <v>#REF!</v>
      </c>
      <c r="I17" s="13" t="e">
        <f>BAR!#REF!*0.85</f>
        <v>#REF!</v>
      </c>
      <c r="J17" s="13" t="e">
        <f>BAR!#REF!*0.85</f>
        <v>#REF!</v>
      </c>
      <c r="K17" s="13" t="e">
        <f>BAR!#REF!*0.85</f>
        <v>#REF!</v>
      </c>
      <c r="L17" s="13" t="e">
        <f>BAR!#REF!*0.85</f>
        <v>#REF!</v>
      </c>
      <c r="M17" s="13" t="e">
        <f>BAR!#REF!*0.85</f>
        <v>#REF!</v>
      </c>
      <c r="N17" s="13" t="e">
        <f>BAR!#REF!*0.85</f>
        <v>#REF!</v>
      </c>
      <c r="O17" s="13" t="e">
        <f>BAR!#REF!*0.85</f>
        <v>#REF!</v>
      </c>
      <c r="P17" s="13" t="e">
        <f>BAR!#REF!*0.85</f>
        <v>#REF!</v>
      </c>
      <c r="Q17" s="13" t="e">
        <f>BAR!#REF!*0.85</f>
        <v>#REF!</v>
      </c>
      <c r="R17" s="13" t="e">
        <f>BAR!#REF!*0.85</f>
        <v>#REF!</v>
      </c>
      <c r="S17" s="13" t="e">
        <f>BAR!#REF!*0.85</f>
        <v>#REF!</v>
      </c>
      <c r="T17" s="13" t="e">
        <f>BAR!#REF!*0.85</f>
        <v>#REF!</v>
      </c>
      <c r="U17" s="13" t="e">
        <f>BAR!#REF!*0.85</f>
        <v>#REF!</v>
      </c>
      <c r="V17" s="13" t="e">
        <f>BAR!#REF!*0.85</f>
        <v>#REF!</v>
      </c>
      <c r="W17" s="13" t="e">
        <f>BAR!#REF!*0.85</f>
        <v>#REF!</v>
      </c>
      <c r="X17" s="13" t="e">
        <f>BAR!#REF!*0.85</f>
        <v>#REF!</v>
      </c>
      <c r="Y17" s="13" t="e">
        <f>BAR!#REF!*0.85</f>
        <v>#REF!</v>
      </c>
      <c r="Z17" s="13" t="e">
        <f>BAR!#REF!*0.85</f>
        <v>#REF!</v>
      </c>
      <c r="AA17" s="13" t="e">
        <f>BAR!#REF!*0.85</f>
        <v>#REF!</v>
      </c>
      <c r="AB17" s="13" t="e">
        <f>BAR!#REF!*0.85</f>
        <v>#REF!</v>
      </c>
      <c r="AC17" s="13" t="e">
        <f>BAR!#REF!*0.85</f>
        <v>#REF!</v>
      </c>
      <c r="AD17" s="13" t="e">
        <f>BAR!#REF!*0.85</f>
        <v>#REF!</v>
      </c>
      <c r="AE17" s="13" t="e">
        <f>BAR!#REF!*0.85</f>
        <v>#REF!</v>
      </c>
      <c r="AF17" s="13" t="e">
        <f>BAR!#REF!*0.85</f>
        <v>#REF!</v>
      </c>
      <c r="AG17" s="13" t="e">
        <f>BAR!#REF!*0.85</f>
        <v>#REF!</v>
      </c>
      <c r="AH17" s="13" t="e">
        <f>BAR!#REF!*0.85</f>
        <v>#REF!</v>
      </c>
      <c r="AI17" s="13" t="e">
        <f>BAR!#REF!*0.85</f>
        <v>#REF!</v>
      </c>
      <c r="AJ17" s="13" t="e">
        <f>BAR!#REF!*0.85</f>
        <v>#REF!</v>
      </c>
      <c r="AK17" s="13" t="e">
        <f>BAR!#REF!*0.85</f>
        <v>#REF!</v>
      </c>
      <c r="AL17" s="13" t="e">
        <f>BAR!#REF!*0.85</f>
        <v>#REF!</v>
      </c>
      <c r="AM17" s="13" t="e">
        <f>BAR!#REF!*0.85</f>
        <v>#REF!</v>
      </c>
      <c r="AN17" s="13" t="e">
        <f>BAR!#REF!*0.85</f>
        <v>#REF!</v>
      </c>
      <c r="AO17" s="13" t="e">
        <f>BAR!#REF!*0.85</f>
        <v>#REF!</v>
      </c>
      <c r="AP17" s="13" t="e">
        <f>BAR!#REF!*0.85</f>
        <v>#REF!</v>
      </c>
      <c r="AQ17" s="13" t="e">
        <f>BAR!#REF!*0.85</f>
        <v>#REF!</v>
      </c>
      <c r="AR17" s="13" t="e">
        <f>BAR!#REF!*0.85</f>
        <v>#REF!</v>
      </c>
      <c r="AS17" s="13" t="e">
        <f>BAR!#REF!*0.85</f>
        <v>#REF!</v>
      </c>
      <c r="AT17" s="13" t="e">
        <f>BAR!#REF!*0.85</f>
        <v>#REF!</v>
      </c>
      <c r="AU17" s="13" t="e">
        <f>BAR!#REF!*0.85</f>
        <v>#REF!</v>
      </c>
      <c r="AV17" s="13" t="e">
        <f>BAR!#REF!*0.85</f>
        <v>#REF!</v>
      </c>
      <c r="AW17" s="13" t="e">
        <f>BAR!#REF!*0.85</f>
        <v>#REF!</v>
      </c>
    </row>
    <row r="18" spans="1:49" ht="11.45" customHeight="1" x14ac:dyDescent="0.2">
      <c r="A18" s="12">
        <v>2</v>
      </c>
      <c r="B18" s="13" t="e">
        <f>BAR!#REF!*0.85</f>
        <v>#REF!</v>
      </c>
      <c r="C18" s="13" t="e">
        <f>BAR!#REF!*0.85</f>
        <v>#REF!</v>
      </c>
      <c r="D18" s="13" t="e">
        <f>BAR!#REF!*0.85</f>
        <v>#REF!</v>
      </c>
      <c r="E18" s="13" t="e">
        <f>BAR!#REF!*0.85</f>
        <v>#REF!</v>
      </c>
      <c r="F18" s="13" t="e">
        <f>BAR!#REF!*0.85</f>
        <v>#REF!</v>
      </c>
      <c r="G18" s="13" t="e">
        <f>BAR!#REF!*0.85</f>
        <v>#REF!</v>
      </c>
      <c r="H18" s="13" t="e">
        <f>BAR!#REF!*0.85</f>
        <v>#REF!</v>
      </c>
      <c r="I18" s="13" t="e">
        <f>BAR!#REF!*0.85</f>
        <v>#REF!</v>
      </c>
      <c r="J18" s="13" t="e">
        <f>BAR!#REF!*0.85</f>
        <v>#REF!</v>
      </c>
      <c r="K18" s="13" t="e">
        <f>BAR!#REF!*0.85</f>
        <v>#REF!</v>
      </c>
      <c r="L18" s="13" t="e">
        <f>BAR!#REF!*0.85</f>
        <v>#REF!</v>
      </c>
      <c r="M18" s="13" t="e">
        <f>BAR!#REF!*0.85</f>
        <v>#REF!</v>
      </c>
      <c r="N18" s="13" t="e">
        <f>BAR!#REF!*0.85</f>
        <v>#REF!</v>
      </c>
      <c r="O18" s="13" t="e">
        <f>BAR!#REF!*0.85</f>
        <v>#REF!</v>
      </c>
      <c r="P18" s="13" t="e">
        <f>BAR!#REF!*0.85</f>
        <v>#REF!</v>
      </c>
      <c r="Q18" s="13" t="e">
        <f>BAR!#REF!*0.85</f>
        <v>#REF!</v>
      </c>
      <c r="R18" s="13" t="e">
        <f>BAR!#REF!*0.85</f>
        <v>#REF!</v>
      </c>
      <c r="S18" s="13" t="e">
        <f>BAR!#REF!*0.85</f>
        <v>#REF!</v>
      </c>
      <c r="T18" s="13" t="e">
        <f>BAR!#REF!*0.85</f>
        <v>#REF!</v>
      </c>
      <c r="U18" s="13" t="e">
        <f>BAR!#REF!*0.85</f>
        <v>#REF!</v>
      </c>
      <c r="V18" s="13" t="e">
        <f>BAR!#REF!*0.85</f>
        <v>#REF!</v>
      </c>
      <c r="W18" s="13" t="e">
        <f>BAR!#REF!*0.85</f>
        <v>#REF!</v>
      </c>
      <c r="X18" s="13" t="e">
        <f>BAR!#REF!*0.85</f>
        <v>#REF!</v>
      </c>
      <c r="Y18" s="13" t="e">
        <f>BAR!#REF!*0.85</f>
        <v>#REF!</v>
      </c>
      <c r="Z18" s="13" t="e">
        <f>BAR!#REF!*0.85</f>
        <v>#REF!</v>
      </c>
      <c r="AA18" s="13" t="e">
        <f>BAR!#REF!*0.85</f>
        <v>#REF!</v>
      </c>
      <c r="AB18" s="13" t="e">
        <f>BAR!#REF!*0.85</f>
        <v>#REF!</v>
      </c>
      <c r="AC18" s="13" t="e">
        <f>BAR!#REF!*0.85</f>
        <v>#REF!</v>
      </c>
      <c r="AD18" s="13" t="e">
        <f>BAR!#REF!*0.85</f>
        <v>#REF!</v>
      </c>
      <c r="AE18" s="13" t="e">
        <f>BAR!#REF!*0.85</f>
        <v>#REF!</v>
      </c>
      <c r="AF18" s="13" t="e">
        <f>BAR!#REF!*0.85</f>
        <v>#REF!</v>
      </c>
      <c r="AG18" s="13" t="e">
        <f>BAR!#REF!*0.85</f>
        <v>#REF!</v>
      </c>
      <c r="AH18" s="13" t="e">
        <f>BAR!#REF!*0.85</f>
        <v>#REF!</v>
      </c>
      <c r="AI18" s="13" t="e">
        <f>BAR!#REF!*0.85</f>
        <v>#REF!</v>
      </c>
      <c r="AJ18" s="13" t="e">
        <f>BAR!#REF!*0.85</f>
        <v>#REF!</v>
      </c>
      <c r="AK18" s="13" t="e">
        <f>BAR!#REF!*0.85</f>
        <v>#REF!</v>
      </c>
      <c r="AL18" s="13" t="e">
        <f>BAR!#REF!*0.85</f>
        <v>#REF!</v>
      </c>
      <c r="AM18" s="13" t="e">
        <f>BAR!#REF!*0.85</f>
        <v>#REF!</v>
      </c>
      <c r="AN18" s="13" t="e">
        <f>BAR!#REF!*0.85</f>
        <v>#REF!</v>
      </c>
      <c r="AO18" s="13" t="e">
        <f>BAR!#REF!*0.85</f>
        <v>#REF!</v>
      </c>
      <c r="AP18" s="13" t="e">
        <f>BAR!#REF!*0.85</f>
        <v>#REF!</v>
      </c>
      <c r="AQ18" s="13" t="e">
        <f>BAR!#REF!*0.85</f>
        <v>#REF!</v>
      </c>
      <c r="AR18" s="13" t="e">
        <f>BAR!#REF!*0.85</f>
        <v>#REF!</v>
      </c>
      <c r="AS18" s="13" t="e">
        <f>BAR!#REF!*0.85</f>
        <v>#REF!</v>
      </c>
      <c r="AT18" s="13" t="e">
        <f>BAR!#REF!*0.85</f>
        <v>#REF!</v>
      </c>
      <c r="AU18" s="13" t="e">
        <f>BAR!#REF!*0.85</f>
        <v>#REF!</v>
      </c>
      <c r="AV18" s="13" t="e">
        <f>BAR!#REF!*0.85</f>
        <v>#REF!</v>
      </c>
      <c r="AW18" s="13" t="e">
        <f>BAR!#REF!*0.85</f>
        <v>#REF!</v>
      </c>
    </row>
    <row r="19" spans="1:49" ht="11.45" customHeight="1" x14ac:dyDescent="0.2">
      <c r="A19" s="17" t="s">
        <v>78</v>
      </c>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row>
    <row r="20" spans="1:49" ht="11.45" customHeight="1" x14ac:dyDescent="0.2">
      <c r="A20" s="12">
        <v>1</v>
      </c>
      <c r="B20" s="13" t="e">
        <f>BAR!#REF!*0.85</f>
        <v>#REF!</v>
      </c>
      <c r="C20" s="13" t="e">
        <f>BAR!#REF!*0.85</f>
        <v>#REF!</v>
      </c>
      <c r="D20" s="13" t="e">
        <f>BAR!#REF!*0.85</f>
        <v>#REF!</v>
      </c>
      <c r="E20" s="13" t="e">
        <f>BAR!#REF!*0.85</f>
        <v>#REF!</v>
      </c>
      <c r="F20" s="13" t="e">
        <f>BAR!#REF!*0.85</f>
        <v>#REF!</v>
      </c>
      <c r="G20" s="13" t="e">
        <f>BAR!#REF!*0.85</f>
        <v>#REF!</v>
      </c>
      <c r="H20" s="13" t="e">
        <f>BAR!#REF!*0.85</f>
        <v>#REF!</v>
      </c>
      <c r="I20" s="13" t="e">
        <f>BAR!#REF!*0.85</f>
        <v>#REF!</v>
      </c>
      <c r="J20" s="13" t="e">
        <f>BAR!#REF!*0.85</f>
        <v>#REF!</v>
      </c>
      <c r="K20" s="13" t="e">
        <f>BAR!#REF!*0.85</f>
        <v>#REF!</v>
      </c>
      <c r="L20" s="13" t="e">
        <f>BAR!#REF!*0.85</f>
        <v>#REF!</v>
      </c>
      <c r="M20" s="13" t="e">
        <f>BAR!#REF!*0.85</f>
        <v>#REF!</v>
      </c>
      <c r="N20" s="13" t="e">
        <f>BAR!#REF!*0.85</f>
        <v>#REF!</v>
      </c>
      <c r="O20" s="13" t="e">
        <f>BAR!#REF!*0.85</f>
        <v>#REF!</v>
      </c>
      <c r="P20" s="13" t="e">
        <f>BAR!#REF!*0.85</f>
        <v>#REF!</v>
      </c>
      <c r="Q20" s="13" t="e">
        <f>BAR!#REF!*0.85</f>
        <v>#REF!</v>
      </c>
      <c r="R20" s="13" t="e">
        <f>BAR!#REF!*0.85</f>
        <v>#REF!</v>
      </c>
      <c r="S20" s="13" t="e">
        <f>BAR!#REF!*0.85</f>
        <v>#REF!</v>
      </c>
      <c r="T20" s="13" t="e">
        <f>BAR!#REF!*0.85</f>
        <v>#REF!</v>
      </c>
      <c r="U20" s="13" t="e">
        <f>BAR!#REF!*0.85</f>
        <v>#REF!</v>
      </c>
      <c r="V20" s="13" t="e">
        <f>BAR!#REF!*0.85</f>
        <v>#REF!</v>
      </c>
      <c r="W20" s="13" t="e">
        <f>BAR!#REF!*0.85</f>
        <v>#REF!</v>
      </c>
      <c r="X20" s="13" t="e">
        <f>BAR!#REF!*0.85</f>
        <v>#REF!</v>
      </c>
      <c r="Y20" s="13" t="e">
        <f>BAR!#REF!*0.85</f>
        <v>#REF!</v>
      </c>
      <c r="Z20" s="13" t="e">
        <f>BAR!#REF!*0.85</f>
        <v>#REF!</v>
      </c>
      <c r="AA20" s="13" t="e">
        <f>BAR!#REF!*0.85</f>
        <v>#REF!</v>
      </c>
      <c r="AB20" s="13" t="e">
        <f>BAR!#REF!*0.85</f>
        <v>#REF!</v>
      </c>
      <c r="AC20" s="13" t="e">
        <f>BAR!#REF!*0.85</f>
        <v>#REF!</v>
      </c>
      <c r="AD20" s="13" t="e">
        <f>BAR!#REF!*0.85</f>
        <v>#REF!</v>
      </c>
      <c r="AE20" s="13" t="e">
        <f>BAR!#REF!*0.85</f>
        <v>#REF!</v>
      </c>
      <c r="AF20" s="13" t="e">
        <f>BAR!#REF!*0.85</f>
        <v>#REF!</v>
      </c>
      <c r="AG20" s="13" t="e">
        <f>BAR!#REF!*0.85</f>
        <v>#REF!</v>
      </c>
      <c r="AH20" s="13" t="e">
        <f>BAR!#REF!*0.85</f>
        <v>#REF!</v>
      </c>
      <c r="AI20" s="13" t="e">
        <f>BAR!#REF!*0.85</f>
        <v>#REF!</v>
      </c>
      <c r="AJ20" s="13" t="e">
        <f>BAR!#REF!*0.85</f>
        <v>#REF!</v>
      </c>
      <c r="AK20" s="13" t="e">
        <f>BAR!#REF!*0.85</f>
        <v>#REF!</v>
      </c>
      <c r="AL20" s="13" t="e">
        <f>BAR!#REF!*0.85</f>
        <v>#REF!</v>
      </c>
      <c r="AM20" s="13" t="e">
        <f>BAR!#REF!*0.85</f>
        <v>#REF!</v>
      </c>
      <c r="AN20" s="13" t="e">
        <f>BAR!#REF!*0.85</f>
        <v>#REF!</v>
      </c>
      <c r="AO20" s="13" t="e">
        <f>BAR!#REF!*0.85</f>
        <v>#REF!</v>
      </c>
      <c r="AP20" s="13" t="e">
        <f>BAR!#REF!*0.85</f>
        <v>#REF!</v>
      </c>
      <c r="AQ20" s="13" t="e">
        <f>BAR!#REF!*0.85</f>
        <v>#REF!</v>
      </c>
      <c r="AR20" s="13" t="e">
        <f>BAR!#REF!*0.85</f>
        <v>#REF!</v>
      </c>
      <c r="AS20" s="13" t="e">
        <f>BAR!#REF!*0.85</f>
        <v>#REF!</v>
      </c>
      <c r="AT20" s="13" t="e">
        <f>BAR!#REF!*0.85</f>
        <v>#REF!</v>
      </c>
      <c r="AU20" s="13" t="e">
        <f>BAR!#REF!*0.85</f>
        <v>#REF!</v>
      </c>
      <c r="AV20" s="13" t="e">
        <f>BAR!#REF!*0.85</f>
        <v>#REF!</v>
      </c>
      <c r="AW20" s="13" t="e">
        <f>BAR!#REF!*0.85</f>
        <v>#REF!</v>
      </c>
    </row>
    <row r="21" spans="1:49" ht="11.45" customHeight="1" x14ac:dyDescent="0.2">
      <c r="A21" s="12">
        <v>2</v>
      </c>
      <c r="B21" s="13" t="e">
        <f>BAR!#REF!*0.85</f>
        <v>#REF!</v>
      </c>
      <c r="C21" s="13" t="e">
        <f>BAR!#REF!*0.85</f>
        <v>#REF!</v>
      </c>
      <c r="D21" s="13" t="e">
        <f>BAR!#REF!*0.85</f>
        <v>#REF!</v>
      </c>
      <c r="E21" s="13" t="e">
        <f>BAR!#REF!*0.85</f>
        <v>#REF!</v>
      </c>
      <c r="F21" s="13" t="e">
        <f>BAR!#REF!*0.85</f>
        <v>#REF!</v>
      </c>
      <c r="G21" s="13" t="e">
        <f>BAR!#REF!*0.85</f>
        <v>#REF!</v>
      </c>
      <c r="H21" s="13" t="e">
        <f>BAR!#REF!*0.85</f>
        <v>#REF!</v>
      </c>
      <c r="I21" s="13" t="e">
        <f>BAR!#REF!*0.85</f>
        <v>#REF!</v>
      </c>
      <c r="J21" s="13" t="e">
        <f>BAR!#REF!*0.85</f>
        <v>#REF!</v>
      </c>
      <c r="K21" s="13" t="e">
        <f>BAR!#REF!*0.85</f>
        <v>#REF!</v>
      </c>
      <c r="L21" s="13" t="e">
        <f>BAR!#REF!*0.85</f>
        <v>#REF!</v>
      </c>
      <c r="M21" s="13" t="e">
        <f>BAR!#REF!*0.85</f>
        <v>#REF!</v>
      </c>
      <c r="N21" s="13" t="e">
        <f>BAR!#REF!*0.85</f>
        <v>#REF!</v>
      </c>
      <c r="O21" s="13" t="e">
        <f>BAR!#REF!*0.85</f>
        <v>#REF!</v>
      </c>
      <c r="P21" s="13" t="e">
        <f>BAR!#REF!*0.85</f>
        <v>#REF!</v>
      </c>
      <c r="Q21" s="13" t="e">
        <f>BAR!#REF!*0.85</f>
        <v>#REF!</v>
      </c>
      <c r="R21" s="13" t="e">
        <f>BAR!#REF!*0.85</f>
        <v>#REF!</v>
      </c>
      <c r="S21" s="13" t="e">
        <f>BAR!#REF!*0.85</f>
        <v>#REF!</v>
      </c>
      <c r="T21" s="13" t="e">
        <f>BAR!#REF!*0.85</f>
        <v>#REF!</v>
      </c>
      <c r="U21" s="13" t="e">
        <f>BAR!#REF!*0.85</f>
        <v>#REF!</v>
      </c>
      <c r="V21" s="13" t="e">
        <f>BAR!#REF!*0.85</f>
        <v>#REF!</v>
      </c>
      <c r="W21" s="13" t="e">
        <f>BAR!#REF!*0.85</f>
        <v>#REF!</v>
      </c>
      <c r="X21" s="13" t="e">
        <f>BAR!#REF!*0.85</f>
        <v>#REF!</v>
      </c>
      <c r="Y21" s="13" t="e">
        <f>BAR!#REF!*0.85</f>
        <v>#REF!</v>
      </c>
      <c r="Z21" s="13" t="e">
        <f>BAR!#REF!*0.85</f>
        <v>#REF!</v>
      </c>
      <c r="AA21" s="13" t="e">
        <f>BAR!#REF!*0.85</f>
        <v>#REF!</v>
      </c>
      <c r="AB21" s="13" t="e">
        <f>BAR!#REF!*0.85</f>
        <v>#REF!</v>
      </c>
      <c r="AC21" s="13" t="e">
        <f>BAR!#REF!*0.85</f>
        <v>#REF!</v>
      </c>
      <c r="AD21" s="13" t="e">
        <f>BAR!#REF!*0.85</f>
        <v>#REF!</v>
      </c>
      <c r="AE21" s="13" t="e">
        <f>BAR!#REF!*0.85</f>
        <v>#REF!</v>
      </c>
      <c r="AF21" s="13" t="e">
        <f>BAR!#REF!*0.85</f>
        <v>#REF!</v>
      </c>
      <c r="AG21" s="13" t="e">
        <f>BAR!#REF!*0.85</f>
        <v>#REF!</v>
      </c>
      <c r="AH21" s="13" t="e">
        <f>BAR!#REF!*0.85</f>
        <v>#REF!</v>
      </c>
      <c r="AI21" s="13" t="e">
        <f>BAR!#REF!*0.85</f>
        <v>#REF!</v>
      </c>
      <c r="AJ21" s="13" t="e">
        <f>BAR!#REF!*0.85</f>
        <v>#REF!</v>
      </c>
      <c r="AK21" s="13" t="e">
        <f>BAR!#REF!*0.85</f>
        <v>#REF!</v>
      </c>
      <c r="AL21" s="13" t="e">
        <f>BAR!#REF!*0.85</f>
        <v>#REF!</v>
      </c>
      <c r="AM21" s="13" t="e">
        <f>BAR!#REF!*0.85</f>
        <v>#REF!</v>
      </c>
      <c r="AN21" s="13" t="e">
        <f>BAR!#REF!*0.85</f>
        <v>#REF!</v>
      </c>
      <c r="AO21" s="13" t="e">
        <f>BAR!#REF!*0.85</f>
        <v>#REF!</v>
      </c>
      <c r="AP21" s="13" t="e">
        <f>BAR!#REF!*0.85</f>
        <v>#REF!</v>
      </c>
      <c r="AQ21" s="13" t="e">
        <f>BAR!#REF!*0.85</f>
        <v>#REF!</v>
      </c>
      <c r="AR21" s="13" t="e">
        <f>BAR!#REF!*0.85</f>
        <v>#REF!</v>
      </c>
      <c r="AS21" s="13" t="e">
        <f>BAR!#REF!*0.85</f>
        <v>#REF!</v>
      </c>
      <c r="AT21" s="13" t="e">
        <f>BAR!#REF!*0.85</f>
        <v>#REF!</v>
      </c>
      <c r="AU21" s="13" t="e">
        <f>BAR!#REF!*0.85</f>
        <v>#REF!</v>
      </c>
      <c r="AV21" s="13" t="e">
        <f>BAR!#REF!*0.85</f>
        <v>#REF!</v>
      </c>
      <c r="AW21" s="13" t="e">
        <f>BAR!#REF!*0.85</f>
        <v>#REF!</v>
      </c>
    </row>
    <row r="22" spans="1:49" ht="11.45" customHeight="1" x14ac:dyDescent="0.2">
      <c r="A22" s="18"/>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row>
    <row r="23" spans="1:49" ht="11.45" customHeight="1" x14ac:dyDescent="0.2">
      <c r="A23" s="18"/>
    </row>
    <row r="24" spans="1:49" x14ac:dyDescent="0.2">
      <c r="A24" s="20" t="s">
        <v>89</v>
      </c>
    </row>
    <row r="25" spans="1:49" x14ac:dyDescent="0.2">
      <c r="A25" s="21" t="s">
        <v>303</v>
      </c>
    </row>
    <row r="26" spans="1:49" x14ac:dyDescent="0.2">
      <c r="A26" s="22"/>
    </row>
    <row r="27" spans="1:49" x14ac:dyDescent="0.2">
      <c r="A27" s="20" t="s">
        <v>81</v>
      </c>
    </row>
    <row r="28" spans="1:49" x14ac:dyDescent="0.2">
      <c r="A28" s="23" t="s">
        <v>82</v>
      </c>
    </row>
    <row r="29" spans="1:49" x14ac:dyDescent="0.2">
      <c r="A29" s="23" t="s">
        <v>83</v>
      </c>
    </row>
    <row r="30" spans="1:49" ht="12.6" customHeight="1" x14ac:dyDescent="0.2">
      <c r="A30" s="24" t="s">
        <v>84</v>
      </c>
    </row>
    <row r="31" spans="1:49" x14ac:dyDescent="0.2">
      <c r="A31" s="23" t="s">
        <v>86</v>
      </c>
    </row>
    <row r="32" spans="1:49" x14ac:dyDescent="0.2">
      <c r="A32" s="22"/>
    </row>
    <row r="33" spans="1:1" x14ac:dyDescent="0.2">
      <c r="A33" s="25" t="s">
        <v>92</v>
      </c>
    </row>
    <row r="34" spans="1:1" ht="48" x14ac:dyDescent="0.2">
      <c r="A34" s="26" t="s">
        <v>207</v>
      </c>
    </row>
    <row r="36" spans="1:1" x14ac:dyDescent="0.2">
      <c r="A36" s="27" t="s">
        <v>272</v>
      </c>
    </row>
    <row r="37" spans="1:1" x14ac:dyDescent="0.2">
      <c r="A37" s="28" t="s">
        <v>304</v>
      </c>
    </row>
  </sheetData>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tint="0.39985351115451523"/>
  </sheetPr>
  <dimension ref="A1:GZ31"/>
  <sheetViews>
    <sheetView workbookViewId="0">
      <pane xSplit="1" topLeftCell="B1" activePane="topRight" state="frozen"/>
      <selection pane="topRight" activeCell="S1" sqref="S1:V1048576"/>
    </sheetView>
  </sheetViews>
  <sheetFormatPr defaultColWidth="8.5703125" defaultRowHeight="12" x14ac:dyDescent="0.2"/>
  <cols>
    <col min="1" max="1" width="70.28515625" style="2" customWidth="1"/>
    <col min="2" max="3" width="8.42578125" style="11" customWidth="1"/>
    <col min="4" max="8" width="8.42578125" style="216" hidden="1" customWidth="1"/>
    <col min="9" max="11" width="8.42578125" style="11" customWidth="1"/>
    <col min="12" max="15" width="8.42578125" style="71" customWidth="1"/>
    <col min="16" max="18" width="8.42578125" style="11" customWidth="1"/>
    <col min="19" max="22" width="8.42578125" style="216" hidden="1" customWidth="1"/>
    <col min="23" max="118" width="8.42578125" style="11" customWidth="1"/>
    <col min="119" max="119" width="8.42578125" style="71" customWidth="1"/>
    <col min="120" max="208" width="8.42578125" style="11" customWidth="1"/>
    <col min="209" max="16384" width="8.5703125" style="11"/>
  </cols>
  <sheetData>
    <row r="1" spans="1:208" s="2" customFormat="1" ht="15" customHeight="1" x14ac:dyDescent="0.2">
      <c r="A1" s="186" t="s">
        <v>0</v>
      </c>
      <c r="D1" s="104"/>
      <c r="E1" s="104"/>
      <c r="F1" s="104"/>
      <c r="G1" s="104"/>
      <c r="H1" s="104"/>
      <c r="L1" s="22"/>
      <c r="M1" s="22"/>
      <c r="N1" s="22"/>
      <c r="O1" s="22"/>
      <c r="S1" s="104"/>
      <c r="T1" s="104"/>
      <c r="U1" s="104"/>
      <c r="V1" s="104"/>
      <c r="DO1" s="22"/>
    </row>
    <row r="2" spans="1:208" s="2" customFormat="1" ht="15" customHeight="1" x14ac:dyDescent="0.2">
      <c r="A2" s="228" t="s">
        <v>31</v>
      </c>
      <c r="D2" s="104"/>
      <c r="E2" s="104"/>
      <c r="F2" s="104"/>
      <c r="G2" s="104"/>
      <c r="H2" s="104"/>
      <c r="L2" s="22"/>
      <c r="M2" s="22"/>
      <c r="N2" s="22"/>
      <c r="O2" s="22"/>
      <c r="S2" s="104"/>
      <c r="T2" s="104"/>
      <c r="U2" s="104"/>
      <c r="V2" s="104"/>
      <c r="DO2" s="22"/>
    </row>
    <row r="3" spans="1:208" s="2" customFormat="1" ht="15" customHeight="1" x14ac:dyDescent="0.2">
      <c r="A3" s="187" t="s">
        <v>68</v>
      </c>
      <c r="D3" s="3"/>
      <c r="E3" s="3"/>
      <c r="F3" s="3"/>
      <c r="G3" s="3"/>
      <c r="H3" s="3"/>
      <c r="S3" s="3"/>
      <c r="T3" s="3"/>
      <c r="U3" s="3"/>
      <c r="V3" s="3"/>
    </row>
    <row r="4" spans="1:208" s="207" customFormat="1" x14ac:dyDescent="0.2">
      <c r="A4" s="188" t="s">
        <v>3</v>
      </c>
      <c r="B4" s="189">
        <v>46178</v>
      </c>
      <c r="C4" s="189">
        <v>46179</v>
      </c>
      <c r="D4" s="190">
        <v>46180</v>
      </c>
      <c r="E4" s="190">
        <v>46181</v>
      </c>
      <c r="F4" s="190">
        <v>46182</v>
      </c>
      <c r="G4" s="190">
        <v>46183</v>
      </c>
      <c r="H4" s="190">
        <v>46184</v>
      </c>
      <c r="I4" s="189">
        <v>46185</v>
      </c>
      <c r="J4" s="189">
        <v>46186</v>
      </c>
      <c r="K4" s="189">
        <v>46187</v>
      </c>
      <c r="L4" s="233">
        <v>46188</v>
      </c>
      <c r="M4" s="233">
        <v>46189</v>
      </c>
      <c r="N4" s="233">
        <v>46190</v>
      </c>
      <c r="O4" s="23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229">
        <v>46295</v>
      </c>
      <c r="DP4" s="229">
        <v>46296</v>
      </c>
      <c r="DQ4" s="229">
        <v>46297</v>
      </c>
      <c r="DR4" s="229">
        <v>46298</v>
      </c>
      <c r="DS4" s="229">
        <v>46299</v>
      </c>
      <c r="DT4" s="229">
        <v>46300</v>
      </c>
      <c r="DU4" s="229">
        <v>46301</v>
      </c>
      <c r="DV4" s="229">
        <v>46302</v>
      </c>
      <c r="DW4" s="229">
        <v>46303</v>
      </c>
      <c r="DX4" s="229">
        <v>46304</v>
      </c>
      <c r="DY4" s="229">
        <v>46305</v>
      </c>
      <c r="DZ4" s="229">
        <v>46306</v>
      </c>
      <c r="EA4" s="229">
        <v>46307</v>
      </c>
      <c r="EB4" s="229">
        <v>46308</v>
      </c>
      <c r="EC4" s="229">
        <v>46309</v>
      </c>
      <c r="ED4" s="229">
        <v>46310</v>
      </c>
      <c r="EE4" s="229">
        <v>46311</v>
      </c>
      <c r="EF4" s="229">
        <v>46312</v>
      </c>
      <c r="EG4" s="229">
        <v>46313</v>
      </c>
      <c r="EH4" s="229">
        <v>46314</v>
      </c>
      <c r="EI4" s="229">
        <v>46315</v>
      </c>
      <c r="EJ4" s="229">
        <v>46316</v>
      </c>
      <c r="EK4" s="229">
        <v>46317</v>
      </c>
      <c r="EL4" s="229">
        <v>46318</v>
      </c>
      <c r="EM4" s="229">
        <v>46319</v>
      </c>
      <c r="EN4" s="229">
        <v>46320</v>
      </c>
      <c r="EO4" s="229">
        <v>46321</v>
      </c>
      <c r="EP4" s="229">
        <v>46322</v>
      </c>
      <c r="EQ4" s="229">
        <v>46323</v>
      </c>
      <c r="ER4" s="229">
        <v>46324</v>
      </c>
      <c r="ES4" s="229">
        <v>46325</v>
      </c>
      <c r="ET4" s="229">
        <v>46326</v>
      </c>
      <c r="EU4" s="229">
        <v>46327</v>
      </c>
      <c r="EV4" s="229">
        <v>46328</v>
      </c>
      <c r="EW4" s="229">
        <v>46329</v>
      </c>
      <c r="EX4" s="229">
        <v>46330</v>
      </c>
      <c r="EY4" s="229">
        <v>46331</v>
      </c>
      <c r="EZ4" s="229">
        <v>46332</v>
      </c>
      <c r="FA4" s="229">
        <v>46333</v>
      </c>
      <c r="FB4" s="229">
        <v>46334</v>
      </c>
      <c r="FC4" s="229">
        <v>46335</v>
      </c>
      <c r="FD4" s="229">
        <v>46336</v>
      </c>
      <c r="FE4" s="229">
        <v>46337</v>
      </c>
      <c r="FF4" s="229">
        <v>46338</v>
      </c>
      <c r="FG4" s="229">
        <v>46339</v>
      </c>
      <c r="FH4" s="229">
        <v>46340</v>
      </c>
      <c r="FI4" s="229">
        <v>46341</v>
      </c>
      <c r="FJ4" s="229">
        <v>46342</v>
      </c>
      <c r="FK4" s="229">
        <v>46343</v>
      </c>
      <c r="FL4" s="229">
        <v>46344</v>
      </c>
      <c r="FM4" s="229">
        <v>46345</v>
      </c>
      <c r="FN4" s="229">
        <v>46346</v>
      </c>
      <c r="FO4" s="229">
        <v>46347</v>
      </c>
      <c r="FP4" s="229">
        <v>46348</v>
      </c>
      <c r="FQ4" s="229">
        <v>46349</v>
      </c>
      <c r="FR4" s="229">
        <v>46350</v>
      </c>
      <c r="FS4" s="229">
        <v>46351</v>
      </c>
      <c r="FT4" s="229">
        <v>46352</v>
      </c>
      <c r="FU4" s="229">
        <v>46353</v>
      </c>
      <c r="FV4" s="229">
        <v>46354</v>
      </c>
      <c r="FW4" s="229">
        <v>46355</v>
      </c>
      <c r="FX4" s="229">
        <v>46356</v>
      </c>
      <c r="FY4" s="229">
        <v>46357</v>
      </c>
      <c r="FZ4" s="229">
        <v>46358</v>
      </c>
      <c r="GA4" s="229">
        <v>46359</v>
      </c>
      <c r="GB4" s="229">
        <v>46360</v>
      </c>
      <c r="GC4" s="229">
        <v>46361</v>
      </c>
      <c r="GD4" s="229">
        <v>46362</v>
      </c>
      <c r="GE4" s="229">
        <v>46363</v>
      </c>
      <c r="GF4" s="229">
        <v>46364</v>
      </c>
      <c r="GG4" s="229">
        <v>46365</v>
      </c>
      <c r="GH4" s="229">
        <v>46366</v>
      </c>
      <c r="GI4" s="229">
        <v>46367</v>
      </c>
      <c r="GJ4" s="229">
        <v>46368</v>
      </c>
      <c r="GK4" s="229">
        <v>46369</v>
      </c>
      <c r="GL4" s="229">
        <v>46370</v>
      </c>
      <c r="GM4" s="229">
        <v>46371</v>
      </c>
      <c r="GN4" s="229">
        <v>46372</v>
      </c>
      <c r="GO4" s="229">
        <v>46373</v>
      </c>
      <c r="GP4" s="229">
        <v>46374</v>
      </c>
      <c r="GQ4" s="229">
        <v>46375</v>
      </c>
      <c r="GR4" s="229">
        <v>46376</v>
      </c>
      <c r="GS4" s="229">
        <v>46377</v>
      </c>
      <c r="GT4" s="229">
        <v>46378</v>
      </c>
      <c r="GU4" s="229">
        <v>46379</v>
      </c>
      <c r="GV4" s="229">
        <v>46380</v>
      </c>
      <c r="GW4" s="229">
        <v>46381</v>
      </c>
      <c r="GX4" s="229">
        <v>46382</v>
      </c>
      <c r="GY4" s="229">
        <v>46383</v>
      </c>
      <c r="GZ4" s="229">
        <v>46384</v>
      </c>
    </row>
    <row r="5" spans="1:208" s="2" customFormat="1" x14ac:dyDescent="0.2">
      <c r="A5" s="10" t="s">
        <v>4</v>
      </c>
      <c r="D5" s="104"/>
      <c r="E5" s="104"/>
      <c r="F5" s="104"/>
      <c r="G5" s="104"/>
      <c r="H5" s="104"/>
      <c r="L5" s="22"/>
      <c r="M5" s="22"/>
      <c r="N5" s="22"/>
      <c r="O5" s="22"/>
      <c r="S5" s="104"/>
      <c r="T5" s="104"/>
      <c r="U5" s="104"/>
      <c r="V5" s="104"/>
      <c r="DO5" s="22"/>
    </row>
    <row r="6" spans="1:208" s="2" customFormat="1" x14ac:dyDescent="0.2">
      <c r="A6" s="12">
        <v>1</v>
      </c>
      <c r="B6" s="30">
        <f>ROUND('РБ10%'!B6*0.9,)</f>
        <v>9518</v>
      </c>
      <c r="C6" s="30">
        <f>ROUND('РБ10%'!C6*0.9,)</f>
        <v>9518</v>
      </c>
      <c r="D6" s="235">
        <f>ROUND('РБ10%'!D6*0.9,)</f>
        <v>9518</v>
      </c>
      <c r="E6" s="235">
        <f>ROUND('РБ10%'!E6*0.9,)</f>
        <v>9518</v>
      </c>
      <c r="F6" s="235">
        <f>ROUND('РБ10%'!F6*0.9,)</f>
        <v>9518</v>
      </c>
      <c r="G6" s="235">
        <f>ROUND('РБ10%'!G6*0.9,)</f>
        <v>9518</v>
      </c>
      <c r="H6" s="235">
        <f>ROUND('РБ10%'!H6*0.9,)</f>
        <v>9518</v>
      </c>
      <c r="I6" s="30">
        <f>ROUND('РБ10%'!I6*0.9,)</f>
        <v>9518</v>
      </c>
      <c r="J6" s="30">
        <f>ROUND('РБ10%'!J6*0.9,)</f>
        <v>9518</v>
      </c>
      <c r="K6" s="30">
        <f>ROUND('РБ10%'!K6*0.9,)</f>
        <v>8384</v>
      </c>
      <c r="L6" s="30">
        <f>ROUND('РБ10%'!L6*0.9,)</f>
        <v>9518</v>
      </c>
      <c r="M6" s="30">
        <f>ROUND('РБ10%'!M6*0.9,)</f>
        <v>9518</v>
      </c>
      <c r="N6" s="30">
        <f>ROUND('РБ10%'!N6*0.9,)</f>
        <v>9518</v>
      </c>
      <c r="O6" s="30">
        <f>ROUND('РБ10%'!O6*0.9,)</f>
        <v>9518</v>
      </c>
      <c r="P6" s="30">
        <f>ROUND('РБ10%'!P6*0.9,)</f>
        <v>8384</v>
      </c>
      <c r="Q6" s="30">
        <f>ROUND('РБ10%'!Q6*0.9,)</f>
        <v>8384</v>
      </c>
      <c r="R6" s="30">
        <f>ROUND('РБ10%'!R6*0.9,)</f>
        <v>9518</v>
      </c>
      <c r="S6" s="235">
        <f>ROUND('РБ10%'!S6*0.9,)</f>
        <v>9518</v>
      </c>
      <c r="T6" s="235">
        <f>ROUND('РБ10%'!T6*0.9,)</f>
        <v>9518</v>
      </c>
      <c r="U6" s="235">
        <f>ROUND('РБ10%'!U6*0.9,)</f>
        <v>9518</v>
      </c>
      <c r="V6" s="235">
        <f>ROUND('РБ10%'!V6*0.9,)</f>
        <v>9518</v>
      </c>
      <c r="W6" s="30">
        <f>ROUND('РБ10%'!W6*0.9,)</f>
        <v>9518</v>
      </c>
      <c r="X6" s="30">
        <f>ROUND('РБ10%'!X6*0.9,)</f>
        <v>9518</v>
      </c>
      <c r="Y6" s="30">
        <f>ROUND('РБ10%'!Y6*0.9,)</f>
        <v>9518</v>
      </c>
      <c r="Z6" s="30">
        <f>ROUND('РБ10%'!Z6*0.9,)</f>
        <v>9518</v>
      </c>
      <c r="AA6" s="30">
        <f>ROUND('РБ10%'!AA6*0.9,)</f>
        <v>9518</v>
      </c>
      <c r="AB6" s="30">
        <f>ROUND('РБ10%'!AB6*0.9,)</f>
        <v>9923</v>
      </c>
      <c r="AC6" s="30">
        <f>ROUND('РБ10%'!AC6*0.9,)</f>
        <v>9923</v>
      </c>
      <c r="AD6" s="30">
        <f>ROUND('РБ10%'!AD6*0.9,)</f>
        <v>9923</v>
      </c>
      <c r="AE6" s="30">
        <f>ROUND('РБ10%'!AE6*0.9,)</f>
        <v>9923</v>
      </c>
      <c r="AF6" s="30">
        <f>ROUND('РБ10%'!AF6*0.9,)</f>
        <v>9923</v>
      </c>
      <c r="AG6" s="30">
        <f>ROUND('РБ10%'!AG6*0.9,)</f>
        <v>9923</v>
      </c>
      <c r="AH6" s="30">
        <f>ROUND('РБ10%'!AH6*0.9,)</f>
        <v>9923</v>
      </c>
      <c r="AI6" s="30">
        <f>ROUND('РБ10%'!AI6*0.9,)</f>
        <v>9923</v>
      </c>
      <c r="AJ6" s="30">
        <f>ROUND('РБ10%'!AJ6*0.9,)</f>
        <v>10490</v>
      </c>
      <c r="AK6" s="30">
        <f>ROUND('РБ10%'!AK6*0.9,)</f>
        <v>10490</v>
      </c>
      <c r="AL6" s="30">
        <f>ROUND('РБ10%'!AL6*0.9,)</f>
        <v>9518</v>
      </c>
      <c r="AM6" s="30">
        <f>ROUND('РБ10%'!AM6*0.9,)</f>
        <v>9518</v>
      </c>
      <c r="AN6" s="30">
        <f>ROUND('РБ10%'!AN6*0.9,)</f>
        <v>6197</v>
      </c>
      <c r="AO6" s="30">
        <f>ROUND('РБ10%'!AO6*0.9,)</f>
        <v>6197</v>
      </c>
      <c r="AP6" s="30">
        <f>ROUND('РБ10%'!AP6*0.9,)</f>
        <v>6197</v>
      </c>
      <c r="AQ6" s="30">
        <f>ROUND('РБ10%'!AQ6*0.9,)</f>
        <v>6197</v>
      </c>
      <c r="AR6" s="30">
        <f>ROUND('РБ10%'!AR6*0.9,)</f>
        <v>6602</v>
      </c>
      <c r="AS6" s="30">
        <f>ROUND('РБ10%'!AS6*0.9,)</f>
        <v>6602</v>
      </c>
      <c r="AT6" s="30">
        <f>ROUND('РБ10%'!AT6*0.9,)</f>
        <v>6197</v>
      </c>
      <c r="AU6" s="30">
        <f>ROUND('РБ10%'!AU6*0.9,)</f>
        <v>6197</v>
      </c>
      <c r="AV6" s="30">
        <f>ROUND('РБ10%'!AV6*0.9,)</f>
        <v>6197</v>
      </c>
      <c r="AW6" s="30">
        <f>ROUND('РБ10%'!AW6*0.9,)</f>
        <v>6197</v>
      </c>
      <c r="AX6" s="30">
        <f>ROUND('РБ10%'!AX6*0.9,)</f>
        <v>6197</v>
      </c>
      <c r="AY6" s="30">
        <f>ROUND('РБ10%'!AY6*0.9,)</f>
        <v>6602</v>
      </c>
      <c r="AZ6" s="30">
        <f>ROUND('РБ10%'!AZ6*0.9,)</f>
        <v>6602</v>
      </c>
      <c r="BA6" s="30">
        <f>ROUND('РБ10%'!BA6*0.9,)</f>
        <v>6197</v>
      </c>
      <c r="BB6" s="30">
        <f>ROUND('РБ10%'!BB6*0.9,)</f>
        <v>6197</v>
      </c>
      <c r="BC6" s="30">
        <f>ROUND('РБ10%'!BC6*0.9,)</f>
        <v>6197</v>
      </c>
      <c r="BD6" s="30">
        <f>ROUND('РБ10%'!BD6*0.9,)</f>
        <v>6197</v>
      </c>
      <c r="BE6" s="30">
        <f>ROUND('РБ10%'!BE6*0.9,)</f>
        <v>7412</v>
      </c>
      <c r="BF6" s="30">
        <f>ROUND('РБ10%'!BF6*0.9,)</f>
        <v>7412</v>
      </c>
      <c r="BG6" s="30">
        <f>ROUND('РБ10%'!BG6*0.9,)</f>
        <v>7412</v>
      </c>
      <c r="BH6" s="30">
        <f>ROUND('РБ10%'!BH6*0.9,)</f>
        <v>6197</v>
      </c>
      <c r="BI6" s="30">
        <f>ROUND('РБ10%'!BI6*0.9,)</f>
        <v>6197</v>
      </c>
      <c r="BJ6" s="30">
        <f>ROUND('РБ10%'!BJ6*0.9,)</f>
        <v>6197</v>
      </c>
      <c r="BK6" s="30">
        <f>ROUND('РБ10%'!BK6*0.9,)</f>
        <v>6197</v>
      </c>
      <c r="BL6" s="30">
        <f>ROUND('РБ10%'!BL6*0.9,)</f>
        <v>6197</v>
      </c>
      <c r="BM6" s="30">
        <f>ROUND('РБ10%'!BM6*0.9,)</f>
        <v>6602</v>
      </c>
      <c r="BN6" s="30">
        <f>ROUND('РБ10%'!BN6*0.9,)</f>
        <v>6602</v>
      </c>
      <c r="BO6" s="30">
        <f>ROUND('РБ10%'!BO6*0.9,)</f>
        <v>6197</v>
      </c>
      <c r="BP6" s="30">
        <f>ROUND('РБ10%'!BP6*0.9,)</f>
        <v>6197</v>
      </c>
      <c r="BQ6" s="30">
        <f>ROUND('РБ10%'!BQ6*0.9,)</f>
        <v>6197</v>
      </c>
      <c r="BR6" s="30">
        <f>ROUND('РБ10%'!BR6*0.9,)</f>
        <v>6197</v>
      </c>
      <c r="BS6" s="30">
        <f>ROUND('РБ10%'!BS6*0.9,)</f>
        <v>6197</v>
      </c>
      <c r="BT6" s="30">
        <f>ROUND('РБ10%'!BT6*0.9,)</f>
        <v>6602</v>
      </c>
      <c r="BU6" s="30">
        <f>ROUND('РБ10%'!BU6*0.9,)</f>
        <v>6602</v>
      </c>
      <c r="BV6" s="30">
        <f>ROUND('РБ10%'!BV6*0.9,)</f>
        <v>6197</v>
      </c>
      <c r="BW6" s="30">
        <f>ROUND('РБ10%'!BW6*0.9,)</f>
        <v>6197</v>
      </c>
      <c r="BX6" s="30">
        <f>ROUND('РБ10%'!BX6*0.9,)</f>
        <v>6197</v>
      </c>
      <c r="BY6" s="30">
        <f>ROUND('РБ10%'!BY6*0.9,)</f>
        <v>6197</v>
      </c>
      <c r="BZ6" s="30">
        <f>ROUND('РБ10%'!BZ6*0.9,)</f>
        <v>6197</v>
      </c>
      <c r="CA6" s="30">
        <f>ROUND('РБ10%'!CA6*0.9,)</f>
        <v>6602</v>
      </c>
      <c r="CB6" s="30">
        <f>ROUND('РБ10%'!CB6*0.9,)</f>
        <v>6602</v>
      </c>
      <c r="CC6" s="30">
        <f>ROUND('РБ10%'!CC6*0.9,)</f>
        <v>5792</v>
      </c>
      <c r="CD6" s="30">
        <f>ROUND('РБ10%'!CD6*0.9,)</f>
        <v>5792</v>
      </c>
      <c r="CE6" s="30">
        <f>ROUND('РБ10%'!CE6*0.9,)</f>
        <v>5792</v>
      </c>
      <c r="CF6" s="30">
        <f>ROUND('РБ10%'!CF6*0.9,)</f>
        <v>5792</v>
      </c>
      <c r="CG6" s="30">
        <f>ROUND('РБ10%'!CG6*0.9,)</f>
        <v>5792</v>
      </c>
      <c r="CH6" s="30">
        <f>ROUND('РБ10%'!CH6*0.9,)</f>
        <v>5792</v>
      </c>
      <c r="CI6" s="30">
        <f>ROUND('РБ10%'!CI6*0.9,)</f>
        <v>5792</v>
      </c>
      <c r="CJ6" s="30">
        <f>ROUND('РБ10%'!CJ6*0.9,)</f>
        <v>5549</v>
      </c>
      <c r="CK6" s="30">
        <f>ROUND('РБ10%'!CK6*0.9,)</f>
        <v>5549</v>
      </c>
      <c r="CL6" s="30">
        <f>ROUND('РБ10%'!CL6*0.9,)</f>
        <v>5549</v>
      </c>
      <c r="CM6" s="30">
        <f>ROUND('РБ10%'!CM6*0.9,)</f>
        <v>5549</v>
      </c>
      <c r="CN6" s="30">
        <f>ROUND('РБ10%'!CN6*0.9,)</f>
        <v>5549</v>
      </c>
      <c r="CO6" s="30">
        <f>ROUND('РБ10%'!CO6*0.9,)</f>
        <v>5792</v>
      </c>
      <c r="CP6" s="30">
        <f>ROUND('РБ10%'!CP6*0.9,)</f>
        <v>5792</v>
      </c>
      <c r="CQ6" s="30">
        <f>ROUND('РБ10%'!CQ6*0.9,)</f>
        <v>5549</v>
      </c>
      <c r="CR6" s="30">
        <f>ROUND('РБ10%'!CR6*0.9,)</f>
        <v>5549</v>
      </c>
      <c r="CS6" s="30">
        <f>ROUND('РБ10%'!CS6*0.9,)</f>
        <v>5549</v>
      </c>
      <c r="CT6" s="30">
        <f>ROUND('РБ10%'!CT6*0.9,)</f>
        <v>5549</v>
      </c>
      <c r="CU6" s="30">
        <f>ROUND('РБ10%'!CU6*0.9,)</f>
        <v>5549</v>
      </c>
      <c r="CV6" s="30">
        <f>ROUND('РБ10%'!CV6*0.9,)</f>
        <v>5792</v>
      </c>
      <c r="CW6" s="30">
        <f>ROUND('РБ10%'!CW6*0.9,)</f>
        <v>5792</v>
      </c>
      <c r="CX6" s="30">
        <f>ROUND('РБ10%'!CX6*0.9,)</f>
        <v>5549</v>
      </c>
      <c r="CY6" s="30">
        <f>ROUND('РБ10%'!CY6*0.9,)</f>
        <v>5549</v>
      </c>
      <c r="CZ6" s="30">
        <f>ROUND('РБ10%'!CZ6*0.9,)</f>
        <v>5549</v>
      </c>
      <c r="DA6" s="30">
        <f>ROUND('РБ10%'!DA6*0.9,)</f>
        <v>5549</v>
      </c>
      <c r="DB6" s="30">
        <f>ROUND('РБ10%'!DB6*0.9,)</f>
        <v>5549</v>
      </c>
      <c r="DC6" s="30">
        <f>ROUND('РБ10%'!DC6*0.9,)</f>
        <v>5792</v>
      </c>
      <c r="DD6" s="30">
        <f>ROUND('РБ10%'!DD6*0.9,)</f>
        <v>5792</v>
      </c>
      <c r="DE6" s="30">
        <f>ROUND('РБ10%'!DE6*0.9,)</f>
        <v>5306</v>
      </c>
      <c r="DF6" s="30">
        <f>ROUND('РБ10%'!DF6*0.9,)</f>
        <v>5306</v>
      </c>
      <c r="DG6" s="30">
        <f>ROUND('РБ10%'!DG6*0.9,)</f>
        <v>5306</v>
      </c>
      <c r="DH6" s="30">
        <f>ROUND('РБ10%'!DH6*0.9,)</f>
        <v>5306</v>
      </c>
      <c r="DI6" s="30">
        <f>ROUND('РБ10%'!DI6*0.9,)</f>
        <v>5306</v>
      </c>
      <c r="DJ6" s="30">
        <f>ROUND('РБ10%'!DJ6*0.9,)</f>
        <v>5549</v>
      </c>
      <c r="DK6" s="30">
        <f>ROUND('РБ10%'!DK6*0.9,)</f>
        <v>5549</v>
      </c>
      <c r="DL6" s="30">
        <f>ROUND('РБ10%'!DL6*0.9,)</f>
        <v>5306</v>
      </c>
      <c r="DM6" s="30">
        <f>ROUND('РБ10%'!DM6*0.9,)</f>
        <v>5306</v>
      </c>
      <c r="DN6" s="30">
        <f>ROUND('РБ10%'!DN6*0.9,)</f>
        <v>5306</v>
      </c>
      <c r="DO6" s="30">
        <f>ROUND('РБ10%'!DO6*0.9,)</f>
        <v>5306</v>
      </c>
      <c r="DP6" s="30">
        <f>ROUND('РБ10%'!DP6*0.9,)</f>
        <v>5306</v>
      </c>
      <c r="DQ6" s="30">
        <f>ROUND('РБ10%'!DQ6*0.9,)</f>
        <v>5306</v>
      </c>
      <c r="DR6" s="30">
        <f>ROUND('РБ10%'!DR6*0.9,)</f>
        <v>5306</v>
      </c>
      <c r="DS6" s="30">
        <f>ROUND('РБ10%'!DS6*0.9,)</f>
        <v>5063</v>
      </c>
      <c r="DT6" s="30">
        <f>ROUND('РБ10%'!DT6*0.9,)</f>
        <v>5063</v>
      </c>
      <c r="DU6" s="30">
        <f>ROUND('РБ10%'!DU6*0.9,)</f>
        <v>5063</v>
      </c>
      <c r="DV6" s="30">
        <f>ROUND('РБ10%'!DV6*0.9,)</f>
        <v>5063</v>
      </c>
      <c r="DW6" s="30">
        <f>ROUND('РБ10%'!DW6*0.9,)</f>
        <v>5063</v>
      </c>
      <c r="DX6" s="30">
        <f>ROUND('РБ10%'!DX6*0.9,)</f>
        <v>5306</v>
      </c>
      <c r="DY6" s="30">
        <f>ROUND('РБ10%'!DY6*0.9,)</f>
        <v>5306</v>
      </c>
      <c r="DZ6" s="30">
        <f>ROUND('РБ10%'!DZ6*0.9,)</f>
        <v>5063</v>
      </c>
      <c r="EA6" s="30">
        <f>ROUND('РБ10%'!EA6*0.9,)</f>
        <v>5063</v>
      </c>
      <c r="EB6" s="30">
        <f>ROUND('РБ10%'!EB6*0.9,)</f>
        <v>5063</v>
      </c>
      <c r="EC6" s="30">
        <f>ROUND('РБ10%'!EC6*0.9,)</f>
        <v>5063</v>
      </c>
      <c r="ED6" s="30">
        <f>ROUND('РБ10%'!ED6*0.9,)</f>
        <v>5063</v>
      </c>
      <c r="EE6" s="30">
        <f>ROUND('РБ10%'!EE6*0.9,)</f>
        <v>5306</v>
      </c>
      <c r="EF6" s="30">
        <f>ROUND('РБ10%'!EF6*0.9,)</f>
        <v>5306</v>
      </c>
      <c r="EG6" s="30">
        <f>ROUND('РБ10%'!EG6*0.9,)</f>
        <v>4820</v>
      </c>
      <c r="EH6" s="30">
        <f>ROUND('РБ10%'!EH6*0.9,)</f>
        <v>4820</v>
      </c>
      <c r="EI6" s="30">
        <f>ROUND('РБ10%'!EI6*0.9,)</f>
        <v>4820</v>
      </c>
      <c r="EJ6" s="30">
        <f>ROUND('РБ10%'!EJ6*0.9,)</f>
        <v>4820</v>
      </c>
      <c r="EK6" s="30">
        <f>ROUND('РБ10%'!EK6*0.9,)</f>
        <v>4820</v>
      </c>
      <c r="EL6" s="30">
        <f>ROUND('РБ10%'!EL6*0.9,)</f>
        <v>5063</v>
      </c>
      <c r="EM6" s="30">
        <f>ROUND('РБ10%'!EM6*0.9,)</f>
        <v>5063</v>
      </c>
      <c r="EN6" s="30">
        <f>ROUND('РБ10%'!EN6*0.9,)</f>
        <v>4820</v>
      </c>
      <c r="EO6" s="30">
        <f>ROUND('РБ10%'!EO6*0.9,)</f>
        <v>4820</v>
      </c>
      <c r="EP6" s="30">
        <f>ROUND('РБ10%'!EP6*0.9,)</f>
        <v>5549</v>
      </c>
      <c r="EQ6" s="30">
        <f>ROUND('РБ10%'!EQ6*0.9,)</f>
        <v>5549</v>
      </c>
      <c r="ER6" s="30">
        <f>ROUND('РБ10%'!ER6*0.9,)</f>
        <v>5549</v>
      </c>
      <c r="ES6" s="30">
        <f>ROUND('РБ10%'!ES6*0.9,)</f>
        <v>5063</v>
      </c>
      <c r="ET6" s="30">
        <f>ROUND('РБ10%'!ET6*0.9,)</f>
        <v>5063</v>
      </c>
      <c r="EU6" s="30">
        <f>ROUND('РБ10%'!EU6*0.9,)</f>
        <v>4820</v>
      </c>
      <c r="EV6" s="30">
        <f>ROUND('РБ10%'!EV6*0.9,)</f>
        <v>4820</v>
      </c>
      <c r="EW6" s="30">
        <f>ROUND('РБ10%'!EW6*0.9,)</f>
        <v>4820</v>
      </c>
      <c r="EX6" s="30">
        <f>ROUND('РБ10%'!EX6*0.9,)</f>
        <v>5063</v>
      </c>
      <c r="EY6" s="30">
        <f>ROUND('РБ10%'!EY6*0.9,)</f>
        <v>5063</v>
      </c>
      <c r="EZ6" s="30">
        <f>ROUND('РБ10%'!EZ6*0.9,)</f>
        <v>5063</v>
      </c>
      <c r="FA6" s="30">
        <f>ROUND('РБ10%'!FA6*0.9,)</f>
        <v>5063</v>
      </c>
      <c r="FB6" s="30">
        <f>ROUND('РБ10%'!FB6*0.9,)</f>
        <v>4577</v>
      </c>
      <c r="FC6" s="30">
        <f>ROUND('РБ10%'!FC6*0.9,)</f>
        <v>4577</v>
      </c>
      <c r="FD6" s="30">
        <f>ROUND('РБ10%'!FD6*0.9,)</f>
        <v>4577</v>
      </c>
      <c r="FE6" s="30">
        <f>ROUND('РБ10%'!FE6*0.9,)</f>
        <v>4577</v>
      </c>
      <c r="FF6" s="30">
        <f>ROUND('РБ10%'!FF6*0.9,)</f>
        <v>4577</v>
      </c>
      <c r="FG6" s="30">
        <f>ROUND('РБ10%'!FG6*0.9,)</f>
        <v>4820</v>
      </c>
      <c r="FH6" s="30">
        <f>ROUND('РБ10%'!FH6*0.9,)</f>
        <v>4820</v>
      </c>
      <c r="FI6" s="30">
        <f>ROUND('РБ10%'!FI6*0.9,)</f>
        <v>4577</v>
      </c>
      <c r="FJ6" s="30">
        <f>ROUND('РБ10%'!FJ6*0.9,)</f>
        <v>4577</v>
      </c>
      <c r="FK6" s="30">
        <f>ROUND('РБ10%'!FK6*0.9,)</f>
        <v>4577</v>
      </c>
      <c r="FL6" s="30">
        <f>ROUND('РБ10%'!FL6*0.9,)</f>
        <v>4577</v>
      </c>
      <c r="FM6" s="30">
        <f>ROUND('РБ10%'!FM6*0.9,)</f>
        <v>4577</v>
      </c>
      <c r="FN6" s="30">
        <f>ROUND('РБ10%'!FN6*0.9,)</f>
        <v>4820</v>
      </c>
      <c r="FO6" s="30">
        <f>ROUND('РБ10%'!FO6*0.9,)</f>
        <v>4820</v>
      </c>
      <c r="FP6" s="30">
        <f>ROUND('РБ10%'!FP6*0.9,)</f>
        <v>4577</v>
      </c>
      <c r="FQ6" s="30">
        <f>ROUND('РБ10%'!FQ6*0.9,)</f>
        <v>4577</v>
      </c>
      <c r="FR6" s="30">
        <f>ROUND('РБ10%'!FR6*0.9,)</f>
        <v>4577</v>
      </c>
      <c r="FS6" s="30">
        <f>ROUND('РБ10%'!FS6*0.9,)</f>
        <v>4577</v>
      </c>
      <c r="FT6" s="30">
        <f>ROUND('РБ10%'!FT6*0.9,)</f>
        <v>4577</v>
      </c>
      <c r="FU6" s="30">
        <f>ROUND('РБ10%'!FU6*0.9,)</f>
        <v>4820</v>
      </c>
      <c r="FV6" s="30">
        <f>ROUND('РБ10%'!FV6*0.9,)</f>
        <v>4820</v>
      </c>
      <c r="FW6" s="30">
        <f>ROUND('РБ10%'!FW6*0.9,)</f>
        <v>4577</v>
      </c>
      <c r="FX6" s="30">
        <f>ROUND('РБ10%'!FX6*0.9,)</f>
        <v>4577</v>
      </c>
      <c r="FY6" s="30">
        <f>ROUND('РБ10%'!FY6*0.9,)</f>
        <v>4577</v>
      </c>
      <c r="FZ6" s="30">
        <f>ROUND('РБ10%'!FZ6*0.9,)</f>
        <v>4577</v>
      </c>
      <c r="GA6" s="30">
        <f>ROUND('РБ10%'!GA6*0.9,)</f>
        <v>4577</v>
      </c>
      <c r="GB6" s="30">
        <f>ROUND('РБ10%'!GB6*0.9,)</f>
        <v>4820</v>
      </c>
      <c r="GC6" s="30">
        <f>ROUND('РБ10%'!GC6*0.9,)</f>
        <v>4820</v>
      </c>
      <c r="GD6" s="30">
        <f>ROUND('РБ10%'!GD6*0.9,)</f>
        <v>4577</v>
      </c>
      <c r="GE6" s="30">
        <f>ROUND('РБ10%'!GE6*0.9,)</f>
        <v>4577</v>
      </c>
      <c r="GF6" s="30">
        <f>ROUND('РБ10%'!GF6*0.9,)</f>
        <v>4577</v>
      </c>
      <c r="GG6" s="30">
        <f>ROUND('РБ10%'!GG6*0.9,)</f>
        <v>4577</v>
      </c>
      <c r="GH6" s="30">
        <f>ROUND('РБ10%'!GH6*0.9,)</f>
        <v>4577</v>
      </c>
      <c r="GI6" s="30">
        <f>ROUND('РБ10%'!GI6*0.9,)</f>
        <v>5792</v>
      </c>
      <c r="GJ6" s="30">
        <f>ROUND('РБ10%'!GJ6*0.9,)</f>
        <v>5792</v>
      </c>
      <c r="GK6" s="30">
        <f>ROUND('РБ10%'!GK6*0.9,)</f>
        <v>5792</v>
      </c>
      <c r="GL6" s="30">
        <f>ROUND('РБ10%'!GL6*0.9,)</f>
        <v>5792</v>
      </c>
      <c r="GM6" s="30">
        <f>ROUND('РБ10%'!GM6*0.9,)</f>
        <v>5792</v>
      </c>
      <c r="GN6" s="30">
        <f>ROUND('РБ10%'!GN6*0.9,)</f>
        <v>5792</v>
      </c>
      <c r="GO6" s="30">
        <f>ROUND('РБ10%'!GO6*0.9,)</f>
        <v>5792</v>
      </c>
      <c r="GP6" s="30">
        <f>ROUND('РБ10%'!GP6*0.9,)</f>
        <v>6197</v>
      </c>
      <c r="GQ6" s="30">
        <f>ROUND('РБ10%'!GQ6*0.9,)</f>
        <v>6197</v>
      </c>
      <c r="GR6" s="30">
        <f>ROUND('РБ10%'!GR6*0.9,)</f>
        <v>6197</v>
      </c>
      <c r="GS6" s="30">
        <f>ROUND('РБ10%'!GS6*0.9,)</f>
        <v>6197</v>
      </c>
      <c r="GT6" s="30">
        <f>ROUND('РБ10%'!GT6*0.9,)</f>
        <v>6197</v>
      </c>
      <c r="GU6" s="30">
        <f>ROUND('РБ10%'!GU6*0.9,)</f>
        <v>6197</v>
      </c>
      <c r="GV6" s="30">
        <f>ROUND('РБ10%'!GV6*0.9,)</f>
        <v>6197</v>
      </c>
      <c r="GW6" s="30">
        <f>ROUND('РБ10%'!GW6*0.9,)</f>
        <v>6602</v>
      </c>
      <c r="GX6" s="30">
        <f>ROUND('РБ10%'!GX6*0.9,)</f>
        <v>6602</v>
      </c>
      <c r="GY6" s="30">
        <f>ROUND('РБ10%'!GY6*0.9,)</f>
        <v>6602</v>
      </c>
      <c r="GZ6" s="30">
        <f>ROUND('РБ10%'!GZ6*0.9,)</f>
        <v>6602</v>
      </c>
    </row>
    <row r="7" spans="1:208" s="2" customFormat="1" x14ac:dyDescent="0.2">
      <c r="A7" s="12">
        <v>2</v>
      </c>
      <c r="B7" s="30">
        <f>ROUND('РБ10%'!B7*0.9,)</f>
        <v>10854</v>
      </c>
      <c r="C7" s="30">
        <f>ROUND('РБ10%'!C7*0.9,)</f>
        <v>10854</v>
      </c>
      <c r="D7" s="235">
        <f>ROUND('РБ10%'!D7*0.9,)</f>
        <v>10854</v>
      </c>
      <c r="E7" s="235">
        <f>ROUND('РБ10%'!E7*0.9,)</f>
        <v>10854</v>
      </c>
      <c r="F7" s="235">
        <f>ROUND('РБ10%'!F7*0.9,)</f>
        <v>10854</v>
      </c>
      <c r="G7" s="235">
        <f>ROUND('РБ10%'!G7*0.9,)</f>
        <v>10854</v>
      </c>
      <c r="H7" s="235">
        <f>ROUND('РБ10%'!H7*0.9,)</f>
        <v>10854</v>
      </c>
      <c r="I7" s="30">
        <f>ROUND('РБ10%'!I7*0.9,)</f>
        <v>10854</v>
      </c>
      <c r="J7" s="30">
        <f>ROUND('РБ10%'!J7*0.9,)</f>
        <v>10854</v>
      </c>
      <c r="K7" s="30">
        <f>ROUND('РБ10%'!K7*0.9,)</f>
        <v>9720</v>
      </c>
      <c r="L7" s="30">
        <f>ROUND('РБ10%'!L7*0.9,)</f>
        <v>10854</v>
      </c>
      <c r="M7" s="30">
        <f>ROUND('РБ10%'!M7*0.9,)</f>
        <v>10854</v>
      </c>
      <c r="N7" s="30">
        <f>ROUND('РБ10%'!N7*0.9,)</f>
        <v>10854</v>
      </c>
      <c r="O7" s="30">
        <f>ROUND('РБ10%'!O7*0.9,)</f>
        <v>10854</v>
      </c>
      <c r="P7" s="30">
        <f>ROUND('РБ10%'!P7*0.9,)</f>
        <v>9720</v>
      </c>
      <c r="Q7" s="30">
        <f>ROUND('РБ10%'!Q7*0.9,)</f>
        <v>9720</v>
      </c>
      <c r="R7" s="30">
        <f>ROUND('РБ10%'!R7*0.9,)</f>
        <v>10854</v>
      </c>
      <c r="S7" s="235">
        <f>ROUND('РБ10%'!S7*0.9,)</f>
        <v>10854</v>
      </c>
      <c r="T7" s="235">
        <f>ROUND('РБ10%'!T7*0.9,)</f>
        <v>10854</v>
      </c>
      <c r="U7" s="235">
        <f>ROUND('РБ10%'!U7*0.9,)</f>
        <v>10854</v>
      </c>
      <c r="V7" s="235">
        <f>ROUND('РБ10%'!V7*0.9,)</f>
        <v>10854</v>
      </c>
      <c r="W7" s="30">
        <f>ROUND('РБ10%'!W7*0.9,)</f>
        <v>10854</v>
      </c>
      <c r="X7" s="30">
        <f>ROUND('РБ10%'!X7*0.9,)</f>
        <v>10854</v>
      </c>
      <c r="Y7" s="30">
        <f>ROUND('РБ10%'!Y7*0.9,)</f>
        <v>10854</v>
      </c>
      <c r="Z7" s="30">
        <f>ROUND('РБ10%'!Z7*0.9,)</f>
        <v>10854</v>
      </c>
      <c r="AA7" s="30">
        <f>ROUND('РБ10%'!AA7*0.9,)</f>
        <v>10854</v>
      </c>
      <c r="AB7" s="30">
        <f>ROUND('РБ10%'!AB7*0.9,)</f>
        <v>11259</v>
      </c>
      <c r="AC7" s="30">
        <f>ROUND('РБ10%'!AC7*0.9,)</f>
        <v>11259</v>
      </c>
      <c r="AD7" s="30">
        <f>ROUND('РБ10%'!AD7*0.9,)</f>
        <v>11259</v>
      </c>
      <c r="AE7" s="30">
        <f>ROUND('РБ10%'!AE7*0.9,)</f>
        <v>11259</v>
      </c>
      <c r="AF7" s="30">
        <f>ROUND('РБ10%'!AF7*0.9,)</f>
        <v>11259</v>
      </c>
      <c r="AG7" s="30">
        <f>ROUND('РБ10%'!AG7*0.9,)</f>
        <v>11259</v>
      </c>
      <c r="AH7" s="30">
        <f>ROUND('РБ10%'!AH7*0.9,)</f>
        <v>11259</v>
      </c>
      <c r="AI7" s="30">
        <f>ROUND('РБ10%'!AI7*0.9,)</f>
        <v>11259</v>
      </c>
      <c r="AJ7" s="30">
        <f>ROUND('РБ10%'!AJ7*0.9,)</f>
        <v>11826</v>
      </c>
      <c r="AK7" s="30">
        <f>ROUND('РБ10%'!AK7*0.9,)</f>
        <v>11826</v>
      </c>
      <c r="AL7" s="30">
        <f>ROUND('РБ10%'!AL7*0.9,)</f>
        <v>10854</v>
      </c>
      <c r="AM7" s="30">
        <f>ROUND('РБ10%'!AM7*0.9,)</f>
        <v>10854</v>
      </c>
      <c r="AN7" s="30">
        <f>ROUND('РБ10%'!AN7*0.9,)</f>
        <v>7533</v>
      </c>
      <c r="AO7" s="30">
        <f>ROUND('РБ10%'!AO7*0.9,)</f>
        <v>7533</v>
      </c>
      <c r="AP7" s="30">
        <f>ROUND('РБ10%'!AP7*0.9,)</f>
        <v>7533</v>
      </c>
      <c r="AQ7" s="30">
        <f>ROUND('РБ10%'!AQ7*0.9,)</f>
        <v>7533</v>
      </c>
      <c r="AR7" s="30">
        <f>ROUND('РБ10%'!AR7*0.9,)</f>
        <v>7938</v>
      </c>
      <c r="AS7" s="30">
        <f>ROUND('РБ10%'!AS7*0.9,)</f>
        <v>7938</v>
      </c>
      <c r="AT7" s="30">
        <f>ROUND('РБ10%'!AT7*0.9,)</f>
        <v>7533</v>
      </c>
      <c r="AU7" s="30">
        <f>ROUND('РБ10%'!AU7*0.9,)</f>
        <v>7533</v>
      </c>
      <c r="AV7" s="30">
        <f>ROUND('РБ10%'!AV7*0.9,)</f>
        <v>7533</v>
      </c>
      <c r="AW7" s="30">
        <f>ROUND('РБ10%'!AW7*0.9,)</f>
        <v>7533</v>
      </c>
      <c r="AX7" s="30">
        <f>ROUND('РБ10%'!AX7*0.9,)</f>
        <v>7533</v>
      </c>
      <c r="AY7" s="30">
        <f>ROUND('РБ10%'!AY7*0.9,)</f>
        <v>7938</v>
      </c>
      <c r="AZ7" s="30">
        <f>ROUND('РБ10%'!AZ7*0.9,)</f>
        <v>7938</v>
      </c>
      <c r="BA7" s="30">
        <f>ROUND('РБ10%'!BA7*0.9,)</f>
        <v>7533</v>
      </c>
      <c r="BB7" s="30">
        <f>ROUND('РБ10%'!BB7*0.9,)</f>
        <v>7533</v>
      </c>
      <c r="BC7" s="30">
        <f>ROUND('РБ10%'!BC7*0.9,)</f>
        <v>7533</v>
      </c>
      <c r="BD7" s="30">
        <f>ROUND('РБ10%'!BD7*0.9,)</f>
        <v>7533</v>
      </c>
      <c r="BE7" s="30">
        <f>ROUND('РБ10%'!BE7*0.9,)</f>
        <v>8748</v>
      </c>
      <c r="BF7" s="30">
        <f>ROUND('РБ10%'!BF7*0.9,)</f>
        <v>8748</v>
      </c>
      <c r="BG7" s="30">
        <f>ROUND('РБ10%'!BG7*0.9,)</f>
        <v>8748</v>
      </c>
      <c r="BH7" s="30">
        <f>ROUND('РБ10%'!BH7*0.9,)</f>
        <v>7533</v>
      </c>
      <c r="BI7" s="30">
        <f>ROUND('РБ10%'!BI7*0.9,)</f>
        <v>7533</v>
      </c>
      <c r="BJ7" s="30">
        <f>ROUND('РБ10%'!BJ7*0.9,)</f>
        <v>7533</v>
      </c>
      <c r="BK7" s="30">
        <f>ROUND('РБ10%'!BK7*0.9,)</f>
        <v>7533</v>
      </c>
      <c r="BL7" s="30">
        <f>ROUND('РБ10%'!BL7*0.9,)</f>
        <v>7533</v>
      </c>
      <c r="BM7" s="30">
        <f>ROUND('РБ10%'!BM7*0.9,)</f>
        <v>7938</v>
      </c>
      <c r="BN7" s="30">
        <f>ROUND('РБ10%'!BN7*0.9,)</f>
        <v>7938</v>
      </c>
      <c r="BO7" s="30">
        <f>ROUND('РБ10%'!BO7*0.9,)</f>
        <v>7533</v>
      </c>
      <c r="BP7" s="30">
        <f>ROUND('РБ10%'!BP7*0.9,)</f>
        <v>7533</v>
      </c>
      <c r="BQ7" s="30">
        <f>ROUND('РБ10%'!BQ7*0.9,)</f>
        <v>7533</v>
      </c>
      <c r="BR7" s="30">
        <f>ROUND('РБ10%'!BR7*0.9,)</f>
        <v>7533</v>
      </c>
      <c r="BS7" s="30">
        <f>ROUND('РБ10%'!BS7*0.9,)</f>
        <v>7533</v>
      </c>
      <c r="BT7" s="30">
        <f>ROUND('РБ10%'!BT7*0.9,)</f>
        <v>7938</v>
      </c>
      <c r="BU7" s="30">
        <f>ROUND('РБ10%'!BU7*0.9,)</f>
        <v>7938</v>
      </c>
      <c r="BV7" s="30">
        <f>ROUND('РБ10%'!BV7*0.9,)</f>
        <v>7533</v>
      </c>
      <c r="BW7" s="30">
        <f>ROUND('РБ10%'!BW7*0.9,)</f>
        <v>7533</v>
      </c>
      <c r="BX7" s="30">
        <f>ROUND('РБ10%'!BX7*0.9,)</f>
        <v>7533</v>
      </c>
      <c r="BY7" s="30">
        <f>ROUND('РБ10%'!BY7*0.9,)</f>
        <v>7533</v>
      </c>
      <c r="BZ7" s="30">
        <f>ROUND('РБ10%'!BZ7*0.9,)</f>
        <v>7533</v>
      </c>
      <c r="CA7" s="30">
        <f>ROUND('РБ10%'!CA7*0.9,)</f>
        <v>7938</v>
      </c>
      <c r="CB7" s="30">
        <f>ROUND('РБ10%'!CB7*0.9,)</f>
        <v>7938</v>
      </c>
      <c r="CC7" s="30">
        <f>ROUND('РБ10%'!CC7*0.9,)</f>
        <v>7128</v>
      </c>
      <c r="CD7" s="30">
        <f>ROUND('РБ10%'!CD7*0.9,)</f>
        <v>7128</v>
      </c>
      <c r="CE7" s="30">
        <f>ROUND('РБ10%'!CE7*0.9,)</f>
        <v>7128</v>
      </c>
      <c r="CF7" s="30">
        <f>ROUND('РБ10%'!CF7*0.9,)</f>
        <v>7128</v>
      </c>
      <c r="CG7" s="30">
        <f>ROUND('РБ10%'!CG7*0.9,)</f>
        <v>7128</v>
      </c>
      <c r="CH7" s="30">
        <f>ROUND('РБ10%'!CH7*0.9,)</f>
        <v>7128</v>
      </c>
      <c r="CI7" s="30">
        <f>ROUND('РБ10%'!CI7*0.9,)</f>
        <v>7128</v>
      </c>
      <c r="CJ7" s="30">
        <f>ROUND('РБ10%'!CJ7*0.9,)</f>
        <v>6885</v>
      </c>
      <c r="CK7" s="30">
        <f>ROUND('РБ10%'!CK7*0.9,)</f>
        <v>6885</v>
      </c>
      <c r="CL7" s="30">
        <f>ROUND('РБ10%'!CL7*0.9,)</f>
        <v>6885</v>
      </c>
      <c r="CM7" s="30">
        <f>ROUND('РБ10%'!CM7*0.9,)</f>
        <v>6885</v>
      </c>
      <c r="CN7" s="30">
        <f>ROUND('РБ10%'!CN7*0.9,)</f>
        <v>6885</v>
      </c>
      <c r="CO7" s="30">
        <f>ROUND('РБ10%'!CO7*0.9,)</f>
        <v>7128</v>
      </c>
      <c r="CP7" s="30">
        <f>ROUND('РБ10%'!CP7*0.9,)</f>
        <v>7128</v>
      </c>
      <c r="CQ7" s="30">
        <f>ROUND('РБ10%'!CQ7*0.9,)</f>
        <v>6885</v>
      </c>
      <c r="CR7" s="30">
        <f>ROUND('РБ10%'!CR7*0.9,)</f>
        <v>6885</v>
      </c>
      <c r="CS7" s="30">
        <f>ROUND('РБ10%'!CS7*0.9,)</f>
        <v>6885</v>
      </c>
      <c r="CT7" s="30">
        <f>ROUND('РБ10%'!CT7*0.9,)</f>
        <v>6885</v>
      </c>
      <c r="CU7" s="30">
        <f>ROUND('РБ10%'!CU7*0.9,)</f>
        <v>6885</v>
      </c>
      <c r="CV7" s="30">
        <f>ROUND('РБ10%'!CV7*0.9,)</f>
        <v>7128</v>
      </c>
      <c r="CW7" s="30">
        <f>ROUND('РБ10%'!CW7*0.9,)</f>
        <v>7128</v>
      </c>
      <c r="CX7" s="30">
        <f>ROUND('РБ10%'!CX7*0.9,)</f>
        <v>6885</v>
      </c>
      <c r="CY7" s="30">
        <f>ROUND('РБ10%'!CY7*0.9,)</f>
        <v>6885</v>
      </c>
      <c r="CZ7" s="30">
        <f>ROUND('РБ10%'!CZ7*0.9,)</f>
        <v>6885</v>
      </c>
      <c r="DA7" s="30">
        <f>ROUND('РБ10%'!DA7*0.9,)</f>
        <v>6885</v>
      </c>
      <c r="DB7" s="30">
        <f>ROUND('РБ10%'!DB7*0.9,)</f>
        <v>6885</v>
      </c>
      <c r="DC7" s="30">
        <f>ROUND('РБ10%'!DC7*0.9,)</f>
        <v>7128</v>
      </c>
      <c r="DD7" s="30">
        <f>ROUND('РБ10%'!DD7*0.9,)</f>
        <v>7128</v>
      </c>
      <c r="DE7" s="30">
        <f>ROUND('РБ10%'!DE7*0.9,)</f>
        <v>6642</v>
      </c>
      <c r="DF7" s="30">
        <f>ROUND('РБ10%'!DF7*0.9,)</f>
        <v>6642</v>
      </c>
      <c r="DG7" s="30">
        <f>ROUND('РБ10%'!DG7*0.9,)</f>
        <v>6642</v>
      </c>
      <c r="DH7" s="30">
        <f>ROUND('РБ10%'!DH7*0.9,)</f>
        <v>6642</v>
      </c>
      <c r="DI7" s="30">
        <f>ROUND('РБ10%'!DI7*0.9,)</f>
        <v>6642</v>
      </c>
      <c r="DJ7" s="30">
        <f>ROUND('РБ10%'!DJ7*0.9,)</f>
        <v>6885</v>
      </c>
      <c r="DK7" s="30">
        <f>ROUND('РБ10%'!DK7*0.9,)</f>
        <v>6885</v>
      </c>
      <c r="DL7" s="30">
        <f>ROUND('РБ10%'!DL7*0.9,)</f>
        <v>6642</v>
      </c>
      <c r="DM7" s="30">
        <f>ROUND('РБ10%'!DM7*0.9,)</f>
        <v>6642</v>
      </c>
      <c r="DN7" s="30">
        <f>ROUND('РБ10%'!DN7*0.9,)</f>
        <v>6642</v>
      </c>
      <c r="DO7" s="30">
        <f>ROUND('РБ10%'!DO7*0.9,)</f>
        <v>6642</v>
      </c>
      <c r="DP7" s="30">
        <f>ROUND('РБ10%'!DP7*0.9,)</f>
        <v>6642</v>
      </c>
      <c r="DQ7" s="30">
        <f>ROUND('РБ10%'!DQ7*0.9,)</f>
        <v>6642</v>
      </c>
      <c r="DR7" s="30">
        <f>ROUND('РБ10%'!DR7*0.9,)</f>
        <v>6642</v>
      </c>
      <c r="DS7" s="30">
        <f>ROUND('РБ10%'!DS7*0.9,)</f>
        <v>6399</v>
      </c>
      <c r="DT7" s="30">
        <f>ROUND('РБ10%'!DT7*0.9,)</f>
        <v>6399</v>
      </c>
      <c r="DU7" s="30">
        <f>ROUND('РБ10%'!DU7*0.9,)</f>
        <v>6399</v>
      </c>
      <c r="DV7" s="30">
        <f>ROUND('РБ10%'!DV7*0.9,)</f>
        <v>6399</v>
      </c>
      <c r="DW7" s="30">
        <f>ROUND('РБ10%'!DW7*0.9,)</f>
        <v>6399</v>
      </c>
      <c r="DX7" s="30">
        <f>ROUND('РБ10%'!DX7*0.9,)</f>
        <v>6642</v>
      </c>
      <c r="DY7" s="30">
        <f>ROUND('РБ10%'!DY7*0.9,)</f>
        <v>6642</v>
      </c>
      <c r="DZ7" s="30">
        <f>ROUND('РБ10%'!DZ7*0.9,)</f>
        <v>6399</v>
      </c>
      <c r="EA7" s="30">
        <f>ROUND('РБ10%'!EA7*0.9,)</f>
        <v>6399</v>
      </c>
      <c r="EB7" s="30">
        <f>ROUND('РБ10%'!EB7*0.9,)</f>
        <v>6399</v>
      </c>
      <c r="EC7" s="30">
        <f>ROUND('РБ10%'!EC7*0.9,)</f>
        <v>6399</v>
      </c>
      <c r="ED7" s="30">
        <f>ROUND('РБ10%'!ED7*0.9,)</f>
        <v>6399</v>
      </c>
      <c r="EE7" s="30">
        <f>ROUND('РБ10%'!EE7*0.9,)</f>
        <v>6642</v>
      </c>
      <c r="EF7" s="30">
        <f>ROUND('РБ10%'!EF7*0.9,)</f>
        <v>6642</v>
      </c>
      <c r="EG7" s="30">
        <f>ROUND('РБ10%'!EG7*0.9,)</f>
        <v>6156</v>
      </c>
      <c r="EH7" s="30">
        <f>ROUND('РБ10%'!EH7*0.9,)</f>
        <v>6156</v>
      </c>
      <c r="EI7" s="30">
        <f>ROUND('РБ10%'!EI7*0.9,)</f>
        <v>6156</v>
      </c>
      <c r="EJ7" s="30">
        <f>ROUND('РБ10%'!EJ7*0.9,)</f>
        <v>6156</v>
      </c>
      <c r="EK7" s="30">
        <f>ROUND('РБ10%'!EK7*0.9,)</f>
        <v>6156</v>
      </c>
      <c r="EL7" s="30">
        <f>ROUND('РБ10%'!EL7*0.9,)</f>
        <v>6399</v>
      </c>
      <c r="EM7" s="30">
        <f>ROUND('РБ10%'!EM7*0.9,)</f>
        <v>6399</v>
      </c>
      <c r="EN7" s="30">
        <f>ROUND('РБ10%'!EN7*0.9,)</f>
        <v>6156</v>
      </c>
      <c r="EO7" s="30">
        <f>ROUND('РБ10%'!EO7*0.9,)</f>
        <v>6156</v>
      </c>
      <c r="EP7" s="30">
        <f>ROUND('РБ10%'!EP7*0.9,)</f>
        <v>6885</v>
      </c>
      <c r="EQ7" s="30">
        <f>ROUND('РБ10%'!EQ7*0.9,)</f>
        <v>6885</v>
      </c>
      <c r="ER7" s="30">
        <f>ROUND('РБ10%'!ER7*0.9,)</f>
        <v>6885</v>
      </c>
      <c r="ES7" s="30">
        <f>ROUND('РБ10%'!ES7*0.9,)</f>
        <v>6399</v>
      </c>
      <c r="ET7" s="30">
        <f>ROUND('РБ10%'!ET7*0.9,)</f>
        <v>6399</v>
      </c>
      <c r="EU7" s="30">
        <f>ROUND('РБ10%'!EU7*0.9,)</f>
        <v>6156</v>
      </c>
      <c r="EV7" s="30">
        <f>ROUND('РБ10%'!EV7*0.9,)</f>
        <v>6156</v>
      </c>
      <c r="EW7" s="30">
        <f>ROUND('РБ10%'!EW7*0.9,)</f>
        <v>6156</v>
      </c>
      <c r="EX7" s="30">
        <f>ROUND('РБ10%'!EX7*0.9,)</f>
        <v>6399</v>
      </c>
      <c r="EY7" s="30">
        <f>ROUND('РБ10%'!EY7*0.9,)</f>
        <v>6399</v>
      </c>
      <c r="EZ7" s="30">
        <f>ROUND('РБ10%'!EZ7*0.9,)</f>
        <v>6399</v>
      </c>
      <c r="FA7" s="30">
        <f>ROUND('РБ10%'!FA7*0.9,)</f>
        <v>6399</v>
      </c>
      <c r="FB7" s="30">
        <f>ROUND('РБ10%'!FB7*0.9,)</f>
        <v>5913</v>
      </c>
      <c r="FC7" s="30">
        <f>ROUND('РБ10%'!FC7*0.9,)</f>
        <v>5913</v>
      </c>
      <c r="FD7" s="30">
        <f>ROUND('РБ10%'!FD7*0.9,)</f>
        <v>5913</v>
      </c>
      <c r="FE7" s="30">
        <f>ROUND('РБ10%'!FE7*0.9,)</f>
        <v>5913</v>
      </c>
      <c r="FF7" s="30">
        <f>ROUND('РБ10%'!FF7*0.9,)</f>
        <v>5913</v>
      </c>
      <c r="FG7" s="30">
        <f>ROUND('РБ10%'!FG7*0.9,)</f>
        <v>6156</v>
      </c>
      <c r="FH7" s="30">
        <f>ROUND('РБ10%'!FH7*0.9,)</f>
        <v>6156</v>
      </c>
      <c r="FI7" s="30">
        <f>ROUND('РБ10%'!FI7*0.9,)</f>
        <v>5913</v>
      </c>
      <c r="FJ7" s="30">
        <f>ROUND('РБ10%'!FJ7*0.9,)</f>
        <v>5913</v>
      </c>
      <c r="FK7" s="30">
        <f>ROUND('РБ10%'!FK7*0.9,)</f>
        <v>5913</v>
      </c>
      <c r="FL7" s="30">
        <f>ROUND('РБ10%'!FL7*0.9,)</f>
        <v>5913</v>
      </c>
      <c r="FM7" s="30">
        <f>ROUND('РБ10%'!FM7*0.9,)</f>
        <v>5913</v>
      </c>
      <c r="FN7" s="30">
        <f>ROUND('РБ10%'!FN7*0.9,)</f>
        <v>6156</v>
      </c>
      <c r="FO7" s="30">
        <f>ROUND('РБ10%'!FO7*0.9,)</f>
        <v>6156</v>
      </c>
      <c r="FP7" s="30">
        <f>ROUND('РБ10%'!FP7*0.9,)</f>
        <v>5913</v>
      </c>
      <c r="FQ7" s="30">
        <f>ROUND('РБ10%'!FQ7*0.9,)</f>
        <v>5913</v>
      </c>
      <c r="FR7" s="30">
        <f>ROUND('РБ10%'!FR7*0.9,)</f>
        <v>5913</v>
      </c>
      <c r="FS7" s="30">
        <f>ROUND('РБ10%'!FS7*0.9,)</f>
        <v>5913</v>
      </c>
      <c r="FT7" s="30">
        <f>ROUND('РБ10%'!FT7*0.9,)</f>
        <v>5913</v>
      </c>
      <c r="FU7" s="30">
        <f>ROUND('РБ10%'!FU7*0.9,)</f>
        <v>6156</v>
      </c>
      <c r="FV7" s="30">
        <f>ROUND('РБ10%'!FV7*0.9,)</f>
        <v>6156</v>
      </c>
      <c r="FW7" s="30">
        <f>ROUND('РБ10%'!FW7*0.9,)</f>
        <v>5913</v>
      </c>
      <c r="FX7" s="30">
        <f>ROUND('РБ10%'!FX7*0.9,)</f>
        <v>5913</v>
      </c>
      <c r="FY7" s="30">
        <f>ROUND('РБ10%'!FY7*0.9,)</f>
        <v>5913</v>
      </c>
      <c r="FZ7" s="30">
        <f>ROUND('РБ10%'!FZ7*0.9,)</f>
        <v>5913</v>
      </c>
      <c r="GA7" s="30">
        <f>ROUND('РБ10%'!GA7*0.9,)</f>
        <v>5913</v>
      </c>
      <c r="GB7" s="30">
        <f>ROUND('РБ10%'!GB7*0.9,)</f>
        <v>6156</v>
      </c>
      <c r="GC7" s="30">
        <f>ROUND('РБ10%'!GC7*0.9,)</f>
        <v>6156</v>
      </c>
      <c r="GD7" s="30">
        <f>ROUND('РБ10%'!GD7*0.9,)</f>
        <v>5913</v>
      </c>
      <c r="GE7" s="30">
        <f>ROUND('РБ10%'!GE7*0.9,)</f>
        <v>5913</v>
      </c>
      <c r="GF7" s="30">
        <f>ROUND('РБ10%'!GF7*0.9,)</f>
        <v>5913</v>
      </c>
      <c r="GG7" s="30">
        <f>ROUND('РБ10%'!GG7*0.9,)</f>
        <v>5913</v>
      </c>
      <c r="GH7" s="30">
        <f>ROUND('РБ10%'!GH7*0.9,)</f>
        <v>5913</v>
      </c>
      <c r="GI7" s="30">
        <f>ROUND('РБ10%'!GI7*0.9,)</f>
        <v>7128</v>
      </c>
      <c r="GJ7" s="30">
        <f>ROUND('РБ10%'!GJ7*0.9,)</f>
        <v>7128</v>
      </c>
      <c r="GK7" s="30">
        <f>ROUND('РБ10%'!GK7*0.9,)</f>
        <v>7128</v>
      </c>
      <c r="GL7" s="30">
        <f>ROUND('РБ10%'!GL7*0.9,)</f>
        <v>7128</v>
      </c>
      <c r="GM7" s="30">
        <f>ROUND('РБ10%'!GM7*0.9,)</f>
        <v>7128</v>
      </c>
      <c r="GN7" s="30">
        <f>ROUND('РБ10%'!GN7*0.9,)</f>
        <v>7128</v>
      </c>
      <c r="GO7" s="30">
        <f>ROUND('РБ10%'!GO7*0.9,)</f>
        <v>7128</v>
      </c>
      <c r="GP7" s="30">
        <f>ROUND('РБ10%'!GP7*0.9,)</f>
        <v>7533</v>
      </c>
      <c r="GQ7" s="30">
        <f>ROUND('РБ10%'!GQ7*0.9,)</f>
        <v>7533</v>
      </c>
      <c r="GR7" s="30">
        <f>ROUND('РБ10%'!GR7*0.9,)</f>
        <v>7533</v>
      </c>
      <c r="GS7" s="30">
        <f>ROUND('РБ10%'!GS7*0.9,)</f>
        <v>7533</v>
      </c>
      <c r="GT7" s="30">
        <f>ROUND('РБ10%'!GT7*0.9,)</f>
        <v>7533</v>
      </c>
      <c r="GU7" s="30">
        <f>ROUND('РБ10%'!GU7*0.9,)</f>
        <v>7533</v>
      </c>
      <c r="GV7" s="30">
        <f>ROUND('РБ10%'!GV7*0.9,)</f>
        <v>7533</v>
      </c>
      <c r="GW7" s="30">
        <f>ROUND('РБ10%'!GW7*0.9,)</f>
        <v>7938</v>
      </c>
      <c r="GX7" s="30">
        <f>ROUND('РБ10%'!GX7*0.9,)</f>
        <v>7938</v>
      </c>
      <c r="GY7" s="30">
        <f>ROUND('РБ10%'!GY7*0.9,)</f>
        <v>7938</v>
      </c>
      <c r="GZ7" s="30">
        <f>ROUND('РБ10%'!GZ7*0.9,)</f>
        <v>7938</v>
      </c>
    </row>
    <row r="8" spans="1:208" s="2" customFormat="1" x14ac:dyDescent="0.2">
      <c r="A8" s="15" t="s">
        <v>5</v>
      </c>
      <c r="B8" s="30"/>
      <c r="C8" s="30"/>
      <c r="D8" s="235"/>
      <c r="E8" s="235"/>
      <c r="F8" s="235"/>
      <c r="G8" s="235"/>
      <c r="H8" s="235"/>
      <c r="I8" s="30"/>
      <c r="J8" s="30"/>
      <c r="K8" s="30"/>
      <c r="L8" s="30"/>
      <c r="M8" s="30"/>
      <c r="N8" s="30"/>
      <c r="O8" s="30"/>
      <c r="P8" s="30"/>
      <c r="Q8" s="30"/>
      <c r="R8" s="30"/>
      <c r="S8" s="235"/>
      <c r="T8" s="235"/>
      <c r="U8" s="235"/>
      <c r="V8" s="235"/>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2" customFormat="1" x14ac:dyDescent="0.2">
      <c r="A9" s="12">
        <v>1</v>
      </c>
      <c r="B9" s="30">
        <f>ROUND('РБ10%'!B9*0.9,)</f>
        <v>10328</v>
      </c>
      <c r="C9" s="30">
        <f>ROUND('РБ10%'!C9*0.9,)</f>
        <v>10328</v>
      </c>
      <c r="D9" s="235">
        <f>ROUND('РБ10%'!D9*0.9,)</f>
        <v>10328</v>
      </c>
      <c r="E9" s="235">
        <f>ROUND('РБ10%'!E9*0.9,)</f>
        <v>10328</v>
      </c>
      <c r="F9" s="235">
        <f>ROUND('РБ10%'!F9*0.9,)</f>
        <v>10328</v>
      </c>
      <c r="G9" s="235">
        <f>ROUND('РБ10%'!G9*0.9,)</f>
        <v>10328</v>
      </c>
      <c r="H9" s="235">
        <f>ROUND('РБ10%'!H9*0.9,)</f>
        <v>10328</v>
      </c>
      <c r="I9" s="30">
        <f>ROUND('РБ10%'!I9*0.9,)</f>
        <v>10328</v>
      </c>
      <c r="J9" s="30">
        <f>ROUND('РБ10%'!J9*0.9,)</f>
        <v>10328</v>
      </c>
      <c r="K9" s="30">
        <f>ROUND('РБ10%'!K9*0.9,)</f>
        <v>9194</v>
      </c>
      <c r="L9" s="30">
        <f>ROUND('РБ10%'!L9*0.9,)</f>
        <v>10328</v>
      </c>
      <c r="M9" s="30">
        <f>ROUND('РБ10%'!M9*0.9,)</f>
        <v>10328</v>
      </c>
      <c r="N9" s="30">
        <f>ROUND('РБ10%'!N9*0.9,)</f>
        <v>10328</v>
      </c>
      <c r="O9" s="30">
        <f>ROUND('РБ10%'!O9*0.9,)</f>
        <v>10328</v>
      </c>
      <c r="P9" s="30">
        <f>ROUND('РБ10%'!P9*0.9,)</f>
        <v>9194</v>
      </c>
      <c r="Q9" s="30">
        <f>ROUND('РБ10%'!Q9*0.9,)</f>
        <v>9194</v>
      </c>
      <c r="R9" s="30">
        <f>ROUND('РБ10%'!R9*0.9,)</f>
        <v>10328</v>
      </c>
      <c r="S9" s="235">
        <f>ROUND('РБ10%'!S9*0.9,)</f>
        <v>10328</v>
      </c>
      <c r="T9" s="235">
        <f>ROUND('РБ10%'!T9*0.9,)</f>
        <v>10328</v>
      </c>
      <c r="U9" s="235">
        <f>ROUND('РБ10%'!U9*0.9,)</f>
        <v>10328</v>
      </c>
      <c r="V9" s="235">
        <f>ROUND('РБ10%'!V9*0.9,)</f>
        <v>10328</v>
      </c>
      <c r="W9" s="30">
        <f>ROUND('РБ10%'!W9*0.9,)</f>
        <v>10328</v>
      </c>
      <c r="X9" s="30">
        <f>ROUND('РБ10%'!X9*0.9,)</f>
        <v>10328</v>
      </c>
      <c r="Y9" s="30">
        <f>ROUND('РБ10%'!Y9*0.9,)</f>
        <v>10328</v>
      </c>
      <c r="Z9" s="30">
        <f>ROUND('РБ10%'!Z9*0.9,)</f>
        <v>10328</v>
      </c>
      <c r="AA9" s="30">
        <f>ROUND('РБ10%'!AA9*0.9,)</f>
        <v>10328</v>
      </c>
      <c r="AB9" s="30">
        <f>ROUND('РБ10%'!AB9*0.9,)</f>
        <v>10733</v>
      </c>
      <c r="AC9" s="30">
        <f>ROUND('РБ10%'!AC9*0.9,)</f>
        <v>10733</v>
      </c>
      <c r="AD9" s="30">
        <f>ROUND('РБ10%'!AD9*0.9,)</f>
        <v>10733</v>
      </c>
      <c r="AE9" s="30">
        <f>ROUND('РБ10%'!AE9*0.9,)</f>
        <v>10733</v>
      </c>
      <c r="AF9" s="30">
        <f>ROUND('РБ10%'!AF9*0.9,)</f>
        <v>10733</v>
      </c>
      <c r="AG9" s="30">
        <f>ROUND('РБ10%'!AG9*0.9,)</f>
        <v>10733</v>
      </c>
      <c r="AH9" s="30">
        <f>ROUND('РБ10%'!AH9*0.9,)</f>
        <v>10733</v>
      </c>
      <c r="AI9" s="30">
        <f>ROUND('РБ10%'!AI9*0.9,)</f>
        <v>10733</v>
      </c>
      <c r="AJ9" s="30">
        <f>ROUND('РБ10%'!AJ9*0.9,)</f>
        <v>11300</v>
      </c>
      <c r="AK9" s="30">
        <f>ROUND('РБ10%'!AK9*0.9,)</f>
        <v>11300</v>
      </c>
      <c r="AL9" s="30">
        <f>ROUND('РБ10%'!AL9*0.9,)</f>
        <v>10328</v>
      </c>
      <c r="AM9" s="30">
        <f>ROUND('РБ10%'!AM9*0.9,)</f>
        <v>10328</v>
      </c>
      <c r="AN9" s="30">
        <f>ROUND('РБ10%'!AN9*0.9,)</f>
        <v>7007</v>
      </c>
      <c r="AO9" s="30">
        <f>ROUND('РБ10%'!AO9*0.9,)</f>
        <v>7007</v>
      </c>
      <c r="AP9" s="30">
        <f>ROUND('РБ10%'!AP9*0.9,)</f>
        <v>7007</v>
      </c>
      <c r="AQ9" s="30">
        <f>ROUND('РБ10%'!AQ9*0.9,)</f>
        <v>7007</v>
      </c>
      <c r="AR9" s="30">
        <f>ROUND('РБ10%'!AR9*0.9,)</f>
        <v>7412</v>
      </c>
      <c r="AS9" s="30">
        <f>ROUND('РБ10%'!AS9*0.9,)</f>
        <v>7412</v>
      </c>
      <c r="AT9" s="30">
        <f>ROUND('РБ10%'!AT9*0.9,)</f>
        <v>7007</v>
      </c>
      <c r="AU9" s="30">
        <f>ROUND('РБ10%'!AU9*0.9,)</f>
        <v>7007</v>
      </c>
      <c r="AV9" s="30">
        <f>ROUND('РБ10%'!AV9*0.9,)</f>
        <v>7007</v>
      </c>
      <c r="AW9" s="30">
        <f>ROUND('РБ10%'!AW9*0.9,)</f>
        <v>7007</v>
      </c>
      <c r="AX9" s="30">
        <f>ROUND('РБ10%'!AX9*0.9,)</f>
        <v>7007</v>
      </c>
      <c r="AY9" s="30">
        <f>ROUND('РБ10%'!AY9*0.9,)</f>
        <v>7412</v>
      </c>
      <c r="AZ9" s="30">
        <f>ROUND('РБ10%'!AZ9*0.9,)</f>
        <v>7412</v>
      </c>
      <c r="BA9" s="30">
        <f>ROUND('РБ10%'!BA9*0.9,)</f>
        <v>7007</v>
      </c>
      <c r="BB9" s="30">
        <f>ROUND('РБ10%'!BB9*0.9,)</f>
        <v>7007</v>
      </c>
      <c r="BC9" s="30">
        <f>ROUND('РБ10%'!BC9*0.9,)</f>
        <v>7007</v>
      </c>
      <c r="BD9" s="30">
        <f>ROUND('РБ10%'!BD9*0.9,)</f>
        <v>7007</v>
      </c>
      <c r="BE9" s="30">
        <f>ROUND('РБ10%'!BE9*0.9,)</f>
        <v>8222</v>
      </c>
      <c r="BF9" s="30">
        <f>ROUND('РБ10%'!BF9*0.9,)</f>
        <v>8222</v>
      </c>
      <c r="BG9" s="30">
        <f>ROUND('РБ10%'!BG9*0.9,)</f>
        <v>8222</v>
      </c>
      <c r="BH9" s="30">
        <f>ROUND('РБ10%'!BH9*0.9,)</f>
        <v>7007</v>
      </c>
      <c r="BI9" s="30">
        <f>ROUND('РБ10%'!BI9*0.9,)</f>
        <v>7007</v>
      </c>
      <c r="BJ9" s="30">
        <f>ROUND('РБ10%'!BJ9*0.9,)</f>
        <v>7007</v>
      </c>
      <c r="BK9" s="30">
        <f>ROUND('РБ10%'!BK9*0.9,)</f>
        <v>7007</v>
      </c>
      <c r="BL9" s="30">
        <f>ROUND('РБ10%'!BL9*0.9,)</f>
        <v>7007</v>
      </c>
      <c r="BM9" s="30">
        <f>ROUND('РБ10%'!BM9*0.9,)</f>
        <v>7412</v>
      </c>
      <c r="BN9" s="30">
        <f>ROUND('РБ10%'!BN9*0.9,)</f>
        <v>7412</v>
      </c>
      <c r="BO9" s="30">
        <f>ROUND('РБ10%'!BO9*0.9,)</f>
        <v>7007</v>
      </c>
      <c r="BP9" s="30">
        <f>ROUND('РБ10%'!BP9*0.9,)</f>
        <v>7007</v>
      </c>
      <c r="BQ9" s="30">
        <f>ROUND('РБ10%'!BQ9*0.9,)</f>
        <v>7007</v>
      </c>
      <c r="BR9" s="30">
        <f>ROUND('РБ10%'!BR9*0.9,)</f>
        <v>7007</v>
      </c>
      <c r="BS9" s="30">
        <f>ROUND('РБ10%'!BS9*0.9,)</f>
        <v>7007</v>
      </c>
      <c r="BT9" s="30">
        <f>ROUND('РБ10%'!BT9*0.9,)</f>
        <v>7412</v>
      </c>
      <c r="BU9" s="30">
        <f>ROUND('РБ10%'!BU9*0.9,)</f>
        <v>7412</v>
      </c>
      <c r="BV9" s="30">
        <f>ROUND('РБ10%'!BV9*0.9,)</f>
        <v>7007</v>
      </c>
      <c r="BW9" s="30">
        <f>ROUND('РБ10%'!BW9*0.9,)</f>
        <v>7007</v>
      </c>
      <c r="BX9" s="30">
        <f>ROUND('РБ10%'!BX9*0.9,)</f>
        <v>7007</v>
      </c>
      <c r="BY9" s="30">
        <f>ROUND('РБ10%'!BY9*0.9,)</f>
        <v>7007</v>
      </c>
      <c r="BZ9" s="30">
        <f>ROUND('РБ10%'!BZ9*0.9,)</f>
        <v>7007</v>
      </c>
      <c r="CA9" s="30">
        <f>ROUND('РБ10%'!CA9*0.9,)</f>
        <v>7412</v>
      </c>
      <c r="CB9" s="30">
        <f>ROUND('РБ10%'!CB9*0.9,)</f>
        <v>7412</v>
      </c>
      <c r="CC9" s="30">
        <f>ROUND('РБ10%'!CC9*0.9,)</f>
        <v>6602</v>
      </c>
      <c r="CD9" s="30">
        <f>ROUND('РБ10%'!CD9*0.9,)</f>
        <v>6602</v>
      </c>
      <c r="CE9" s="30">
        <f>ROUND('РБ10%'!CE9*0.9,)</f>
        <v>6602</v>
      </c>
      <c r="CF9" s="30">
        <f>ROUND('РБ10%'!CF9*0.9,)</f>
        <v>6602</v>
      </c>
      <c r="CG9" s="30">
        <f>ROUND('РБ10%'!CG9*0.9,)</f>
        <v>6602</v>
      </c>
      <c r="CH9" s="30">
        <f>ROUND('РБ10%'!CH9*0.9,)</f>
        <v>6602</v>
      </c>
      <c r="CI9" s="30">
        <f>ROUND('РБ10%'!CI9*0.9,)</f>
        <v>6602</v>
      </c>
      <c r="CJ9" s="30">
        <f>ROUND('РБ10%'!CJ9*0.9,)</f>
        <v>6359</v>
      </c>
      <c r="CK9" s="30">
        <f>ROUND('РБ10%'!CK9*0.9,)</f>
        <v>6359</v>
      </c>
      <c r="CL9" s="30">
        <f>ROUND('РБ10%'!CL9*0.9,)</f>
        <v>6359</v>
      </c>
      <c r="CM9" s="30">
        <f>ROUND('РБ10%'!CM9*0.9,)</f>
        <v>6359</v>
      </c>
      <c r="CN9" s="30">
        <f>ROUND('РБ10%'!CN9*0.9,)</f>
        <v>6359</v>
      </c>
      <c r="CO9" s="30">
        <f>ROUND('РБ10%'!CO9*0.9,)</f>
        <v>6602</v>
      </c>
      <c r="CP9" s="30">
        <f>ROUND('РБ10%'!CP9*0.9,)</f>
        <v>6602</v>
      </c>
      <c r="CQ9" s="30">
        <f>ROUND('РБ10%'!CQ9*0.9,)</f>
        <v>6359</v>
      </c>
      <c r="CR9" s="30">
        <f>ROUND('РБ10%'!CR9*0.9,)</f>
        <v>6359</v>
      </c>
      <c r="CS9" s="30">
        <f>ROUND('РБ10%'!CS9*0.9,)</f>
        <v>6359</v>
      </c>
      <c r="CT9" s="30">
        <f>ROUND('РБ10%'!CT9*0.9,)</f>
        <v>6359</v>
      </c>
      <c r="CU9" s="30">
        <f>ROUND('РБ10%'!CU9*0.9,)</f>
        <v>6359</v>
      </c>
      <c r="CV9" s="30">
        <f>ROUND('РБ10%'!CV9*0.9,)</f>
        <v>6602</v>
      </c>
      <c r="CW9" s="30">
        <f>ROUND('РБ10%'!CW9*0.9,)</f>
        <v>6602</v>
      </c>
      <c r="CX9" s="30">
        <f>ROUND('РБ10%'!CX9*0.9,)</f>
        <v>6359</v>
      </c>
      <c r="CY9" s="30">
        <f>ROUND('РБ10%'!CY9*0.9,)</f>
        <v>6359</v>
      </c>
      <c r="CZ9" s="30">
        <f>ROUND('РБ10%'!CZ9*0.9,)</f>
        <v>6359</v>
      </c>
      <c r="DA9" s="30">
        <f>ROUND('РБ10%'!DA9*0.9,)</f>
        <v>6359</v>
      </c>
      <c r="DB9" s="30">
        <f>ROUND('РБ10%'!DB9*0.9,)</f>
        <v>6359</v>
      </c>
      <c r="DC9" s="30">
        <f>ROUND('РБ10%'!DC9*0.9,)</f>
        <v>6602</v>
      </c>
      <c r="DD9" s="30">
        <f>ROUND('РБ10%'!DD9*0.9,)</f>
        <v>6602</v>
      </c>
      <c r="DE9" s="30">
        <f>ROUND('РБ10%'!DE9*0.9,)</f>
        <v>6116</v>
      </c>
      <c r="DF9" s="30">
        <f>ROUND('РБ10%'!DF9*0.9,)</f>
        <v>6116</v>
      </c>
      <c r="DG9" s="30">
        <f>ROUND('РБ10%'!DG9*0.9,)</f>
        <v>6116</v>
      </c>
      <c r="DH9" s="30">
        <f>ROUND('РБ10%'!DH9*0.9,)</f>
        <v>6116</v>
      </c>
      <c r="DI9" s="30">
        <f>ROUND('РБ10%'!DI9*0.9,)</f>
        <v>6116</v>
      </c>
      <c r="DJ9" s="30">
        <f>ROUND('РБ10%'!DJ9*0.9,)</f>
        <v>6359</v>
      </c>
      <c r="DK9" s="30">
        <f>ROUND('РБ10%'!DK9*0.9,)</f>
        <v>6359</v>
      </c>
      <c r="DL9" s="30">
        <f>ROUND('РБ10%'!DL9*0.9,)</f>
        <v>6116</v>
      </c>
      <c r="DM9" s="30">
        <f>ROUND('РБ10%'!DM9*0.9,)</f>
        <v>6116</v>
      </c>
      <c r="DN9" s="30">
        <f>ROUND('РБ10%'!DN9*0.9,)</f>
        <v>6116</v>
      </c>
      <c r="DO9" s="30">
        <f>ROUND('РБ10%'!DO9*0.9,)</f>
        <v>6116</v>
      </c>
      <c r="DP9" s="30">
        <f>ROUND('РБ10%'!DP9*0.9,)</f>
        <v>6116</v>
      </c>
      <c r="DQ9" s="30">
        <f>ROUND('РБ10%'!DQ9*0.9,)</f>
        <v>6116</v>
      </c>
      <c r="DR9" s="30">
        <f>ROUND('РБ10%'!DR9*0.9,)</f>
        <v>6116</v>
      </c>
      <c r="DS9" s="30">
        <f>ROUND('РБ10%'!DS9*0.9,)</f>
        <v>5873</v>
      </c>
      <c r="DT9" s="30">
        <f>ROUND('РБ10%'!DT9*0.9,)</f>
        <v>5873</v>
      </c>
      <c r="DU9" s="30">
        <f>ROUND('РБ10%'!DU9*0.9,)</f>
        <v>5873</v>
      </c>
      <c r="DV9" s="30">
        <f>ROUND('РБ10%'!DV9*0.9,)</f>
        <v>5873</v>
      </c>
      <c r="DW9" s="30">
        <f>ROUND('РБ10%'!DW9*0.9,)</f>
        <v>5873</v>
      </c>
      <c r="DX9" s="30">
        <f>ROUND('РБ10%'!DX9*0.9,)</f>
        <v>6116</v>
      </c>
      <c r="DY9" s="30">
        <f>ROUND('РБ10%'!DY9*0.9,)</f>
        <v>6116</v>
      </c>
      <c r="DZ9" s="30">
        <f>ROUND('РБ10%'!DZ9*0.9,)</f>
        <v>5873</v>
      </c>
      <c r="EA9" s="30">
        <f>ROUND('РБ10%'!EA9*0.9,)</f>
        <v>5873</v>
      </c>
      <c r="EB9" s="30">
        <f>ROUND('РБ10%'!EB9*0.9,)</f>
        <v>5873</v>
      </c>
      <c r="EC9" s="30">
        <f>ROUND('РБ10%'!EC9*0.9,)</f>
        <v>5873</v>
      </c>
      <c r="ED9" s="30">
        <f>ROUND('РБ10%'!ED9*0.9,)</f>
        <v>5873</v>
      </c>
      <c r="EE9" s="30">
        <f>ROUND('РБ10%'!EE9*0.9,)</f>
        <v>6116</v>
      </c>
      <c r="EF9" s="30">
        <f>ROUND('РБ10%'!EF9*0.9,)</f>
        <v>6116</v>
      </c>
      <c r="EG9" s="30">
        <f>ROUND('РБ10%'!EG9*0.9,)</f>
        <v>5630</v>
      </c>
      <c r="EH9" s="30">
        <f>ROUND('РБ10%'!EH9*0.9,)</f>
        <v>5630</v>
      </c>
      <c r="EI9" s="30">
        <f>ROUND('РБ10%'!EI9*0.9,)</f>
        <v>5630</v>
      </c>
      <c r="EJ9" s="30">
        <f>ROUND('РБ10%'!EJ9*0.9,)</f>
        <v>5630</v>
      </c>
      <c r="EK9" s="30">
        <f>ROUND('РБ10%'!EK9*0.9,)</f>
        <v>5630</v>
      </c>
      <c r="EL9" s="30">
        <f>ROUND('РБ10%'!EL9*0.9,)</f>
        <v>5873</v>
      </c>
      <c r="EM9" s="30">
        <f>ROUND('РБ10%'!EM9*0.9,)</f>
        <v>5873</v>
      </c>
      <c r="EN9" s="30">
        <f>ROUND('РБ10%'!EN9*0.9,)</f>
        <v>5630</v>
      </c>
      <c r="EO9" s="30">
        <f>ROUND('РБ10%'!EO9*0.9,)</f>
        <v>5630</v>
      </c>
      <c r="EP9" s="30">
        <f>ROUND('РБ10%'!EP9*0.9,)</f>
        <v>6359</v>
      </c>
      <c r="EQ9" s="30">
        <f>ROUND('РБ10%'!EQ9*0.9,)</f>
        <v>6359</v>
      </c>
      <c r="ER9" s="30">
        <f>ROUND('РБ10%'!ER9*0.9,)</f>
        <v>6359</v>
      </c>
      <c r="ES9" s="30">
        <f>ROUND('РБ10%'!ES9*0.9,)</f>
        <v>5873</v>
      </c>
      <c r="ET9" s="30">
        <f>ROUND('РБ10%'!ET9*0.9,)</f>
        <v>5873</v>
      </c>
      <c r="EU9" s="30">
        <f>ROUND('РБ10%'!EU9*0.9,)</f>
        <v>5630</v>
      </c>
      <c r="EV9" s="30">
        <f>ROUND('РБ10%'!EV9*0.9,)</f>
        <v>5630</v>
      </c>
      <c r="EW9" s="30">
        <f>ROUND('РБ10%'!EW9*0.9,)</f>
        <v>5630</v>
      </c>
      <c r="EX9" s="30">
        <f>ROUND('РБ10%'!EX9*0.9,)</f>
        <v>5873</v>
      </c>
      <c r="EY9" s="30">
        <f>ROUND('РБ10%'!EY9*0.9,)</f>
        <v>5873</v>
      </c>
      <c r="EZ9" s="30">
        <f>ROUND('РБ10%'!EZ9*0.9,)</f>
        <v>5873</v>
      </c>
      <c r="FA9" s="30">
        <f>ROUND('РБ10%'!FA9*0.9,)</f>
        <v>5873</v>
      </c>
      <c r="FB9" s="30">
        <f>ROUND('РБ10%'!FB9*0.9,)</f>
        <v>5387</v>
      </c>
      <c r="FC9" s="30">
        <f>ROUND('РБ10%'!FC9*0.9,)</f>
        <v>5387</v>
      </c>
      <c r="FD9" s="30">
        <f>ROUND('РБ10%'!FD9*0.9,)</f>
        <v>5387</v>
      </c>
      <c r="FE9" s="30">
        <f>ROUND('РБ10%'!FE9*0.9,)</f>
        <v>5387</v>
      </c>
      <c r="FF9" s="30">
        <f>ROUND('РБ10%'!FF9*0.9,)</f>
        <v>5387</v>
      </c>
      <c r="FG9" s="30">
        <f>ROUND('РБ10%'!FG9*0.9,)</f>
        <v>5630</v>
      </c>
      <c r="FH9" s="30">
        <f>ROUND('РБ10%'!FH9*0.9,)</f>
        <v>5630</v>
      </c>
      <c r="FI9" s="30">
        <f>ROUND('РБ10%'!FI9*0.9,)</f>
        <v>5387</v>
      </c>
      <c r="FJ9" s="30">
        <f>ROUND('РБ10%'!FJ9*0.9,)</f>
        <v>5387</v>
      </c>
      <c r="FK9" s="30">
        <f>ROUND('РБ10%'!FK9*0.9,)</f>
        <v>5387</v>
      </c>
      <c r="FL9" s="30">
        <f>ROUND('РБ10%'!FL9*0.9,)</f>
        <v>5387</v>
      </c>
      <c r="FM9" s="30">
        <f>ROUND('РБ10%'!FM9*0.9,)</f>
        <v>5387</v>
      </c>
      <c r="FN9" s="30">
        <f>ROUND('РБ10%'!FN9*0.9,)</f>
        <v>5630</v>
      </c>
      <c r="FO9" s="30">
        <f>ROUND('РБ10%'!FO9*0.9,)</f>
        <v>5630</v>
      </c>
      <c r="FP9" s="30">
        <f>ROUND('РБ10%'!FP9*0.9,)</f>
        <v>5387</v>
      </c>
      <c r="FQ9" s="30">
        <f>ROUND('РБ10%'!FQ9*0.9,)</f>
        <v>5387</v>
      </c>
      <c r="FR9" s="30">
        <f>ROUND('РБ10%'!FR9*0.9,)</f>
        <v>5387</v>
      </c>
      <c r="FS9" s="30">
        <f>ROUND('РБ10%'!FS9*0.9,)</f>
        <v>5387</v>
      </c>
      <c r="FT9" s="30">
        <f>ROUND('РБ10%'!FT9*0.9,)</f>
        <v>5387</v>
      </c>
      <c r="FU9" s="30">
        <f>ROUND('РБ10%'!FU9*0.9,)</f>
        <v>5630</v>
      </c>
      <c r="FV9" s="30">
        <f>ROUND('РБ10%'!FV9*0.9,)</f>
        <v>5630</v>
      </c>
      <c r="FW9" s="30">
        <f>ROUND('РБ10%'!FW9*0.9,)</f>
        <v>5387</v>
      </c>
      <c r="FX9" s="30">
        <f>ROUND('РБ10%'!FX9*0.9,)</f>
        <v>5387</v>
      </c>
      <c r="FY9" s="30">
        <f>ROUND('РБ10%'!FY9*0.9,)</f>
        <v>5387</v>
      </c>
      <c r="FZ9" s="30">
        <f>ROUND('РБ10%'!FZ9*0.9,)</f>
        <v>5387</v>
      </c>
      <c r="GA9" s="30">
        <f>ROUND('РБ10%'!GA9*0.9,)</f>
        <v>5387</v>
      </c>
      <c r="GB9" s="30">
        <f>ROUND('РБ10%'!GB9*0.9,)</f>
        <v>5630</v>
      </c>
      <c r="GC9" s="30">
        <f>ROUND('РБ10%'!GC9*0.9,)</f>
        <v>5630</v>
      </c>
      <c r="GD9" s="30">
        <f>ROUND('РБ10%'!GD9*0.9,)</f>
        <v>5387</v>
      </c>
      <c r="GE9" s="30">
        <f>ROUND('РБ10%'!GE9*0.9,)</f>
        <v>5387</v>
      </c>
      <c r="GF9" s="30">
        <f>ROUND('РБ10%'!GF9*0.9,)</f>
        <v>5387</v>
      </c>
      <c r="GG9" s="30">
        <f>ROUND('РБ10%'!GG9*0.9,)</f>
        <v>5387</v>
      </c>
      <c r="GH9" s="30">
        <f>ROUND('РБ10%'!GH9*0.9,)</f>
        <v>5387</v>
      </c>
      <c r="GI9" s="30">
        <f>ROUND('РБ10%'!GI9*0.9,)</f>
        <v>6602</v>
      </c>
      <c r="GJ9" s="30">
        <f>ROUND('РБ10%'!GJ9*0.9,)</f>
        <v>6602</v>
      </c>
      <c r="GK9" s="30">
        <f>ROUND('РБ10%'!GK9*0.9,)</f>
        <v>6602</v>
      </c>
      <c r="GL9" s="30">
        <f>ROUND('РБ10%'!GL9*0.9,)</f>
        <v>6602</v>
      </c>
      <c r="GM9" s="30">
        <f>ROUND('РБ10%'!GM9*0.9,)</f>
        <v>6602</v>
      </c>
      <c r="GN9" s="30">
        <f>ROUND('РБ10%'!GN9*0.9,)</f>
        <v>6602</v>
      </c>
      <c r="GO9" s="30">
        <f>ROUND('РБ10%'!GO9*0.9,)</f>
        <v>6602</v>
      </c>
      <c r="GP9" s="30">
        <f>ROUND('РБ10%'!GP9*0.9,)</f>
        <v>7007</v>
      </c>
      <c r="GQ9" s="30">
        <f>ROUND('РБ10%'!GQ9*0.9,)</f>
        <v>7007</v>
      </c>
      <c r="GR9" s="30">
        <f>ROUND('РБ10%'!GR9*0.9,)</f>
        <v>7007</v>
      </c>
      <c r="GS9" s="30">
        <f>ROUND('РБ10%'!GS9*0.9,)</f>
        <v>7007</v>
      </c>
      <c r="GT9" s="30">
        <f>ROUND('РБ10%'!GT9*0.9,)</f>
        <v>7007</v>
      </c>
      <c r="GU9" s="30">
        <f>ROUND('РБ10%'!GU9*0.9,)</f>
        <v>7007</v>
      </c>
      <c r="GV9" s="30">
        <f>ROUND('РБ10%'!GV9*0.9,)</f>
        <v>7007</v>
      </c>
      <c r="GW9" s="30">
        <f>ROUND('РБ10%'!GW9*0.9,)</f>
        <v>7412</v>
      </c>
      <c r="GX9" s="30">
        <f>ROUND('РБ10%'!GX9*0.9,)</f>
        <v>7412</v>
      </c>
      <c r="GY9" s="30">
        <f>ROUND('РБ10%'!GY9*0.9,)</f>
        <v>7412</v>
      </c>
      <c r="GZ9" s="30">
        <f>ROUND('РБ10%'!GZ9*0.9,)</f>
        <v>7412</v>
      </c>
    </row>
    <row r="10" spans="1:208" s="2" customFormat="1" x14ac:dyDescent="0.2">
      <c r="A10" s="12">
        <v>2</v>
      </c>
      <c r="B10" s="30">
        <f>ROUND('РБ10%'!B10*0.9,)</f>
        <v>11664</v>
      </c>
      <c r="C10" s="30">
        <f>ROUND('РБ10%'!C10*0.9,)</f>
        <v>11664</v>
      </c>
      <c r="D10" s="235">
        <f>ROUND('РБ10%'!D10*0.9,)</f>
        <v>11664</v>
      </c>
      <c r="E10" s="235">
        <f>ROUND('РБ10%'!E10*0.9,)</f>
        <v>11664</v>
      </c>
      <c r="F10" s="235">
        <f>ROUND('РБ10%'!F10*0.9,)</f>
        <v>11664</v>
      </c>
      <c r="G10" s="235">
        <f>ROUND('РБ10%'!G10*0.9,)</f>
        <v>11664</v>
      </c>
      <c r="H10" s="235">
        <f>ROUND('РБ10%'!H10*0.9,)</f>
        <v>11664</v>
      </c>
      <c r="I10" s="30">
        <f>ROUND('РБ10%'!I10*0.9,)</f>
        <v>11664</v>
      </c>
      <c r="J10" s="30">
        <f>ROUND('РБ10%'!J10*0.9,)</f>
        <v>11664</v>
      </c>
      <c r="K10" s="30">
        <f>ROUND('РБ10%'!K10*0.9,)</f>
        <v>10530</v>
      </c>
      <c r="L10" s="30">
        <f>ROUND('РБ10%'!L10*0.9,)</f>
        <v>11664</v>
      </c>
      <c r="M10" s="30">
        <f>ROUND('РБ10%'!M10*0.9,)</f>
        <v>11664</v>
      </c>
      <c r="N10" s="30">
        <f>ROUND('РБ10%'!N10*0.9,)</f>
        <v>11664</v>
      </c>
      <c r="O10" s="30">
        <f>ROUND('РБ10%'!O10*0.9,)</f>
        <v>11664</v>
      </c>
      <c r="P10" s="30">
        <f>ROUND('РБ10%'!P10*0.9,)</f>
        <v>10530</v>
      </c>
      <c r="Q10" s="30">
        <f>ROUND('РБ10%'!Q10*0.9,)</f>
        <v>10530</v>
      </c>
      <c r="R10" s="30">
        <f>ROUND('РБ10%'!R10*0.9,)</f>
        <v>11664</v>
      </c>
      <c r="S10" s="235">
        <f>ROUND('РБ10%'!S10*0.9,)</f>
        <v>11664</v>
      </c>
      <c r="T10" s="235">
        <f>ROUND('РБ10%'!T10*0.9,)</f>
        <v>11664</v>
      </c>
      <c r="U10" s="235">
        <f>ROUND('РБ10%'!U10*0.9,)</f>
        <v>11664</v>
      </c>
      <c r="V10" s="235">
        <f>ROUND('РБ10%'!V10*0.9,)</f>
        <v>11664</v>
      </c>
      <c r="W10" s="30">
        <f>ROUND('РБ10%'!W10*0.9,)</f>
        <v>11664</v>
      </c>
      <c r="X10" s="30">
        <f>ROUND('РБ10%'!X10*0.9,)</f>
        <v>11664</v>
      </c>
      <c r="Y10" s="30">
        <f>ROUND('РБ10%'!Y10*0.9,)</f>
        <v>11664</v>
      </c>
      <c r="Z10" s="30">
        <f>ROUND('РБ10%'!Z10*0.9,)</f>
        <v>11664</v>
      </c>
      <c r="AA10" s="30">
        <f>ROUND('РБ10%'!AA10*0.9,)</f>
        <v>11664</v>
      </c>
      <c r="AB10" s="30">
        <f>ROUND('РБ10%'!AB10*0.9,)</f>
        <v>12069</v>
      </c>
      <c r="AC10" s="30">
        <f>ROUND('РБ10%'!AC10*0.9,)</f>
        <v>12069</v>
      </c>
      <c r="AD10" s="30">
        <f>ROUND('РБ10%'!AD10*0.9,)</f>
        <v>12069</v>
      </c>
      <c r="AE10" s="30">
        <f>ROUND('РБ10%'!AE10*0.9,)</f>
        <v>12069</v>
      </c>
      <c r="AF10" s="30">
        <f>ROUND('РБ10%'!AF10*0.9,)</f>
        <v>12069</v>
      </c>
      <c r="AG10" s="30">
        <f>ROUND('РБ10%'!AG10*0.9,)</f>
        <v>12069</v>
      </c>
      <c r="AH10" s="30">
        <f>ROUND('РБ10%'!AH10*0.9,)</f>
        <v>12069</v>
      </c>
      <c r="AI10" s="30">
        <f>ROUND('РБ10%'!AI10*0.9,)</f>
        <v>12069</v>
      </c>
      <c r="AJ10" s="30">
        <f>ROUND('РБ10%'!AJ10*0.9,)</f>
        <v>12636</v>
      </c>
      <c r="AK10" s="30">
        <f>ROUND('РБ10%'!AK10*0.9,)</f>
        <v>12636</v>
      </c>
      <c r="AL10" s="30">
        <f>ROUND('РБ10%'!AL10*0.9,)</f>
        <v>11664</v>
      </c>
      <c r="AM10" s="30">
        <f>ROUND('РБ10%'!AM10*0.9,)</f>
        <v>11664</v>
      </c>
      <c r="AN10" s="30">
        <f>ROUND('РБ10%'!AN10*0.9,)</f>
        <v>8343</v>
      </c>
      <c r="AO10" s="30">
        <f>ROUND('РБ10%'!AO10*0.9,)</f>
        <v>8343</v>
      </c>
      <c r="AP10" s="30">
        <f>ROUND('РБ10%'!AP10*0.9,)</f>
        <v>8343</v>
      </c>
      <c r="AQ10" s="30">
        <f>ROUND('РБ10%'!AQ10*0.9,)</f>
        <v>8343</v>
      </c>
      <c r="AR10" s="30">
        <f>ROUND('РБ10%'!AR10*0.9,)</f>
        <v>8748</v>
      </c>
      <c r="AS10" s="30">
        <f>ROUND('РБ10%'!AS10*0.9,)</f>
        <v>8748</v>
      </c>
      <c r="AT10" s="30">
        <f>ROUND('РБ10%'!AT10*0.9,)</f>
        <v>8343</v>
      </c>
      <c r="AU10" s="30">
        <f>ROUND('РБ10%'!AU10*0.9,)</f>
        <v>8343</v>
      </c>
      <c r="AV10" s="30">
        <f>ROUND('РБ10%'!AV10*0.9,)</f>
        <v>8343</v>
      </c>
      <c r="AW10" s="30">
        <f>ROUND('РБ10%'!AW10*0.9,)</f>
        <v>8343</v>
      </c>
      <c r="AX10" s="30">
        <f>ROUND('РБ10%'!AX10*0.9,)</f>
        <v>8343</v>
      </c>
      <c r="AY10" s="30">
        <f>ROUND('РБ10%'!AY10*0.9,)</f>
        <v>8748</v>
      </c>
      <c r="AZ10" s="30">
        <f>ROUND('РБ10%'!AZ10*0.9,)</f>
        <v>8748</v>
      </c>
      <c r="BA10" s="30">
        <f>ROUND('РБ10%'!BA10*0.9,)</f>
        <v>8343</v>
      </c>
      <c r="BB10" s="30">
        <f>ROUND('РБ10%'!BB10*0.9,)</f>
        <v>8343</v>
      </c>
      <c r="BC10" s="30">
        <f>ROUND('РБ10%'!BC10*0.9,)</f>
        <v>8343</v>
      </c>
      <c r="BD10" s="30">
        <f>ROUND('РБ10%'!BD10*0.9,)</f>
        <v>8343</v>
      </c>
      <c r="BE10" s="30">
        <f>ROUND('РБ10%'!BE10*0.9,)</f>
        <v>9558</v>
      </c>
      <c r="BF10" s="30">
        <f>ROUND('РБ10%'!BF10*0.9,)</f>
        <v>9558</v>
      </c>
      <c r="BG10" s="30">
        <f>ROUND('РБ10%'!BG10*0.9,)</f>
        <v>9558</v>
      </c>
      <c r="BH10" s="30">
        <f>ROUND('РБ10%'!BH10*0.9,)</f>
        <v>8343</v>
      </c>
      <c r="BI10" s="30">
        <f>ROUND('РБ10%'!BI10*0.9,)</f>
        <v>8343</v>
      </c>
      <c r="BJ10" s="30">
        <f>ROUND('РБ10%'!BJ10*0.9,)</f>
        <v>8343</v>
      </c>
      <c r="BK10" s="30">
        <f>ROUND('РБ10%'!BK10*0.9,)</f>
        <v>8343</v>
      </c>
      <c r="BL10" s="30">
        <f>ROUND('РБ10%'!BL10*0.9,)</f>
        <v>8343</v>
      </c>
      <c r="BM10" s="30">
        <f>ROUND('РБ10%'!BM10*0.9,)</f>
        <v>8748</v>
      </c>
      <c r="BN10" s="30">
        <f>ROUND('РБ10%'!BN10*0.9,)</f>
        <v>8748</v>
      </c>
      <c r="BO10" s="30">
        <f>ROUND('РБ10%'!BO10*0.9,)</f>
        <v>8343</v>
      </c>
      <c r="BP10" s="30">
        <f>ROUND('РБ10%'!BP10*0.9,)</f>
        <v>8343</v>
      </c>
      <c r="BQ10" s="30">
        <f>ROUND('РБ10%'!BQ10*0.9,)</f>
        <v>8343</v>
      </c>
      <c r="BR10" s="30">
        <f>ROUND('РБ10%'!BR10*0.9,)</f>
        <v>8343</v>
      </c>
      <c r="BS10" s="30">
        <f>ROUND('РБ10%'!BS10*0.9,)</f>
        <v>8343</v>
      </c>
      <c r="BT10" s="30">
        <f>ROUND('РБ10%'!BT10*0.9,)</f>
        <v>8748</v>
      </c>
      <c r="BU10" s="30">
        <f>ROUND('РБ10%'!BU10*0.9,)</f>
        <v>8748</v>
      </c>
      <c r="BV10" s="30">
        <f>ROUND('РБ10%'!BV10*0.9,)</f>
        <v>8343</v>
      </c>
      <c r="BW10" s="30">
        <f>ROUND('РБ10%'!BW10*0.9,)</f>
        <v>8343</v>
      </c>
      <c r="BX10" s="30">
        <f>ROUND('РБ10%'!BX10*0.9,)</f>
        <v>8343</v>
      </c>
      <c r="BY10" s="30">
        <f>ROUND('РБ10%'!BY10*0.9,)</f>
        <v>8343</v>
      </c>
      <c r="BZ10" s="30">
        <f>ROUND('РБ10%'!BZ10*0.9,)</f>
        <v>8343</v>
      </c>
      <c r="CA10" s="30">
        <f>ROUND('РБ10%'!CA10*0.9,)</f>
        <v>8748</v>
      </c>
      <c r="CB10" s="30">
        <f>ROUND('РБ10%'!CB10*0.9,)</f>
        <v>8748</v>
      </c>
      <c r="CC10" s="30">
        <f>ROUND('РБ10%'!CC10*0.9,)</f>
        <v>7938</v>
      </c>
      <c r="CD10" s="30">
        <f>ROUND('РБ10%'!CD10*0.9,)</f>
        <v>7938</v>
      </c>
      <c r="CE10" s="30">
        <f>ROUND('РБ10%'!CE10*0.9,)</f>
        <v>7938</v>
      </c>
      <c r="CF10" s="30">
        <f>ROUND('РБ10%'!CF10*0.9,)</f>
        <v>7938</v>
      </c>
      <c r="CG10" s="30">
        <f>ROUND('РБ10%'!CG10*0.9,)</f>
        <v>7938</v>
      </c>
      <c r="CH10" s="30">
        <f>ROUND('РБ10%'!CH10*0.9,)</f>
        <v>7938</v>
      </c>
      <c r="CI10" s="30">
        <f>ROUND('РБ10%'!CI10*0.9,)</f>
        <v>7938</v>
      </c>
      <c r="CJ10" s="30">
        <f>ROUND('РБ10%'!CJ10*0.9,)</f>
        <v>7695</v>
      </c>
      <c r="CK10" s="30">
        <f>ROUND('РБ10%'!CK10*0.9,)</f>
        <v>7695</v>
      </c>
      <c r="CL10" s="30">
        <f>ROUND('РБ10%'!CL10*0.9,)</f>
        <v>7695</v>
      </c>
      <c r="CM10" s="30">
        <f>ROUND('РБ10%'!CM10*0.9,)</f>
        <v>7695</v>
      </c>
      <c r="CN10" s="30">
        <f>ROUND('РБ10%'!CN10*0.9,)</f>
        <v>7695</v>
      </c>
      <c r="CO10" s="30">
        <f>ROUND('РБ10%'!CO10*0.9,)</f>
        <v>7938</v>
      </c>
      <c r="CP10" s="30">
        <f>ROUND('РБ10%'!CP10*0.9,)</f>
        <v>7938</v>
      </c>
      <c r="CQ10" s="30">
        <f>ROUND('РБ10%'!CQ10*0.9,)</f>
        <v>7695</v>
      </c>
      <c r="CR10" s="30">
        <f>ROUND('РБ10%'!CR10*0.9,)</f>
        <v>7695</v>
      </c>
      <c r="CS10" s="30">
        <f>ROUND('РБ10%'!CS10*0.9,)</f>
        <v>7695</v>
      </c>
      <c r="CT10" s="30">
        <f>ROUND('РБ10%'!CT10*0.9,)</f>
        <v>7695</v>
      </c>
      <c r="CU10" s="30">
        <f>ROUND('РБ10%'!CU10*0.9,)</f>
        <v>7695</v>
      </c>
      <c r="CV10" s="30">
        <f>ROUND('РБ10%'!CV10*0.9,)</f>
        <v>7938</v>
      </c>
      <c r="CW10" s="30">
        <f>ROUND('РБ10%'!CW10*0.9,)</f>
        <v>7938</v>
      </c>
      <c r="CX10" s="30">
        <f>ROUND('РБ10%'!CX10*0.9,)</f>
        <v>7695</v>
      </c>
      <c r="CY10" s="30">
        <f>ROUND('РБ10%'!CY10*0.9,)</f>
        <v>7695</v>
      </c>
      <c r="CZ10" s="30">
        <f>ROUND('РБ10%'!CZ10*0.9,)</f>
        <v>7695</v>
      </c>
      <c r="DA10" s="30">
        <f>ROUND('РБ10%'!DA10*0.9,)</f>
        <v>7695</v>
      </c>
      <c r="DB10" s="30">
        <f>ROUND('РБ10%'!DB10*0.9,)</f>
        <v>7695</v>
      </c>
      <c r="DC10" s="30">
        <f>ROUND('РБ10%'!DC10*0.9,)</f>
        <v>7938</v>
      </c>
      <c r="DD10" s="30">
        <f>ROUND('РБ10%'!DD10*0.9,)</f>
        <v>7938</v>
      </c>
      <c r="DE10" s="30">
        <f>ROUND('РБ10%'!DE10*0.9,)</f>
        <v>7452</v>
      </c>
      <c r="DF10" s="30">
        <f>ROUND('РБ10%'!DF10*0.9,)</f>
        <v>7452</v>
      </c>
      <c r="DG10" s="30">
        <f>ROUND('РБ10%'!DG10*0.9,)</f>
        <v>7452</v>
      </c>
      <c r="DH10" s="30">
        <f>ROUND('РБ10%'!DH10*0.9,)</f>
        <v>7452</v>
      </c>
      <c r="DI10" s="30">
        <f>ROUND('РБ10%'!DI10*0.9,)</f>
        <v>7452</v>
      </c>
      <c r="DJ10" s="30">
        <f>ROUND('РБ10%'!DJ10*0.9,)</f>
        <v>7695</v>
      </c>
      <c r="DK10" s="30">
        <f>ROUND('РБ10%'!DK10*0.9,)</f>
        <v>7695</v>
      </c>
      <c r="DL10" s="30">
        <f>ROUND('РБ10%'!DL10*0.9,)</f>
        <v>7452</v>
      </c>
      <c r="DM10" s="30">
        <f>ROUND('РБ10%'!DM10*0.9,)</f>
        <v>7452</v>
      </c>
      <c r="DN10" s="30">
        <f>ROUND('РБ10%'!DN10*0.9,)</f>
        <v>7452</v>
      </c>
      <c r="DO10" s="30">
        <f>ROUND('РБ10%'!DO10*0.9,)</f>
        <v>7452</v>
      </c>
      <c r="DP10" s="30">
        <f>ROUND('РБ10%'!DP10*0.9,)</f>
        <v>7452</v>
      </c>
      <c r="DQ10" s="30">
        <f>ROUND('РБ10%'!DQ10*0.9,)</f>
        <v>7452</v>
      </c>
      <c r="DR10" s="30">
        <f>ROUND('РБ10%'!DR10*0.9,)</f>
        <v>7452</v>
      </c>
      <c r="DS10" s="30">
        <f>ROUND('РБ10%'!DS10*0.9,)</f>
        <v>7209</v>
      </c>
      <c r="DT10" s="30">
        <f>ROUND('РБ10%'!DT10*0.9,)</f>
        <v>7209</v>
      </c>
      <c r="DU10" s="30">
        <f>ROUND('РБ10%'!DU10*0.9,)</f>
        <v>7209</v>
      </c>
      <c r="DV10" s="30">
        <f>ROUND('РБ10%'!DV10*0.9,)</f>
        <v>7209</v>
      </c>
      <c r="DW10" s="30">
        <f>ROUND('РБ10%'!DW10*0.9,)</f>
        <v>7209</v>
      </c>
      <c r="DX10" s="30">
        <f>ROUND('РБ10%'!DX10*0.9,)</f>
        <v>7452</v>
      </c>
      <c r="DY10" s="30">
        <f>ROUND('РБ10%'!DY10*0.9,)</f>
        <v>7452</v>
      </c>
      <c r="DZ10" s="30">
        <f>ROUND('РБ10%'!DZ10*0.9,)</f>
        <v>7209</v>
      </c>
      <c r="EA10" s="30">
        <f>ROUND('РБ10%'!EA10*0.9,)</f>
        <v>7209</v>
      </c>
      <c r="EB10" s="30">
        <f>ROUND('РБ10%'!EB10*0.9,)</f>
        <v>7209</v>
      </c>
      <c r="EC10" s="30">
        <f>ROUND('РБ10%'!EC10*0.9,)</f>
        <v>7209</v>
      </c>
      <c r="ED10" s="30">
        <f>ROUND('РБ10%'!ED10*0.9,)</f>
        <v>7209</v>
      </c>
      <c r="EE10" s="30">
        <f>ROUND('РБ10%'!EE10*0.9,)</f>
        <v>7452</v>
      </c>
      <c r="EF10" s="30">
        <f>ROUND('РБ10%'!EF10*0.9,)</f>
        <v>7452</v>
      </c>
      <c r="EG10" s="30">
        <f>ROUND('РБ10%'!EG10*0.9,)</f>
        <v>6966</v>
      </c>
      <c r="EH10" s="30">
        <f>ROUND('РБ10%'!EH10*0.9,)</f>
        <v>6966</v>
      </c>
      <c r="EI10" s="30">
        <f>ROUND('РБ10%'!EI10*0.9,)</f>
        <v>6966</v>
      </c>
      <c r="EJ10" s="30">
        <f>ROUND('РБ10%'!EJ10*0.9,)</f>
        <v>6966</v>
      </c>
      <c r="EK10" s="30">
        <f>ROUND('РБ10%'!EK10*0.9,)</f>
        <v>6966</v>
      </c>
      <c r="EL10" s="30">
        <f>ROUND('РБ10%'!EL10*0.9,)</f>
        <v>7209</v>
      </c>
      <c r="EM10" s="30">
        <f>ROUND('РБ10%'!EM10*0.9,)</f>
        <v>7209</v>
      </c>
      <c r="EN10" s="30">
        <f>ROUND('РБ10%'!EN10*0.9,)</f>
        <v>6966</v>
      </c>
      <c r="EO10" s="30">
        <f>ROUND('РБ10%'!EO10*0.9,)</f>
        <v>6966</v>
      </c>
      <c r="EP10" s="30">
        <f>ROUND('РБ10%'!EP10*0.9,)</f>
        <v>7695</v>
      </c>
      <c r="EQ10" s="30">
        <f>ROUND('РБ10%'!EQ10*0.9,)</f>
        <v>7695</v>
      </c>
      <c r="ER10" s="30">
        <f>ROUND('РБ10%'!ER10*0.9,)</f>
        <v>7695</v>
      </c>
      <c r="ES10" s="30">
        <f>ROUND('РБ10%'!ES10*0.9,)</f>
        <v>7209</v>
      </c>
      <c r="ET10" s="30">
        <f>ROUND('РБ10%'!ET10*0.9,)</f>
        <v>7209</v>
      </c>
      <c r="EU10" s="30">
        <f>ROUND('РБ10%'!EU10*0.9,)</f>
        <v>6966</v>
      </c>
      <c r="EV10" s="30">
        <f>ROUND('РБ10%'!EV10*0.9,)</f>
        <v>6966</v>
      </c>
      <c r="EW10" s="30">
        <f>ROUND('РБ10%'!EW10*0.9,)</f>
        <v>6966</v>
      </c>
      <c r="EX10" s="30">
        <f>ROUND('РБ10%'!EX10*0.9,)</f>
        <v>7209</v>
      </c>
      <c r="EY10" s="30">
        <f>ROUND('РБ10%'!EY10*0.9,)</f>
        <v>7209</v>
      </c>
      <c r="EZ10" s="30">
        <f>ROUND('РБ10%'!EZ10*0.9,)</f>
        <v>7209</v>
      </c>
      <c r="FA10" s="30">
        <f>ROUND('РБ10%'!FA10*0.9,)</f>
        <v>7209</v>
      </c>
      <c r="FB10" s="30">
        <f>ROUND('РБ10%'!FB10*0.9,)</f>
        <v>6723</v>
      </c>
      <c r="FC10" s="30">
        <f>ROUND('РБ10%'!FC10*0.9,)</f>
        <v>6723</v>
      </c>
      <c r="FD10" s="30">
        <f>ROUND('РБ10%'!FD10*0.9,)</f>
        <v>6723</v>
      </c>
      <c r="FE10" s="30">
        <f>ROUND('РБ10%'!FE10*0.9,)</f>
        <v>6723</v>
      </c>
      <c r="FF10" s="30">
        <f>ROUND('РБ10%'!FF10*0.9,)</f>
        <v>6723</v>
      </c>
      <c r="FG10" s="30">
        <f>ROUND('РБ10%'!FG10*0.9,)</f>
        <v>6966</v>
      </c>
      <c r="FH10" s="30">
        <f>ROUND('РБ10%'!FH10*0.9,)</f>
        <v>6966</v>
      </c>
      <c r="FI10" s="30">
        <f>ROUND('РБ10%'!FI10*0.9,)</f>
        <v>6723</v>
      </c>
      <c r="FJ10" s="30">
        <f>ROUND('РБ10%'!FJ10*0.9,)</f>
        <v>6723</v>
      </c>
      <c r="FK10" s="30">
        <f>ROUND('РБ10%'!FK10*0.9,)</f>
        <v>6723</v>
      </c>
      <c r="FL10" s="30">
        <f>ROUND('РБ10%'!FL10*0.9,)</f>
        <v>6723</v>
      </c>
      <c r="FM10" s="30">
        <f>ROUND('РБ10%'!FM10*0.9,)</f>
        <v>6723</v>
      </c>
      <c r="FN10" s="30">
        <f>ROUND('РБ10%'!FN10*0.9,)</f>
        <v>6966</v>
      </c>
      <c r="FO10" s="30">
        <f>ROUND('РБ10%'!FO10*0.9,)</f>
        <v>6966</v>
      </c>
      <c r="FP10" s="30">
        <f>ROUND('РБ10%'!FP10*0.9,)</f>
        <v>6723</v>
      </c>
      <c r="FQ10" s="30">
        <f>ROUND('РБ10%'!FQ10*0.9,)</f>
        <v>6723</v>
      </c>
      <c r="FR10" s="30">
        <f>ROUND('РБ10%'!FR10*0.9,)</f>
        <v>6723</v>
      </c>
      <c r="FS10" s="30">
        <f>ROUND('РБ10%'!FS10*0.9,)</f>
        <v>6723</v>
      </c>
      <c r="FT10" s="30">
        <f>ROUND('РБ10%'!FT10*0.9,)</f>
        <v>6723</v>
      </c>
      <c r="FU10" s="30">
        <f>ROUND('РБ10%'!FU10*0.9,)</f>
        <v>6966</v>
      </c>
      <c r="FV10" s="30">
        <f>ROUND('РБ10%'!FV10*0.9,)</f>
        <v>6966</v>
      </c>
      <c r="FW10" s="30">
        <f>ROUND('РБ10%'!FW10*0.9,)</f>
        <v>6723</v>
      </c>
      <c r="FX10" s="30">
        <f>ROUND('РБ10%'!FX10*0.9,)</f>
        <v>6723</v>
      </c>
      <c r="FY10" s="30">
        <f>ROUND('РБ10%'!FY10*0.9,)</f>
        <v>6723</v>
      </c>
      <c r="FZ10" s="30">
        <f>ROUND('РБ10%'!FZ10*0.9,)</f>
        <v>6723</v>
      </c>
      <c r="GA10" s="30">
        <f>ROUND('РБ10%'!GA10*0.9,)</f>
        <v>6723</v>
      </c>
      <c r="GB10" s="30">
        <f>ROUND('РБ10%'!GB10*0.9,)</f>
        <v>6966</v>
      </c>
      <c r="GC10" s="30">
        <f>ROUND('РБ10%'!GC10*0.9,)</f>
        <v>6966</v>
      </c>
      <c r="GD10" s="30">
        <f>ROUND('РБ10%'!GD10*0.9,)</f>
        <v>6723</v>
      </c>
      <c r="GE10" s="30">
        <f>ROUND('РБ10%'!GE10*0.9,)</f>
        <v>6723</v>
      </c>
      <c r="GF10" s="30">
        <f>ROUND('РБ10%'!GF10*0.9,)</f>
        <v>6723</v>
      </c>
      <c r="GG10" s="30">
        <f>ROUND('РБ10%'!GG10*0.9,)</f>
        <v>6723</v>
      </c>
      <c r="GH10" s="30">
        <f>ROUND('РБ10%'!GH10*0.9,)</f>
        <v>6723</v>
      </c>
      <c r="GI10" s="30">
        <f>ROUND('РБ10%'!GI10*0.9,)</f>
        <v>7938</v>
      </c>
      <c r="GJ10" s="30">
        <f>ROUND('РБ10%'!GJ10*0.9,)</f>
        <v>7938</v>
      </c>
      <c r="GK10" s="30">
        <f>ROUND('РБ10%'!GK10*0.9,)</f>
        <v>7938</v>
      </c>
      <c r="GL10" s="30">
        <f>ROUND('РБ10%'!GL10*0.9,)</f>
        <v>7938</v>
      </c>
      <c r="GM10" s="30">
        <f>ROUND('РБ10%'!GM10*0.9,)</f>
        <v>7938</v>
      </c>
      <c r="GN10" s="30">
        <f>ROUND('РБ10%'!GN10*0.9,)</f>
        <v>7938</v>
      </c>
      <c r="GO10" s="30">
        <f>ROUND('РБ10%'!GO10*0.9,)</f>
        <v>7938</v>
      </c>
      <c r="GP10" s="30">
        <f>ROUND('РБ10%'!GP10*0.9,)</f>
        <v>8343</v>
      </c>
      <c r="GQ10" s="30">
        <f>ROUND('РБ10%'!GQ10*0.9,)</f>
        <v>8343</v>
      </c>
      <c r="GR10" s="30">
        <f>ROUND('РБ10%'!GR10*0.9,)</f>
        <v>8343</v>
      </c>
      <c r="GS10" s="30">
        <f>ROUND('РБ10%'!GS10*0.9,)</f>
        <v>8343</v>
      </c>
      <c r="GT10" s="30">
        <f>ROUND('РБ10%'!GT10*0.9,)</f>
        <v>8343</v>
      </c>
      <c r="GU10" s="30">
        <f>ROUND('РБ10%'!GU10*0.9,)</f>
        <v>8343</v>
      </c>
      <c r="GV10" s="30">
        <f>ROUND('РБ10%'!GV10*0.9,)</f>
        <v>8343</v>
      </c>
      <c r="GW10" s="30">
        <f>ROUND('РБ10%'!GW10*0.9,)</f>
        <v>8748</v>
      </c>
      <c r="GX10" s="30">
        <f>ROUND('РБ10%'!GX10*0.9,)</f>
        <v>8748</v>
      </c>
      <c r="GY10" s="30">
        <f>ROUND('РБ10%'!GY10*0.9,)</f>
        <v>8748</v>
      </c>
      <c r="GZ10" s="30">
        <f>ROUND('РБ10%'!GZ10*0.9,)</f>
        <v>8748</v>
      </c>
    </row>
    <row r="11" spans="1:208" s="2" customFormat="1" x14ac:dyDescent="0.2">
      <c r="A11" s="15" t="s">
        <v>6</v>
      </c>
      <c r="B11" s="30"/>
      <c r="C11" s="30"/>
      <c r="D11" s="235"/>
      <c r="E11" s="235"/>
      <c r="F11" s="235"/>
      <c r="G11" s="235"/>
      <c r="H11" s="235"/>
      <c r="I11" s="30"/>
      <c r="J11" s="30"/>
      <c r="K11" s="30"/>
      <c r="L11" s="30"/>
      <c r="M11" s="30"/>
      <c r="N11" s="30"/>
      <c r="O11" s="30"/>
      <c r="P11" s="30"/>
      <c r="Q11" s="30"/>
      <c r="R11" s="30"/>
      <c r="S11" s="235"/>
      <c r="T11" s="235"/>
      <c r="U11" s="235"/>
      <c r="V11" s="235"/>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row>
    <row r="12" spans="1:208" s="2" customFormat="1" x14ac:dyDescent="0.2">
      <c r="A12" s="12">
        <v>1</v>
      </c>
      <c r="B12" s="30">
        <f>ROUND('РБ10%'!B12*0.9,)</f>
        <v>12353</v>
      </c>
      <c r="C12" s="30">
        <f>ROUND('РБ10%'!C12*0.9,)</f>
        <v>12353</v>
      </c>
      <c r="D12" s="235">
        <f>ROUND('РБ10%'!D12*0.9,)</f>
        <v>12353</v>
      </c>
      <c r="E12" s="235">
        <f>ROUND('РБ10%'!E12*0.9,)</f>
        <v>12353</v>
      </c>
      <c r="F12" s="235">
        <f>ROUND('РБ10%'!F12*0.9,)</f>
        <v>12353</v>
      </c>
      <c r="G12" s="235">
        <f>ROUND('РБ10%'!G12*0.9,)</f>
        <v>12353</v>
      </c>
      <c r="H12" s="235">
        <f>ROUND('РБ10%'!H12*0.9,)</f>
        <v>12353</v>
      </c>
      <c r="I12" s="30">
        <f>ROUND('РБ10%'!I12*0.9,)</f>
        <v>12353</v>
      </c>
      <c r="J12" s="30">
        <f>ROUND('РБ10%'!J12*0.9,)</f>
        <v>12353</v>
      </c>
      <c r="K12" s="30">
        <f>ROUND('РБ10%'!K12*0.9,)</f>
        <v>11219</v>
      </c>
      <c r="L12" s="30">
        <f>ROUND('РБ10%'!L12*0.9,)</f>
        <v>12353</v>
      </c>
      <c r="M12" s="30">
        <f>ROUND('РБ10%'!M12*0.9,)</f>
        <v>12353</v>
      </c>
      <c r="N12" s="30">
        <f>ROUND('РБ10%'!N12*0.9,)</f>
        <v>12353</v>
      </c>
      <c r="O12" s="30">
        <f>ROUND('РБ10%'!O12*0.9,)</f>
        <v>12353</v>
      </c>
      <c r="P12" s="30">
        <f>ROUND('РБ10%'!P12*0.9,)</f>
        <v>11219</v>
      </c>
      <c r="Q12" s="30">
        <f>ROUND('РБ10%'!Q12*0.9,)</f>
        <v>11219</v>
      </c>
      <c r="R12" s="30">
        <f>ROUND('РБ10%'!R12*0.9,)</f>
        <v>12353</v>
      </c>
      <c r="S12" s="235">
        <f>ROUND('РБ10%'!S12*0.9,)</f>
        <v>12353</v>
      </c>
      <c r="T12" s="235">
        <f>ROUND('РБ10%'!T12*0.9,)</f>
        <v>12353</v>
      </c>
      <c r="U12" s="235">
        <f>ROUND('РБ10%'!U12*0.9,)</f>
        <v>12353</v>
      </c>
      <c r="V12" s="235">
        <f>ROUND('РБ10%'!V12*0.9,)</f>
        <v>12353</v>
      </c>
      <c r="W12" s="30">
        <f>ROUND('РБ10%'!W12*0.9,)</f>
        <v>12353</v>
      </c>
      <c r="X12" s="30">
        <f>ROUND('РБ10%'!X12*0.9,)</f>
        <v>12353</v>
      </c>
      <c r="Y12" s="30">
        <f>ROUND('РБ10%'!Y12*0.9,)</f>
        <v>12353</v>
      </c>
      <c r="Z12" s="30">
        <f>ROUND('РБ10%'!Z12*0.9,)</f>
        <v>12353</v>
      </c>
      <c r="AA12" s="30">
        <f>ROUND('РБ10%'!AA12*0.9,)</f>
        <v>12353</v>
      </c>
      <c r="AB12" s="30">
        <f>ROUND('РБ10%'!AB12*0.9,)</f>
        <v>12758</v>
      </c>
      <c r="AC12" s="30">
        <f>ROUND('РБ10%'!AC12*0.9,)</f>
        <v>12758</v>
      </c>
      <c r="AD12" s="30">
        <f>ROUND('РБ10%'!AD12*0.9,)</f>
        <v>12758</v>
      </c>
      <c r="AE12" s="30">
        <f>ROUND('РБ10%'!AE12*0.9,)</f>
        <v>12758</v>
      </c>
      <c r="AF12" s="30">
        <f>ROUND('РБ10%'!AF12*0.9,)</f>
        <v>12758</v>
      </c>
      <c r="AG12" s="30">
        <f>ROUND('РБ10%'!AG12*0.9,)</f>
        <v>12758</v>
      </c>
      <c r="AH12" s="30">
        <f>ROUND('РБ10%'!AH12*0.9,)</f>
        <v>12758</v>
      </c>
      <c r="AI12" s="30">
        <f>ROUND('РБ10%'!AI12*0.9,)</f>
        <v>12758</v>
      </c>
      <c r="AJ12" s="30">
        <f>ROUND('РБ10%'!AJ12*0.9,)</f>
        <v>13325</v>
      </c>
      <c r="AK12" s="30">
        <f>ROUND('РБ10%'!AK12*0.9,)</f>
        <v>13325</v>
      </c>
      <c r="AL12" s="30">
        <f>ROUND('РБ10%'!AL12*0.9,)</f>
        <v>12353</v>
      </c>
      <c r="AM12" s="30">
        <f>ROUND('РБ10%'!AM12*0.9,)</f>
        <v>12353</v>
      </c>
      <c r="AN12" s="30">
        <f>ROUND('РБ10%'!AN12*0.9,)</f>
        <v>9032</v>
      </c>
      <c r="AO12" s="30">
        <f>ROUND('РБ10%'!AO12*0.9,)</f>
        <v>9032</v>
      </c>
      <c r="AP12" s="30">
        <f>ROUND('РБ10%'!AP12*0.9,)</f>
        <v>9032</v>
      </c>
      <c r="AQ12" s="30">
        <f>ROUND('РБ10%'!AQ12*0.9,)</f>
        <v>9032</v>
      </c>
      <c r="AR12" s="30">
        <f>ROUND('РБ10%'!AR12*0.9,)</f>
        <v>9437</v>
      </c>
      <c r="AS12" s="30">
        <f>ROUND('РБ10%'!AS12*0.9,)</f>
        <v>9437</v>
      </c>
      <c r="AT12" s="30">
        <f>ROUND('РБ10%'!AT12*0.9,)</f>
        <v>9032</v>
      </c>
      <c r="AU12" s="30">
        <f>ROUND('РБ10%'!AU12*0.9,)</f>
        <v>9032</v>
      </c>
      <c r="AV12" s="30">
        <f>ROUND('РБ10%'!AV12*0.9,)</f>
        <v>9032</v>
      </c>
      <c r="AW12" s="30">
        <f>ROUND('РБ10%'!AW12*0.9,)</f>
        <v>9032</v>
      </c>
      <c r="AX12" s="30">
        <f>ROUND('РБ10%'!AX12*0.9,)</f>
        <v>9032</v>
      </c>
      <c r="AY12" s="30">
        <f>ROUND('РБ10%'!AY12*0.9,)</f>
        <v>9437</v>
      </c>
      <c r="AZ12" s="30">
        <f>ROUND('РБ10%'!AZ12*0.9,)</f>
        <v>9437</v>
      </c>
      <c r="BA12" s="30">
        <f>ROUND('РБ10%'!BA12*0.9,)</f>
        <v>9032</v>
      </c>
      <c r="BB12" s="30">
        <f>ROUND('РБ10%'!BB12*0.9,)</f>
        <v>9032</v>
      </c>
      <c r="BC12" s="30">
        <f>ROUND('РБ10%'!BC12*0.9,)</f>
        <v>9032</v>
      </c>
      <c r="BD12" s="30">
        <f>ROUND('РБ10%'!BD12*0.9,)</f>
        <v>9032</v>
      </c>
      <c r="BE12" s="30">
        <f>ROUND('РБ10%'!BE12*0.9,)</f>
        <v>10247</v>
      </c>
      <c r="BF12" s="30">
        <f>ROUND('РБ10%'!BF12*0.9,)</f>
        <v>10247</v>
      </c>
      <c r="BG12" s="30">
        <f>ROUND('РБ10%'!BG12*0.9,)</f>
        <v>10247</v>
      </c>
      <c r="BH12" s="30">
        <f>ROUND('РБ10%'!BH12*0.9,)</f>
        <v>9032</v>
      </c>
      <c r="BI12" s="30">
        <f>ROUND('РБ10%'!BI12*0.9,)</f>
        <v>9032</v>
      </c>
      <c r="BJ12" s="30">
        <f>ROUND('РБ10%'!BJ12*0.9,)</f>
        <v>9032</v>
      </c>
      <c r="BK12" s="30">
        <f>ROUND('РБ10%'!BK12*0.9,)</f>
        <v>9032</v>
      </c>
      <c r="BL12" s="30">
        <f>ROUND('РБ10%'!BL12*0.9,)</f>
        <v>9032</v>
      </c>
      <c r="BM12" s="30">
        <f>ROUND('РБ10%'!BM12*0.9,)</f>
        <v>9437</v>
      </c>
      <c r="BN12" s="30">
        <f>ROUND('РБ10%'!BN12*0.9,)</f>
        <v>9437</v>
      </c>
      <c r="BO12" s="30">
        <f>ROUND('РБ10%'!BO12*0.9,)</f>
        <v>9032</v>
      </c>
      <c r="BP12" s="30">
        <f>ROUND('РБ10%'!BP12*0.9,)</f>
        <v>9032</v>
      </c>
      <c r="BQ12" s="30">
        <f>ROUND('РБ10%'!BQ12*0.9,)</f>
        <v>9032</v>
      </c>
      <c r="BR12" s="30">
        <f>ROUND('РБ10%'!BR12*0.9,)</f>
        <v>9032</v>
      </c>
      <c r="BS12" s="30">
        <f>ROUND('РБ10%'!BS12*0.9,)</f>
        <v>9032</v>
      </c>
      <c r="BT12" s="30">
        <f>ROUND('РБ10%'!BT12*0.9,)</f>
        <v>9437</v>
      </c>
      <c r="BU12" s="30">
        <f>ROUND('РБ10%'!BU12*0.9,)</f>
        <v>9437</v>
      </c>
      <c r="BV12" s="30">
        <f>ROUND('РБ10%'!BV12*0.9,)</f>
        <v>9032</v>
      </c>
      <c r="BW12" s="30">
        <f>ROUND('РБ10%'!BW12*0.9,)</f>
        <v>9032</v>
      </c>
      <c r="BX12" s="30">
        <f>ROUND('РБ10%'!BX12*0.9,)</f>
        <v>9032</v>
      </c>
      <c r="BY12" s="30">
        <f>ROUND('РБ10%'!BY12*0.9,)</f>
        <v>9032</v>
      </c>
      <c r="BZ12" s="30">
        <f>ROUND('РБ10%'!BZ12*0.9,)</f>
        <v>9032</v>
      </c>
      <c r="CA12" s="30">
        <f>ROUND('РБ10%'!CA12*0.9,)</f>
        <v>9437</v>
      </c>
      <c r="CB12" s="30">
        <f>ROUND('РБ10%'!CB12*0.9,)</f>
        <v>9437</v>
      </c>
      <c r="CC12" s="30">
        <f>ROUND('РБ10%'!CC12*0.9,)</f>
        <v>8627</v>
      </c>
      <c r="CD12" s="30">
        <f>ROUND('РБ10%'!CD12*0.9,)</f>
        <v>8627</v>
      </c>
      <c r="CE12" s="30">
        <f>ROUND('РБ10%'!CE12*0.9,)</f>
        <v>8627</v>
      </c>
      <c r="CF12" s="30">
        <f>ROUND('РБ10%'!CF12*0.9,)</f>
        <v>8627</v>
      </c>
      <c r="CG12" s="30">
        <f>ROUND('РБ10%'!CG12*0.9,)</f>
        <v>8627</v>
      </c>
      <c r="CH12" s="30">
        <f>ROUND('РБ10%'!CH12*0.9,)</f>
        <v>8627</v>
      </c>
      <c r="CI12" s="30">
        <f>ROUND('РБ10%'!CI12*0.9,)</f>
        <v>8627</v>
      </c>
      <c r="CJ12" s="30">
        <f>ROUND('РБ10%'!CJ12*0.9,)</f>
        <v>8384</v>
      </c>
      <c r="CK12" s="30">
        <f>ROUND('РБ10%'!CK12*0.9,)</f>
        <v>8384</v>
      </c>
      <c r="CL12" s="30">
        <f>ROUND('РБ10%'!CL12*0.9,)</f>
        <v>8384</v>
      </c>
      <c r="CM12" s="30">
        <f>ROUND('РБ10%'!CM12*0.9,)</f>
        <v>8384</v>
      </c>
      <c r="CN12" s="30">
        <f>ROUND('РБ10%'!CN12*0.9,)</f>
        <v>8384</v>
      </c>
      <c r="CO12" s="30">
        <f>ROUND('РБ10%'!CO12*0.9,)</f>
        <v>8627</v>
      </c>
      <c r="CP12" s="30">
        <f>ROUND('РБ10%'!CP12*0.9,)</f>
        <v>8627</v>
      </c>
      <c r="CQ12" s="30">
        <f>ROUND('РБ10%'!CQ12*0.9,)</f>
        <v>8384</v>
      </c>
      <c r="CR12" s="30">
        <f>ROUND('РБ10%'!CR12*0.9,)</f>
        <v>8384</v>
      </c>
      <c r="CS12" s="30">
        <f>ROUND('РБ10%'!CS12*0.9,)</f>
        <v>8384</v>
      </c>
      <c r="CT12" s="30">
        <f>ROUND('РБ10%'!CT12*0.9,)</f>
        <v>8384</v>
      </c>
      <c r="CU12" s="30">
        <f>ROUND('РБ10%'!CU12*0.9,)</f>
        <v>8384</v>
      </c>
      <c r="CV12" s="30">
        <f>ROUND('РБ10%'!CV12*0.9,)</f>
        <v>8627</v>
      </c>
      <c r="CW12" s="30">
        <f>ROUND('РБ10%'!CW12*0.9,)</f>
        <v>8627</v>
      </c>
      <c r="CX12" s="30">
        <f>ROUND('РБ10%'!CX12*0.9,)</f>
        <v>8384</v>
      </c>
      <c r="CY12" s="30">
        <f>ROUND('РБ10%'!CY12*0.9,)</f>
        <v>8384</v>
      </c>
      <c r="CZ12" s="30">
        <f>ROUND('РБ10%'!CZ12*0.9,)</f>
        <v>8384</v>
      </c>
      <c r="DA12" s="30">
        <f>ROUND('РБ10%'!DA12*0.9,)</f>
        <v>8384</v>
      </c>
      <c r="DB12" s="30">
        <f>ROUND('РБ10%'!DB12*0.9,)</f>
        <v>8384</v>
      </c>
      <c r="DC12" s="30">
        <f>ROUND('РБ10%'!DC12*0.9,)</f>
        <v>8627</v>
      </c>
      <c r="DD12" s="30">
        <f>ROUND('РБ10%'!DD12*0.9,)</f>
        <v>8627</v>
      </c>
      <c r="DE12" s="30">
        <f>ROUND('РБ10%'!DE12*0.9,)</f>
        <v>8141</v>
      </c>
      <c r="DF12" s="30">
        <f>ROUND('РБ10%'!DF12*0.9,)</f>
        <v>8141</v>
      </c>
      <c r="DG12" s="30">
        <f>ROUND('РБ10%'!DG12*0.9,)</f>
        <v>8141</v>
      </c>
      <c r="DH12" s="30">
        <f>ROUND('РБ10%'!DH12*0.9,)</f>
        <v>8141</v>
      </c>
      <c r="DI12" s="30">
        <f>ROUND('РБ10%'!DI12*0.9,)</f>
        <v>8141</v>
      </c>
      <c r="DJ12" s="30">
        <f>ROUND('РБ10%'!DJ12*0.9,)</f>
        <v>8384</v>
      </c>
      <c r="DK12" s="30">
        <f>ROUND('РБ10%'!DK12*0.9,)</f>
        <v>8384</v>
      </c>
      <c r="DL12" s="30">
        <f>ROUND('РБ10%'!DL12*0.9,)</f>
        <v>8141</v>
      </c>
      <c r="DM12" s="30">
        <f>ROUND('РБ10%'!DM12*0.9,)</f>
        <v>8141</v>
      </c>
      <c r="DN12" s="30">
        <f>ROUND('РБ10%'!DN12*0.9,)</f>
        <v>8141</v>
      </c>
      <c r="DO12" s="30">
        <f>ROUND('РБ10%'!DO12*0.9,)</f>
        <v>8141</v>
      </c>
      <c r="DP12" s="30">
        <f>ROUND('РБ10%'!DP12*0.9,)</f>
        <v>8141</v>
      </c>
      <c r="DQ12" s="30">
        <f>ROUND('РБ10%'!DQ12*0.9,)</f>
        <v>8141</v>
      </c>
      <c r="DR12" s="30">
        <f>ROUND('РБ10%'!DR12*0.9,)</f>
        <v>8141</v>
      </c>
      <c r="DS12" s="30">
        <f>ROUND('РБ10%'!DS12*0.9,)</f>
        <v>7898</v>
      </c>
      <c r="DT12" s="30">
        <f>ROUND('РБ10%'!DT12*0.9,)</f>
        <v>7898</v>
      </c>
      <c r="DU12" s="30">
        <f>ROUND('РБ10%'!DU12*0.9,)</f>
        <v>7898</v>
      </c>
      <c r="DV12" s="30">
        <f>ROUND('РБ10%'!DV12*0.9,)</f>
        <v>7898</v>
      </c>
      <c r="DW12" s="30">
        <f>ROUND('РБ10%'!DW12*0.9,)</f>
        <v>7898</v>
      </c>
      <c r="DX12" s="30">
        <f>ROUND('РБ10%'!DX12*0.9,)</f>
        <v>8141</v>
      </c>
      <c r="DY12" s="30">
        <f>ROUND('РБ10%'!DY12*0.9,)</f>
        <v>8141</v>
      </c>
      <c r="DZ12" s="30">
        <f>ROUND('РБ10%'!DZ12*0.9,)</f>
        <v>7898</v>
      </c>
      <c r="EA12" s="30">
        <f>ROUND('РБ10%'!EA12*0.9,)</f>
        <v>7898</v>
      </c>
      <c r="EB12" s="30">
        <f>ROUND('РБ10%'!EB12*0.9,)</f>
        <v>7898</v>
      </c>
      <c r="EC12" s="30">
        <f>ROUND('РБ10%'!EC12*0.9,)</f>
        <v>7898</v>
      </c>
      <c r="ED12" s="30">
        <f>ROUND('РБ10%'!ED12*0.9,)</f>
        <v>7898</v>
      </c>
      <c r="EE12" s="30">
        <f>ROUND('РБ10%'!EE12*0.9,)</f>
        <v>8141</v>
      </c>
      <c r="EF12" s="30">
        <f>ROUND('РБ10%'!EF12*0.9,)</f>
        <v>8141</v>
      </c>
      <c r="EG12" s="30">
        <f>ROUND('РБ10%'!EG12*0.9,)</f>
        <v>7655</v>
      </c>
      <c r="EH12" s="30">
        <f>ROUND('РБ10%'!EH12*0.9,)</f>
        <v>7655</v>
      </c>
      <c r="EI12" s="30">
        <f>ROUND('РБ10%'!EI12*0.9,)</f>
        <v>7655</v>
      </c>
      <c r="EJ12" s="30">
        <f>ROUND('РБ10%'!EJ12*0.9,)</f>
        <v>7655</v>
      </c>
      <c r="EK12" s="30">
        <f>ROUND('РБ10%'!EK12*0.9,)</f>
        <v>7655</v>
      </c>
      <c r="EL12" s="30">
        <f>ROUND('РБ10%'!EL12*0.9,)</f>
        <v>7898</v>
      </c>
      <c r="EM12" s="30">
        <f>ROUND('РБ10%'!EM12*0.9,)</f>
        <v>7898</v>
      </c>
      <c r="EN12" s="30">
        <f>ROUND('РБ10%'!EN12*0.9,)</f>
        <v>7655</v>
      </c>
      <c r="EO12" s="30">
        <f>ROUND('РБ10%'!EO12*0.9,)</f>
        <v>7655</v>
      </c>
      <c r="EP12" s="30">
        <f>ROUND('РБ10%'!EP12*0.9,)</f>
        <v>8384</v>
      </c>
      <c r="EQ12" s="30">
        <f>ROUND('РБ10%'!EQ12*0.9,)</f>
        <v>8384</v>
      </c>
      <c r="ER12" s="30">
        <f>ROUND('РБ10%'!ER12*0.9,)</f>
        <v>8384</v>
      </c>
      <c r="ES12" s="30">
        <f>ROUND('РБ10%'!ES12*0.9,)</f>
        <v>7898</v>
      </c>
      <c r="ET12" s="30">
        <f>ROUND('РБ10%'!ET12*0.9,)</f>
        <v>7898</v>
      </c>
      <c r="EU12" s="30">
        <f>ROUND('РБ10%'!EU12*0.9,)</f>
        <v>7655</v>
      </c>
      <c r="EV12" s="30">
        <f>ROUND('РБ10%'!EV12*0.9,)</f>
        <v>7655</v>
      </c>
      <c r="EW12" s="30">
        <f>ROUND('РБ10%'!EW12*0.9,)</f>
        <v>7655</v>
      </c>
      <c r="EX12" s="30">
        <f>ROUND('РБ10%'!EX12*0.9,)</f>
        <v>7898</v>
      </c>
      <c r="EY12" s="30">
        <f>ROUND('РБ10%'!EY12*0.9,)</f>
        <v>7898</v>
      </c>
      <c r="EZ12" s="30">
        <f>ROUND('РБ10%'!EZ12*0.9,)</f>
        <v>7898</v>
      </c>
      <c r="FA12" s="30">
        <f>ROUND('РБ10%'!FA12*0.9,)</f>
        <v>7898</v>
      </c>
      <c r="FB12" s="30">
        <f>ROUND('РБ10%'!FB12*0.9,)</f>
        <v>7412</v>
      </c>
      <c r="FC12" s="30">
        <f>ROUND('РБ10%'!FC12*0.9,)</f>
        <v>7412</v>
      </c>
      <c r="FD12" s="30">
        <f>ROUND('РБ10%'!FD12*0.9,)</f>
        <v>7412</v>
      </c>
      <c r="FE12" s="30">
        <f>ROUND('РБ10%'!FE12*0.9,)</f>
        <v>7412</v>
      </c>
      <c r="FF12" s="30">
        <f>ROUND('РБ10%'!FF12*0.9,)</f>
        <v>7412</v>
      </c>
      <c r="FG12" s="30">
        <f>ROUND('РБ10%'!FG12*0.9,)</f>
        <v>7655</v>
      </c>
      <c r="FH12" s="30">
        <f>ROUND('РБ10%'!FH12*0.9,)</f>
        <v>7655</v>
      </c>
      <c r="FI12" s="30">
        <f>ROUND('РБ10%'!FI12*0.9,)</f>
        <v>7412</v>
      </c>
      <c r="FJ12" s="30">
        <f>ROUND('РБ10%'!FJ12*0.9,)</f>
        <v>7412</v>
      </c>
      <c r="FK12" s="30">
        <f>ROUND('РБ10%'!FK12*0.9,)</f>
        <v>7412</v>
      </c>
      <c r="FL12" s="30">
        <f>ROUND('РБ10%'!FL12*0.9,)</f>
        <v>7412</v>
      </c>
      <c r="FM12" s="30">
        <f>ROUND('РБ10%'!FM12*0.9,)</f>
        <v>7412</v>
      </c>
      <c r="FN12" s="30">
        <f>ROUND('РБ10%'!FN12*0.9,)</f>
        <v>7655</v>
      </c>
      <c r="FO12" s="30">
        <f>ROUND('РБ10%'!FO12*0.9,)</f>
        <v>7655</v>
      </c>
      <c r="FP12" s="30">
        <f>ROUND('РБ10%'!FP12*0.9,)</f>
        <v>7412</v>
      </c>
      <c r="FQ12" s="30">
        <f>ROUND('РБ10%'!FQ12*0.9,)</f>
        <v>7412</v>
      </c>
      <c r="FR12" s="30">
        <f>ROUND('РБ10%'!FR12*0.9,)</f>
        <v>7412</v>
      </c>
      <c r="FS12" s="30">
        <f>ROUND('РБ10%'!FS12*0.9,)</f>
        <v>7412</v>
      </c>
      <c r="FT12" s="30">
        <f>ROUND('РБ10%'!FT12*0.9,)</f>
        <v>7412</v>
      </c>
      <c r="FU12" s="30">
        <f>ROUND('РБ10%'!FU12*0.9,)</f>
        <v>7655</v>
      </c>
      <c r="FV12" s="30">
        <f>ROUND('РБ10%'!FV12*0.9,)</f>
        <v>7655</v>
      </c>
      <c r="FW12" s="30">
        <f>ROUND('РБ10%'!FW12*0.9,)</f>
        <v>7412</v>
      </c>
      <c r="FX12" s="30">
        <f>ROUND('РБ10%'!FX12*0.9,)</f>
        <v>7412</v>
      </c>
      <c r="FY12" s="30">
        <f>ROUND('РБ10%'!FY12*0.9,)</f>
        <v>7412</v>
      </c>
      <c r="FZ12" s="30">
        <f>ROUND('РБ10%'!FZ12*0.9,)</f>
        <v>7412</v>
      </c>
      <c r="GA12" s="30">
        <f>ROUND('РБ10%'!GA12*0.9,)</f>
        <v>7412</v>
      </c>
      <c r="GB12" s="30">
        <f>ROUND('РБ10%'!GB12*0.9,)</f>
        <v>7655</v>
      </c>
      <c r="GC12" s="30">
        <f>ROUND('РБ10%'!GC12*0.9,)</f>
        <v>7655</v>
      </c>
      <c r="GD12" s="30">
        <f>ROUND('РБ10%'!GD12*0.9,)</f>
        <v>7412</v>
      </c>
      <c r="GE12" s="30">
        <f>ROUND('РБ10%'!GE12*0.9,)</f>
        <v>7412</v>
      </c>
      <c r="GF12" s="30">
        <f>ROUND('РБ10%'!GF12*0.9,)</f>
        <v>7412</v>
      </c>
      <c r="GG12" s="30">
        <f>ROUND('РБ10%'!GG12*0.9,)</f>
        <v>7412</v>
      </c>
      <c r="GH12" s="30">
        <f>ROUND('РБ10%'!GH12*0.9,)</f>
        <v>7412</v>
      </c>
      <c r="GI12" s="30">
        <f>ROUND('РБ10%'!GI12*0.9,)</f>
        <v>8627</v>
      </c>
      <c r="GJ12" s="30">
        <f>ROUND('РБ10%'!GJ12*0.9,)</f>
        <v>8627</v>
      </c>
      <c r="GK12" s="30">
        <f>ROUND('РБ10%'!GK12*0.9,)</f>
        <v>8627</v>
      </c>
      <c r="GL12" s="30">
        <f>ROUND('РБ10%'!GL12*0.9,)</f>
        <v>8627</v>
      </c>
      <c r="GM12" s="30">
        <f>ROUND('РБ10%'!GM12*0.9,)</f>
        <v>8627</v>
      </c>
      <c r="GN12" s="30">
        <f>ROUND('РБ10%'!GN12*0.9,)</f>
        <v>8627</v>
      </c>
      <c r="GO12" s="30">
        <f>ROUND('РБ10%'!GO12*0.9,)</f>
        <v>8627</v>
      </c>
      <c r="GP12" s="30">
        <f>ROUND('РБ10%'!GP12*0.9,)</f>
        <v>9032</v>
      </c>
      <c r="GQ12" s="30">
        <f>ROUND('РБ10%'!GQ12*0.9,)</f>
        <v>9032</v>
      </c>
      <c r="GR12" s="30">
        <f>ROUND('РБ10%'!GR12*0.9,)</f>
        <v>9032</v>
      </c>
      <c r="GS12" s="30">
        <f>ROUND('РБ10%'!GS12*0.9,)</f>
        <v>9032</v>
      </c>
      <c r="GT12" s="30">
        <f>ROUND('РБ10%'!GT12*0.9,)</f>
        <v>9032</v>
      </c>
      <c r="GU12" s="30">
        <f>ROUND('РБ10%'!GU12*0.9,)</f>
        <v>9032</v>
      </c>
      <c r="GV12" s="30">
        <f>ROUND('РБ10%'!GV12*0.9,)</f>
        <v>9032</v>
      </c>
      <c r="GW12" s="30">
        <f>ROUND('РБ10%'!GW12*0.9,)</f>
        <v>9437</v>
      </c>
      <c r="GX12" s="30">
        <f>ROUND('РБ10%'!GX12*0.9,)</f>
        <v>9437</v>
      </c>
      <c r="GY12" s="30">
        <f>ROUND('РБ10%'!GY12*0.9,)</f>
        <v>9437</v>
      </c>
      <c r="GZ12" s="30">
        <f>ROUND('РБ10%'!GZ12*0.9,)</f>
        <v>9437</v>
      </c>
    </row>
    <row r="13" spans="1:208" s="2" customFormat="1" x14ac:dyDescent="0.2">
      <c r="A13" s="12">
        <v>2</v>
      </c>
      <c r="B13" s="30">
        <f>ROUND('РБ10%'!B13*0.9,)</f>
        <v>13689</v>
      </c>
      <c r="C13" s="30">
        <f>ROUND('РБ10%'!C13*0.9,)</f>
        <v>13689</v>
      </c>
      <c r="D13" s="235">
        <f>ROUND('РБ10%'!D13*0.9,)</f>
        <v>13689</v>
      </c>
      <c r="E13" s="235">
        <f>ROUND('РБ10%'!E13*0.9,)</f>
        <v>13689</v>
      </c>
      <c r="F13" s="235">
        <f>ROUND('РБ10%'!F13*0.9,)</f>
        <v>13689</v>
      </c>
      <c r="G13" s="235">
        <f>ROUND('РБ10%'!G13*0.9,)</f>
        <v>13689</v>
      </c>
      <c r="H13" s="235">
        <f>ROUND('РБ10%'!H13*0.9,)</f>
        <v>13689</v>
      </c>
      <c r="I13" s="30">
        <f>ROUND('РБ10%'!I13*0.9,)</f>
        <v>13689</v>
      </c>
      <c r="J13" s="30">
        <f>ROUND('РБ10%'!J13*0.9,)</f>
        <v>13689</v>
      </c>
      <c r="K13" s="30">
        <f>ROUND('РБ10%'!K13*0.9,)</f>
        <v>12555</v>
      </c>
      <c r="L13" s="30">
        <f>ROUND('РБ10%'!L13*0.9,)</f>
        <v>13689</v>
      </c>
      <c r="M13" s="30">
        <f>ROUND('РБ10%'!M13*0.9,)</f>
        <v>13689</v>
      </c>
      <c r="N13" s="30">
        <f>ROUND('РБ10%'!N13*0.9,)</f>
        <v>13689</v>
      </c>
      <c r="O13" s="30">
        <f>ROUND('РБ10%'!O13*0.9,)</f>
        <v>13689</v>
      </c>
      <c r="P13" s="30">
        <f>ROUND('РБ10%'!P13*0.9,)</f>
        <v>12555</v>
      </c>
      <c r="Q13" s="30">
        <f>ROUND('РБ10%'!Q13*0.9,)</f>
        <v>12555</v>
      </c>
      <c r="R13" s="30">
        <f>ROUND('РБ10%'!R13*0.9,)</f>
        <v>13689</v>
      </c>
      <c r="S13" s="235">
        <f>ROUND('РБ10%'!S13*0.9,)</f>
        <v>13689</v>
      </c>
      <c r="T13" s="235">
        <f>ROUND('РБ10%'!T13*0.9,)</f>
        <v>13689</v>
      </c>
      <c r="U13" s="235">
        <f>ROUND('РБ10%'!U13*0.9,)</f>
        <v>13689</v>
      </c>
      <c r="V13" s="235">
        <f>ROUND('РБ10%'!V13*0.9,)</f>
        <v>13689</v>
      </c>
      <c r="W13" s="30">
        <f>ROUND('РБ10%'!W13*0.9,)</f>
        <v>13689</v>
      </c>
      <c r="X13" s="30">
        <f>ROUND('РБ10%'!X13*0.9,)</f>
        <v>13689</v>
      </c>
      <c r="Y13" s="30">
        <f>ROUND('РБ10%'!Y13*0.9,)</f>
        <v>13689</v>
      </c>
      <c r="Z13" s="30">
        <f>ROUND('РБ10%'!Z13*0.9,)</f>
        <v>13689</v>
      </c>
      <c r="AA13" s="30">
        <f>ROUND('РБ10%'!AA13*0.9,)</f>
        <v>13689</v>
      </c>
      <c r="AB13" s="30">
        <f>ROUND('РБ10%'!AB13*0.9,)</f>
        <v>14094</v>
      </c>
      <c r="AC13" s="30">
        <f>ROUND('РБ10%'!AC13*0.9,)</f>
        <v>14094</v>
      </c>
      <c r="AD13" s="30">
        <f>ROUND('РБ10%'!AD13*0.9,)</f>
        <v>14094</v>
      </c>
      <c r="AE13" s="30">
        <f>ROUND('РБ10%'!AE13*0.9,)</f>
        <v>14094</v>
      </c>
      <c r="AF13" s="30">
        <f>ROUND('РБ10%'!AF13*0.9,)</f>
        <v>14094</v>
      </c>
      <c r="AG13" s="30">
        <f>ROUND('РБ10%'!AG13*0.9,)</f>
        <v>14094</v>
      </c>
      <c r="AH13" s="30">
        <f>ROUND('РБ10%'!AH13*0.9,)</f>
        <v>14094</v>
      </c>
      <c r="AI13" s="30">
        <f>ROUND('РБ10%'!AI13*0.9,)</f>
        <v>14094</v>
      </c>
      <c r="AJ13" s="30">
        <f>ROUND('РБ10%'!AJ13*0.9,)</f>
        <v>14661</v>
      </c>
      <c r="AK13" s="30">
        <f>ROUND('РБ10%'!AK13*0.9,)</f>
        <v>14661</v>
      </c>
      <c r="AL13" s="30">
        <f>ROUND('РБ10%'!AL13*0.9,)</f>
        <v>13689</v>
      </c>
      <c r="AM13" s="30">
        <f>ROUND('РБ10%'!AM13*0.9,)</f>
        <v>13689</v>
      </c>
      <c r="AN13" s="30">
        <f>ROUND('РБ10%'!AN13*0.9,)</f>
        <v>10368</v>
      </c>
      <c r="AO13" s="30">
        <f>ROUND('РБ10%'!AO13*0.9,)</f>
        <v>10368</v>
      </c>
      <c r="AP13" s="30">
        <f>ROUND('РБ10%'!AP13*0.9,)</f>
        <v>10368</v>
      </c>
      <c r="AQ13" s="30">
        <f>ROUND('РБ10%'!AQ13*0.9,)</f>
        <v>10368</v>
      </c>
      <c r="AR13" s="30">
        <f>ROUND('РБ10%'!AR13*0.9,)</f>
        <v>10773</v>
      </c>
      <c r="AS13" s="30">
        <f>ROUND('РБ10%'!AS13*0.9,)</f>
        <v>10773</v>
      </c>
      <c r="AT13" s="30">
        <f>ROUND('РБ10%'!AT13*0.9,)</f>
        <v>10368</v>
      </c>
      <c r="AU13" s="30">
        <f>ROUND('РБ10%'!AU13*0.9,)</f>
        <v>10368</v>
      </c>
      <c r="AV13" s="30">
        <f>ROUND('РБ10%'!AV13*0.9,)</f>
        <v>10368</v>
      </c>
      <c r="AW13" s="30">
        <f>ROUND('РБ10%'!AW13*0.9,)</f>
        <v>10368</v>
      </c>
      <c r="AX13" s="30">
        <f>ROUND('РБ10%'!AX13*0.9,)</f>
        <v>10368</v>
      </c>
      <c r="AY13" s="30">
        <f>ROUND('РБ10%'!AY13*0.9,)</f>
        <v>10773</v>
      </c>
      <c r="AZ13" s="30">
        <f>ROUND('РБ10%'!AZ13*0.9,)</f>
        <v>10773</v>
      </c>
      <c r="BA13" s="30">
        <f>ROUND('РБ10%'!BA13*0.9,)</f>
        <v>10368</v>
      </c>
      <c r="BB13" s="30">
        <f>ROUND('РБ10%'!BB13*0.9,)</f>
        <v>10368</v>
      </c>
      <c r="BC13" s="30">
        <f>ROUND('РБ10%'!BC13*0.9,)</f>
        <v>10368</v>
      </c>
      <c r="BD13" s="30">
        <f>ROUND('РБ10%'!BD13*0.9,)</f>
        <v>10368</v>
      </c>
      <c r="BE13" s="30">
        <f>ROUND('РБ10%'!BE13*0.9,)</f>
        <v>11583</v>
      </c>
      <c r="BF13" s="30">
        <f>ROUND('РБ10%'!BF13*0.9,)</f>
        <v>11583</v>
      </c>
      <c r="BG13" s="30">
        <f>ROUND('РБ10%'!BG13*0.9,)</f>
        <v>11583</v>
      </c>
      <c r="BH13" s="30">
        <f>ROUND('РБ10%'!BH13*0.9,)</f>
        <v>10368</v>
      </c>
      <c r="BI13" s="30">
        <f>ROUND('РБ10%'!BI13*0.9,)</f>
        <v>10368</v>
      </c>
      <c r="BJ13" s="30">
        <f>ROUND('РБ10%'!BJ13*0.9,)</f>
        <v>10368</v>
      </c>
      <c r="BK13" s="30">
        <f>ROUND('РБ10%'!BK13*0.9,)</f>
        <v>10368</v>
      </c>
      <c r="BL13" s="30">
        <f>ROUND('РБ10%'!BL13*0.9,)</f>
        <v>10368</v>
      </c>
      <c r="BM13" s="30">
        <f>ROUND('РБ10%'!BM13*0.9,)</f>
        <v>10773</v>
      </c>
      <c r="BN13" s="30">
        <f>ROUND('РБ10%'!BN13*0.9,)</f>
        <v>10773</v>
      </c>
      <c r="BO13" s="30">
        <f>ROUND('РБ10%'!BO13*0.9,)</f>
        <v>10368</v>
      </c>
      <c r="BP13" s="30">
        <f>ROUND('РБ10%'!BP13*0.9,)</f>
        <v>10368</v>
      </c>
      <c r="BQ13" s="30">
        <f>ROUND('РБ10%'!BQ13*0.9,)</f>
        <v>10368</v>
      </c>
      <c r="BR13" s="30">
        <f>ROUND('РБ10%'!BR13*0.9,)</f>
        <v>10368</v>
      </c>
      <c r="BS13" s="30">
        <f>ROUND('РБ10%'!BS13*0.9,)</f>
        <v>10368</v>
      </c>
      <c r="BT13" s="30">
        <f>ROUND('РБ10%'!BT13*0.9,)</f>
        <v>10773</v>
      </c>
      <c r="BU13" s="30">
        <f>ROUND('РБ10%'!BU13*0.9,)</f>
        <v>10773</v>
      </c>
      <c r="BV13" s="30">
        <f>ROUND('РБ10%'!BV13*0.9,)</f>
        <v>10368</v>
      </c>
      <c r="BW13" s="30">
        <f>ROUND('РБ10%'!BW13*0.9,)</f>
        <v>10368</v>
      </c>
      <c r="BX13" s="30">
        <f>ROUND('РБ10%'!BX13*0.9,)</f>
        <v>10368</v>
      </c>
      <c r="BY13" s="30">
        <f>ROUND('РБ10%'!BY13*0.9,)</f>
        <v>10368</v>
      </c>
      <c r="BZ13" s="30">
        <f>ROUND('РБ10%'!BZ13*0.9,)</f>
        <v>10368</v>
      </c>
      <c r="CA13" s="30">
        <f>ROUND('РБ10%'!CA13*0.9,)</f>
        <v>10773</v>
      </c>
      <c r="CB13" s="30">
        <f>ROUND('РБ10%'!CB13*0.9,)</f>
        <v>10773</v>
      </c>
      <c r="CC13" s="30">
        <f>ROUND('РБ10%'!CC13*0.9,)</f>
        <v>9963</v>
      </c>
      <c r="CD13" s="30">
        <f>ROUND('РБ10%'!CD13*0.9,)</f>
        <v>9963</v>
      </c>
      <c r="CE13" s="30">
        <f>ROUND('РБ10%'!CE13*0.9,)</f>
        <v>9963</v>
      </c>
      <c r="CF13" s="30">
        <f>ROUND('РБ10%'!CF13*0.9,)</f>
        <v>9963</v>
      </c>
      <c r="CG13" s="30">
        <f>ROUND('РБ10%'!CG13*0.9,)</f>
        <v>9963</v>
      </c>
      <c r="CH13" s="30">
        <f>ROUND('РБ10%'!CH13*0.9,)</f>
        <v>9963</v>
      </c>
      <c r="CI13" s="30">
        <f>ROUND('РБ10%'!CI13*0.9,)</f>
        <v>9963</v>
      </c>
      <c r="CJ13" s="30">
        <f>ROUND('РБ10%'!CJ13*0.9,)</f>
        <v>9720</v>
      </c>
      <c r="CK13" s="30">
        <f>ROUND('РБ10%'!CK13*0.9,)</f>
        <v>9720</v>
      </c>
      <c r="CL13" s="30">
        <f>ROUND('РБ10%'!CL13*0.9,)</f>
        <v>9720</v>
      </c>
      <c r="CM13" s="30">
        <f>ROUND('РБ10%'!CM13*0.9,)</f>
        <v>9720</v>
      </c>
      <c r="CN13" s="30">
        <f>ROUND('РБ10%'!CN13*0.9,)</f>
        <v>9720</v>
      </c>
      <c r="CO13" s="30">
        <f>ROUND('РБ10%'!CO13*0.9,)</f>
        <v>9963</v>
      </c>
      <c r="CP13" s="30">
        <f>ROUND('РБ10%'!CP13*0.9,)</f>
        <v>9963</v>
      </c>
      <c r="CQ13" s="30">
        <f>ROUND('РБ10%'!CQ13*0.9,)</f>
        <v>9720</v>
      </c>
      <c r="CR13" s="30">
        <f>ROUND('РБ10%'!CR13*0.9,)</f>
        <v>9720</v>
      </c>
      <c r="CS13" s="30">
        <f>ROUND('РБ10%'!CS13*0.9,)</f>
        <v>9720</v>
      </c>
      <c r="CT13" s="30">
        <f>ROUND('РБ10%'!CT13*0.9,)</f>
        <v>9720</v>
      </c>
      <c r="CU13" s="30">
        <f>ROUND('РБ10%'!CU13*0.9,)</f>
        <v>9720</v>
      </c>
      <c r="CV13" s="30">
        <f>ROUND('РБ10%'!CV13*0.9,)</f>
        <v>9963</v>
      </c>
      <c r="CW13" s="30">
        <f>ROUND('РБ10%'!CW13*0.9,)</f>
        <v>9963</v>
      </c>
      <c r="CX13" s="30">
        <f>ROUND('РБ10%'!CX13*0.9,)</f>
        <v>9720</v>
      </c>
      <c r="CY13" s="30">
        <f>ROUND('РБ10%'!CY13*0.9,)</f>
        <v>9720</v>
      </c>
      <c r="CZ13" s="30">
        <f>ROUND('РБ10%'!CZ13*0.9,)</f>
        <v>9720</v>
      </c>
      <c r="DA13" s="30">
        <f>ROUND('РБ10%'!DA13*0.9,)</f>
        <v>9720</v>
      </c>
      <c r="DB13" s="30">
        <f>ROUND('РБ10%'!DB13*0.9,)</f>
        <v>9720</v>
      </c>
      <c r="DC13" s="30">
        <f>ROUND('РБ10%'!DC13*0.9,)</f>
        <v>9963</v>
      </c>
      <c r="DD13" s="30">
        <f>ROUND('РБ10%'!DD13*0.9,)</f>
        <v>9963</v>
      </c>
      <c r="DE13" s="30">
        <f>ROUND('РБ10%'!DE13*0.9,)</f>
        <v>9477</v>
      </c>
      <c r="DF13" s="30">
        <f>ROUND('РБ10%'!DF13*0.9,)</f>
        <v>9477</v>
      </c>
      <c r="DG13" s="30">
        <f>ROUND('РБ10%'!DG13*0.9,)</f>
        <v>9477</v>
      </c>
      <c r="DH13" s="30">
        <f>ROUND('РБ10%'!DH13*0.9,)</f>
        <v>9477</v>
      </c>
      <c r="DI13" s="30">
        <f>ROUND('РБ10%'!DI13*0.9,)</f>
        <v>9477</v>
      </c>
      <c r="DJ13" s="30">
        <f>ROUND('РБ10%'!DJ13*0.9,)</f>
        <v>9720</v>
      </c>
      <c r="DK13" s="30">
        <f>ROUND('РБ10%'!DK13*0.9,)</f>
        <v>9720</v>
      </c>
      <c r="DL13" s="30">
        <f>ROUND('РБ10%'!DL13*0.9,)</f>
        <v>9477</v>
      </c>
      <c r="DM13" s="30">
        <f>ROUND('РБ10%'!DM13*0.9,)</f>
        <v>9477</v>
      </c>
      <c r="DN13" s="30">
        <f>ROUND('РБ10%'!DN13*0.9,)</f>
        <v>9477</v>
      </c>
      <c r="DO13" s="30">
        <f>ROUND('РБ10%'!DO13*0.9,)</f>
        <v>9477</v>
      </c>
      <c r="DP13" s="30">
        <f>ROUND('РБ10%'!DP13*0.9,)</f>
        <v>9477</v>
      </c>
      <c r="DQ13" s="30">
        <f>ROUND('РБ10%'!DQ13*0.9,)</f>
        <v>9477</v>
      </c>
      <c r="DR13" s="30">
        <f>ROUND('РБ10%'!DR13*0.9,)</f>
        <v>9477</v>
      </c>
      <c r="DS13" s="30">
        <f>ROUND('РБ10%'!DS13*0.9,)</f>
        <v>9234</v>
      </c>
      <c r="DT13" s="30">
        <f>ROUND('РБ10%'!DT13*0.9,)</f>
        <v>9234</v>
      </c>
      <c r="DU13" s="30">
        <f>ROUND('РБ10%'!DU13*0.9,)</f>
        <v>9234</v>
      </c>
      <c r="DV13" s="30">
        <f>ROUND('РБ10%'!DV13*0.9,)</f>
        <v>9234</v>
      </c>
      <c r="DW13" s="30">
        <f>ROUND('РБ10%'!DW13*0.9,)</f>
        <v>9234</v>
      </c>
      <c r="DX13" s="30">
        <f>ROUND('РБ10%'!DX13*0.9,)</f>
        <v>9477</v>
      </c>
      <c r="DY13" s="30">
        <f>ROUND('РБ10%'!DY13*0.9,)</f>
        <v>9477</v>
      </c>
      <c r="DZ13" s="30">
        <f>ROUND('РБ10%'!DZ13*0.9,)</f>
        <v>9234</v>
      </c>
      <c r="EA13" s="30">
        <f>ROUND('РБ10%'!EA13*0.9,)</f>
        <v>9234</v>
      </c>
      <c r="EB13" s="30">
        <f>ROUND('РБ10%'!EB13*0.9,)</f>
        <v>9234</v>
      </c>
      <c r="EC13" s="30">
        <f>ROUND('РБ10%'!EC13*0.9,)</f>
        <v>9234</v>
      </c>
      <c r="ED13" s="30">
        <f>ROUND('РБ10%'!ED13*0.9,)</f>
        <v>9234</v>
      </c>
      <c r="EE13" s="30">
        <f>ROUND('РБ10%'!EE13*0.9,)</f>
        <v>9477</v>
      </c>
      <c r="EF13" s="30">
        <f>ROUND('РБ10%'!EF13*0.9,)</f>
        <v>9477</v>
      </c>
      <c r="EG13" s="30">
        <f>ROUND('РБ10%'!EG13*0.9,)</f>
        <v>8991</v>
      </c>
      <c r="EH13" s="30">
        <f>ROUND('РБ10%'!EH13*0.9,)</f>
        <v>8991</v>
      </c>
      <c r="EI13" s="30">
        <f>ROUND('РБ10%'!EI13*0.9,)</f>
        <v>8991</v>
      </c>
      <c r="EJ13" s="30">
        <f>ROUND('РБ10%'!EJ13*0.9,)</f>
        <v>8991</v>
      </c>
      <c r="EK13" s="30">
        <f>ROUND('РБ10%'!EK13*0.9,)</f>
        <v>8991</v>
      </c>
      <c r="EL13" s="30">
        <f>ROUND('РБ10%'!EL13*0.9,)</f>
        <v>9234</v>
      </c>
      <c r="EM13" s="30">
        <f>ROUND('РБ10%'!EM13*0.9,)</f>
        <v>9234</v>
      </c>
      <c r="EN13" s="30">
        <f>ROUND('РБ10%'!EN13*0.9,)</f>
        <v>8991</v>
      </c>
      <c r="EO13" s="30">
        <f>ROUND('РБ10%'!EO13*0.9,)</f>
        <v>8991</v>
      </c>
      <c r="EP13" s="30">
        <f>ROUND('РБ10%'!EP13*0.9,)</f>
        <v>9720</v>
      </c>
      <c r="EQ13" s="30">
        <f>ROUND('РБ10%'!EQ13*0.9,)</f>
        <v>9720</v>
      </c>
      <c r="ER13" s="30">
        <f>ROUND('РБ10%'!ER13*0.9,)</f>
        <v>9720</v>
      </c>
      <c r="ES13" s="30">
        <f>ROUND('РБ10%'!ES13*0.9,)</f>
        <v>9234</v>
      </c>
      <c r="ET13" s="30">
        <f>ROUND('РБ10%'!ET13*0.9,)</f>
        <v>9234</v>
      </c>
      <c r="EU13" s="30">
        <f>ROUND('РБ10%'!EU13*0.9,)</f>
        <v>8991</v>
      </c>
      <c r="EV13" s="30">
        <f>ROUND('РБ10%'!EV13*0.9,)</f>
        <v>8991</v>
      </c>
      <c r="EW13" s="30">
        <f>ROUND('РБ10%'!EW13*0.9,)</f>
        <v>8991</v>
      </c>
      <c r="EX13" s="30">
        <f>ROUND('РБ10%'!EX13*0.9,)</f>
        <v>9234</v>
      </c>
      <c r="EY13" s="30">
        <f>ROUND('РБ10%'!EY13*0.9,)</f>
        <v>9234</v>
      </c>
      <c r="EZ13" s="30">
        <f>ROUND('РБ10%'!EZ13*0.9,)</f>
        <v>9234</v>
      </c>
      <c r="FA13" s="30">
        <f>ROUND('РБ10%'!FA13*0.9,)</f>
        <v>9234</v>
      </c>
      <c r="FB13" s="30">
        <f>ROUND('РБ10%'!FB13*0.9,)</f>
        <v>8748</v>
      </c>
      <c r="FC13" s="30">
        <f>ROUND('РБ10%'!FC13*0.9,)</f>
        <v>8748</v>
      </c>
      <c r="FD13" s="30">
        <f>ROUND('РБ10%'!FD13*0.9,)</f>
        <v>8748</v>
      </c>
      <c r="FE13" s="30">
        <f>ROUND('РБ10%'!FE13*0.9,)</f>
        <v>8748</v>
      </c>
      <c r="FF13" s="30">
        <f>ROUND('РБ10%'!FF13*0.9,)</f>
        <v>8748</v>
      </c>
      <c r="FG13" s="30">
        <f>ROUND('РБ10%'!FG13*0.9,)</f>
        <v>8991</v>
      </c>
      <c r="FH13" s="30">
        <f>ROUND('РБ10%'!FH13*0.9,)</f>
        <v>8991</v>
      </c>
      <c r="FI13" s="30">
        <f>ROUND('РБ10%'!FI13*0.9,)</f>
        <v>8748</v>
      </c>
      <c r="FJ13" s="30">
        <f>ROUND('РБ10%'!FJ13*0.9,)</f>
        <v>8748</v>
      </c>
      <c r="FK13" s="30">
        <f>ROUND('РБ10%'!FK13*0.9,)</f>
        <v>8748</v>
      </c>
      <c r="FL13" s="30">
        <f>ROUND('РБ10%'!FL13*0.9,)</f>
        <v>8748</v>
      </c>
      <c r="FM13" s="30">
        <f>ROUND('РБ10%'!FM13*0.9,)</f>
        <v>8748</v>
      </c>
      <c r="FN13" s="30">
        <f>ROUND('РБ10%'!FN13*0.9,)</f>
        <v>8991</v>
      </c>
      <c r="FO13" s="30">
        <f>ROUND('РБ10%'!FO13*0.9,)</f>
        <v>8991</v>
      </c>
      <c r="FP13" s="30">
        <f>ROUND('РБ10%'!FP13*0.9,)</f>
        <v>8748</v>
      </c>
      <c r="FQ13" s="30">
        <f>ROUND('РБ10%'!FQ13*0.9,)</f>
        <v>8748</v>
      </c>
      <c r="FR13" s="30">
        <f>ROUND('РБ10%'!FR13*0.9,)</f>
        <v>8748</v>
      </c>
      <c r="FS13" s="30">
        <f>ROUND('РБ10%'!FS13*0.9,)</f>
        <v>8748</v>
      </c>
      <c r="FT13" s="30">
        <f>ROUND('РБ10%'!FT13*0.9,)</f>
        <v>8748</v>
      </c>
      <c r="FU13" s="30">
        <f>ROUND('РБ10%'!FU13*0.9,)</f>
        <v>8991</v>
      </c>
      <c r="FV13" s="30">
        <f>ROUND('РБ10%'!FV13*0.9,)</f>
        <v>8991</v>
      </c>
      <c r="FW13" s="30">
        <f>ROUND('РБ10%'!FW13*0.9,)</f>
        <v>8748</v>
      </c>
      <c r="FX13" s="30">
        <f>ROUND('РБ10%'!FX13*0.9,)</f>
        <v>8748</v>
      </c>
      <c r="FY13" s="30">
        <f>ROUND('РБ10%'!FY13*0.9,)</f>
        <v>8748</v>
      </c>
      <c r="FZ13" s="30">
        <f>ROUND('РБ10%'!FZ13*0.9,)</f>
        <v>8748</v>
      </c>
      <c r="GA13" s="30">
        <f>ROUND('РБ10%'!GA13*0.9,)</f>
        <v>8748</v>
      </c>
      <c r="GB13" s="30">
        <f>ROUND('РБ10%'!GB13*0.9,)</f>
        <v>8991</v>
      </c>
      <c r="GC13" s="30">
        <f>ROUND('РБ10%'!GC13*0.9,)</f>
        <v>8991</v>
      </c>
      <c r="GD13" s="30">
        <f>ROUND('РБ10%'!GD13*0.9,)</f>
        <v>8748</v>
      </c>
      <c r="GE13" s="30">
        <f>ROUND('РБ10%'!GE13*0.9,)</f>
        <v>8748</v>
      </c>
      <c r="GF13" s="30">
        <f>ROUND('РБ10%'!GF13*0.9,)</f>
        <v>8748</v>
      </c>
      <c r="GG13" s="30">
        <f>ROUND('РБ10%'!GG13*0.9,)</f>
        <v>8748</v>
      </c>
      <c r="GH13" s="30">
        <f>ROUND('РБ10%'!GH13*0.9,)</f>
        <v>8748</v>
      </c>
      <c r="GI13" s="30">
        <f>ROUND('РБ10%'!GI13*0.9,)</f>
        <v>9963</v>
      </c>
      <c r="GJ13" s="30">
        <f>ROUND('РБ10%'!GJ13*0.9,)</f>
        <v>9963</v>
      </c>
      <c r="GK13" s="30">
        <f>ROUND('РБ10%'!GK13*0.9,)</f>
        <v>9963</v>
      </c>
      <c r="GL13" s="30">
        <f>ROUND('РБ10%'!GL13*0.9,)</f>
        <v>9963</v>
      </c>
      <c r="GM13" s="30">
        <f>ROUND('РБ10%'!GM13*0.9,)</f>
        <v>9963</v>
      </c>
      <c r="GN13" s="30">
        <f>ROUND('РБ10%'!GN13*0.9,)</f>
        <v>9963</v>
      </c>
      <c r="GO13" s="30">
        <f>ROUND('РБ10%'!GO13*0.9,)</f>
        <v>9963</v>
      </c>
      <c r="GP13" s="30">
        <f>ROUND('РБ10%'!GP13*0.9,)</f>
        <v>10368</v>
      </c>
      <c r="GQ13" s="30">
        <f>ROUND('РБ10%'!GQ13*0.9,)</f>
        <v>10368</v>
      </c>
      <c r="GR13" s="30">
        <f>ROUND('РБ10%'!GR13*0.9,)</f>
        <v>10368</v>
      </c>
      <c r="GS13" s="30">
        <f>ROUND('РБ10%'!GS13*0.9,)</f>
        <v>10368</v>
      </c>
      <c r="GT13" s="30">
        <f>ROUND('РБ10%'!GT13*0.9,)</f>
        <v>10368</v>
      </c>
      <c r="GU13" s="30">
        <f>ROUND('РБ10%'!GU13*0.9,)</f>
        <v>10368</v>
      </c>
      <c r="GV13" s="30">
        <f>ROUND('РБ10%'!GV13*0.9,)</f>
        <v>10368</v>
      </c>
      <c r="GW13" s="30">
        <f>ROUND('РБ10%'!GW13*0.9,)</f>
        <v>10773</v>
      </c>
      <c r="GX13" s="30">
        <f>ROUND('РБ10%'!GX13*0.9,)</f>
        <v>10773</v>
      </c>
      <c r="GY13" s="30">
        <f>ROUND('РБ10%'!GY13*0.9,)</f>
        <v>10773</v>
      </c>
      <c r="GZ13" s="30">
        <f>ROUND('РБ10%'!GZ13*0.9,)</f>
        <v>10773</v>
      </c>
    </row>
    <row r="14" spans="1:208" s="2" customFormat="1" x14ac:dyDescent="0.2">
      <c r="A14" s="16" t="s">
        <v>7</v>
      </c>
      <c r="B14" s="30"/>
      <c r="C14" s="30"/>
      <c r="D14" s="235"/>
      <c r="E14" s="235"/>
      <c r="F14" s="235"/>
      <c r="G14" s="235"/>
      <c r="H14" s="235"/>
      <c r="I14" s="30"/>
      <c r="J14" s="30"/>
      <c r="K14" s="30"/>
      <c r="L14" s="30"/>
      <c r="M14" s="30"/>
      <c r="N14" s="30"/>
      <c r="O14" s="30"/>
      <c r="P14" s="30"/>
      <c r="Q14" s="30"/>
      <c r="R14" s="30"/>
      <c r="S14" s="235"/>
      <c r="T14" s="235"/>
      <c r="U14" s="235"/>
      <c r="V14" s="235"/>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row>
    <row r="15" spans="1:208" s="2" customFormat="1" x14ac:dyDescent="0.2">
      <c r="A15" s="12">
        <v>1</v>
      </c>
      <c r="B15" s="30">
        <f>ROUND('РБ10%'!B15*0.9,)</f>
        <v>13163</v>
      </c>
      <c r="C15" s="30">
        <f>ROUND('РБ10%'!C15*0.9,)</f>
        <v>13163</v>
      </c>
      <c r="D15" s="235">
        <f>ROUND('РБ10%'!D15*0.9,)</f>
        <v>13163</v>
      </c>
      <c r="E15" s="235">
        <f>ROUND('РБ10%'!E15*0.9,)</f>
        <v>13163</v>
      </c>
      <c r="F15" s="235">
        <f>ROUND('РБ10%'!F15*0.9,)</f>
        <v>13163</v>
      </c>
      <c r="G15" s="235">
        <f>ROUND('РБ10%'!G15*0.9,)</f>
        <v>13163</v>
      </c>
      <c r="H15" s="235">
        <f>ROUND('РБ10%'!H15*0.9,)</f>
        <v>13163</v>
      </c>
      <c r="I15" s="30">
        <f>ROUND('РБ10%'!I15*0.9,)</f>
        <v>13163</v>
      </c>
      <c r="J15" s="30">
        <f>ROUND('РБ10%'!J15*0.9,)</f>
        <v>13163</v>
      </c>
      <c r="K15" s="30">
        <f>ROUND('РБ10%'!K15*0.9,)</f>
        <v>12029</v>
      </c>
      <c r="L15" s="30">
        <f>ROUND('РБ10%'!L15*0.9,)</f>
        <v>13163</v>
      </c>
      <c r="M15" s="30">
        <f>ROUND('РБ10%'!M15*0.9,)</f>
        <v>13163</v>
      </c>
      <c r="N15" s="30">
        <f>ROUND('РБ10%'!N15*0.9,)</f>
        <v>13163</v>
      </c>
      <c r="O15" s="30">
        <f>ROUND('РБ10%'!O15*0.9,)</f>
        <v>13163</v>
      </c>
      <c r="P15" s="30">
        <f>ROUND('РБ10%'!P15*0.9,)</f>
        <v>12029</v>
      </c>
      <c r="Q15" s="30">
        <f>ROUND('РБ10%'!Q15*0.9,)</f>
        <v>12029</v>
      </c>
      <c r="R15" s="30">
        <f>ROUND('РБ10%'!R15*0.9,)</f>
        <v>13163</v>
      </c>
      <c r="S15" s="235">
        <f>ROUND('РБ10%'!S15*0.9,)</f>
        <v>13163</v>
      </c>
      <c r="T15" s="235">
        <f>ROUND('РБ10%'!T15*0.9,)</f>
        <v>13163</v>
      </c>
      <c r="U15" s="235">
        <f>ROUND('РБ10%'!U15*0.9,)</f>
        <v>13163</v>
      </c>
      <c r="V15" s="235">
        <f>ROUND('РБ10%'!V15*0.9,)</f>
        <v>13163</v>
      </c>
      <c r="W15" s="30">
        <f>ROUND('РБ10%'!W15*0.9,)</f>
        <v>13163</v>
      </c>
      <c r="X15" s="30">
        <f>ROUND('РБ10%'!X15*0.9,)</f>
        <v>13163</v>
      </c>
      <c r="Y15" s="30">
        <f>ROUND('РБ10%'!Y15*0.9,)</f>
        <v>13163</v>
      </c>
      <c r="Z15" s="30">
        <f>ROUND('РБ10%'!Z15*0.9,)</f>
        <v>13163</v>
      </c>
      <c r="AA15" s="30">
        <f>ROUND('РБ10%'!AA15*0.9,)</f>
        <v>13163</v>
      </c>
      <c r="AB15" s="30">
        <f>ROUND('РБ10%'!AB15*0.9,)</f>
        <v>13568</v>
      </c>
      <c r="AC15" s="30">
        <f>ROUND('РБ10%'!AC15*0.9,)</f>
        <v>13568</v>
      </c>
      <c r="AD15" s="30">
        <f>ROUND('РБ10%'!AD15*0.9,)</f>
        <v>13568</v>
      </c>
      <c r="AE15" s="30">
        <f>ROUND('РБ10%'!AE15*0.9,)</f>
        <v>13568</v>
      </c>
      <c r="AF15" s="30">
        <f>ROUND('РБ10%'!AF15*0.9,)</f>
        <v>13568</v>
      </c>
      <c r="AG15" s="30">
        <f>ROUND('РБ10%'!AG15*0.9,)</f>
        <v>13568</v>
      </c>
      <c r="AH15" s="30">
        <f>ROUND('РБ10%'!AH15*0.9,)</f>
        <v>13568</v>
      </c>
      <c r="AI15" s="30">
        <f>ROUND('РБ10%'!AI15*0.9,)</f>
        <v>13568</v>
      </c>
      <c r="AJ15" s="30">
        <f>ROUND('РБ10%'!AJ15*0.9,)</f>
        <v>14135</v>
      </c>
      <c r="AK15" s="30">
        <f>ROUND('РБ10%'!AK15*0.9,)</f>
        <v>14135</v>
      </c>
      <c r="AL15" s="30">
        <f>ROUND('РБ10%'!AL15*0.9,)</f>
        <v>13163</v>
      </c>
      <c r="AM15" s="30">
        <f>ROUND('РБ10%'!AM15*0.9,)</f>
        <v>13163</v>
      </c>
      <c r="AN15" s="30">
        <f>ROUND('РБ10%'!AN15*0.9,)</f>
        <v>9842</v>
      </c>
      <c r="AO15" s="30">
        <f>ROUND('РБ10%'!AO15*0.9,)</f>
        <v>9842</v>
      </c>
      <c r="AP15" s="30">
        <f>ROUND('РБ10%'!AP15*0.9,)</f>
        <v>9842</v>
      </c>
      <c r="AQ15" s="30">
        <f>ROUND('РБ10%'!AQ15*0.9,)</f>
        <v>9842</v>
      </c>
      <c r="AR15" s="30">
        <f>ROUND('РБ10%'!AR15*0.9,)</f>
        <v>10247</v>
      </c>
      <c r="AS15" s="30">
        <f>ROUND('РБ10%'!AS15*0.9,)</f>
        <v>10247</v>
      </c>
      <c r="AT15" s="30">
        <f>ROUND('РБ10%'!AT15*0.9,)</f>
        <v>9842</v>
      </c>
      <c r="AU15" s="30">
        <f>ROUND('РБ10%'!AU15*0.9,)</f>
        <v>9842</v>
      </c>
      <c r="AV15" s="30">
        <f>ROUND('РБ10%'!AV15*0.9,)</f>
        <v>9842</v>
      </c>
      <c r="AW15" s="30">
        <f>ROUND('РБ10%'!AW15*0.9,)</f>
        <v>9842</v>
      </c>
      <c r="AX15" s="30">
        <f>ROUND('РБ10%'!AX15*0.9,)</f>
        <v>9842</v>
      </c>
      <c r="AY15" s="30">
        <f>ROUND('РБ10%'!AY15*0.9,)</f>
        <v>10247</v>
      </c>
      <c r="AZ15" s="30">
        <f>ROUND('РБ10%'!AZ15*0.9,)</f>
        <v>10247</v>
      </c>
      <c r="BA15" s="30">
        <f>ROUND('РБ10%'!BA15*0.9,)</f>
        <v>9842</v>
      </c>
      <c r="BB15" s="30">
        <f>ROUND('РБ10%'!BB15*0.9,)</f>
        <v>9842</v>
      </c>
      <c r="BC15" s="30">
        <f>ROUND('РБ10%'!BC15*0.9,)</f>
        <v>9842</v>
      </c>
      <c r="BD15" s="30">
        <f>ROUND('РБ10%'!BD15*0.9,)</f>
        <v>9842</v>
      </c>
      <c r="BE15" s="30">
        <f>ROUND('РБ10%'!BE15*0.9,)</f>
        <v>11057</v>
      </c>
      <c r="BF15" s="30">
        <f>ROUND('РБ10%'!BF15*0.9,)</f>
        <v>11057</v>
      </c>
      <c r="BG15" s="30">
        <f>ROUND('РБ10%'!BG15*0.9,)</f>
        <v>11057</v>
      </c>
      <c r="BH15" s="30">
        <f>ROUND('РБ10%'!BH15*0.9,)</f>
        <v>9842</v>
      </c>
      <c r="BI15" s="30">
        <f>ROUND('РБ10%'!BI15*0.9,)</f>
        <v>9842</v>
      </c>
      <c r="BJ15" s="30">
        <f>ROUND('РБ10%'!BJ15*0.9,)</f>
        <v>9842</v>
      </c>
      <c r="BK15" s="30">
        <f>ROUND('РБ10%'!BK15*0.9,)</f>
        <v>9842</v>
      </c>
      <c r="BL15" s="30">
        <f>ROUND('РБ10%'!BL15*0.9,)</f>
        <v>9842</v>
      </c>
      <c r="BM15" s="30">
        <f>ROUND('РБ10%'!BM15*0.9,)</f>
        <v>10247</v>
      </c>
      <c r="BN15" s="30">
        <f>ROUND('РБ10%'!BN15*0.9,)</f>
        <v>10247</v>
      </c>
      <c r="BO15" s="30">
        <f>ROUND('РБ10%'!BO15*0.9,)</f>
        <v>9842</v>
      </c>
      <c r="BP15" s="30">
        <f>ROUND('РБ10%'!BP15*0.9,)</f>
        <v>9842</v>
      </c>
      <c r="BQ15" s="30">
        <f>ROUND('РБ10%'!BQ15*0.9,)</f>
        <v>9842</v>
      </c>
      <c r="BR15" s="30">
        <f>ROUND('РБ10%'!BR15*0.9,)</f>
        <v>9842</v>
      </c>
      <c r="BS15" s="30">
        <f>ROUND('РБ10%'!BS15*0.9,)</f>
        <v>9842</v>
      </c>
      <c r="BT15" s="30">
        <f>ROUND('РБ10%'!BT15*0.9,)</f>
        <v>10247</v>
      </c>
      <c r="BU15" s="30">
        <f>ROUND('РБ10%'!BU15*0.9,)</f>
        <v>10247</v>
      </c>
      <c r="BV15" s="30">
        <f>ROUND('РБ10%'!BV15*0.9,)</f>
        <v>9842</v>
      </c>
      <c r="BW15" s="30">
        <f>ROUND('РБ10%'!BW15*0.9,)</f>
        <v>9842</v>
      </c>
      <c r="BX15" s="30">
        <f>ROUND('РБ10%'!BX15*0.9,)</f>
        <v>9842</v>
      </c>
      <c r="BY15" s="30">
        <f>ROUND('РБ10%'!BY15*0.9,)</f>
        <v>9842</v>
      </c>
      <c r="BZ15" s="30">
        <f>ROUND('РБ10%'!BZ15*0.9,)</f>
        <v>9842</v>
      </c>
      <c r="CA15" s="30">
        <f>ROUND('РБ10%'!CA15*0.9,)</f>
        <v>10247</v>
      </c>
      <c r="CB15" s="30">
        <f>ROUND('РБ10%'!CB15*0.9,)</f>
        <v>10247</v>
      </c>
      <c r="CC15" s="30">
        <f>ROUND('РБ10%'!CC15*0.9,)</f>
        <v>9437</v>
      </c>
      <c r="CD15" s="30">
        <f>ROUND('РБ10%'!CD15*0.9,)</f>
        <v>9437</v>
      </c>
      <c r="CE15" s="30">
        <f>ROUND('РБ10%'!CE15*0.9,)</f>
        <v>9437</v>
      </c>
      <c r="CF15" s="30">
        <f>ROUND('РБ10%'!CF15*0.9,)</f>
        <v>9437</v>
      </c>
      <c r="CG15" s="30">
        <f>ROUND('РБ10%'!CG15*0.9,)</f>
        <v>9437</v>
      </c>
      <c r="CH15" s="30">
        <f>ROUND('РБ10%'!CH15*0.9,)</f>
        <v>9437</v>
      </c>
      <c r="CI15" s="30">
        <f>ROUND('РБ10%'!CI15*0.9,)</f>
        <v>9437</v>
      </c>
      <c r="CJ15" s="30">
        <f>ROUND('РБ10%'!CJ15*0.9,)</f>
        <v>9194</v>
      </c>
      <c r="CK15" s="30">
        <f>ROUND('РБ10%'!CK15*0.9,)</f>
        <v>9194</v>
      </c>
      <c r="CL15" s="30">
        <f>ROUND('РБ10%'!CL15*0.9,)</f>
        <v>9194</v>
      </c>
      <c r="CM15" s="30">
        <f>ROUND('РБ10%'!CM15*0.9,)</f>
        <v>9194</v>
      </c>
      <c r="CN15" s="30">
        <f>ROUND('РБ10%'!CN15*0.9,)</f>
        <v>9194</v>
      </c>
      <c r="CO15" s="30">
        <f>ROUND('РБ10%'!CO15*0.9,)</f>
        <v>9437</v>
      </c>
      <c r="CP15" s="30">
        <f>ROUND('РБ10%'!CP15*0.9,)</f>
        <v>9437</v>
      </c>
      <c r="CQ15" s="30">
        <f>ROUND('РБ10%'!CQ15*0.9,)</f>
        <v>9194</v>
      </c>
      <c r="CR15" s="30">
        <f>ROUND('РБ10%'!CR15*0.9,)</f>
        <v>9194</v>
      </c>
      <c r="CS15" s="30">
        <f>ROUND('РБ10%'!CS15*0.9,)</f>
        <v>9194</v>
      </c>
      <c r="CT15" s="30">
        <f>ROUND('РБ10%'!CT15*0.9,)</f>
        <v>9194</v>
      </c>
      <c r="CU15" s="30">
        <f>ROUND('РБ10%'!CU15*0.9,)</f>
        <v>9194</v>
      </c>
      <c r="CV15" s="30">
        <f>ROUND('РБ10%'!CV15*0.9,)</f>
        <v>9437</v>
      </c>
      <c r="CW15" s="30">
        <f>ROUND('РБ10%'!CW15*0.9,)</f>
        <v>9437</v>
      </c>
      <c r="CX15" s="30">
        <f>ROUND('РБ10%'!CX15*0.9,)</f>
        <v>9194</v>
      </c>
      <c r="CY15" s="30">
        <f>ROUND('РБ10%'!CY15*0.9,)</f>
        <v>9194</v>
      </c>
      <c r="CZ15" s="30">
        <f>ROUND('РБ10%'!CZ15*0.9,)</f>
        <v>9194</v>
      </c>
      <c r="DA15" s="30">
        <f>ROUND('РБ10%'!DA15*0.9,)</f>
        <v>9194</v>
      </c>
      <c r="DB15" s="30">
        <f>ROUND('РБ10%'!DB15*0.9,)</f>
        <v>9194</v>
      </c>
      <c r="DC15" s="30">
        <f>ROUND('РБ10%'!DC15*0.9,)</f>
        <v>9437</v>
      </c>
      <c r="DD15" s="30">
        <f>ROUND('РБ10%'!DD15*0.9,)</f>
        <v>9437</v>
      </c>
      <c r="DE15" s="30">
        <f>ROUND('РБ10%'!DE15*0.9,)</f>
        <v>8951</v>
      </c>
      <c r="DF15" s="30">
        <f>ROUND('РБ10%'!DF15*0.9,)</f>
        <v>8951</v>
      </c>
      <c r="DG15" s="30">
        <f>ROUND('РБ10%'!DG15*0.9,)</f>
        <v>8951</v>
      </c>
      <c r="DH15" s="30">
        <f>ROUND('РБ10%'!DH15*0.9,)</f>
        <v>8951</v>
      </c>
      <c r="DI15" s="30">
        <f>ROUND('РБ10%'!DI15*0.9,)</f>
        <v>8951</v>
      </c>
      <c r="DJ15" s="30">
        <f>ROUND('РБ10%'!DJ15*0.9,)</f>
        <v>9194</v>
      </c>
      <c r="DK15" s="30">
        <f>ROUND('РБ10%'!DK15*0.9,)</f>
        <v>9194</v>
      </c>
      <c r="DL15" s="30">
        <f>ROUND('РБ10%'!DL15*0.9,)</f>
        <v>8951</v>
      </c>
      <c r="DM15" s="30">
        <f>ROUND('РБ10%'!DM15*0.9,)</f>
        <v>8951</v>
      </c>
      <c r="DN15" s="30">
        <f>ROUND('РБ10%'!DN15*0.9,)</f>
        <v>8951</v>
      </c>
      <c r="DO15" s="30">
        <f>ROUND('РБ10%'!DO15*0.9,)</f>
        <v>8951</v>
      </c>
      <c r="DP15" s="30">
        <f>ROUND('РБ10%'!DP15*0.9,)</f>
        <v>9194</v>
      </c>
      <c r="DQ15" s="30">
        <f>ROUND('РБ10%'!DQ15*0.9,)</f>
        <v>9194</v>
      </c>
      <c r="DR15" s="30">
        <f>ROUND('РБ10%'!DR15*0.9,)</f>
        <v>9194</v>
      </c>
      <c r="DS15" s="30">
        <f>ROUND('РБ10%'!DS15*0.9,)</f>
        <v>8951</v>
      </c>
      <c r="DT15" s="30">
        <f>ROUND('РБ10%'!DT15*0.9,)</f>
        <v>8951</v>
      </c>
      <c r="DU15" s="30">
        <f>ROUND('РБ10%'!DU15*0.9,)</f>
        <v>8951</v>
      </c>
      <c r="DV15" s="30">
        <f>ROUND('РБ10%'!DV15*0.9,)</f>
        <v>8951</v>
      </c>
      <c r="DW15" s="30">
        <f>ROUND('РБ10%'!DW15*0.9,)</f>
        <v>8951</v>
      </c>
      <c r="DX15" s="30">
        <f>ROUND('РБ10%'!DX15*0.9,)</f>
        <v>9194</v>
      </c>
      <c r="DY15" s="30">
        <f>ROUND('РБ10%'!DY15*0.9,)</f>
        <v>9194</v>
      </c>
      <c r="DZ15" s="30">
        <f>ROUND('РБ10%'!DZ15*0.9,)</f>
        <v>8951</v>
      </c>
      <c r="EA15" s="30">
        <f>ROUND('РБ10%'!EA15*0.9,)</f>
        <v>8951</v>
      </c>
      <c r="EB15" s="30">
        <f>ROUND('РБ10%'!EB15*0.9,)</f>
        <v>8951</v>
      </c>
      <c r="EC15" s="30">
        <f>ROUND('РБ10%'!EC15*0.9,)</f>
        <v>8951</v>
      </c>
      <c r="ED15" s="30">
        <f>ROUND('РБ10%'!ED15*0.9,)</f>
        <v>8951</v>
      </c>
      <c r="EE15" s="30">
        <f>ROUND('РБ10%'!EE15*0.9,)</f>
        <v>9194</v>
      </c>
      <c r="EF15" s="30">
        <f>ROUND('РБ10%'!EF15*0.9,)</f>
        <v>9194</v>
      </c>
      <c r="EG15" s="30">
        <f>ROUND('РБ10%'!EG15*0.9,)</f>
        <v>8708</v>
      </c>
      <c r="EH15" s="30">
        <f>ROUND('РБ10%'!EH15*0.9,)</f>
        <v>8708</v>
      </c>
      <c r="EI15" s="30">
        <f>ROUND('РБ10%'!EI15*0.9,)</f>
        <v>8708</v>
      </c>
      <c r="EJ15" s="30">
        <f>ROUND('РБ10%'!EJ15*0.9,)</f>
        <v>8708</v>
      </c>
      <c r="EK15" s="30">
        <f>ROUND('РБ10%'!EK15*0.9,)</f>
        <v>8708</v>
      </c>
      <c r="EL15" s="30">
        <f>ROUND('РБ10%'!EL15*0.9,)</f>
        <v>8951</v>
      </c>
      <c r="EM15" s="30">
        <f>ROUND('РБ10%'!EM15*0.9,)</f>
        <v>8951</v>
      </c>
      <c r="EN15" s="30">
        <f>ROUND('РБ10%'!EN15*0.9,)</f>
        <v>8708</v>
      </c>
      <c r="EO15" s="30">
        <f>ROUND('РБ10%'!EO15*0.9,)</f>
        <v>8708</v>
      </c>
      <c r="EP15" s="30">
        <f>ROUND('РБ10%'!EP15*0.9,)</f>
        <v>9437</v>
      </c>
      <c r="EQ15" s="30">
        <f>ROUND('РБ10%'!EQ15*0.9,)</f>
        <v>9437</v>
      </c>
      <c r="ER15" s="30">
        <f>ROUND('РБ10%'!ER15*0.9,)</f>
        <v>9437</v>
      </c>
      <c r="ES15" s="30">
        <f>ROUND('РБ10%'!ES15*0.9,)</f>
        <v>8951</v>
      </c>
      <c r="ET15" s="30">
        <f>ROUND('РБ10%'!ET15*0.9,)</f>
        <v>8951</v>
      </c>
      <c r="EU15" s="30">
        <f>ROUND('РБ10%'!EU15*0.9,)</f>
        <v>8708</v>
      </c>
      <c r="EV15" s="30">
        <f>ROUND('РБ10%'!EV15*0.9,)</f>
        <v>8708</v>
      </c>
      <c r="EW15" s="30">
        <f>ROUND('РБ10%'!EW15*0.9,)</f>
        <v>8708</v>
      </c>
      <c r="EX15" s="30">
        <f>ROUND('РБ10%'!EX15*0.9,)</f>
        <v>8951</v>
      </c>
      <c r="EY15" s="30">
        <f>ROUND('РБ10%'!EY15*0.9,)</f>
        <v>8951</v>
      </c>
      <c r="EZ15" s="30">
        <f>ROUND('РБ10%'!EZ15*0.9,)</f>
        <v>8951</v>
      </c>
      <c r="FA15" s="30">
        <f>ROUND('РБ10%'!FA15*0.9,)</f>
        <v>8951</v>
      </c>
      <c r="FB15" s="30">
        <f>ROUND('РБ10%'!FB15*0.9,)</f>
        <v>8465</v>
      </c>
      <c r="FC15" s="30">
        <f>ROUND('РБ10%'!FC15*0.9,)</f>
        <v>8465</v>
      </c>
      <c r="FD15" s="30">
        <f>ROUND('РБ10%'!FD15*0.9,)</f>
        <v>8465</v>
      </c>
      <c r="FE15" s="30">
        <f>ROUND('РБ10%'!FE15*0.9,)</f>
        <v>8465</v>
      </c>
      <c r="FF15" s="30">
        <f>ROUND('РБ10%'!FF15*0.9,)</f>
        <v>8465</v>
      </c>
      <c r="FG15" s="30">
        <f>ROUND('РБ10%'!FG15*0.9,)</f>
        <v>8708</v>
      </c>
      <c r="FH15" s="30">
        <f>ROUND('РБ10%'!FH15*0.9,)</f>
        <v>8708</v>
      </c>
      <c r="FI15" s="30">
        <f>ROUND('РБ10%'!FI15*0.9,)</f>
        <v>8465</v>
      </c>
      <c r="FJ15" s="30">
        <f>ROUND('РБ10%'!FJ15*0.9,)</f>
        <v>8465</v>
      </c>
      <c r="FK15" s="30">
        <f>ROUND('РБ10%'!FK15*0.9,)</f>
        <v>8465</v>
      </c>
      <c r="FL15" s="30">
        <f>ROUND('РБ10%'!FL15*0.9,)</f>
        <v>8465</v>
      </c>
      <c r="FM15" s="30">
        <f>ROUND('РБ10%'!FM15*0.9,)</f>
        <v>8465</v>
      </c>
      <c r="FN15" s="30">
        <f>ROUND('РБ10%'!FN15*0.9,)</f>
        <v>8708</v>
      </c>
      <c r="FO15" s="30">
        <f>ROUND('РБ10%'!FO15*0.9,)</f>
        <v>8708</v>
      </c>
      <c r="FP15" s="30">
        <f>ROUND('РБ10%'!FP15*0.9,)</f>
        <v>8465</v>
      </c>
      <c r="FQ15" s="30">
        <f>ROUND('РБ10%'!FQ15*0.9,)</f>
        <v>8465</v>
      </c>
      <c r="FR15" s="30">
        <f>ROUND('РБ10%'!FR15*0.9,)</f>
        <v>8465</v>
      </c>
      <c r="FS15" s="30">
        <f>ROUND('РБ10%'!FS15*0.9,)</f>
        <v>8465</v>
      </c>
      <c r="FT15" s="30">
        <f>ROUND('РБ10%'!FT15*0.9,)</f>
        <v>8465</v>
      </c>
      <c r="FU15" s="30">
        <f>ROUND('РБ10%'!FU15*0.9,)</f>
        <v>8708</v>
      </c>
      <c r="FV15" s="30">
        <f>ROUND('РБ10%'!FV15*0.9,)</f>
        <v>8708</v>
      </c>
      <c r="FW15" s="30">
        <f>ROUND('РБ10%'!FW15*0.9,)</f>
        <v>8465</v>
      </c>
      <c r="FX15" s="30">
        <f>ROUND('РБ10%'!FX15*0.9,)</f>
        <v>8465</v>
      </c>
      <c r="FY15" s="30">
        <f>ROUND('РБ10%'!FY15*0.9,)</f>
        <v>8465</v>
      </c>
      <c r="FZ15" s="30">
        <f>ROUND('РБ10%'!FZ15*0.9,)</f>
        <v>8465</v>
      </c>
      <c r="GA15" s="30">
        <f>ROUND('РБ10%'!GA15*0.9,)</f>
        <v>8465</v>
      </c>
      <c r="GB15" s="30">
        <f>ROUND('РБ10%'!GB15*0.9,)</f>
        <v>8708</v>
      </c>
      <c r="GC15" s="30">
        <f>ROUND('РБ10%'!GC15*0.9,)</f>
        <v>8708</v>
      </c>
      <c r="GD15" s="30">
        <f>ROUND('РБ10%'!GD15*0.9,)</f>
        <v>8465</v>
      </c>
      <c r="GE15" s="30">
        <f>ROUND('РБ10%'!GE15*0.9,)</f>
        <v>8465</v>
      </c>
      <c r="GF15" s="30">
        <f>ROUND('РБ10%'!GF15*0.9,)</f>
        <v>8465</v>
      </c>
      <c r="GG15" s="30">
        <f>ROUND('РБ10%'!GG15*0.9,)</f>
        <v>8465</v>
      </c>
      <c r="GH15" s="30">
        <f>ROUND('РБ10%'!GH15*0.9,)</f>
        <v>8465</v>
      </c>
      <c r="GI15" s="30">
        <f>ROUND('РБ10%'!GI15*0.9,)</f>
        <v>9680</v>
      </c>
      <c r="GJ15" s="30">
        <f>ROUND('РБ10%'!GJ15*0.9,)</f>
        <v>9680</v>
      </c>
      <c r="GK15" s="30">
        <f>ROUND('РБ10%'!GK15*0.9,)</f>
        <v>9680</v>
      </c>
      <c r="GL15" s="30">
        <f>ROUND('РБ10%'!GL15*0.9,)</f>
        <v>9680</v>
      </c>
      <c r="GM15" s="30">
        <f>ROUND('РБ10%'!GM15*0.9,)</f>
        <v>9680</v>
      </c>
      <c r="GN15" s="30">
        <f>ROUND('РБ10%'!GN15*0.9,)</f>
        <v>9680</v>
      </c>
      <c r="GO15" s="30">
        <f>ROUND('РБ10%'!GO15*0.9,)</f>
        <v>9680</v>
      </c>
      <c r="GP15" s="30">
        <f>ROUND('РБ10%'!GP15*0.9,)</f>
        <v>10085</v>
      </c>
      <c r="GQ15" s="30">
        <f>ROUND('РБ10%'!GQ15*0.9,)</f>
        <v>10085</v>
      </c>
      <c r="GR15" s="30">
        <f>ROUND('РБ10%'!GR15*0.9,)</f>
        <v>10085</v>
      </c>
      <c r="GS15" s="30">
        <f>ROUND('РБ10%'!GS15*0.9,)</f>
        <v>10085</v>
      </c>
      <c r="GT15" s="30">
        <f>ROUND('РБ10%'!GT15*0.9,)</f>
        <v>10085</v>
      </c>
      <c r="GU15" s="30">
        <f>ROUND('РБ10%'!GU15*0.9,)</f>
        <v>10085</v>
      </c>
      <c r="GV15" s="30">
        <f>ROUND('РБ10%'!GV15*0.9,)</f>
        <v>10085</v>
      </c>
      <c r="GW15" s="30">
        <f>ROUND('РБ10%'!GW15*0.9,)</f>
        <v>10490</v>
      </c>
      <c r="GX15" s="30">
        <f>ROUND('РБ10%'!GX15*0.9,)</f>
        <v>10490</v>
      </c>
      <c r="GY15" s="30">
        <f>ROUND('РБ10%'!GY15*0.9,)</f>
        <v>10490</v>
      </c>
      <c r="GZ15" s="30">
        <f>ROUND('РБ10%'!GZ15*0.9,)</f>
        <v>10490</v>
      </c>
    </row>
    <row r="16" spans="1:208" s="2" customFormat="1" x14ac:dyDescent="0.2">
      <c r="A16" s="12">
        <v>2</v>
      </c>
      <c r="B16" s="30">
        <f>ROUND('РБ10%'!B16*0.9,)</f>
        <v>14499</v>
      </c>
      <c r="C16" s="30">
        <f>ROUND('РБ10%'!C16*0.9,)</f>
        <v>14499</v>
      </c>
      <c r="D16" s="235">
        <f>ROUND('РБ10%'!D16*0.9,)</f>
        <v>14499</v>
      </c>
      <c r="E16" s="235">
        <f>ROUND('РБ10%'!E16*0.9,)</f>
        <v>14499</v>
      </c>
      <c r="F16" s="235">
        <f>ROUND('РБ10%'!F16*0.9,)</f>
        <v>14499</v>
      </c>
      <c r="G16" s="235">
        <f>ROUND('РБ10%'!G16*0.9,)</f>
        <v>14499</v>
      </c>
      <c r="H16" s="235">
        <f>ROUND('РБ10%'!H16*0.9,)</f>
        <v>14499</v>
      </c>
      <c r="I16" s="30">
        <f>ROUND('РБ10%'!I16*0.9,)</f>
        <v>14499</v>
      </c>
      <c r="J16" s="30">
        <f>ROUND('РБ10%'!J16*0.9,)</f>
        <v>14499</v>
      </c>
      <c r="K16" s="30">
        <f>ROUND('РБ10%'!K16*0.9,)</f>
        <v>13365</v>
      </c>
      <c r="L16" s="30">
        <f>ROUND('РБ10%'!L16*0.9,)</f>
        <v>14499</v>
      </c>
      <c r="M16" s="30">
        <f>ROUND('РБ10%'!M16*0.9,)</f>
        <v>14499</v>
      </c>
      <c r="N16" s="30">
        <f>ROUND('РБ10%'!N16*0.9,)</f>
        <v>14499</v>
      </c>
      <c r="O16" s="30">
        <f>ROUND('РБ10%'!O16*0.9,)</f>
        <v>14499</v>
      </c>
      <c r="P16" s="30">
        <f>ROUND('РБ10%'!P16*0.9,)</f>
        <v>13365</v>
      </c>
      <c r="Q16" s="30">
        <f>ROUND('РБ10%'!Q16*0.9,)</f>
        <v>13365</v>
      </c>
      <c r="R16" s="30">
        <f>ROUND('РБ10%'!R16*0.9,)</f>
        <v>14499</v>
      </c>
      <c r="S16" s="235">
        <f>ROUND('РБ10%'!S16*0.9,)</f>
        <v>14499</v>
      </c>
      <c r="T16" s="235">
        <f>ROUND('РБ10%'!T16*0.9,)</f>
        <v>14499</v>
      </c>
      <c r="U16" s="235">
        <f>ROUND('РБ10%'!U16*0.9,)</f>
        <v>14499</v>
      </c>
      <c r="V16" s="235">
        <f>ROUND('РБ10%'!V16*0.9,)</f>
        <v>14499</v>
      </c>
      <c r="W16" s="30">
        <f>ROUND('РБ10%'!W16*0.9,)</f>
        <v>14499</v>
      </c>
      <c r="X16" s="30">
        <f>ROUND('РБ10%'!X16*0.9,)</f>
        <v>14499</v>
      </c>
      <c r="Y16" s="30">
        <f>ROUND('РБ10%'!Y16*0.9,)</f>
        <v>14499</v>
      </c>
      <c r="Z16" s="30">
        <f>ROUND('РБ10%'!Z16*0.9,)</f>
        <v>14499</v>
      </c>
      <c r="AA16" s="30">
        <f>ROUND('РБ10%'!AA16*0.9,)</f>
        <v>14499</v>
      </c>
      <c r="AB16" s="30">
        <f>ROUND('РБ10%'!AB16*0.9,)</f>
        <v>14904</v>
      </c>
      <c r="AC16" s="30">
        <f>ROUND('РБ10%'!AC16*0.9,)</f>
        <v>14904</v>
      </c>
      <c r="AD16" s="30">
        <f>ROUND('РБ10%'!AD16*0.9,)</f>
        <v>14904</v>
      </c>
      <c r="AE16" s="30">
        <f>ROUND('РБ10%'!AE16*0.9,)</f>
        <v>14904</v>
      </c>
      <c r="AF16" s="30">
        <f>ROUND('РБ10%'!AF16*0.9,)</f>
        <v>14904</v>
      </c>
      <c r="AG16" s="30">
        <f>ROUND('РБ10%'!AG16*0.9,)</f>
        <v>14904</v>
      </c>
      <c r="AH16" s="30">
        <f>ROUND('РБ10%'!AH16*0.9,)</f>
        <v>14904</v>
      </c>
      <c r="AI16" s="30">
        <f>ROUND('РБ10%'!AI16*0.9,)</f>
        <v>14904</v>
      </c>
      <c r="AJ16" s="30">
        <f>ROUND('РБ10%'!AJ16*0.9,)</f>
        <v>15471</v>
      </c>
      <c r="AK16" s="30">
        <f>ROUND('РБ10%'!AK16*0.9,)</f>
        <v>15471</v>
      </c>
      <c r="AL16" s="30">
        <f>ROUND('РБ10%'!AL16*0.9,)</f>
        <v>14499</v>
      </c>
      <c r="AM16" s="30">
        <f>ROUND('РБ10%'!AM16*0.9,)</f>
        <v>14499</v>
      </c>
      <c r="AN16" s="30">
        <f>ROUND('РБ10%'!AN16*0.9,)</f>
        <v>11178</v>
      </c>
      <c r="AO16" s="30">
        <f>ROUND('РБ10%'!AO16*0.9,)</f>
        <v>11178</v>
      </c>
      <c r="AP16" s="30">
        <f>ROUND('РБ10%'!AP16*0.9,)</f>
        <v>11178</v>
      </c>
      <c r="AQ16" s="30">
        <f>ROUND('РБ10%'!AQ16*0.9,)</f>
        <v>11178</v>
      </c>
      <c r="AR16" s="30">
        <f>ROUND('РБ10%'!AR16*0.9,)</f>
        <v>11583</v>
      </c>
      <c r="AS16" s="30">
        <f>ROUND('РБ10%'!AS16*0.9,)</f>
        <v>11583</v>
      </c>
      <c r="AT16" s="30">
        <f>ROUND('РБ10%'!AT16*0.9,)</f>
        <v>11178</v>
      </c>
      <c r="AU16" s="30">
        <f>ROUND('РБ10%'!AU16*0.9,)</f>
        <v>11178</v>
      </c>
      <c r="AV16" s="30">
        <f>ROUND('РБ10%'!AV16*0.9,)</f>
        <v>11178</v>
      </c>
      <c r="AW16" s="30">
        <f>ROUND('РБ10%'!AW16*0.9,)</f>
        <v>11178</v>
      </c>
      <c r="AX16" s="30">
        <f>ROUND('РБ10%'!AX16*0.9,)</f>
        <v>11178</v>
      </c>
      <c r="AY16" s="30">
        <f>ROUND('РБ10%'!AY16*0.9,)</f>
        <v>11583</v>
      </c>
      <c r="AZ16" s="30">
        <f>ROUND('РБ10%'!AZ16*0.9,)</f>
        <v>11583</v>
      </c>
      <c r="BA16" s="30">
        <f>ROUND('РБ10%'!BA16*0.9,)</f>
        <v>11178</v>
      </c>
      <c r="BB16" s="30">
        <f>ROUND('РБ10%'!BB16*0.9,)</f>
        <v>11178</v>
      </c>
      <c r="BC16" s="30">
        <f>ROUND('РБ10%'!BC16*0.9,)</f>
        <v>11178</v>
      </c>
      <c r="BD16" s="30">
        <f>ROUND('РБ10%'!BD16*0.9,)</f>
        <v>11178</v>
      </c>
      <c r="BE16" s="30">
        <f>ROUND('РБ10%'!BE16*0.9,)</f>
        <v>12393</v>
      </c>
      <c r="BF16" s="30">
        <f>ROUND('РБ10%'!BF16*0.9,)</f>
        <v>12393</v>
      </c>
      <c r="BG16" s="30">
        <f>ROUND('РБ10%'!BG16*0.9,)</f>
        <v>12393</v>
      </c>
      <c r="BH16" s="30">
        <f>ROUND('РБ10%'!BH16*0.9,)</f>
        <v>11178</v>
      </c>
      <c r="BI16" s="30">
        <f>ROUND('РБ10%'!BI16*0.9,)</f>
        <v>11178</v>
      </c>
      <c r="BJ16" s="30">
        <f>ROUND('РБ10%'!BJ16*0.9,)</f>
        <v>11178</v>
      </c>
      <c r="BK16" s="30">
        <f>ROUND('РБ10%'!BK16*0.9,)</f>
        <v>11178</v>
      </c>
      <c r="BL16" s="30">
        <f>ROUND('РБ10%'!BL16*0.9,)</f>
        <v>11178</v>
      </c>
      <c r="BM16" s="30">
        <f>ROUND('РБ10%'!BM16*0.9,)</f>
        <v>11583</v>
      </c>
      <c r="BN16" s="30">
        <f>ROUND('РБ10%'!BN16*0.9,)</f>
        <v>11583</v>
      </c>
      <c r="BO16" s="30">
        <f>ROUND('РБ10%'!BO16*0.9,)</f>
        <v>11178</v>
      </c>
      <c r="BP16" s="30">
        <f>ROUND('РБ10%'!BP16*0.9,)</f>
        <v>11178</v>
      </c>
      <c r="BQ16" s="30">
        <f>ROUND('РБ10%'!BQ16*0.9,)</f>
        <v>11178</v>
      </c>
      <c r="BR16" s="30">
        <f>ROUND('РБ10%'!BR16*0.9,)</f>
        <v>11178</v>
      </c>
      <c r="BS16" s="30">
        <f>ROUND('РБ10%'!BS16*0.9,)</f>
        <v>11178</v>
      </c>
      <c r="BT16" s="30">
        <f>ROUND('РБ10%'!BT16*0.9,)</f>
        <v>11583</v>
      </c>
      <c r="BU16" s="30">
        <f>ROUND('РБ10%'!BU16*0.9,)</f>
        <v>11583</v>
      </c>
      <c r="BV16" s="30">
        <f>ROUND('РБ10%'!BV16*0.9,)</f>
        <v>11178</v>
      </c>
      <c r="BW16" s="30">
        <f>ROUND('РБ10%'!BW16*0.9,)</f>
        <v>11178</v>
      </c>
      <c r="BX16" s="30">
        <f>ROUND('РБ10%'!BX16*0.9,)</f>
        <v>11178</v>
      </c>
      <c r="BY16" s="30">
        <f>ROUND('РБ10%'!BY16*0.9,)</f>
        <v>11178</v>
      </c>
      <c r="BZ16" s="30">
        <f>ROUND('РБ10%'!BZ16*0.9,)</f>
        <v>11178</v>
      </c>
      <c r="CA16" s="30">
        <f>ROUND('РБ10%'!CA16*0.9,)</f>
        <v>11583</v>
      </c>
      <c r="CB16" s="30">
        <f>ROUND('РБ10%'!CB16*0.9,)</f>
        <v>11583</v>
      </c>
      <c r="CC16" s="30">
        <f>ROUND('РБ10%'!CC16*0.9,)</f>
        <v>10773</v>
      </c>
      <c r="CD16" s="30">
        <f>ROUND('РБ10%'!CD16*0.9,)</f>
        <v>10773</v>
      </c>
      <c r="CE16" s="30">
        <f>ROUND('РБ10%'!CE16*0.9,)</f>
        <v>10773</v>
      </c>
      <c r="CF16" s="30">
        <f>ROUND('РБ10%'!CF16*0.9,)</f>
        <v>10773</v>
      </c>
      <c r="CG16" s="30">
        <f>ROUND('РБ10%'!CG16*0.9,)</f>
        <v>10773</v>
      </c>
      <c r="CH16" s="30">
        <f>ROUND('РБ10%'!CH16*0.9,)</f>
        <v>10773</v>
      </c>
      <c r="CI16" s="30">
        <f>ROUND('РБ10%'!CI16*0.9,)</f>
        <v>10773</v>
      </c>
      <c r="CJ16" s="30">
        <f>ROUND('РБ10%'!CJ16*0.9,)</f>
        <v>10530</v>
      </c>
      <c r="CK16" s="30">
        <f>ROUND('РБ10%'!CK16*0.9,)</f>
        <v>10530</v>
      </c>
      <c r="CL16" s="30">
        <f>ROUND('РБ10%'!CL16*0.9,)</f>
        <v>10530</v>
      </c>
      <c r="CM16" s="30">
        <f>ROUND('РБ10%'!CM16*0.9,)</f>
        <v>10530</v>
      </c>
      <c r="CN16" s="30">
        <f>ROUND('РБ10%'!CN16*0.9,)</f>
        <v>10530</v>
      </c>
      <c r="CO16" s="30">
        <f>ROUND('РБ10%'!CO16*0.9,)</f>
        <v>10773</v>
      </c>
      <c r="CP16" s="30">
        <f>ROUND('РБ10%'!CP16*0.9,)</f>
        <v>10773</v>
      </c>
      <c r="CQ16" s="30">
        <f>ROUND('РБ10%'!CQ16*0.9,)</f>
        <v>10530</v>
      </c>
      <c r="CR16" s="30">
        <f>ROUND('РБ10%'!CR16*0.9,)</f>
        <v>10530</v>
      </c>
      <c r="CS16" s="30">
        <f>ROUND('РБ10%'!CS16*0.9,)</f>
        <v>10530</v>
      </c>
      <c r="CT16" s="30">
        <f>ROUND('РБ10%'!CT16*0.9,)</f>
        <v>10530</v>
      </c>
      <c r="CU16" s="30">
        <f>ROUND('РБ10%'!CU16*0.9,)</f>
        <v>10530</v>
      </c>
      <c r="CV16" s="30">
        <f>ROUND('РБ10%'!CV16*0.9,)</f>
        <v>10773</v>
      </c>
      <c r="CW16" s="30">
        <f>ROUND('РБ10%'!CW16*0.9,)</f>
        <v>10773</v>
      </c>
      <c r="CX16" s="30">
        <f>ROUND('РБ10%'!CX16*0.9,)</f>
        <v>10530</v>
      </c>
      <c r="CY16" s="30">
        <f>ROUND('РБ10%'!CY16*0.9,)</f>
        <v>10530</v>
      </c>
      <c r="CZ16" s="30">
        <f>ROUND('РБ10%'!CZ16*0.9,)</f>
        <v>10530</v>
      </c>
      <c r="DA16" s="30">
        <f>ROUND('РБ10%'!DA16*0.9,)</f>
        <v>10530</v>
      </c>
      <c r="DB16" s="30">
        <f>ROUND('РБ10%'!DB16*0.9,)</f>
        <v>10530</v>
      </c>
      <c r="DC16" s="30">
        <f>ROUND('РБ10%'!DC16*0.9,)</f>
        <v>10773</v>
      </c>
      <c r="DD16" s="30">
        <f>ROUND('РБ10%'!DD16*0.9,)</f>
        <v>10773</v>
      </c>
      <c r="DE16" s="30">
        <f>ROUND('РБ10%'!DE16*0.9,)</f>
        <v>10287</v>
      </c>
      <c r="DF16" s="30">
        <f>ROUND('РБ10%'!DF16*0.9,)</f>
        <v>10287</v>
      </c>
      <c r="DG16" s="30">
        <f>ROUND('РБ10%'!DG16*0.9,)</f>
        <v>10287</v>
      </c>
      <c r="DH16" s="30">
        <f>ROUND('РБ10%'!DH16*0.9,)</f>
        <v>10287</v>
      </c>
      <c r="DI16" s="30">
        <f>ROUND('РБ10%'!DI16*0.9,)</f>
        <v>10287</v>
      </c>
      <c r="DJ16" s="30">
        <f>ROUND('РБ10%'!DJ16*0.9,)</f>
        <v>10530</v>
      </c>
      <c r="DK16" s="30">
        <f>ROUND('РБ10%'!DK16*0.9,)</f>
        <v>10530</v>
      </c>
      <c r="DL16" s="30">
        <f>ROUND('РБ10%'!DL16*0.9,)</f>
        <v>10287</v>
      </c>
      <c r="DM16" s="30">
        <f>ROUND('РБ10%'!DM16*0.9,)</f>
        <v>10287</v>
      </c>
      <c r="DN16" s="30">
        <f>ROUND('РБ10%'!DN16*0.9,)</f>
        <v>10287</v>
      </c>
      <c r="DO16" s="30">
        <f>ROUND('РБ10%'!DO16*0.9,)</f>
        <v>10287</v>
      </c>
      <c r="DP16" s="30">
        <f>ROUND('РБ10%'!DP16*0.9,)</f>
        <v>10530</v>
      </c>
      <c r="DQ16" s="30">
        <f>ROUND('РБ10%'!DQ16*0.9,)</f>
        <v>10530</v>
      </c>
      <c r="DR16" s="30">
        <f>ROUND('РБ10%'!DR16*0.9,)</f>
        <v>10530</v>
      </c>
      <c r="DS16" s="30">
        <f>ROUND('РБ10%'!DS16*0.9,)</f>
        <v>10287</v>
      </c>
      <c r="DT16" s="30">
        <f>ROUND('РБ10%'!DT16*0.9,)</f>
        <v>10287</v>
      </c>
      <c r="DU16" s="30">
        <f>ROUND('РБ10%'!DU16*0.9,)</f>
        <v>10287</v>
      </c>
      <c r="DV16" s="30">
        <f>ROUND('РБ10%'!DV16*0.9,)</f>
        <v>10287</v>
      </c>
      <c r="DW16" s="30">
        <f>ROUND('РБ10%'!DW16*0.9,)</f>
        <v>10287</v>
      </c>
      <c r="DX16" s="30">
        <f>ROUND('РБ10%'!DX16*0.9,)</f>
        <v>10530</v>
      </c>
      <c r="DY16" s="30">
        <f>ROUND('РБ10%'!DY16*0.9,)</f>
        <v>10530</v>
      </c>
      <c r="DZ16" s="30">
        <f>ROUND('РБ10%'!DZ16*0.9,)</f>
        <v>10287</v>
      </c>
      <c r="EA16" s="30">
        <f>ROUND('РБ10%'!EA16*0.9,)</f>
        <v>10287</v>
      </c>
      <c r="EB16" s="30">
        <f>ROUND('РБ10%'!EB16*0.9,)</f>
        <v>10287</v>
      </c>
      <c r="EC16" s="30">
        <f>ROUND('РБ10%'!EC16*0.9,)</f>
        <v>10287</v>
      </c>
      <c r="ED16" s="30">
        <f>ROUND('РБ10%'!ED16*0.9,)</f>
        <v>10287</v>
      </c>
      <c r="EE16" s="30">
        <f>ROUND('РБ10%'!EE16*0.9,)</f>
        <v>10530</v>
      </c>
      <c r="EF16" s="30">
        <f>ROUND('РБ10%'!EF16*0.9,)</f>
        <v>10530</v>
      </c>
      <c r="EG16" s="30">
        <f>ROUND('РБ10%'!EG16*0.9,)</f>
        <v>10044</v>
      </c>
      <c r="EH16" s="30">
        <f>ROUND('РБ10%'!EH16*0.9,)</f>
        <v>10044</v>
      </c>
      <c r="EI16" s="30">
        <f>ROUND('РБ10%'!EI16*0.9,)</f>
        <v>10044</v>
      </c>
      <c r="EJ16" s="30">
        <f>ROUND('РБ10%'!EJ16*0.9,)</f>
        <v>10044</v>
      </c>
      <c r="EK16" s="30">
        <f>ROUND('РБ10%'!EK16*0.9,)</f>
        <v>10044</v>
      </c>
      <c r="EL16" s="30">
        <f>ROUND('РБ10%'!EL16*0.9,)</f>
        <v>10287</v>
      </c>
      <c r="EM16" s="30">
        <f>ROUND('РБ10%'!EM16*0.9,)</f>
        <v>10287</v>
      </c>
      <c r="EN16" s="30">
        <f>ROUND('РБ10%'!EN16*0.9,)</f>
        <v>10044</v>
      </c>
      <c r="EO16" s="30">
        <f>ROUND('РБ10%'!EO16*0.9,)</f>
        <v>10044</v>
      </c>
      <c r="EP16" s="30">
        <f>ROUND('РБ10%'!EP16*0.9,)</f>
        <v>10773</v>
      </c>
      <c r="EQ16" s="30">
        <f>ROUND('РБ10%'!EQ16*0.9,)</f>
        <v>10773</v>
      </c>
      <c r="ER16" s="30">
        <f>ROUND('РБ10%'!ER16*0.9,)</f>
        <v>10773</v>
      </c>
      <c r="ES16" s="30">
        <f>ROUND('РБ10%'!ES16*0.9,)</f>
        <v>10287</v>
      </c>
      <c r="ET16" s="30">
        <f>ROUND('РБ10%'!ET16*0.9,)</f>
        <v>10287</v>
      </c>
      <c r="EU16" s="30">
        <f>ROUND('РБ10%'!EU16*0.9,)</f>
        <v>10044</v>
      </c>
      <c r="EV16" s="30">
        <f>ROUND('РБ10%'!EV16*0.9,)</f>
        <v>10044</v>
      </c>
      <c r="EW16" s="30">
        <f>ROUND('РБ10%'!EW16*0.9,)</f>
        <v>10044</v>
      </c>
      <c r="EX16" s="30">
        <f>ROUND('РБ10%'!EX16*0.9,)</f>
        <v>10287</v>
      </c>
      <c r="EY16" s="30">
        <f>ROUND('РБ10%'!EY16*0.9,)</f>
        <v>10287</v>
      </c>
      <c r="EZ16" s="30">
        <f>ROUND('РБ10%'!EZ16*0.9,)</f>
        <v>10287</v>
      </c>
      <c r="FA16" s="30">
        <f>ROUND('РБ10%'!FA16*0.9,)</f>
        <v>10287</v>
      </c>
      <c r="FB16" s="30">
        <f>ROUND('РБ10%'!FB16*0.9,)</f>
        <v>9801</v>
      </c>
      <c r="FC16" s="30">
        <f>ROUND('РБ10%'!FC16*0.9,)</f>
        <v>9801</v>
      </c>
      <c r="FD16" s="30">
        <f>ROUND('РБ10%'!FD16*0.9,)</f>
        <v>9801</v>
      </c>
      <c r="FE16" s="30">
        <f>ROUND('РБ10%'!FE16*0.9,)</f>
        <v>9801</v>
      </c>
      <c r="FF16" s="30">
        <f>ROUND('РБ10%'!FF16*0.9,)</f>
        <v>9801</v>
      </c>
      <c r="FG16" s="30">
        <f>ROUND('РБ10%'!FG16*0.9,)</f>
        <v>10044</v>
      </c>
      <c r="FH16" s="30">
        <f>ROUND('РБ10%'!FH16*0.9,)</f>
        <v>10044</v>
      </c>
      <c r="FI16" s="30">
        <f>ROUND('РБ10%'!FI16*0.9,)</f>
        <v>9801</v>
      </c>
      <c r="FJ16" s="30">
        <f>ROUND('РБ10%'!FJ16*0.9,)</f>
        <v>9801</v>
      </c>
      <c r="FK16" s="30">
        <f>ROUND('РБ10%'!FK16*0.9,)</f>
        <v>9801</v>
      </c>
      <c r="FL16" s="30">
        <f>ROUND('РБ10%'!FL16*0.9,)</f>
        <v>9801</v>
      </c>
      <c r="FM16" s="30">
        <f>ROUND('РБ10%'!FM16*0.9,)</f>
        <v>9801</v>
      </c>
      <c r="FN16" s="30">
        <f>ROUND('РБ10%'!FN16*0.9,)</f>
        <v>10044</v>
      </c>
      <c r="FO16" s="30">
        <f>ROUND('РБ10%'!FO16*0.9,)</f>
        <v>10044</v>
      </c>
      <c r="FP16" s="30">
        <f>ROUND('РБ10%'!FP16*0.9,)</f>
        <v>9801</v>
      </c>
      <c r="FQ16" s="30">
        <f>ROUND('РБ10%'!FQ16*0.9,)</f>
        <v>9801</v>
      </c>
      <c r="FR16" s="30">
        <f>ROUND('РБ10%'!FR16*0.9,)</f>
        <v>9801</v>
      </c>
      <c r="FS16" s="30">
        <f>ROUND('РБ10%'!FS16*0.9,)</f>
        <v>9801</v>
      </c>
      <c r="FT16" s="30">
        <f>ROUND('РБ10%'!FT16*0.9,)</f>
        <v>9801</v>
      </c>
      <c r="FU16" s="30">
        <f>ROUND('РБ10%'!FU16*0.9,)</f>
        <v>10044</v>
      </c>
      <c r="FV16" s="30">
        <f>ROUND('РБ10%'!FV16*0.9,)</f>
        <v>10044</v>
      </c>
      <c r="FW16" s="30">
        <f>ROUND('РБ10%'!FW16*0.9,)</f>
        <v>9801</v>
      </c>
      <c r="FX16" s="30">
        <f>ROUND('РБ10%'!FX16*0.9,)</f>
        <v>9801</v>
      </c>
      <c r="FY16" s="30">
        <f>ROUND('РБ10%'!FY16*0.9,)</f>
        <v>9801</v>
      </c>
      <c r="FZ16" s="30">
        <f>ROUND('РБ10%'!FZ16*0.9,)</f>
        <v>9801</v>
      </c>
      <c r="GA16" s="30">
        <f>ROUND('РБ10%'!GA16*0.9,)</f>
        <v>9801</v>
      </c>
      <c r="GB16" s="30">
        <f>ROUND('РБ10%'!GB16*0.9,)</f>
        <v>10044</v>
      </c>
      <c r="GC16" s="30">
        <f>ROUND('РБ10%'!GC16*0.9,)</f>
        <v>10044</v>
      </c>
      <c r="GD16" s="30">
        <f>ROUND('РБ10%'!GD16*0.9,)</f>
        <v>9801</v>
      </c>
      <c r="GE16" s="30">
        <f>ROUND('РБ10%'!GE16*0.9,)</f>
        <v>9801</v>
      </c>
      <c r="GF16" s="30">
        <f>ROUND('РБ10%'!GF16*0.9,)</f>
        <v>9801</v>
      </c>
      <c r="GG16" s="30">
        <f>ROUND('РБ10%'!GG16*0.9,)</f>
        <v>9801</v>
      </c>
      <c r="GH16" s="30">
        <f>ROUND('РБ10%'!GH16*0.9,)</f>
        <v>9801</v>
      </c>
      <c r="GI16" s="30">
        <f>ROUND('РБ10%'!GI16*0.9,)</f>
        <v>11016</v>
      </c>
      <c r="GJ16" s="30">
        <f>ROUND('РБ10%'!GJ16*0.9,)</f>
        <v>11016</v>
      </c>
      <c r="GK16" s="30">
        <f>ROUND('РБ10%'!GK16*0.9,)</f>
        <v>11016</v>
      </c>
      <c r="GL16" s="30">
        <f>ROUND('РБ10%'!GL16*0.9,)</f>
        <v>11016</v>
      </c>
      <c r="GM16" s="30">
        <f>ROUND('РБ10%'!GM16*0.9,)</f>
        <v>11016</v>
      </c>
      <c r="GN16" s="30">
        <f>ROUND('РБ10%'!GN16*0.9,)</f>
        <v>11016</v>
      </c>
      <c r="GO16" s="30">
        <f>ROUND('РБ10%'!GO16*0.9,)</f>
        <v>11016</v>
      </c>
      <c r="GP16" s="30">
        <f>ROUND('РБ10%'!GP16*0.9,)</f>
        <v>11421</v>
      </c>
      <c r="GQ16" s="30">
        <f>ROUND('РБ10%'!GQ16*0.9,)</f>
        <v>11421</v>
      </c>
      <c r="GR16" s="30">
        <f>ROUND('РБ10%'!GR16*0.9,)</f>
        <v>11421</v>
      </c>
      <c r="GS16" s="30">
        <f>ROUND('РБ10%'!GS16*0.9,)</f>
        <v>11421</v>
      </c>
      <c r="GT16" s="30">
        <f>ROUND('РБ10%'!GT16*0.9,)</f>
        <v>11421</v>
      </c>
      <c r="GU16" s="30">
        <f>ROUND('РБ10%'!GU16*0.9,)</f>
        <v>11421</v>
      </c>
      <c r="GV16" s="30">
        <f>ROUND('РБ10%'!GV16*0.9,)</f>
        <v>11421</v>
      </c>
      <c r="GW16" s="30">
        <f>ROUND('РБ10%'!GW16*0.9,)</f>
        <v>11826</v>
      </c>
      <c r="GX16" s="30">
        <f>ROUND('РБ10%'!GX16*0.9,)</f>
        <v>11826</v>
      </c>
      <c r="GY16" s="30">
        <f>ROUND('РБ10%'!GY16*0.9,)</f>
        <v>11826</v>
      </c>
      <c r="GZ16" s="30">
        <f>ROUND('РБ10%'!GZ16*0.9,)</f>
        <v>11826</v>
      </c>
    </row>
    <row r="17" spans="1:208" s="2" customFormat="1" x14ac:dyDescent="0.2">
      <c r="A17" s="17" t="s">
        <v>8</v>
      </c>
      <c r="B17" s="30"/>
      <c r="C17" s="30"/>
      <c r="D17" s="235"/>
      <c r="E17" s="235"/>
      <c r="F17" s="235"/>
      <c r="G17" s="235"/>
      <c r="H17" s="235"/>
      <c r="I17" s="30"/>
      <c r="J17" s="30"/>
      <c r="K17" s="30"/>
      <c r="L17" s="30"/>
      <c r="M17" s="30"/>
      <c r="N17" s="30"/>
      <c r="O17" s="30"/>
      <c r="P17" s="30"/>
      <c r="Q17" s="30"/>
      <c r="R17" s="30"/>
      <c r="S17" s="235"/>
      <c r="T17" s="235"/>
      <c r="U17" s="235"/>
      <c r="V17" s="235"/>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row>
    <row r="18" spans="1:208" s="2" customFormat="1" x14ac:dyDescent="0.2">
      <c r="A18" s="12">
        <v>1</v>
      </c>
      <c r="B18" s="30">
        <f>ROUND('РБ10%'!B18*0.9,)</f>
        <v>19238</v>
      </c>
      <c r="C18" s="30">
        <f>ROUND('РБ10%'!C18*0.9,)</f>
        <v>19238</v>
      </c>
      <c r="D18" s="235">
        <f>ROUND('РБ10%'!D18*0.9,)</f>
        <v>19238</v>
      </c>
      <c r="E18" s="235">
        <f>ROUND('РБ10%'!E18*0.9,)</f>
        <v>19238</v>
      </c>
      <c r="F18" s="235">
        <f>ROUND('РБ10%'!F18*0.9,)</f>
        <v>19238</v>
      </c>
      <c r="G18" s="235">
        <f>ROUND('РБ10%'!G18*0.9,)</f>
        <v>19238</v>
      </c>
      <c r="H18" s="235">
        <f>ROUND('РБ10%'!H18*0.9,)</f>
        <v>19238</v>
      </c>
      <c r="I18" s="30">
        <f>ROUND('РБ10%'!I18*0.9,)</f>
        <v>17213</v>
      </c>
      <c r="J18" s="30">
        <f>ROUND('РБ10%'!J18*0.9,)</f>
        <v>17213</v>
      </c>
      <c r="K18" s="30">
        <f>ROUND('РБ10%'!K18*0.9,)</f>
        <v>16079</v>
      </c>
      <c r="L18" s="30">
        <f>ROUND('РБ10%'!L18*0.9,)</f>
        <v>14378</v>
      </c>
      <c r="M18" s="30">
        <f>ROUND('РБ10%'!M18*0.9,)</f>
        <v>14378</v>
      </c>
      <c r="N18" s="30">
        <f>ROUND('РБ10%'!N18*0.9,)</f>
        <v>14378</v>
      </c>
      <c r="O18" s="30">
        <f>ROUND('РБ10%'!O18*0.9,)</f>
        <v>14378</v>
      </c>
      <c r="P18" s="30">
        <f>ROUND('РБ10%'!P18*0.9,)</f>
        <v>13244</v>
      </c>
      <c r="Q18" s="30">
        <f>ROUND('РБ10%'!Q18*0.9,)</f>
        <v>13244</v>
      </c>
      <c r="R18" s="30">
        <f>ROUND('РБ10%'!R18*0.9,)</f>
        <v>14378</v>
      </c>
      <c r="S18" s="235">
        <f>ROUND('РБ10%'!S18*0.9,)</f>
        <v>14378</v>
      </c>
      <c r="T18" s="235">
        <f>ROUND('РБ10%'!T18*0.9,)</f>
        <v>14378</v>
      </c>
      <c r="U18" s="235">
        <f>ROUND('РБ10%'!U18*0.9,)</f>
        <v>14378</v>
      </c>
      <c r="V18" s="235">
        <f>ROUND('РБ10%'!V18*0.9,)</f>
        <v>14378</v>
      </c>
      <c r="W18" s="30">
        <f>ROUND('РБ10%'!W18*0.9,)</f>
        <v>14378</v>
      </c>
      <c r="X18" s="30">
        <f>ROUND('РБ10%'!X18*0.9,)</f>
        <v>14378</v>
      </c>
      <c r="Y18" s="30">
        <f>ROUND('РБ10%'!Y18*0.9,)</f>
        <v>14378</v>
      </c>
      <c r="Z18" s="30">
        <f>ROUND('РБ10%'!Z18*0.9,)</f>
        <v>14378</v>
      </c>
      <c r="AA18" s="30">
        <f>ROUND('РБ10%'!AA18*0.9,)</f>
        <v>14378</v>
      </c>
      <c r="AB18" s="30">
        <f>ROUND('РБ10%'!AB18*0.9,)</f>
        <v>14783</v>
      </c>
      <c r="AC18" s="30">
        <f>ROUND('РБ10%'!AC18*0.9,)</f>
        <v>14783</v>
      </c>
      <c r="AD18" s="30">
        <f>ROUND('РБ10%'!AD18*0.9,)</f>
        <v>14783</v>
      </c>
      <c r="AE18" s="30">
        <f>ROUND('РБ10%'!AE18*0.9,)</f>
        <v>14783</v>
      </c>
      <c r="AF18" s="30">
        <f>ROUND('РБ10%'!AF18*0.9,)</f>
        <v>14783</v>
      </c>
      <c r="AG18" s="30">
        <f>ROUND('РБ10%'!AG18*0.9,)</f>
        <v>14783</v>
      </c>
      <c r="AH18" s="30">
        <f>ROUND('РБ10%'!AH18*0.9,)</f>
        <v>14783</v>
      </c>
      <c r="AI18" s="30">
        <f>ROUND('РБ10%'!AI18*0.9,)</f>
        <v>14783</v>
      </c>
      <c r="AJ18" s="30">
        <f>ROUND('РБ10%'!AJ18*0.9,)</f>
        <v>15350</v>
      </c>
      <c r="AK18" s="30">
        <f>ROUND('РБ10%'!AK18*0.9,)</f>
        <v>15350</v>
      </c>
      <c r="AL18" s="30">
        <f>ROUND('РБ10%'!AL18*0.9,)</f>
        <v>14378</v>
      </c>
      <c r="AM18" s="30">
        <f>ROUND('РБ10%'!AM18*0.9,)</f>
        <v>14378</v>
      </c>
      <c r="AN18" s="30">
        <f>ROUND('РБ10%'!AN18*0.9,)</f>
        <v>11057</v>
      </c>
      <c r="AO18" s="30">
        <f>ROUND('РБ10%'!AO18*0.9,)</f>
        <v>11057</v>
      </c>
      <c r="AP18" s="30">
        <f>ROUND('РБ10%'!AP18*0.9,)</f>
        <v>11057</v>
      </c>
      <c r="AQ18" s="30">
        <f>ROUND('РБ10%'!AQ18*0.9,)</f>
        <v>11057</v>
      </c>
      <c r="AR18" s="30">
        <f>ROUND('РБ10%'!AR18*0.9,)</f>
        <v>11462</v>
      </c>
      <c r="AS18" s="30">
        <f>ROUND('РБ10%'!AS18*0.9,)</f>
        <v>11462</v>
      </c>
      <c r="AT18" s="30">
        <f>ROUND('РБ10%'!AT18*0.9,)</f>
        <v>11057</v>
      </c>
      <c r="AU18" s="30">
        <f>ROUND('РБ10%'!AU18*0.9,)</f>
        <v>11057</v>
      </c>
      <c r="AV18" s="30">
        <f>ROUND('РБ10%'!AV18*0.9,)</f>
        <v>11057</v>
      </c>
      <c r="AW18" s="30">
        <f>ROUND('РБ10%'!AW18*0.9,)</f>
        <v>11057</v>
      </c>
      <c r="AX18" s="30">
        <f>ROUND('РБ10%'!AX18*0.9,)</f>
        <v>11057</v>
      </c>
      <c r="AY18" s="30">
        <f>ROUND('РБ10%'!AY18*0.9,)</f>
        <v>11462</v>
      </c>
      <c r="AZ18" s="30">
        <f>ROUND('РБ10%'!AZ18*0.9,)</f>
        <v>11462</v>
      </c>
      <c r="BA18" s="30">
        <f>ROUND('РБ10%'!BA18*0.9,)</f>
        <v>11057</v>
      </c>
      <c r="BB18" s="30">
        <f>ROUND('РБ10%'!BB18*0.9,)</f>
        <v>11057</v>
      </c>
      <c r="BC18" s="30">
        <f>ROUND('РБ10%'!BC18*0.9,)</f>
        <v>11057</v>
      </c>
      <c r="BD18" s="30">
        <f>ROUND('РБ10%'!BD18*0.9,)</f>
        <v>11057</v>
      </c>
      <c r="BE18" s="30">
        <f>ROUND('РБ10%'!BE18*0.9,)</f>
        <v>12272</v>
      </c>
      <c r="BF18" s="30">
        <f>ROUND('РБ10%'!BF18*0.9,)</f>
        <v>12272</v>
      </c>
      <c r="BG18" s="30">
        <f>ROUND('РБ10%'!BG18*0.9,)</f>
        <v>12272</v>
      </c>
      <c r="BH18" s="30">
        <f>ROUND('РБ10%'!BH18*0.9,)</f>
        <v>11057</v>
      </c>
      <c r="BI18" s="30">
        <f>ROUND('РБ10%'!BI18*0.9,)</f>
        <v>11057</v>
      </c>
      <c r="BJ18" s="30">
        <f>ROUND('РБ10%'!BJ18*0.9,)</f>
        <v>11057</v>
      </c>
      <c r="BK18" s="30">
        <f>ROUND('РБ10%'!BK18*0.9,)</f>
        <v>11057</v>
      </c>
      <c r="BL18" s="30">
        <f>ROUND('РБ10%'!BL18*0.9,)</f>
        <v>11057</v>
      </c>
      <c r="BM18" s="30">
        <f>ROUND('РБ10%'!BM18*0.9,)</f>
        <v>11462</v>
      </c>
      <c r="BN18" s="30">
        <f>ROUND('РБ10%'!BN18*0.9,)</f>
        <v>11462</v>
      </c>
      <c r="BO18" s="30">
        <f>ROUND('РБ10%'!BO18*0.9,)</f>
        <v>11057</v>
      </c>
      <c r="BP18" s="30">
        <f>ROUND('РБ10%'!BP18*0.9,)</f>
        <v>11057</v>
      </c>
      <c r="BQ18" s="30">
        <f>ROUND('РБ10%'!BQ18*0.9,)</f>
        <v>11057</v>
      </c>
      <c r="BR18" s="30">
        <f>ROUND('РБ10%'!BR18*0.9,)</f>
        <v>11057</v>
      </c>
      <c r="BS18" s="30">
        <f>ROUND('РБ10%'!BS18*0.9,)</f>
        <v>11057</v>
      </c>
      <c r="BT18" s="30">
        <f>ROUND('РБ10%'!BT18*0.9,)</f>
        <v>11462</v>
      </c>
      <c r="BU18" s="30">
        <f>ROUND('РБ10%'!BU18*0.9,)</f>
        <v>11462</v>
      </c>
      <c r="BV18" s="30">
        <f>ROUND('РБ10%'!BV18*0.9,)</f>
        <v>11057</v>
      </c>
      <c r="BW18" s="30">
        <f>ROUND('РБ10%'!BW18*0.9,)</f>
        <v>11057</v>
      </c>
      <c r="BX18" s="30">
        <f>ROUND('РБ10%'!BX18*0.9,)</f>
        <v>11057</v>
      </c>
      <c r="BY18" s="30">
        <f>ROUND('РБ10%'!BY18*0.9,)</f>
        <v>11057</v>
      </c>
      <c r="BZ18" s="30">
        <f>ROUND('РБ10%'!BZ18*0.9,)</f>
        <v>11057</v>
      </c>
      <c r="CA18" s="30">
        <f>ROUND('РБ10%'!CA18*0.9,)</f>
        <v>11462</v>
      </c>
      <c r="CB18" s="30">
        <f>ROUND('РБ10%'!CB18*0.9,)</f>
        <v>11462</v>
      </c>
      <c r="CC18" s="30">
        <f>ROUND('РБ10%'!CC18*0.9,)</f>
        <v>10652</v>
      </c>
      <c r="CD18" s="30">
        <f>ROUND('РБ10%'!CD18*0.9,)</f>
        <v>10652</v>
      </c>
      <c r="CE18" s="30">
        <f>ROUND('РБ10%'!CE18*0.9,)</f>
        <v>10652</v>
      </c>
      <c r="CF18" s="30">
        <f>ROUND('РБ10%'!CF18*0.9,)</f>
        <v>10652</v>
      </c>
      <c r="CG18" s="30">
        <f>ROUND('РБ10%'!CG18*0.9,)</f>
        <v>10652</v>
      </c>
      <c r="CH18" s="30">
        <f>ROUND('РБ10%'!CH18*0.9,)</f>
        <v>10652</v>
      </c>
      <c r="CI18" s="30">
        <f>ROUND('РБ10%'!CI18*0.9,)</f>
        <v>10652</v>
      </c>
      <c r="CJ18" s="30">
        <f>ROUND('РБ10%'!CJ18*0.9,)</f>
        <v>10409</v>
      </c>
      <c r="CK18" s="30">
        <f>ROUND('РБ10%'!CK18*0.9,)</f>
        <v>10409</v>
      </c>
      <c r="CL18" s="30">
        <f>ROUND('РБ10%'!CL18*0.9,)</f>
        <v>10409</v>
      </c>
      <c r="CM18" s="30">
        <f>ROUND('РБ10%'!CM18*0.9,)</f>
        <v>10409</v>
      </c>
      <c r="CN18" s="30">
        <f>ROUND('РБ10%'!CN18*0.9,)</f>
        <v>10409</v>
      </c>
      <c r="CO18" s="30">
        <f>ROUND('РБ10%'!CO18*0.9,)</f>
        <v>10652</v>
      </c>
      <c r="CP18" s="30">
        <f>ROUND('РБ10%'!CP18*0.9,)</f>
        <v>10652</v>
      </c>
      <c r="CQ18" s="30">
        <f>ROUND('РБ10%'!CQ18*0.9,)</f>
        <v>10409</v>
      </c>
      <c r="CR18" s="30">
        <f>ROUND('РБ10%'!CR18*0.9,)</f>
        <v>10409</v>
      </c>
      <c r="CS18" s="30">
        <f>ROUND('РБ10%'!CS18*0.9,)</f>
        <v>10409</v>
      </c>
      <c r="CT18" s="30">
        <f>ROUND('РБ10%'!CT18*0.9,)</f>
        <v>10409</v>
      </c>
      <c r="CU18" s="30">
        <f>ROUND('РБ10%'!CU18*0.9,)</f>
        <v>10409</v>
      </c>
      <c r="CV18" s="30">
        <f>ROUND('РБ10%'!CV18*0.9,)</f>
        <v>10652</v>
      </c>
      <c r="CW18" s="30">
        <f>ROUND('РБ10%'!CW18*0.9,)</f>
        <v>10652</v>
      </c>
      <c r="CX18" s="30">
        <f>ROUND('РБ10%'!CX18*0.9,)</f>
        <v>10409</v>
      </c>
      <c r="CY18" s="30">
        <f>ROUND('РБ10%'!CY18*0.9,)</f>
        <v>10409</v>
      </c>
      <c r="CZ18" s="30">
        <f>ROUND('РБ10%'!CZ18*0.9,)</f>
        <v>10409</v>
      </c>
      <c r="DA18" s="30">
        <f>ROUND('РБ10%'!DA18*0.9,)</f>
        <v>10409</v>
      </c>
      <c r="DB18" s="30">
        <f>ROUND('РБ10%'!DB18*0.9,)</f>
        <v>10409</v>
      </c>
      <c r="DC18" s="30">
        <f>ROUND('РБ10%'!DC18*0.9,)</f>
        <v>10652</v>
      </c>
      <c r="DD18" s="30">
        <f>ROUND('РБ10%'!DD18*0.9,)</f>
        <v>10652</v>
      </c>
      <c r="DE18" s="30">
        <f>ROUND('РБ10%'!DE18*0.9,)</f>
        <v>10166</v>
      </c>
      <c r="DF18" s="30">
        <f>ROUND('РБ10%'!DF18*0.9,)</f>
        <v>10166</v>
      </c>
      <c r="DG18" s="30">
        <f>ROUND('РБ10%'!DG18*0.9,)</f>
        <v>10166</v>
      </c>
      <c r="DH18" s="30">
        <f>ROUND('РБ10%'!DH18*0.9,)</f>
        <v>10166</v>
      </c>
      <c r="DI18" s="30">
        <f>ROUND('РБ10%'!DI18*0.9,)</f>
        <v>10166</v>
      </c>
      <c r="DJ18" s="30">
        <f>ROUND('РБ10%'!DJ18*0.9,)</f>
        <v>10409</v>
      </c>
      <c r="DK18" s="30">
        <f>ROUND('РБ10%'!DK18*0.9,)</f>
        <v>10409</v>
      </c>
      <c r="DL18" s="30">
        <f>ROUND('РБ10%'!DL18*0.9,)</f>
        <v>10166</v>
      </c>
      <c r="DM18" s="30">
        <f>ROUND('РБ10%'!DM18*0.9,)</f>
        <v>10166</v>
      </c>
      <c r="DN18" s="30">
        <f>ROUND('РБ10%'!DN18*0.9,)</f>
        <v>10166</v>
      </c>
      <c r="DO18" s="30">
        <f>ROUND('РБ10%'!DO18*0.9,)</f>
        <v>10166</v>
      </c>
      <c r="DP18" s="30">
        <f>ROUND('РБ10%'!DP18*0.9,)</f>
        <v>10166</v>
      </c>
      <c r="DQ18" s="30">
        <f>ROUND('РБ10%'!DQ18*0.9,)</f>
        <v>10166</v>
      </c>
      <c r="DR18" s="30">
        <f>ROUND('РБ10%'!DR18*0.9,)</f>
        <v>10166</v>
      </c>
      <c r="DS18" s="30">
        <f>ROUND('РБ10%'!DS18*0.9,)</f>
        <v>9923</v>
      </c>
      <c r="DT18" s="30">
        <f>ROUND('РБ10%'!DT18*0.9,)</f>
        <v>9923</v>
      </c>
      <c r="DU18" s="30">
        <f>ROUND('РБ10%'!DU18*0.9,)</f>
        <v>9923</v>
      </c>
      <c r="DV18" s="30">
        <f>ROUND('РБ10%'!DV18*0.9,)</f>
        <v>9923</v>
      </c>
      <c r="DW18" s="30">
        <f>ROUND('РБ10%'!DW18*0.9,)</f>
        <v>9923</v>
      </c>
      <c r="DX18" s="30">
        <f>ROUND('РБ10%'!DX18*0.9,)</f>
        <v>10166</v>
      </c>
      <c r="DY18" s="30">
        <f>ROUND('РБ10%'!DY18*0.9,)</f>
        <v>10166</v>
      </c>
      <c r="DZ18" s="30">
        <f>ROUND('РБ10%'!DZ18*0.9,)</f>
        <v>9923</v>
      </c>
      <c r="EA18" s="30">
        <f>ROUND('РБ10%'!EA18*0.9,)</f>
        <v>9923</v>
      </c>
      <c r="EB18" s="30">
        <f>ROUND('РБ10%'!EB18*0.9,)</f>
        <v>9923</v>
      </c>
      <c r="EC18" s="30">
        <f>ROUND('РБ10%'!EC18*0.9,)</f>
        <v>9923</v>
      </c>
      <c r="ED18" s="30">
        <f>ROUND('РБ10%'!ED18*0.9,)</f>
        <v>9923</v>
      </c>
      <c r="EE18" s="30">
        <f>ROUND('РБ10%'!EE18*0.9,)</f>
        <v>10166</v>
      </c>
      <c r="EF18" s="30">
        <f>ROUND('РБ10%'!EF18*0.9,)</f>
        <v>10166</v>
      </c>
      <c r="EG18" s="30">
        <f>ROUND('РБ10%'!EG18*0.9,)</f>
        <v>9680</v>
      </c>
      <c r="EH18" s="30">
        <f>ROUND('РБ10%'!EH18*0.9,)</f>
        <v>9680</v>
      </c>
      <c r="EI18" s="30">
        <f>ROUND('РБ10%'!EI18*0.9,)</f>
        <v>9680</v>
      </c>
      <c r="EJ18" s="30">
        <f>ROUND('РБ10%'!EJ18*0.9,)</f>
        <v>9680</v>
      </c>
      <c r="EK18" s="30">
        <f>ROUND('РБ10%'!EK18*0.9,)</f>
        <v>9680</v>
      </c>
      <c r="EL18" s="30">
        <f>ROUND('РБ10%'!EL18*0.9,)</f>
        <v>9923</v>
      </c>
      <c r="EM18" s="30">
        <f>ROUND('РБ10%'!EM18*0.9,)</f>
        <v>9923</v>
      </c>
      <c r="EN18" s="30">
        <f>ROUND('РБ10%'!EN18*0.9,)</f>
        <v>9680</v>
      </c>
      <c r="EO18" s="30">
        <f>ROUND('РБ10%'!EO18*0.9,)</f>
        <v>9680</v>
      </c>
      <c r="EP18" s="30">
        <f>ROUND('РБ10%'!EP18*0.9,)</f>
        <v>10409</v>
      </c>
      <c r="EQ18" s="30">
        <f>ROUND('РБ10%'!EQ18*0.9,)</f>
        <v>10409</v>
      </c>
      <c r="ER18" s="30">
        <f>ROUND('РБ10%'!ER18*0.9,)</f>
        <v>10409</v>
      </c>
      <c r="ES18" s="30">
        <f>ROUND('РБ10%'!ES18*0.9,)</f>
        <v>9923</v>
      </c>
      <c r="ET18" s="30">
        <f>ROUND('РБ10%'!ET18*0.9,)</f>
        <v>9923</v>
      </c>
      <c r="EU18" s="30">
        <f>ROUND('РБ10%'!EU18*0.9,)</f>
        <v>9680</v>
      </c>
      <c r="EV18" s="30">
        <f>ROUND('РБ10%'!EV18*0.9,)</f>
        <v>9680</v>
      </c>
      <c r="EW18" s="30">
        <f>ROUND('РБ10%'!EW18*0.9,)</f>
        <v>9680</v>
      </c>
      <c r="EX18" s="30">
        <f>ROUND('РБ10%'!EX18*0.9,)</f>
        <v>9923</v>
      </c>
      <c r="EY18" s="30">
        <f>ROUND('РБ10%'!EY18*0.9,)</f>
        <v>9923</v>
      </c>
      <c r="EZ18" s="30">
        <f>ROUND('РБ10%'!EZ18*0.9,)</f>
        <v>9923</v>
      </c>
      <c r="FA18" s="30">
        <f>ROUND('РБ10%'!FA18*0.9,)</f>
        <v>9923</v>
      </c>
      <c r="FB18" s="30">
        <f>ROUND('РБ10%'!FB18*0.9,)</f>
        <v>9437</v>
      </c>
      <c r="FC18" s="30">
        <f>ROUND('РБ10%'!FC18*0.9,)</f>
        <v>9437</v>
      </c>
      <c r="FD18" s="30">
        <f>ROUND('РБ10%'!FD18*0.9,)</f>
        <v>9437</v>
      </c>
      <c r="FE18" s="30">
        <f>ROUND('РБ10%'!FE18*0.9,)</f>
        <v>9437</v>
      </c>
      <c r="FF18" s="30">
        <f>ROUND('РБ10%'!FF18*0.9,)</f>
        <v>9437</v>
      </c>
      <c r="FG18" s="30">
        <f>ROUND('РБ10%'!FG18*0.9,)</f>
        <v>9680</v>
      </c>
      <c r="FH18" s="30">
        <f>ROUND('РБ10%'!FH18*0.9,)</f>
        <v>9680</v>
      </c>
      <c r="FI18" s="30">
        <f>ROUND('РБ10%'!FI18*0.9,)</f>
        <v>9437</v>
      </c>
      <c r="FJ18" s="30">
        <f>ROUND('РБ10%'!FJ18*0.9,)</f>
        <v>9437</v>
      </c>
      <c r="FK18" s="30">
        <f>ROUND('РБ10%'!FK18*0.9,)</f>
        <v>9437</v>
      </c>
      <c r="FL18" s="30">
        <f>ROUND('РБ10%'!FL18*0.9,)</f>
        <v>9437</v>
      </c>
      <c r="FM18" s="30">
        <f>ROUND('РБ10%'!FM18*0.9,)</f>
        <v>9437</v>
      </c>
      <c r="FN18" s="30">
        <f>ROUND('РБ10%'!FN18*0.9,)</f>
        <v>9680</v>
      </c>
      <c r="FO18" s="30">
        <f>ROUND('РБ10%'!FO18*0.9,)</f>
        <v>9680</v>
      </c>
      <c r="FP18" s="30">
        <f>ROUND('РБ10%'!FP18*0.9,)</f>
        <v>9437</v>
      </c>
      <c r="FQ18" s="30">
        <f>ROUND('РБ10%'!FQ18*0.9,)</f>
        <v>9437</v>
      </c>
      <c r="FR18" s="30">
        <f>ROUND('РБ10%'!FR18*0.9,)</f>
        <v>9437</v>
      </c>
      <c r="FS18" s="30">
        <f>ROUND('РБ10%'!FS18*0.9,)</f>
        <v>9437</v>
      </c>
      <c r="FT18" s="30">
        <f>ROUND('РБ10%'!FT18*0.9,)</f>
        <v>9437</v>
      </c>
      <c r="FU18" s="30">
        <f>ROUND('РБ10%'!FU18*0.9,)</f>
        <v>9680</v>
      </c>
      <c r="FV18" s="30">
        <f>ROUND('РБ10%'!FV18*0.9,)</f>
        <v>9680</v>
      </c>
      <c r="FW18" s="30">
        <f>ROUND('РБ10%'!FW18*0.9,)</f>
        <v>9437</v>
      </c>
      <c r="FX18" s="30">
        <f>ROUND('РБ10%'!FX18*0.9,)</f>
        <v>9437</v>
      </c>
      <c r="FY18" s="30">
        <f>ROUND('РБ10%'!FY18*0.9,)</f>
        <v>9437</v>
      </c>
      <c r="FZ18" s="30">
        <f>ROUND('РБ10%'!FZ18*0.9,)</f>
        <v>9437</v>
      </c>
      <c r="GA18" s="30">
        <f>ROUND('РБ10%'!GA18*0.9,)</f>
        <v>9437</v>
      </c>
      <c r="GB18" s="30">
        <f>ROUND('РБ10%'!GB18*0.9,)</f>
        <v>9680</v>
      </c>
      <c r="GC18" s="30">
        <f>ROUND('РБ10%'!GC18*0.9,)</f>
        <v>9680</v>
      </c>
      <c r="GD18" s="30">
        <f>ROUND('РБ10%'!GD18*0.9,)</f>
        <v>9437</v>
      </c>
      <c r="GE18" s="30">
        <f>ROUND('РБ10%'!GE18*0.9,)</f>
        <v>9437</v>
      </c>
      <c r="GF18" s="30">
        <f>ROUND('РБ10%'!GF18*0.9,)</f>
        <v>9437</v>
      </c>
      <c r="GG18" s="30">
        <f>ROUND('РБ10%'!GG18*0.9,)</f>
        <v>9437</v>
      </c>
      <c r="GH18" s="30">
        <f>ROUND('РБ10%'!GH18*0.9,)</f>
        <v>9437</v>
      </c>
      <c r="GI18" s="30">
        <f>ROUND('РБ10%'!GI18*0.9,)</f>
        <v>10652</v>
      </c>
      <c r="GJ18" s="30">
        <f>ROUND('РБ10%'!GJ18*0.9,)</f>
        <v>10652</v>
      </c>
      <c r="GK18" s="30">
        <f>ROUND('РБ10%'!GK18*0.9,)</f>
        <v>10652</v>
      </c>
      <c r="GL18" s="30">
        <f>ROUND('РБ10%'!GL18*0.9,)</f>
        <v>10652</v>
      </c>
      <c r="GM18" s="30">
        <f>ROUND('РБ10%'!GM18*0.9,)</f>
        <v>10652</v>
      </c>
      <c r="GN18" s="30">
        <f>ROUND('РБ10%'!GN18*0.9,)</f>
        <v>10652</v>
      </c>
      <c r="GO18" s="30">
        <f>ROUND('РБ10%'!GO18*0.9,)</f>
        <v>10652</v>
      </c>
      <c r="GP18" s="30">
        <f>ROUND('РБ10%'!GP18*0.9,)</f>
        <v>11057</v>
      </c>
      <c r="GQ18" s="30">
        <f>ROUND('РБ10%'!GQ18*0.9,)</f>
        <v>11057</v>
      </c>
      <c r="GR18" s="30">
        <f>ROUND('РБ10%'!GR18*0.9,)</f>
        <v>11057</v>
      </c>
      <c r="GS18" s="30">
        <f>ROUND('РБ10%'!GS18*0.9,)</f>
        <v>11057</v>
      </c>
      <c r="GT18" s="30">
        <f>ROUND('РБ10%'!GT18*0.9,)</f>
        <v>11057</v>
      </c>
      <c r="GU18" s="30">
        <f>ROUND('РБ10%'!GU18*0.9,)</f>
        <v>11057</v>
      </c>
      <c r="GV18" s="30">
        <f>ROUND('РБ10%'!GV18*0.9,)</f>
        <v>11057</v>
      </c>
      <c r="GW18" s="30">
        <f>ROUND('РБ10%'!GW18*0.9,)</f>
        <v>11462</v>
      </c>
      <c r="GX18" s="30">
        <f>ROUND('РБ10%'!GX18*0.9,)</f>
        <v>11462</v>
      </c>
      <c r="GY18" s="30">
        <f>ROUND('РБ10%'!GY18*0.9,)</f>
        <v>11462</v>
      </c>
      <c r="GZ18" s="30">
        <f>ROUND('РБ10%'!GZ18*0.9,)</f>
        <v>11462</v>
      </c>
    </row>
    <row r="19" spans="1:208" s="2" customFormat="1" x14ac:dyDescent="0.2">
      <c r="A19" s="12">
        <v>2</v>
      </c>
      <c r="B19" s="30">
        <f>ROUND('РБ10%'!B19*0.9,)</f>
        <v>20574</v>
      </c>
      <c r="C19" s="30">
        <f>ROUND('РБ10%'!C19*0.9,)</f>
        <v>20574</v>
      </c>
      <c r="D19" s="235">
        <f>ROUND('РБ10%'!D19*0.9,)</f>
        <v>20574</v>
      </c>
      <c r="E19" s="235">
        <f>ROUND('РБ10%'!E19*0.9,)</f>
        <v>20574</v>
      </c>
      <c r="F19" s="235">
        <f>ROUND('РБ10%'!F19*0.9,)</f>
        <v>20574</v>
      </c>
      <c r="G19" s="235">
        <f>ROUND('РБ10%'!G19*0.9,)</f>
        <v>20574</v>
      </c>
      <c r="H19" s="235">
        <f>ROUND('РБ10%'!H19*0.9,)</f>
        <v>20574</v>
      </c>
      <c r="I19" s="30">
        <f>ROUND('РБ10%'!I19*0.9,)</f>
        <v>18549</v>
      </c>
      <c r="J19" s="30">
        <f>ROUND('РБ10%'!J19*0.9,)</f>
        <v>18549</v>
      </c>
      <c r="K19" s="30">
        <f>ROUND('РБ10%'!K19*0.9,)</f>
        <v>17415</v>
      </c>
      <c r="L19" s="30">
        <f>ROUND('РБ10%'!L19*0.9,)</f>
        <v>15714</v>
      </c>
      <c r="M19" s="30">
        <f>ROUND('РБ10%'!M19*0.9,)</f>
        <v>15714</v>
      </c>
      <c r="N19" s="30">
        <f>ROUND('РБ10%'!N19*0.9,)</f>
        <v>15714</v>
      </c>
      <c r="O19" s="30">
        <f>ROUND('РБ10%'!O19*0.9,)</f>
        <v>15714</v>
      </c>
      <c r="P19" s="30">
        <f>ROUND('РБ10%'!P19*0.9,)</f>
        <v>14580</v>
      </c>
      <c r="Q19" s="30">
        <f>ROUND('РБ10%'!Q19*0.9,)</f>
        <v>14580</v>
      </c>
      <c r="R19" s="30">
        <f>ROUND('РБ10%'!R19*0.9,)</f>
        <v>15714</v>
      </c>
      <c r="S19" s="235">
        <f>ROUND('РБ10%'!S19*0.9,)</f>
        <v>15714</v>
      </c>
      <c r="T19" s="235">
        <f>ROUND('РБ10%'!T19*0.9,)</f>
        <v>15714</v>
      </c>
      <c r="U19" s="235">
        <f>ROUND('РБ10%'!U19*0.9,)</f>
        <v>15714</v>
      </c>
      <c r="V19" s="235">
        <f>ROUND('РБ10%'!V19*0.9,)</f>
        <v>15714</v>
      </c>
      <c r="W19" s="30">
        <f>ROUND('РБ10%'!W19*0.9,)</f>
        <v>15714</v>
      </c>
      <c r="X19" s="30">
        <f>ROUND('РБ10%'!X19*0.9,)</f>
        <v>15714</v>
      </c>
      <c r="Y19" s="30">
        <f>ROUND('РБ10%'!Y19*0.9,)</f>
        <v>15714</v>
      </c>
      <c r="Z19" s="30">
        <f>ROUND('РБ10%'!Z19*0.9,)</f>
        <v>15714</v>
      </c>
      <c r="AA19" s="30">
        <f>ROUND('РБ10%'!AA19*0.9,)</f>
        <v>15714</v>
      </c>
      <c r="AB19" s="30">
        <f>ROUND('РБ10%'!AB19*0.9,)</f>
        <v>16119</v>
      </c>
      <c r="AC19" s="30">
        <f>ROUND('РБ10%'!AC19*0.9,)</f>
        <v>16119</v>
      </c>
      <c r="AD19" s="30">
        <f>ROUND('РБ10%'!AD19*0.9,)</f>
        <v>16119</v>
      </c>
      <c r="AE19" s="30">
        <f>ROUND('РБ10%'!AE19*0.9,)</f>
        <v>16119</v>
      </c>
      <c r="AF19" s="30">
        <f>ROUND('РБ10%'!AF19*0.9,)</f>
        <v>16119</v>
      </c>
      <c r="AG19" s="30">
        <f>ROUND('РБ10%'!AG19*0.9,)</f>
        <v>16119</v>
      </c>
      <c r="AH19" s="30">
        <f>ROUND('РБ10%'!AH19*0.9,)</f>
        <v>16119</v>
      </c>
      <c r="AI19" s="30">
        <f>ROUND('РБ10%'!AI19*0.9,)</f>
        <v>16119</v>
      </c>
      <c r="AJ19" s="30">
        <f>ROUND('РБ10%'!AJ19*0.9,)</f>
        <v>16686</v>
      </c>
      <c r="AK19" s="30">
        <f>ROUND('РБ10%'!AK19*0.9,)</f>
        <v>16686</v>
      </c>
      <c r="AL19" s="30">
        <f>ROUND('РБ10%'!AL19*0.9,)</f>
        <v>15714</v>
      </c>
      <c r="AM19" s="30">
        <f>ROUND('РБ10%'!AM19*0.9,)</f>
        <v>15714</v>
      </c>
      <c r="AN19" s="30">
        <f>ROUND('РБ10%'!AN19*0.9,)</f>
        <v>12393</v>
      </c>
      <c r="AO19" s="30">
        <f>ROUND('РБ10%'!AO19*0.9,)</f>
        <v>12393</v>
      </c>
      <c r="AP19" s="30">
        <f>ROUND('РБ10%'!AP19*0.9,)</f>
        <v>12393</v>
      </c>
      <c r="AQ19" s="30">
        <f>ROUND('РБ10%'!AQ19*0.9,)</f>
        <v>12393</v>
      </c>
      <c r="AR19" s="30">
        <f>ROUND('РБ10%'!AR19*0.9,)</f>
        <v>12798</v>
      </c>
      <c r="AS19" s="30">
        <f>ROUND('РБ10%'!AS19*0.9,)</f>
        <v>12798</v>
      </c>
      <c r="AT19" s="30">
        <f>ROUND('РБ10%'!AT19*0.9,)</f>
        <v>12393</v>
      </c>
      <c r="AU19" s="30">
        <f>ROUND('РБ10%'!AU19*0.9,)</f>
        <v>12393</v>
      </c>
      <c r="AV19" s="30">
        <f>ROUND('РБ10%'!AV19*0.9,)</f>
        <v>12393</v>
      </c>
      <c r="AW19" s="30">
        <f>ROUND('РБ10%'!AW19*0.9,)</f>
        <v>12393</v>
      </c>
      <c r="AX19" s="30">
        <f>ROUND('РБ10%'!AX19*0.9,)</f>
        <v>12393</v>
      </c>
      <c r="AY19" s="30">
        <f>ROUND('РБ10%'!AY19*0.9,)</f>
        <v>12798</v>
      </c>
      <c r="AZ19" s="30">
        <f>ROUND('РБ10%'!AZ19*0.9,)</f>
        <v>12798</v>
      </c>
      <c r="BA19" s="30">
        <f>ROUND('РБ10%'!BA19*0.9,)</f>
        <v>12393</v>
      </c>
      <c r="BB19" s="30">
        <f>ROUND('РБ10%'!BB19*0.9,)</f>
        <v>12393</v>
      </c>
      <c r="BC19" s="30">
        <f>ROUND('РБ10%'!BC19*0.9,)</f>
        <v>12393</v>
      </c>
      <c r="BD19" s="30">
        <f>ROUND('РБ10%'!BD19*0.9,)</f>
        <v>12393</v>
      </c>
      <c r="BE19" s="30">
        <f>ROUND('РБ10%'!BE19*0.9,)</f>
        <v>13608</v>
      </c>
      <c r="BF19" s="30">
        <f>ROUND('РБ10%'!BF19*0.9,)</f>
        <v>13608</v>
      </c>
      <c r="BG19" s="30">
        <f>ROUND('РБ10%'!BG19*0.9,)</f>
        <v>13608</v>
      </c>
      <c r="BH19" s="30">
        <f>ROUND('РБ10%'!BH19*0.9,)</f>
        <v>12393</v>
      </c>
      <c r="BI19" s="30">
        <f>ROUND('РБ10%'!BI19*0.9,)</f>
        <v>12393</v>
      </c>
      <c r="BJ19" s="30">
        <f>ROUND('РБ10%'!BJ19*0.9,)</f>
        <v>12393</v>
      </c>
      <c r="BK19" s="30">
        <f>ROUND('РБ10%'!BK19*0.9,)</f>
        <v>12393</v>
      </c>
      <c r="BL19" s="30">
        <f>ROUND('РБ10%'!BL19*0.9,)</f>
        <v>12393</v>
      </c>
      <c r="BM19" s="30">
        <f>ROUND('РБ10%'!BM19*0.9,)</f>
        <v>12798</v>
      </c>
      <c r="BN19" s="30">
        <f>ROUND('РБ10%'!BN19*0.9,)</f>
        <v>12798</v>
      </c>
      <c r="BO19" s="30">
        <f>ROUND('РБ10%'!BO19*0.9,)</f>
        <v>12393</v>
      </c>
      <c r="BP19" s="30">
        <f>ROUND('РБ10%'!BP19*0.9,)</f>
        <v>12393</v>
      </c>
      <c r="BQ19" s="30">
        <f>ROUND('РБ10%'!BQ19*0.9,)</f>
        <v>12393</v>
      </c>
      <c r="BR19" s="30">
        <f>ROUND('РБ10%'!BR19*0.9,)</f>
        <v>12393</v>
      </c>
      <c r="BS19" s="30">
        <f>ROUND('РБ10%'!BS19*0.9,)</f>
        <v>12393</v>
      </c>
      <c r="BT19" s="30">
        <f>ROUND('РБ10%'!BT19*0.9,)</f>
        <v>12798</v>
      </c>
      <c r="BU19" s="30">
        <f>ROUND('РБ10%'!BU19*0.9,)</f>
        <v>12798</v>
      </c>
      <c r="BV19" s="30">
        <f>ROUND('РБ10%'!BV19*0.9,)</f>
        <v>12393</v>
      </c>
      <c r="BW19" s="30">
        <f>ROUND('РБ10%'!BW19*0.9,)</f>
        <v>12393</v>
      </c>
      <c r="BX19" s="30">
        <f>ROUND('РБ10%'!BX19*0.9,)</f>
        <v>12393</v>
      </c>
      <c r="BY19" s="30">
        <f>ROUND('РБ10%'!BY19*0.9,)</f>
        <v>12393</v>
      </c>
      <c r="BZ19" s="30">
        <f>ROUND('РБ10%'!BZ19*0.9,)</f>
        <v>12393</v>
      </c>
      <c r="CA19" s="30">
        <f>ROUND('РБ10%'!CA19*0.9,)</f>
        <v>12798</v>
      </c>
      <c r="CB19" s="30">
        <f>ROUND('РБ10%'!CB19*0.9,)</f>
        <v>12798</v>
      </c>
      <c r="CC19" s="30">
        <f>ROUND('РБ10%'!CC19*0.9,)</f>
        <v>11988</v>
      </c>
      <c r="CD19" s="30">
        <f>ROUND('РБ10%'!CD19*0.9,)</f>
        <v>11988</v>
      </c>
      <c r="CE19" s="30">
        <f>ROUND('РБ10%'!CE19*0.9,)</f>
        <v>11988</v>
      </c>
      <c r="CF19" s="30">
        <f>ROUND('РБ10%'!CF19*0.9,)</f>
        <v>11988</v>
      </c>
      <c r="CG19" s="30">
        <f>ROUND('РБ10%'!CG19*0.9,)</f>
        <v>11988</v>
      </c>
      <c r="CH19" s="30">
        <f>ROUND('РБ10%'!CH19*0.9,)</f>
        <v>11988</v>
      </c>
      <c r="CI19" s="30">
        <f>ROUND('РБ10%'!CI19*0.9,)</f>
        <v>11988</v>
      </c>
      <c r="CJ19" s="30">
        <f>ROUND('РБ10%'!CJ19*0.9,)</f>
        <v>11745</v>
      </c>
      <c r="CK19" s="30">
        <f>ROUND('РБ10%'!CK19*0.9,)</f>
        <v>11745</v>
      </c>
      <c r="CL19" s="30">
        <f>ROUND('РБ10%'!CL19*0.9,)</f>
        <v>11745</v>
      </c>
      <c r="CM19" s="30">
        <f>ROUND('РБ10%'!CM19*0.9,)</f>
        <v>11745</v>
      </c>
      <c r="CN19" s="30">
        <f>ROUND('РБ10%'!CN19*0.9,)</f>
        <v>11745</v>
      </c>
      <c r="CO19" s="30">
        <f>ROUND('РБ10%'!CO19*0.9,)</f>
        <v>11988</v>
      </c>
      <c r="CP19" s="30">
        <f>ROUND('РБ10%'!CP19*0.9,)</f>
        <v>11988</v>
      </c>
      <c r="CQ19" s="30">
        <f>ROUND('РБ10%'!CQ19*0.9,)</f>
        <v>11745</v>
      </c>
      <c r="CR19" s="30">
        <f>ROUND('РБ10%'!CR19*0.9,)</f>
        <v>11745</v>
      </c>
      <c r="CS19" s="30">
        <f>ROUND('РБ10%'!CS19*0.9,)</f>
        <v>11745</v>
      </c>
      <c r="CT19" s="30">
        <f>ROUND('РБ10%'!CT19*0.9,)</f>
        <v>11745</v>
      </c>
      <c r="CU19" s="30">
        <f>ROUND('РБ10%'!CU19*0.9,)</f>
        <v>11745</v>
      </c>
      <c r="CV19" s="30">
        <f>ROUND('РБ10%'!CV19*0.9,)</f>
        <v>11988</v>
      </c>
      <c r="CW19" s="30">
        <f>ROUND('РБ10%'!CW19*0.9,)</f>
        <v>11988</v>
      </c>
      <c r="CX19" s="30">
        <f>ROUND('РБ10%'!CX19*0.9,)</f>
        <v>11745</v>
      </c>
      <c r="CY19" s="30">
        <f>ROUND('РБ10%'!CY19*0.9,)</f>
        <v>11745</v>
      </c>
      <c r="CZ19" s="30">
        <f>ROUND('РБ10%'!CZ19*0.9,)</f>
        <v>11745</v>
      </c>
      <c r="DA19" s="30">
        <f>ROUND('РБ10%'!DA19*0.9,)</f>
        <v>11745</v>
      </c>
      <c r="DB19" s="30">
        <f>ROUND('РБ10%'!DB19*0.9,)</f>
        <v>11745</v>
      </c>
      <c r="DC19" s="30">
        <f>ROUND('РБ10%'!DC19*0.9,)</f>
        <v>11988</v>
      </c>
      <c r="DD19" s="30">
        <f>ROUND('РБ10%'!DD19*0.9,)</f>
        <v>11988</v>
      </c>
      <c r="DE19" s="30">
        <f>ROUND('РБ10%'!DE19*0.9,)</f>
        <v>11502</v>
      </c>
      <c r="DF19" s="30">
        <f>ROUND('РБ10%'!DF19*0.9,)</f>
        <v>11502</v>
      </c>
      <c r="DG19" s="30">
        <f>ROUND('РБ10%'!DG19*0.9,)</f>
        <v>11502</v>
      </c>
      <c r="DH19" s="30">
        <f>ROUND('РБ10%'!DH19*0.9,)</f>
        <v>11502</v>
      </c>
      <c r="DI19" s="30">
        <f>ROUND('РБ10%'!DI19*0.9,)</f>
        <v>11502</v>
      </c>
      <c r="DJ19" s="30">
        <f>ROUND('РБ10%'!DJ19*0.9,)</f>
        <v>11745</v>
      </c>
      <c r="DK19" s="30">
        <f>ROUND('РБ10%'!DK19*0.9,)</f>
        <v>11745</v>
      </c>
      <c r="DL19" s="30">
        <f>ROUND('РБ10%'!DL19*0.9,)</f>
        <v>11502</v>
      </c>
      <c r="DM19" s="30">
        <f>ROUND('РБ10%'!DM19*0.9,)</f>
        <v>11502</v>
      </c>
      <c r="DN19" s="30">
        <f>ROUND('РБ10%'!DN19*0.9,)</f>
        <v>11502</v>
      </c>
      <c r="DO19" s="30">
        <f>ROUND('РБ10%'!DO19*0.9,)</f>
        <v>11502</v>
      </c>
      <c r="DP19" s="30">
        <f>ROUND('РБ10%'!DP19*0.9,)</f>
        <v>11502</v>
      </c>
      <c r="DQ19" s="30">
        <f>ROUND('РБ10%'!DQ19*0.9,)</f>
        <v>11502</v>
      </c>
      <c r="DR19" s="30">
        <f>ROUND('РБ10%'!DR19*0.9,)</f>
        <v>11502</v>
      </c>
      <c r="DS19" s="30">
        <f>ROUND('РБ10%'!DS19*0.9,)</f>
        <v>11259</v>
      </c>
      <c r="DT19" s="30">
        <f>ROUND('РБ10%'!DT19*0.9,)</f>
        <v>11259</v>
      </c>
      <c r="DU19" s="30">
        <f>ROUND('РБ10%'!DU19*0.9,)</f>
        <v>11259</v>
      </c>
      <c r="DV19" s="30">
        <f>ROUND('РБ10%'!DV19*0.9,)</f>
        <v>11259</v>
      </c>
      <c r="DW19" s="30">
        <f>ROUND('РБ10%'!DW19*0.9,)</f>
        <v>11259</v>
      </c>
      <c r="DX19" s="30">
        <f>ROUND('РБ10%'!DX19*0.9,)</f>
        <v>11502</v>
      </c>
      <c r="DY19" s="30">
        <f>ROUND('РБ10%'!DY19*0.9,)</f>
        <v>11502</v>
      </c>
      <c r="DZ19" s="30">
        <f>ROUND('РБ10%'!DZ19*0.9,)</f>
        <v>11259</v>
      </c>
      <c r="EA19" s="30">
        <f>ROUND('РБ10%'!EA19*0.9,)</f>
        <v>11259</v>
      </c>
      <c r="EB19" s="30">
        <f>ROUND('РБ10%'!EB19*0.9,)</f>
        <v>11259</v>
      </c>
      <c r="EC19" s="30">
        <f>ROUND('РБ10%'!EC19*0.9,)</f>
        <v>11259</v>
      </c>
      <c r="ED19" s="30">
        <f>ROUND('РБ10%'!ED19*0.9,)</f>
        <v>11259</v>
      </c>
      <c r="EE19" s="30">
        <f>ROUND('РБ10%'!EE19*0.9,)</f>
        <v>11502</v>
      </c>
      <c r="EF19" s="30">
        <f>ROUND('РБ10%'!EF19*0.9,)</f>
        <v>11502</v>
      </c>
      <c r="EG19" s="30">
        <f>ROUND('РБ10%'!EG19*0.9,)</f>
        <v>11016</v>
      </c>
      <c r="EH19" s="30">
        <f>ROUND('РБ10%'!EH19*0.9,)</f>
        <v>11016</v>
      </c>
      <c r="EI19" s="30">
        <f>ROUND('РБ10%'!EI19*0.9,)</f>
        <v>11016</v>
      </c>
      <c r="EJ19" s="30">
        <f>ROUND('РБ10%'!EJ19*0.9,)</f>
        <v>11016</v>
      </c>
      <c r="EK19" s="30">
        <f>ROUND('РБ10%'!EK19*0.9,)</f>
        <v>11016</v>
      </c>
      <c r="EL19" s="30">
        <f>ROUND('РБ10%'!EL19*0.9,)</f>
        <v>11259</v>
      </c>
      <c r="EM19" s="30">
        <f>ROUND('РБ10%'!EM19*0.9,)</f>
        <v>11259</v>
      </c>
      <c r="EN19" s="30">
        <f>ROUND('РБ10%'!EN19*0.9,)</f>
        <v>11016</v>
      </c>
      <c r="EO19" s="30">
        <f>ROUND('РБ10%'!EO19*0.9,)</f>
        <v>11016</v>
      </c>
      <c r="EP19" s="30">
        <f>ROUND('РБ10%'!EP19*0.9,)</f>
        <v>11745</v>
      </c>
      <c r="EQ19" s="30">
        <f>ROUND('РБ10%'!EQ19*0.9,)</f>
        <v>11745</v>
      </c>
      <c r="ER19" s="30">
        <f>ROUND('РБ10%'!ER19*0.9,)</f>
        <v>11745</v>
      </c>
      <c r="ES19" s="30">
        <f>ROUND('РБ10%'!ES19*0.9,)</f>
        <v>11259</v>
      </c>
      <c r="ET19" s="30">
        <f>ROUND('РБ10%'!ET19*0.9,)</f>
        <v>11259</v>
      </c>
      <c r="EU19" s="30">
        <f>ROUND('РБ10%'!EU19*0.9,)</f>
        <v>11016</v>
      </c>
      <c r="EV19" s="30">
        <f>ROUND('РБ10%'!EV19*0.9,)</f>
        <v>11016</v>
      </c>
      <c r="EW19" s="30">
        <f>ROUND('РБ10%'!EW19*0.9,)</f>
        <v>11016</v>
      </c>
      <c r="EX19" s="30">
        <f>ROUND('РБ10%'!EX19*0.9,)</f>
        <v>11259</v>
      </c>
      <c r="EY19" s="30">
        <f>ROUND('РБ10%'!EY19*0.9,)</f>
        <v>11259</v>
      </c>
      <c r="EZ19" s="30">
        <f>ROUND('РБ10%'!EZ19*0.9,)</f>
        <v>11259</v>
      </c>
      <c r="FA19" s="30">
        <f>ROUND('РБ10%'!FA19*0.9,)</f>
        <v>11259</v>
      </c>
      <c r="FB19" s="30">
        <f>ROUND('РБ10%'!FB19*0.9,)</f>
        <v>10773</v>
      </c>
      <c r="FC19" s="30">
        <f>ROUND('РБ10%'!FC19*0.9,)</f>
        <v>10773</v>
      </c>
      <c r="FD19" s="30">
        <f>ROUND('РБ10%'!FD19*0.9,)</f>
        <v>10773</v>
      </c>
      <c r="FE19" s="30">
        <f>ROUND('РБ10%'!FE19*0.9,)</f>
        <v>10773</v>
      </c>
      <c r="FF19" s="30">
        <f>ROUND('РБ10%'!FF19*0.9,)</f>
        <v>10773</v>
      </c>
      <c r="FG19" s="30">
        <f>ROUND('РБ10%'!FG19*0.9,)</f>
        <v>11016</v>
      </c>
      <c r="FH19" s="30">
        <f>ROUND('РБ10%'!FH19*0.9,)</f>
        <v>11016</v>
      </c>
      <c r="FI19" s="30">
        <f>ROUND('РБ10%'!FI19*0.9,)</f>
        <v>10773</v>
      </c>
      <c r="FJ19" s="30">
        <f>ROUND('РБ10%'!FJ19*0.9,)</f>
        <v>10773</v>
      </c>
      <c r="FK19" s="30">
        <f>ROUND('РБ10%'!FK19*0.9,)</f>
        <v>10773</v>
      </c>
      <c r="FL19" s="30">
        <f>ROUND('РБ10%'!FL19*0.9,)</f>
        <v>10773</v>
      </c>
      <c r="FM19" s="30">
        <f>ROUND('РБ10%'!FM19*0.9,)</f>
        <v>10773</v>
      </c>
      <c r="FN19" s="30">
        <f>ROUND('РБ10%'!FN19*0.9,)</f>
        <v>11016</v>
      </c>
      <c r="FO19" s="30">
        <f>ROUND('РБ10%'!FO19*0.9,)</f>
        <v>11016</v>
      </c>
      <c r="FP19" s="30">
        <f>ROUND('РБ10%'!FP19*0.9,)</f>
        <v>10773</v>
      </c>
      <c r="FQ19" s="30">
        <f>ROUND('РБ10%'!FQ19*0.9,)</f>
        <v>10773</v>
      </c>
      <c r="FR19" s="30">
        <f>ROUND('РБ10%'!FR19*0.9,)</f>
        <v>10773</v>
      </c>
      <c r="FS19" s="30">
        <f>ROUND('РБ10%'!FS19*0.9,)</f>
        <v>10773</v>
      </c>
      <c r="FT19" s="30">
        <f>ROUND('РБ10%'!FT19*0.9,)</f>
        <v>10773</v>
      </c>
      <c r="FU19" s="30">
        <f>ROUND('РБ10%'!FU19*0.9,)</f>
        <v>11016</v>
      </c>
      <c r="FV19" s="30">
        <f>ROUND('РБ10%'!FV19*0.9,)</f>
        <v>11016</v>
      </c>
      <c r="FW19" s="30">
        <f>ROUND('РБ10%'!FW19*0.9,)</f>
        <v>10773</v>
      </c>
      <c r="FX19" s="30">
        <f>ROUND('РБ10%'!FX19*0.9,)</f>
        <v>10773</v>
      </c>
      <c r="FY19" s="30">
        <f>ROUND('РБ10%'!FY19*0.9,)</f>
        <v>10773</v>
      </c>
      <c r="FZ19" s="30">
        <f>ROUND('РБ10%'!FZ19*0.9,)</f>
        <v>10773</v>
      </c>
      <c r="GA19" s="30">
        <f>ROUND('РБ10%'!GA19*0.9,)</f>
        <v>10773</v>
      </c>
      <c r="GB19" s="30">
        <f>ROUND('РБ10%'!GB19*0.9,)</f>
        <v>11016</v>
      </c>
      <c r="GC19" s="30">
        <f>ROUND('РБ10%'!GC19*0.9,)</f>
        <v>11016</v>
      </c>
      <c r="GD19" s="30">
        <f>ROUND('РБ10%'!GD19*0.9,)</f>
        <v>10773</v>
      </c>
      <c r="GE19" s="30">
        <f>ROUND('РБ10%'!GE19*0.9,)</f>
        <v>10773</v>
      </c>
      <c r="GF19" s="30">
        <f>ROUND('РБ10%'!GF19*0.9,)</f>
        <v>10773</v>
      </c>
      <c r="GG19" s="30">
        <f>ROUND('РБ10%'!GG19*0.9,)</f>
        <v>10773</v>
      </c>
      <c r="GH19" s="30">
        <f>ROUND('РБ10%'!GH19*0.9,)</f>
        <v>10773</v>
      </c>
      <c r="GI19" s="30">
        <f>ROUND('РБ10%'!GI19*0.9,)</f>
        <v>11988</v>
      </c>
      <c r="GJ19" s="30">
        <f>ROUND('РБ10%'!GJ19*0.9,)</f>
        <v>11988</v>
      </c>
      <c r="GK19" s="30">
        <f>ROUND('РБ10%'!GK19*0.9,)</f>
        <v>11988</v>
      </c>
      <c r="GL19" s="30">
        <f>ROUND('РБ10%'!GL19*0.9,)</f>
        <v>11988</v>
      </c>
      <c r="GM19" s="30">
        <f>ROUND('РБ10%'!GM19*0.9,)</f>
        <v>11988</v>
      </c>
      <c r="GN19" s="30">
        <f>ROUND('РБ10%'!GN19*0.9,)</f>
        <v>11988</v>
      </c>
      <c r="GO19" s="30">
        <f>ROUND('РБ10%'!GO19*0.9,)</f>
        <v>11988</v>
      </c>
      <c r="GP19" s="30">
        <f>ROUND('РБ10%'!GP19*0.9,)</f>
        <v>12393</v>
      </c>
      <c r="GQ19" s="30">
        <f>ROUND('РБ10%'!GQ19*0.9,)</f>
        <v>12393</v>
      </c>
      <c r="GR19" s="30">
        <f>ROUND('РБ10%'!GR19*0.9,)</f>
        <v>12393</v>
      </c>
      <c r="GS19" s="30">
        <f>ROUND('РБ10%'!GS19*0.9,)</f>
        <v>12393</v>
      </c>
      <c r="GT19" s="30">
        <f>ROUND('РБ10%'!GT19*0.9,)</f>
        <v>12393</v>
      </c>
      <c r="GU19" s="30">
        <f>ROUND('РБ10%'!GU19*0.9,)</f>
        <v>12393</v>
      </c>
      <c r="GV19" s="30">
        <f>ROUND('РБ10%'!GV19*0.9,)</f>
        <v>12393</v>
      </c>
      <c r="GW19" s="30">
        <f>ROUND('РБ10%'!GW19*0.9,)</f>
        <v>12798</v>
      </c>
      <c r="GX19" s="30">
        <f>ROUND('РБ10%'!GX19*0.9,)</f>
        <v>12798</v>
      </c>
      <c r="GY19" s="30">
        <f>ROUND('РБ10%'!GY19*0.9,)</f>
        <v>12798</v>
      </c>
      <c r="GZ19" s="30">
        <f>ROUND('РБ10%'!GZ19*0.9,)</f>
        <v>12798</v>
      </c>
    </row>
    <row r="20" spans="1:208" ht="15" customHeight="1" x14ac:dyDescent="0.2">
      <c r="A20" s="200" t="s">
        <v>33</v>
      </c>
      <c r="D20" s="227"/>
      <c r="E20" s="227"/>
      <c r="F20" s="227"/>
      <c r="G20" s="227"/>
      <c r="H20" s="227"/>
      <c r="L20" s="11"/>
      <c r="M20" s="11"/>
      <c r="N20" s="11"/>
      <c r="O20" s="11"/>
      <c r="S20" s="227"/>
      <c r="T20" s="227"/>
      <c r="U20" s="227"/>
      <c r="V20" s="227"/>
      <c r="DO20" s="11"/>
    </row>
    <row r="21" spans="1:208" x14ac:dyDescent="0.2">
      <c r="A21" s="22" t="s">
        <v>34</v>
      </c>
      <c r="D21" s="227"/>
      <c r="E21" s="227"/>
      <c r="F21" s="227"/>
      <c r="G21" s="227"/>
      <c r="H21" s="227"/>
      <c r="L21" s="11"/>
      <c r="M21" s="11"/>
      <c r="N21" s="11"/>
      <c r="O21" s="11"/>
      <c r="S21" s="227"/>
      <c r="T21" s="227"/>
      <c r="U21" s="227"/>
      <c r="V21" s="227"/>
      <c r="DO21" s="11"/>
    </row>
    <row r="22" spans="1:208" s="22" customFormat="1" ht="15" customHeight="1" x14ac:dyDescent="0.2">
      <c r="A22" s="196" t="s">
        <v>27</v>
      </c>
      <c r="B22" s="11"/>
      <c r="C22" s="11"/>
      <c r="D22" s="227"/>
      <c r="E22" s="227"/>
      <c r="F22" s="227"/>
      <c r="G22" s="227"/>
      <c r="H22" s="227"/>
      <c r="I22" s="11"/>
      <c r="J22" s="11"/>
      <c r="K22" s="11"/>
      <c r="L22" s="11"/>
      <c r="M22" s="11"/>
      <c r="N22" s="11"/>
      <c r="O22" s="11"/>
      <c r="P22" s="11"/>
      <c r="Q22" s="11"/>
      <c r="R22" s="11"/>
      <c r="S22" s="227"/>
      <c r="T22" s="227"/>
      <c r="U22" s="227"/>
      <c r="V22" s="227"/>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row>
    <row r="23" spans="1:208" s="2" customFormat="1" ht="34.5" customHeight="1" x14ac:dyDescent="0.2">
      <c r="A23" s="197" t="s">
        <v>10</v>
      </c>
      <c r="B23" s="11"/>
      <c r="C23" s="11"/>
      <c r="D23" s="227"/>
      <c r="E23" s="227"/>
      <c r="F23" s="227"/>
      <c r="G23" s="227"/>
      <c r="H23" s="227"/>
      <c r="I23" s="11"/>
      <c r="J23" s="11"/>
      <c r="K23" s="11"/>
      <c r="L23" s="11"/>
      <c r="M23" s="11"/>
      <c r="N23" s="11"/>
      <c r="O23" s="11"/>
      <c r="P23" s="11"/>
      <c r="Q23" s="11"/>
      <c r="R23" s="11"/>
      <c r="S23" s="227"/>
      <c r="T23" s="227"/>
      <c r="U23" s="227"/>
      <c r="V23" s="227"/>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row>
    <row r="24" spans="1:208" ht="15" customHeight="1" x14ac:dyDescent="0.2">
      <c r="A24" s="196" t="s">
        <v>16</v>
      </c>
      <c r="D24" s="227"/>
      <c r="E24" s="227"/>
      <c r="F24" s="227"/>
      <c r="G24" s="227"/>
      <c r="H24" s="227"/>
      <c r="L24" s="11"/>
      <c r="M24" s="11"/>
      <c r="N24" s="11"/>
      <c r="O24" s="11"/>
      <c r="S24" s="227"/>
      <c r="T24" s="227"/>
      <c r="U24" s="227"/>
      <c r="V24" s="227"/>
      <c r="DO24" s="11"/>
    </row>
    <row r="25" spans="1:208" ht="48" x14ac:dyDescent="0.2">
      <c r="A25" s="184" t="s">
        <v>35</v>
      </c>
      <c r="D25" s="227"/>
      <c r="E25" s="227"/>
      <c r="F25" s="227"/>
      <c r="G25" s="227"/>
      <c r="H25" s="227"/>
      <c r="L25" s="11"/>
      <c r="M25" s="11"/>
      <c r="N25" s="11"/>
      <c r="O25" s="11"/>
      <c r="S25" s="227"/>
      <c r="T25" s="227"/>
      <c r="U25" s="227"/>
      <c r="V25" s="227"/>
      <c r="DO25" s="11"/>
    </row>
    <row r="26" spans="1:208" ht="15" customHeight="1" x14ac:dyDescent="0.2">
      <c r="A26" s="198" t="s">
        <v>11</v>
      </c>
      <c r="D26" s="227"/>
      <c r="E26" s="227"/>
      <c r="F26" s="227"/>
      <c r="G26" s="227"/>
      <c r="H26" s="227"/>
      <c r="L26" s="11"/>
      <c r="M26" s="11"/>
      <c r="N26" s="11"/>
      <c r="O26" s="11"/>
      <c r="S26" s="227"/>
      <c r="T26" s="227"/>
      <c r="U26" s="227"/>
      <c r="V26" s="227"/>
      <c r="DO26" s="11"/>
    </row>
    <row r="27" spans="1:208" ht="25.5" x14ac:dyDescent="0.2">
      <c r="A27" s="236" t="s">
        <v>29</v>
      </c>
      <c r="D27" s="227"/>
      <c r="E27" s="227"/>
      <c r="F27" s="227"/>
      <c r="G27" s="227"/>
      <c r="H27" s="227"/>
      <c r="L27" s="11"/>
      <c r="M27" s="11"/>
      <c r="N27" s="11"/>
      <c r="O27" s="11"/>
      <c r="S27" s="227"/>
      <c r="T27" s="227"/>
      <c r="U27" s="227"/>
      <c r="V27" s="227"/>
      <c r="DO27" s="11"/>
    </row>
    <row r="28" spans="1:208" ht="15" customHeight="1" x14ac:dyDescent="0.2">
      <c r="A28" s="206" t="s">
        <v>18</v>
      </c>
      <c r="D28" s="227"/>
      <c r="E28" s="227"/>
      <c r="F28" s="227"/>
      <c r="G28" s="227"/>
      <c r="H28" s="227"/>
      <c r="L28" s="11"/>
      <c r="M28" s="11"/>
      <c r="N28" s="11"/>
      <c r="O28" s="11"/>
      <c r="S28" s="227"/>
      <c r="T28" s="227"/>
      <c r="U28" s="227"/>
      <c r="V28" s="227"/>
      <c r="DO28" s="11"/>
    </row>
    <row r="29" spans="1:208" ht="120" x14ac:dyDescent="0.2">
      <c r="A29" s="202" t="s">
        <v>19</v>
      </c>
    </row>
    <row r="30" spans="1:208" ht="15" customHeight="1" x14ac:dyDescent="0.2">
      <c r="A30" s="200" t="s">
        <v>14</v>
      </c>
    </row>
    <row r="31" spans="1:208" ht="84" x14ac:dyDescent="0.2">
      <c r="A31" s="201" t="s">
        <v>15</v>
      </c>
    </row>
  </sheetData>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39985351115451523"/>
  </sheetPr>
  <dimension ref="A1:GZ31"/>
  <sheetViews>
    <sheetView workbookViewId="0">
      <pane xSplit="1" topLeftCell="B1" activePane="topRight" state="frozen"/>
      <selection pane="topRight" activeCell="S1" sqref="S1:V1048576"/>
    </sheetView>
  </sheetViews>
  <sheetFormatPr defaultColWidth="8.5703125" defaultRowHeight="12" x14ac:dyDescent="0.2"/>
  <cols>
    <col min="1" max="1" width="67.7109375" style="2" customWidth="1"/>
    <col min="2" max="3" width="7.85546875" style="216" customWidth="1"/>
    <col min="4" max="8" width="7.85546875" style="216" hidden="1" customWidth="1"/>
    <col min="9" max="10" width="7.85546875" style="216" customWidth="1"/>
    <col min="11" max="18" width="7.85546875" style="11" customWidth="1"/>
    <col min="19" max="22" width="7.85546875" style="216" hidden="1" customWidth="1"/>
    <col min="23" max="27" width="7.85546875" style="11" customWidth="1"/>
    <col min="28" max="37" width="7.85546875" style="227" customWidth="1"/>
    <col min="38" max="118" width="7.85546875" style="11" customWidth="1"/>
    <col min="119" max="119" width="7.85546875" style="71" customWidth="1"/>
    <col min="120" max="208" width="7.85546875" style="11" customWidth="1"/>
    <col min="209" max="16384" width="8.5703125" style="11"/>
  </cols>
  <sheetData>
    <row r="1" spans="1:208" s="2" customFormat="1" ht="15" customHeight="1" x14ac:dyDescent="0.2">
      <c r="A1" s="186" t="s">
        <v>0</v>
      </c>
      <c r="B1" s="104"/>
      <c r="C1" s="104"/>
      <c r="D1" s="104"/>
      <c r="E1" s="104"/>
      <c r="F1" s="104"/>
      <c r="G1" s="104"/>
      <c r="H1" s="104"/>
      <c r="I1" s="104"/>
      <c r="J1" s="104"/>
      <c r="S1" s="104"/>
      <c r="T1" s="104"/>
      <c r="U1" s="104"/>
      <c r="V1" s="104"/>
      <c r="AB1" s="3"/>
      <c r="AC1" s="3"/>
      <c r="AD1" s="3"/>
      <c r="AE1" s="3"/>
      <c r="AF1" s="3"/>
      <c r="AG1" s="3"/>
      <c r="AH1" s="3"/>
      <c r="AI1" s="3"/>
      <c r="AJ1" s="3"/>
      <c r="AK1" s="3"/>
      <c r="DO1" s="22"/>
    </row>
    <row r="2" spans="1:208" s="2" customFormat="1" ht="15" customHeight="1" x14ac:dyDescent="0.2">
      <c r="A2" s="228" t="s">
        <v>69</v>
      </c>
      <c r="B2" s="104"/>
      <c r="C2" s="104"/>
      <c r="D2" s="104"/>
      <c r="E2" s="104"/>
      <c r="F2" s="104"/>
      <c r="G2" s="104"/>
      <c r="H2" s="104"/>
      <c r="I2" s="104"/>
      <c r="J2" s="104"/>
      <c r="S2" s="104"/>
      <c r="T2" s="104"/>
      <c r="U2" s="104"/>
      <c r="V2" s="104"/>
      <c r="AB2" s="3"/>
      <c r="AC2" s="3"/>
      <c r="AD2" s="3"/>
      <c r="AE2" s="3"/>
      <c r="AF2" s="3"/>
      <c r="AG2" s="3"/>
      <c r="AH2" s="3"/>
      <c r="AI2" s="3"/>
      <c r="AJ2" s="3"/>
      <c r="AK2" s="3"/>
      <c r="DO2" s="22"/>
    </row>
    <row r="3" spans="1:208" s="2" customFormat="1" ht="15" customHeight="1" x14ac:dyDescent="0.2">
      <c r="A3" s="187" t="s">
        <v>68</v>
      </c>
      <c r="B3" s="104"/>
      <c r="C3" s="104"/>
      <c r="D3" s="104"/>
      <c r="E3" s="104"/>
      <c r="F3" s="104"/>
      <c r="G3" s="104"/>
      <c r="H3" s="104"/>
      <c r="I3" s="104"/>
      <c r="J3" s="104"/>
      <c r="S3" s="3"/>
      <c r="T3" s="3"/>
      <c r="U3" s="3"/>
      <c r="V3" s="3"/>
      <c r="AB3" s="3"/>
      <c r="AC3" s="3"/>
      <c r="AD3" s="3"/>
      <c r="AE3" s="3"/>
      <c r="AF3" s="3"/>
      <c r="AG3" s="3"/>
      <c r="AH3" s="3"/>
      <c r="AI3" s="3"/>
      <c r="AJ3" s="3"/>
      <c r="AK3" s="3"/>
    </row>
    <row r="4" spans="1:208" s="207" customFormat="1" ht="15" customHeight="1" x14ac:dyDescent="0.2">
      <c r="A4" s="188" t="s">
        <v>3</v>
      </c>
      <c r="B4" s="190">
        <v>46178</v>
      </c>
      <c r="C4" s="190">
        <v>46179</v>
      </c>
      <c r="D4" s="190">
        <v>46180</v>
      </c>
      <c r="E4" s="190">
        <v>46181</v>
      </c>
      <c r="F4" s="190">
        <v>46182</v>
      </c>
      <c r="G4" s="190">
        <v>46183</v>
      </c>
      <c r="H4" s="190">
        <v>46184</v>
      </c>
      <c r="I4" s="190">
        <v>46185</v>
      </c>
      <c r="J4" s="190">
        <v>46186</v>
      </c>
      <c r="K4" s="189">
        <v>46187</v>
      </c>
      <c r="L4" s="191">
        <v>46188</v>
      </c>
      <c r="M4" s="191">
        <v>46189</v>
      </c>
      <c r="N4" s="191">
        <v>46190</v>
      </c>
      <c r="O4" s="191">
        <v>46191</v>
      </c>
      <c r="P4" s="189">
        <v>46192</v>
      </c>
      <c r="Q4" s="189">
        <v>46193</v>
      </c>
      <c r="R4" s="189">
        <v>46194</v>
      </c>
      <c r="S4" s="190">
        <v>46195</v>
      </c>
      <c r="T4" s="190">
        <v>46196</v>
      </c>
      <c r="U4" s="190">
        <v>46197</v>
      </c>
      <c r="V4" s="190">
        <v>46198</v>
      </c>
      <c r="W4" s="189">
        <v>46199</v>
      </c>
      <c r="X4" s="189">
        <v>46200</v>
      </c>
      <c r="Y4" s="189">
        <v>46201</v>
      </c>
      <c r="Z4" s="189">
        <v>46202</v>
      </c>
      <c r="AA4" s="189">
        <v>46203</v>
      </c>
      <c r="AB4" s="190">
        <v>46204</v>
      </c>
      <c r="AC4" s="190">
        <v>46205</v>
      </c>
      <c r="AD4" s="190">
        <v>46206</v>
      </c>
      <c r="AE4" s="190">
        <v>46207</v>
      </c>
      <c r="AF4" s="190">
        <v>46208</v>
      </c>
      <c r="AG4" s="190">
        <v>46209</v>
      </c>
      <c r="AH4" s="190">
        <v>46210</v>
      </c>
      <c r="AI4" s="190">
        <v>46211</v>
      </c>
      <c r="AJ4" s="190">
        <v>46212</v>
      </c>
      <c r="AK4" s="190">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229">
        <v>46295</v>
      </c>
      <c r="DP4" s="229">
        <v>46296</v>
      </c>
      <c r="DQ4" s="229">
        <v>46297</v>
      </c>
      <c r="DR4" s="229">
        <v>46298</v>
      </c>
      <c r="DS4" s="229">
        <v>46299</v>
      </c>
      <c r="DT4" s="229">
        <v>46300</v>
      </c>
      <c r="DU4" s="229">
        <v>46301</v>
      </c>
      <c r="DV4" s="229">
        <v>46302</v>
      </c>
      <c r="DW4" s="229">
        <v>46303</v>
      </c>
      <c r="DX4" s="229">
        <v>46304</v>
      </c>
      <c r="DY4" s="229">
        <v>46305</v>
      </c>
      <c r="DZ4" s="229">
        <v>46306</v>
      </c>
      <c r="EA4" s="229">
        <v>46307</v>
      </c>
      <c r="EB4" s="229">
        <v>46308</v>
      </c>
      <c r="EC4" s="229">
        <v>46309</v>
      </c>
      <c r="ED4" s="229">
        <v>46310</v>
      </c>
      <c r="EE4" s="229">
        <v>46311</v>
      </c>
      <c r="EF4" s="229">
        <v>46312</v>
      </c>
      <c r="EG4" s="229">
        <v>46313</v>
      </c>
      <c r="EH4" s="229">
        <v>46314</v>
      </c>
      <c r="EI4" s="229">
        <v>46315</v>
      </c>
      <c r="EJ4" s="229">
        <v>46316</v>
      </c>
      <c r="EK4" s="229">
        <v>46317</v>
      </c>
      <c r="EL4" s="229">
        <v>46318</v>
      </c>
      <c r="EM4" s="229">
        <v>46319</v>
      </c>
      <c r="EN4" s="229">
        <v>46320</v>
      </c>
      <c r="EO4" s="229">
        <v>46321</v>
      </c>
      <c r="EP4" s="229">
        <v>46322</v>
      </c>
      <c r="EQ4" s="229">
        <v>46323</v>
      </c>
      <c r="ER4" s="229">
        <v>46324</v>
      </c>
      <c r="ES4" s="229">
        <v>46325</v>
      </c>
      <c r="ET4" s="229">
        <v>46326</v>
      </c>
      <c r="EU4" s="229">
        <v>46327</v>
      </c>
      <c r="EV4" s="229">
        <v>46328</v>
      </c>
      <c r="EW4" s="229">
        <v>46329</v>
      </c>
      <c r="EX4" s="229">
        <v>46330</v>
      </c>
      <c r="EY4" s="229">
        <v>46331</v>
      </c>
      <c r="EZ4" s="229">
        <v>46332</v>
      </c>
      <c r="FA4" s="229">
        <v>46333</v>
      </c>
      <c r="FB4" s="229">
        <v>46334</v>
      </c>
      <c r="FC4" s="229">
        <v>46335</v>
      </c>
      <c r="FD4" s="229">
        <v>46336</v>
      </c>
      <c r="FE4" s="229">
        <v>46337</v>
      </c>
      <c r="FF4" s="229">
        <v>46338</v>
      </c>
      <c r="FG4" s="229">
        <v>46339</v>
      </c>
      <c r="FH4" s="229">
        <v>46340</v>
      </c>
      <c r="FI4" s="229">
        <v>46341</v>
      </c>
      <c r="FJ4" s="229">
        <v>46342</v>
      </c>
      <c r="FK4" s="229">
        <v>46343</v>
      </c>
      <c r="FL4" s="229">
        <v>46344</v>
      </c>
      <c r="FM4" s="229">
        <v>46345</v>
      </c>
      <c r="FN4" s="229">
        <v>46346</v>
      </c>
      <c r="FO4" s="229">
        <v>46347</v>
      </c>
      <c r="FP4" s="229">
        <v>46348</v>
      </c>
      <c r="FQ4" s="229">
        <v>46349</v>
      </c>
      <c r="FR4" s="229">
        <v>46350</v>
      </c>
      <c r="FS4" s="229">
        <v>46351</v>
      </c>
      <c r="FT4" s="229">
        <v>46352</v>
      </c>
      <c r="FU4" s="229">
        <v>46353</v>
      </c>
      <c r="FV4" s="229">
        <v>46354</v>
      </c>
      <c r="FW4" s="229">
        <v>46355</v>
      </c>
      <c r="FX4" s="229">
        <v>46356</v>
      </c>
      <c r="FY4" s="229">
        <v>46357</v>
      </c>
      <c r="FZ4" s="229">
        <v>46358</v>
      </c>
      <c r="GA4" s="229">
        <v>46359</v>
      </c>
      <c r="GB4" s="229">
        <v>46360</v>
      </c>
      <c r="GC4" s="229">
        <v>46361</v>
      </c>
      <c r="GD4" s="229">
        <v>46362</v>
      </c>
      <c r="GE4" s="229">
        <v>46363</v>
      </c>
      <c r="GF4" s="229">
        <v>46364</v>
      </c>
      <c r="GG4" s="229">
        <v>46365</v>
      </c>
      <c r="GH4" s="229">
        <v>46366</v>
      </c>
      <c r="GI4" s="229">
        <v>46367</v>
      </c>
      <c r="GJ4" s="229">
        <v>46368</v>
      </c>
      <c r="GK4" s="229">
        <v>46369</v>
      </c>
      <c r="GL4" s="229">
        <v>46370</v>
      </c>
      <c r="GM4" s="229">
        <v>46371</v>
      </c>
      <c r="GN4" s="229">
        <v>46372</v>
      </c>
      <c r="GO4" s="229">
        <v>46373</v>
      </c>
      <c r="GP4" s="229">
        <v>46374</v>
      </c>
      <c r="GQ4" s="229">
        <v>46375</v>
      </c>
      <c r="GR4" s="229">
        <v>46376</v>
      </c>
      <c r="GS4" s="229">
        <v>46377</v>
      </c>
      <c r="GT4" s="229">
        <v>46378</v>
      </c>
      <c r="GU4" s="229">
        <v>46379</v>
      </c>
      <c r="GV4" s="229">
        <v>46380</v>
      </c>
      <c r="GW4" s="229">
        <v>46381</v>
      </c>
      <c r="GX4" s="229">
        <v>46382</v>
      </c>
      <c r="GY4" s="229">
        <v>46383</v>
      </c>
      <c r="GZ4" s="229">
        <v>46384</v>
      </c>
    </row>
    <row r="5" spans="1:208" s="2" customFormat="1" x14ac:dyDescent="0.2">
      <c r="A5" s="10" t="s">
        <v>4</v>
      </c>
      <c r="B5" s="104"/>
      <c r="C5" s="104"/>
      <c r="D5" s="104"/>
      <c r="E5" s="104"/>
      <c r="F5" s="104"/>
      <c r="G5" s="104"/>
      <c r="H5" s="104"/>
      <c r="I5" s="104"/>
      <c r="J5" s="104"/>
      <c r="S5" s="104"/>
      <c r="T5" s="104"/>
      <c r="U5" s="104"/>
      <c r="V5" s="104"/>
      <c r="AB5" s="104"/>
      <c r="AC5" s="104"/>
      <c r="AD5" s="104"/>
      <c r="AE5" s="104"/>
      <c r="AF5" s="104"/>
      <c r="AG5" s="104"/>
      <c r="AH5" s="104"/>
      <c r="AI5" s="104"/>
      <c r="AJ5" s="104"/>
      <c r="AK5" s="104"/>
      <c r="DO5" s="22"/>
    </row>
    <row r="6" spans="1:208" s="2" customFormat="1" x14ac:dyDescent="0.2">
      <c r="A6" s="12">
        <v>1</v>
      </c>
      <c r="B6" s="230">
        <f>ROUND('РБ15%'!B6*0.9,)</f>
        <v>8989</v>
      </c>
      <c r="C6" s="230">
        <f>ROUND('РБ15%'!C6*0.9,)</f>
        <v>8989</v>
      </c>
      <c r="D6" s="230">
        <f>ROUND('РБ15%'!D6*0.9,)</f>
        <v>8989</v>
      </c>
      <c r="E6" s="230">
        <f>ROUND('РБ15%'!E6*0.9,)</f>
        <v>8989</v>
      </c>
      <c r="F6" s="230">
        <f>ROUND('РБ15%'!F6*0.9,)</f>
        <v>8989</v>
      </c>
      <c r="G6" s="230">
        <f>ROUND('РБ15%'!G6*0.9,)</f>
        <v>8989</v>
      </c>
      <c r="H6" s="230">
        <f>ROUND('РБ15%'!H6*0.9,)</f>
        <v>8989</v>
      </c>
      <c r="I6" s="230">
        <f>ROUND('РБ15%'!I6*0.9,)</f>
        <v>8989</v>
      </c>
      <c r="J6" s="230">
        <f>ROUND('РБ15%'!J6*0.9,)</f>
        <v>8989</v>
      </c>
      <c r="K6" s="231">
        <f>ROUND('РБ15%'!K6*0.9,)</f>
        <v>7918</v>
      </c>
      <c r="L6" s="231">
        <f>ROUND('РБ15%'!L6*0.9,)</f>
        <v>8989</v>
      </c>
      <c r="M6" s="231">
        <f>ROUND('РБ15%'!M6*0.9,)</f>
        <v>8989</v>
      </c>
      <c r="N6" s="231">
        <f>ROUND('РБ15%'!N6*0.9,)</f>
        <v>8989</v>
      </c>
      <c r="O6" s="231">
        <f>ROUND('РБ15%'!O6*0.9,)</f>
        <v>8989</v>
      </c>
      <c r="P6" s="231">
        <f>ROUND('РБ15%'!P6*0.9,)</f>
        <v>7918</v>
      </c>
      <c r="Q6" s="231">
        <f>ROUND('РБ15%'!Q6*0.9,)</f>
        <v>7918</v>
      </c>
      <c r="R6" s="231">
        <f>ROUND('РБ15%'!R6*0.9,)</f>
        <v>8989</v>
      </c>
      <c r="S6" s="230">
        <f>ROUND('РБ15%'!S6*0.9,)</f>
        <v>8989</v>
      </c>
      <c r="T6" s="230">
        <f>ROUND('РБ15%'!T6*0.9,)</f>
        <v>8989</v>
      </c>
      <c r="U6" s="230">
        <f>ROUND('РБ15%'!U6*0.9,)</f>
        <v>8989</v>
      </c>
      <c r="V6" s="230">
        <f>ROUND('РБ15%'!V6*0.9,)</f>
        <v>8989</v>
      </c>
      <c r="W6" s="231">
        <f>ROUND('РБ15%'!W6*0.9,)</f>
        <v>8989</v>
      </c>
      <c r="X6" s="231">
        <f>ROUND('РБ15%'!X6*0.9,)</f>
        <v>8989</v>
      </c>
      <c r="Y6" s="231">
        <f>ROUND('РБ15%'!Y6*0.9,)</f>
        <v>8989</v>
      </c>
      <c r="Z6" s="231">
        <f>ROUND('РБ15%'!Z6*0.9,)</f>
        <v>8989</v>
      </c>
      <c r="AA6" s="231">
        <f>ROUND('РБ15%'!AA6*0.9,)</f>
        <v>8989</v>
      </c>
      <c r="AB6" s="230">
        <f>ROUND('РБ15%'!AB6*0.9,)</f>
        <v>9371</v>
      </c>
      <c r="AC6" s="230">
        <f>ROUND('РБ15%'!AC6*0.9,)</f>
        <v>9371</v>
      </c>
      <c r="AD6" s="230">
        <f>ROUND('РБ15%'!AD6*0.9,)</f>
        <v>9371</v>
      </c>
      <c r="AE6" s="230">
        <f>ROUND('РБ15%'!AE6*0.9,)</f>
        <v>9371</v>
      </c>
      <c r="AF6" s="230">
        <f>ROUND('РБ15%'!AF6*0.9,)</f>
        <v>9371</v>
      </c>
      <c r="AG6" s="230">
        <f>ROUND('РБ15%'!AG6*0.9,)</f>
        <v>9371</v>
      </c>
      <c r="AH6" s="230">
        <f>ROUND('РБ15%'!AH6*0.9,)</f>
        <v>9371</v>
      </c>
      <c r="AI6" s="230">
        <f>ROUND('РБ15%'!AI6*0.9,)</f>
        <v>9371</v>
      </c>
      <c r="AJ6" s="230">
        <f>ROUND('РБ15%'!AJ6*0.9,)</f>
        <v>9907</v>
      </c>
      <c r="AK6" s="230">
        <f>ROUND('РБ15%'!AK6*0.9,)</f>
        <v>9907</v>
      </c>
      <c r="AL6" s="231">
        <f>ROUND('РБ15%'!AL6*0.9,)</f>
        <v>8989</v>
      </c>
      <c r="AM6" s="231">
        <f>ROUND('РБ15%'!AM6*0.9,)</f>
        <v>8989</v>
      </c>
      <c r="AN6" s="231">
        <f>ROUND('РБ15%'!AN6*0.9,)</f>
        <v>5852</v>
      </c>
      <c r="AO6" s="231">
        <f>ROUND('РБ15%'!AO6*0.9,)</f>
        <v>5852</v>
      </c>
      <c r="AP6" s="231">
        <f>ROUND('РБ15%'!AP6*0.9,)</f>
        <v>5852</v>
      </c>
      <c r="AQ6" s="231">
        <f>ROUND('РБ15%'!AQ6*0.9,)</f>
        <v>5852</v>
      </c>
      <c r="AR6" s="231">
        <f>ROUND('РБ15%'!AR6*0.9,)</f>
        <v>6235</v>
      </c>
      <c r="AS6" s="231">
        <f>ROUND('РБ15%'!AS6*0.9,)</f>
        <v>6235</v>
      </c>
      <c r="AT6" s="231">
        <f>ROUND('РБ15%'!AT6*0.9,)</f>
        <v>5852</v>
      </c>
      <c r="AU6" s="231">
        <f>ROUND('РБ15%'!AU6*0.9,)</f>
        <v>5852</v>
      </c>
      <c r="AV6" s="231">
        <f>ROUND('РБ15%'!AV6*0.9,)</f>
        <v>5852</v>
      </c>
      <c r="AW6" s="231">
        <f>ROUND('РБ15%'!AW6*0.9,)</f>
        <v>5852</v>
      </c>
      <c r="AX6" s="231">
        <f>ROUND('РБ15%'!AX6*0.9,)</f>
        <v>5852</v>
      </c>
      <c r="AY6" s="231">
        <f>ROUND('РБ15%'!AY6*0.9,)</f>
        <v>6235</v>
      </c>
      <c r="AZ6" s="231">
        <f>ROUND('РБ15%'!AZ6*0.9,)</f>
        <v>6235</v>
      </c>
      <c r="BA6" s="231">
        <f>ROUND('РБ15%'!BA6*0.9,)</f>
        <v>5852</v>
      </c>
      <c r="BB6" s="231">
        <f>ROUND('РБ15%'!BB6*0.9,)</f>
        <v>5852</v>
      </c>
      <c r="BC6" s="231">
        <f>ROUND('РБ15%'!BC6*0.9,)</f>
        <v>5852</v>
      </c>
      <c r="BD6" s="231">
        <f>ROUND('РБ15%'!BD6*0.9,)</f>
        <v>5852</v>
      </c>
      <c r="BE6" s="231">
        <f>ROUND('РБ15%'!BE6*0.9,)</f>
        <v>7000</v>
      </c>
      <c r="BF6" s="231">
        <f>ROUND('РБ15%'!BF6*0.9,)</f>
        <v>7000</v>
      </c>
      <c r="BG6" s="231">
        <f>ROUND('РБ15%'!BG6*0.9,)</f>
        <v>7000</v>
      </c>
      <c r="BH6" s="231">
        <f>ROUND('РБ15%'!BH6*0.9,)</f>
        <v>5852</v>
      </c>
      <c r="BI6" s="231">
        <f>ROUND('РБ15%'!BI6*0.9,)</f>
        <v>5852</v>
      </c>
      <c r="BJ6" s="231">
        <f>ROUND('РБ15%'!BJ6*0.9,)</f>
        <v>5852</v>
      </c>
      <c r="BK6" s="231">
        <f>ROUND('РБ15%'!BK6*0.9,)</f>
        <v>5852</v>
      </c>
      <c r="BL6" s="231">
        <f>ROUND('РБ15%'!BL6*0.9,)</f>
        <v>5852</v>
      </c>
      <c r="BM6" s="231">
        <f>ROUND('РБ15%'!BM6*0.9,)</f>
        <v>6235</v>
      </c>
      <c r="BN6" s="231">
        <f>ROUND('РБ15%'!BN6*0.9,)</f>
        <v>6235</v>
      </c>
      <c r="BO6" s="231">
        <f>ROUND('РБ15%'!BO6*0.9,)</f>
        <v>5852</v>
      </c>
      <c r="BP6" s="231">
        <f>ROUND('РБ15%'!BP6*0.9,)</f>
        <v>5852</v>
      </c>
      <c r="BQ6" s="231">
        <f>ROUND('РБ15%'!BQ6*0.9,)</f>
        <v>5852</v>
      </c>
      <c r="BR6" s="231">
        <f>ROUND('РБ15%'!BR6*0.9,)</f>
        <v>5852</v>
      </c>
      <c r="BS6" s="231">
        <f>ROUND('РБ15%'!BS6*0.9,)</f>
        <v>5852</v>
      </c>
      <c r="BT6" s="231">
        <f>ROUND('РБ15%'!BT6*0.9,)</f>
        <v>6235</v>
      </c>
      <c r="BU6" s="231">
        <f>ROUND('РБ15%'!BU6*0.9,)</f>
        <v>6235</v>
      </c>
      <c r="BV6" s="231">
        <f>ROUND('РБ15%'!BV6*0.9,)</f>
        <v>5852</v>
      </c>
      <c r="BW6" s="231">
        <f>ROUND('РБ15%'!BW6*0.9,)</f>
        <v>5852</v>
      </c>
      <c r="BX6" s="231">
        <f>ROUND('РБ15%'!BX6*0.9,)</f>
        <v>5852</v>
      </c>
      <c r="BY6" s="231">
        <f>ROUND('РБ15%'!BY6*0.9,)</f>
        <v>5852</v>
      </c>
      <c r="BZ6" s="231">
        <f>ROUND('РБ15%'!BZ6*0.9,)</f>
        <v>5852</v>
      </c>
      <c r="CA6" s="231">
        <f>ROUND('РБ15%'!CA6*0.9,)</f>
        <v>6235</v>
      </c>
      <c r="CB6" s="231">
        <f>ROUND('РБ15%'!CB6*0.9,)</f>
        <v>6235</v>
      </c>
      <c r="CC6" s="231">
        <f>ROUND('РБ15%'!CC6*0.9,)</f>
        <v>5470</v>
      </c>
      <c r="CD6" s="231">
        <f>ROUND('РБ15%'!CD6*0.9,)</f>
        <v>5470</v>
      </c>
      <c r="CE6" s="231">
        <f>ROUND('РБ15%'!CE6*0.9,)</f>
        <v>5470</v>
      </c>
      <c r="CF6" s="231">
        <f>ROUND('РБ15%'!CF6*0.9,)</f>
        <v>5470</v>
      </c>
      <c r="CG6" s="231">
        <f>ROUND('РБ15%'!CG6*0.9,)</f>
        <v>5470</v>
      </c>
      <c r="CH6" s="231">
        <f>ROUND('РБ15%'!CH6*0.9,)</f>
        <v>5470</v>
      </c>
      <c r="CI6" s="231">
        <f>ROUND('РБ15%'!CI6*0.9,)</f>
        <v>5470</v>
      </c>
      <c r="CJ6" s="231">
        <f>ROUND('РБ15%'!CJ6*0.9,)</f>
        <v>5240</v>
      </c>
      <c r="CK6" s="231">
        <f>ROUND('РБ15%'!CK6*0.9,)</f>
        <v>5240</v>
      </c>
      <c r="CL6" s="231">
        <f>ROUND('РБ15%'!CL6*0.9,)</f>
        <v>5240</v>
      </c>
      <c r="CM6" s="231">
        <f>ROUND('РБ15%'!CM6*0.9,)</f>
        <v>5240</v>
      </c>
      <c r="CN6" s="231">
        <f>ROUND('РБ15%'!CN6*0.9,)</f>
        <v>5240</v>
      </c>
      <c r="CO6" s="231">
        <f>ROUND('РБ15%'!CO6*0.9,)</f>
        <v>5470</v>
      </c>
      <c r="CP6" s="231">
        <f>ROUND('РБ15%'!CP6*0.9,)</f>
        <v>5470</v>
      </c>
      <c r="CQ6" s="231">
        <f>ROUND('РБ15%'!CQ6*0.9,)</f>
        <v>5240</v>
      </c>
      <c r="CR6" s="231">
        <f>ROUND('РБ15%'!CR6*0.9,)</f>
        <v>5240</v>
      </c>
      <c r="CS6" s="231">
        <f>ROUND('РБ15%'!CS6*0.9,)</f>
        <v>5240</v>
      </c>
      <c r="CT6" s="231">
        <f>ROUND('РБ15%'!CT6*0.9,)</f>
        <v>5240</v>
      </c>
      <c r="CU6" s="231">
        <f>ROUND('РБ15%'!CU6*0.9,)</f>
        <v>5240</v>
      </c>
      <c r="CV6" s="231">
        <f>ROUND('РБ15%'!CV6*0.9,)</f>
        <v>5470</v>
      </c>
      <c r="CW6" s="231">
        <f>ROUND('РБ15%'!CW6*0.9,)</f>
        <v>5470</v>
      </c>
      <c r="CX6" s="231">
        <f>ROUND('РБ15%'!CX6*0.9,)</f>
        <v>5240</v>
      </c>
      <c r="CY6" s="231">
        <f>ROUND('РБ15%'!CY6*0.9,)</f>
        <v>5240</v>
      </c>
      <c r="CZ6" s="231">
        <f>ROUND('РБ15%'!CZ6*0.9,)</f>
        <v>5240</v>
      </c>
      <c r="DA6" s="231">
        <f>ROUND('РБ15%'!DA6*0.9,)</f>
        <v>5240</v>
      </c>
      <c r="DB6" s="231">
        <f>ROUND('РБ15%'!DB6*0.9,)</f>
        <v>5240</v>
      </c>
      <c r="DC6" s="231">
        <f>ROUND('РБ15%'!DC6*0.9,)</f>
        <v>5470</v>
      </c>
      <c r="DD6" s="231">
        <f>ROUND('РБ15%'!DD6*0.9,)</f>
        <v>5470</v>
      </c>
      <c r="DE6" s="231">
        <f>ROUND('РБ15%'!DE6*0.9,)</f>
        <v>5011</v>
      </c>
      <c r="DF6" s="231">
        <f>ROUND('РБ15%'!DF6*0.9,)</f>
        <v>5011</v>
      </c>
      <c r="DG6" s="231">
        <f>ROUND('РБ15%'!DG6*0.9,)</f>
        <v>5011</v>
      </c>
      <c r="DH6" s="231">
        <f>ROUND('РБ15%'!DH6*0.9,)</f>
        <v>5011</v>
      </c>
      <c r="DI6" s="231">
        <f>ROUND('РБ15%'!DI6*0.9,)</f>
        <v>5011</v>
      </c>
      <c r="DJ6" s="231">
        <f>ROUND('РБ15%'!DJ6*0.9,)</f>
        <v>5240</v>
      </c>
      <c r="DK6" s="231">
        <f>ROUND('РБ15%'!DK6*0.9,)</f>
        <v>5240</v>
      </c>
      <c r="DL6" s="231">
        <f>ROUND('РБ15%'!DL6*0.9,)</f>
        <v>5011</v>
      </c>
      <c r="DM6" s="231">
        <f>ROUND('РБ15%'!DM6*0.9,)</f>
        <v>5011</v>
      </c>
      <c r="DN6" s="231">
        <f>ROUND('РБ15%'!DN6*0.9,)</f>
        <v>5011</v>
      </c>
      <c r="DO6" s="231">
        <f>ROUND('РБ15%'!DO6*0.9,)</f>
        <v>5011</v>
      </c>
      <c r="DP6" s="231">
        <f>ROUND('РБ15%'!DP6*0.9,)</f>
        <v>5011</v>
      </c>
      <c r="DQ6" s="231">
        <f>ROUND('РБ15%'!DQ6*0.9,)</f>
        <v>5011</v>
      </c>
      <c r="DR6" s="231">
        <f>ROUND('РБ15%'!DR6*0.9,)</f>
        <v>5011</v>
      </c>
      <c r="DS6" s="231">
        <f>ROUND('РБ15%'!DS6*0.9,)</f>
        <v>4781</v>
      </c>
      <c r="DT6" s="231">
        <f>ROUND('РБ15%'!DT6*0.9,)</f>
        <v>4781</v>
      </c>
      <c r="DU6" s="231">
        <f>ROUND('РБ15%'!DU6*0.9,)</f>
        <v>4781</v>
      </c>
      <c r="DV6" s="231">
        <f>ROUND('РБ15%'!DV6*0.9,)</f>
        <v>4781</v>
      </c>
      <c r="DW6" s="231">
        <f>ROUND('РБ15%'!DW6*0.9,)</f>
        <v>4781</v>
      </c>
      <c r="DX6" s="231">
        <f>ROUND('РБ15%'!DX6*0.9,)</f>
        <v>5011</v>
      </c>
      <c r="DY6" s="231">
        <f>ROUND('РБ15%'!DY6*0.9,)</f>
        <v>5011</v>
      </c>
      <c r="DZ6" s="231">
        <f>ROUND('РБ15%'!DZ6*0.9,)</f>
        <v>4781</v>
      </c>
      <c r="EA6" s="231">
        <f>ROUND('РБ15%'!EA6*0.9,)</f>
        <v>4781</v>
      </c>
      <c r="EB6" s="231">
        <f>ROUND('РБ15%'!EB6*0.9,)</f>
        <v>4781</v>
      </c>
      <c r="EC6" s="231">
        <f>ROUND('РБ15%'!EC6*0.9,)</f>
        <v>4781</v>
      </c>
      <c r="ED6" s="231">
        <f>ROUND('РБ15%'!ED6*0.9,)</f>
        <v>4781</v>
      </c>
      <c r="EE6" s="231">
        <f>ROUND('РБ15%'!EE6*0.9,)</f>
        <v>5011</v>
      </c>
      <c r="EF6" s="231">
        <f>ROUND('РБ15%'!EF6*0.9,)</f>
        <v>5011</v>
      </c>
      <c r="EG6" s="231">
        <f>ROUND('РБ15%'!EG6*0.9,)</f>
        <v>4552</v>
      </c>
      <c r="EH6" s="231">
        <f>ROUND('РБ15%'!EH6*0.9,)</f>
        <v>4552</v>
      </c>
      <c r="EI6" s="231">
        <f>ROUND('РБ15%'!EI6*0.9,)</f>
        <v>4552</v>
      </c>
      <c r="EJ6" s="231">
        <f>ROUND('РБ15%'!EJ6*0.9,)</f>
        <v>4552</v>
      </c>
      <c r="EK6" s="231">
        <f>ROUND('РБ15%'!EK6*0.9,)</f>
        <v>4552</v>
      </c>
      <c r="EL6" s="231">
        <f>ROUND('РБ15%'!EL6*0.9,)</f>
        <v>4781</v>
      </c>
      <c r="EM6" s="231">
        <f>ROUND('РБ15%'!EM6*0.9,)</f>
        <v>4781</v>
      </c>
      <c r="EN6" s="231">
        <f>ROUND('РБ15%'!EN6*0.9,)</f>
        <v>4552</v>
      </c>
      <c r="EO6" s="231">
        <f>ROUND('РБ15%'!EO6*0.9,)</f>
        <v>4552</v>
      </c>
      <c r="EP6" s="231">
        <f>ROUND('РБ15%'!EP6*0.9,)</f>
        <v>5240</v>
      </c>
      <c r="EQ6" s="231">
        <f>ROUND('РБ15%'!EQ6*0.9,)</f>
        <v>5240</v>
      </c>
      <c r="ER6" s="231">
        <f>ROUND('РБ15%'!ER6*0.9,)</f>
        <v>5240</v>
      </c>
      <c r="ES6" s="231">
        <f>ROUND('РБ15%'!ES6*0.9,)</f>
        <v>4781</v>
      </c>
      <c r="ET6" s="231">
        <f>ROUND('РБ15%'!ET6*0.9,)</f>
        <v>4781</v>
      </c>
      <c r="EU6" s="231">
        <f>ROUND('РБ15%'!EU6*0.9,)</f>
        <v>4552</v>
      </c>
      <c r="EV6" s="231">
        <f>ROUND('РБ15%'!EV6*0.9,)</f>
        <v>4552</v>
      </c>
      <c r="EW6" s="231">
        <f>ROUND('РБ15%'!EW6*0.9,)</f>
        <v>4552</v>
      </c>
      <c r="EX6" s="231">
        <f>ROUND('РБ15%'!EX6*0.9,)</f>
        <v>4781</v>
      </c>
      <c r="EY6" s="231">
        <f>ROUND('РБ15%'!EY6*0.9,)</f>
        <v>4781</v>
      </c>
      <c r="EZ6" s="231">
        <f>ROUND('РБ15%'!EZ6*0.9,)</f>
        <v>4781</v>
      </c>
      <c r="FA6" s="231">
        <f>ROUND('РБ15%'!FA6*0.9,)</f>
        <v>4781</v>
      </c>
      <c r="FB6" s="231">
        <f>ROUND('РБ15%'!FB6*0.9,)</f>
        <v>4322</v>
      </c>
      <c r="FC6" s="231">
        <f>ROUND('РБ15%'!FC6*0.9,)</f>
        <v>4322</v>
      </c>
      <c r="FD6" s="231">
        <f>ROUND('РБ15%'!FD6*0.9,)</f>
        <v>4322</v>
      </c>
      <c r="FE6" s="231">
        <f>ROUND('РБ15%'!FE6*0.9,)</f>
        <v>4322</v>
      </c>
      <c r="FF6" s="231">
        <f>ROUND('РБ15%'!FF6*0.9,)</f>
        <v>4322</v>
      </c>
      <c r="FG6" s="231">
        <f>ROUND('РБ15%'!FG6*0.9,)</f>
        <v>4552</v>
      </c>
      <c r="FH6" s="231">
        <f>ROUND('РБ15%'!FH6*0.9,)</f>
        <v>4552</v>
      </c>
      <c r="FI6" s="231">
        <f>ROUND('РБ15%'!FI6*0.9,)</f>
        <v>4322</v>
      </c>
      <c r="FJ6" s="231">
        <f>ROUND('РБ15%'!FJ6*0.9,)</f>
        <v>4322</v>
      </c>
      <c r="FK6" s="231">
        <f>ROUND('РБ15%'!FK6*0.9,)</f>
        <v>4322</v>
      </c>
      <c r="FL6" s="231">
        <f>ROUND('РБ15%'!FL6*0.9,)</f>
        <v>4322</v>
      </c>
      <c r="FM6" s="231">
        <f>ROUND('РБ15%'!FM6*0.9,)</f>
        <v>4322</v>
      </c>
      <c r="FN6" s="231">
        <f>ROUND('РБ15%'!FN6*0.9,)</f>
        <v>4552</v>
      </c>
      <c r="FO6" s="231">
        <f>ROUND('РБ15%'!FO6*0.9,)</f>
        <v>4552</v>
      </c>
      <c r="FP6" s="231">
        <f>ROUND('РБ15%'!FP6*0.9,)</f>
        <v>4322</v>
      </c>
      <c r="FQ6" s="231">
        <f>ROUND('РБ15%'!FQ6*0.9,)</f>
        <v>4322</v>
      </c>
      <c r="FR6" s="231">
        <f>ROUND('РБ15%'!FR6*0.9,)</f>
        <v>4322</v>
      </c>
      <c r="FS6" s="231">
        <f>ROUND('РБ15%'!FS6*0.9,)</f>
        <v>4322</v>
      </c>
      <c r="FT6" s="231">
        <f>ROUND('РБ15%'!FT6*0.9,)</f>
        <v>4322</v>
      </c>
      <c r="FU6" s="231">
        <f>ROUND('РБ15%'!FU6*0.9,)</f>
        <v>4552</v>
      </c>
      <c r="FV6" s="231">
        <f>ROUND('РБ15%'!FV6*0.9,)</f>
        <v>4552</v>
      </c>
      <c r="FW6" s="231">
        <f>ROUND('РБ15%'!FW6*0.9,)</f>
        <v>4322</v>
      </c>
      <c r="FX6" s="231">
        <f>ROUND('РБ15%'!FX6*0.9,)</f>
        <v>4322</v>
      </c>
      <c r="FY6" s="231">
        <f>ROUND('РБ15%'!FY6*0.9,)</f>
        <v>4322</v>
      </c>
      <c r="FZ6" s="231">
        <f>ROUND('РБ15%'!FZ6*0.9,)</f>
        <v>4322</v>
      </c>
      <c r="GA6" s="231">
        <f>ROUND('РБ15%'!GA6*0.9,)</f>
        <v>4322</v>
      </c>
      <c r="GB6" s="231">
        <f>ROUND('РБ15%'!GB6*0.9,)</f>
        <v>4552</v>
      </c>
      <c r="GC6" s="231">
        <f>ROUND('РБ15%'!GC6*0.9,)</f>
        <v>4552</v>
      </c>
      <c r="GD6" s="231">
        <f>ROUND('РБ15%'!GD6*0.9,)</f>
        <v>4322</v>
      </c>
      <c r="GE6" s="231">
        <f>ROUND('РБ15%'!GE6*0.9,)</f>
        <v>4322</v>
      </c>
      <c r="GF6" s="231">
        <f>ROUND('РБ15%'!GF6*0.9,)</f>
        <v>4322</v>
      </c>
      <c r="GG6" s="231">
        <f>ROUND('РБ15%'!GG6*0.9,)</f>
        <v>4322</v>
      </c>
      <c r="GH6" s="231">
        <f>ROUND('РБ15%'!GH6*0.9,)</f>
        <v>4322</v>
      </c>
      <c r="GI6" s="231">
        <f>ROUND('РБ15%'!GI6*0.9,)</f>
        <v>5470</v>
      </c>
      <c r="GJ6" s="231">
        <f>ROUND('РБ15%'!GJ6*0.9,)</f>
        <v>5470</v>
      </c>
      <c r="GK6" s="231">
        <f>ROUND('РБ15%'!GK6*0.9,)</f>
        <v>5470</v>
      </c>
      <c r="GL6" s="231">
        <f>ROUND('РБ15%'!GL6*0.9,)</f>
        <v>5470</v>
      </c>
      <c r="GM6" s="231">
        <f>ROUND('РБ15%'!GM6*0.9,)</f>
        <v>5470</v>
      </c>
      <c r="GN6" s="231">
        <f>ROUND('РБ15%'!GN6*0.9,)</f>
        <v>5470</v>
      </c>
      <c r="GO6" s="231">
        <f>ROUND('РБ15%'!GO6*0.9,)</f>
        <v>5470</v>
      </c>
      <c r="GP6" s="231">
        <f>ROUND('РБ15%'!GP6*0.9,)</f>
        <v>5852</v>
      </c>
      <c r="GQ6" s="231">
        <f>ROUND('РБ15%'!GQ6*0.9,)</f>
        <v>5852</v>
      </c>
      <c r="GR6" s="231">
        <f>ROUND('РБ15%'!GR6*0.9,)</f>
        <v>5852</v>
      </c>
      <c r="GS6" s="231">
        <f>ROUND('РБ15%'!GS6*0.9,)</f>
        <v>5852</v>
      </c>
      <c r="GT6" s="231">
        <f>ROUND('РБ15%'!GT6*0.9,)</f>
        <v>5852</v>
      </c>
      <c r="GU6" s="231">
        <f>ROUND('РБ15%'!GU6*0.9,)</f>
        <v>5852</v>
      </c>
      <c r="GV6" s="231">
        <f>ROUND('РБ15%'!GV6*0.9,)</f>
        <v>5852</v>
      </c>
      <c r="GW6" s="231">
        <f>ROUND('РБ15%'!GW6*0.9,)</f>
        <v>6235</v>
      </c>
      <c r="GX6" s="231">
        <f>ROUND('РБ15%'!GX6*0.9,)</f>
        <v>6235</v>
      </c>
      <c r="GY6" s="231">
        <f>ROUND('РБ15%'!GY6*0.9,)</f>
        <v>6235</v>
      </c>
      <c r="GZ6" s="231">
        <f>ROUND('РБ15%'!GZ6*0.9,)</f>
        <v>6235</v>
      </c>
    </row>
    <row r="7" spans="1:208" s="2" customFormat="1" x14ac:dyDescent="0.2">
      <c r="A7" s="12">
        <v>2</v>
      </c>
      <c r="B7" s="230">
        <f>ROUND('РБ15%'!B7*0.9,)</f>
        <v>10251</v>
      </c>
      <c r="C7" s="230">
        <f>ROUND('РБ15%'!C7*0.9,)</f>
        <v>10251</v>
      </c>
      <c r="D7" s="230">
        <f>ROUND('РБ15%'!D7*0.9,)</f>
        <v>10251</v>
      </c>
      <c r="E7" s="230">
        <f>ROUND('РБ15%'!E7*0.9,)</f>
        <v>10251</v>
      </c>
      <c r="F7" s="230">
        <f>ROUND('РБ15%'!F7*0.9,)</f>
        <v>10251</v>
      </c>
      <c r="G7" s="230">
        <f>ROUND('РБ15%'!G7*0.9,)</f>
        <v>10251</v>
      </c>
      <c r="H7" s="230">
        <f>ROUND('РБ15%'!H7*0.9,)</f>
        <v>10251</v>
      </c>
      <c r="I7" s="230">
        <f>ROUND('РБ15%'!I7*0.9,)</f>
        <v>10251</v>
      </c>
      <c r="J7" s="230">
        <f>ROUND('РБ15%'!J7*0.9,)</f>
        <v>10251</v>
      </c>
      <c r="K7" s="231">
        <f>ROUND('РБ15%'!K7*0.9,)</f>
        <v>9180</v>
      </c>
      <c r="L7" s="231">
        <f>ROUND('РБ15%'!L7*0.9,)</f>
        <v>10251</v>
      </c>
      <c r="M7" s="231">
        <f>ROUND('РБ15%'!M7*0.9,)</f>
        <v>10251</v>
      </c>
      <c r="N7" s="231">
        <f>ROUND('РБ15%'!N7*0.9,)</f>
        <v>10251</v>
      </c>
      <c r="O7" s="231">
        <f>ROUND('РБ15%'!O7*0.9,)</f>
        <v>10251</v>
      </c>
      <c r="P7" s="231">
        <f>ROUND('РБ15%'!P7*0.9,)</f>
        <v>9180</v>
      </c>
      <c r="Q7" s="231">
        <f>ROUND('РБ15%'!Q7*0.9,)</f>
        <v>9180</v>
      </c>
      <c r="R7" s="231">
        <f>ROUND('РБ15%'!R7*0.9,)</f>
        <v>10251</v>
      </c>
      <c r="S7" s="230">
        <f>ROUND('РБ15%'!S7*0.9,)</f>
        <v>10251</v>
      </c>
      <c r="T7" s="230">
        <f>ROUND('РБ15%'!T7*0.9,)</f>
        <v>10251</v>
      </c>
      <c r="U7" s="230">
        <f>ROUND('РБ15%'!U7*0.9,)</f>
        <v>10251</v>
      </c>
      <c r="V7" s="230">
        <f>ROUND('РБ15%'!V7*0.9,)</f>
        <v>10251</v>
      </c>
      <c r="W7" s="231">
        <f>ROUND('РБ15%'!W7*0.9,)</f>
        <v>10251</v>
      </c>
      <c r="X7" s="231">
        <f>ROUND('РБ15%'!X7*0.9,)</f>
        <v>10251</v>
      </c>
      <c r="Y7" s="231">
        <f>ROUND('РБ15%'!Y7*0.9,)</f>
        <v>10251</v>
      </c>
      <c r="Z7" s="231">
        <f>ROUND('РБ15%'!Z7*0.9,)</f>
        <v>10251</v>
      </c>
      <c r="AA7" s="231">
        <f>ROUND('РБ15%'!AA7*0.9,)</f>
        <v>10251</v>
      </c>
      <c r="AB7" s="230">
        <f>ROUND('РБ15%'!AB7*0.9,)</f>
        <v>10634</v>
      </c>
      <c r="AC7" s="230">
        <f>ROUND('РБ15%'!AC7*0.9,)</f>
        <v>10634</v>
      </c>
      <c r="AD7" s="230">
        <f>ROUND('РБ15%'!AD7*0.9,)</f>
        <v>10634</v>
      </c>
      <c r="AE7" s="230">
        <f>ROUND('РБ15%'!AE7*0.9,)</f>
        <v>10634</v>
      </c>
      <c r="AF7" s="230">
        <f>ROUND('РБ15%'!AF7*0.9,)</f>
        <v>10634</v>
      </c>
      <c r="AG7" s="230">
        <f>ROUND('РБ15%'!AG7*0.9,)</f>
        <v>10634</v>
      </c>
      <c r="AH7" s="230">
        <f>ROUND('РБ15%'!AH7*0.9,)</f>
        <v>10634</v>
      </c>
      <c r="AI7" s="230">
        <f>ROUND('РБ15%'!AI7*0.9,)</f>
        <v>10634</v>
      </c>
      <c r="AJ7" s="230">
        <f>ROUND('РБ15%'!AJ7*0.9,)</f>
        <v>11169</v>
      </c>
      <c r="AK7" s="230">
        <f>ROUND('РБ15%'!AK7*0.9,)</f>
        <v>11169</v>
      </c>
      <c r="AL7" s="231">
        <f>ROUND('РБ15%'!AL7*0.9,)</f>
        <v>10251</v>
      </c>
      <c r="AM7" s="231">
        <f>ROUND('РБ15%'!AM7*0.9,)</f>
        <v>10251</v>
      </c>
      <c r="AN7" s="231">
        <f>ROUND('РБ15%'!AN7*0.9,)</f>
        <v>7115</v>
      </c>
      <c r="AO7" s="231">
        <f>ROUND('РБ15%'!AO7*0.9,)</f>
        <v>7115</v>
      </c>
      <c r="AP7" s="231">
        <f>ROUND('РБ15%'!AP7*0.9,)</f>
        <v>7115</v>
      </c>
      <c r="AQ7" s="231">
        <f>ROUND('РБ15%'!AQ7*0.9,)</f>
        <v>7115</v>
      </c>
      <c r="AR7" s="231">
        <f>ROUND('РБ15%'!AR7*0.9,)</f>
        <v>7497</v>
      </c>
      <c r="AS7" s="231">
        <f>ROUND('РБ15%'!AS7*0.9,)</f>
        <v>7497</v>
      </c>
      <c r="AT7" s="231">
        <f>ROUND('РБ15%'!AT7*0.9,)</f>
        <v>7115</v>
      </c>
      <c r="AU7" s="231">
        <f>ROUND('РБ15%'!AU7*0.9,)</f>
        <v>7115</v>
      </c>
      <c r="AV7" s="231">
        <f>ROUND('РБ15%'!AV7*0.9,)</f>
        <v>7115</v>
      </c>
      <c r="AW7" s="231">
        <f>ROUND('РБ15%'!AW7*0.9,)</f>
        <v>7115</v>
      </c>
      <c r="AX7" s="231">
        <f>ROUND('РБ15%'!AX7*0.9,)</f>
        <v>7115</v>
      </c>
      <c r="AY7" s="231">
        <f>ROUND('РБ15%'!AY7*0.9,)</f>
        <v>7497</v>
      </c>
      <c r="AZ7" s="231">
        <f>ROUND('РБ15%'!AZ7*0.9,)</f>
        <v>7497</v>
      </c>
      <c r="BA7" s="231">
        <f>ROUND('РБ15%'!BA7*0.9,)</f>
        <v>7115</v>
      </c>
      <c r="BB7" s="231">
        <f>ROUND('РБ15%'!BB7*0.9,)</f>
        <v>7115</v>
      </c>
      <c r="BC7" s="231">
        <f>ROUND('РБ15%'!BC7*0.9,)</f>
        <v>7115</v>
      </c>
      <c r="BD7" s="231">
        <f>ROUND('РБ15%'!BD7*0.9,)</f>
        <v>7115</v>
      </c>
      <c r="BE7" s="231">
        <f>ROUND('РБ15%'!BE7*0.9,)</f>
        <v>8262</v>
      </c>
      <c r="BF7" s="231">
        <f>ROUND('РБ15%'!BF7*0.9,)</f>
        <v>8262</v>
      </c>
      <c r="BG7" s="231">
        <f>ROUND('РБ15%'!BG7*0.9,)</f>
        <v>8262</v>
      </c>
      <c r="BH7" s="231">
        <f>ROUND('РБ15%'!BH7*0.9,)</f>
        <v>7115</v>
      </c>
      <c r="BI7" s="231">
        <f>ROUND('РБ15%'!BI7*0.9,)</f>
        <v>7115</v>
      </c>
      <c r="BJ7" s="231">
        <f>ROUND('РБ15%'!BJ7*0.9,)</f>
        <v>7115</v>
      </c>
      <c r="BK7" s="231">
        <f>ROUND('РБ15%'!BK7*0.9,)</f>
        <v>7115</v>
      </c>
      <c r="BL7" s="231">
        <f>ROUND('РБ15%'!BL7*0.9,)</f>
        <v>7115</v>
      </c>
      <c r="BM7" s="231">
        <f>ROUND('РБ15%'!BM7*0.9,)</f>
        <v>7497</v>
      </c>
      <c r="BN7" s="231">
        <f>ROUND('РБ15%'!BN7*0.9,)</f>
        <v>7497</v>
      </c>
      <c r="BO7" s="231">
        <f>ROUND('РБ15%'!BO7*0.9,)</f>
        <v>7115</v>
      </c>
      <c r="BP7" s="231">
        <f>ROUND('РБ15%'!BP7*0.9,)</f>
        <v>7115</v>
      </c>
      <c r="BQ7" s="231">
        <f>ROUND('РБ15%'!BQ7*0.9,)</f>
        <v>7115</v>
      </c>
      <c r="BR7" s="231">
        <f>ROUND('РБ15%'!BR7*0.9,)</f>
        <v>7115</v>
      </c>
      <c r="BS7" s="231">
        <f>ROUND('РБ15%'!BS7*0.9,)</f>
        <v>7115</v>
      </c>
      <c r="BT7" s="231">
        <f>ROUND('РБ15%'!BT7*0.9,)</f>
        <v>7497</v>
      </c>
      <c r="BU7" s="231">
        <f>ROUND('РБ15%'!BU7*0.9,)</f>
        <v>7497</v>
      </c>
      <c r="BV7" s="231">
        <f>ROUND('РБ15%'!BV7*0.9,)</f>
        <v>7115</v>
      </c>
      <c r="BW7" s="231">
        <f>ROUND('РБ15%'!BW7*0.9,)</f>
        <v>7115</v>
      </c>
      <c r="BX7" s="231">
        <f>ROUND('РБ15%'!BX7*0.9,)</f>
        <v>7115</v>
      </c>
      <c r="BY7" s="231">
        <f>ROUND('РБ15%'!BY7*0.9,)</f>
        <v>7115</v>
      </c>
      <c r="BZ7" s="231">
        <f>ROUND('РБ15%'!BZ7*0.9,)</f>
        <v>7115</v>
      </c>
      <c r="CA7" s="231">
        <f>ROUND('РБ15%'!CA7*0.9,)</f>
        <v>7497</v>
      </c>
      <c r="CB7" s="231">
        <f>ROUND('РБ15%'!CB7*0.9,)</f>
        <v>7497</v>
      </c>
      <c r="CC7" s="231">
        <f>ROUND('РБ15%'!CC7*0.9,)</f>
        <v>6732</v>
      </c>
      <c r="CD7" s="231">
        <f>ROUND('РБ15%'!CD7*0.9,)</f>
        <v>6732</v>
      </c>
      <c r="CE7" s="231">
        <f>ROUND('РБ15%'!CE7*0.9,)</f>
        <v>6732</v>
      </c>
      <c r="CF7" s="231">
        <f>ROUND('РБ15%'!CF7*0.9,)</f>
        <v>6732</v>
      </c>
      <c r="CG7" s="231">
        <f>ROUND('РБ15%'!CG7*0.9,)</f>
        <v>6732</v>
      </c>
      <c r="CH7" s="231">
        <f>ROUND('РБ15%'!CH7*0.9,)</f>
        <v>6732</v>
      </c>
      <c r="CI7" s="231">
        <f>ROUND('РБ15%'!CI7*0.9,)</f>
        <v>6732</v>
      </c>
      <c r="CJ7" s="231">
        <f>ROUND('РБ15%'!CJ7*0.9,)</f>
        <v>6503</v>
      </c>
      <c r="CK7" s="231">
        <f>ROUND('РБ15%'!CK7*0.9,)</f>
        <v>6503</v>
      </c>
      <c r="CL7" s="231">
        <f>ROUND('РБ15%'!CL7*0.9,)</f>
        <v>6503</v>
      </c>
      <c r="CM7" s="231">
        <f>ROUND('РБ15%'!CM7*0.9,)</f>
        <v>6503</v>
      </c>
      <c r="CN7" s="231">
        <f>ROUND('РБ15%'!CN7*0.9,)</f>
        <v>6503</v>
      </c>
      <c r="CO7" s="231">
        <f>ROUND('РБ15%'!CO7*0.9,)</f>
        <v>6732</v>
      </c>
      <c r="CP7" s="231">
        <f>ROUND('РБ15%'!CP7*0.9,)</f>
        <v>6732</v>
      </c>
      <c r="CQ7" s="231">
        <f>ROUND('РБ15%'!CQ7*0.9,)</f>
        <v>6503</v>
      </c>
      <c r="CR7" s="231">
        <f>ROUND('РБ15%'!CR7*0.9,)</f>
        <v>6503</v>
      </c>
      <c r="CS7" s="231">
        <f>ROUND('РБ15%'!CS7*0.9,)</f>
        <v>6503</v>
      </c>
      <c r="CT7" s="231">
        <f>ROUND('РБ15%'!CT7*0.9,)</f>
        <v>6503</v>
      </c>
      <c r="CU7" s="231">
        <f>ROUND('РБ15%'!CU7*0.9,)</f>
        <v>6503</v>
      </c>
      <c r="CV7" s="231">
        <f>ROUND('РБ15%'!CV7*0.9,)</f>
        <v>6732</v>
      </c>
      <c r="CW7" s="231">
        <f>ROUND('РБ15%'!CW7*0.9,)</f>
        <v>6732</v>
      </c>
      <c r="CX7" s="231">
        <f>ROUND('РБ15%'!CX7*0.9,)</f>
        <v>6503</v>
      </c>
      <c r="CY7" s="231">
        <f>ROUND('РБ15%'!CY7*0.9,)</f>
        <v>6503</v>
      </c>
      <c r="CZ7" s="231">
        <f>ROUND('РБ15%'!CZ7*0.9,)</f>
        <v>6503</v>
      </c>
      <c r="DA7" s="231">
        <f>ROUND('РБ15%'!DA7*0.9,)</f>
        <v>6503</v>
      </c>
      <c r="DB7" s="231">
        <f>ROUND('РБ15%'!DB7*0.9,)</f>
        <v>6503</v>
      </c>
      <c r="DC7" s="231">
        <f>ROUND('РБ15%'!DC7*0.9,)</f>
        <v>6732</v>
      </c>
      <c r="DD7" s="231">
        <f>ROUND('РБ15%'!DD7*0.9,)</f>
        <v>6732</v>
      </c>
      <c r="DE7" s="231">
        <f>ROUND('РБ15%'!DE7*0.9,)</f>
        <v>6273</v>
      </c>
      <c r="DF7" s="231">
        <f>ROUND('РБ15%'!DF7*0.9,)</f>
        <v>6273</v>
      </c>
      <c r="DG7" s="231">
        <f>ROUND('РБ15%'!DG7*0.9,)</f>
        <v>6273</v>
      </c>
      <c r="DH7" s="231">
        <f>ROUND('РБ15%'!DH7*0.9,)</f>
        <v>6273</v>
      </c>
      <c r="DI7" s="231">
        <f>ROUND('РБ15%'!DI7*0.9,)</f>
        <v>6273</v>
      </c>
      <c r="DJ7" s="231">
        <f>ROUND('РБ15%'!DJ7*0.9,)</f>
        <v>6503</v>
      </c>
      <c r="DK7" s="231">
        <f>ROUND('РБ15%'!DK7*0.9,)</f>
        <v>6503</v>
      </c>
      <c r="DL7" s="231">
        <f>ROUND('РБ15%'!DL7*0.9,)</f>
        <v>6273</v>
      </c>
      <c r="DM7" s="231">
        <f>ROUND('РБ15%'!DM7*0.9,)</f>
        <v>6273</v>
      </c>
      <c r="DN7" s="231">
        <f>ROUND('РБ15%'!DN7*0.9,)</f>
        <v>6273</v>
      </c>
      <c r="DO7" s="231">
        <f>ROUND('РБ15%'!DO7*0.9,)</f>
        <v>6273</v>
      </c>
      <c r="DP7" s="231">
        <f>ROUND('РБ15%'!DP7*0.9,)</f>
        <v>6273</v>
      </c>
      <c r="DQ7" s="231">
        <f>ROUND('РБ15%'!DQ7*0.9,)</f>
        <v>6273</v>
      </c>
      <c r="DR7" s="231">
        <f>ROUND('РБ15%'!DR7*0.9,)</f>
        <v>6273</v>
      </c>
      <c r="DS7" s="231">
        <f>ROUND('РБ15%'!DS7*0.9,)</f>
        <v>6044</v>
      </c>
      <c r="DT7" s="231">
        <f>ROUND('РБ15%'!DT7*0.9,)</f>
        <v>6044</v>
      </c>
      <c r="DU7" s="231">
        <f>ROUND('РБ15%'!DU7*0.9,)</f>
        <v>6044</v>
      </c>
      <c r="DV7" s="231">
        <f>ROUND('РБ15%'!DV7*0.9,)</f>
        <v>6044</v>
      </c>
      <c r="DW7" s="231">
        <f>ROUND('РБ15%'!DW7*0.9,)</f>
        <v>6044</v>
      </c>
      <c r="DX7" s="231">
        <f>ROUND('РБ15%'!DX7*0.9,)</f>
        <v>6273</v>
      </c>
      <c r="DY7" s="231">
        <f>ROUND('РБ15%'!DY7*0.9,)</f>
        <v>6273</v>
      </c>
      <c r="DZ7" s="231">
        <f>ROUND('РБ15%'!DZ7*0.9,)</f>
        <v>6044</v>
      </c>
      <c r="EA7" s="231">
        <f>ROUND('РБ15%'!EA7*0.9,)</f>
        <v>6044</v>
      </c>
      <c r="EB7" s="231">
        <f>ROUND('РБ15%'!EB7*0.9,)</f>
        <v>6044</v>
      </c>
      <c r="EC7" s="231">
        <f>ROUND('РБ15%'!EC7*0.9,)</f>
        <v>6044</v>
      </c>
      <c r="ED7" s="231">
        <f>ROUND('РБ15%'!ED7*0.9,)</f>
        <v>6044</v>
      </c>
      <c r="EE7" s="231">
        <f>ROUND('РБ15%'!EE7*0.9,)</f>
        <v>6273</v>
      </c>
      <c r="EF7" s="231">
        <f>ROUND('РБ15%'!EF7*0.9,)</f>
        <v>6273</v>
      </c>
      <c r="EG7" s="231">
        <f>ROUND('РБ15%'!EG7*0.9,)</f>
        <v>5814</v>
      </c>
      <c r="EH7" s="231">
        <f>ROUND('РБ15%'!EH7*0.9,)</f>
        <v>5814</v>
      </c>
      <c r="EI7" s="231">
        <f>ROUND('РБ15%'!EI7*0.9,)</f>
        <v>5814</v>
      </c>
      <c r="EJ7" s="231">
        <f>ROUND('РБ15%'!EJ7*0.9,)</f>
        <v>5814</v>
      </c>
      <c r="EK7" s="231">
        <f>ROUND('РБ15%'!EK7*0.9,)</f>
        <v>5814</v>
      </c>
      <c r="EL7" s="231">
        <f>ROUND('РБ15%'!EL7*0.9,)</f>
        <v>6044</v>
      </c>
      <c r="EM7" s="231">
        <f>ROUND('РБ15%'!EM7*0.9,)</f>
        <v>6044</v>
      </c>
      <c r="EN7" s="231">
        <f>ROUND('РБ15%'!EN7*0.9,)</f>
        <v>5814</v>
      </c>
      <c r="EO7" s="231">
        <f>ROUND('РБ15%'!EO7*0.9,)</f>
        <v>5814</v>
      </c>
      <c r="EP7" s="231">
        <f>ROUND('РБ15%'!EP7*0.9,)</f>
        <v>6503</v>
      </c>
      <c r="EQ7" s="231">
        <f>ROUND('РБ15%'!EQ7*0.9,)</f>
        <v>6503</v>
      </c>
      <c r="ER7" s="231">
        <f>ROUND('РБ15%'!ER7*0.9,)</f>
        <v>6503</v>
      </c>
      <c r="ES7" s="231">
        <f>ROUND('РБ15%'!ES7*0.9,)</f>
        <v>6044</v>
      </c>
      <c r="ET7" s="231">
        <f>ROUND('РБ15%'!ET7*0.9,)</f>
        <v>6044</v>
      </c>
      <c r="EU7" s="231">
        <f>ROUND('РБ15%'!EU7*0.9,)</f>
        <v>5814</v>
      </c>
      <c r="EV7" s="231">
        <f>ROUND('РБ15%'!EV7*0.9,)</f>
        <v>5814</v>
      </c>
      <c r="EW7" s="231">
        <f>ROUND('РБ15%'!EW7*0.9,)</f>
        <v>5814</v>
      </c>
      <c r="EX7" s="231">
        <f>ROUND('РБ15%'!EX7*0.9,)</f>
        <v>6044</v>
      </c>
      <c r="EY7" s="231">
        <f>ROUND('РБ15%'!EY7*0.9,)</f>
        <v>6044</v>
      </c>
      <c r="EZ7" s="231">
        <f>ROUND('РБ15%'!EZ7*0.9,)</f>
        <v>6044</v>
      </c>
      <c r="FA7" s="231">
        <f>ROUND('РБ15%'!FA7*0.9,)</f>
        <v>6044</v>
      </c>
      <c r="FB7" s="231">
        <f>ROUND('РБ15%'!FB7*0.9,)</f>
        <v>5585</v>
      </c>
      <c r="FC7" s="231">
        <f>ROUND('РБ15%'!FC7*0.9,)</f>
        <v>5585</v>
      </c>
      <c r="FD7" s="231">
        <f>ROUND('РБ15%'!FD7*0.9,)</f>
        <v>5585</v>
      </c>
      <c r="FE7" s="231">
        <f>ROUND('РБ15%'!FE7*0.9,)</f>
        <v>5585</v>
      </c>
      <c r="FF7" s="231">
        <f>ROUND('РБ15%'!FF7*0.9,)</f>
        <v>5585</v>
      </c>
      <c r="FG7" s="231">
        <f>ROUND('РБ15%'!FG7*0.9,)</f>
        <v>5814</v>
      </c>
      <c r="FH7" s="231">
        <f>ROUND('РБ15%'!FH7*0.9,)</f>
        <v>5814</v>
      </c>
      <c r="FI7" s="231">
        <f>ROUND('РБ15%'!FI7*0.9,)</f>
        <v>5585</v>
      </c>
      <c r="FJ7" s="231">
        <f>ROUND('РБ15%'!FJ7*0.9,)</f>
        <v>5585</v>
      </c>
      <c r="FK7" s="231">
        <f>ROUND('РБ15%'!FK7*0.9,)</f>
        <v>5585</v>
      </c>
      <c r="FL7" s="231">
        <f>ROUND('РБ15%'!FL7*0.9,)</f>
        <v>5585</v>
      </c>
      <c r="FM7" s="231">
        <f>ROUND('РБ15%'!FM7*0.9,)</f>
        <v>5585</v>
      </c>
      <c r="FN7" s="231">
        <f>ROUND('РБ15%'!FN7*0.9,)</f>
        <v>5814</v>
      </c>
      <c r="FO7" s="231">
        <f>ROUND('РБ15%'!FO7*0.9,)</f>
        <v>5814</v>
      </c>
      <c r="FP7" s="231">
        <f>ROUND('РБ15%'!FP7*0.9,)</f>
        <v>5585</v>
      </c>
      <c r="FQ7" s="231">
        <f>ROUND('РБ15%'!FQ7*0.9,)</f>
        <v>5585</v>
      </c>
      <c r="FR7" s="231">
        <f>ROUND('РБ15%'!FR7*0.9,)</f>
        <v>5585</v>
      </c>
      <c r="FS7" s="231">
        <f>ROUND('РБ15%'!FS7*0.9,)</f>
        <v>5585</v>
      </c>
      <c r="FT7" s="231">
        <f>ROUND('РБ15%'!FT7*0.9,)</f>
        <v>5585</v>
      </c>
      <c r="FU7" s="231">
        <f>ROUND('РБ15%'!FU7*0.9,)</f>
        <v>5814</v>
      </c>
      <c r="FV7" s="231">
        <f>ROUND('РБ15%'!FV7*0.9,)</f>
        <v>5814</v>
      </c>
      <c r="FW7" s="231">
        <f>ROUND('РБ15%'!FW7*0.9,)</f>
        <v>5585</v>
      </c>
      <c r="FX7" s="231">
        <f>ROUND('РБ15%'!FX7*0.9,)</f>
        <v>5585</v>
      </c>
      <c r="FY7" s="231">
        <f>ROUND('РБ15%'!FY7*0.9,)</f>
        <v>5585</v>
      </c>
      <c r="FZ7" s="231">
        <f>ROUND('РБ15%'!FZ7*0.9,)</f>
        <v>5585</v>
      </c>
      <c r="GA7" s="231">
        <f>ROUND('РБ15%'!GA7*0.9,)</f>
        <v>5585</v>
      </c>
      <c r="GB7" s="231">
        <f>ROUND('РБ15%'!GB7*0.9,)</f>
        <v>5814</v>
      </c>
      <c r="GC7" s="231">
        <f>ROUND('РБ15%'!GC7*0.9,)</f>
        <v>5814</v>
      </c>
      <c r="GD7" s="231">
        <f>ROUND('РБ15%'!GD7*0.9,)</f>
        <v>5585</v>
      </c>
      <c r="GE7" s="231">
        <f>ROUND('РБ15%'!GE7*0.9,)</f>
        <v>5585</v>
      </c>
      <c r="GF7" s="231">
        <f>ROUND('РБ15%'!GF7*0.9,)</f>
        <v>5585</v>
      </c>
      <c r="GG7" s="231">
        <f>ROUND('РБ15%'!GG7*0.9,)</f>
        <v>5585</v>
      </c>
      <c r="GH7" s="231">
        <f>ROUND('РБ15%'!GH7*0.9,)</f>
        <v>5585</v>
      </c>
      <c r="GI7" s="231">
        <f>ROUND('РБ15%'!GI7*0.9,)</f>
        <v>6732</v>
      </c>
      <c r="GJ7" s="231">
        <f>ROUND('РБ15%'!GJ7*0.9,)</f>
        <v>6732</v>
      </c>
      <c r="GK7" s="231">
        <f>ROUND('РБ15%'!GK7*0.9,)</f>
        <v>6732</v>
      </c>
      <c r="GL7" s="231">
        <f>ROUND('РБ15%'!GL7*0.9,)</f>
        <v>6732</v>
      </c>
      <c r="GM7" s="231">
        <f>ROUND('РБ15%'!GM7*0.9,)</f>
        <v>6732</v>
      </c>
      <c r="GN7" s="231">
        <f>ROUND('РБ15%'!GN7*0.9,)</f>
        <v>6732</v>
      </c>
      <c r="GO7" s="231">
        <f>ROUND('РБ15%'!GO7*0.9,)</f>
        <v>6732</v>
      </c>
      <c r="GP7" s="231">
        <f>ROUND('РБ15%'!GP7*0.9,)</f>
        <v>7115</v>
      </c>
      <c r="GQ7" s="231">
        <f>ROUND('РБ15%'!GQ7*0.9,)</f>
        <v>7115</v>
      </c>
      <c r="GR7" s="231">
        <f>ROUND('РБ15%'!GR7*0.9,)</f>
        <v>7115</v>
      </c>
      <c r="GS7" s="231">
        <f>ROUND('РБ15%'!GS7*0.9,)</f>
        <v>7115</v>
      </c>
      <c r="GT7" s="231">
        <f>ROUND('РБ15%'!GT7*0.9,)</f>
        <v>7115</v>
      </c>
      <c r="GU7" s="231">
        <f>ROUND('РБ15%'!GU7*0.9,)</f>
        <v>7115</v>
      </c>
      <c r="GV7" s="231">
        <f>ROUND('РБ15%'!GV7*0.9,)</f>
        <v>7115</v>
      </c>
      <c r="GW7" s="231">
        <f>ROUND('РБ15%'!GW7*0.9,)</f>
        <v>7497</v>
      </c>
      <c r="GX7" s="231">
        <f>ROUND('РБ15%'!GX7*0.9,)</f>
        <v>7497</v>
      </c>
      <c r="GY7" s="231">
        <f>ROUND('РБ15%'!GY7*0.9,)</f>
        <v>7497</v>
      </c>
      <c r="GZ7" s="231">
        <f>ROUND('РБ15%'!GZ7*0.9,)</f>
        <v>7497</v>
      </c>
    </row>
    <row r="8" spans="1:208" s="2" customFormat="1" ht="24" x14ac:dyDescent="0.2">
      <c r="A8" s="15" t="s">
        <v>5</v>
      </c>
      <c r="B8" s="230"/>
      <c r="C8" s="230"/>
      <c r="D8" s="230"/>
      <c r="E8" s="230"/>
      <c r="F8" s="230"/>
      <c r="G8" s="230"/>
      <c r="H8" s="230"/>
      <c r="I8" s="230"/>
      <c r="J8" s="230"/>
      <c r="K8" s="231"/>
      <c r="L8" s="231"/>
      <c r="M8" s="231"/>
      <c r="N8" s="231"/>
      <c r="O8" s="231"/>
      <c r="P8" s="231"/>
      <c r="Q8" s="231"/>
      <c r="R8" s="231"/>
      <c r="S8" s="230"/>
      <c r="T8" s="230"/>
      <c r="U8" s="230"/>
      <c r="V8" s="230"/>
      <c r="W8" s="231"/>
      <c r="X8" s="231"/>
      <c r="Y8" s="231"/>
      <c r="Z8" s="231"/>
      <c r="AA8" s="231"/>
      <c r="AB8" s="230"/>
      <c r="AC8" s="230"/>
      <c r="AD8" s="230"/>
      <c r="AE8" s="230"/>
      <c r="AF8" s="230"/>
      <c r="AG8" s="230"/>
      <c r="AH8" s="230"/>
      <c r="AI8" s="230"/>
      <c r="AJ8" s="230"/>
      <c r="AK8" s="230"/>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231"/>
      <c r="DI8" s="231"/>
      <c r="DJ8" s="231"/>
      <c r="DK8" s="231"/>
      <c r="DL8" s="231"/>
      <c r="DM8" s="231"/>
      <c r="DN8" s="231"/>
      <c r="DO8" s="231"/>
      <c r="DP8" s="231"/>
      <c r="DQ8" s="231"/>
      <c r="DR8" s="231"/>
      <c r="DS8" s="231"/>
      <c r="DT8" s="231"/>
      <c r="DU8" s="231"/>
      <c r="DV8" s="231"/>
      <c r="DW8" s="231"/>
      <c r="DX8" s="231"/>
      <c r="DY8" s="231"/>
      <c r="DZ8" s="231"/>
      <c r="EA8" s="231"/>
      <c r="EB8" s="231"/>
      <c r="EC8" s="231"/>
      <c r="ED8" s="231"/>
      <c r="EE8" s="231"/>
      <c r="EF8" s="231"/>
      <c r="EG8" s="231"/>
      <c r="EH8" s="231"/>
      <c r="EI8" s="231"/>
      <c r="EJ8" s="231"/>
      <c r="EK8" s="231"/>
      <c r="EL8" s="231"/>
      <c r="EM8" s="231"/>
      <c r="EN8" s="231"/>
      <c r="EO8" s="231"/>
      <c r="EP8" s="231"/>
      <c r="EQ8" s="231"/>
      <c r="ER8" s="231"/>
      <c r="ES8" s="231"/>
      <c r="ET8" s="231"/>
      <c r="EU8" s="231"/>
      <c r="EV8" s="231"/>
      <c r="EW8" s="231"/>
      <c r="EX8" s="231"/>
      <c r="EY8" s="231"/>
      <c r="EZ8" s="231"/>
      <c r="FA8" s="231"/>
      <c r="FB8" s="231"/>
      <c r="FC8" s="231"/>
      <c r="FD8" s="231"/>
      <c r="FE8" s="231"/>
      <c r="FF8" s="231"/>
      <c r="FG8" s="231"/>
      <c r="FH8" s="231"/>
      <c r="FI8" s="231"/>
      <c r="FJ8" s="231"/>
      <c r="FK8" s="231"/>
      <c r="FL8" s="231"/>
      <c r="FM8" s="231"/>
      <c r="FN8" s="231"/>
      <c r="FO8" s="231"/>
      <c r="FP8" s="231"/>
      <c r="FQ8" s="231"/>
      <c r="FR8" s="231"/>
      <c r="FS8" s="231"/>
      <c r="FT8" s="231"/>
      <c r="FU8" s="231"/>
      <c r="FV8" s="231"/>
      <c r="FW8" s="231"/>
      <c r="FX8" s="231"/>
      <c r="FY8" s="231"/>
      <c r="FZ8" s="231"/>
      <c r="GA8" s="231"/>
      <c r="GB8" s="231"/>
      <c r="GC8" s="231"/>
      <c r="GD8" s="231"/>
      <c r="GE8" s="231"/>
      <c r="GF8" s="231"/>
      <c r="GG8" s="231"/>
      <c r="GH8" s="231"/>
      <c r="GI8" s="231"/>
      <c r="GJ8" s="231"/>
      <c r="GK8" s="231"/>
      <c r="GL8" s="231"/>
      <c r="GM8" s="231"/>
      <c r="GN8" s="231"/>
      <c r="GO8" s="231"/>
      <c r="GP8" s="231"/>
      <c r="GQ8" s="231"/>
      <c r="GR8" s="231"/>
      <c r="GS8" s="231"/>
      <c r="GT8" s="231"/>
      <c r="GU8" s="231"/>
      <c r="GV8" s="231"/>
      <c r="GW8" s="231"/>
      <c r="GX8" s="231"/>
      <c r="GY8" s="231"/>
      <c r="GZ8" s="231"/>
    </row>
    <row r="9" spans="1:208" s="2" customFormat="1" x14ac:dyDescent="0.2">
      <c r="A9" s="12">
        <v>1</v>
      </c>
      <c r="B9" s="230">
        <f>ROUND('РБ15%'!B9*0.9,)</f>
        <v>9754</v>
      </c>
      <c r="C9" s="230">
        <f>ROUND('РБ15%'!C9*0.9,)</f>
        <v>9754</v>
      </c>
      <c r="D9" s="230">
        <f>ROUND('РБ15%'!D9*0.9,)</f>
        <v>9754</v>
      </c>
      <c r="E9" s="230">
        <f>ROUND('РБ15%'!E9*0.9,)</f>
        <v>9754</v>
      </c>
      <c r="F9" s="230">
        <f>ROUND('РБ15%'!F9*0.9,)</f>
        <v>9754</v>
      </c>
      <c r="G9" s="230">
        <f>ROUND('РБ15%'!G9*0.9,)</f>
        <v>9754</v>
      </c>
      <c r="H9" s="230">
        <f>ROUND('РБ15%'!H9*0.9,)</f>
        <v>9754</v>
      </c>
      <c r="I9" s="230">
        <f>ROUND('РБ15%'!I9*0.9,)</f>
        <v>9754</v>
      </c>
      <c r="J9" s="230">
        <f>ROUND('РБ15%'!J9*0.9,)</f>
        <v>9754</v>
      </c>
      <c r="K9" s="231">
        <f>ROUND('РБ15%'!K9*0.9,)</f>
        <v>8683</v>
      </c>
      <c r="L9" s="231">
        <f>ROUND('РБ15%'!L9*0.9,)</f>
        <v>9754</v>
      </c>
      <c r="M9" s="231">
        <f>ROUND('РБ15%'!M9*0.9,)</f>
        <v>9754</v>
      </c>
      <c r="N9" s="231">
        <f>ROUND('РБ15%'!N9*0.9,)</f>
        <v>9754</v>
      </c>
      <c r="O9" s="231">
        <f>ROUND('РБ15%'!O9*0.9,)</f>
        <v>9754</v>
      </c>
      <c r="P9" s="231">
        <f>ROUND('РБ15%'!P9*0.9,)</f>
        <v>8683</v>
      </c>
      <c r="Q9" s="231">
        <f>ROUND('РБ15%'!Q9*0.9,)</f>
        <v>8683</v>
      </c>
      <c r="R9" s="231">
        <f>ROUND('РБ15%'!R9*0.9,)</f>
        <v>9754</v>
      </c>
      <c r="S9" s="230">
        <f>ROUND('РБ15%'!S9*0.9,)</f>
        <v>9754</v>
      </c>
      <c r="T9" s="230">
        <f>ROUND('РБ15%'!T9*0.9,)</f>
        <v>9754</v>
      </c>
      <c r="U9" s="230">
        <f>ROUND('РБ15%'!U9*0.9,)</f>
        <v>9754</v>
      </c>
      <c r="V9" s="230">
        <f>ROUND('РБ15%'!V9*0.9,)</f>
        <v>9754</v>
      </c>
      <c r="W9" s="231">
        <f>ROUND('РБ15%'!W9*0.9,)</f>
        <v>9754</v>
      </c>
      <c r="X9" s="231">
        <f>ROUND('РБ15%'!X9*0.9,)</f>
        <v>9754</v>
      </c>
      <c r="Y9" s="231">
        <f>ROUND('РБ15%'!Y9*0.9,)</f>
        <v>9754</v>
      </c>
      <c r="Z9" s="231">
        <f>ROUND('РБ15%'!Z9*0.9,)</f>
        <v>9754</v>
      </c>
      <c r="AA9" s="231">
        <f>ROUND('РБ15%'!AA9*0.9,)</f>
        <v>9754</v>
      </c>
      <c r="AB9" s="230">
        <f>ROUND('РБ15%'!AB9*0.9,)</f>
        <v>10136</v>
      </c>
      <c r="AC9" s="230">
        <f>ROUND('РБ15%'!AC9*0.9,)</f>
        <v>10136</v>
      </c>
      <c r="AD9" s="230">
        <f>ROUND('РБ15%'!AD9*0.9,)</f>
        <v>10136</v>
      </c>
      <c r="AE9" s="230">
        <f>ROUND('РБ15%'!AE9*0.9,)</f>
        <v>10136</v>
      </c>
      <c r="AF9" s="230">
        <f>ROUND('РБ15%'!AF9*0.9,)</f>
        <v>10136</v>
      </c>
      <c r="AG9" s="230">
        <f>ROUND('РБ15%'!AG9*0.9,)</f>
        <v>10136</v>
      </c>
      <c r="AH9" s="230">
        <f>ROUND('РБ15%'!AH9*0.9,)</f>
        <v>10136</v>
      </c>
      <c r="AI9" s="230">
        <f>ROUND('РБ15%'!AI9*0.9,)</f>
        <v>10136</v>
      </c>
      <c r="AJ9" s="230">
        <f>ROUND('РБ15%'!AJ9*0.9,)</f>
        <v>10672</v>
      </c>
      <c r="AK9" s="230">
        <f>ROUND('РБ15%'!AK9*0.9,)</f>
        <v>10672</v>
      </c>
      <c r="AL9" s="231">
        <f>ROUND('РБ15%'!AL9*0.9,)</f>
        <v>9754</v>
      </c>
      <c r="AM9" s="231">
        <f>ROUND('РБ15%'!AM9*0.9,)</f>
        <v>9754</v>
      </c>
      <c r="AN9" s="231">
        <f>ROUND('РБ15%'!AN9*0.9,)</f>
        <v>6617</v>
      </c>
      <c r="AO9" s="231">
        <f>ROUND('РБ15%'!AO9*0.9,)</f>
        <v>6617</v>
      </c>
      <c r="AP9" s="231">
        <f>ROUND('РБ15%'!AP9*0.9,)</f>
        <v>6617</v>
      </c>
      <c r="AQ9" s="231">
        <f>ROUND('РБ15%'!AQ9*0.9,)</f>
        <v>6617</v>
      </c>
      <c r="AR9" s="231">
        <f>ROUND('РБ15%'!AR9*0.9,)</f>
        <v>7000</v>
      </c>
      <c r="AS9" s="231">
        <f>ROUND('РБ15%'!AS9*0.9,)</f>
        <v>7000</v>
      </c>
      <c r="AT9" s="231">
        <f>ROUND('РБ15%'!AT9*0.9,)</f>
        <v>6617</v>
      </c>
      <c r="AU9" s="231">
        <f>ROUND('РБ15%'!AU9*0.9,)</f>
        <v>6617</v>
      </c>
      <c r="AV9" s="231">
        <f>ROUND('РБ15%'!AV9*0.9,)</f>
        <v>6617</v>
      </c>
      <c r="AW9" s="231">
        <f>ROUND('РБ15%'!AW9*0.9,)</f>
        <v>6617</v>
      </c>
      <c r="AX9" s="231">
        <f>ROUND('РБ15%'!AX9*0.9,)</f>
        <v>6617</v>
      </c>
      <c r="AY9" s="231">
        <f>ROUND('РБ15%'!AY9*0.9,)</f>
        <v>7000</v>
      </c>
      <c r="AZ9" s="231">
        <f>ROUND('РБ15%'!AZ9*0.9,)</f>
        <v>7000</v>
      </c>
      <c r="BA9" s="231">
        <f>ROUND('РБ15%'!BA9*0.9,)</f>
        <v>6617</v>
      </c>
      <c r="BB9" s="231">
        <f>ROUND('РБ15%'!BB9*0.9,)</f>
        <v>6617</v>
      </c>
      <c r="BC9" s="231">
        <f>ROUND('РБ15%'!BC9*0.9,)</f>
        <v>6617</v>
      </c>
      <c r="BD9" s="231">
        <f>ROUND('РБ15%'!BD9*0.9,)</f>
        <v>6617</v>
      </c>
      <c r="BE9" s="231">
        <f>ROUND('РБ15%'!BE9*0.9,)</f>
        <v>7765</v>
      </c>
      <c r="BF9" s="231">
        <f>ROUND('РБ15%'!BF9*0.9,)</f>
        <v>7765</v>
      </c>
      <c r="BG9" s="231">
        <f>ROUND('РБ15%'!BG9*0.9,)</f>
        <v>7765</v>
      </c>
      <c r="BH9" s="231">
        <f>ROUND('РБ15%'!BH9*0.9,)</f>
        <v>6617</v>
      </c>
      <c r="BI9" s="231">
        <f>ROUND('РБ15%'!BI9*0.9,)</f>
        <v>6617</v>
      </c>
      <c r="BJ9" s="231">
        <f>ROUND('РБ15%'!BJ9*0.9,)</f>
        <v>6617</v>
      </c>
      <c r="BK9" s="231">
        <f>ROUND('РБ15%'!BK9*0.9,)</f>
        <v>6617</v>
      </c>
      <c r="BL9" s="231">
        <f>ROUND('РБ15%'!BL9*0.9,)</f>
        <v>6617</v>
      </c>
      <c r="BM9" s="231">
        <f>ROUND('РБ15%'!BM9*0.9,)</f>
        <v>7000</v>
      </c>
      <c r="BN9" s="231">
        <f>ROUND('РБ15%'!BN9*0.9,)</f>
        <v>7000</v>
      </c>
      <c r="BO9" s="231">
        <f>ROUND('РБ15%'!BO9*0.9,)</f>
        <v>6617</v>
      </c>
      <c r="BP9" s="231">
        <f>ROUND('РБ15%'!BP9*0.9,)</f>
        <v>6617</v>
      </c>
      <c r="BQ9" s="231">
        <f>ROUND('РБ15%'!BQ9*0.9,)</f>
        <v>6617</v>
      </c>
      <c r="BR9" s="231">
        <f>ROUND('РБ15%'!BR9*0.9,)</f>
        <v>6617</v>
      </c>
      <c r="BS9" s="231">
        <f>ROUND('РБ15%'!BS9*0.9,)</f>
        <v>6617</v>
      </c>
      <c r="BT9" s="231">
        <f>ROUND('РБ15%'!BT9*0.9,)</f>
        <v>7000</v>
      </c>
      <c r="BU9" s="231">
        <f>ROUND('РБ15%'!BU9*0.9,)</f>
        <v>7000</v>
      </c>
      <c r="BV9" s="231">
        <f>ROUND('РБ15%'!BV9*0.9,)</f>
        <v>6617</v>
      </c>
      <c r="BW9" s="231">
        <f>ROUND('РБ15%'!BW9*0.9,)</f>
        <v>6617</v>
      </c>
      <c r="BX9" s="231">
        <f>ROUND('РБ15%'!BX9*0.9,)</f>
        <v>6617</v>
      </c>
      <c r="BY9" s="231">
        <f>ROUND('РБ15%'!BY9*0.9,)</f>
        <v>6617</v>
      </c>
      <c r="BZ9" s="231">
        <f>ROUND('РБ15%'!BZ9*0.9,)</f>
        <v>6617</v>
      </c>
      <c r="CA9" s="231">
        <f>ROUND('РБ15%'!CA9*0.9,)</f>
        <v>7000</v>
      </c>
      <c r="CB9" s="231">
        <f>ROUND('РБ15%'!CB9*0.9,)</f>
        <v>7000</v>
      </c>
      <c r="CC9" s="231">
        <f>ROUND('РБ15%'!CC9*0.9,)</f>
        <v>6235</v>
      </c>
      <c r="CD9" s="231">
        <f>ROUND('РБ15%'!CD9*0.9,)</f>
        <v>6235</v>
      </c>
      <c r="CE9" s="231">
        <f>ROUND('РБ15%'!CE9*0.9,)</f>
        <v>6235</v>
      </c>
      <c r="CF9" s="231">
        <f>ROUND('РБ15%'!CF9*0.9,)</f>
        <v>6235</v>
      </c>
      <c r="CG9" s="231">
        <f>ROUND('РБ15%'!CG9*0.9,)</f>
        <v>6235</v>
      </c>
      <c r="CH9" s="231">
        <f>ROUND('РБ15%'!CH9*0.9,)</f>
        <v>6235</v>
      </c>
      <c r="CI9" s="231">
        <f>ROUND('РБ15%'!CI9*0.9,)</f>
        <v>6235</v>
      </c>
      <c r="CJ9" s="231">
        <f>ROUND('РБ15%'!CJ9*0.9,)</f>
        <v>6005</v>
      </c>
      <c r="CK9" s="231">
        <f>ROUND('РБ15%'!CK9*0.9,)</f>
        <v>6005</v>
      </c>
      <c r="CL9" s="231">
        <f>ROUND('РБ15%'!CL9*0.9,)</f>
        <v>6005</v>
      </c>
      <c r="CM9" s="231">
        <f>ROUND('РБ15%'!CM9*0.9,)</f>
        <v>6005</v>
      </c>
      <c r="CN9" s="231">
        <f>ROUND('РБ15%'!CN9*0.9,)</f>
        <v>6005</v>
      </c>
      <c r="CO9" s="231">
        <f>ROUND('РБ15%'!CO9*0.9,)</f>
        <v>6235</v>
      </c>
      <c r="CP9" s="231">
        <f>ROUND('РБ15%'!CP9*0.9,)</f>
        <v>6235</v>
      </c>
      <c r="CQ9" s="231">
        <f>ROUND('РБ15%'!CQ9*0.9,)</f>
        <v>6005</v>
      </c>
      <c r="CR9" s="231">
        <f>ROUND('РБ15%'!CR9*0.9,)</f>
        <v>6005</v>
      </c>
      <c r="CS9" s="231">
        <f>ROUND('РБ15%'!CS9*0.9,)</f>
        <v>6005</v>
      </c>
      <c r="CT9" s="231">
        <f>ROUND('РБ15%'!CT9*0.9,)</f>
        <v>6005</v>
      </c>
      <c r="CU9" s="231">
        <f>ROUND('РБ15%'!CU9*0.9,)</f>
        <v>6005</v>
      </c>
      <c r="CV9" s="231">
        <f>ROUND('РБ15%'!CV9*0.9,)</f>
        <v>6235</v>
      </c>
      <c r="CW9" s="231">
        <f>ROUND('РБ15%'!CW9*0.9,)</f>
        <v>6235</v>
      </c>
      <c r="CX9" s="231">
        <f>ROUND('РБ15%'!CX9*0.9,)</f>
        <v>6005</v>
      </c>
      <c r="CY9" s="231">
        <f>ROUND('РБ15%'!CY9*0.9,)</f>
        <v>6005</v>
      </c>
      <c r="CZ9" s="231">
        <f>ROUND('РБ15%'!CZ9*0.9,)</f>
        <v>6005</v>
      </c>
      <c r="DA9" s="231">
        <f>ROUND('РБ15%'!DA9*0.9,)</f>
        <v>6005</v>
      </c>
      <c r="DB9" s="231">
        <f>ROUND('РБ15%'!DB9*0.9,)</f>
        <v>6005</v>
      </c>
      <c r="DC9" s="231">
        <f>ROUND('РБ15%'!DC9*0.9,)</f>
        <v>6235</v>
      </c>
      <c r="DD9" s="231">
        <f>ROUND('РБ15%'!DD9*0.9,)</f>
        <v>6235</v>
      </c>
      <c r="DE9" s="231">
        <f>ROUND('РБ15%'!DE9*0.9,)</f>
        <v>5776</v>
      </c>
      <c r="DF9" s="231">
        <f>ROUND('РБ15%'!DF9*0.9,)</f>
        <v>5776</v>
      </c>
      <c r="DG9" s="231">
        <f>ROUND('РБ15%'!DG9*0.9,)</f>
        <v>5776</v>
      </c>
      <c r="DH9" s="231">
        <f>ROUND('РБ15%'!DH9*0.9,)</f>
        <v>5776</v>
      </c>
      <c r="DI9" s="231">
        <f>ROUND('РБ15%'!DI9*0.9,)</f>
        <v>5776</v>
      </c>
      <c r="DJ9" s="231">
        <f>ROUND('РБ15%'!DJ9*0.9,)</f>
        <v>6005</v>
      </c>
      <c r="DK9" s="231">
        <f>ROUND('РБ15%'!DK9*0.9,)</f>
        <v>6005</v>
      </c>
      <c r="DL9" s="231">
        <f>ROUND('РБ15%'!DL9*0.9,)</f>
        <v>5776</v>
      </c>
      <c r="DM9" s="231">
        <f>ROUND('РБ15%'!DM9*0.9,)</f>
        <v>5776</v>
      </c>
      <c r="DN9" s="231">
        <f>ROUND('РБ15%'!DN9*0.9,)</f>
        <v>5776</v>
      </c>
      <c r="DO9" s="231">
        <f>ROUND('РБ15%'!DO9*0.9,)</f>
        <v>5776</v>
      </c>
      <c r="DP9" s="231">
        <f>ROUND('РБ15%'!DP9*0.9,)</f>
        <v>5776</v>
      </c>
      <c r="DQ9" s="231">
        <f>ROUND('РБ15%'!DQ9*0.9,)</f>
        <v>5776</v>
      </c>
      <c r="DR9" s="231">
        <f>ROUND('РБ15%'!DR9*0.9,)</f>
        <v>5776</v>
      </c>
      <c r="DS9" s="231">
        <f>ROUND('РБ15%'!DS9*0.9,)</f>
        <v>5546</v>
      </c>
      <c r="DT9" s="231">
        <f>ROUND('РБ15%'!DT9*0.9,)</f>
        <v>5546</v>
      </c>
      <c r="DU9" s="231">
        <f>ROUND('РБ15%'!DU9*0.9,)</f>
        <v>5546</v>
      </c>
      <c r="DV9" s="231">
        <f>ROUND('РБ15%'!DV9*0.9,)</f>
        <v>5546</v>
      </c>
      <c r="DW9" s="231">
        <f>ROUND('РБ15%'!DW9*0.9,)</f>
        <v>5546</v>
      </c>
      <c r="DX9" s="231">
        <f>ROUND('РБ15%'!DX9*0.9,)</f>
        <v>5776</v>
      </c>
      <c r="DY9" s="231">
        <f>ROUND('РБ15%'!DY9*0.9,)</f>
        <v>5776</v>
      </c>
      <c r="DZ9" s="231">
        <f>ROUND('РБ15%'!DZ9*0.9,)</f>
        <v>5546</v>
      </c>
      <c r="EA9" s="231">
        <f>ROUND('РБ15%'!EA9*0.9,)</f>
        <v>5546</v>
      </c>
      <c r="EB9" s="231">
        <f>ROUND('РБ15%'!EB9*0.9,)</f>
        <v>5546</v>
      </c>
      <c r="EC9" s="231">
        <f>ROUND('РБ15%'!EC9*0.9,)</f>
        <v>5546</v>
      </c>
      <c r="ED9" s="231">
        <f>ROUND('РБ15%'!ED9*0.9,)</f>
        <v>5546</v>
      </c>
      <c r="EE9" s="231">
        <f>ROUND('РБ15%'!EE9*0.9,)</f>
        <v>5776</v>
      </c>
      <c r="EF9" s="231">
        <f>ROUND('РБ15%'!EF9*0.9,)</f>
        <v>5776</v>
      </c>
      <c r="EG9" s="231">
        <f>ROUND('РБ15%'!EG9*0.9,)</f>
        <v>5317</v>
      </c>
      <c r="EH9" s="231">
        <f>ROUND('РБ15%'!EH9*0.9,)</f>
        <v>5317</v>
      </c>
      <c r="EI9" s="231">
        <f>ROUND('РБ15%'!EI9*0.9,)</f>
        <v>5317</v>
      </c>
      <c r="EJ9" s="231">
        <f>ROUND('РБ15%'!EJ9*0.9,)</f>
        <v>5317</v>
      </c>
      <c r="EK9" s="231">
        <f>ROUND('РБ15%'!EK9*0.9,)</f>
        <v>5317</v>
      </c>
      <c r="EL9" s="231">
        <f>ROUND('РБ15%'!EL9*0.9,)</f>
        <v>5546</v>
      </c>
      <c r="EM9" s="231">
        <f>ROUND('РБ15%'!EM9*0.9,)</f>
        <v>5546</v>
      </c>
      <c r="EN9" s="231">
        <f>ROUND('РБ15%'!EN9*0.9,)</f>
        <v>5317</v>
      </c>
      <c r="EO9" s="231">
        <f>ROUND('РБ15%'!EO9*0.9,)</f>
        <v>5317</v>
      </c>
      <c r="EP9" s="231">
        <f>ROUND('РБ15%'!EP9*0.9,)</f>
        <v>6005</v>
      </c>
      <c r="EQ9" s="231">
        <f>ROUND('РБ15%'!EQ9*0.9,)</f>
        <v>6005</v>
      </c>
      <c r="ER9" s="231">
        <f>ROUND('РБ15%'!ER9*0.9,)</f>
        <v>6005</v>
      </c>
      <c r="ES9" s="231">
        <f>ROUND('РБ15%'!ES9*0.9,)</f>
        <v>5546</v>
      </c>
      <c r="ET9" s="231">
        <f>ROUND('РБ15%'!ET9*0.9,)</f>
        <v>5546</v>
      </c>
      <c r="EU9" s="231">
        <f>ROUND('РБ15%'!EU9*0.9,)</f>
        <v>5317</v>
      </c>
      <c r="EV9" s="231">
        <f>ROUND('РБ15%'!EV9*0.9,)</f>
        <v>5317</v>
      </c>
      <c r="EW9" s="231">
        <f>ROUND('РБ15%'!EW9*0.9,)</f>
        <v>5317</v>
      </c>
      <c r="EX9" s="231">
        <f>ROUND('РБ15%'!EX9*0.9,)</f>
        <v>5546</v>
      </c>
      <c r="EY9" s="231">
        <f>ROUND('РБ15%'!EY9*0.9,)</f>
        <v>5546</v>
      </c>
      <c r="EZ9" s="231">
        <f>ROUND('РБ15%'!EZ9*0.9,)</f>
        <v>5546</v>
      </c>
      <c r="FA9" s="231">
        <f>ROUND('РБ15%'!FA9*0.9,)</f>
        <v>5546</v>
      </c>
      <c r="FB9" s="231">
        <f>ROUND('РБ15%'!FB9*0.9,)</f>
        <v>5087</v>
      </c>
      <c r="FC9" s="231">
        <f>ROUND('РБ15%'!FC9*0.9,)</f>
        <v>5087</v>
      </c>
      <c r="FD9" s="231">
        <f>ROUND('РБ15%'!FD9*0.9,)</f>
        <v>5087</v>
      </c>
      <c r="FE9" s="231">
        <f>ROUND('РБ15%'!FE9*0.9,)</f>
        <v>5087</v>
      </c>
      <c r="FF9" s="231">
        <f>ROUND('РБ15%'!FF9*0.9,)</f>
        <v>5087</v>
      </c>
      <c r="FG9" s="231">
        <f>ROUND('РБ15%'!FG9*0.9,)</f>
        <v>5317</v>
      </c>
      <c r="FH9" s="231">
        <f>ROUND('РБ15%'!FH9*0.9,)</f>
        <v>5317</v>
      </c>
      <c r="FI9" s="231">
        <f>ROUND('РБ15%'!FI9*0.9,)</f>
        <v>5087</v>
      </c>
      <c r="FJ9" s="231">
        <f>ROUND('РБ15%'!FJ9*0.9,)</f>
        <v>5087</v>
      </c>
      <c r="FK9" s="231">
        <f>ROUND('РБ15%'!FK9*0.9,)</f>
        <v>5087</v>
      </c>
      <c r="FL9" s="231">
        <f>ROUND('РБ15%'!FL9*0.9,)</f>
        <v>5087</v>
      </c>
      <c r="FM9" s="231">
        <f>ROUND('РБ15%'!FM9*0.9,)</f>
        <v>5087</v>
      </c>
      <c r="FN9" s="231">
        <f>ROUND('РБ15%'!FN9*0.9,)</f>
        <v>5317</v>
      </c>
      <c r="FO9" s="231">
        <f>ROUND('РБ15%'!FO9*0.9,)</f>
        <v>5317</v>
      </c>
      <c r="FP9" s="231">
        <f>ROUND('РБ15%'!FP9*0.9,)</f>
        <v>5087</v>
      </c>
      <c r="FQ9" s="231">
        <f>ROUND('РБ15%'!FQ9*0.9,)</f>
        <v>5087</v>
      </c>
      <c r="FR9" s="231">
        <f>ROUND('РБ15%'!FR9*0.9,)</f>
        <v>5087</v>
      </c>
      <c r="FS9" s="231">
        <f>ROUND('РБ15%'!FS9*0.9,)</f>
        <v>5087</v>
      </c>
      <c r="FT9" s="231">
        <f>ROUND('РБ15%'!FT9*0.9,)</f>
        <v>5087</v>
      </c>
      <c r="FU9" s="231">
        <f>ROUND('РБ15%'!FU9*0.9,)</f>
        <v>5317</v>
      </c>
      <c r="FV9" s="231">
        <f>ROUND('РБ15%'!FV9*0.9,)</f>
        <v>5317</v>
      </c>
      <c r="FW9" s="231">
        <f>ROUND('РБ15%'!FW9*0.9,)</f>
        <v>5087</v>
      </c>
      <c r="FX9" s="231">
        <f>ROUND('РБ15%'!FX9*0.9,)</f>
        <v>5087</v>
      </c>
      <c r="FY9" s="231">
        <f>ROUND('РБ15%'!FY9*0.9,)</f>
        <v>5087</v>
      </c>
      <c r="FZ9" s="231">
        <f>ROUND('РБ15%'!FZ9*0.9,)</f>
        <v>5087</v>
      </c>
      <c r="GA9" s="231">
        <f>ROUND('РБ15%'!GA9*0.9,)</f>
        <v>5087</v>
      </c>
      <c r="GB9" s="231">
        <f>ROUND('РБ15%'!GB9*0.9,)</f>
        <v>5317</v>
      </c>
      <c r="GC9" s="231">
        <f>ROUND('РБ15%'!GC9*0.9,)</f>
        <v>5317</v>
      </c>
      <c r="GD9" s="231">
        <f>ROUND('РБ15%'!GD9*0.9,)</f>
        <v>5087</v>
      </c>
      <c r="GE9" s="231">
        <f>ROUND('РБ15%'!GE9*0.9,)</f>
        <v>5087</v>
      </c>
      <c r="GF9" s="231">
        <f>ROUND('РБ15%'!GF9*0.9,)</f>
        <v>5087</v>
      </c>
      <c r="GG9" s="231">
        <f>ROUND('РБ15%'!GG9*0.9,)</f>
        <v>5087</v>
      </c>
      <c r="GH9" s="231">
        <f>ROUND('РБ15%'!GH9*0.9,)</f>
        <v>5087</v>
      </c>
      <c r="GI9" s="231">
        <f>ROUND('РБ15%'!GI9*0.9,)</f>
        <v>6235</v>
      </c>
      <c r="GJ9" s="231">
        <f>ROUND('РБ15%'!GJ9*0.9,)</f>
        <v>6235</v>
      </c>
      <c r="GK9" s="231">
        <f>ROUND('РБ15%'!GK9*0.9,)</f>
        <v>6235</v>
      </c>
      <c r="GL9" s="231">
        <f>ROUND('РБ15%'!GL9*0.9,)</f>
        <v>6235</v>
      </c>
      <c r="GM9" s="231">
        <f>ROUND('РБ15%'!GM9*0.9,)</f>
        <v>6235</v>
      </c>
      <c r="GN9" s="231">
        <f>ROUND('РБ15%'!GN9*0.9,)</f>
        <v>6235</v>
      </c>
      <c r="GO9" s="231">
        <f>ROUND('РБ15%'!GO9*0.9,)</f>
        <v>6235</v>
      </c>
      <c r="GP9" s="231">
        <f>ROUND('РБ15%'!GP9*0.9,)</f>
        <v>6617</v>
      </c>
      <c r="GQ9" s="231">
        <f>ROUND('РБ15%'!GQ9*0.9,)</f>
        <v>6617</v>
      </c>
      <c r="GR9" s="231">
        <f>ROUND('РБ15%'!GR9*0.9,)</f>
        <v>6617</v>
      </c>
      <c r="GS9" s="231">
        <f>ROUND('РБ15%'!GS9*0.9,)</f>
        <v>6617</v>
      </c>
      <c r="GT9" s="231">
        <f>ROUND('РБ15%'!GT9*0.9,)</f>
        <v>6617</v>
      </c>
      <c r="GU9" s="231">
        <f>ROUND('РБ15%'!GU9*0.9,)</f>
        <v>6617</v>
      </c>
      <c r="GV9" s="231">
        <f>ROUND('РБ15%'!GV9*0.9,)</f>
        <v>6617</v>
      </c>
      <c r="GW9" s="231">
        <f>ROUND('РБ15%'!GW9*0.9,)</f>
        <v>7000</v>
      </c>
      <c r="GX9" s="231">
        <f>ROUND('РБ15%'!GX9*0.9,)</f>
        <v>7000</v>
      </c>
      <c r="GY9" s="231">
        <f>ROUND('РБ15%'!GY9*0.9,)</f>
        <v>7000</v>
      </c>
      <c r="GZ9" s="231">
        <f>ROUND('РБ15%'!GZ9*0.9,)</f>
        <v>7000</v>
      </c>
    </row>
    <row r="10" spans="1:208" s="2" customFormat="1" x14ac:dyDescent="0.2">
      <c r="A10" s="12">
        <v>2</v>
      </c>
      <c r="B10" s="230">
        <f>ROUND('РБ15%'!B10*0.9,)</f>
        <v>11016</v>
      </c>
      <c r="C10" s="230">
        <f>ROUND('РБ15%'!C10*0.9,)</f>
        <v>11016</v>
      </c>
      <c r="D10" s="230">
        <f>ROUND('РБ15%'!D10*0.9,)</f>
        <v>11016</v>
      </c>
      <c r="E10" s="230">
        <f>ROUND('РБ15%'!E10*0.9,)</f>
        <v>11016</v>
      </c>
      <c r="F10" s="230">
        <f>ROUND('РБ15%'!F10*0.9,)</f>
        <v>11016</v>
      </c>
      <c r="G10" s="230">
        <f>ROUND('РБ15%'!G10*0.9,)</f>
        <v>11016</v>
      </c>
      <c r="H10" s="230">
        <f>ROUND('РБ15%'!H10*0.9,)</f>
        <v>11016</v>
      </c>
      <c r="I10" s="230">
        <f>ROUND('РБ15%'!I10*0.9,)</f>
        <v>11016</v>
      </c>
      <c r="J10" s="230">
        <f>ROUND('РБ15%'!J10*0.9,)</f>
        <v>11016</v>
      </c>
      <c r="K10" s="231">
        <f>ROUND('РБ15%'!K10*0.9,)</f>
        <v>9945</v>
      </c>
      <c r="L10" s="231">
        <f>ROUND('РБ15%'!L10*0.9,)</f>
        <v>11016</v>
      </c>
      <c r="M10" s="231">
        <f>ROUND('РБ15%'!M10*0.9,)</f>
        <v>11016</v>
      </c>
      <c r="N10" s="231">
        <f>ROUND('РБ15%'!N10*0.9,)</f>
        <v>11016</v>
      </c>
      <c r="O10" s="231">
        <f>ROUND('РБ15%'!O10*0.9,)</f>
        <v>11016</v>
      </c>
      <c r="P10" s="231">
        <f>ROUND('РБ15%'!P10*0.9,)</f>
        <v>9945</v>
      </c>
      <c r="Q10" s="231">
        <f>ROUND('РБ15%'!Q10*0.9,)</f>
        <v>9945</v>
      </c>
      <c r="R10" s="231">
        <f>ROUND('РБ15%'!R10*0.9,)</f>
        <v>11016</v>
      </c>
      <c r="S10" s="230">
        <f>ROUND('РБ15%'!S10*0.9,)</f>
        <v>11016</v>
      </c>
      <c r="T10" s="230">
        <f>ROUND('РБ15%'!T10*0.9,)</f>
        <v>11016</v>
      </c>
      <c r="U10" s="230">
        <f>ROUND('РБ15%'!U10*0.9,)</f>
        <v>11016</v>
      </c>
      <c r="V10" s="230">
        <f>ROUND('РБ15%'!V10*0.9,)</f>
        <v>11016</v>
      </c>
      <c r="W10" s="231">
        <f>ROUND('РБ15%'!W10*0.9,)</f>
        <v>11016</v>
      </c>
      <c r="X10" s="231">
        <f>ROUND('РБ15%'!X10*0.9,)</f>
        <v>11016</v>
      </c>
      <c r="Y10" s="231">
        <f>ROUND('РБ15%'!Y10*0.9,)</f>
        <v>11016</v>
      </c>
      <c r="Z10" s="231">
        <f>ROUND('РБ15%'!Z10*0.9,)</f>
        <v>11016</v>
      </c>
      <c r="AA10" s="231">
        <f>ROUND('РБ15%'!AA10*0.9,)</f>
        <v>11016</v>
      </c>
      <c r="AB10" s="230">
        <f>ROUND('РБ15%'!AB10*0.9,)</f>
        <v>11399</v>
      </c>
      <c r="AC10" s="230">
        <f>ROUND('РБ15%'!AC10*0.9,)</f>
        <v>11399</v>
      </c>
      <c r="AD10" s="230">
        <f>ROUND('РБ15%'!AD10*0.9,)</f>
        <v>11399</v>
      </c>
      <c r="AE10" s="230">
        <f>ROUND('РБ15%'!AE10*0.9,)</f>
        <v>11399</v>
      </c>
      <c r="AF10" s="230">
        <f>ROUND('РБ15%'!AF10*0.9,)</f>
        <v>11399</v>
      </c>
      <c r="AG10" s="230">
        <f>ROUND('РБ15%'!AG10*0.9,)</f>
        <v>11399</v>
      </c>
      <c r="AH10" s="230">
        <f>ROUND('РБ15%'!AH10*0.9,)</f>
        <v>11399</v>
      </c>
      <c r="AI10" s="230">
        <f>ROUND('РБ15%'!AI10*0.9,)</f>
        <v>11399</v>
      </c>
      <c r="AJ10" s="230">
        <f>ROUND('РБ15%'!AJ10*0.9,)</f>
        <v>11934</v>
      </c>
      <c r="AK10" s="230">
        <f>ROUND('РБ15%'!AK10*0.9,)</f>
        <v>11934</v>
      </c>
      <c r="AL10" s="231">
        <f>ROUND('РБ15%'!AL10*0.9,)</f>
        <v>11016</v>
      </c>
      <c r="AM10" s="231">
        <f>ROUND('РБ15%'!AM10*0.9,)</f>
        <v>11016</v>
      </c>
      <c r="AN10" s="231">
        <f>ROUND('РБ15%'!AN10*0.9,)</f>
        <v>7880</v>
      </c>
      <c r="AO10" s="231">
        <f>ROUND('РБ15%'!AO10*0.9,)</f>
        <v>7880</v>
      </c>
      <c r="AP10" s="231">
        <f>ROUND('РБ15%'!AP10*0.9,)</f>
        <v>7880</v>
      </c>
      <c r="AQ10" s="231">
        <f>ROUND('РБ15%'!AQ10*0.9,)</f>
        <v>7880</v>
      </c>
      <c r="AR10" s="231">
        <f>ROUND('РБ15%'!AR10*0.9,)</f>
        <v>8262</v>
      </c>
      <c r="AS10" s="231">
        <f>ROUND('РБ15%'!AS10*0.9,)</f>
        <v>8262</v>
      </c>
      <c r="AT10" s="231">
        <f>ROUND('РБ15%'!AT10*0.9,)</f>
        <v>7880</v>
      </c>
      <c r="AU10" s="231">
        <f>ROUND('РБ15%'!AU10*0.9,)</f>
        <v>7880</v>
      </c>
      <c r="AV10" s="231">
        <f>ROUND('РБ15%'!AV10*0.9,)</f>
        <v>7880</v>
      </c>
      <c r="AW10" s="231">
        <f>ROUND('РБ15%'!AW10*0.9,)</f>
        <v>7880</v>
      </c>
      <c r="AX10" s="231">
        <f>ROUND('РБ15%'!AX10*0.9,)</f>
        <v>7880</v>
      </c>
      <c r="AY10" s="231">
        <f>ROUND('РБ15%'!AY10*0.9,)</f>
        <v>8262</v>
      </c>
      <c r="AZ10" s="231">
        <f>ROUND('РБ15%'!AZ10*0.9,)</f>
        <v>8262</v>
      </c>
      <c r="BA10" s="231">
        <f>ROUND('РБ15%'!BA10*0.9,)</f>
        <v>7880</v>
      </c>
      <c r="BB10" s="231">
        <f>ROUND('РБ15%'!BB10*0.9,)</f>
        <v>7880</v>
      </c>
      <c r="BC10" s="231">
        <f>ROUND('РБ15%'!BC10*0.9,)</f>
        <v>7880</v>
      </c>
      <c r="BD10" s="231">
        <f>ROUND('РБ15%'!BD10*0.9,)</f>
        <v>7880</v>
      </c>
      <c r="BE10" s="231">
        <f>ROUND('РБ15%'!BE10*0.9,)</f>
        <v>9027</v>
      </c>
      <c r="BF10" s="231">
        <f>ROUND('РБ15%'!BF10*0.9,)</f>
        <v>9027</v>
      </c>
      <c r="BG10" s="231">
        <f>ROUND('РБ15%'!BG10*0.9,)</f>
        <v>9027</v>
      </c>
      <c r="BH10" s="231">
        <f>ROUND('РБ15%'!BH10*0.9,)</f>
        <v>7880</v>
      </c>
      <c r="BI10" s="231">
        <f>ROUND('РБ15%'!BI10*0.9,)</f>
        <v>7880</v>
      </c>
      <c r="BJ10" s="231">
        <f>ROUND('РБ15%'!BJ10*0.9,)</f>
        <v>7880</v>
      </c>
      <c r="BK10" s="231">
        <f>ROUND('РБ15%'!BK10*0.9,)</f>
        <v>7880</v>
      </c>
      <c r="BL10" s="231">
        <f>ROUND('РБ15%'!BL10*0.9,)</f>
        <v>7880</v>
      </c>
      <c r="BM10" s="231">
        <f>ROUND('РБ15%'!BM10*0.9,)</f>
        <v>8262</v>
      </c>
      <c r="BN10" s="231">
        <f>ROUND('РБ15%'!BN10*0.9,)</f>
        <v>8262</v>
      </c>
      <c r="BO10" s="231">
        <f>ROUND('РБ15%'!BO10*0.9,)</f>
        <v>7880</v>
      </c>
      <c r="BP10" s="231">
        <f>ROUND('РБ15%'!BP10*0.9,)</f>
        <v>7880</v>
      </c>
      <c r="BQ10" s="231">
        <f>ROUND('РБ15%'!BQ10*0.9,)</f>
        <v>7880</v>
      </c>
      <c r="BR10" s="231">
        <f>ROUND('РБ15%'!BR10*0.9,)</f>
        <v>7880</v>
      </c>
      <c r="BS10" s="231">
        <f>ROUND('РБ15%'!BS10*0.9,)</f>
        <v>7880</v>
      </c>
      <c r="BT10" s="231">
        <f>ROUND('РБ15%'!BT10*0.9,)</f>
        <v>8262</v>
      </c>
      <c r="BU10" s="231">
        <f>ROUND('РБ15%'!BU10*0.9,)</f>
        <v>8262</v>
      </c>
      <c r="BV10" s="231">
        <f>ROUND('РБ15%'!BV10*0.9,)</f>
        <v>7880</v>
      </c>
      <c r="BW10" s="231">
        <f>ROUND('РБ15%'!BW10*0.9,)</f>
        <v>7880</v>
      </c>
      <c r="BX10" s="231">
        <f>ROUND('РБ15%'!BX10*0.9,)</f>
        <v>7880</v>
      </c>
      <c r="BY10" s="231">
        <f>ROUND('РБ15%'!BY10*0.9,)</f>
        <v>7880</v>
      </c>
      <c r="BZ10" s="231">
        <f>ROUND('РБ15%'!BZ10*0.9,)</f>
        <v>7880</v>
      </c>
      <c r="CA10" s="231">
        <f>ROUND('РБ15%'!CA10*0.9,)</f>
        <v>8262</v>
      </c>
      <c r="CB10" s="231">
        <f>ROUND('РБ15%'!CB10*0.9,)</f>
        <v>8262</v>
      </c>
      <c r="CC10" s="231">
        <f>ROUND('РБ15%'!CC10*0.9,)</f>
        <v>7497</v>
      </c>
      <c r="CD10" s="231">
        <f>ROUND('РБ15%'!CD10*0.9,)</f>
        <v>7497</v>
      </c>
      <c r="CE10" s="231">
        <f>ROUND('РБ15%'!CE10*0.9,)</f>
        <v>7497</v>
      </c>
      <c r="CF10" s="231">
        <f>ROUND('РБ15%'!CF10*0.9,)</f>
        <v>7497</v>
      </c>
      <c r="CG10" s="231">
        <f>ROUND('РБ15%'!CG10*0.9,)</f>
        <v>7497</v>
      </c>
      <c r="CH10" s="231">
        <f>ROUND('РБ15%'!CH10*0.9,)</f>
        <v>7497</v>
      </c>
      <c r="CI10" s="231">
        <f>ROUND('РБ15%'!CI10*0.9,)</f>
        <v>7497</v>
      </c>
      <c r="CJ10" s="231">
        <f>ROUND('РБ15%'!CJ10*0.9,)</f>
        <v>7268</v>
      </c>
      <c r="CK10" s="231">
        <f>ROUND('РБ15%'!CK10*0.9,)</f>
        <v>7268</v>
      </c>
      <c r="CL10" s="231">
        <f>ROUND('РБ15%'!CL10*0.9,)</f>
        <v>7268</v>
      </c>
      <c r="CM10" s="231">
        <f>ROUND('РБ15%'!CM10*0.9,)</f>
        <v>7268</v>
      </c>
      <c r="CN10" s="231">
        <f>ROUND('РБ15%'!CN10*0.9,)</f>
        <v>7268</v>
      </c>
      <c r="CO10" s="231">
        <f>ROUND('РБ15%'!CO10*0.9,)</f>
        <v>7497</v>
      </c>
      <c r="CP10" s="231">
        <f>ROUND('РБ15%'!CP10*0.9,)</f>
        <v>7497</v>
      </c>
      <c r="CQ10" s="231">
        <f>ROUND('РБ15%'!CQ10*0.9,)</f>
        <v>7268</v>
      </c>
      <c r="CR10" s="231">
        <f>ROUND('РБ15%'!CR10*0.9,)</f>
        <v>7268</v>
      </c>
      <c r="CS10" s="231">
        <f>ROUND('РБ15%'!CS10*0.9,)</f>
        <v>7268</v>
      </c>
      <c r="CT10" s="231">
        <f>ROUND('РБ15%'!CT10*0.9,)</f>
        <v>7268</v>
      </c>
      <c r="CU10" s="231">
        <f>ROUND('РБ15%'!CU10*0.9,)</f>
        <v>7268</v>
      </c>
      <c r="CV10" s="231">
        <f>ROUND('РБ15%'!CV10*0.9,)</f>
        <v>7497</v>
      </c>
      <c r="CW10" s="231">
        <f>ROUND('РБ15%'!CW10*0.9,)</f>
        <v>7497</v>
      </c>
      <c r="CX10" s="231">
        <f>ROUND('РБ15%'!CX10*0.9,)</f>
        <v>7268</v>
      </c>
      <c r="CY10" s="231">
        <f>ROUND('РБ15%'!CY10*0.9,)</f>
        <v>7268</v>
      </c>
      <c r="CZ10" s="231">
        <f>ROUND('РБ15%'!CZ10*0.9,)</f>
        <v>7268</v>
      </c>
      <c r="DA10" s="231">
        <f>ROUND('РБ15%'!DA10*0.9,)</f>
        <v>7268</v>
      </c>
      <c r="DB10" s="231">
        <f>ROUND('РБ15%'!DB10*0.9,)</f>
        <v>7268</v>
      </c>
      <c r="DC10" s="231">
        <f>ROUND('РБ15%'!DC10*0.9,)</f>
        <v>7497</v>
      </c>
      <c r="DD10" s="231">
        <f>ROUND('РБ15%'!DD10*0.9,)</f>
        <v>7497</v>
      </c>
      <c r="DE10" s="231">
        <f>ROUND('РБ15%'!DE10*0.9,)</f>
        <v>7038</v>
      </c>
      <c r="DF10" s="231">
        <f>ROUND('РБ15%'!DF10*0.9,)</f>
        <v>7038</v>
      </c>
      <c r="DG10" s="231">
        <f>ROUND('РБ15%'!DG10*0.9,)</f>
        <v>7038</v>
      </c>
      <c r="DH10" s="231">
        <f>ROUND('РБ15%'!DH10*0.9,)</f>
        <v>7038</v>
      </c>
      <c r="DI10" s="231">
        <f>ROUND('РБ15%'!DI10*0.9,)</f>
        <v>7038</v>
      </c>
      <c r="DJ10" s="231">
        <f>ROUND('РБ15%'!DJ10*0.9,)</f>
        <v>7268</v>
      </c>
      <c r="DK10" s="231">
        <f>ROUND('РБ15%'!DK10*0.9,)</f>
        <v>7268</v>
      </c>
      <c r="DL10" s="231">
        <f>ROUND('РБ15%'!DL10*0.9,)</f>
        <v>7038</v>
      </c>
      <c r="DM10" s="231">
        <f>ROUND('РБ15%'!DM10*0.9,)</f>
        <v>7038</v>
      </c>
      <c r="DN10" s="231">
        <f>ROUND('РБ15%'!DN10*0.9,)</f>
        <v>7038</v>
      </c>
      <c r="DO10" s="231">
        <f>ROUND('РБ15%'!DO10*0.9,)</f>
        <v>7038</v>
      </c>
      <c r="DP10" s="231">
        <f>ROUND('РБ15%'!DP10*0.9,)</f>
        <v>7038</v>
      </c>
      <c r="DQ10" s="231">
        <f>ROUND('РБ15%'!DQ10*0.9,)</f>
        <v>7038</v>
      </c>
      <c r="DR10" s="231">
        <f>ROUND('РБ15%'!DR10*0.9,)</f>
        <v>7038</v>
      </c>
      <c r="DS10" s="231">
        <f>ROUND('РБ15%'!DS10*0.9,)</f>
        <v>6809</v>
      </c>
      <c r="DT10" s="231">
        <f>ROUND('РБ15%'!DT10*0.9,)</f>
        <v>6809</v>
      </c>
      <c r="DU10" s="231">
        <f>ROUND('РБ15%'!DU10*0.9,)</f>
        <v>6809</v>
      </c>
      <c r="DV10" s="231">
        <f>ROUND('РБ15%'!DV10*0.9,)</f>
        <v>6809</v>
      </c>
      <c r="DW10" s="231">
        <f>ROUND('РБ15%'!DW10*0.9,)</f>
        <v>6809</v>
      </c>
      <c r="DX10" s="231">
        <f>ROUND('РБ15%'!DX10*0.9,)</f>
        <v>7038</v>
      </c>
      <c r="DY10" s="231">
        <f>ROUND('РБ15%'!DY10*0.9,)</f>
        <v>7038</v>
      </c>
      <c r="DZ10" s="231">
        <f>ROUND('РБ15%'!DZ10*0.9,)</f>
        <v>6809</v>
      </c>
      <c r="EA10" s="231">
        <f>ROUND('РБ15%'!EA10*0.9,)</f>
        <v>6809</v>
      </c>
      <c r="EB10" s="231">
        <f>ROUND('РБ15%'!EB10*0.9,)</f>
        <v>6809</v>
      </c>
      <c r="EC10" s="231">
        <f>ROUND('РБ15%'!EC10*0.9,)</f>
        <v>6809</v>
      </c>
      <c r="ED10" s="231">
        <f>ROUND('РБ15%'!ED10*0.9,)</f>
        <v>6809</v>
      </c>
      <c r="EE10" s="231">
        <f>ROUND('РБ15%'!EE10*0.9,)</f>
        <v>7038</v>
      </c>
      <c r="EF10" s="231">
        <f>ROUND('РБ15%'!EF10*0.9,)</f>
        <v>7038</v>
      </c>
      <c r="EG10" s="231">
        <f>ROUND('РБ15%'!EG10*0.9,)</f>
        <v>6579</v>
      </c>
      <c r="EH10" s="231">
        <f>ROUND('РБ15%'!EH10*0.9,)</f>
        <v>6579</v>
      </c>
      <c r="EI10" s="231">
        <f>ROUND('РБ15%'!EI10*0.9,)</f>
        <v>6579</v>
      </c>
      <c r="EJ10" s="231">
        <f>ROUND('РБ15%'!EJ10*0.9,)</f>
        <v>6579</v>
      </c>
      <c r="EK10" s="231">
        <f>ROUND('РБ15%'!EK10*0.9,)</f>
        <v>6579</v>
      </c>
      <c r="EL10" s="231">
        <f>ROUND('РБ15%'!EL10*0.9,)</f>
        <v>6809</v>
      </c>
      <c r="EM10" s="231">
        <f>ROUND('РБ15%'!EM10*0.9,)</f>
        <v>6809</v>
      </c>
      <c r="EN10" s="231">
        <f>ROUND('РБ15%'!EN10*0.9,)</f>
        <v>6579</v>
      </c>
      <c r="EO10" s="231">
        <f>ROUND('РБ15%'!EO10*0.9,)</f>
        <v>6579</v>
      </c>
      <c r="EP10" s="231">
        <f>ROUND('РБ15%'!EP10*0.9,)</f>
        <v>7268</v>
      </c>
      <c r="EQ10" s="231">
        <f>ROUND('РБ15%'!EQ10*0.9,)</f>
        <v>7268</v>
      </c>
      <c r="ER10" s="231">
        <f>ROUND('РБ15%'!ER10*0.9,)</f>
        <v>7268</v>
      </c>
      <c r="ES10" s="231">
        <f>ROUND('РБ15%'!ES10*0.9,)</f>
        <v>6809</v>
      </c>
      <c r="ET10" s="231">
        <f>ROUND('РБ15%'!ET10*0.9,)</f>
        <v>6809</v>
      </c>
      <c r="EU10" s="231">
        <f>ROUND('РБ15%'!EU10*0.9,)</f>
        <v>6579</v>
      </c>
      <c r="EV10" s="231">
        <f>ROUND('РБ15%'!EV10*0.9,)</f>
        <v>6579</v>
      </c>
      <c r="EW10" s="231">
        <f>ROUND('РБ15%'!EW10*0.9,)</f>
        <v>6579</v>
      </c>
      <c r="EX10" s="231">
        <f>ROUND('РБ15%'!EX10*0.9,)</f>
        <v>6809</v>
      </c>
      <c r="EY10" s="231">
        <f>ROUND('РБ15%'!EY10*0.9,)</f>
        <v>6809</v>
      </c>
      <c r="EZ10" s="231">
        <f>ROUND('РБ15%'!EZ10*0.9,)</f>
        <v>6809</v>
      </c>
      <c r="FA10" s="231">
        <f>ROUND('РБ15%'!FA10*0.9,)</f>
        <v>6809</v>
      </c>
      <c r="FB10" s="231">
        <f>ROUND('РБ15%'!FB10*0.9,)</f>
        <v>6350</v>
      </c>
      <c r="FC10" s="231">
        <f>ROUND('РБ15%'!FC10*0.9,)</f>
        <v>6350</v>
      </c>
      <c r="FD10" s="231">
        <f>ROUND('РБ15%'!FD10*0.9,)</f>
        <v>6350</v>
      </c>
      <c r="FE10" s="231">
        <f>ROUND('РБ15%'!FE10*0.9,)</f>
        <v>6350</v>
      </c>
      <c r="FF10" s="231">
        <f>ROUND('РБ15%'!FF10*0.9,)</f>
        <v>6350</v>
      </c>
      <c r="FG10" s="231">
        <f>ROUND('РБ15%'!FG10*0.9,)</f>
        <v>6579</v>
      </c>
      <c r="FH10" s="231">
        <f>ROUND('РБ15%'!FH10*0.9,)</f>
        <v>6579</v>
      </c>
      <c r="FI10" s="231">
        <f>ROUND('РБ15%'!FI10*0.9,)</f>
        <v>6350</v>
      </c>
      <c r="FJ10" s="231">
        <f>ROUND('РБ15%'!FJ10*0.9,)</f>
        <v>6350</v>
      </c>
      <c r="FK10" s="231">
        <f>ROUND('РБ15%'!FK10*0.9,)</f>
        <v>6350</v>
      </c>
      <c r="FL10" s="231">
        <f>ROUND('РБ15%'!FL10*0.9,)</f>
        <v>6350</v>
      </c>
      <c r="FM10" s="231">
        <f>ROUND('РБ15%'!FM10*0.9,)</f>
        <v>6350</v>
      </c>
      <c r="FN10" s="231">
        <f>ROUND('РБ15%'!FN10*0.9,)</f>
        <v>6579</v>
      </c>
      <c r="FO10" s="231">
        <f>ROUND('РБ15%'!FO10*0.9,)</f>
        <v>6579</v>
      </c>
      <c r="FP10" s="231">
        <f>ROUND('РБ15%'!FP10*0.9,)</f>
        <v>6350</v>
      </c>
      <c r="FQ10" s="231">
        <f>ROUND('РБ15%'!FQ10*0.9,)</f>
        <v>6350</v>
      </c>
      <c r="FR10" s="231">
        <f>ROUND('РБ15%'!FR10*0.9,)</f>
        <v>6350</v>
      </c>
      <c r="FS10" s="231">
        <f>ROUND('РБ15%'!FS10*0.9,)</f>
        <v>6350</v>
      </c>
      <c r="FT10" s="231">
        <f>ROUND('РБ15%'!FT10*0.9,)</f>
        <v>6350</v>
      </c>
      <c r="FU10" s="231">
        <f>ROUND('РБ15%'!FU10*0.9,)</f>
        <v>6579</v>
      </c>
      <c r="FV10" s="231">
        <f>ROUND('РБ15%'!FV10*0.9,)</f>
        <v>6579</v>
      </c>
      <c r="FW10" s="231">
        <f>ROUND('РБ15%'!FW10*0.9,)</f>
        <v>6350</v>
      </c>
      <c r="FX10" s="231">
        <f>ROUND('РБ15%'!FX10*0.9,)</f>
        <v>6350</v>
      </c>
      <c r="FY10" s="231">
        <f>ROUND('РБ15%'!FY10*0.9,)</f>
        <v>6350</v>
      </c>
      <c r="FZ10" s="231">
        <f>ROUND('РБ15%'!FZ10*0.9,)</f>
        <v>6350</v>
      </c>
      <c r="GA10" s="231">
        <f>ROUND('РБ15%'!GA10*0.9,)</f>
        <v>6350</v>
      </c>
      <c r="GB10" s="231">
        <f>ROUND('РБ15%'!GB10*0.9,)</f>
        <v>6579</v>
      </c>
      <c r="GC10" s="231">
        <f>ROUND('РБ15%'!GC10*0.9,)</f>
        <v>6579</v>
      </c>
      <c r="GD10" s="231">
        <f>ROUND('РБ15%'!GD10*0.9,)</f>
        <v>6350</v>
      </c>
      <c r="GE10" s="231">
        <f>ROUND('РБ15%'!GE10*0.9,)</f>
        <v>6350</v>
      </c>
      <c r="GF10" s="231">
        <f>ROUND('РБ15%'!GF10*0.9,)</f>
        <v>6350</v>
      </c>
      <c r="GG10" s="231">
        <f>ROUND('РБ15%'!GG10*0.9,)</f>
        <v>6350</v>
      </c>
      <c r="GH10" s="231">
        <f>ROUND('РБ15%'!GH10*0.9,)</f>
        <v>6350</v>
      </c>
      <c r="GI10" s="231">
        <f>ROUND('РБ15%'!GI10*0.9,)</f>
        <v>7497</v>
      </c>
      <c r="GJ10" s="231">
        <f>ROUND('РБ15%'!GJ10*0.9,)</f>
        <v>7497</v>
      </c>
      <c r="GK10" s="231">
        <f>ROUND('РБ15%'!GK10*0.9,)</f>
        <v>7497</v>
      </c>
      <c r="GL10" s="231">
        <f>ROUND('РБ15%'!GL10*0.9,)</f>
        <v>7497</v>
      </c>
      <c r="GM10" s="231">
        <f>ROUND('РБ15%'!GM10*0.9,)</f>
        <v>7497</v>
      </c>
      <c r="GN10" s="231">
        <f>ROUND('РБ15%'!GN10*0.9,)</f>
        <v>7497</v>
      </c>
      <c r="GO10" s="231">
        <f>ROUND('РБ15%'!GO10*0.9,)</f>
        <v>7497</v>
      </c>
      <c r="GP10" s="231">
        <f>ROUND('РБ15%'!GP10*0.9,)</f>
        <v>7880</v>
      </c>
      <c r="GQ10" s="231">
        <f>ROUND('РБ15%'!GQ10*0.9,)</f>
        <v>7880</v>
      </c>
      <c r="GR10" s="231">
        <f>ROUND('РБ15%'!GR10*0.9,)</f>
        <v>7880</v>
      </c>
      <c r="GS10" s="231">
        <f>ROUND('РБ15%'!GS10*0.9,)</f>
        <v>7880</v>
      </c>
      <c r="GT10" s="231">
        <f>ROUND('РБ15%'!GT10*0.9,)</f>
        <v>7880</v>
      </c>
      <c r="GU10" s="231">
        <f>ROUND('РБ15%'!GU10*0.9,)</f>
        <v>7880</v>
      </c>
      <c r="GV10" s="231">
        <f>ROUND('РБ15%'!GV10*0.9,)</f>
        <v>7880</v>
      </c>
      <c r="GW10" s="231">
        <f>ROUND('РБ15%'!GW10*0.9,)</f>
        <v>8262</v>
      </c>
      <c r="GX10" s="231">
        <f>ROUND('РБ15%'!GX10*0.9,)</f>
        <v>8262</v>
      </c>
      <c r="GY10" s="231">
        <f>ROUND('РБ15%'!GY10*0.9,)</f>
        <v>8262</v>
      </c>
      <c r="GZ10" s="231">
        <f>ROUND('РБ15%'!GZ10*0.9,)</f>
        <v>8262</v>
      </c>
    </row>
    <row r="11" spans="1:208" s="2" customFormat="1" x14ac:dyDescent="0.2">
      <c r="A11" s="15" t="s">
        <v>6</v>
      </c>
      <c r="B11" s="230"/>
      <c r="C11" s="230"/>
      <c r="D11" s="230"/>
      <c r="E11" s="230"/>
      <c r="F11" s="230"/>
      <c r="G11" s="230"/>
      <c r="H11" s="230"/>
      <c r="I11" s="230"/>
      <c r="J11" s="230"/>
      <c r="K11" s="231"/>
      <c r="L11" s="231"/>
      <c r="M11" s="231"/>
      <c r="N11" s="231"/>
      <c r="O11" s="231"/>
      <c r="P11" s="231"/>
      <c r="Q11" s="231"/>
      <c r="R11" s="231"/>
      <c r="S11" s="230"/>
      <c r="T11" s="230"/>
      <c r="U11" s="230"/>
      <c r="V11" s="230"/>
      <c r="W11" s="231"/>
      <c r="X11" s="231"/>
      <c r="Y11" s="231"/>
      <c r="Z11" s="231"/>
      <c r="AA11" s="231"/>
      <c r="AB11" s="230"/>
      <c r="AC11" s="230"/>
      <c r="AD11" s="230"/>
      <c r="AE11" s="230"/>
      <c r="AF11" s="230"/>
      <c r="AG11" s="230"/>
      <c r="AH11" s="230"/>
      <c r="AI11" s="230"/>
      <c r="AJ11" s="230"/>
      <c r="AK11" s="230"/>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c r="CP11" s="231"/>
      <c r="CQ11" s="231"/>
      <c r="CR11" s="231"/>
      <c r="CS11" s="231"/>
      <c r="CT11" s="231"/>
      <c r="CU11" s="231"/>
      <c r="CV11" s="231"/>
      <c r="CW11" s="231"/>
      <c r="CX11" s="231"/>
      <c r="CY11" s="231"/>
      <c r="CZ11" s="231"/>
      <c r="DA11" s="231"/>
      <c r="DB11" s="231"/>
      <c r="DC11" s="231"/>
      <c r="DD11" s="231"/>
      <c r="DE11" s="231"/>
      <c r="DF11" s="231"/>
      <c r="DG11" s="231"/>
      <c r="DH11" s="231"/>
      <c r="DI11" s="231"/>
      <c r="DJ11" s="231"/>
      <c r="DK11" s="231"/>
      <c r="DL11" s="231"/>
      <c r="DM11" s="231"/>
      <c r="DN11" s="231"/>
      <c r="DO11" s="231"/>
      <c r="DP11" s="231"/>
      <c r="DQ11" s="231"/>
      <c r="DR11" s="231"/>
      <c r="DS11" s="231"/>
      <c r="DT11" s="231"/>
      <c r="DU11" s="231"/>
      <c r="DV11" s="231"/>
      <c r="DW11" s="231"/>
      <c r="DX11" s="231"/>
      <c r="DY11" s="231"/>
      <c r="DZ11" s="231"/>
      <c r="EA11" s="231"/>
      <c r="EB11" s="231"/>
      <c r="EC11" s="231"/>
      <c r="ED11" s="231"/>
      <c r="EE11" s="231"/>
      <c r="EF11" s="231"/>
      <c r="EG11" s="231"/>
      <c r="EH11" s="231"/>
      <c r="EI11" s="231"/>
      <c r="EJ11" s="231"/>
      <c r="EK11" s="231"/>
      <c r="EL11" s="231"/>
      <c r="EM11" s="231"/>
      <c r="EN11" s="231"/>
      <c r="EO11" s="231"/>
      <c r="EP11" s="231"/>
      <c r="EQ11" s="231"/>
      <c r="ER11" s="231"/>
      <c r="ES11" s="231"/>
      <c r="ET11" s="231"/>
      <c r="EU11" s="231"/>
      <c r="EV11" s="231"/>
      <c r="EW11" s="231"/>
      <c r="EX11" s="231"/>
      <c r="EY11" s="231"/>
      <c r="EZ11" s="231"/>
      <c r="FA11" s="231"/>
      <c r="FB11" s="231"/>
      <c r="FC11" s="231"/>
      <c r="FD11" s="231"/>
      <c r="FE11" s="231"/>
      <c r="FF11" s="231"/>
      <c r="FG11" s="231"/>
      <c r="FH11" s="231"/>
      <c r="FI11" s="231"/>
      <c r="FJ11" s="231"/>
      <c r="FK11" s="231"/>
      <c r="FL11" s="231"/>
      <c r="FM11" s="231"/>
      <c r="FN11" s="231"/>
      <c r="FO11" s="231"/>
      <c r="FP11" s="231"/>
      <c r="FQ11" s="231"/>
      <c r="FR11" s="231"/>
      <c r="FS11" s="231"/>
      <c r="FT11" s="231"/>
      <c r="FU11" s="231"/>
      <c r="FV11" s="231"/>
      <c r="FW11" s="231"/>
      <c r="FX11" s="231"/>
      <c r="FY11" s="231"/>
      <c r="FZ11" s="231"/>
      <c r="GA11" s="231"/>
      <c r="GB11" s="231"/>
      <c r="GC11" s="231"/>
      <c r="GD11" s="231"/>
      <c r="GE11" s="231"/>
      <c r="GF11" s="231"/>
      <c r="GG11" s="231"/>
      <c r="GH11" s="231"/>
      <c r="GI11" s="231"/>
      <c r="GJ11" s="231"/>
      <c r="GK11" s="231"/>
      <c r="GL11" s="231"/>
      <c r="GM11" s="231"/>
      <c r="GN11" s="231"/>
      <c r="GO11" s="231"/>
      <c r="GP11" s="231"/>
      <c r="GQ11" s="231"/>
      <c r="GR11" s="231"/>
      <c r="GS11" s="231"/>
      <c r="GT11" s="231"/>
      <c r="GU11" s="231"/>
      <c r="GV11" s="231"/>
      <c r="GW11" s="231"/>
      <c r="GX11" s="231"/>
      <c r="GY11" s="231"/>
      <c r="GZ11" s="231"/>
    </row>
    <row r="12" spans="1:208" s="2" customFormat="1" x14ac:dyDescent="0.2">
      <c r="A12" s="12">
        <v>1</v>
      </c>
      <c r="B12" s="230">
        <f>ROUND('РБ15%'!B12*0.9,)</f>
        <v>11666</v>
      </c>
      <c r="C12" s="230">
        <f>ROUND('РБ15%'!C12*0.9,)</f>
        <v>11666</v>
      </c>
      <c r="D12" s="230">
        <f>ROUND('РБ15%'!D12*0.9,)</f>
        <v>11666</v>
      </c>
      <c r="E12" s="230">
        <f>ROUND('РБ15%'!E12*0.9,)</f>
        <v>11666</v>
      </c>
      <c r="F12" s="230">
        <f>ROUND('РБ15%'!F12*0.9,)</f>
        <v>11666</v>
      </c>
      <c r="G12" s="230">
        <f>ROUND('РБ15%'!G12*0.9,)</f>
        <v>11666</v>
      </c>
      <c r="H12" s="230">
        <f>ROUND('РБ15%'!H12*0.9,)</f>
        <v>11666</v>
      </c>
      <c r="I12" s="230">
        <f>ROUND('РБ15%'!I12*0.9,)</f>
        <v>11666</v>
      </c>
      <c r="J12" s="230">
        <f>ROUND('РБ15%'!J12*0.9,)</f>
        <v>11666</v>
      </c>
      <c r="K12" s="231">
        <f>ROUND('РБ15%'!K12*0.9,)</f>
        <v>10595</v>
      </c>
      <c r="L12" s="231">
        <f>ROUND('РБ15%'!L12*0.9,)</f>
        <v>11666</v>
      </c>
      <c r="M12" s="231">
        <f>ROUND('РБ15%'!M12*0.9,)</f>
        <v>11666</v>
      </c>
      <c r="N12" s="231">
        <f>ROUND('РБ15%'!N12*0.9,)</f>
        <v>11666</v>
      </c>
      <c r="O12" s="231">
        <f>ROUND('РБ15%'!O12*0.9,)</f>
        <v>11666</v>
      </c>
      <c r="P12" s="231">
        <f>ROUND('РБ15%'!P12*0.9,)</f>
        <v>10595</v>
      </c>
      <c r="Q12" s="231">
        <f>ROUND('РБ15%'!Q12*0.9,)</f>
        <v>10595</v>
      </c>
      <c r="R12" s="231">
        <f>ROUND('РБ15%'!R12*0.9,)</f>
        <v>11666</v>
      </c>
      <c r="S12" s="230">
        <f>ROUND('РБ15%'!S12*0.9,)</f>
        <v>11666</v>
      </c>
      <c r="T12" s="230">
        <f>ROUND('РБ15%'!T12*0.9,)</f>
        <v>11666</v>
      </c>
      <c r="U12" s="230">
        <f>ROUND('РБ15%'!U12*0.9,)</f>
        <v>11666</v>
      </c>
      <c r="V12" s="230">
        <f>ROUND('РБ15%'!V12*0.9,)</f>
        <v>11666</v>
      </c>
      <c r="W12" s="231">
        <f>ROUND('РБ15%'!W12*0.9,)</f>
        <v>11666</v>
      </c>
      <c r="X12" s="231">
        <f>ROUND('РБ15%'!X12*0.9,)</f>
        <v>11666</v>
      </c>
      <c r="Y12" s="231">
        <f>ROUND('РБ15%'!Y12*0.9,)</f>
        <v>11666</v>
      </c>
      <c r="Z12" s="231">
        <f>ROUND('РБ15%'!Z12*0.9,)</f>
        <v>11666</v>
      </c>
      <c r="AA12" s="231">
        <f>ROUND('РБ15%'!AA12*0.9,)</f>
        <v>11666</v>
      </c>
      <c r="AB12" s="230">
        <f>ROUND('РБ15%'!AB12*0.9,)</f>
        <v>12049</v>
      </c>
      <c r="AC12" s="230">
        <f>ROUND('РБ15%'!AC12*0.9,)</f>
        <v>12049</v>
      </c>
      <c r="AD12" s="230">
        <f>ROUND('РБ15%'!AD12*0.9,)</f>
        <v>12049</v>
      </c>
      <c r="AE12" s="230">
        <f>ROUND('РБ15%'!AE12*0.9,)</f>
        <v>12049</v>
      </c>
      <c r="AF12" s="230">
        <f>ROUND('РБ15%'!AF12*0.9,)</f>
        <v>12049</v>
      </c>
      <c r="AG12" s="230">
        <f>ROUND('РБ15%'!AG12*0.9,)</f>
        <v>12049</v>
      </c>
      <c r="AH12" s="230">
        <f>ROUND('РБ15%'!AH12*0.9,)</f>
        <v>12049</v>
      </c>
      <c r="AI12" s="230">
        <f>ROUND('РБ15%'!AI12*0.9,)</f>
        <v>12049</v>
      </c>
      <c r="AJ12" s="230">
        <f>ROUND('РБ15%'!AJ12*0.9,)</f>
        <v>12584</v>
      </c>
      <c r="AK12" s="230">
        <f>ROUND('РБ15%'!AK12*0.9,)</f>
        <v>12584</v>
      </c>
      <c r="AL12" s="231">
        <f>ROUND('РБ15%'!AL12*0.9,)</f>
        <v>11666</v>
      </c>
      <c r="AM12" s="231">
        <f>ROUND('РБ15%'!AM12*0.9,)</f>
        <v>11666</v>
      </c>
      <c r="AN12" s="231">
        <f>ROUND('РБ15%'!AN12*0.9,)</f>
        <v>8530</v>
      </c>
      <c r="AO12" s="231">
        <f>ROUND('РБ15%'!AO12*0.9,)</f>
        <v>8530</v>
      </c>
      <c r="AP12" s="231">
        <f>ROUND('РБ15%'!AP12*0.9,)</f>
        <v>8530</v>
      </c>
      <c r="AQ12" s="231">
        <f>ROUND('РБ15%'!AQ12*0.9,)</f>
        <v>8530</v>
      </c>
      <c r="AR12" s="231">
        <f>ROUND('РБ15%'!AR12*0.9,)</f>
        <v>8912</v>
      </c>
      <c r="AS12" s="231">
        <f>ROUND('РБ15%'!AS12*0.9,)</f>
        <v>8912</v>
      </c>
      <c r="AT12" s="231">
        <f>ROUND('РБ15%'!AT12*0.9,)</f>
        <v>8530</v>
      </c>
      <c r="AU12" s="231">
        <f>ROUND('РБ15%'!AU12*0.9,)</f>
        <v>8530</v>
      </c>
      <c r="AV12" s="231">
        <f>ROUND('РБ15%'!AV12*0.9,)</f>
        <v>8530</v>
      </c>
      <c r="AW12" s="231">
        <f>ROUND('РБ15%'!AW12*0.9,)</f>
        <v>8530</v>
      </c>
      <c r="AX12" s="231">
        <f>ROUND('РБ15%'!AX12*0.9,)</f>
        <v>8530</v>
      </c>
      <c r="AY12" s="231">
        <f>ROUND('РБ15%'!AY12*0.9,)</f>
        <v>8912</v>
      </c>
      <c r="AZ12" s="231">
        <f>ROUND('РБ15%'!AZ12*0.9,)</f>
        <v>8912</v>
      </c>
      <c r="BA12" s="231">
        <f>ROUND('РБ15%'!BA12*0.9,)</f>
        <v>8530</v>
      </c>
      <c r="BB12" s="231">
        <f>ROUND('РБ15%'!BB12*0.9,)</f>
        <v>8530</v>
      </c>
      <c r="BC12" s="231">
        <f>ROUND('РБ15%'!BC12*0.9,)</f>
        <v>8530</v>
      </c>
      <c r="BD12" s="231">
        <f>ROUND('РБ15%'!BD12*0.9,)</f>
        <v>8530</v>
      </c>
      <c r="BE12" s="231">
        <f>ROUND('РБ15%'!BE12*0.9,)</f>
        <v>9677</v>
      </c>
      <c r="BF12" s="231">
        <f>ROUND('РБ15%'!BF12*0.9,)</f>
        <v>9677</v>
      </c>
      <c r="BG12" s="231">
        <f>ROUND('РБ15%'!BG12*0.9,)</f>
        <v>9677</v>
      </c>
      <c r="BH12" s="231">
        <f>ROUND('РБ15%'!BH12*0.9,)</f>
        <v>8530</v>
      </c>
      <c r="BI12" s="231">
        <f>ROUND('РБ15%'!BI12*0.9,)</f>
        <v>8530</v>
      </c>
      <c r="BJ12" s="231">
        <f>ROUND('РБ15%'!BJ12*0.9,)</f>
        <v>8530</v>
      </c>
      <c r="BK12" s="231">
        <f>ROUND('РБ15%'!BK12*0.9,)</f>
        <v>8530</v>
      </c>
      <c r="BL12" s="231">
        <f>ROUND('РБ15%'!BL12*0.9,)</f>
        <v>8530</v>
      </c>
      <c r="BM12" s="231">
        <f>ROUND('РБ15%'!BM12*0.9,)</f>
        <v>8912</v>
      </c>
      <c r="BN12" s="231">
        <f>ROUND('РБ15%'!BN12*0.9,)</f>
        <v>8912</v>
      </c>
      <c r="BO12" s="231">
        <f>ROUND('РБ15%'!BO12*0.9,)</f>
        <v>8530</v>
      </c>
      <c r="BP12" s="231">
        <f>ROUND('РБ15%'!BP12*0.9,)</f>
        <v>8530</v>
      </c>
      <c r="BQ12" s="231">
        <f>ROUND('РБ15%'!BQ12*0.9,)</f>
        <v>8530</v>
      </c>
      <c r="BR12" s="231">
        <f>ROUND('РБ15%'!BR12*0.9,)</f>
        <v>8530</v>
      </c>
      <c r="BS12" s="231">
        <f>ROUND('РБ15%'!BS12*0.9,)</f>
        <v>8530</v>
      </c>
      <c r="BT12" s="231">
        <f>ROUND('РБ15%'!BT12*0.9,)</f>
        <v>8912</v>
      </c>
      <c r="BU12" s="231">
        <f>ROUND('РБ15%'!BU12*0.9,)</f>
        <v>8912</v>
      </c>
      <c r="BV12" s="231">
        <f>ROUND('РБ15%'!BV12*0.9,)</f>
        <v>8530</v>
      </c>
      <c r="BW12" s="231">
        <f>ROUND('РБ15%'!BW12*0.9,)</f>
        <v>8530</v>
      </c>
      <c r="BX12" s="231">
        <f>ROUND('РБ15%'!BX12*0.9,)</f>
        <v>8530</v>
      </c>
      <c r="BY12" s="231">
        <f>ROUND('РБ15%'!BY12*0.9,)</f>
        <v>8530</v>
      </c>
      <c r="BZ12" s="231">
        <f>ROUND('РБ15%'!BZ12*0.9,)</f>
        <v>8530</v>
      </c>
      <c r="CA12" s="231">
        <f>ROUND('РБ15%'!CA12*0.9,)</f>
        <v>8912</v>
      </c>
      <c r="CB12" s="231">
        <f>ROUND('РБ15%'!CB12*0.9,)</f>
        <v>8912</v>
      </c>
      <c r="CC12" s="231">
        <f>ROUND('РБ15%'!CC12*0.9,)</f>
        <v>8147</v>
      </c>
      <c r="CD12" s="231">
        <f>ROUND('РБ15%'!CD12*0.9,)</f>
        <v>8147</v>
      </c>
      <c r="CE12" s="231">
        <f>ROUND('РБ15%'!CE12*0.9,)</f>
        <v>8147</v>
      </c>
      <c r="CF12" s="231">
        <f>ROUND('РБ15%'!CF12*0.9,)</f>
        <v>8147</v>
      </c>
      <c r="CG12" s="231">
        <f>ROUND('РБ15%'!CG12*0.9,)</f>
        <v>8147</v>
      </c>
      <c r="CH12" s="231">
        <f>ROUND('РБ15%'!CH12*0.9,)</f>
        <v>8147</v>
      </c>
      <c r="CI12" s="231">
        <f>ROUND('РБ15%'!CI12*0.9,)</f>
        <v>8147</v>
      </c>
      <c r="CJ12" s="231">
        <f>ROUND('РБ15%'!CJ12*0.9,)</f>
        <v>7918</v>
      </c>
      <c r="CK12" s="231">
        <f>ROUND('РБ15%'!CK12*0.9,)</f>
        <v>7918</v>
      </c>
      <c r="CL12" s="231">
        <f>ROUND('РБ15%'!CL12*0.9,)</f>
        <v>7918</v>
      </c>
      <c r="CM12" s="231">
        <f>ROUND('РБ15%'!CM12*0.9,)</f>
        <v>7918</v>
      </c>
      <c r="CN12" s="231">
        <f>ROUND('РБ15%'!CN12*0.9,)</f>
        <v>7918</v>
      </c>
      <c r="CO12" s="231">
        <f>ROUND('РБ15%'!CO12*0.9,)</f>
        <v>8147</v>
      </c>
      <c r="CP12" s="231">
        <f>ROUND('РБ15%'!CP12*0.9,)</f>
        <v>8147</v>
      </c>
      <c r="CQ12" s="231">
        <f>ROUND('РБ15%'!CQ12*0.9,)</f>
        <v>7918</v>
      </c>
      <c r="CR12" s="231">
        <f>ROUND('РБ15%'!CR12*0.9,)</f>
        <v>7918</v>
      </c>
      <c r="CS12" s="231">
        <f>ROUND('РБ15%'!CS12*0.9,)</f>
        <v>7918</v>
      </c>
      <c r="CT12" s="231">
        <f>ROUND('РБ15%'!CT12*0.9,)</f>
        <v>7918</v>
      </c>
      <c r="CU12" s="231">
        <f>ROUND('РБ15%'!CU12*0.9,)</f>
        <v>7918</v>
      </c>
      <c r="CV12" s="231">
        <f>ROUND('РБ15%'!CV12*0.9,)</f>
        <v>8147</v>
      </c>
      <c r="CW12" s="231">
        <f>ROUND('РБ15%'!CW12*0.9,)</f>
        <v>8147</v>
      </c>
      <c r="CX12" s="231">
        <f>ROUND('РБ15%'!CX12*0.9,)</f>
        <v>7918</v>
      </c>
      <c r="CY12" s="231">
        <f>ROUND('РБ15%'!CY12*0.9,)</f>
        <v>7918</v>
      </c>
      <c r="CZ12" s="231">
        <f>ROUND('РБ15%'!CZ12*0.9,)</f>
        <v>7918</v>
      </c>
      <c r="DA12" s="231">
        <f>ROUND('РБ15%'!DA12*0.9,)</f>
        <v>7918</v>
      </c>
      <c r="DB12" s="231">
        <f>ROUND('РБ15%'!DB12*0.9,)</f>
        <v>7918</v>
      </c>
      <c r="DC12" s="231">
        <f>ROUND('РБ15%'!DC12*0.9,)</f>
        <v>8147</v>
      </c>
      <c r="DD12" s="231">
        <f>ROUND('РБ15%'!DD12*0.9,)</f>
        <v>8147</v>
      </c>
      <c r="DE12" s="231">
        <f>ROUND('РБ15%'!DE12*0.9,)</f>
        <v>7688</v>
      </c>
      <c r="DF12" s="231">
        <f>ROUND('РБ15%'!DF12*0.9,)</f>
        <v>7688</v>
      </c>
      <c r="DG12" s="231">
        <f>ROUND('РБ15%'!DG12*0.9,)</f>
        <v>7688</v>
      </c>
      <c r="DH12" s="231">
        <f>ROUND('РБ15%'!DH12*0.9,)</f>
        <v>7688</v>
      </c>
      <c r="DI12" s="231">
        <f>ROUND('РБ15%'!DI12*0.9,)</f>
        <v>7688</v>
      </c>
      <c r="DJ12" s="231">
        <f>ROUND('РБ15%'!DJ12*0.9,)</f>
        <v>7918</v>
      </c>
      <c r="DK12" s="231">
        <f>ROUND('РБ15%'!DK12*0.9,)</f>
        <v>7918</v>
      </c>
      <c r="DL12" s="231">
        <f>ROUND('РБ15%'!DL12*0.9,)</f>
        <v>7688</v>
      </c>
      <c r="DM12" s="231">
        <f>ROUND('РБ15%'!DM12*0.9,)</f>
        <v>7688</v>
      </c>
      <c r="DN12" s="231">
        <f>ROUND('РБ15%'!DN12*0.9,)</f>
        <v>7688</v>
      </c>
      <c r="DO12" s="231">
        <f>ROUND('РБ15%'!DO12*0.9,)</f>
        <v>7688</v>
      </c>
      <c r="DP12" s="231">
        <f>ROUND('РБ15%'!DP12*0.9,)</f>
        <v>7688</v>
      </c>
      <c r="DQ12" s="231">
        <f>ROUND('РБ15%'!DQ12*0.9,)</f>
        <v>7688</v>
      </c>
      <c r="DR12" s="231">
        <f>ROUND('РБ15%'!DR12*0.9,)</f>
        <v>7688</v>
      </c>
      <c r="DS12" s="231">
        <f>ROUND('РБ15%'!DS12*0.9,)</f>
        <v>7459</v>
      </c>
      <c r="DT12" s="231">
        <f>ROUND('РБ15%'!DT12*0.9,)</f>
        <v>7459</v>
      </c>
      <c r="DU12" s="231">
        <f>ROUND('РБ15%'!DU12*0.9,)</f>
        <v>7459</v>
      </c>
      <c r="DV12" s="231">
        <f>ROUND('РБ15%'!DV12*0.9,)</f>
        <v>7459</v>
      </c>
      <c r="DW12" s="231">
        <f>ROUND('РБ15%'!DW12*0.9,)</f>
        <v>7459</v>
      </c>
      <c r="DX12" s="231">
        <f>ROUND('РБ15%'!DX12*0.9,)</f>
        <v>7688</v>
      </c>
      <c r="DY12" s="231">
        <f>ROUND('РБ15%'!DY12*0.9,)</f>
        <v>7688</v>
      </c>
      <c r="DZ12" s="231">
        <f>ROUND('РБ15%'!DZ12*0.9,)</f>
        <v>7459</v>
      </c>
      <c r="EA12" s="231">
        <f>ROUND('РБ15%'!EA12*0.9,)</f>
        <v>7459</v>
      </c>
      <c r="EB12" s="231">
        <f>ROUND('РБ15%'!EB12*0.9,)</f>
        <v>7459</v>
      </c>
      <c r="EC12" s="231">
        <f>ROUND('РБ15%'!EC12*0.9,)</f>
        <v>7459</v>
      </c>
      <c r="ED12" s="231">
        <f>ROUND('РБ15%'!ED12*0.9,)</f>
        <v>7459</v>
      </c>
      <c r="EE12" s="231">
        <f>ROUND('РБ15%'!EE12*0.9,)</f>
        <v>7688</v>
      </c>
      <c r="EF12" s="231">
        <f>ROUND('РБ15%'!EF12*0.9,)</f>
        <v>7688</v>
      </c>
      <c r="EG12" s="231">
        <f>ROUND('РБ15%'!EG12*0.9,)</f>
        <v>7229</v>
      </c>
      <c r="EH12" s="231">
        <f>ROUND('РБ15%'!EH12*0.9,)</f>
        <v>7229</v>
      </c>
      <c r="EI12" s="231">
        <f>ROUND('РБ15%'!EI12*0.9,)</f>
        <v>7229</v>
      </c>
      <c r="EJ12" s="231">
        <f>ROUND('РБ15%'!EJ12*0.9,)</f>
        <v>7229</v>
      </c>
      <c r="EK12" s="231">
        <f>ROUND('РБ15%'!EK12*0.9,)</f>
        <v>7229</v>
      </c>
      <c r="EL12" s="231">
        <f>ROUND('РБ15%'!EL12*0.9,)</f>
        <v>7459</v>
      </c>
      <c r="EM12" s="231">
        <f>ROUND('РБ15%'!EM12*0.9,)</f>
        <v>7459</v>
      </c>
      <c r="EN12" s="231">
        <f>ROUND('РБ15%'!EN12*0.9,)</f>
        <v>7229</v>
      </c>
      <c r="EO12" s="231">
        <f>ROUND('РБ15%'!EO12*0.9,)</f>
        <v>7229</v>
      </c>
      <c r="EP12" s="231">
        <f>ROUND('РБ15%'!EP12*0.9,)</f>
        <v>7918</v>
      </c>
      <c r="EQ12" s="231">
        <f>ROUND('РБ15%'!EQ12*0.9,)</f>
        <v>7918</v>
      </c>
      <c r="ER12" s="231">
        <f>ROUND('РБ15%'!ER12*0.9,)</f>
        <v>7918</v>
      </c>
      <c r="ES12" s="231">
        <f>ROUND('РБ15%'!ES12*0.9,)</f>
        <v>7459</v>
      </c>
      <c r="ET12" s="231">
        <f>ROUND('РБ15%'!ET12*0.9,)</f>
        <v>7459</v>
      </c>
      <c r="EU12" s="231">
        <f>ROUND('РБ15%'!EU12*0.9,)</f>
        <v>7229</v>
      </c>
      <c r="EV12" s="231">
        <f>ROUND('РБ15%'!EV12*0.9,)</f>
        <v>7229</v>
      </c>
      <c r="EW12" s="231">
        <f>ROUND('РБ15%'!EW12*0.9,)</f>
        <v>7229</v>
      </c>
      <c r="EX12" s="231">
        <f>ROUND('РБ15%'!EX12*0.9,)</f>
        <v>7459</v>
      </c>
      <c r="EY12" s="231">
        <f>ROUND('РБ15%'!EY12*0.9,)</f>
        <v>7459</v>
      </c>
      <c r="EZ12" s="231">
        <f>ROUND('РБ15%'!EZ12*0.9,)</f>
        <v>7459</v>
      </c>
      <c r="FA12" s="231">
        <f>ROUND('РБ15%'!FA12*0.9,)</f>
        <v>7459</v>
      </c>
      <c r="FB12" s="231">
        <f>ROUND('РБ15%'!FB12*0.9,)</f>
        <v>7000</v>
      </c>
      <c r="FC12" s="231">
        <f>ROUND('РБ15%'!FC12*0.9,)</f>
        <v>7000</v>
      </c>
      <c r="FD12" s="231">
        <f>ROUND('РБ15%'!FD12*0.9,)</f>
        <v>7000</v>
      </c>
      <c r="FE12" s="231">
        <f>ROUND('РБ15%'!FE12*0.9,)</f>
        <v>7000</v>
      </c>
      <c r="FF12" s="231">
        <f>ROUND('РБ15%'!FF12*0.9,)</f>
        <v>7000</v>
      </c>
      <c r="FG12" s="231">
        <f>ROUND('РБ15%'!FG12*0.9,)</f>
        <v>7229</v>
      </c>
      <c r="FH12" s="231">
        <f>ROUND('РБ15%'!FH12*0.9,)</f>
        <v>7229</v>
      </c>
      <c r="FI12" s="231">
        <f>ROUND('РБ15%'!FI12*0.9,)</f>
        <v>7000</v>
      </c>
      <c r="FJ12" s="231">
        <f>ROUND('РБ15%'!FJ12*0.9,)</f>
        <v>7000</v>
      </c>
      <c r="FK12" s="231">
        <f>ROUND('РБ15%'!FK12*0.9,)</f>
        <v>7000</v>
      </c>
      <c r="FL12" s="231">
        <f>ROUND('РБ15%'!FL12*0.9,)</f>
        <v>7000</v>
      </c>
      <c r="FM12" s="231">
        <f>ROUND('РБ15%'!FM12*0.9,)</f>
        <v>7000</v>
      </c>
      <c r="FN12" s="231">
        <f>ROUND('РБ15%'!FN12*0.9,)</f>
        <v>7229</v>
      </c>
      <c r="FO12" s="231">
        <f>ROUND('РБ15%'!FO12*0.9,)</f>
        <v>7229</v>
      </c>
      <c r="FP12" s="231">
        <f>ROUND('РБ15%'!FP12*0.9,)</f>
        <v>7000</v>
      </c>
      <c r="FQ12" s="231">
        <f>ROUND('РБ15%'!FQ12*0.9,)</f>
        <v>7000</v>
      </c>
      <c r="FR12" s="231">
        <f>ROUND('РБ15%'!FR12*0.9,)</f>
        <v>7000</v>
      </c>
      <c r="FS12" s="231">
        <f>ROUND('РБ15%'!FS12*0.9,)</f>
        <v>7000</v>
      </c>
      <c r="FT12" s="231">
        <f>ROUND('РБ15%'!FT12*0.9,)</f>
        <v>7000</v>
      </c>
      <c r="FU12" s="231">
        <f>ROUND('РБ15%'!FU12*0.9,)</f>
        <v>7229</v>
      </c>
      <c r="FV12" s="231">
        <f>ROUND('РБ15%'!FV12*0.9,)</f>
        <v>7229</v>
      </c>
      <c r="FW12" s="231">
        <f>ROUND('РБ15%'!FW12*0.9,)</f>
        <v>7000</v>
      </c>
      <c r="FX12" s="231">
        <f>ROUND('РБ15%'!FX12*0.9,)</f>
        <v>7000</v>
      </c>
      <c r="FY12" s="231">
        <f>ROUND('РБ15%'!FY12*0.9,)</f>
        <v>7000</v>
      </c>
      <c r="FZ12" s="231">
        <f>ROUND('РБ15%'!FZ12*0.9,)</f>
        <v>7000</v>
      </c>
      <c r="GA12" s="231">
        <f>ROUND('РБ15%'!GA12*0.9,)</f>
        <v>7000</v>
      </c>
      <c r="GB12" s="231">
        <f>ROUND('РБ15%'!GB12*0.9,)</f>
        <v>7229</v>
      </c>
      <c r="GC12" s="231">
        <f>ROUND('РБ15%'!GC12*0.9,)</f>
        <v>7229</v>
      </c>
      <c r="GD12" s="231">
        <f>ROUND('РБ15%'!GD12*0.9,)</f>
        <v>7000</v>
      </c>
      <c r="GE12" s="231">
        <f>ROUND('РБ15%'!GE12*0.9,)</f>
        <v>7000</v>
      </c>
      <c r="GF12" s="231">
        <f>ROUND('РБ15%'!GF12*0.9,)</f>
        <v>7000</v>
      </c>
      <c r="GG12" s="231">
        <f>ROUND('РБ15%'!GG12*0.9,)</f>
        <v>7000</v>
      </c>
      <c r="GH12" s="231">
        <f>ROUND('РБ15%'!GH12*0.9,)</f>
        <v>7000</v>
      </c>
      <c r="GI12" s="231">
        <f>ROUND('РБ15%'!GI12*0.9,)</f>
        <v>8147</v>
      </c>
      <c r="GJ12" s="231">
        <f>ROUND('РБ15%'!GJ12*0.9,)</f>
        <v>8147</v>
      </c>
      <c r="GK12" s="231">
        <f>ROUND('РБ15%'!GK12*0.9,)</f>
        <v>8147</v>
      </c>
      <c r="GL12" s="231">
        <f>ROUND('РБ15%'!GL12*0.9,)</f>
        <v>8147</v>
      </c>
      <c r="GM12" s="231">
        <f>ROUND('РБ15%'!GM12*0.9,)</f>
        <v>8147</v>
      </c>
      <c r="GN12" s="231">
        <f>ROUND('РБ15%'!GN12*0.9,)</f>
        <v>8147</v>
      </c>
      <c r="GO12" s="231">
        <f>ROUND('РБ15%'!GO12*0.9,)</f>
        <v>8147</v>
      </c>
      <c r="GP12" s="231">
        <f>ROUND('РБ15%'!GP12*0.9,)</f>
        <v>8530</v>
      </c>
      <c r="GQ12" s="231">
        <f>ROUND('РБ15%'!GQ12*0.9,)</f>
        <v>8530</v>
      </c>
      <c r="GR12" s="231">
        <f>ROUND('РБ15%'!GR12*0.9,)</f>
        <v>8530</v>
      </c>
      <c r="GS12" s="231">
        <f>ROUND('РБ15%'!GS12*0.9,)</f>
        <v>8530</v>
      </c>
      <c r="GT12" s="231">
        <f>ROUND('РБ15%'!GT12*0.9,)</f>
        <v>8530</v>
      </c>
      <c r="GU12" s="231">
        <f>ROUND('РБ15%'!GU12*0.9,)</f>
        <v>8530</v>
      </c>
      <c r="GV12" s="231">
        <f>ROUND('РБ15%'!GV12*0.9,)</f>
        <v>8530</v>
      </c>
      <c r="GW12" s="231">
        <f>ROUND('РБ15%'!GW12*0.9,)</f>
        <v>8912</v>
      </c>
      <c r="GX12" s="231">
        <f>ROUND('РБ15%'!GX12*0.9,)</f>
        <v>8912</v>
      </c>
      <c r="GY12" s="231">
        <f>ROUND('РБ15%'!GY12*0.9,)</f>
        <v>8912</v>
      </c>
      <c r="GZ12" s="231">
        <f>ROUND('РБ15%'!GZ12*0.9,)</f>
        <v>8912</v>
      </c>
    </row>
    <row r="13" spans="1:208" s="2" customFormat="1" x14ac:dyDescent="0.2">
      <c r="A13" s="12">
        <v>2</v>
      </c>
      <c r="B13" s="230">
        <f>ROUND('РБ15%'!B13*0.9,)</f>
        <v>12929</v>
      </c>
      <c r="C13" s="230">
        <f>ROUND('РБ15%'!C13*0.9,)</f>
        <v>12929</v>
      </c>
      <c r="D13" s="230">
        <f>ROUND('РБ15%'!D13*0.9,)</f>
        <v>12929</v>
      </c>
      <c r="E13" s="230">
        <f>ROUND('РБ15%'!E13*0.9,)</f>
        <v>12929</v>
      </c>
      <c r="F13" s="230">
        <f>ROUND('РБ15%'!F13*0.9,)</f>
        <v>12929</v>
      </c>
      <c r="G13" s="230">
        <f>ROUND('РБ15%'!G13*0.9,)</f>
        <v>12929</v>
      </c>
      <c r="H13" s="230">
        <f>ROUND('РБ15%'!H13*0.9,)</f>
        <v>12929</v>
      </c>
      <c r="I13" s="230">
        <f>ROUND('РБ15%'!I13*0.9,)</f>
        <v>12929</v>
      </c>
      <c r="J13" s="230">
        <f>ROUND('РБ15%'!J13*0.9,)</f>
        <v>12929</v>
      </c>
      <c r="K13" s="231">
        <f>ROUND('РБ15%'!K13*0.9,)</f>
        <v>11858</v>
      </c>
      <c r="L13" s="231">
        <f>ROUND('РБ15%'!L13*0.9,)</f>
        <v>12929</v>
      </c>
      <c r="M13" s="231">
        <f>ROUND('РБ15%'!M13*0.9,)</f>
        <v>12929</v>
      </c>
      <c r="N13" s="231">
        <f>ROUND('РБ15%'!N13*0.9,)</f>
        <v>12929</v>
      </c>
      <c r="O13" s="231">
        <f>ROUND('РБ15%'!O13*0.9,)</f>
        <v>12929</v>
      </c>
      <c r="P13" s="231">
        <f>ROUND('РБ15%'!P13*0.9,)</f>
        <v>11858</v>
      </c>
      <c r="Q13" s="231">
        <f>ROUND('РБ15%'!Q13*0.9,)</f>
        <v>11858</v>
      </c>
      <c r="R13" s="231">
        <f>ROUND('РБ15%'!R13*0.9,)</f>
        <v>12929</v>
      </c>
      <c r="S13" s="230">
        <f>ROUND('РБ15%'!S13*0.9,)</f>
        <v>12929</v>
      </c>
      <c r="T13" s="230">
        <f>ROUND('РБ15%'!T13*0.9,)</f>
        <v>12929</v>
      </c>
      <c r="U13" s="230">
        <f>ROUND('РБ15%'!U13*0.9,)</f>
        <v>12929</v>
      </c>
      <c r="V13" s="230">
        <f>ROUND('РБ15%'!V13*0.9,)</f>
        <v>12929</v>
      </c>
      <c r="W13" s="231">
        <f>ROUND('РБ15%'!W13*0.9,)</f>
        <v>12929</v>
      </c>
      <c r="X13" s="231">
        <f>ROUND('РБ15%'!X13*0.9,)</f>
        <v>12929</v>
      </c>
      <c r="Y13" s="231">
        <f>ROUND('РБ15%'!Y13*0.9,)</f>
        <v>12929</v>
      </c>
      <c r="Z13" s="231">
        <f>ROUND('РБ15%'!Z13*0.9,)</f>
        <v>12929</v>
      </c>
      <c r="AA13" s="231">
        <f>ROUND('РБ15%'!AA13*0.9,)</f>
        <v>12929</v>
      </c>
      <c r="AB13" s="230">
        <f>ROUND('РБ15%'!AB13*0.9,)</f>
        <v>13311</v>
      </c>
      <c r="AC13" s="230">
        <f>ROUND('РБ15%'!AC13*0.9,)</f>
        <v>13311</v>
      </c>
      <c r="AD13" s="230">
        <f>ROUND('РБ15%'!AD13*0.9,)</f>
        <v>13311</v>
      </c>
      <c r="AE13" s="230">
        <f>ROUND('РБ15%'!AE13*0.9,)</f>
        <v>13311</v>
      </c>
      <c r="AF13" s="230">
        <f>ROUND('РБ15%'!AF13*0.9,)</f>
        <v>13311</v>
      </c>
      <c r="AG13" s="230">
        <f>ROUND('РБ15%'!AG13*0.9,)</f>
        <v>13311</v>
      </c>
      <c r="AH13" s="230">
        <f>ROUND('РБ15%'!AH13*0.9,)</f>
        <v>13311</v>
      </c>
      <c r="AI13" s="230">
        <f>ROUND('РБ15%'!AI13*0.9,)</f>
        <v>13311</v>
      </c>
      <c r="AJ13" s="230">
        <f>ROUND('РБ15%'!AJ13*0.9,)</f>
        <v>13847</v>
      </c>
      <c r="AK13" s="230">
        <f>ROUND('РБ15%'!AK13*0.9,)</f>
        <v>13847</v>
      </c>
      <c r="AL13" s="231">
        <f>ROUND('РБ15%'!AL13*0.9,)</f>
        <v>12929</v>
      </c>
      <c r="AM13" s="231">
        <f>ROUND('РБ15%'!AM13*0.9,)</f>
        <v>12929</v>
      </c>
      <c r="AN13" s="231">
        <f>ROUND('РБ15%'!AN13*0.9,)</f>
        <v>9792</v>
      </c>
      <c r="AO13" s="231">
        <f>ROUND('РБ15%'!AO13*0.9,)</f>
        <v>9792</v>
      </c>
      <c r="AP13" s="231">
        <f>ROUND('РБ15%'!AP13*0.9,)</f>
        <v>9792</v>
      </c>
      <c r="AQ13" s="231">
        <f>ROUND('РБ15%'!AQ13*0.9,)</f>
        <v>9792</v>
      </c>
      <c r="AR13" s="231">
        <f>ROUND('РБ15%'!AR13*0.9,)</f>
        <v>10175</v>
      </c>
      <c r="AS13" s="231">
        <f>ROUND('РБ15%'!AS13*0.9,)</f>
        <v>10175</v>
      </c>
      <c r="AT13" s="231">
        <f>ROUND('РБ15%'!AT13*0.9,)</f>
        <v>9792</v>
      </c>
      <c r="AU13" s="231">
        <f>ROUND('РБ15%'!AU13*0.9,)</f>
        <v>9792</v>
      </c>
      <c r="AV13" s="231">
        <f>ROUND('РБ15%'!AV13*0.9,)</f>
        <v>9792</v>
      </c>
      <c r="AW13" s="231">
        <f>ROUND('РБ15%'!AW13*0.9,)</f>
        <v>9792</v>
      </c>
      <c r="AX13" s="231">
        <f>ROUND('РБ15%'!AX13*0.9,)</f>
        <v>9792</v>
      </c>
      <c r="AY13" s="231">
        <f>ROUND('РБ15%'!AY13*0.9,)</f>
        <v>10175</v>
      </c>
      <c r="AZ13" s="231">
        <f>ROUND('РБ15%'!AZ13*0.9,)</f>
        <v>10175</v>
      </c>
      <c r="BA13" s="231">
        <f>ROUND('РБ15%'!BA13*0.9,)</f>
        <v>9792</v>
      </c>
      <c r="BB13" s="231">
        <f>ROUND('РБ15%'!BB13*0.9,)</f>
        <v>9792</v>
      </c>
      <c r="BC13" s="231">
        <f>ROUND('РБ15%'!BC13*0.9,)</f>
        <v>9792</v>
      </c>
      <c r="BD13" s="231">
        <f>ROUND('РБ15%'!BD13*0.9,)</f>
        <v>9792</v>
      </c>
      <c r="BE13" s="231">
        <f>ROUND('РБ15%'!BE13*0.9,)</f>
        <v>10940</v>
      </c>
      <c r="BF13" s="231">
        <f>ROUND('РБ15%'!BF13*0.9,)</f>
        <v>10940</v>
      </c>
      <c r="BG13" s="231">
        <f>ROUND('РБ15%'!BG13*0.9,)</f>
        <v>10940</v>
      </c>
      <c r="BH13" s="231">
        <f>ROUND('РБ15%'!BH13*0.9,)</f>
        <v>9792</v>
      </c>
      <c r="BI13" s="231">
        <f>ROUND('РБ15%'!BI13*0.9,)</f>
        <v>9792</v>
      </c>
      <c r="BJ13" s="231">
        <f>ROUND('РБ15%'!BJ13*0.9,)</f>
        <v>9792</v>
      </c>
      <c r="BK13" s="231">
        <f>ROUND('РБ15%'!BK13*0.9,)</f>
        <v>9792</v>
      </c>
      <c r="BL13" s="231">
        <f>ROUND('РБ15%'!BL13*0.9,)</f>
        <v>9792</v>
      </c>
      <c r="BM13" s="231">
        <f>ROUND('РБ15%'!BM13*0.9,)</f>
        <v>10175</v>
      </c>
      <c r="BN13" s="231">
        <f>ROUND('РБ15%'!BN13*0.9,)</f>
        <v>10175</v>
      </c>
      <c r="BO13" s="231">
        <f>ROUND('РБ15%'!BO13*0.9,)</f>
        <v>9792</v>
      </c>
      <c r="BP13" s="231">
        <f>ROUND('РБ15%'!BP13*0.9,)</f>
        <v>9792</v>
      </c>
      <c r="BQ13" s="231">
        <f>ROUND('РБ15%'!BQ13*0.9,)</f>
        <v>9792</v>
      </c>
      <c r="BR13" s="231">
        <f>ROUND('РБ15%'!BR13*0.9,)</f>
        <v>9792</v>
      </c>
      <c r="BS13" s="231">
        <f>ROUND('РБ15%'!BS13*0.9,)</f>
        <v>9792</v>
      </c>
      <c r="BT13" s="231">
        <f>ROUND('РБ15%'!BT13*0.9,)</f>
        <v>10175</v>
      </c>
      <c r="BU13" s="231">
        <f>ROUND('РБ15%'!BU13*0.9,)</f>
        <v>10175</v>
      </c>
      <c r="BV13" s="231">
        <f>ROUND('РБ15%'!BV13*0.9,)</f>
        <v>9792</v>
      </c>
      <c r="BW13" s="231">
        <f>ROUND('РБ15%'!BW13*0.9,)</f>
        <v>9792</v>
      </c>
      <c r="BX13" s="231">
        <f>ROUND('РБ15%'!BX13*0.9,)</f>
        <v>9792</v>
      </c>
      <c r="BY13" s="231">
        <f>ROUND('РБ15%'!BY13*0.9,)</f>
        <v>9792</v>
      </c>
      <c r="BZ13" s="231">
        <f>ROUND('РБ15%'!BZ13*0.9,)</f>
        <v>9792</v>
      </c>
      <c r="CA13" s="231">
        <f>ROUND('РБ15%'!CA13*0.9,)</f>
        <v>10175</v>
      </c>
      <c r="CB13" s="231">
        <f>ROUND('РБ15%'!CB13*0.9,)</f>
        <v>10175</v>
      </c>
      <c r="CC13" s="231">
        <f>ROUND('РБ15%'!CC13*0.9,)</f>
        <v>9410</v>
      </c>
      <c r="CD13" s="231">
        <f>ROUND('РБ15%'!CD13*0.9,)</f>
        <v>9410</v>
      </c>
      <c r="CE13" s="231">
        <f>ROUND('РБ15%'!CE13*0.9,)</f>
        <v>9410</v>
      </c>
      <c r="CF13" s="231">
        <f>ROUND('РБ15%'!CF13*0.9,)</f>
        <v>9410</v>
      </c>
      <c r="CG13" s="231">
        <f>ROUND('РБ15%'!CG13*0.9,)</f>
        <v>9410</v>
      </c>
      <c r="CH13" s="231">
        <f>ROUND('РБ15%'!CH13*0.9,)</f>
        <v>9410</v>
      </c>
      <c r="CI13" s="231">
        <f>ROUND('РБ15%'!CI13*0.9,)</f>
        <v>9410</v>
      </c>
      <c r="CJ13" s="231">
        <f>ROUND('РБ15%'!CJ13*0.9,)</f>
        <v>9180</v>
      </c>
      <c r="CK13" s="231">
        <f>ROUND('РБ15%'!CK13*0.9,)</f>
        <v>9180</v>
      </c>
      <c r="CL13" s="231">
        <f>ROUND('РБ15%'!CL13*0.9,)</f>
        <v>9180</v>
      </c>
      <c r="CM13" s="231">
        <f>ROUND('РБ15%'!CM13*0.9,)</f>
        <v>9180</v>
      </c>
      <c r="CN13" s="231">
        <f>ROUND('РБ15%'!CN13*0.9,)</f>
        <v>9180</v>
      </c>
      <c r="CO13" s="231">
        <f>ROUND('РБ15%'!CO13*0.9,)</f>
        <v>9410</v>
      </c>
      <c r="CP13" s="231">
        <f>ROUND('РБ15%'!CP13*0.9,)</f>
        <v>9410</v>
      </c>
      <c r="CQ13" s="231">
        <f>ROUND('РБ15%'!CQ13*0.9,)</f>
        <v>9180</v>
      </c>
      <c r="CR13" s="231">
        <f>ROUND('РБ15%'!CR13*0.9,)</f>
        <v>9180</v>
      </c>
      <c r="CS13" s="231">
        <f>ROUND('РБ15%'!CS13*0.9,)</f>
        <v>9180</v>
      </c>
      <c r="CT13" s="231">
        <f>ROUND('РБ15%'!CT13*0.9,)</f>
        <v>9180</v>
      </c>
      <c r="CU13" s="231">
        <f>ROUND('РБ15%'!CU13*0.9,)</f>
        <v>9180</v>
      </c>
      <c r="CV13" s="231">
        <f>ROUND('РБ15%'!CV13*0.9,)</f>
        <v>9410</v>
      </c>
      <c r="CW13" s="231">
        <f>ROUND('РБ15%'!CW13*0.9,)</f>
        <v>9410</v>
      </c>
      <c r="CX13" s="231">
        <f>ROUND('РБ15%'!CX13*0.9,)</f>
        <v>9180</v>
      </c>
      <c r="CY13" s="231">
        <f>ROUND('РБ15%'!CY13*0.9,)</f>
        <v>9180</v>
      </c>
      <c r="CZ13" s="231">
        <f>ROUND('РБ15%'!CZ13*0.9,)</f>
        <v>9180</v>
      </c>
      <c r="DA13" s="231">
        <f>ROUND('РБ15%'!DA13*0.9,)</f>
        <v>9180</v>
      </c>
      <c r="DB13" s="231">
        <f>ROUND('РБ15%'!DB13*0.9,)</f>
        <v>9180</v>
      </c>
      <c r="DC13" s="231">
        <f>ROUND('РБ15%'!DC13*0.9,)</f>
        <v>9410</v>
      </c>
      <c r="DD13" s="231">
        <f>ROUND('РБ15%'!DD13*0.9,)</f>
        <v>9410</v>
      </c>
      <c r="DE13" s="231">
        <f>ROUND('РБ15%'!DE13*0.9,)</f>
        <v>8951</v>
      </c>
      <c r="DF13" s="231">
        <f>ROUND('РБ15%'!DF13*0.9,)</f>
        <v>8951</v>
      </c>
      <c r="DG13" s="231">
        <f>ROUND('РБ15%'!DG13*0.9,)</f>
        <v>8951</v>
      </c>
      <c r="DH13" s="231">
        <f>ROUND('РБ15%'!DH13*0.9,)</f>
        <v>8951</v>
      </c>
      <c r="DI13" s="231">
        <f>ROUND('РБ15%'!DI13*0.9,)</f>
        <v>8951</v>
      </c>
      <c r="DJ13" s="231">
        <f>ROUND('РБ15%'!DJ13*0.9,)</f>
        <v>9180</v>
      </c>
      <c r="DK13" s="231">
        <f>ROUND('РБ15%'!DK13*0.9,)</f>
        <v>9180</v>
      </c>
      <c r="DL13" s="231">
        <f>ROUND('РБ15%'!DL13*0.9,)</f>
        <v>8951</v>
      </c>
      <c r="DM13" s="231">
        <f>ROUND('РБ15%'!DM13*0.9,)</f>
        <v>8951</v>
      </c>
      <c r="DN13" s="231">
        <f>ROUND('РБ15%'!DN13*0.9,)</f>
        <v>8951</v>
      </c>
      <c r="DO13" s="231">
        <f>ROUND('РБ15%'!DO13*0.9,)</f>
        <v>8951</v>
      </c>
      <c r="DP13" s="231">
        <f>ROUND('РБ15%'!DP13*0.9,)</f>
        <v>8951</v>
      </c>
      <c r="DQ13" s="231">
        <f>ROUND('РБ15%'!DQ13*0.9,)</f>
        <v>8951</v>
      </c>
      <c r="DR13" s="231">
        <f>ROUND('РБ15%'!DR13*0.9,)</f>
        <v>8951</v>
      </c>
      <c r="DS13" s="231">
        <f>ROUND('РБ15%'!DS13*0.9,)</f>
        <v>8721</v>
      </c>
      <c r="DT13" s="231">
        <f>ROUND('РБ15%'!DT13*0.9,)</f>
        <v>8721</v>
      </c>
      <c r="DU13" s="231">
        <f>ROUND('РБ15%'!DU13*0.9,)</f>
        <v>8721</v>
      </c>
      <c r="DV13" s="231">
        <f>ROUND('РБ15%'!DV13*0.9,)</f>
        <v>8721</v>
      </c>
      <c r="DW13" s="231">
        <f>ROUND('РБ15%'!DW13*0.9,)</f>
        <v>8721</v>
      </c>
      <c r="DX13" s="231">
        <f>ROUND('РБ15%'!DX13*0.9,)</f>
        <v>8951</v>
      </c>
      <c r="DY13" s="231">
        <f>ROUND('РБ15%'!DY13*0.9,)</f>
        <v>8951</v>
      </c>
      <c r="DZ13" s="231">
        <f>ROUND('РБ15%'!DZ13*0.9,)</f>
        <v>8721</v>
      </c>
      <c r="EA13" s="231">
        <f>ROUND('РБ15%'!EA13*0.9,)</f>
        <v>8721</v>
      </c>
      <c r="EB13" s="231">
        <f>ROUND('РБ15%'!EB13*0.9,)</f>
        <v>8721</v>
      </c>
      <c r="EC13" s="231">
        <f>ROUND('РБ15%'!EC13*0.9,)</f>
        <v>8721</v>
      </c>
      <c r="ED13" s="231">
        <f>ROUND('РБ15%'!ED13*0.9,)</f>
        <v>8721</v>
      </c>
      <c r="EE13" s="231">
        <f>ROUND('РБ15%'!EE13*0.9,)</f>
        <v>8951</v>
      </c>
      <c r="EF13" s="231">
        <f>ROUND('РБ15%'!EF13*0.9,)</f>
        <v>8951</v>
      </c>
      <c r="EG13" s="231">
        <f>ROUND('РБ15%'!EG13*0.9,)</f>
        <v>8492</v>
      </c>
      <c r="EH13" s="231">
        <f>ROUND('РБ15%'!EH13*0.9,)</f>
        <v>8492</v>
      </c>
      <c r="EI13" s="231">
        <f>ROUND('РБ15%'!EI13*0.9,)</f>
        <v>8492</v>
      </c>
      <c r="EJ13" s="231">
        <f>ROUND('РБ15%'!EJ13*0.9,)</f>
        <v>8492</v>
      </c>
      <c r="EK13" s="231">
        <f>ROUND('РБ15%'!EK13*0.9,)</f>
        <v>8492</v>
      </c>
      <c r="EL13" s="231">
        <f>ROUND('РБ15%'!EL13*0.9,)</f>
        <v>8721</v>
      </c>
      <c r="EM13" s="231">
        <f>ROUND('РБ15%'!EM13*0.9,)</f>
        <v>8721</v>
      </c>
      <c r="EN13" s="231">
        <f>ROUND('РБ15%'!EN13*0.9,)</f>
        <v>8492</v>
      </c>
      <c r="EO13" s="231">
        <f>ROUND('РБ15%'!EO13*0.9,)</f>
        <v>8492</v>
      </c>
      <c r="EP13" s="231">
        <f>ROUND('РБ15%'!EP13*0.9,)</f>
        <v>9180</v>
      </c>
      <c r="EQ13" s="231">
        <f>ROUND('РБ15%'!EQ13*0.9,)</f>
        <v>9180</v>
      </c>
      <c r="ER13" s="231">
        <f>ROUND('РБ15%'!ER13*0.9,)</f>
        <v>9180</v>
      </c>
      <c r="ES13" s="231">
        <f>ROUND('РБ15%'!ES13*0.9,)</f>
        <v>8721</v>
      </c>
      <c r="ET13" s="231">
        <f>ROUND('РБ15%'!ET13*0.9,)</f>
        <v>8721</v>
      </c>
      <c r="EU13" s="231">
        <f>ROUND('РБ15%'!EU13*0.9,)</f>
        <v>8492</v>
      </c>
      <c r="EV13" s="231">
        <f>ROUND('РБ15%'!EV13*0.9,)</f>
        <v>8492</v>
      </c>
      <c r="EW13" s="231">
        <f>ROUND('РБ15%'!EW13*0.9,)</f>
        <v>8492</v>
      </c>
      <c r="EX13" s="231">
        <f>ROUND('РБ15%'!EX13*0.9,)</f>
        <v>8721</v>
      </c>
      <c r="EY13" s="231">
        <f>ROUND('РБ15%'!EY13*0.9,)</f>
        <v>8721</v>
      </c>
      <c r="EZ13" s="231">
        <f>ROUND('РБ15%'!EZ13*0.9,)</f>
        <v>8721</v>
      </c>
      <c r="FA13" s="231">
        <f>ROUND('РБ15%'!FA13*0.9,)</f>
        <v>8721</v>
      </c>
      <c r="FB13" s="231">
        <f>ROUND('РБ15%'!FB13*0.9,)</f>
        <v>8262</v>
      </c>
      <c r="FC13" s="231">
        <f>ROUND('РБ15%'!FC13*0.9,)</f>
        <v>8262</v>
      </c>
      <c r="FD13" s="231">
        <f>ROUND('РБ15%'!FD13*0.9,)</f>
        <v>8262</v>
      </c>
      <c r="FE13" s="231">
        <f>ROUND('РБ15%'!FE13*0.9,)</f>
        <v>8262</v>
      </c>
      <c r="FF13" s="231">
        <f>ROUND('РБ15%'!FF13*0.9,)</f>
        <v>8262</v>
      </c>
      <c r="FG13" s="231">
        <f>ROUND('РБ15%'!FG13*0.9,)</f>
        <v>8492</v>
      </c>
      <c r="FH13" s="231">
        <f>ROUND('РБ15%'!FH13*0.9,)</f>
        <v>8492</v>
      </c>
      <c r="FI13" s="231">
        <f>ROUND('РБ15%'!FI13*0.9,)</f>
        <v>8262</v>
      </c>
      <c r="FJ13" s="231">
        <f>ROUND('РБ15%'!FJ13*0.9,)</f>
        <v>8262</v>
      </c>
      <c r="FK13" s="231">
        <f>ROUND('РБ15%'!FK13*0.9,)</f>
        <v>8262</v>
      </c>
      <c r="FL13" s="231">
        <f>ROUND('РБ15%'!FL13*0.9,)</f>
        <v>8262</v>
      </c>
      <c r="FM13" s="231">
        <f>ROUND('РБ15%'!FM13*0.9,)</f>
        <v>8262</v>
      </c>
      <c r="FN13" s="231">
        <f>ROUND('РБ15%'!FN13*0.9,)</f>
        <v>8492</v>
      </c>
      <c r="FO13" s="231">
        <f>ROUND('РБ15%'!FO13*0.9,)</f>
        <v>8492</v>
      </c>
      <c r="FP13" s="231">
        <f>ROUND('РБ15%'!FP13*0.9,)</f>
        <v>8262</v>
      </c>
      <c r="FQ13" s="231">
        <f>ROUND('РБ15%'!FQ13*0.9,)</f>
        <v>8262</v>
      </c>
      <c r="FR13" s="231">
        <f>ROUND('РБ15%'!FR13*0.9,)</f>
        <v>8262</v>
      </c>
      <c r="FS13" s="231">
        <f>ROUND('РБ15%'!FS13*0.9,)</f>
        <v>8262</v>
      </c>
      <c r="FT13" s="231">
        <f>ROUND('РБ15%'!FT13*0.9,)</f>
        <v>8262</v>
      </c>
      <c r="FU13" s="231">
        <f>ROUND('РБ15%'!FU13*0.9,)</f>
        <v>8492</v>
      </c>
      <c r="FV13" s="231">
        <f>ROUND('РБ15%'!FV13*0.9,)</f>
        <v>8492</v>
      </c>
      <c r="FW13" s="231">
        <f>ROUND('РБ15%'!FW13*0.9,)</f>
        <v>8262</v>
      </c>
      <c r="FX13" s="231">
        <f>ROUND('РБ15%'!FX13*0.9,)</f>
        <v>8262</v>
      </c>
      <c r="FY13" s="231">
        <f>ROUND('РБ15%'!FY13*0.9,)</f>
        <v>8262</v>
      </c>
      <c r="FZ13" s="231">
        <f>ROUND('РБ15%'!FZ13*0.9,)</f>
        <v>8262</v>
      </c>
      <c r="GA13" s="231">
        <f>ROUND('РБ15%'!GA13*0.9,)</f>
        <v>8262</v>
      </c>
      <c r="GB13" s="231">
        <f>ROUND('РБ15%'!GB13*0.9,)</f>
        <v>8492</v>
      </c>
      <c r="GC13" s="231">
        <f>ROUND('РБ15%'!GC13*0.9,)</f>
        <v>8492</v>
      </c>
      <c r="GD13" s="231">
        <f>ROUND('РБ15%'!GD13*0.9,)</f>
        <v>8262</v>
      </c>
      <c r="GE13" s="231">
        <f>ROUND('РБ15%'!GE13*0.9,)</f>
        <v>8262</v>
      </c>
      <c r="GF13" s="231">
        <f>ROUND('РБ15%'!GF13*0.9,)</f>
        <v>8262</v>
      </c>
      <c r="GG13" s="231">
        <f>ROUND('РБ15%'!GG13*0.9,)</f>
        <v>8262</v>
      </c>
      <c r="GH13" s="231">
        <f>ROUND('РБ15%'!GH13*0.9,)</f>
        <v>8262</v>
      </c>
      <c r="GI13" s="231">
        <f>ROUND('РБ15%'!GI13*0.9,)</f>
        <v>9410</v>
      </c>
      <c r="GJ13" s="231">
        <f>ROUND('РБ15%'!GJ13*0.9,)</f>
        <v>9410</v>
      </c>
      <c r="GK13" s="231">
        <f>ROUND('РБ15%'!GK13*0.9,)</f>
        <v>9410</v>
      </c>
      <c r="GL13" s="231">
        <f>ROUND('РБ15%'!GL13*0.9,)</f>
        <v>9410</v>
      </c>
      <c r="GM13" s="231">
        <f>ROUND('РБ15%'!GM13*0.9,)</f>
        <v>9410</v>
      </c>
      <c r="GN13" s="231">
        <f>ROUND('РБ15%'!GN13*0.9,)</f>
        <v>9410</v>
      </c>
      <c r="GO13" s="231">
        <f>ROUND('РБ15%'!GO13*0.9,)</f>
        <v>9410</v>
      </c>
      <c r="GP13" s="231">
        <f>ROUND('РБ15%'!GP13*0.9,)</f>
        <v>9792</v>
      </c>
      <c r="GQ13" s="231">
        <f>ROUND('РБ15%'!GQ13*0.9,)</f>
        <v>9792</v>
      </c>
      <c r="GR13" s="231">
        <f>ROUND('РБ15%'!GR13*0.9,)</f>
        <v>9792</v>
      </c>
      <c r="GS13" s="231">
        <f>ROUND('РБ15%'!GS13*0.9,)</f>
        <v>9792</v>
      </c>
      <c r="GT13" s="231">
        <f>ROUND('РБ15%'!GT13*0.9,)</f>
        <v>9792</v>
      </c>
      <c r="GU13" s="231">
        <f>ROUND('РБ15%'!GU13*0.9,)</f>
        <v>9792</v>
      </c>
      <c r="GV13" s="231">
        <f>ROUND('РБ15%'!GV13*0.9,)</f>
        <v>9792</v>
      </c>
      <c r="GW13" s="231">
        <f>ROUND('РБ15%'!GW13*0.9,)</f>
        <v>10175</v>
      </c>
      <c r="GX13" s="231">
        <f>ROUND('РБ15%'!GX13*0.9,)</f>
        <v>10175</v>
      </c>
      <c r="GY13" s="231">
        <f>ROUND('РБ15%'!GY13*0.9,)</f>
        <v>10175</v>
      </c>
      <c r="GZ13" s="231">
        <f>ROUND('РБ15%'!GZ13*0.9,)</f>
        <v>10175</v>
      </c>
    </row>
    <row r="14" spans="1:208" s="2" customFormat="1" x14ac:dyDescent="0.2">
      <c r="A14" s="16" t="s">
        <v>7</v>
      </c>
      <c r="B14" s="230"/>
      <c r="C14" s="230"/>
      <c r="D14" s="230"/>
      <c r="E14" s="230"/>
      <c r="F14" s="230"/>
      <c r="G14" s="230"/>
      <c r="H14" s="230"/>
      <c r="I14" s="230"/>
      <c r="J14" s="230"/>
      <c r="K14" s="231"/>
      <c r="L14" s="231"/>
      <c r="M14" s="231"/>
      <c r="N14" s="231"/>
      <c r="O14" s="231"/>
      <c r="P14" s="231"/>
      <c r="Q14" s="231"/>
      <c r="R14" s="231"/>
      <c r="S14" s="230"/>
      <c r="T14" s="230"/>
      <c r="U14" s="230"/>
      <c r="V14" s="230"/>
      <c r="W14" s="231"/>
      <c r="X14" s="231"/>
      <c r="Y14" s="231"/>
      <c r="Z14" s="231"/>
      <c r="AA14" s="231"/>
      <c r="AB14" s="230"/>
      <c r="AC14" s="230"/>
      <c r="AD14" s="230"/>
      <c r="AE14" s="230"/>
      <c r="AF14" s="230"/>
      <c r="AG14" s="230"/>
      <c r="AH14" s="230"/>
      <c r="AI14" s="230"/>
      <c r="AJ14" s="230"/>
      <c r="AK14" s="230"/>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231"/>
      <c r="BJ14" s="231"/>
      <c r="BK14" s="231"/>
      <c r="BL14" s="231"/>
      <c r="BM14" s="231"/>
      <c r="BN14" s="231"/>
      <c r="BO14" s="231"/>
      <c r="BP14" s="231"/>
      <c r="BQ14" s="231"/>
      <c r="BR14" s="231"/>
      <c r="BS14" s="231"/>
      <c r="BT14" s="231"/>
      <c r="BU14" s="231"/>
      <c r="BV14" s="231"/>
      <c r="BW14" s="231"/>
      <c r="BX14" s="231"/>
      <c r="BY14" s="231"/>
      <c r="BZ14" s="231"/>
      <c r="CA14" s="231"/>
      <c r="CB14" s="231"/>
      <c r="CC14" s="231"/>
      <c r="CD14" s="231"/>
      <c r="CE14" s="231"/>
      <c r="CF14" s="231"/>
      <c r="CG14" s="231"/>
      <c r="CH14" s="231"/>
      <c r="CI14" s="231"/>
      <c r="CJ14" s="231"/>
      <c r="CK14" s="231"/>
      <c r="CL14" s="231"/>
      <c r="CM14" s="231"/>
      <c r="CN14" s="231"/>
      <c r="CO14" s="231"/>
      <c r="CP14" s="231"/>
      <c r="CQ14" s="231"/>
      <c r="CR14" s="231"/>
      <c r="CS14" s="231"/>
      <c r="CT14" s="231"/>
      <c r="CU14" s="231"/>
      <c r="CV14" s="231"/>
      <c r="CW14" s="231"/>
      <c r="CX14" s="231"/>
      <c r="CY14" s="231"/>
      <c r="CZ14" s="231"/>
      <c r="DA14" s="231"/>
      <c r="DB14" s="231"/>
      <c r="DC14" s="231"/>
      <c r="DD14" s="231"/>
      <c r="DE14" s="231"/>
      <c r="DF14" s="231"/>
      <c r="DG14" s="231"/>
      <c r="DH14" s="231"/>
      <c r="DI14" s="231"/>
      <c r="DJ14" s="231"/>
      <c r="DK14" s="231"/>
      <c r="DL14" s="231"/>
      <c r="DM14" s="231"/>
      <c r="DN14" s="231"/>
      <c r="DO14" s="231"/>
      <c r="DP14" s="231"/>
      <c r="DQ14" s="231"/>
      <c r="DR14" s="231"/>
      <c r="DS14" s="231"/>
      <c r="DT14" s="231"/>
      <c r="DU14" s="231"/>
      <c r="DV14" s="231"/>
      <c r="DW14" s="231"/>
      <c r="DX14" s="231"/>
      <c r="DY14" s="231"/>
      <c r="DZ14" s="231"/>
      <c r="EA14" s="231"/>
      <c r="EB14" s="231"/>
      <c r="EC14" s="231"/>
      <c r="ED14" s="231"/>
      <c r="EE14" s="231"/>
      <c r="EF14" s="231"/>
      <c r="EG14" s="231"/>
      <c r="EH14" s="231"/>
      <c r="EI14" s="231"/>
      <c r="EJ14" s="231"/>
      <c r="EK14" s="231"/>
      <c r="EL14" s="231"/>
      <c r="EM14" s="231"/>
      <c r="EN14" s="231"/>
      <c r="EO14" s="231"/>
      <c r="EP14" s="231"/>
      <c r="EQ14" s="231"/>
      <c r="ER14" s="231"/>
      <c r="ES14" s="231"/>
      <c r="ET14" s="231"/>
      <c r="EU14" s="231"/>
      <c r="EV14" s="231"/>
      <c r="EW14" s="231"/>
      <c r="EX14" s="231"/>
      <c r="EY14" s="231"/>
      <c r="EZ14" s="231"/>
      <c r="FA14" s="231"/>
      <c r="FB14" s="231"/>
      <c r="FC14" s="231"/>
      <c r="FD14" s="231"/>
      <c r="FE14" s="231"/>
      <c r="FF14" s="231"/>
      <c r="FG14" s="231"/>
      <c r="FH14" s="231"/>
      <c r="FI14" s="231"/>
      <c r="FJ14" s="231"/>
      <c r="FK14" s="231"/>
      <c r="FL14" s="231"/>
      <c r="FM14" s="231"/>
      <c r="FN14" s="231"/>
      <c r="FO14" s="231"/>
      <c r="FP14" s="231"/>
      <c r="FQ14" s="231"/>
      <c r="FR14" s="231"/>
      <c r="FS14" s="231"/>
      <c r="FT14" s="231"/>
      <c r="FU14" s="231"/>
      <c r="FV14" s="231"/>
      <c r="FW14" s="231"/>
      <c r="FX14" s="231"/>
      <c r="FY14" s="231"/>
      <c r="FZ14" s="231"/>
      <c r="GA14" s="231"/>
      <c r="GB14" s="231"/>
      <c r="GC14" s="231"/>
      <c r="GD14" s="231"/>
      <c r="GE14" s="231"/>
      <c r="GF14" s="231"/>
      <c r="GG14" s="231"/>
      <c r="GH14" s="231"/>
      <c r="GI14" s="231"/>
      <c r="GJ14" s="231"/>
      <c r="GK14" s="231"/>
      <c r="GL14" s="231"/>
      <c r="GM14" s="231"/>
      <c r="GN14" s="231"/>
      <c r="GO14" s="231"/>
      <c r="GP14" s="231"/>
      <c r="GQ14" s="231"/>
      <c r="GR14" s="231"/>
      <c r="GS14" s="231"/>
      <c r="GT14" s="231"/>
      <c r="GU14" s="231"/>
      <c r="GV14" s="231"/>
      <c r="GW14" s="231"/>
      <c r="GX14" s="231"/>
      <c r="GY14" s="231"/>
      <c r="GZ14" s="231"/>
    </row>
    <row r="15" spans="1:208" s="2" customFormat="1" x14ac:dyDescent="0.2">
      <c r="A15" s="12">
        <v>1</v>
      </c>
      <c r="B15" s="230">
        <f>ROUND('РБ15%'!B15*0.9,)</f>
        <v>12431</v>
      </c>
      <c r="C15" s="230">
        <f>ROUND('РБ15%'!C15*0.9,)</f>
        <v>12431</v>
      </c>
      <c r="D15" s="230">
        <f>ROUND('РБ15%'!D15*0.9,)</f>
        <v>12431</v>
      </c>
      <c r="E15" s="230">
        <f>ROUND('РБ15%'!E15*0.9,)</f>
        <v>12431</v>
      </c>
      <c r="F15" s="230">
        <f>ROUND('РБ15%'!F15*0.9,)</f>
        <v>12431</v>
      </c>
      <c r="G15" s="230">
        <f>ROUND('РБ15%'!G15*0.9,)</f>
        <v>12431</v>
      </c>
      <c r="H15" s="230">
        <f>ROUND('РБ15%'!H15*0.9,)</f>
        <v>12431</v>
      </c>
      <c r="I15" s="230">
        <f>ROUND('РБ15%'!I15*0.9,)</f>
        <v>12431</v>
      </c>
      <c r="J15" s="230">
        <f>ROUND('РБ15%'!J15*0.9,)</f>
        <v>12431</v>
      </c>
      <c r="K15" s="231">
        <f>ROUND('РБ15%'!K15*0.9,)</f>
        <v>11360</v>
      </c>
      <c r="L15" s="231">
        <f>ROUND('РБ15%'!L15*0.9,)</f>
        <v>12431</v>
      </c>
      <c r="M15" s="231">
        <f>ROUND('РБ15%'!M15*0.9,)</f>
        <v>12431</v>
      </c>
      <c r="N15" s="231">
        <f>ROUND('РБ15%'!N15*0.9,)</f>
        <v>12431</v>
      </c>
      <c r="O15" s="231">
        <f>ROUND('РБ15%'!O15*0.9,)</f>
        <v>12431</v>
      </c>
      <c r="P15" s="231">
        <f>ROUND('РБ15%'!P15*0.9,)</f>
        <v>11360</v>
      </c>
      <c r="Q15" s="231">
        <f>ROUND('РБ15%'!Q15*0.9,)</f>
        <v>11360</v>
      </c>
      <c r="R15" s="231">
        <f>ROUND('РБ15%'!R15*0.9,)</f>
        <v>12431</v>
      </c>
      <c r="S15" s="230">
        <f>ROUND('РБ15%'!S15*0.9,)</f>
        <v>12431</v>
      </c>
      <c r="T15" s="230">
        <f>ROUND('РБ15%'!T15*0.9,)</f>
        <v>12431</v>
      </c>
      <c r="U15" s="230">
        <f>ROUND('РБ15%'!U15*0.9,)</f>
        <v>12431</v>
      </c>
      <c r="V15" s="230">
        <f>ROUND('РБ15%'!V15*0.9,)</f>
        <v>12431</v>
      </c>
      <c r="W15" s="231">
        <f>ROUND('РБ15%'!W15*0.9,)</f>
        <v>12431</v>
      </c>
      <c r="X15" s="231">
        <f>ROUND('РБ15%'!X15*0.9,)</f>
        <v>12431</v>
      </c>
      <c r="Y15" s="231">
        <f>ROUND('РБ15%'!Y15*0.9,)</f>
        <v>12431</v>
      </c>
      <c r="Z15" s="231">
        <f>ROUND('РБ15%'!Z15*0.9,)</f>
        <v>12431</v>
      </c>
      <c r="AA15" s="231">
        <f>ROUND('РБ15%'!AA15*0.9,)</f>
        <v>12431</v>
      </c>
      <c r="AB15" s="230">
        <f>ROUND('РБ15%'!AB15*0.9,)</f>
        <v>12814</v>
      </c>
      <c r="AC15" s="230">
        <f>ROUND('РБ15%'!AC15*0.9,)</f>
        <v>12814</v>
      </c>
      <c r="AD15" s="230">
        <f>ROUND('РБ15%'!AD15*0.9,)</f>
        <v>12814</v>
      </c>
      <c r="AE15" s="230">
        <f>ROUND('РБ15%'!AE15*0.9,)</f>
        <v>12814</v>
      </c>
      <c r="AF15" s="230">
        <f>ROUND('РБ15%'!AF15*0.9,)</f>
        <v>12814</v>
      </c>
      <c r="AG15" s="230">
        <f>ROUND('РБ15%'!AG15*0.9,)</f>
        <v>12814</v>
      </c>
      <c r="AH15" s="230">
        <f>ROUND('РБ15%'!AH15*0.9,)</f>
        <v>12814</v>
      </c>
      <c r="AI15" s="230">
        <f>ROUND('РБ15%'!AI15*0.9,)</f>
        <v>12814</v>
      </c>
      <c r="AJ15" s="230">
        <f>ROUND('РБ15%'!AJ15*0.9,)</f>
        <v>13349</v>
      </c>
      <c r="AK15" s="230">
        <f>ROUND('РБ15%'!AK15*0.9,)</f>
        <v>13349</v>
      </c>
      <c r="AL15" s="231">
        <f>ROUND('РБ15%'!AL15*0.9,)</f>
        <v>12431</v>
      </c>
      <c r="AM15" s="231">
        <f>ROUND('РБ15%'!AM15*0.9,)</f>
        <v>12431</v>
      </c>
      <c r="AN15" s="231">
        <f>ROUND('РБ15%'!AN15*0.9,)</f>
        <v>9295</v>
      </c>
      <c r="AO15" s="231">
        <f>ROUND('РБ15%'!AO15*0.9,)</f>
        <v>9295</v>
      </c>
      <c r="AP15" s="231">
        <f>ROUND('РБ15%'!AP15*0.9,)</f>
        <v>9295</v>
      </c>
      <c r="AQ15" s="231">
        <f>ROUND('РБ15%'!AQ15*0.9,)</f>
        <v>9295</v>
      </c>
      <c r="AR15" s="231">
        <f>ROUND('РБ15%'!AR15*0.9,)</f>
        <v>9677</v>
      </c>
      <c r="AS15" s="231">
        <f>ROUND('РБ15%'!AS15*0.9,)</f>
        <v>9677</v>
      </c>
      <c r="AT15" s="231">
        <f>ROUND('РБ15%'!AT15*0.9,)</f>
        <v>9295</v>
      </c>
      <c r="AU15" s="231">
        <f>ROUND('РБ15%'!AU15*0.9,)</f>
        <v>9295</v>
      </c>
      <c r="AV15" s="231">
        <f>ROUND('РБ15%'!AV15*0.9,)</f>
        <v>9295</v>
      </c>
      <c r="AW15" s="231">
        <f>ROUND('РБ15%'!AW15*0.9,)</f>
        <v>9295</v>
      </c>
      <c r="AX15" s="231">
        <f>ROUND('РБ15%'!AX15*0.9,)</f>
        <v>9295</v>
      </c>
      <c r="AY15" s="231">
        <f>ROUND('РБ15%'!AY15*0.9,)</f>
        <v>9677</v>
      </c>
      <c r="AZ15" s="231">
        <f>ROUND('РБ15%'!AZ15*0.9,)</f>
        <v>9677</v>
      </c>
      <c r="BA15" s="231">
        <f>ROUND('РБ15%'!BA15*0.9,)</f>
        <v>9295</v>
      </c>
      <c r="BB15" s="231">
        <f>ROUND('РБ15%'!BB15*0.9,)</f>
        <v>9295</v>
      </c>
      <c r="BC15" s="231">
        <f>ROUND('РБ15%'!BC15*0.9,)</f>
        <v>9295</v>
      </c>
      <c r="BD15" s="231">
        <f>ROUND('РБ15%'!BD15*0.9,)</f>
        <v>9295</v>
      </c>
      <c r="BE15" s="231">
        <f>ROUND('РБ15%'!BE15*0.9,)</f>
        <v>10442</v>
      </c>
      <c r="BF15" s="231">
        <f>ROUND('РБ15%'!BF15*0.9,)</f>
        <v>10442</v>
      </c>
      <c r="BG15" s="231">
        <f>ROUND('РБ15%'!BG15*0.9,)</f>
        <v>10442</v>
      </c>
      <c r="BH15" s="231">
        <f>ROUND('РБ15%'!BH15*0.9,)</f>
        <v>9295</v>
      </c>
      <c r="BI15" s="231">
        <f>ROUND('РБ15%'!BI15*0.9,)</f>
        <v>9295</v>
      </c>
      <c r="BJ15" s="231">
        <f>ROUND('РБ15%'!BJ15*0.9,)</f>
        <v>9295</v>
      </c>
      <c r="BK15" s="231">
        <f>ROUND('РБ15%'!BK15*0.9,)</f>
        <v>9295</v>
      </c>
      <c r="BL15" s="231">
        <f>ROUND('РБ15%'!BL15*0.9,)</f>
        <v>9295</v>
      </c>
      <c r="BM15" s="231">
        <f>ROUND('РБ15%'!BM15*0.9,)</f>
        <v>9677</v>
      </c>
      <c r="BN15" s="231">
        <f>ROUND('РБ15%'!BN15*0.9,)</f>
        <v>9677</v>
      </c>
      <c r="BO15" s="231">
        <f>ROUND('РБ15%'!BO15*0.9,)</f>
        <v>9295</v>
      </c>
      <c r="BP15" s="231">
        <f>ROUND('РБ15%'!BP15*0.9,)</f>
        <v>9295</v>
      </c>
      <c r="BQ15" s="231">
        <f>ROUND('РБ15%'!BQ15*0.9,)</f>
        <v>9295</v>
      </c>
      <c r="BR15" s="231">
        <f>ROUND('РБ15%'!BR15*0.9,)</f>
        <v>9295</v>
      </c>
      <c r="BS15" s="231">
        <f>ROUND('РБ15%'!BS15*0.9,)</f>
        <v>9295</v>
      </c>
      <c r="BT15" s="231">
        <f>ROUND('РБ15%'!BT15*0.9,)</f>
        <v>9677</v>
      </c>
      <c r="BU15" s="231">
        <f>ROUND('РБ15%'!BU15*0.9,)</f>
        <v>9677</v>
      </c>
      <c r="BV15" s="231">
        <f>ROUND('РБ15%'!BV15*0.9,)</f>
        <v>9295</v>
      </c>
      <c r="BW15" s="231">
        <f>ROUND('РБ15%'!BW15*0.9,)</f>
        <v>9295</v>
      </c>
      <c r="BX15" s="231">
        <f>ROUND('РБ15%'!BX15*0.9,)</f>
        <v>9295</v>
      </c>
      <c r="BY15" s="231">
        <f>ROUND('РБ15%'!BY15*0.9,)</f>
        <v>9295</v>
      </c>
      <c r="BZ15" s="231">
        <f>ROUND('РБ15%'!BZ15*0.9,)</f>
        <v>9295</v>
      </c>
      <c r="CA15" s="231">
        <f>ROUND('РБ15%'!CA15*0.9,)</f>
        <v>9677</v>
      </c>
      <c r="CB15" s="231">
        <f>ROUND('РБ15%'!CB15*0.9,)</f>
        <v>9677</v>
      </c>
      <c r="CC15" s="231">
        <f>ROUND('РБ15%'!CC15*0.9,)</f>
        <v>8912</v>
      </c>
      <c r="CD15" s="231">
        <f>ROUND('РБ15%'!CD15*0.9,)</f>
        <v>8912</v>
      </c>
      <c r="CE15" s="231">
        <f>ROUND('РБ15%'!CE15*0.9,)</f>
        <v>8912</v>
      </c>
      <c r="CF15" s="231">
        <f>ROUND('РБ15%'!CF15*0.9,)</f>
        <v>8912</v>
      </c>
      <c r="CG15" s="231">
        <f>ROUND('РБ15%'!CG15*0.9,)</f>
        <v>8912</v>
      </c>
      <c r="CH15" s="231">
        <f>ROUND('РБ15%'!CH15*0.9,)</f>
        <v>8912</v>
      </c>
      <c r="CI15" s="231">
        <f>ROUND('РБ15%'!CI15*0.9,)</f>
        <v>8912</v>
      </c>
      <c r="CJ15" s="231">
        <f>ROUND('РБ15%'!CJ15*0.9,)</f>
        <v>8683</v>
      </c>
      <c r="CK15" s="231">
        <f>ROUND('РБ15%'!CK15*0.9,)</f>
        <v>8683</v>
      </c>
      <c r="CL15" s="231">
        <f>ROUND('РБ15%'!CL15*0.9,)</f>
        <v>8683</v>
      </c>
      <c r="CM15" s="231">
        <f>ROUND('РБ15%'!CM15*0.9,)</f>
        <v>8683</v>
      </c>
      <c r="CN15" s="231">
        <f>ROUND('РБ15%'!CN15*0.9,)</f>
        <v>8683</v>
      </c>
      <c r="CO15" s="231">
        <f>ROUND('РБ15%'!CO15*0.9,)</f>
        <v>8912</v>
      </c>
      <c r="CP15" s="231">
        <f>ROUND('РБ15%'!CP15*0.9,)</f>
        <v>8912</v>
      </c>
      <c r="CQ15" s="231">
        <f>ROUND('РБ15%'!CQ15*0.9,)</f>
        <v>8683</v>
      </c>
      <c r="CR15" s="231">
        <f>ROUND('РБ15%'!CR15*0.9,)</f>
        <v>8683</v>
      </c>
      <c r="CS15" s="231">
        <f>ROUND('РБ15%'!CS15*0.9,)</f>
        <v>8683</v>
      </c>
      <c r="CT15" s="231">
        <f>ROUND('РБ15%'!CT15*0.9,)</f>
        <v>8683</v>
      </c>
      <c r="CU15" s="231">
        <f>ROUND('РБ15%'!CU15*0.9,)</f>
        <v>8683</v>
      </c>
      <c r="CV15" s="231">
        <f>ROUND('РБ15%'!CV15*0.9,)</f>
        <v>8912</v>
      </c>
      <c r="CW15" s="231">
        <f>ROUND('РБ15%'!CW15*0.9,)</f>
        <v>8912</v>
      </c>
      <c r="CX15" s="231">
        <f>ROUND('РБ15%'!CX15*0.9,)</f>
        <v>8683</v>
      </c>
      <c r="CY15" s="231">
        <f>ROUND('РБ15%'!CY15*0.9,)</f>
        <v>8683</v>
      </c>
      <c r="CZ15" s="231">
        <f>ROUND('РБ15%'!CZ15*0.9,)</f>
        <v>8683</v>
      </c>
      <c r="DA15" s="231">
        <f>ROUND('РБ15%'!DA15*0.9,)</f>
        <v>8683</v>
      </c>
      <c r="DB15" s="231">
        <f>ROUND('РБ15%'!DB15*0.9,)</f>
        <v>8683</v>
      </c>
      <c r="DC15" s="231">
        <f>ROUND('РБ15%'!DC15*0.9,)</f>
        <v>8912</v>
      </c>
      <c r="DD15" s="231">
        <f>ROUND('РБ15%'!DD15*0.9,)</f>
        <v>8912</v>
      </c>
      <c r="DE15" s="231">
        <f>ROUND('РБ15%'!DE15*0.9,)</f>
        <v>8453</v>
      </c>
      <c r="DF15" s="231">
        <f>ROUND('РБ15%'!DF15*0.9,)</f>
        <v>8453</v>
      </c>
      <c r="DG15" s="231">
        <f>ROUND('РБ15%'!DG15*0.9,)</f>
        <v>8453</v>
      </c>
      <c r="DH15" s="231">
        <f>ROUND('РБ15%'!DH15*0.9,)</f>
        <v>8453</v>
      </c>
      <c r="DI15" s="231">
        <f>ROUND('РБ15%'!DI15*0.9,)</f>
        <v>8453</v>
      </c>
      <c r="DJ15" s="231">
        <f>ROUND('РБ15%'!DJ15*0.9,)</f>
        <v>8683</v>
      </c>
      <c r="DK15" s="231">
        <f>ROUND('РБ15%'!DK15*0.9,)</f>
        <v>8683</v>
      </c>
      <c r="DL15" s="231">
        <f>ROUND('РБ15%'!DL15*0.9,)</f>
        <v>8453</v>
      </c>
      <c r="DM15" s="231">
        <f>ROUND('РБ15%'!DM15*0.9,)</f>
        <v>8453</v>
      </c>
      <c r="DN15" s="231">
        <f>ROUND('РБ15%'!DN15*0.9,)</f>
        <v>8453</v>
      </c>
      <c r="DO15" s="231">
        <f>ROUND('РБ15%'!DO15*0.9,)</f>
        <v>8453</v>
      </c>
      <c r="DP15" s="231">
        <f>ROUND('РБ15%'!DP15*0.9,)</f>
        <v>8683</v>
      </c>
      <c r="DQ15" s="231">
        <f>ROUND('РБ15%'!DQ15*0.9,)</f>
        <v>8683</v>
      </c>
      <c r="DR15" s="231">
        <f>ROUND('РБ15%'!DR15*0.9,)</f>
        <v>8683</v>
      </c>
      <c r="DS15" s="231">
        <f>ROUND('РБ15%'!DS15*0.9,)</f>
        <v>8453</v>
      </c>
      <c r="DT15" s="231">
        <f>ROUND('РБ15%'!DT15*0.9,)</f>
        <v>8453</v>
      </c>
      <c r="DU15" s="231">
        <f>ROUND('РБ15%'!DU15*0.9,)</f>
        <v>8453</v>
      </c>
      <c r="DV15" s="231">
        <f>ROUND('РБ15%'!DV15*0.9,)</f>
        <v>8453</v>
      </c>
      <c r="DW15" s="231">
        <f>ROUND('РБ15%'!DW15*0.9,)</f>
        <v>8453</v>
      </c>
      <c r="DX15" s="231">
        <f>ROUND('РБ15%'!DX15*0.9,)</f>
        <v>8683</v>
      </c>
      <c r="DY15" s="231">
        <f>ROUND('РБ15%'!DY15*0.9,)</f>
        <v>8683</v>
      </c>
      <c r="DZ15" s="231">
        <f>ROUND('РБ15%'!DZ15*0.9,)</f>
        <v>8453</v>
      </c>
      <c r="EA15" s="231">
        <f>ROUND('РБ15%'!EA15*0.9,)</f>
        <v>8453</v>
      </c>
      <c r="EB15" s="231">
        <f>ROUND('РБ15%'!EB15*0.9,)</f>
        <v>8453</v>
      </c>
      <c r="EC15" s="231">
        <f>ROUND('РБ15%'!EC15*0.9,)</f>
        <v>8453</v>
      </c>
      <c r="ED15" s="231">
        <f>ROUND('РБ15%'!ED15*0.9,)</f>
        <v>8453</v>
      </c>
      <c r="EE15" s="231">
        <f>ROUND('РБ15%'!EE15*0.9,)</f>
        <v>8683</v>
      </c>
      <c r="EF15" s="231">
        <f>ROUND('РБ15%'!EF15*0.9,)</f>
        <v>8683</v>
      </c>
      <c r="EG15" s="231">
        <f>ROUND('РБ15%'!EG15*0.9,)</f>
        <v>8224</v>
      </c>
      <c r="EH15" s="231">
        <f>ROUND('РБ15%'!EH15*0.9,)</f>
        <v>8224</v>
      </c>
      <c r="EI15" s="231">
        <f>ROUND('РБ15%'!EI15*0.9,)</f>
        <v>8224</v>
      </c>
      <c r="EJ15" s="231">
        <f>ROUND('РБ15%'!EJ15*0.9,)</f>
        <v>8224</v>
      </c>
      <c r="EK15" s="231">
        <f>ROUND('РБ15%'!EK15*0.9,)</f>
        <v>8224</v>
      </c>
      <c r="EL15" s="231">
        <f>ROUND('РБ15%'!EL15*0.9,)</f>
        <v>8453</v>
      </c>
      <c r="EM15" s="231">
        <f>ROUND('РБ15%'!EM15*0.9,)</f>
        <v>8453</v>
      </c>
      <c r="EN15" s="231">
        <f>ROUND('РБ15%'!EN15*0.9,)</f>
        <v>8224</v>
      </c>
      <c r="EO15" s="231">
        <f>ROUND('РБ15%'!EO15*0.9,)</f>
        <v>8224</v>
      </c>
      <c r="EP15" s="231">
        <f>ROUND('РБ15%'!EP15*0.9,)</f>
        <v>8912</v>
      </c>
      <c r="EQ15" s="231">
        <f>ROUND('РБ15%'!EQ15*0.9,)</f>
        <v>8912</v>
      </c>
      <c r="ER15" s="231">
        <f>ROUND('РБ15%'!ER15*0.9,)</f>
        <v>8912</v>
      </c>
      <c r="ES15" s="231">
        <f>ROUND('РБ15%'!ES15*0.9,)</f>
        <v>8453</v>
      </c>
      <c r="ET15" s="231">
        <f>ROUND('РБ15%'!ET15*0.9,)</f>
        <v>8453</v>
      </c>
      <c r="EU15" s="231">
        <f>ROUND('РБ15%'!EU15*0.9,)</f>
        <v>8224</v>
      </c>
      <c r="EV15" s="231">
        <f>ROUND('РБ15%'!EV15*0.9,)</f>
        <v>8224</v>
      </c>
      <c r="EW15" s="231">
        <f>ROUND('РБ15%'!EW15*0.9,)</f>
        <v>8224</v>
      </c>
      <c r="EX15" s="231">
        <f>ROUND('РБ15%'!EX15*0.9,)</f>
        <v>8453</v>
      </c>
      <c r="EY15" s="231">
        <f>ROUND('РБ15%'!EY15*0.9,)</f>
        <v>8453</v>
      </c>
      <c r="EZ15" s="231">
        <f>ROUND('РБ15%'!EZ15*0.9,)</f>
        <v>8453</v>
      </c>
      <c r="FA15" s="231">
        <f>ROUND('РБ15%'!FA15*0.9,)</f>
        <v>8453</v>
      </c>
      <c r="FB15" s="231">
        <f>ROUND('РБ15%'!FB15*0.9,)</f>
        <v>7994</v>
      </c>
      <c r="FC15" s="231">
        <f>ROUND('РБ15%'!FC15*0.9,)</f>
        <v>7994</v>
      </c>
      <c r="FD15" s="231">
        <f>ROUND('РБ15%'!FD15*0.9,)</f>
        <v>7994</v>
      </c>
      <c r="FE15" s="231">
        <f>ROUND('РБ15%'!FE15*0.9,)</f>
        <v>7994</v>
      </c>
      <c r="FF15" s="231">
        <f>ROUND('РБ15%'!FF15*0.9,)</f>
        <v>7994</v>
      </c>
      <c r="FG15" s="231">
        <f>ROUND('РБ15%'!FG15*0.9,)</f>
        <v>8224</v>
      </c>
      <c r="FH15" s="231">
        <f>ROUND('РБ15%'!FH15*0.9,)</f>
        <v>8224</v>
      </c>
      <c r="FI15" s="231">
        <f>ROUND('РБ15%'!FI15*0.9,)</f>
        <v>7994</v>
      </c>
      <c r="FJ15" s="231">
        <f>ROUND('РБ15%'!FJ15*0.9,)</f>
        <v>7994</v>
      </c>
      <c r="FK15" s="231">
        <f>ROUND('РБ15%'!FK15*0.9,)</f>
        <v>7994</v>
      </c>
      <c r="FL15" s="231">
        <f>ROUND('РБ15%'!FL15*0.9,)</f>
        <v>7994</v>
      </c>
      <c r="FM15" s="231">
        <f>ROUND('РБ15%'!FM15*0.9,)</f>
        <v>7994</v>
      </c>
      <c r="FN15" s="231">
        <f>ROUND('РБ15%'!FN15*0.9,)</f>
        <v>8224</v>
      </c>
      <c r="FO15" s="231">
        <f>ROUND('РБ15%'!FO15*0.9,)</f>
        <v>8224</v>
      </c>
      <c r="FP15" s="231">
        <f>ROUND('РБ15%'!FP15*0.9,)</f>
        <v>7994</v>
      </c>
      <c r="FQ15" s="231">
        <f>ROUND('РБ15%'!FQ15*0.9,)</f>
        <v>7994</v>
      </c>
      <c r="FR15" s="231">
        <f>ROUND('РБ15%'!FR15*0.9,)</f>
        <v>7994</v>
      </c>
      <c r="FS15" s="231">
        <f>ROUND('РБ15%'!FS15*0.9,)</f>
        <v>7994</v>
      </c>
      <c r="FT15" s="231">
        <f>ROUND('РБ15%'!FT15*0.9,)</f>
        <v>7994</v>
      </c>
      <c r="FU15" s="231">
        <f>ROUND('РБ15%'!FU15*0.9,)</f>
        <v>8224</v>
      </c>
      <c r="FV15" s="231">
        <f>ROUND('РБ15%'!FV15*0.9,)</f>
        <v>8224</v>
      </c>
      <c r="FW15" s="231">
        <f>ROUND('РБ15%'!FW15*0.9,)</f>
        <v>7994</v>
      </c>
      <c r="FX15" s="231">
        <f>ROUND('РБ15%'!FX15*0.9,)</f>
        <v>7994</v>
      </c>
      <c r="FY15" s="231">
        <f>ROUND('РБ15%'!FY15*0.9,)</f>
        <v>7994</v>
      </c>
      <c r="FZ15" s="231">
        <f>ROUND('РБ15%'!FZ15*0.9,)</f>
        <v>7994</v>
      </c>
      <c r="GA15" s="231">
        <f>ROUND('РБ15%'!GA15*0.9,)</f>
        <v>7994</v>
      </c>
      <c r="GB15" s="231">
        <f>ROUND('РБ15%'!GB15*0.9,)</f>
        <v>8224</v>
      </c>
      <c r="GC15" s="231">
        <f>ROUND('РБ15%'!GC15*0.9,)</f>
        <v>8224</v>
      </c>
      <c r="GD15" s="231">
        <f>ROUND('РБ15%'!GD15*0.9,)</f>
        <v>7994</v>
      </c>
      <c r="GE15" s="231">
        <f>ROUND('РБ15%'!GE15*0.9,)</f>
        <v>7994</v>
      </c>
      <c r="GF15" s="231">
        <f>ROUND('РБ15%'!GF15*0.9,)</f>
        <v>7994</v>
      </c>
      <c r="GG15" s="231">
        <f>ROUND('РБ15%'!GG15*0.9,)</f>
        <v>7994</v>
      </c>
      <c r="GH15" s="231">
        <f>ROUND('РБ15%'!GH15*0.9,)</f>
        <v>7994</v>
      </c>
      <c r="GI15" s="231">
        <f>ROUND('РБ15%'!GI15*0.9,)</f>
        <v>9142</v>
      </c>
      <c r="GJ15" s="231">
        <f>ROUND('РБ15%'!GJ15*0.9,)</f>
        <v>9142</v>
      </c>
      <c r="GK15" s="231">
        <f>ROUND('РБ15%'!GK15*0.9,)</f>
        <v>9142</v>
      </c>
      <c r="GL15" s="231">
        <f>ROUND('РБ15%'!GL15*0.9,)</f>
        <v>9142</v>
      </c>
      <c r="GM15" s="231">
        <f>ROUND('РБ15%'!GM15*0.9,)</f>
        <v>9142</v>
      </c>
      <c r="GN15" s="231">
        <f>ROUND('РБ15%'!GN15*0.9,)</f>
        <v>9142</v>
      </c>
      <c r="GO15" s="231">
        <f>ROUND('РБ15%'!GO15*0.9,)</f>
        <v>9142</v>
      </c>
      <c r="GP15" s="231">
        <f>ROUND('РБ15%'!GP15*0.9,)</f>
        <v>9524</v>
      </c>
      <c r="GQ15" s="231">
        <f>ROUND('РБ15%'!GQ15*0.9,)</f>
        <v>9524</v>
      </c>
      <c r="GR15" s="231">
        <f>ROUND('РБ15%'!GR15*0.9,)</f>
        <v>9524</v>
      </c>
      <c r="GS15" s="231">
        <f>ROUND('РБ15%'!GS15*0.9,)</f>
        <v>9524</v>
      </c>
      <c r="GT15" s="231">
        <f>ROUND('РБ15%'!GT15*0.9,)</f>
        <v>9524</v>
      </c>
      <c r="GU15" s="231">
        <f>ROUND('РБ15%'!GU15*0.9,)</f>
        <v>9524</v>
      </c>
      <c r="GV15" s="231">
        <f>ROUND('РБ15%'!GV15*0.9,)</f>
        <v>9524</v>
      </c>
      <c r="GW15" s="231">
        <f>ROUND('РБ15%'!GW15*0.9,)</f>
        <v>9907</v>
      </c>
      <c r="GX15" s="231">
        <f>ROUND('РБ15%'!GX15*0.9,)</f>
        <v>9907</v>
      </c>
      <c r="GY15" s="231">
        <f>ROUND('РБ15%'!GY15*0.9,)</f>
        <v>9907</v>
      </c>
      <c r="GZ15" s="231">
        <f>ROUND('РБ15%'!GZ15*0.9,)</f>
        <v>9907</v>
      </c>
    </row>
    <row r="16" spans="1:208" s="2" customFormat="1" x14ac:dyDescent="0.2">
      <c r="A16" s="12">
        <v>2</v>
      </c>
      <c r="B16" s="230">
        <f>ROUND('РБ15%'!B16*0.9,)</f>
        <v>13694</v>
      </c>
      <c r="C16" s="230">
        <f>ROUND('РБ15%'!C16*0.9,)</f>
        <v>13694</v>
      </c>
      <c r="D16" s="230">
        <f>ROUND('РБ15%'!D16*0.9,)</f>
        <v>13694</v>
      </c>
      <c r="E16" s="230">
        <f>ROUND('РБ15%'!E16*0.9,)</f>
        <v>13694</v>
      </c>
      <c r="F16" s="230">
        <f>ROUND('РБ15%'!F16*0.9,)</f>
        <v>13694</v>
      </c>
      <c r="G16" s="230">
        <f>ROUND('РБ15%'!G16*0.9,)</f>
        <v>13694</v>
      </c>
      <c r="H16" s="230">
        <f>ROUND('РБ15%'!H16*0.9,)</f>
        <v>13694</v>
      </c>
      <c r="I16" s="230">
        <f>ROUND('РБ15%'!I16*0.9,)</f>
        <v>13694</v>
      </c>
      <c r="J16" s="230">
        <f>ROUND('РБ15%'!J16*0.9,)</f>
        <v>13694</v>
      </c>
      <c r="K16" s="231">
        <f>ROUND('РБ15%'!K16*0.9,)</f>
        <v>12623</v>
      </c>
      <c r="L16" s="231">
        <f>ROUND('РБ15%'!L16*0.9,)</f>
        <v>13694</v>
      </c>
      <c r="M16" s="231">
        <f>ROUND('РБ15%'!M16*0.9,)</f>
        <v>13694</v>
      </c>
      <c r="N16" s="231">
        <f>ROUND('РБ15%'!N16*0.9,)</f>
        <v>13694</v>
      </c>
      <c r="O16" s="231">
        <f>ROUND('РБ15%'!O16*0.9,)</f>
        <v>13694</v>
      </c>
      <c r="P16" s="231">
        <f>ROUND('РБ15%'!P16*0.9,)</f>
        <v>12623</v>
      </c>
      <c r="Q16" s="231">
        <f>ROUND('РБ15%'!Q16*0.9,)</f>
        <v>12623</v>
      </c>
      <c r="R16" s="231">
        <f>ROUND('РБ15%'!R16*0.9,)</f>
        <v>13694</v>
      </c>
      <c r="S16" s="230">
        <f>ROUND('РБ15%'!S16*0.9,)</f>
        <v>13694</v>
      </c>
      <c r="T16" s="230">
        <f>ROUND('РБ15%'!T16*0.9,)</f>
        <v>13694</v>
      </c>
      <c r="U16" s="230">
        <f>ROUND('РБ15%'!U16*0.9,)</f>
        <v>13694</v>
      </c>
      <c r="V16" s="230">
        <f>ROUND('РБ15%'!V16*0.9,)</f>
        <v>13694</v>
      </c>
      <c r="W16" s="231">
        <f>ROUND('РБ15%'!W16*0.9,)</f>
        <v>13694</v>
      </c>
      <c r="X16" s="231">
        <f>ROUND('РБ15%'!X16*0.9,)</f>
        <v>13694</v>
      </c>
      <c r="Y16" s="231">
        <f>ROUND('РБ15%'!Y16*0.9,)</f>
        <v>13694</v>
      </c>
      <c r="Z16" s="231">
        <f>ROUND('РБ15%'!Z16*0.9,)</f>
        <v>13694</v>
      </c>
      <c r="AA16" s="231">
        <f>ROUND('РБ15%'!AA16*0.9,)</f>
        <v>13694</v>
      </c>
      <c r="AB16" s="230">
        <f>ROUND('РБ15%'!AB16*0.9,)</f>
        <v>14076</v>
      </c>
      <c r="AC16" s="230">
        <f>ROUND('РБ15%'!AC16*0.9,)</f>
        <v>14076</v>
      </c>
      <c r="AD16" s="230">
        <f>ROUND('РБ15%'!AD16*0.9,)</f>
        <v>14076</v>
      </c>
      <c r="AE16" s="230">
        <f>ROUND('РБ15%'!AE16*0.9,)</f>
        <v>14076</v>
      </c>
      <c r="AF16" s="230">
        <f>ROUND('РБ15%'!AF16*0.9,)</f>
        <v>14076</v>
      </c>
      <c r="AG16" s="230">
        <f>ROUND('РБ15%'!AG16*0.9,)</f>
        <v>14076</v>
      </c>
      <c r="AH16" s="230">
        <f>ROUND('РБ15%'!AH16*0.9,)</f>
        <v>14076</v>
      </c>
      <c r="AI16" s="230">
        <f>ROUND('РБ15%'!AI16*0.9,)</f>
        <v>14076</v>
      </c>
      <c r="AJ16" s="230">
        <f>ROUND('РБ15%'!AJ16*0.9,)</f>
        <v>14612</v>
      </c>
      <c r="AK16" s="230">
        <f>ROUND('РБ15%'!AK16*0.9,)</f>
        <v>14612</v>
      </c>
      <c r="AL16" s="231">
        <f>ROUND('РБ15%'!AL16*0.9,)</f>
        <v>13694</v>
      </c>
      <c r="AM16" s="231">
        <f>ROUND('РБ15%'!AM16*0.9,)</f>
        <v>13694</v>
      </c>
      <c r="AN16" s="231">
        <f>ROUND('РБ15%'!AN16*0.9,)</f>
        <v>10557</v>
      </c>
      <c r="AO16" s="231">
        <f>ROUND('РБ15%'!AO16*0.9,)</f>
        <v>10557</v>
      </c>
      <c r="AP16" s="231">
        <f>ROUND('РБ15%'!AP16*0.9,)</f>
        <v>10557</v>
      </c>
      <c r="AQ16" s="231">
        <f>ROUND('РБ15%'!AQ16*0.9,)</f>
        <v>10557</v>
      </c>
      <c r="AR16" s="231">
        <f>ROUND('РБ15%'!AR16*0.9,)</f>
        <v>10940</v>
      </c>
      <c r="AS16" s="231">
        <f>ROUND('РБ15%'!AS16*0.9,)</f>
        <v>10940</v>
      </c>
      <c r="AT16" s="231">
        <f>ROUND('РБ15%'!AT16*0.9,)</f>
        <v>10557</v>
      </c>
      <c r="AU16" s="231">
        <f>ROUND('РБ15%'!AU16*0.9,)</f>
        <v>10557</v>
      </c>
      <c r="AV16" s="231">
        <f>ROUND('РБ15%'!AV16*0.9,)</f>
        <v>10557</v>
      </c>
      <c r="AW16" s="231">
        <f>ROUND('РБ15%'!AW16*0.9,)</f>
        <v>10557</v>
      </c>
      <c r="AX16" s="231">
        <f>ROUND('РБ15%'!AX16*0.9,)</f>
        <v>10557</v>
      </c>
      <c r="AY16" s="231">
        <f>ROUND('РБ15%'!AY16*0.9,)</f>
        <v>10940</v>
      </c>
      <c r="AZ16" s="231">
        <f>ROUND('РБ15%'!AZ16*0.9,)</f>
        <v>10940</v>
      </c>
      <c r="BA16" s="231">
        <f>ROUND('РБ15%'!BA16*0.9,)</f>
        <v>10557</v>
      </c>
      <c r="BB16" s="231">
        <f>ROUND('РБ15%'!BB16*0.9,)</f>
        <v>10557</v>
      </c>
      <c r="BC16" s="231">
        <f>ROUND('РБ15%'!BC16*0.9,)</f>
        <v>10557</v>
      </c>
      <c r="BD16" s="231">
        <f>ROUND('РБ15%'!BD16*0.9,)</f>
        <v>10557</v>
      </c>
      <c r="BE16" s="231">
        <f>ROUND('РБ15%'!BE16*0.9,)</f>
        <v>11705</v>
      </c>
      <c r="BF16" s="231">
        <f>ROUND('РБ15%'!BF16*0.9,)</f>
        <v>11705</v>
      </c>
      <c r="BG16" s="231">
        <f>ROUND('РБ15%'!BG16*0.9,)</f>
        <v>11705</v>
      </c>
      <c r="BH16" s="231">
        <f>ROUND('РБ15%'!BH16*0.9,)</f>
        <v>10557</v>
      </c>
      <c r="BI16" s="231">
        <f>ROUND('РБ15%'!BI16*0.9,)</f>
        <v>10557</v>
      </c>
      <c r="BJ16" s="231">
        <f>ROUND('РБ15%'!BJ16*0.9,)</f>
        <v>10557</v>
      </c>
      <c r="BK16" s="231">
        <f>ROUND('РБ15%'!BK16*0.9,)</f>
        <v>10557</v>
      </c>
      <c r="BL16" s="231">
        <f>ROUND('РБ15%'!BL16*0.9,)</f>
        <v>10557</v>
      </c>
      <c r="BM16" s="231">
        <f>ROUND('РБ15%'!BM16*0.9,)</f>
        <v>10940</v>
      </c>
      <c r="BN16" s="231">
        <f>ROUND('РБ15%'!BN16*0.9,)</f>
        <v>10940</v>
      </c>
      <c r="BO16" s="231">
        <f>ROUND('РБ15%'!BO16*0.9,)</f>
        <v>10557</v>
      </c>
      <c r="BP16" s="231">
        <f>ROUND('РБ15%'!BP16*0.9,)</f>
        <v>10557</v>
      </c>
      <c r="BQ16" s="231">
        <f>ROUND('РБ15%'!BQ16*0.9,)</f>
        <v>10557</v>
      </c>
      <c r="BR16" s="231">
        <f>ROUND('РБ15%'!BR16*0.9,)</f>
        <v>10557</v>
      </c>
      <c r="BS16" s="231">
        <f>ROUND('РБ15%'!BS16*0.9,)</f>
        <v>10557</v>
      </c>
      <c r="BT16" s="231">
        <f>ROUND('РБ15%'!BT16*0.9,)</f>
        <v>10940</v>
      </c>
      <c r="BU16" s="231">
        <f>ROUND('РБ15%'!BU16*0.9,)</f>
        <v>10940</v>
      </c>
      <c r="BV16" s="231">
        <f>ROUND('РБ15%'!BV16*0.9,)</f>
        <v>10557</v>
      </c>
      <c r="BW16" s="231">
        <f>ROUND('РБ15%'!BW16*0.9,)</f>
        <v>10557</v>
      </c>
      <c r="BX16" s="231">
        <f>ROUND('РБ15%'!BX16*0.9,)</f>
        <v>10557</v>
      </c>
      <c r="BY16" s="231">
        <f>ROUND('РБ15%'!BY16*0.9,)</f>
        <v>10557</v>
      </c>
      <c r="BZ16" s="231">
        <f>ROUND('РБ15%'!BZ16*0.9,)</f>
        <v>10557</v>
      </c>
      <c r="CA16" s="231">
        <f>ROUND('РБ15%'!CA16*0.9,)</f>
        <v>10940</v>
      </c>
      <c r="CB16" s="231">
        <f>ROUND('РБ15%'!CB16*0.9,)</f>
        <v>10940</v>
      </c>
      <c r="CC16" s="231">
        <f>ROUND('РБ15%'!CC16*0.9,)</f>
        <v>10175</v>
      </c>
      <c r="CD16" s="231">
        <f>ROUND('РБ15%'!CD16*0.9,)</f>
        <v>10175</v>
      </c>
      <c r="CE16" s="231">
        <f>ROUND('РБ15%'!CE16*0.9,)</f>
        <v>10175</v>
      </c>
      <c r="CF16" s="231">
        <f>ROUND('РБ15%'!CF16*0.9,)</f>
        <v>10175</v>
      </c>
      <c r="CG16" s="231">
        <f>ROUND('РБ15%'!CG16*0.9,)</f>
        <v>10175</v>
      </c>
      <c r="CH16" s="231">
        <f>ROUND('РБ15%'!CH16*0.9,)</f>
        <v>10175</v>
      </c>
      <c r="CI16" s="231">
        <f>ROUND('РБ15%'!CI16*0.9,)</f>
        <v>10175</v>
      </c>
      <c r="CJ16" s="231">
        <f>ROUND('РБ15%'!CJ16*0.9,)</f>
        <v>9945</v>
      </c>
      <c r="CK16" s="231">
        <f>ROUND('РБ15%'!CK16*0.9,)</f>
        <v>9945</v>
      </c>
      <c r="CL16" s="231">
        <f>ROUND('РБ15%'!CL16*0.9,)</f>
        <v>9945</v>
      </c>
      <c r="CM16" s="231">
        <f>ROUND('РБ15%'!CM16*0.9,)</f>
        <v>9945</v>
      </c>
      <c r="CN16" s="231">
        <f>ROUND('РБ15%'!CN16*0.9,)</f>
        <v>9945</v>
      </c>
      <c r="CO16" s="231">
        <f>ROUND('РБ15%'!CO16*0.9,)</f>
        <v>10175</v>
      </c>
      <c r="CP16" s="231">
        <f>ROUND('РБ15%'!CP16*0.9,)</f>
        <v>10175</v>
      </c>
      <c r="CQ16" s="231">
        <f>ROUND('РБ15%'!CQ16*0.9,)</f>
        <v>9945</v>
      </c>
      <c r="CR16" s="231">
        <f>ROUND('РБ15%'!CR16*0.9,)</f>
        <v>9945</v>
      </c>
      <c r="CS16" s="231">
        <f>ROUND('РБ15%'!CS16*0.9,)</f>
        <v>9945</v>
      </c>
      <c r="CT16" s="231">
        <f>ROUND('РБ15%'!CT16*0.9,)</f>
        <v>9945</v>
      </c>
      <c r="CU16" s="231">
        <f>ROUND('РБ15%'!CU16*0.9,)</f>
        <v>9945</v>
      </c>
      <c r="CV16" s="231">
        <f>ROUND('РБ15%'!CV16*0.9,)</f>
        <v>10175</v>
      </c>
      <c r="CW16" s="231">
        <f>ROUND('РБ15%'!CW16*0.9,)</f>
        <v>10175</v>
      </c>
      <c r="CX16" s="231">
        <f>ROUND('РБ15%'!CX16*0.9,)</f>
        <v>9945</v>
      </c>
      <c r="CY16" s="231">
        <f>ROUND('РБ15%'!CY16*0.9,)</f>
        <v>9945</v>
      </c>
      <c r="CZ16" s="231">
        <f>ROUND('РБ15%'!CZ16*0.9,)</f>
        <v>9945</v>
      </c>
      <c r="DA16" s="231">
        <f>ROUND('РБ15%'!DA16*0.9,)</f>
        <v>9945</v>
      </c>
      <c r="DB16" s="231">
        <f>ROUND('РБ15%'!DB16*0.9,)</f>
        <v>9945</v>
      </c>
      <c r="DC16" s="231">
        <f>ROUND('РБ15%'!DC16*0.9,)</f>
        <v>10175</v>
      </c>
      <c r="DD16" s="231">
        <f>ROUND('РБ15%'!DD16*0.9,)</f>
        <v>10175</v>
      </c>
      <c r="DE16" s="231">
        <f>ROUND('РБ15%'!DE16*0.9,)</f>
        <v>9716</v>
      </c>
      <c r="DF16" s="231">
        <f>ROUND('РБ15%'!DF16*0.9,)</f>
        <v>9716</v>
      </c>
      <c r="DG16" s="231">
        <f>ROUND('РБ15%'!DG16*0.9,)</f>
        <v>9716</v>
      </c>
      <c r="DH16" s="231">
        <f>ROUND('РБ15%'!DH16*0.9,)</f>
        <v>9716</v>
      </c>
      <c r="DI16" s="231">
        <f>ROUND('РБ15%'!DI16*0.9,)</f>
        <v>9716</v>
      </c>
      <c r="DJ16" s="231">
        <f>ROUND('РБ15%'!DJ16*0.9,)</f>
        <v>9945</v>
      </c>
      <c r="DK16" s="231">
        <f>ROUND('РБ15%'!DK16*0.9,)</f>
        <v>9945</v>
      </c>
      <c r="DL16" s="231">
        <f>ROUND('РБ15%'!DL16*0.9,)</f>
        <v>9716</v>
      </c>
      <c r="DM16" s="231">
        <f>ROUND('РБ15%'!DM16*0.9,)</f>
        <v>9716</v>
      </c>
      <c r="DN16" s="231">
        <f>ROUND('РБ15%'!DN16*0.9,)</f>
        <v>9716</v>
      </c>
      <c r="DO16" s="231">
        <f>ROUND('РБ15%'!DO16*0.9,)</f>
        <v>9716</v>
      </c>
      <c r="DP16" s="231">
        <f>ROUND('РБ15%'!DP16*0.9,)</f>
        <v>9945</v>
      </c>
      <c r="DQ16" s="231">
        <f>ROUND('РБ15%'!DQ16*0.9,)</f>
        <v>9945</v>
      </c>
      <c r="DR16" s="231">
        <f>ROUND('РБ15%'!DR16*0.9,)</f>
        <v>9945</v>
      </c>
      <c r="DS16" s="231">
        <f>ROUND('РБ15%'!DS16*0.9,)</f>
        <v>9716</v>
      </c>
      <c r="DT16" s="231">
        <f>ROUND('РБ15%'!DT16*0.9,)</f>
        <v>9716</v>
      </c>
      <c r="DU16" s="231">
        <f>ROUND('РБ15%'!DU16*0.9,)</f>
        <v>9716</v>
      </c>
      <c r="DV16" s="231">
        <f>ROUND('РБ15%'!DV16*0.9,)</f>
        <v>9716</v>
      </c>
      <c r="DW16" s="231">
        <f>ROUND('РБ15%'!DW16*0.9,)</f>
        <v>9716</v>
      </c>
      <c r="DX16" s="231">
        <f>ROUND('РБ15%'!DX16*0.9,)</f>
        <v>9945</v>
      </c>
      <c r="DY16" s="231">
        <f>ROUND('РБ15%'!DY16*0.9,)</f>
        <v>9945</v>
      </c>
      <c r="DZ16" s="231">
        <f>ROUND('РБ15%'!DZ16*0.9,)</f>
        <v>9716</v>
      </c>
      <c r="EA16" s="231">
        <f>ROUND('РБ15%'!EA16*0.9,)</f>
        <v>9716</v>
      </c>
      <c r="EB16" s="231">
        <f>ROUND('РБ15%'!EB16*0.9,)</f>
        <v>9716</v>
      </c>
      <c r="EC16" s="231">
        <f>ROUND('РБ15%'!EC16*0.9,)</f>
        <v>9716</v>
      </c>
      <c r="ED16" s="231">
        <f>ROUND('РБ15%'!ED16*0.9,)</f>
        <v>9716</v>
      </c>
      <c r="EE16" s="231">
        <f>ROUND('РБ15%'!EE16*0.9,)</f>
        <v>9945</v>
      </c>
      <c r="EF16" s="231">
        <f>ROUND('РБ15%'!EF16*0.9,)</f>
        <v>9945</v>
      </c>
      <c r="EG16" s="231">
        <f>ROUND('РБ15%'!EG16*0.9,)</f>
        <v>9486</v>
      </c>
      <c r="EH16" s="231">
        <f>ROUND('РБ15%'!EH16*0.9,)</f>
        <v>9486</v>
      </c>
      <c r="EI16" s="231">
        <f>ROUND('РБ15%'!EI16*0.9,)</f>
        <v>9486</v>
      </c>
      <c r="EJ16" s="231">
        <f>ROUND('РБ15%'!EJ16*0.9,)</f>
        <v>9486</v>
      </c>
      <c r="EK16" s="231">
        <f>ROUND('РБ15%'!EK16*0.9,)</f>
        <v>9486</v>
      </c>
      <c r="EL16" s="231">
        <f>ROUND('РБ15%'!EL16*0.9,)</f>
        <v>9716</v>
      </c>
      <c r="EM16" s="231">
        <f>ROUND('РБ15%'!EM16*0.9,)</f>
        <v>9716</v>
      </c>
      <c r="EN16" s="231">
        <f>ROUND('РБ15%'!EN16*0.9,)</f>
        <v>9486</v>
      </c>
      <c r="EO16" s="231">
        <f>ROUND('РБ15%'!EO16*0.9,)</f>
        <v>9486</v>
      </c>
      <c r="EP16" s="231">
        <f>ROUND('РБ15%'!EP16*0.9,)</f>
        <v>10175</v>
      </c>
      <c r="EQ16" s="231">
        <f>ROUND('РБ15%'!EQ16*0.9,)</f>
        <v>10175</v>
      </c>
      <c r="ER16" s="231">
        <f>ROUND('РБ15%'!ER16*0.9,)</f>
        <v>10175</v>
      </c>
      <c r="ES16" s="231">
        <f>ROUND('РБ15%'!ES16*0.9,)</f>
        <v>9716</v>
      </c>
      <c r="ET16" s="231">
        <f>ROUND('РБ15%'!ET16*0.9,)</f>
        <v>9716</v>
      </c>
      <c r="EU16" s="231">
        <f>ROUND('РБ15%'!EU16*0.9,)</f>
        <v>9486</v>
      </c>
      <c r="EV16" s="231">
        <f>ROUND('РБ15%'!EV16*0.9,)</f>
        <v>9486</v>
      </c>
      <c r="EW16" s="231">
        <f>ROUND('РБ15%'!EW16*0.9,)</f>
        <v>9486</v>
      </c>
      <c r="EX16" s="231">
        <f>ROUND('РБ15%'!EX16*0.9,)</f>
        <v>9716</v>
      </c>
      <c r="EY16" s="231">
        <f>ROUND('РБ15%'!EY16*0.9,)</f>
        <v>9716</v>
      </c>
      <c r="EZ16" s="231">
        <f>ROUND('РБ15%'!EZ16*0.9,)</f>
        <v>9716</v>
      </c>
      <c r="FA16" s="231">
        <f>ROUND('РБ15%'!FA16*0.9,)</f>
        <v>9716</v>
      </c>
      <c r="FB16" s="231">
        <f>ROUND('РБ15%'!FB16*0.9,)</f>
        <v>9257</v>
      </c>
      <c r="FC16" s="231">
        <f>ROUND('РБ15%'!FC16*0.9,)</f>
        <v>9257</v>
      </c>
      <c r="FD16" s="231">
        <f>ROUND('РБ15%'!FD16*0.9,)</f>
        <v>9257</v>
      </c>
      <c r="FE16" s="231">
        <f>ROUND('РБ15%'!FE16*0.9,)</f>
        <v>9257</v>
      </c>
      <c r="FF16" s="231">
        <f>ROUND('РБ15%'!FF16*0.9,)</f>
        <v>9257</v>
      </c>
      <c r="FG16" s="231">
        <f>ROUND('РБ15%'!FG16*0.9,)</f>
        <v>9486</v>
      </c>
      <c r="FH16" s="231">
        <f>ROUND('РБ15%'!FH16*0.9,)</f>
        <v>9486</v>
      </c>
      <c r="FI16" s="231">
        <f>ROUND('РБ15%'!FI16*0.9,)</f>
        <v>9257</v>
      </c>
      <c r="FJ16" s="231">
        <f>ROUND('РБ15%'!FJ16*0.9,)</f>
        <v>9257</v>
      </c>
      <c r="FK16" s="231">
        <f>ROUND('РБ15%'!FK16*0.9,)</f>
        <v>9257</v>
      </c>
      <c r="FL16" s="231">
        <f>ROUND('РБ15%'!FL16*0.9,)</f>
        <v>9257</v>
      </c>
      <c r="FM16" s="231">
        <f>ROUND('РБ15%'!FM16*0.9,)</f>
        <v>9257</v>
      </c>
      <c r="FN16" s="231">
        <f>ROUND('РБ15%'!FN16*0.9,)</f>
        <v>9486</v>
      </c>
      <c r="FO16" s="231">
        <f>ROUND('РБ15%'!FO16*0.9,)</f>
        <v>9486</v>
      </c>
      <c r="FP16" s="231">
        <f>ROUND('РБ15%'!FP16*0.9,)</f>
        <v>9257</v>
      </c>
      <c r="FQ16" s="231">
        <f>ROUND('РБ15%'!FQ16*0.9,)</f>
        <v>9257</v>
      </c>
      <c r="FR16" s="231">
        <f>ROUND('РБ15%'!FR16*0.9,)</f>
        <v>9257</v>
      </c>
      <c r="FS16" s="231">
        <f>ROUND('РБ15%'!FS16*0.9,)</f>
        <v>9257</v>
      </c>
      <c r="FT16" s="231">
        <f>ROUND('РБ15%'!FT16*0.9,)</f>
        <v>9257</v>
      </c>
      <c r="FU16" s="231">
        <f>ROUND('РБ15%'!FU16*0.9,)</f>
        <v>9486</v>
      </c>
      <c r="FV16" s="231">
        <f>ROUND('РБ15%'!FV16*0.9,)</f>
        <v>9486</v>
      </c>
      <c r="FW16" s="231">
        <f>ROUND('РБ15%'!FW16*0.9,)</f>
        <v>9257</v>
      </c>
      <c r="FX16" s="231">
        <f>ROUND('РБ15%'!FX16*0.9,)</f>
        <v>9257</v>
      </c>
      <c r="FY16" s="231">
        <f>ROUND('РБ15%'!FY16*0.9,)</f>
        <v>9257</v>
      </c>
      <c r="FZ16" s="231">
        <f>ROUND('РБ15%'!FZ16*0.9,)</f>
        <v>9257</v>
      </c>
      <c r="GA16" s="231">
        <f>ROUND('РБ15%'!GA16*0.9,)</f>
        <v>9257</v>
      </c>
      <c r="GB16" s="231">
        <f>ROUND('РБ15%'!GB16*0.9,)</f>
        <v>9486</v>
      </c>
      <c r="GC16" s="231">
        <f>ROUND('РБ15%'!GC16*0.9,)</f>
        <v>9486</v>
      </c>
      <c r="GD16" s="231">
        <f>ROUND('РБ15%'!GD16*0.9,)</f>
        <v>9257</v>
      </c>
      <c r="GE16" s="231">
        <f>ROUND('РБ15%'!GE16*0.9,)</f>
        <v>9257</v>
      </c>
      <c r="GF16" s="231">
        <f>ROUND('РБ15%'!GF16*0.9,)</f>
        <v>9257</v>
      </c>
      <c r="GG16" s="231">
        <f>ROUND('РБ15%'!GG16*0.9,)</f>
        <v>9257</v>
      </c>
      <c r="GH16" s="231">
        <f>ROUND('РБ15%'!GH16*0.9,)</f>
        <v>9257</v>
      </c>
      <c r="GI16" s="231">
        <f>ROUND('РБ15%'!GI16*0.9,)</f>
        <v>10404</v>
      </c>
      <c r="GJ16" s="231">
        <f>ROUND('РБ15%'!GJ16*0.9,)</f>
        <v>10404</v>
      </c>
      <c r="GK16" s="231">
        <f>ROUND('РБ15%'!GK16*0.9,)</f>
        <v>10404</v>
      </c>
      <c r="GL16" s="231">
        <f>ROUND('РБ15%'!GL16*0.9,)</f>
        <v>10404</v>
      </c>
      <c r="GM16" s="231">
        <f>ROUND('РБ15%'!GM16*0.9,)</f>
        <v>10404</v>
      </c>
      <c r="GN16" s="231">
        <f>ROUND('РБ15%'!GN16*0.9,)</f>
        <v>10404</v>
      </c>
      <c r="GO16" s="231">
        <f>ROUND('РБ15%'!GO16*0.9,)</f>
        <v>10404</v>
      </c>
      <c r="GP16" s="231">
        <f>ROUND('РБ15%'!GP16*0.9,)</f>
        <v>10787</v>
      </c>
      <c r="GQ16" s="231">
        <f>ROUND('РБ15%'!GQ16*0.9,)</f>
        <v>10787</v>
      </c>
      <c r="GR16" s="231">
        <f>ROUND('РБ15%'!GR16*0.9,)</f>
        <v>10787</v>
      </c>
      <c r="GS16" s="231">
        <f>ROUND('РБ15%'!GS16*0.9,)</f>
        <v>10787</v>
      </c>
      <c r="GT16" s="231">
        <f>ROUND('РБ15%'!GT16*0.9,)</f>
        <v>10787</v>
      </c>
      <c r="GU16" s="231">
        <f>ROUND('РБ15%'!GU16*0.9,)</f>
        <v>10787</v>
      </c>
      <c r="GV16" s="231">
        <f>ROUND('РБ15%'!GV16*0.9,)</f>
        <v>10787</v>
      </c>
      <c r="GW16" s="231">
        <f>ROUND('РБ15%'!GW16*0.9,)</f>
        <v>11169</v>
      </c>
      <c r="GX16" s="231">
        <f>ROUND('РБ15%'!GX16*0.9,)</f>
        <v>11169</v>
      </c>
      <c r="GY16" s="231">
        <f>ROUND('РБ15%'!GY16*0.9,)</f>
        <v>11169</v>
      </c>
      <c r="GZ16" s="231">
        <f>ROUND('РБ15%'!GZ16*0.9,)</f>
        <v>11169</v>
      </c>
    </row>
    <row r="17" spans="1:208" s="2" customFormat="1" x14ac:dyDescent="0.2">
      <c r="A17" s="17" t="s">
        <v>8</v>
      </c>
      <c r="B17" s="230"/>
      <c r="C17" s="230"/>
      <c r="D17" s="230"/>
      <c r="E17" s="230"/>
      <c r="F17" s="230"/>
      <c r="G17" s="230"/>
      <c r="H17" s="230"/>
      <c r="I17" s="230"/>
      <c r="J17" s="230"/>
      <c r="K17" s="231"/>
      <c r="L17" s="231"/>
      <c r="M17" s="231"/>
      <c r="N17" s="231"/>
      <c r="O17" s="231"/>
      <c r="P17" s="231"/>
      <c r="Q17" s="231"/>
      <c r="R17" s="231"/>
      <c r="S17" s="230"/>
      <c r="T17" s="230"/>
      <c r="U17" s="230"/>
      <c r="V17" s="230"/>
      <c r="W17" s="231"/>
      <c r="X17" s="231"/>
      <c r="Y17" s="231"/>
      <c r="Z17" s="231"/>
      <c r="AA17" s="231"/>
      <c r="AB17" s="230"/>
      <c r="AC17" s="230"/>
      <c r="AD17" s="230"/>
      <c r="AE17" s="230"/>
      <c r="AF17" s="230"/>
      <c r="AG17" s="230"/>
      <c r="AH17" s="230"/>
      <c r="AI17" s="230"/>
      <c r="AJ17" s="230"/>
      <c r="AK17" s="230"/>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c r="CP17" s="231"/>
      <c r="CQ17" s="231"/>
      <c r="CR17" s="231"/>
      <c r="CS17" s="231"/>
      <c r="CT17" s="231"/>
      <c r="CU17" s="231"/>
      <c r="CV17" s="231"/>
      <c r="CW17" s="231"/>
      <c r="CX17" s="231"/>
      <c r="CY17" s="231"/>
      <c r="CZ17" s="231"/>
      <c r="DA17" s="231"/>
      <c r="DB17" s="231"/>
      <c r="DC17" s="231"/>
      <c r="DD17" s="231"/>
      <c r="DE17" s="231"/>
      <c r="DF17" s="231"/>
      <c r="DG17" s="231"/>
      <c r="DH17" s="231"/>
      <c r="DI17" s="231"/>
      <c r="DJ17" s="231"/>
      <c r="DK17" s="231"/>
      <c r="DL17" s="231"/>
      <c r="DM17" s="231"/>
      <c r="DN17" s="231"/>
      <c r="DO17" s="231"/>
      <c r="DP17" s="231"/>
      <c r="DQ17" s="231"/>
      <c r="DR17" s="231"/>
      <c r="DS17" s="231"/>
      <c r="DT17" s="231"/>
      <c r="DU17" s="231"/>
      <c r="DV17" s="231"/>
      <c r="DW17" s="231"/>
      <c r="DX17" s="231"/>
      <c r="DY17" s="231"/>
      <c r="DZ17" s="231"/>
      <c r="EA17" s="231"/>
      <c r="EB17" s="231"/>
      <c r="EC17" s="231"/>
      <c r="ED17" s="231"/>
      <c r="EE17" s="231"/>
      <c r="EF17" s="231"/>
      <c r="EG17" s="231"/>
      <c r="EH17" s="231"/>
      <c r="EI17" s="231"/>
      <c r="EJ17" s="231"/>
      <c r="EK17" s="231"/>
      <c r="EL17" s="231"/>
      <c r="EM17" s="231"/>
      <c r="EN17" s="231"/>
      <c r="EO17" s="231"/>
      <c r="EP17" s="231"/>
      <c r="EQ17" s="231"/>
      <c r="ER17" s="231"/>
      <c r="ES17" s="231"/>
      <c r="ET17" s="231"/>
      <c r="EU17" s="231"/>
      <c r="EV17" s="231"/>
      <c r="EW17" s="231"/>
      <c r="EX17" s="231"/>
      <c r="EY17" s="231"/>
      <c r="EZ17" s="231"/>
      <c r="FA17" s="231"/>
      <c r="FB17" s="231"/>
      <c r="FC17" s="231"/>
      <c r="FD17" s="231"/>
      <c r="FE17" s="231"/>
      <c r="FF17" s="231"/>
      <c r="FG17" s="231"/>
      <c r="FH17" s="231"/>
      <c r="FI17" s="231"/>
      <c r="FJ17" s="231"/>
      <c r="FK17" s="231"/>
      <c r="FL17" s="231"/>
      <c r="FM17" s="231"/>
      <c r="FN17" s="231"/>
      <c r="FO17" s="231"/>
      <c r="FP17" s="231"/>
      <c r="FQ17" s="231"/>
      <c r="FR17" s="231"/>
      <c r="FS17" s="231"/>
      <c r="FT17" s="231"/>
      <c r="FU17" s="231"/>
      <c r="FV17" s="231"/>
      <c r="FW17" s="231"/>
      <c r="FX17" s="231"/>
      <c r="FY17" s="231"/>
      <c r="FZ17" s="231"/>
      <c r="GA17" s="231"/>
      <c r="GB17" s="231"/>
      <c r="GC17" s="231"/>
      <c r="GD17" s="231"/>
      <c r="GE17" s="231"/>
      <c r="GF17" s="231"/>
      <c r="GG17" s="231"/>
      <c r="GH17" s="231"/>
      <c r="GI17" s="231"/>
      <c r="GJ17" s="231"/>
      <c r="GK17" s="231"/>
      <c r="GL17" s="231"/>
      <c r="GM17" s="231"/>
      <c r="GN17" s="231"/>
      <c r="GO17" s="231"/>
      <c r="GP17" s="231"/>
      <c r="GQ17" s="231"/>
      <c r="GR17" s="231"/>
      <c r="GS17" s="231"/>
      <c r="GT17" s="231"/>
      <c r="GU17" s="231"/>
      <c r="GV17" s="231"/>
      <c r="GW17" s="231"/>
      <c r="GX17" s="231"/>
      <c r="GY17" s="231"/>
      <c r="GZ17" s="231"/>
    </row>
    <row r="18" spans="1:208" s="2" customFormat="1" x14ac:dyDescent="0.2">
      <c r="A18" s="12">
        <v>1</v>
      </c>
      <c r="B18" s="230">
        <f>ROUND('РБ15%'!B18*0.9,)</f>
        <v>18169</v>
      </c>
      <c r="C18" s="230">
        <f>ROUND('РБ15%'!C18*0.9,)</f>
        <v>18169</v>
      </c>
      <c r="D18" s="230">
        <f>ROUND('РБ15%'!D18*0.9,)</f>
        <v>18169</v>
      </c>
      <c r="E18" s="230">
        <f>ROUND('РБ15%'!E18*0.9,)</f>
        <v>18169</v>
      </c>
      <c r="F18" s="230">
        <f>ROUND('РБ15%'!F18*0.9,)</f>
        <v>18169</v>
      </c>
      <c r="G18" s="230">
        <f>ROUND('РБ15%'!G18*0.9,)</f>
        <v>18169</v>
      </c>
      <c r="H18" s="230">
        <f>ROUND('РБ15%'!H18*0.9,)</f>
        <v>18169</v>
      </c>
      <c r="I18" s="230">
        <f>ROUND('РБ15%'!I18*0.9,)</f>
        <v>16256</v>
      </c>
      <c r="J18" s="230">
        <f>ROUND('РБ15%'!J18*0.9,)</f>
        <v>16256</v>
      </c>
      <c r="K18" s="231">
        <f>ROUND('РБ15%'!K18*0.9,)</f>
        <v>15185</v>
      </c>
      <c r="L18" s="231">
        <f>ROUND('РБ15%'!L18*0.9,)</f>
        <v>13579</v>
      </c>
      <c r="M18" s="231">
        <f>ROUND('РБ15%'!M18*0.9,)</f>
        <v>13579</v>
      </c>
      <c r="N18" s="231">
        <f>ROUND('РБ15%'!N18*0.9,)</f>
        <v>13579</v>
      </c>
      <c r="O18" s="231">
        <f>ROUND('РБ15%'!O18*0.9,)</f>
        <v>13579</v>
      </c>
      <c r="P18" s="231">
        <f>ROUND('РБ15%'!P18*0.9,)</f>
        <v>12508</v>
      </c>
      <c r="Q18" s="231">
        <f>ROUND('РБ15%'!Q18*0.9,)</f>
        <v>12508</v>
      </c>
      <c r="R18" s="231">
        <f>ROUND('РБ15%'!R18*0.9,)</f>
        <v>13579</v>
      </c>
      <c r="S18" s="230">
        <f>ROUND('РБ15%'!S18*0.9,)</f>
        <v>13579</v>
      </c>
      <c r="T18" s="230">
        <f>ROUND('РБ15%'!T18*0.9,)</f>
        <v>13579</v>
      </c>
      <c r="U18" s="230">
        <f>ROUND('РБ15%'!U18*0.9,)</f>
        <v>13579</v>
      </c>
      <c r="V18" s="230">
        <f>ROUND('РБ15%'!V18*0.9,)</f>
        <v>13579</v>
      </c>
      <c r="W18" s="231">
        <f>ROUND('РБ15%'!W18*0.9,)</f>
        <v>13579</v>
      </c>
      <c r="X18" s="231">
        <f>ROUND('РБ15%'!X18*0.9,)</f>
        <v>13579</v>
      </c>
      <c r="Y18" s="231">
        <f>ROUND('РБ15%'!Y18*0.9,)</f>
        <v>13579</v>
      </c>
      <c r="Z18" s="231">
        <f>ROUND('РБ15%'!Z18*0.9,)</f>
        <v>13579</v>
      </c>
      <c r="AA18" s="231">
        <f>ROUND('РБ15%'!AA18*0.9,)</f>
        <v>13579</v>
      </c>
      <c r="AB18" s="230">
        <f>ROUND('РБ15%'!AB18*0.9,)</f>
        <v>13961</v>
      </c>
      <c r="AC18" s="230">
        <f>ROUND('РБ15%'!AC18*0.9,)</f>
        <v>13961</v>
      </c>
      <c r="AD18" s="230">
        <f>ROUND('РБ15%'!AD18*0.9,)</f>
        <v>13961</v>
      </c>
      <c r="AE18" s="230">
        <f>ROUND('РБ15%'!AE18*0.9,)</f>
        <v>13961</v>
      </c>
      <c r="AF18" s="230">
        <f>ROUND('РБ15%'!AF18*0.9,)</f>
        <v>13961</v>
      </c>
      <c r="AG18" s="230">
        <f>ROUND('РБ15%'!AG18*0.9,)</f>
        <v>13961</v>
      </c>
      <c r="AH18" s="230">
        <f>ROUND('РБ15%'!AH18*0.9,)</f>
        <v>13961</v>
      </c>
      <c r="AI18" s="230">
        <f>ROUND('РБ15%'!AI18*0.9,)</f>
        <v>13961</v>
      </c>
      <c r="AJ18" s="230">
        <f>ROUND('РБ15%'!AJ18*0.9,)</f>
        <v>14497</v>
      </c>
      <c r="AK18" s="230">
        <f>ROUND('РБ15%'!AK18*0.9,)</f>
        <v>14497</v>
      </c>
      <c r="AL18" s="231">
        <f>ROUND('РБ15%'!AL18*0.9,)</f>
        <v>13579</v>
      </c>
      <c r="AM18" s="231">
        <f>ROUND('РБ15%'!AM18*0.9,)</f>
        <v>13579</v>
      </c>
      <c r="AN18" s="231">
        <f>ROUND('РБ15%'!AN18*0.9,)</f>
        <v>10442</v>
      </c>
      <c r="AO18" s="231">
        <f>ROUND('РБ15%'!AO18*0.9,)</f>
        <v>10442</v>
      </c>
      <c r="AP18" s="231">
        <f>ROUND('РБ15%'!AP18*0.9,)</f>
        <v>10442</v>
      </c>
      <c r="AQ18" s="231">
        <f>ROUND('РБ15%'!AQ18*0.9,)</f>
        <v>10442</v>
      </c>
      <c r="AR18" s="231">
        <f>ROUND('РБ15%'!AR18*0.9,)</f>
        <v>10825</v>
      </c>
      <c r="AS18" s="231">
        <f>ROUND('РБ15%'!AS18*0.9,)</f>
        <v>10825</v>
      </c>
      <c r="AT18" s="231">
        <f>ROUND('РБ15%'!AT18*0.9,)</f>
        <v>10442</v>
      </c>
      <c r="AU18" s="231">
        <f>ROUND('РБ15%'!AU18*0.9,)</f>
        <v>10442</v>
      </c>
      <c r="AV18" s="231">
        <f>ROUND('РБ15%'!AV18*0.9,)</f>
        <v>10442</v>
      </c>
      <c r="AW18" s="231">
        <f>ROUND('РБ15%'!AW18*0.9,)</f>
        <v>10442</v>
      </c>
      <c r="AX18" s="231">
        <f>ROUND('РБ15%'!AX18*0.9,)</f>
        <v>10442</v>
      </c>
      <c r="AY18" s="231">
        <f>ROUND('РБ15%'!AY18*0.9,)</f>
        <v>10825</v>
      </c>
      <c r="AZ18" s="231">
        <f>ROUND('РБ15%'!AZ18*0.9,)</f>
        <v>10825</v>
      </c>
      <c r="BA18" s="231">
        <f>ROUND('РБ15%'!BA18*0.9,)</f>
        <v>10442</v>
      </c>
      <c r="BB18" s="231">
        <f>ROUND('РБ15%'!BB18*0.9,)</f>
        <v>10442</v>
      </c>
      <c r="BC18" s="231">
        <f>ROUND('РБ15%'!BC18*0.9,)</f>
        <v>10442</v>
      </c>
      <c r="BD18" s="231">
        <f>ROUND('РБ15%'!BD18*0.9,)</f>
        <v>10442</v>
      </c>
      <c r="BE18" s="231">
        <f>ROUND('РБ15%'!BE18*0.9,)</f>
        <v>11590</v>
      </c>
      <c r="BF18" s="231">
        <f>ROUND('РБ15%'!BF18*0.9,)</f>
        <v>11590</v>
      </c>
      <c r="BG18" s="231">
        <f>ROUND('РБ15%'!BG18*0.9,)</f>
        <v>11590</v>
      </c>
      <c r="BH18" s="231">
        <f>ROUND('РБ15%'!BH18*0.9,)</f>
        <v>10442</v>
      </c>
      <c r="BI18" s="231">
        <f>ROUND('РБ15%'!BI18*0.9,)</f>
        <v>10442</v>
      </c>
      <c r="BJ18" s="231">
        <f>ROUND('РБ15%'!BJ18*0.9,)</f>
        <v>10442</v>
      </c>
      <c r="BK18" s="231">
        <f>ROUND('РБ15%'!BK18*0.9,)</f>
        <v>10442</v>
      </c>
      <c r="BL18" s="231">
        <f>ROUND('РБ15%'!BL18*0.9,)</f>
        <v>10442</v>
      </c>
      <c r="BM18" s="231">
        <f>ROUND('РБ15%'!BM18*0.9,)</f>
        <v>10825</v>
      </c>
      <c r="BN18" s="231">
        <f>ROUND('РБ15%'!BN18*0.9,)</f>
        <v>10825</v>
      </c>
      <c r="BO18" s="231">
        <f>ROUND('РБ15%'!BO18*0.9,)</f>
        <v>10442</v>
      </c>
      <c r="BP18" s="231">
        <f>ROUND('РБ15%'!BP18*0.9,)</f>
        <v>10442</v>
      </c>
      <c r="BQ18" s="231">
        <f>ROUND('РБ15%'!BQ18*0.9,)</f>
        <v>10442</v>
      </c>
      <c r="BR18" s="231">
        <f>ROUND('РБ15%'!BR18*0.9,)</f>
        <v>10442</v>
      </c>
      <c r="BS18" s="231">
        <f>ROUND('РБ15%'!BS18*0.9,)</f>
        <v>10442</v>
      </c>
      <c r="BT18" s="231">
        <f>ROUND('РБ15%'!BT18*0.9,)</f>
        <v>10825</v>
      </c>
      <c r="BU18" s="231">
        <f>ROUND('РБ15%'!BU18*0.9,)</f>
        <v>10825</v>
      </c>
      <c r="BV18" s="231">
        <f>ROUND('РБ15%'!BV18*0.9,)</f>
        <v>10442</v>
      </c>
      <c r="BW18" s="231">
        <f>ROUND('РБ15%'!BW18*0.9,)</f>
        <v>10442</v>
      </c>
      <c r="BX18" s="231">
        <f>ROUND('РБ15%'!BX18*0.9,)</f>
        <v>10442</v>
      </c>
      <c r="BY18" s="231">
        <f>ROUND('РБ15%'!BY18*0.9,)</f>
        <v>10442</v>
      </c>
      <c r="BZ18" s="231">
        <f>ROUND('РБ15%'!BZ18*0.9,)</f>
        <v>10442</v>
      </c>
      <c r="CA18" s="231">
        <f>ROUND('РБ15%'!CA18*0.9,)</f>
        <v>10825</v>
      </c>
      <c r="CB18" s="231">
        <f>ROUND('РБ15%'!CB18*0.9,)</f>
        <v>10825</v>
      </c>
      <c r="CC18" s="231">
        <f>ROUND('РБ15%'!CC18*0.9,)</f>
        <v>10060</v>
      </c>
      <c r="CD18" s="231">
        <f>ROUND('РБ15%'!CD18*0.9,)</f>
        <v>10060</v>
      </c>
      <c r="CE18" s="231">
        <f>ROUND('РБ15%'!CE18*0.9,)</f>
        <v>10060</v>
      </c>
      <c r="CF18" s="231">
        <f>ROUND('РБ15%'!CF18*0.9,)</f>
        <v>10060</v>
      </c>
      <c r="CG18" s="231">
        <f>ROUND('РБ15%'!CG18*0.9,)</f>
        <v>10060</v>
      </c>
      <c r="CH18" s="231">
        <f>ROUND('РБ15%'!CH18*0.9,)</f>
        <v>10060</v>
      </c>
      <c r="CI18" s="231">
        <f>ROUND('РБ15%'!CI18*0.9,)</f>
        <v>10060</v>
      </c>
      <c r="CJ18" s="231">
        <f>ROUND('РБ15%'!CJ18*0.9,)</f>
        <v>9830</v>
      </c>
      <c r="CK18" s="231">
        <f>ROUND('РБ15%'!CK18*0.9,)</f>
        <v>9830</v>
      </c>
      <c r="CL18" s="231">
        <f>ROUND('РБ15%'!CL18*0.9,)</f>
        <v>9830</v>
      </c>
      <c r="CM18" s="231">
        <f>ROUND('РБ15%'!CM18*0.9,)</f>
        <v>9830</v>
      </c>
      <c r="CN18" s="231">
        <f>ROUND('РБ15%'!CN18*0.9,)</f>
        <v>9830</v>
      </c>
      <c r="CO18" s="231">
        <f>ROUND('РБ15%'!CO18*0.9,)</f>
        <v>10060</v>
      </c>
      <c r="CP18" s="231">
        <f>ROUND('РБ15%'!CP18*0.9,)</f>
        <v>10060</v>
      </c>
      <c r="CQ18" s="231">
        <f>ROUND('РБ15%'!CQ18*0.9,)</f>
        <v>9830</v>
      </c>
      <c r="CR18" s="231">
        <f>ROUND('РБ15%'!CR18*0.9,)</f>
        <v>9830</v>
      </c>
      <c r="CS18" s="231">
        <f>ROUND('РБ15%'!CS18*0.9,)</f>
        <v>9830</v>
      </c>
      <c r="CT18" s="231">
        <f>ROUND('РБ15%'!CT18*0.9,)</f>
        <v>9830</v>
      </c>
      <c r="CU18" s="231">
        <f>ROUND('РБ15%'!CU18*0.9,)</f>
        <v>9830</v>
      </c>
      <c r="CV18" s="231">
        <f>ROUND('РБ15%'!CV18*0.9,)</f>
        <v>10060</v>
      </c>
      <c r="CW18" s="231">
        <f>ROUND('РБ15%'!CW18*0.9,)</f>
        <v>10060</v>
      </c>
      <c r="CX18" s="231">
        <f>ROUND('РБ15%'!CX18*0.9,)</f>
        <v>9830</v>
      </c>
      <c r="CY18" s="231">
        <f>ROUND('РБ15%'!CY18*0.9,)</f>
        <v>9830</v>
      </c>
      <c r="CZ18" s="231">
        <f>ROUND('РБ15%'!CZ18*0.9,)</f>
        <v>9830</v>
      </c>
      <c r="DA18" s="231">
        <f>ROUND('РБ15%'!DA18*0.9,)</f>
        <v>9830</v>
      </c>
      <c r="DB18" s="231">
        <f>ROUND('РБ15%'!DB18*0.9,)</f>
        <v>9830</v>
      </c>
      <c r="DC18" s="231">
        <f>ROUND('РБ15%'!DC18*0.9,)</f>
        <v>10060</v>
      </c>
      <c r="DD18" s="231">
        <f>ROUND('РБ15%'!DD18*0.9,)</f>
        <v>10060</v>
      </c>
      <c r="DE18" s="231">
        <f>ROUND('РБ15%'!DE18*0.9,)</f>
        <v>9601</v>
      </c>
      <c r="DF18" s="231">
        <f>ROUND('РБ15%'!DF18*0.9,)</f>
        <v>9601</v>
      </c>
      <c r="DG18" s="231">
        <f>ROUND('РБ15%'!DG18*0.9,)</f>
        <v>9601</v>
      </c>
      <c r="DH18" s="231">
        <f>ROUND('РБ15%'!DH18*0.9,)</f>
        <v>9601</v>
      </c>
      <c r="DI18" s="231">
        <f>ROUND('РБ15%'!DI18*0.9,)</f>
        <v>9601</v>
      </c>
      <c r="DJ18" s="231">
        <f>ROUND('РБ15%'!DJ18*0.9,)</f>
        <v>9830</v>
      </c>
      <c r="DK18" s="231">
        <f>ROUND('РБ15%'!DK18*0.9,)</f>
        <v>9830</v>
      </c>
      <c r="DL18" s="231">
        <f>ROUND('РБ15%'!DL18*0.9,)</f>
        <v>9601</v>
      </c>
      <c r="DM18" s="231">
        <f>ROUND('РБ15%'!DM18*0.9,)</f>
        <v>9601</v>
      </c>
      <c r="DN18" s="231">
        <f>ROUND('РБ15%'!DN18*0.9,)</f>
        <v>9601</v>
      </c>
      <c r="DO18" s="231">
        <f>ROUND('РБ15%'!DO18*0.9,)</f>
        <v>9601</v>
      </c>
      <c r="DP18" s="231">
        <f>ROUND('РБ15%'!DP18*0.9,)</f>
        <v>9601</v>
      </c>
      <c r="DQ18" s="231">
        <f>ROUND('РБ15%'!DQ18*0.9,)</f>
        <v>9601</v>
      </c>
      <c r="DR18" s="231">
        <f>ROUND('РБ15%'!DR18*0.9,)</f>
        <v>9601</v>
      </c>
      <c r="DS18" s="231">
        <f>ROUND('РБ15%'!DS18*0.9,)</f>
        <v>9371</v>
      </c>
      <c r="DT18" s="231">
        <f>ROUND('РБ15%'!DT18*0.9,)</f>
        <v>9371</v>
      </c>
      <c r="DU18" s="231">
        <f>ROUND('РБ15%'!DU18*0.9,)</f>
        <v>9371</v>
      </c>
      <c r="DV18" s="231">
        <f>ROUND('РБ15%'!DV18*0.9,)</f>
        <v>9371</v>
      </c>
      <c r="DW18" s="231">
        <f>ROUND('РБ15%'!DW18*0.9,)</f>
        <v>9371</v>
      </c>
      <c r="DX18" s="231">
        <f>ROUND('РБ15%'!DX18*0.9,)</f>
        <v>9601</v>
      </c>
      <c r="DY18" s="231">
        <f>ROUND('РБ15%'!DY18*0.9,)</f>
        <v>9601</v>
      </c>
      <c r="DZ18" s="231">
        <f>ROUND('РБ15%'!DZ18*0.9,)</f>
        <v>9371</v>
      </c>
      <c r="EA18" s="231">
        <f>ROUND('РБ15%'!EA18*0.9,)</f>
        <v>9371</v>
      </c>
      <c r="EB18" s="231">
        <f>ROUND('РБ15%'!EB18*0.9,)</f>
        <v>9371</v>
      </c>
      <c r="EC18" s="231">
        <f>ROUND('РБ15%'!EC18*0.9,)</f>
        <v>9371</v>
      </c>
      <c r="ED18" s="231">
        <f>ROUND('РБ15%'!ED18*0.9,)</f>
        <v>9371</v>
      </c>
      <c r="EE18" s="231">
        <f>ROUND('РБ15%'!EE18*0.9,)</f>
        <v>9601</v>
      </c>
      <c r="EF18" s="231">
        <f>ROUND('РБ15%'!EF18*0.9,)</f>
        <v>9601</v>
      </c>
      <c r="EG18" s="231">
        <f>ROUND('РБ15%'!EG18*0.9,)</f>
        <v>9142</v>
      </c>
      <c r="EH18" s="231">
        <f>ROUND('РБ15%'!EH18*0.9,)</f>
        <v>9142</v>
      </c>
      <c r="EI18" s="231">
        <f>ROUND('РБ15%'!EI18*0.9,)</f>
        <v>9142</v>
      </c>
      <c r="EJ18" s="231">
        <f>ROUND('РБ15%'!EJ18*0.9,)</f>
        <v>9142</v>
      </c>
      <c r="EK18" s="231">
        <f>ROUND('РБ15%'!EK18*0.9,)</f>
        <v>9142</v>
      </c>
      <c r="EL18" s="231">
        <f>ROUND('РБ15%'!EL18*0.9,)</f>
        <v>9371</v>
      </c>
      <c r="EM18" s="231">
        <f>ROUND('РБ15%'!EM18*0.9,)</f>
        <v>9371</v>
      </c>
      <c r="EN18" s="231">
        <f>ROUND('РБ15%'!EN18*0.9,)</f>
        <v>9142</v>
      </c>
      <c r="EO18" s="231">
        <f>ROUND('РБ15%'!EO18*0.9,)</f>
        <v>9142</v>
      </c>
      <c r="EP18" s="231">
        <f>ROUND('РБ15%'!EP18*0.9,)</f>
        <v>9830</v>
      </c>
      <c r="EQ18" s="231">
        <f>ROUND('РБ15%'!EQ18*0.9,)</f>
        <v>9830</v>
      </c>
      <c r="ER18" s="231">
        <f>ROUND('РБ15%'!ER18*0.9,)</f>
        <v>9830</v>
      </c>
      <c r="ES18" s="231">
        <f>ROUND('РБ15%'!ES18*0.9,)</f>
        <v>9371</v>
      </c>
      <c r="ET18" s="231">
        <f>ROUND('РБ15%'!ET18*0.9,)</f>
        <v>9371</v>
      </c>
      <c r="EU18" s="231">
        <f>ROUND('РБ15%'!EU18*0.9,)</f>
        <v>9142</v>
      </c>
      <c r="EV18" s="231">
        <f>ROUND('РБ15%'!EV18*0.9,)</f>
        <v>9142</v>
      </c>
      <c r="EW18" s="231">
        <f>ROUND('РБ15%'!EW18*0.9,)</f>
        <v>9142</v>
      </c>
      <c r="EX18" s="231">
        <f>ROUND('РБ15%'!EX18*0.9,)</f>
        <v>9371</v>
      </c>
      <c r="EY18" s="231">
        <f>ROUND('РБ15%'!EY18*0.9,)</f>
        <v>9371</v>
      </c>
      <c r="EZ18" s="231">
        <f>ROUND('РБ15%'!EZ18*0.9,)</f>
        <v>9371</v>
      </c>
      <c r="FA18" s="231">
        <f>ROUND('РБ15%'!FA18*0.9,)</f>
        <v>9371</v>
      </c>
      <c r="FB18" s="231">
        <f>ROUND('РБ15%'!FB18*0.9,)</f>
        <v>8912</v>
      </c>
      <c r="FC18" s="231">
        <f>ROUND('РБ15%'!FC18*0.9,)</f>
        <v>8912</v>
      </c>
      <c r="FD18" s="231">
        <f>ROUND('РБ15%'!FD18*0.9,)</f>
        <v>8912</v>
      </c>
      <c r="FE18" s="231">
        <f>ROUND('РБ15%'!FE18*0.9,)</f>
        <v>8912</v>
      </c>
      <c r="FF18" s="231">
        <f>ROUND('РБ15%'!FF18*0.9,)</f>
        <v>8912</v>
      </c>
      <c r="FG18" s="231">
        <f>ROUND('РБ15%'!FG18*0.9,)</f>
        <v>9142</v>
      </c>
      <c r="FH18" s="231">
        <f>ROUND('РБ15%'!FH18*0.9,)</f>
        <v>9142</v>
      </c>
      <c r="FI18" s="231">
        <f>ROUND('РБ15%'!FI18*0.9,)</f>
        <v>8912</v>
      </c>
      <c r="FJ18" s="231">
        <f>ROUND('РБ15%'!FJ18*0.9,)</f>
        <v>8912</v>
      </c>
      <c r="FK18" s="231">
        <f>ROUND('РБ15%'!FK18*0.9,)</f>
        <v>8912</v>
      </c>
      <c r="FL18" s="231">
        <f>ROUND('РБ15%'!FL18*0.9,)</f>
        <v>8912</v>
      </c>
      <c r="FM18" s="231">
        <f>ROUND('РБ15%'!FM18*0.9,)</f>
        <v>8912</v>
      </c>
      <c r="FN18" s="231">
        <f>ROUND('РБ15%'!FN18*0.9,)</f>
        <v>9142</v>
      </c>
      <c r="FO18" s="231">
        <f>ROUND('РБ15%'!FO18*0.9,)</f>
        <v>9142</v>
      </c>
      <c r="FP18" s="231">
        <f>ROUND('РБ15%'!FP18*0.9,)</f>
        <v>8912</v>
      </c>
      <c r="FQ18" s="231">
        <f>ROUND('РБ15%'!FQ18*0.9,)</f>
        <v>8912</v>
      </c>
      <c r="FR18" s="231">
        <f>ROUND('РБ15%'!FR18*0.9,)</f>
        <v>8912</v>
      </c>
      <c r="FS18" s="231">
        <f>ROUND('РБ15%'!FS18*0.9,)</f>
        <v>8912</v>
      </c>
      <c r="FT18" s="231">
        <f>ROUND('РБ15%'!FT18*0.9,)</f>
        <v>8912</v>
      </c>
      <c r="FU18" s="231">
        <f>ROUND('РБ15%'!FU18*0.9,)</f>
        <v>9142</v>
      </c>
      <c r="FV18" s="231">
        <f>ROUND('РБ15%'!FV18*0.9,)</f>
        <v>9142</v>
      </c>
      <c r="FW18" s="231">
        <f>ROUND('РБ15%'!FW18*0.9,)</f>
        <v>8912</v>
      </c>
      <c r="FX18" s="231">
        <f>ROUND('РБ15%'!FX18*0.9,)</f>
        <v>8912</v>
      </c>
      <c r="FY18" s="231">
        <f>ROUND('РБ15%'!FY18*0.9,)</f>
        <v>8912</v>
      </c>
      <c r="FZ18" s="231">
        <f>ROUND('РБ15%'!FZ18*0.9,)</f>
        <v>8912</v>
      </c>
      <c r="GA18" s="231">
        <f>ROUND('РБ15%'!GA18*0.9,)</f>
        <v>8912</v>
      </c>
      <c r="GB18" s="231">
        <f>ROUND('РБ15%'!GB18*0.9,)</f>
        <v>9142</v>
      </c>
      <c r="GC18" s="231">
        <f>ROUND('РБ15%'!GC18*0.9,)</f>
        <v>9142</v>
      </c>
      <c r="GD18" s="231">
        <f>ROUND('РБ15%'!GD18*0.9,)</f>
        <v>8912</v>
      </c>
      <c r="GE18" s="231">
        <f>ROUND('РБ15%'!GE18*0.9,)</f>
        <v>8912</v>
      </c>
      <c r="GF18" s="231">
        <f>ROUND('РБ15%'!GF18*0.9,)</f>
        <v>8912</v>
      </c>
      <c r="GG18" s="231">
        <f>ROUND('РБ15%'!GG18*0.9,)</f>
        <v>8912</v>
      </c>
      <c r="GH18" s="231">
        <f>ROUND('РБ15%'!GH18*0.9,)</f>
        <v>8912</v>
      </c>
      <c r="GI18" s="231">
        <f>ROUND('РБ15%'!GI18*0.9,)</f>
        <v>10060</v>
      </c>
      <c r="GJ18" s="231">
        <f>ROUND('РБ15%'!GJ18*0.9,)</f>
        <v>10060</v>
      </c>
      <c r="GK18" s="231">
        <f>ROUND('РБ15%'!GK18*0.9,)</f>
        <v>10060</v>
      </c>
      <c r="GL18" s="231">
        <f>ROUND('РБ15%'!GL18*0.9,)</f>
        <v>10060</v>
      </c>
      <c r="GM18" s="231">
        <f>ROUND('РБ15%'!GM18*0.9,)</f>
        <v>10060</v>
      </c>
      <c r="GN18" s="231">
        <f>ROUND('РБ15%'!GN18*0.9,)</f>
        <v>10060</v>
      </c>
      <c r="GO18" s="231">
        <f>ROUND('РБ15%'!GO18*0.9,)</f>
        <v>10060</v>
      </c>
      <c r="GP18" s="231">
        <f>ROUND('РБ15%'!GP18*0.9,)</f>
        <v>10442</v>
      </c>
      <c r="GQ18" s="231">
        <f>ROUND('РБ15%'!GQ18*0.9,)</f>
        <v>10442</v>
      </c>
      <c r="GR18" s="231">
        <f>ROUND('РБ15%'!GR18*0.9,)</f>
        <v>10442</v>
      </c>
      <c r="GS18" s="231">
        <f>ROUND('РБ15%'!GS18*0.9,)</f>
        <v>10442</v>
      </c>
      <c r="GT18" s="231">
        <f>ROUND('РБ15%'!GT18*0.9,)</f>
        <v>10442</v>
      </c>
      <c r="GU18" s="231">
        <f>ROUND('РБ15%'!GU18*0.9,)</f>
        <v>10442</v>
      </c>
      <c r="GV18" s="231">
        <f>ROUND('РБ15%'!GV18*0.9,)</f>
        <v>10442</v>
      </c>
      <c r="GW18" s="231">
        <f>ROUND('РБ15%'!GW18*0.9,)</f>
        <v>10825</v>
      </c>
      <c r="GX18" s="231">
        <f>ROUND('РБ15%'!GX18*0.9,)</f>
        <v>10825</v>
      </c>
      <c r="GY18" s="231">
        <f>ROUND('РБ15%'!GY18*0.9,)</f>
        <v>10825</v>
      </c>
      <c r="GZ18" s="231">
        <f>ROUND('РБ15%'!GZ18*0.9,)</f>
        <v>10825</v>
      </c>
    </row>
    <row r="19" spans="1:208" s="2" customFormat="1" x14ac:dyDescent="0.2">
      <c r="A19" s="12">
        <v>2</v>
      </c>
      <c r="B19" s="230">
        <f>ROUND('РБ15%'!B19*0.9,)</f>
        <v>19431</v>
      </c>
      <c r="C19" s="230">
        <f>ROUND('РБ15%'!C19*0.9,)</f>
        <v>19431</v>
      </c>
      <c r="D19" s="230">
        <f>ROUND('РБ15%'!D19*0.9,)</f>
        <v>19431</v>
      </c>
      <c r="E19" s="230">
        <f>ROUND('РБ15%'!E19*0.9,)</f>
        <v>19431</v>
      </c>
      <c r="F19" s="230">
        <f>ROUND('РБ15%'!F19*0.9,)</f>
        <v>19431</v>
      </c>
      <c r="G19" s="230">
        <f>ROUND('РБ15%'!G19*0.9,)</f>
        <v>19431</v>
      </c>
      <c r="H19" s="230">
        <f>ROUND('РБ15%'!H19*0.9,)</f>
        <v>19431</v>
      </c>
      <c r="I19" s="230">
        <f>ROUND('РБ15%'!I19*0.9,)</f>
        <v>17519</v>
      </c>
      <c r="J19" s="230">
        <f>ROUND('РБ15%'!J19*0.9,)</f>
        <v>17519</v>
      </c>
      <c r="K19" s="231">
        <f>ROUND('РБ15%'!K19*0.9,)</f>
        <v>16448</v>
      </c>
      <c r="L19" s="231">
        <f>ROUND('РБ15%'!L19*0.9,)</f>
        <v>14841</v>
      </c>
      <c r="M19" s="231">
        <f>ROUND('РБ15%'!M19*0.9,)</f>
        <v>14841</v>
      </c>
      <c r="N19" s="231">
        <f>ROUND('РБ15%'!N19*0.9,)</f>
        <v>14841</v>
      </c>
      <c r="O19" s="231">
        <f>ROUND('РБ15%'!O19*0.9,)</f>
        <v>14841</v>
      </c>
      <c r="P19" s="231">
        <f>ROUND('РБ15%'!P19*0.9,)</f>
        <v>13770</v>
      </c>
      <c r="Q19" s="231">
        <f>ROUND('РБ15%'!Q19*0.9,)</f>
        <v>13770</v>
      </c>
      <c r="R19" s="231">
        <f>ROUND('РБ15%'!R19*0.9,)</f>
        <v>14841</v>
      </c>
      <c r="S19" s="230">
        <f>ROUND('РБ15%'!S19*0.9,)</f>
        <v>14841</v>
      </c>
      <c r="T19" s="230">
        <f>ROUND('РБ15%'!T19*0.9,)</f>
        <v>14841</v>
      </c>
      <c r="U19" s="230">
        <f>ROUND('РБ15%'!U19*0.9,)</f>
        <v>14841</v>
      </c>
      <c r="V19" s="230">
        <f>ROUND('РБ15%'!V19*0.9,)</f>
        <v>14841</v>
      </c>
      <c r="W19" s="231">
        <f>ROUND('РБ15%'!W19*0.9,)</f>
        <v>14841</v>
      </c>
      <c r="X19" s="231">
        <f>ROUND('РБ15%'!X19*0.9,)</f>
        <v>14841</v>
      </c>
      <c r="Y19" s="231">
        <f>ROUND('РБ15%'!Y19*0.9,)</f>
        <v>14841</v>
      </c>
      <c r="Z19" s="231">
        <f>ROUND('РБ15%'!Z19*0.9,)</f>
        <v>14841</v>
      </c>
      <c r="AA19" s="231">
        <f>ROUND('РБ15%'!AA19*0.9,)</f>
        <v>14841</v>
      </c>
      <c r="AB19" s="230">
        <f>ROUND('РБ15%'!AB19*0.9,)</f>
        <v>15224</v>
      </c>
      <c r="AC19" s="230">
        <f>ROUND('РБ15%'!AC19*0.9,)</f>
        <v>15224</v>
      </c>
      <c r="AD19" s="230">
        <f>ROUND('РБ15%'!AD19*0.9,)</f>
        <v>15224</v>
      </c>
      <c r="AE19" s="230">
        <f>ROUND('РБ15%'!AE19*0.9,)</f>
        <v>15224</v>
      </c>
      <c r="AF19" s="230">
        <f>ROUND('РБ15%'!AF19*0.9,)</f>
        <v>15224</v>
      </c>
      <c r="AG19" s="230">
        <f>ROUND('РБ15%'!AG19*0.9,)</f>
        <v>15224</v>
      </c>
      <c r="AH19" s="230">
        <f>ROUND('РБ15%'!AH19*0.9,)</f>
        <v>15224</v>
      </c>
      <c r="AI19" s="230">
        <f>ROUND('РБ15%'!AI19*0.9,)</f>
        <v>15224</v>
      </c>
      <c r="AJ19" s="230">
        <f>ROUND('РБ15%'!AJ19*0.9,)</f>
        <v>15759</v>
      </c>
      <c r="AK19" s="230">
        <f>ROUND('РБ15%'!AK19*0.9,)</f>
        <v>15759</v>
      </c>
      <c r="AL19" s="231">
        <f>ROUND('РБ15%'!AL19*0.9,)</f>
        <v>14841</v>
      </c>
      <c r="AM19" s="231">
        <f>ROUND('РБ15%'!AM19*0.9,)</f>
        <v>14841</v>
      </c>
      <c r="AN19" s="231">
        <f>ROUND('РБ15%'!AN19*0.9,)</f>
        <v>11705</v>
      </c>
      <c r="AO19" s="231">
        <f>ROUND('РБ15%'!AO19*0.9,)</f>
        <v>11705</v>
      </c>
      <c r="AP19" s="231">
        <f>ROUND('РБ15%'!AP19*0.9,)</f>
        <v>11705</v>
      </c>
      <c r="AQ19" s="231">
        <f>ROUND('РБ15%'!AQ19*0.9,)</f>
        <v>11705</v>
      </c>
      <c r="AR19" s="231">
        <f>ROUND('РБ15%'!AR19*0.9,)</f>
        <v>12087</v>
      </c>
      <c r="AS19" s="231">
        <f>ROUND('РБ15%'!AS19*0.9,)</f>
        <v>12087</v>
      </c>
      <c r="AT19" s="231">
        <f>ROUND('РБ15%'!AT19*0.9,)</f>
        <v>11705</v>
      </c>
      <c r="AU19" s="231">
        <f>ROUND('РБ15%'!AU19*0.9,)</f>
        <v>11705</v>
      </c>
      <c r="AV19" s="231">
        <f>ROUND('РБ15%'!AV19*0.9,)</f>
        <v>11705</v>
      </c>
      <c r="AW19" s="231">
        <f>ROUND('РБ15%'!AW19*0.9,)</f>
        <v>11705</v>
      </c>
      <c r="AX19" s="231">
        <f>ROUND('РБ15%'!AX19*0.9,)</f>
        <v>11705</v>
      </c>
      <c r="AY19" s="231">
        <f>ROUND('РБ15%'!AY19*0.9,)</f>
        <v>12087</v>
      </c>
      <c r="AZ19" s="231">
        <f>ROUND('РБ15%'!AZ19*0.9,)</f>
        <v>12087</v>
      </c>
      <c r="BA19" s="231">
        <f>ROUND('РБ15%'!BA19*0.9,)</f>
        <v>11705</v>
      </c>
      <c r="BB19" s="231">
        <f>ROUND('РБ15%'!BB19*0.9,)</f>
        <v>11705</v>
      </c>
      <c r="BC19" s="231">
        <f>ROUND('РБ15%'!BC19*0.9,)</f>
        <v>11705</v>
      </c>
      <c r="BD19" s="231">
        <f>ROUND('РБ15%'!BD19*0.9,)</f>
        <v>11705</v>
      </c>
      <c r="BE19" s="231">
        <f>ROUND('РБ15%'!BE19*0.9,)</f>
        <v>12852</v>
      </c>
      <c r="BF19" s="231">
        <f>ROUND('РБ15%'!BF19*0.9,)</f>
        <v>12852</v>
      </c>
      <c r="BG19" s="231">
        <f>ROUND('РБ15%'!BG19*0.9,)</f>
        <v>12852</v>
      </c>
      <c r="BH19" s="231">
        <f>ROUND('РБ15%'!BH19*0.9,)</f>
        <v>11705</v>
      </c>
      <c r="BI19" s="231">
        <f>ROUND('РБ15%'!BI19*0.9,)</f>
        <v>11705</v>
      </c>
      <c r="BJ19" s="231">
        <f>ROUND('РБ15%'!BJ19*0.9,)</f>
        <v>11705</v>
      </c>
      <c r="BK19" s="231">
        <f>ROUND('РБ15%'!BK19*0.9,)</f>
        <v>11705</v>
      </c>
      <c r="BL19" s="231">
        <f>ROUND('РБ15%'!BL19*0.9,)</f>
        <v>11705</v>
      </c>
      <c r="BM19" s="231">
        <f>ROUND('РБ15%'!BM19*0.9,)</f>
        <v>12087</v>
      </c>
      <c r="BN19" s="231">
        <f>ROUND('РБ15%'!BN19*0.9,)</f>
        <v>12087</v>
      </c>
      <c r="BO19" s="231">
        <f>ROUND('РБ15%'!BO19*0.9,)</f>
        <v>11705</v>
      </c>
      <c r="BP19" s="231">
        <f>ROUND('РБ15%'!BP19*0.9,)</f>
        <v>11705</v>
      </c>
      <c r="BQ19" s="231">
        <f>ROUND('РБ15%'!BQ19*0.9,)</f>
        <v>11705</v>
      </c>
      <c r="BR19" s="231">
        <f>ROUND('РБ15%'!BR19*0.9,)</f>
        <v>11705</v>
      </c>
      <c r="BS19" s="231">
        <f>ROUND('РБ15%'!BS19*0.9,)</f>
        <v>11705</v>
      </c>
      <c r="BT19" s="231">
        <f>ROUND('РБ15%'!BT19*0.9,)</f>
        <v>12087</v>
      </c>
      <c r="BU19" s="231">
        <f>ROUND('РБ15%'!BU19*0.9,)</f>
        <v>12087</v>
      </c>
      <c r="BV19" s="231">
        <f>ROUND('РБ15%'!BV19*0.9,)</f>
        <v>11705</v>
      </c>
      <c r="BW19" s="231">
        <f>ROUND('РБ15%'!BW19*0.9,)</f>
        <v>11705</v>
      </c>
      <c r="BX19" s="231">
        <f>ROUND('РБ15%'!BX19*0.9,)</f>
        <v>11705</v>
      </c>
      <c r="BY19" s="231">
        <f>ROUND('РБ15%'!BY19*0.9,)</f>
        <v>11705</v>
      </c>
      <c r="BZ19" s="231">
        <f>ROUND('РБ15%'!BZ19*0.9,)</f>
        <v>11705</v>
      </c>
      <c r="CA19" s="231">
        <f>ROUND('РБ15%'!CA19*0.9,)</f>
        <v>12087</v>
      </c>
      <c r="CB19" s="231">
        <f>ROUND('РБ15%'!CB19*0.9,)</f>
        <v>12087</v>
      </c>
      <c r="CC19" s="231">
        <f>ROUND('РБ15%'!CC19*0.9,)</f>
        <v>11322</v>
      </c>
      <c r="CD19" s="231">
        <f>ROUND('РБ15%'!CD19*0.9,)</f>
        <v>11322</v>
      </c>
      <c r="CE19" s="231">
        <f>ROUND('РБ15%'!CE19*0.9,)</f>
        <v>11322</v>
      </c>
      <c r="CF19" s="231">
        <f>ROUND('РБ15%'!CF19*0.9,)</f>
        <v>11322</v>
      </c>
      <c r="CG19" s="231">
        <f>ROUND('РБ15%'!CG19*0.9,)</f>
        <v>11322</v>
      </c>
      <c r="CH19" s="231">
        <f>ROUND('РБ15%'!CH19*0.9,)</f>
        <v>11322</v>
      </c>
      <c r="CI19" s="231">
        <f>ROUND('РБ15%'!CI19*0.9,)</f>
        <v>11322</v>
      </c>
      <c r="CJ19" s="231">
        <f>ROUND('РБ15%'!CJ19*0.9,)</f>
        <v>11093</v>
      </c>
      <c r="CK19" s="231">
        <f>ROUND('РБ15%'!CK19*0.9,)</f>
        <v>11093</v>
      </c>
      <c r="CL19" s="231">
        <f>ROUND('РБ15%'!CL19*0.9,)</f>
        <v>11093</v>
      </c>
      <c r="CM19" s="231">
        <f>ROUND('РБ15%'!CM19*0.9,)</f>
        <v>11093</v>
      </c>
      <c r="CN19" s="231">
        <f>ROUND('РБ15%'!CN19*0.9,)</f>
        <v>11093</v>
      </c>
      <c r="CO19" s="231">
        <f>ROUND('РБ15%'!CO19*0.9,)</f>
        <v>11322</v>
      </c>
      <c r="CP19" s="231">
        <f>ROUND('РБ15%'!CP19*0.9,)</f>
        <v>11322</v>
      </c>
      <c r="CQ19" s="231">
        <f>ROUND('РБ15%'!CQ19*0.9,)</f>
        <v>11093</v>
      </c>
      <c r="CR19" s="231">
        <f>ROUND('РБ15%'!CR19*0.9,)</f>
        <v>11093</v>
      </c>
      <c r="CS19" s="231">
        <f>ROUND('РБ15%'!CS19*0.9,)</f>
        <v>11093</v>
      </c>
      <c r="CT19" s="231">
        <f>ROUND('РБ15%'!CT19*0.9,)</f>
        <v>11093</v>
      </c>
      <c r="CU19" s="231">
        <f>ROUND('РБ15%'!CU19*0.9,)</f>
        <v>11093</v>
      </c>
      <c r="CV19" s="231">
        <f>ROUND('РБ15%'!CV19*0.9,)</f>
        <v>11322</v>
      </c>
      <c r="CW19" s="231">
        <f>ROUND('РБ15%'!CW19*0.9,)</f>
        <v>11322</v>
      </c>
      <c r="CX19" s="231">
        <f>ROUND('РБ15%'!CX19*0.9,)</f>
        <v>11093</v>
      </c>
      <c r="CY19" s="231">
        <f>ROUND('РБ15%'!CY19*0.9,)</f>
        <v>11093</v>
      </c>
      <c r="CZ19" s="231">
        <f>ROUND('РБ15%'!CZ19*0.9,)</f>
        <v>11093</v>
      </c>
      <c r="DA19" s="231">
        <f>ROUND('РБ15%'!DA19*0.9,)</f>
        <v>11093</v>
      </c>
      <c r="DB19" s="231">
        <f>ROUND('РБ15%'!DB19*0.9,)</f>
        <v>11093</v>
      </c>
      <c r="DC19" s="231">
        <f>ROUND('РБ15%'!DC19*0.9,)</f>
        <v>11322</v>
      </c>
      <c r="DD19" s="231">
        <f>ROUND('РБ15%'!DD19*0.9,)</f>
        <v>11322</v>
      </c>
      <c r="DE19" s="231">
        <f>ROUND('РБ15%'!DE19*0.9,)</f>
        <v>10863</v>
      </c>
      <c r="DF19" s="231">
        <f>ROUND('РБ15%'!DF19*0.9,)</f>
        <v>10863</v>
      </c>
      <c r="DG19" s="231">
        <f>ROUND('РБ15%'!DG19*0.9,)</f>
        <v>10863</v>
      </c>
      <c r="DH19" s="231">
        <f>ROUND('РБ15%'!DH19*0.9,)</f>
        <v>10863</v>
      </c>
      <c r="DI19" s="231">
        <f>ROUND('РБ15%'!DI19*0.9,)</f>
        <v>10863</v>
      </c>
      <c r="DJ19" s="231">
        <f>ROUND('РБ15%'!DJ19*0.9,)</f>
        <v>11093</v>
      </c>
      <c r="DK19" s="231">
        <f>ROUND('РБ15%'!DK19*0.9,)</f>
        <v>11093</v>
      </c>
      <c r="DL19" s="231">
        <f>ROUND('РБ15%'!DL19*0.9,)</f>
        <v>10863</v>
      </c>
      <c r="DM19" s="231">
        <f>ROUND('РБ15%'!DM19*0.9,)</f>
        <v>10863</v>
      </c>
      <c r="DN19" s="231">
        <f>ROUND('РБ15%'!DN19*0.9,)</f>
        <v>10863</v>
      </c>
      <c r="DO19" s="231">
        <f>ROUND('РБ15%'!DO19*0.9,)</f>
        <v>10863</v>
      </c>
      <c r="DP19" s="231">
        <f>ROUND('РБ15%'!DP19*0.9,)</f>
        <v>10863</v>
      </c>
      <c r="DQ19" s="231">
        <f>ROUND('РБ15%'!DQ19*0.9,)</f>
        <v>10863</v>
      </c>
      <c r="DR19" s="231">
        <f>ROUND('РБ15%'!DR19*0.9,)</f>
        <v>10863</v>
      </c>
      <c r="DS19" s="231">
        <f>ROUND('РБ15%'!DS19*0.9,)</f>
        <v>10634</v>
      </c>
      <c r="DT19" s="231">
        <f>ROUND('РБ15%'!DT19*0.9,)</f>
        <v>10634</v>
      </c>
      <c r="DU19" s="231">
        <f>ROUND('РБ15%'!DU19*0.9,)</f>
        <v>10634</v>
      </c>
      <c r="DV19" s="231">
        <f>ROUND('РБ15%'!DV19*0.9,)</f>
        <v>10634</v>
      </c>
      <c r="DW19" s="231">
        <f>ROUND('РБ15%'!DW19*0.9,)</f>
        <v>10634</v>
      </c>
      <c r="DX19" s="231">
        <f>ROUND('РБ15%'!DX19*0.9,)</f>
        <v>10863</v>
      </c>
      <c r="DY19" s="231">
        <f>ROUND('РБ15%'!DY19*0.9,)</f>
        <v>10863</v>
      </c>
      <c r="DZ19" s="231">
        <f>ROUND('РБ15%'!DZ19*0.9,)</f>
        <v>10634</v>
      </c>
      <c r="EA19" s="231">
        <f>ROUND('РБ15%'!EA19*0.9,)</f>
        <v>10634</v>
      </c>
      <c r="EB19" s="231">
        <f>ROUND('РБ15%'!EB19*0.9,)</f>
        <v>10634</v>
      </c>
      <c r="EC19" s="231">
        <f>ROUND('РБ15%'!EC19*0.9,)</f>
        <v>10634</v>
      </c>
      <c r="ED19" s="231">
        <f>ROUND('РБ15%'!ED19*0.9,)</f>
        <v>10634</v>
      </c>
      <c r="EE19" s="231">
        <f>ROUND('РБ15%'!EE19*0.9,)</f>
        <v>10863</v>
      </c>
      <c r="EF19" s="231">
        <f>ROUND('РБ15%'!EF19*0.9,)</f>
        <v>10863</v>
      </c>
      <c r="EG19" s="231">
        <f>ROUND('РБ15%'!EG19*0.9,)</f>
        <v>10404</v>
      </c>
      <c r="EH19" s="231">
        <f>ROUND('РБ15%'!EH19*0.9,)</f>
        <v>10404</v>
      </c>
      <c r="EI19" s="231">
        <f>ROUND('РБ15%'!EI19*0.9,)</f>
        <v>10404</v>
      </c>
      <c r="EJ19" s="231">
        <f>ROUND('РБ15%'!EJ19*0.9,)</f>
        <v>10404</v>
      </c>
      <c r="EK19" s="231">
        <f>ROUND('РБ15%'!EK19*0.9,)</f>
        <v>10404</v>
      </c>
      <c r="EL19" s="231">
        <f>ROUND('РБ15%'!EL19*0.9,)</f>
        <v>10634</v>
      </c>
      <c r="EM19" s="231">
        <f>ROUND('РБ15%'!EM19*0.9,)</f>
        <v>10634</v>
      </c>
      <c r="EN19" s="231">
        <f>ROUND('РБ15%'!EN19*0.9,)</f>
        <v>10404</v>
      </c>
      <c r="EO19" s="231">
        <f>ROUND('РБ15%'!EO19*0.9,)</f>
        <v>10404</v>
      </c>
      <c r="EP19" s="231">
        <f>ROUND('РБ15%'!EP19*0.9,)</f>
        <v>11093</v>
      </c>
      <c r="EQ19" s="231">
        <f>ROUND('РБ15%'!EQ19*0.9,)</f>
        <v>11093</v>
      </c>
      <c r="ER19" s="231">
        <f>ROUND('РБ15%'!ER19*0.9,)</f>
        <v>11093</v>
      </c>
      <c r="ES19" s="231">
        <f>ROUND('РБ15%'!ES19*0.9,)</f>
        <v>10634</v>
      </c>
      <c r="ET19" s="231">
        <f>ROUND('РБ15%'!ET19*0.9,)</f>
        <v>10634</v>
      </c>
      <c r="EU19" s="231">
        <f>ROUND('РБ15%'!EU19*0.9,)</f>
        <v>10404</v>
      </c>
      <c r="EV19" s="231">
        <f>ROUND('РБ15%'!EV19*0.9,)</f>
        <v>10404</v>
      </c>
      <c r="EW19" s="231">
        <f>ROUND('РБ15%'!EW19*0.9,)</f>
        <v>10404</v>
      </c>
      <c r="EX19" s="231">
        <f>ROUND('РБ15%'!EX19*0.9,)</f>
        <v>10634</v>
      </c>
      <c r="EY19" s="231">
        <f>ROUND('РБ15%'!EY19*0.9,)</f>
        <v>10634</v>
      </c>
      <c r="EZ19" s="231">
        <f>ROUND('РБ15%'!EZ19*0.9,)</f>
        <v>10634</v>
      </c>
      <c r="FA19" s="231">
        <f>ROUND('РБ15%'!FA19*0.9,)</f>
        <v>10634</v>
      </c>
      <c r="FB19" s="231">
        <f>ROUND('РБ15%'!FB19*0.9,)</f>
        <v>10175</v>
      </c>
      <c r="FC19" s="231">
        <f>ROUND('РБ15%'!FC19*0.9,)</f>
        <v>10175</v>
      </c>
      <c r="FD19" s="231">
        <f>ROUND('РБ15%'!FD19*0.9,)</f>
        <v>10175</v>
      </c>
      <c r="FE19" s="231">
        <f>ROUND('РБ15%'!FE19*0.9,)</f>
        <v>10175</v>
      </c>
      <c r="FF19" s="231">
        <f>ROUND('РБ15%'!FF19*0.9,)</f>
        <v>10175</v>
      </c>
      <c r="FG19" s="231">
        <f>ROUND('РБ15%'!FG19*0.9,)</f>
        <v>10404</v>
      </c>
      <c r="FH19" s="231">
        <f>ROUND('РБ15%'!FH19*0.9,)</f>
        <v>10404</v>
      </c>
      <c r="FI19" s="231">
        <f>ROUND('РБ15%'!FI19*0.9,)</f>
        <v>10175</v>
      </c>
      <c r="FJ19" s="231">
        <f>ROUND('РБ15%'!FJ19*0.9,)</f>
        <v>10175</v>
      </c>
      <c r="FK19" s="231">
        <f>ROUND('РБ15%'!FK19*0.9,)</f>
        <v>10175</v>
      </c>
      <c r="FL19" s="231">
        <f>ROUND('РБ15%'!FL19*0.9,)</f>
        <v>10175</v>
      </c>
      <c r="FM19" s="231">
        <f>ROUND('РБ15%'!FM19*0.9,)</f>
        <v>10175</v>
      </c>
      <c r="FN19" s="231">
        <f>ROUND('РБ15%'!FN19*0.9,)</f>
        <v>10404</v>
      </c>
      <c r="FO19" s="231">
        <f>ROUND('РБ15%'!FO19*0.9,)</f>
        <v>10404</v>
      </c>
      <c r="FP19" s="231">
        <f>ROUND('РБ15%'!FP19*0.9,)</f>
        <v>10175</v>
      </c>
      <c r="FQ19" s="231">
        <f>ROUND('РБ15%'!FQ19*0.9,)</f>
        <v>10175</v>
      </c>
      <c r="FR19" s="231">
        <f>ROUND('РБ15%'!FR19*0.9,)</f>
        <v>10175</v>
      </c>
      <c r="FS19" s="231">
        <f>ROUND('РБ15%'!FS19*0.9,)</f>
        <v>10175</v>
      </c>
      <c r="FT19" s="231">
        <f>ROUND('РБ15%'!FT19*0.9,)</f>
        <v>10175</v>
      </c>
      <c r="FU19" s="231">
        <f>ROUND('РБ15%'!FU19*0.9,)</f>
        <v>10404</v>
      </c>
      <c r="FV19" s="231">
        <f>ROUND('РБ15%'!FV19*0.9,)</f>
        <v>10404</v>
      </c>
      <c r="FW19" s="231">
        <f>ROUND('РБ15%'!FW19*0.9,)</f>
        <v>10175</v>
      </c>
      <c r="FX19" s="231">
        <f>ROUND('РБ15%'!FX19*0.9,)</f>
        <v>10175</v>
      </c>
      <c r="FY19" s="231">
        <f>ROUND('РБ15%'!FY19*0.9,)</f>
        <v>10175</v>
      </c>
      <c r="FZ19" s="231">
        <f>ROUND('РБ15%'!FZ19*0.9,)</f>
        <v>10175</v>
      </c>
      <c r="GA19" s="231">
        <f>ROUND('РБ15%'!GA19*0.9,)</f>
        <v>10175</v>
      </c>
      <c r="GB19" s="231">
        <f>ROUND('РБ15%'!GB19*0.9,)</f>
        <v>10404</v>
      </c>
      <c r="GC19" s="231">
        <f>ROUND('РБ15%'!GC19*0.9,)</f>
        <v>10404</v>
      </c>
      <c r="GD19" s="231">
        <f>ROUND('РБ15%'!GD19*0.9,)</f>
        <v>10175</v>
      </c>
      <c r="GE19" s="231">
        <f>ROUND('РБ15%'!GE19*0.9,)</f>
        <v>10175</v>
      </c>
      <c r="GF19" s="231">
        <f>ROUND('РБ15%'!GF19*0.9,)</f>
        <v>10175</v>
      </c>
      <c r="GG19" s="231">
        <f>ROUND('РБ15%'!GG19*0.9,)</f>
        <v>10175</v>
      </c>
      <c r="GH19" s="231">
        <f>ROUND('РБ15%'!GH19*0.9,)</f>
        <v>10175</v>
      </c>
      <c r="GI19" s="231">
        <f>ROUND('РБ15%'!GI19*0.9,)</f>
        <v>11322</v>
      </c>
      <c r="GJ19" s="231">
        <f>ROUND('РБ15%'!GJ19*0.9,)</f>
        <v>11322</v>
      </c>
      <c r="GK19" s="231">
        <f>ROUND('РБ15%'!GK19*0.9,)</f>
        <v>11322</v>
      </c>
      <c r="GL19" s="231">
        <f>ROUND('РБ15%'!GL19*0.9,)</f>
        <v>11322</v>
      </c>
      <c r="GM19" s="231">
        <f>ROUND('РБ15%'!GM19*0.9,)</f>
        <v>11322</v>
      </c>
      <c r="GN19" s="231">
        <f>ROUND('РБ15%'!GN19*0.9,)</f>
        <v>11322</v>
      </c>
      <c r="GO19" s="231">
        <f>ROUND('РБ15%'!GO19*0.9,)</f>
        <v>11322</v>
      </c>
      <c r="GP19" s="231">
        <f>ROUND('РБ15%'!GP19*0.9,)</f>
        <v>11705</v>
      </c>
      <c r="GQ19" s="231">
        <f>ROUND('РБ15%'!GQ19*0.9,)</f>
        <v>11705</v>
      </c>
      <c r="GR19" s="231">
        <f>ROUND('РБ15%'!GR19*0.9,)</f>
        <v>11705</v>
      </c>
      <c r="GS19" s="231">
        <f>ROUND('РБ15%'!GS19*0.9,)</f>
        <v>11705</v>
      </c>
      <c r="GT19" s="231">
        <f>ROUND('РБ15%'!GT19*0.9,)</f>
        <v>11705</v>
      </c>
      <c r="GU19" s="231">
        <f>ROUND('РБ15%'!GU19*0.9,)</f>
        <v>11705</v>
      </c>
      <c r="GV19" s="231">
        <f>ROUND('РБ15%'!GV19*0.9,)</f>
        <v>11705</v>
      </c>
      <c r="GW19" s="231">
        <f>ROUND('РБ15%'!GW19*0.9,)</f>
        <v>12087</v>
      </c>
      <c r="GX19" s="231">
        <f>ROUND('РБ15%'!GX19*0.9,)</f>
        <v>12087</v>
      </c>
      <c r="GY19" s="231">
        <f>ROUND('РБ15%'!GY19*0.9,)</f>
        <v>12087</v>
      </c>
      <c r="GZ19" s="231">
        <f>ROUND('РБ15%'!GZ19*0.9,)</f>
        <v>12087</v>
      </c>
    </row>
    <row r="20" spans="1:208" ht="15" customHeight="1" x14ac:dyDescent="0.2">
      <c r="A20" s="200" t="s">
        <v>33</v>
      </c>
      <c r="S20" s="227"/>
      <c r="T20" s="227"/>
      <c r="U20" s="227"/>
      <c r="V20" s="227"/>
      <c r="DO20" s="11"/>
    </row>
    <row r="21" spans="1:208" x14ac:dyDescent="0.2">
      <c r="A21" s="22" t="s">
        <v>37</v>
      </c>
      <c r="S21" s="227"/>
      <c r="T21" s="227"/>
      <c r="U21" s="227"/>
      <c r="V21" s="227"/>
      <c r="DO21" s="11"/>
    </row>
    <row r="22" spans="1:208" s="22" customFormat="1" ht="15" customHeight="1" x14ac:dyDescent="0.2">
      <c r="A22" s="196" t="s">
        <v>27</v>
      </c>
      <c r="B22" s="216"/>
      <c r="C22" s="216"/>
      <c r="D22" s="216"/>
      <c r="E22" s="216"/>
      <c r="F22" s="216"/>
      <c r="G22" s="216"/>
      <c r="H22" s="216"/>
      <c r="I22" s="216"/>
      <c r="J22" s="216"/>
      <c r="K22" s="11"/>
      <c r="L22" s="11"/>
      <c r="M22" s="11"/>
      <c r="N22" s="11"/>
      <c r="O22" s="11"/>
      <c r="P22" s="11"/>
      <c r="Q22" s="11"/>
      <c r="R22" s="11"/>
      <c r="S22" s="227"/>
      <c r="T22" s="227"/>
      <c r="U22" s="227"/>
      <c r="V22" s="227"/>
      <c r="W22" s="11"/>
      <c r="X22" s="11"/>
      <c r="Y22" s="11"/>
      <c r="Z22" s="11"/>
      <c r="AA22" s="11"/>
      <c r="AB22" s="227"/>
      <c r="AC22" s="227"/>
      <c r="AD22" s="227"/>
      <c r="AE22" s="227"/>
      <c r="AF22" s="227"/>
      <c r="AG22" s="227"/>
      <c r="AH22" s="227"/>
      <c r="AI22" s="227"/>
      <c r="AJ22" s="227"/>
      <c r="AK22" s="227"/>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row>
    <row r="23" spans="1:208" s="2" customFormat="1" ht="34.5" customHeight="1" x14ac:dyDescent="0.2">
      <c r="A23" s="197" t="s">
        <v>10</v>
      </c>
      <c r="B23" s="216"/>
      <c r="C23" s="216"/>
      <c r="D23" s="216"/>
      <c r="E23" s="216"/>
      <c r="F23" s="216"/>
      <c r="G23" s="216"/>
      <c r="H23" s="216"/>
      <c r="I23" s="216"/>
      <c r="J23" s="216"/>
      <c r="K23" s="11"/>
      <c r="L23" s="11"/>
      <c r="M23" s="11"/>
      <c r="N23" s="11"/>
      <c r="O23" s="11"/>
      <c r="P23" s="11"/>
      <c r="Q23" s="11"/>
      <c r="R23" s="11"/>
      <c r="S23" s="227"/>
      <c r="T23" s="227"/>
      <c r="U23" s="227"/>
      <c r="V23" s="227"/>
      <c r="W23" s="11"/>
      <c r="X23" s="11"/>
      <c r="Y23" s="11"/>
      <c r="Z23" s="11"/>
      <c r="AA23" s="11"/>
      <c r="AB23" s="227"/>
      <c r="AC23" s="227"/>
      <c r="AD23" s="227"/>
      <c r="AE23" s="227"/>
      <c r="AF23" s="227"/>
      <c r="AG23" s="227"/>
      <c r="AH23" s="227"/>
      <c r="AI23" s="227"/>
      <c r="AJ23" s="227"/>
      <c r="AK23" s="227"/>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row>
    <row r="24" spans="1:208" ht="15" customHeight="1" x14ac:dyDescent="0.2">
      <c r="A24" s="196" t="s">
        <v>16</v>
      </c>
      <c r="S24" s="227"/>
      <c r="T24" s="227"/>
      <c r="U24" s="227"/>
      <c r="V24" s="227"/>
      <c r="DO24" s="11"/>
    </row>
    <row r="25" spans="1:208" ht="48" x14ac:dyDescent="0.2">
      <c r="A25" s="184" t="s">
        <v>35</v>
      </c>
      <c r="S25" s="227"/>
      <c r="T25" s="227"/>
      <c r="U25" s="227"/>
      <c r="V25" s="227"/>
      <c r="DO25" s="11"/>
    </row>
    <row r="26" spans="1:208" ht="15" customHeight="1" x14ac:dyDescent="0.2">
      <c r="A26" s="198" t="s">
        <v>11</v>
      </c>
      <c r="S26" s="227"/>
      <c r="T26" s="227"/>
      <c r="U26" s="227"/>
      <c r="V26" s="227"/>
      <c r="DO26" s="11"/>
    </row>
    <row r="27" spans="1:208" ht="38.25" x14ac:dyDescent="0.2">
      <c r="A27" s="232" t="s">
        <v>38</v>
      </c>
      <c r="S27" s="227"/>
      <c r="T27" s="227"/>
      <c r="U27" s="227"/>
      <c r="V27" s="227"/>
      <c r="DO27" s="11"/>
    </row>
    <row r="28" spans="1:208" ht="15" customHeight="1" x14ac:dyDescent="0.2">
      <c r="A28" s="206" t="s">
        <v>18</v>
      </c>
    </row>
    <row r="29" spans="1:208" ht="132" x14ac:dyDescent="0.2">
      <c r="A29" s="202" t="s">
        <v>19</v>
      </c>
    </row>
    <row r="30" spans="1:208" ht="15" customHeight="1" x14ac:dyDescent="0.2">
      <c r="A30" s="200" t="s">
        <v>14</v>
      </c>
    </row>
    <row r="31" spans="1:208" ht="84" x14ac:dyDescent="0.2">
      <c r="A31" s="201" t="s">
        <v>15</v>
      </c>
    </row>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39985351115451523"/>
  </sheetPr>
  <dimension ref="A1:A33"/>
  <sheetViews>
    <sheetView workbookViewId="0">
      <pane xSplit="1" topLeftCell="B1" activePane="topRight" state="frozen"/>
      <selection pane="topRight" activeCell="B1" sqref="B1:L1048576"/>
    </sheetView>
  </sheetViews>
  <sheetFormatPr defaultColWidth="8.5703125" defaultRowHeight="12" x14ac:dyDescent="0.2"/>
  <cols>
    <col min="1" max="1" width="69.85546875" style="2" customWidth="1"/>
    <col min="2" max="16384" width="8.5703125" style="2"/>
  </cols>
  <sheetData>
    <row r="1" spans="1:1" ht="15" customHeight="1" x14ac:dyDescent="0.2">
      <c r="A1" s="186" t="s">
        <v>0</v>
      </c>
    </row>
    <row r="2" spans="1:1" ht="15" customHeight="1" x14ac:dyDescent="0.2">
      <c r="A2" s="212" t="s">
        <v>39</v>
      </c>
    </row>
    <row r="3" spans="1:1" ht="15" customHeight="1" x14ac:dyDescent="0.2">
      <c r="A3" s="187" t="s">
        <v>68</v>
      </c>
    </row>
    <row r="4" spans="1:1" ht="15" customHeight="1" x14ac:dyDescent="0.2">
      <c r="A4" s="188" t="s">
        <v>3</v>
      </c>
    </row>
    <row r="5" spans="1:1" ht="11.45" customHeight="1" x14ac:dyDescent="0.2">
      <c r="A5" s="10" t="s">
        <v>4</v>
      </c>
    </row>
    <row r="6" spans="1:1" ht="11.45" customHeight="1" x14ac:dyDescent="0.2">
      <c r="A6" s="12">
        <v>1</v>
      </c>
    </row>
    <row r="7" spans="1:1" ht="11.45" customHeight="1" x14ac:dyDescent="0.2">
      <c r="A7" s="12">
        <v>2</v>
      </c>
    </row>
    <row r="8" spans="1:1" ht="11.45" customHeight="1" x14ac:dyDescent="0.2">
      <c r="A8" s="15" t="s">
        <v>5</v>
      </c>
    </row>
    <row r="9" spans="1:1" ht="11.45" customHeight="1" x14ac:dyDescent="0.2">
      <c r="A9" s="12">
        <v>1</v>
      </c>
    </row>
    <row r="10" spans="1:1" ht="11.45" customHeight="1" x14ac:dyDescent="0.2">
      <c r="A10" s="12">
        <v>2</v>
      </c>
    </row>
    <row r="11" spans="1:1" ht="11.45" customHeight="1" x14ac:dyDescent="0.2">
      <c r="A11" s="15" t="s">
        <v>6</v>
      </c>
    </row>
    <row r="12" spans="1:1" ht="11.45" customHeight="1" x14ac:dyDescent="0.2">
      <c r="A12" s="12">
        <v>1</v>
      </c>
    </row>
    <row r="13" spans="1:1" ht="11.45" customHeight="1" x14ac:dyDescent="0.2">
      <c r="A13" s="12">
        <v>2</v>
      </c>
    </row>
    <row r="14" spans="1:1" ht="11.45" customHeight="1" x14ac:dyDescent="0.2">
      <c r="A14" s="16" t="s">
        <v>7</v>
      </c>
    </row>
    <row r="15" spans="1:1" ht="11.45" customHeight="1" x14ac:dyDescent="0.2">
      <c r="A15" s="12">
        <v>1</v>
      </c>
    </row>
    <row r="16" spans="1:1" ht="11.45" customHeight="1" x14ac:dyDescent="0.2">
      <c r="A16" s="12">
        <v>2</v>
      </c>
    </row>
    <row r="17" spans="1:1" ht="11.45" customHeight="1" x14ac:dyDescent="0.2">
      <c r="A17" s="17" t="s">
        <v>8</v>
      </c>
    </row>
    <row r="18" spans="1:1" ht="11.45" customHeight="1" x14ac:dyDescent="0.2">
      <c r="A18" s="12">
        <v>1</v>
      </c>
    </row>
    <row r="19" spans="1:1" ht="11.45" customHeight="1" x14ac:dyDescent="0.2">
      <c r="A19" s="12">
        <v>2</v>
      </c>
    </row>
    <row r="20" spans="1:1" ht="15" customHeight="1" x14ac:dyDescent="0.2">
      <c r="A20" s="200" t="s">
        <v>33</v>
      </c>
    </row>
    <row r="21" spans="1:1" ht="96" x14ac:dyDescent="0.2">
      <c r="A21" s="209" t="s">
        <v>40</v>
      </c>
    </row>
    <row r="22" spans="1:1" ht="48" x14ac:dyDescent="0.2">
      <c r="A22" s="226" t="s">
        <v>41</v>
      </c>
    </row>
    <row r="23" spans="1:1" ht="60" x14ac:dyDescent="0.2">
      <c r="A23" s="99" t="s">
        <v>42</v>
      </c>
    </row>
    <row r="24" spans="1:1" ht="15" customHeight="1" x14ac:dyDescent="0.2">
      <c r="A24" s="196" t="s">
        <v>27</v>
      </c>
    </row>
    <row r="25" spans="1:1" ht="24" x14ac:dyDescent="0.2">
      <c r="A25" s="16" t="s">
        <v>43</v>
      </c>
    </row>
    <row r="26" spans="1:1" ht="15" customHeight="1" x14ac:dyDescent="0.2">
      <c r="A26" s="200" t="s">
        <v>14</v>
      </c>
    </row>
    <row r="27" spans="1:1" ht="132" x14ac:dyDescent="0.2">
      <c r="A27" s="201" t="s">
        <v>44</v>
      </c>
    </row>
    <row r="28" spans="1:1" x14ac:dyDescent="0.2">
      <c r="A28" s="200" t="s">
        <v>45</v>
      </c>
    </row>
    <row r="29" spans="1:1" ht="240" x14ac:dyDescent="0.2">
      <c r="A29" s="201" t="s">
        <v>46</v>
      </c>
    </row>
    <row r="30" spans="1:1" x14ac:dyDescent="0.2">
      <c r="A30" s="196" t="s">
        <v>16</v>
      </c>
    </row>
    <row r="31" spans="1:1" ht="24" x14ac:dyDescent="0.2">
      <c r="A31" s="209" t="s">
        <v>17</v>
      </c>
    </row>
    <row r="32" spans="1:1" x14ac:dyDescent="0.2">
      <c r="A32" s="200" t="s">
        <v>18</v>
      </c>
    </row>
    <row r="33" spans="1:1" ht="120" x14ac:dyDescent="0.2">
      <c r="A33" s="202" t="s">
        <v>19</v>
      </c>
    </row>
  </sheetData>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BI59"/>
  <sheetViews>
    <sheetView workbookViewId="0">
      <pane xSplit="1" topLeftCell="B1" activePane="topRight" state="frozen"/>
      <selection pane="topRight" activeCell="B1" sqref="B1:D1048576"/>
    </sheetView>
  </sheetViews>
  <sheetFormatPr defaultColWidth="8.5703125" defaultRowHeight="12" x14ac:dyDescent="0.2"/>
  <cols>
    <col min="1" max="1" width="84.85546875" style="2" customWidth="1"/>
    <col min="2" max="61" width="9.85546875" style="2" customWidth="1"/>
    <col min="62" max="16384" width="8.5703125" style="2"/>
  </cols>
  <sheetData>
    <row r="1" spans="1:61" ht="11.45" customHeight="1" x14ac:dyDescent="0.2">
      <c r="A1" s="3" t="s">
        <v>70</v>
      </c>
    </row>
    <row r="2" spans="1:61" ht="11.45" customHeight="1" x14ac:dyDescent="0.2">
      <c r="A2" s="253" t="s">
        <v>71</v>
      </c>
    </row>
    <row r="3" spans="1:61" ht="11.45" customHeight="1" x14ac:dyDescent="0.2">
      <c r="A3" s="3"/>
    </row>
    <row r="4" spans="1:61" ht="11.25" customHeight="1" x14ac:dyDescent="0.2">
      <c r="A4" s="5" t="s">
        <v>72</v>
      </c>
    </row>
    <row r="5" spans="1:61" s="1" customFormat="1" ht="25.5" customHeight="1" x14ac:dyDescent="0.2">
      <c r="A5" s="6" t="s">
        <v>73</v>
      </c>
      <c r="B5" s="8" t="e">
        <f>ОиК!#REF!</f>
        <v>#REF!</v>
      </c>
      <c r="C5" s="8" t="e">
        <f>ОиК!#REF!</f>
        <v>#REF!</v>
      </c>
      <c r="D5" s="8" t="e">
        <f>ОиК!#REF!</f>
        <v>#REF!</v>
      </c>
      <c r="E5" s="8" t="e">
        <f>ОиК!#REF!</f>
        <v>#REF!</v>
      </c>
      <c r="F5" s="8" t="e">
        <f>ОиК!#REF!</f>
        <v>#REF!</v>
      </c>
      <c r="G5" s="8" t="e">
        <f>ОиК!#REF!</f>
        <v>#REF!</v>
      </c>
      <c r="H5" s="8" t="e">
        <f>ОиК!#REF!</f>
        <v>#REF!</v>
      </c>
      <c r="I5" s="8" t="e">
        <f>ОиК!#REF!</f>
        <v>#REF!</v>
      </c>
      <c r="J5" s="8" t="e">
        <f>ОиК!#REF!</f>
        <v>#REF!</v>
      </c>
      <c r="K5" s="8" t="e">
        <f>ОиК!#REF!</f>
        <v>#REF!</v>
      </c>
      <c r="L5" s="8" t="e">
        <f>ОиК!#REF!</f>
        <v>#REF!</v>
      </c>
      <c r="M5" s="8" t="e">
        <f>ОиК!#REF!</f>
        <v>#REF!</v>
      </c>
      <c r="N5" s="8" t="e">
        <f>ОиК!#REF!</f>
        <v>#REF!</v>
      </c>
      <c r="O5" s="8" t="e">
        <f>ОиК!#REF!</f>
        <v>#REF!</v>
      </c>
      <c r="P5" s="8" t="e">
        <f>ОиК!#REF!</f>
        <v>#REF!</v>
      </c>
      <c r="Q5" s="8" t="e">
        <f>ОиК!#REF!</f>
        <v>#REF!</v>
      </c>
      <c r="R5" s="8" t="e">
        <f>ОиК!#REF!</f>
        <v>#REF!</v>
      </c>
      <c r="S5" s="8" t="e">
        <f>ОиК!#REF!</f>
        <v>#REF!</v>
      </c>
      <c r="T5" s="8" t="e">
        <f>ОиК!#REF!</f>
        <v>#REF!</v>
      </c>
      <c r="U5" s="8" t="e">
        <f>ОиК!#REF!</f>
        <v>#REF!</v>
      </c>
      <c r="V5" s="8" t="e">
        <f>ОиК!#REF!</f>
        <v>#REF!</v>
      </c>
      <c r="W5" s="8" t="e">
        <f>ОиК!#REF!</f>
        <v>#REF!</v>
      </c>
      <c r="X5" s="8" t="e">
        <f>ОиК!#REF!</f>
        <v>#REF!</v>
      </c>
      <c r="Y5" s="8" t="e">
        <f>ОиК!#REF!</f>
        <v>#REF!</v>
      </c>
      <c r="Z5" s="8" t="e">
        <f>ОиК!#REF!</f>
        <v>#REF!</v>
      </c>
      <c r="AA5" s="8" t="e">
        <f>ОиК!#REF!</f>
        <v>#REF!</v>
      </c>
      <c r="AB5" s="8" t="e">
        <f>ОиК!#REF!</f>
        <v>#REF!</v>
      </c>
      <c r="AC5" s="8" t="e">
        <f>ОиК!#REF!</f>
        <v>#REF!</v>
      </c>
      <c r="AD5" s="8" t="e">
        <f>ОиК!#REF!</f>
        <v>#REF!</v>
      </c>
      <c r="AE5" s="8" t="e">
        <f>ОиК!#REF!</f>
        <v>#REF!</v>
      </c>
      <c r="AF5" s="8" t="e">
        <f>ОиК!#REF!</f>
        <v>#REF!</v>
      </c>
      <c r="AG5" s="8" t="e">
        <f>ОиК!#REF!</f>
        <v>#REF!</v>
      </c>
      <c r="AH5" s="8" t="e">
        <f>ОиК!#REF!</f>
        <v>#REF!</v>
      </c>
      <c r="AI5" s="8" t="e">
        <f>ОиК!#REF!</f>
        <v>#REF!</v>
      </c>
      <c r="AJ5" s="8" t="e">
        <f>ОиК!#REF!</f>
        <v>#REF!</v>
      </c>
      <c r="AK5" s="8" t="e">
        <f>ОиК!#REF!</f>
        <v>#REF!</v>
      </c>
      <c r="AL5" s="8" t="e">
        <f>ОиК!#REF!</f>
        <v>#REF!</v>
      </c>
      <c r="AM5" s="8" t="e">
        <f>ОиК!#REF!</f>
        <v>#REF!</v>
      </c>
      <c r="AN5" s="8" t="e">
        <f>ОиК!#REF!</f>
        <v>#REF!</v>
      </c>
      <c r="AO5" s="8" t="e">
        <f>ОиК!#REF!</f>
        <v>#REF!</v>
      </c>
      <c r="AP5" s="8" t="e">
        <f>ОиК!#REF!</f>
        <v>#REF!</v>
      </c>
      <c r="AQ5" s="8" t="e">
        <f>ОиК!#REF!</f>
        <v>#REF!</v>
      </c>
      <c r="AR5" s="8" t="e">
        <f>ОиК!#REF!</f>
        <v>#REF!</v>
      </c>
      <c r="AS5" s="8" t="e">
        <f>ОиК!#REF!</f>
        <v>#REF!</v>
      </c>
      <c r="AT5" s="8" t="e">
        <f>ОиК!#REF!</f>
        <v>#REF!</v>
      </c>
      <c r="AU5" s="8" t="e">
        <f>ОиК!#REF!</f>
        <v>#REF!</v>
      </c>
      <c r="AV5" s="8" t="e">
        <f>ОиК!#REF!</f>
        <v>#REF!</v>
      </c>
      <c r="AW5" s="8" t="e">
        <f>ОиК!#REF!</f>
        <v>#REF!</v>
      </c>
      <c r="AX5" s="8" t="e">
        <f>ОиК!#REF!</f>
        <v>#REF!</v>
      </c>
      <c r="AY5" s="8" t="e">
        <f>ОиК!#REF!</f>
        <v>#REF!</v>
      </c>
      <c r="AZ5" s="8" t="e">
        <f>ОиК!#REF!</f>
        <v>#REF!</v>
      </c>
      <c r="BA5" s="8" t="e">
        <f>ОиК!#REF!</f>
        <v>#REF!</v>
      </c>
      <c r="BB5" s="8" t="e">
        <f>ОиК!#REF!</f>
        <v>#REF!</v>
      </c>
      <c r="BC5" s="8" t="e">
        <f>ОиК!#REF!</f>
        <v>#REF!</v>
      </c>
      <c r="BD5" s="8" t="e">
        <f>ОиК!#REF!</f>
        <v>#REF!</v>
      </c>
      <c r="BE5" s="8" t="e">
        <f>ОиК!#REF!</f>
        <v>#REF!</v>
      </c>
      <c r="BF5" s="8" t="e">
        <f>ОиК!#REF!</f>
        <v>#REF!</v>
      </c>
      <c r="BG5" s="8" t="e">
        <f>ОиК!#REF!</f>
        <v>#REF!</v>
      </c>
      <c r="BH5" s="8" t="e">
        <f>ОиК!#REF!</f>
        <v>#REF!</v>
      </c>
      <c r="BI5" s="8" t="e">
        <f>ОиК!#REF!</f>
        <v>#REF!</v>
      </c>
    </row>
    <row r="6" spans="1:61" s="1" customFormat="1" ht="25.5" customHeight="1" x14ac:dyDescent="0.2">
      <c r="A6" s="9"/>
      <c r="B6" s="8" t="e">
        <f>ОиК!#REF!</f>
        <v>#REF!</v>
      </c>
      <c r="C6" s="8" t="e">
        <f>ОиК!#REF!</f>
        <v>#REF!</v>
      </c>
      <c r="D6" s="8" t="e">
        <f>ОиК!#REF!</f>
        <v>#REF!</v>
      </c>
      <c r="E6" s="8" t="e">
        <f>ОиК!#REF!</f>
        <v>#REF!</v>
      </c>
      <c r="F6" s="8" t="e">
        <f>ОиК!#REF!</f>
        <v>#REF!</v>
      </c>
      <c r="G6" s="8" t="e">
        <f>ОиК!#REF!</f>
        <v>#REF!</v>
      </c>
      <c r="H6" s="8" t="e">
        <f>ОиК!#REF!</f>
        <v>#REF!</v>
      </c>
      <c r="I6" s="8" t="e">
        <f>ОиК!#REF!</f>
        <v>#REF!</v>
      </c>
      <c r="J6" s="8" t="e">
        <f>ОиК!#REF!</f>
        <v>#REF!</v>
      </c>
      <c r="K6" s="8" t="e">
        <f>ОиК!#REF!</f>
        <v>#REF!</v>
      </c>
      <c r="L6" s="8" t="e">
        <f>ОиК!#REF!</f>
        <v>#REF!</v>
      </c>
      <c r="M6" s="8" t="e">
        <f>ОиК!#REF!</f>
        <v>#REF!</v>
      </c>
      <c r="N6" s="8" t="e">
        <f>ОиК!#REF!</f>
        <v>#REF!</v>
      </c>
      <c r="O6" s="8" t="e">
        <f>ОиК!#REF!</f>
        <v>#REF!</v>
      </c>
      <c r="P6" s="8" t="e">
        <f>ОиК!#REF!</f>
        <v>#REF!</v>
      </c>
      <c r="Q6" s="8" t="e">
        <f>ОиК!#REF!</f>
        <v>#REF!</v>
      </c>
      <c r="R6" s="8" t="e">
        <f>ОиК!#REF!</f>
        <v>#REF!</v>
      </c>
      <c r="S6" s="8" t="e">
        <f>ОиК!#REF!</f>
        <v>#REF!</v>
      </c>
      <c r="T6" s="8" t="e">
        <f>ОиК!#REF!</f>
        <v>#REF!</v>
      </c>
      <c r="U6" s="8" t="e">
        <f>ОиК!#REF!</f>
        <v>#REF!</v>
      </c>
      <c r="V6" s="8" t="e">
        <f>ОиК!#REF!</f>
        <v>#REF!</v>
      </c>
      <c r="W6" s="8" t="e">
        <f>ОиК!#REF!</f>
        <v>#REF!</v>
      </c>
      <c r="X6" s="8" t="e">
        <f>ОиК!#REF!</f>
        <v>#REF!</v>
      </c>
      <c r="Y6" s="8" t="e">
        <f>ОиК!#REF!</f>
        <v>#REF!</v>
      </c>
      <c r="Z6" s="8" t="e">
        <f>ОиК!#REF!</f>
        <v>#REF!</v>
      </c>
      <c r="AA6" s="8" t="e">
        <f>ОиК!#REF!</f>
        <v>#REF!</v>
      </c>
      <c r="AB6" s="8" t="e">
        <f>ОиК!#REF!</f>
        <v>#REF!</v>
      </c>
      <c r="AC6" s="8" t="e">
        <f>ОиК!#REF!</f>
        <v>#REF!</v>
      </c>
      <c r="AD6" s="8" t="e">
        <f>ОиК!#REF!</f>
        <v>#REF!</v>
      </c>
      <c r="AE6" s="8" t="e">
        <f>ОиК!#REF!</f>
        <v>#REF!</v>
      </c>
      <c r="AF6" s="8" t="e">
        <f>ОиК!#REF!</f>
        <v>#REF!</v>
      </c>
      <c r="AG6" s="8" t="e">
        <f>ОиК!#REF!</f>
        <v>#REF!</v>
      </c>
      <c r="AH6" s="8" t="e">
        <f>ОиК!#REF!</f>
        <v>#REF!</v>
      </c>
      <c r="AI6" s="8" t="e">
        <f>ОиК!#REF!</f>
        <v>#REF!</v>
      </c>
      <c r="AJ6" s="8" t="e">
        <f>ОиК!#REF!</f>
        <v>#REF!</v>
      </c>
      <c r="AK6" s="8" t="e">
        <f>ОиК!#REF!</f>
        <v>#REF!</v>
      </c>
      <c r="AL6" s="8" t="e">
        <f>ОиК!#REF!</f>
        <v>#REF!</v>
      </c>
      <c r="AM6" s="8" t="e">
        <f>ОиК!#REF!</f>
        <v>#REF!</v>
      </c>
      <c r="AN6" s="8" t="e">
        <f>ОиК!#REF!</f>
        <v>#REF!</v>
      </c>
      <c r="AO6" s="8" t="e">
        <f>ОиК!#REF!</f>
        <v>#REF!</v>
      </c>
      <c r="AP6" s="8" t="e">
        <f>ОиК!#REF!</f>
        <v>#REF!</v>
      </c>
      <c r="AQ6" s="8" t="e">
        <f>ОиК!#REF!</f>
        <v>#REF!</v>
      </c>
      <c r="AR6" s="8" t="e">
        <f>ОиК!#REF!</f>
        <v>#REF!</v>
      </c>
      <c r="AS6" s="8" t="e">
        <f>ОиК!#REF!</f>
        <v>#REF!</v>
      </c>
      <c r="AT6" s="8" t="e">
        <f>ОиК!#REF!</f>
        <v>#REF!</v>
      </c>
      <c r="AU6" s="8" t="e">
        <f>ОиК!#REF!</f>
        <v>#REF!</v>
      </c>
      <c r="AV6" s="8" t="e">
        <f>ОиК!#REF!</f>
        <v>#REF!</v>
      </c>
      <c r="AW6" s="8" t="e">
        <f>ОиК!#REF!</f>
        <v>#REF!</v>
      </c>
      <c r="AX6" s="8" t="e">
        <f>ОиК!#REF!</f>
        <v>#REF!</v>
      </c>
      <c r="AY6" s="8" t="e">
        <f>ОиК!#REF!</f>
        <v>#REF!</v>
      </c>
      <c r="AZ6" s="8" t="e">
        <f>ОиК!#REF!</f>
        <v>#REF!</v>
      </c>
      <c r="BA6" s="8" t="e">
        <f>ОиК!#REF!</f>
        <v>#REF!</v>
      </c>
      <c r="BB6" s="8" t="e">
        <f>ОиК!#REF!</f>
        <v>#REF!</v>
      </c>
      <c r="BC6" s="8" t="e">
        <f>ОиК!#REF!</f>
        <v>#REF!</v>
      </c>
      <c r="BD6" s="8" t="e">
        <f>ОиК!#REF!</f>
        <v>#REF!</v>
      </c>
      <c r="BE6" s="8" t="e">
        <f>ОиК!#REF!</f>
        <v>#REF!</v>
      </c>
      <c r="BF6" s="8" t="e">
        <f>ОиК!#REF!</f>
        <v>#REF!</v>
      </c>
      <c r="BG6" s="8" t="e">
        <f>ОиК!#REF!</f>
        <v>#REF!</v>
      </c>
      <c r="BH6" s="8" t="e">
        <f>ОиК!#REF!</f>
        <v>#REF!</v>
      </c>
      <c r="BI6" s="8" t="e">
        <f>ОиК!#REF!</f>
        <v>#REF!</v>
      </c>
    </row>
    <row r="7" spans="1:61" ht="11.45" customHeight="1" x14ac:dyDescent="0.2">
      <c r="A7" s="10" t="s">
        <v>74</v>
      </c>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row>
    <row r="8" spans="1:61" ht="11.45" customHeight="1" x14ac:dyDescent="0.2">
      <c r="A8" s="12">
        <v>1</v>
      </c>
      <c r="B8" s="13" t="e">
        <f>ОиК!#REF!</f>
        <v>#REF!</v>
      </c>
      <c r="C8" s="13" t="e">
        <f>ОиК!#REF!</f>
        <v>#REF!</v>
      </c>
      <c r="D8" s="13" t="e">
        <f>ОиК!#REF!</f>
        <v>#REF!</v>
      </c>
      <c r="E8" s="13" t="e">
        <f>ОиК!#REF!</f>
        <v>#REF!</v>
      </c>
      <c r="F8" s="13" t="e">
        <f>ОиК!#REF!</f>
        <v>#REF!</v>
      </c>
      <c r="G8" s="13" t="e">
        <f>ОиК!#REF!</f>
        <v>#REF!</v>
      </c>
      <c r="H8" s="13" t="e">
        <f>ОиК!#REF!</f>
        <v>#REF!</v>
      </c>
      <c r="I8" s="13" t="e">
        <f>ОиК!#REF!</f>
        <v>#REF!</v>
      </c>
      <c r="J8" s="13" t="e">
        <f>ОиК!#REF!</f>
        <v>#REF!</v>
      </c>
      <c r="K8" s="13" t="e">
        <f>ОиК!#REF!</f>
        <v>#REF!</v>
      </c>
      <c r="L8" s="13" t="e">
        <f>ОиК!#REF!</f>
        <v>#REF!</v>
      </c>
      <c r="M8" s="13" t="e">
        <f>ОиК!#REF!</f>
        <v>#REF!</v>
      </c>
      <c r="N8" s="13" t="e">
        <f>ОиК!#REF!</f>
        <v>#REF!</v>
      </c>
      <c r="O8" s="13" t="e">
        <f>ОиК!#REF!</f>
        <v>#REF!</v>
      </c>
      <c r="P8" s="13" t="e">
        <f>ОиК!#REF!</f>
        <v>#REF!</v>
      </c>
      <c r="Q8" s="13" t="e">
        <f>ОиК!#REF!</f>
        <v>#REF!</v>
      </c>
      <c r="R8" s="13" t="e">
        <f>ОиК!#REF!</f>
        <v>#REF!</v>
      </c>
      <c r="S8" s="13" t="e">
        <f>ОиК!#REF!</f>
        <v>#REF!</v>
      </c>
      <c r="T8" s="13" t="e">
        <f>ОиК!#REF!</f>
        <v>#REF!</v>
      </c>
      <c r="U8" s="13" t="e">
        <f>ОиК!#REF!</f>
        <v>#REF!</v>
      </c>
      <c r="V8" s="13" t="e">
        <f>ОиК!#REF!</f>
        <v>#REF!</v>
      </c>
      <c r="W8" s="13" t="e">
        <f>ОиК!#REF!</f>
        <v>#REF!</v>
      </c>
      <c r="X8" s="13" t="e">
        <f>ОиК!#REF!</f>
        <v>#REF!</v>
      </c>
      <c r="Y8" s="13" t="e">
        <f>ОиК!#REF!</f>
        <v>#REF!</v>
      </c>
      <c r="Z8" s="13" t="e">
        <f>ОиК!#REF!</f>
        <v>#REF!</v>
      </c>
      <c r="AA8" s="13" t="e">
        <f>ОиК!#REF!</f>
        <v>#REF!</v>
      </c>
      <c r="AB8" s="13" t="e">
        <f>ОиК!#REF!</f>
        <v>#REF!</v>
      </c>
      <c r="AC8" s="13" t="e">
        <f>ОиК!#REF!</f>
        <v>#REF!</v>
      </c>
      <c r="AD8" s="13" t="e">
        <f>ОиК!#REF!</f>
        <v>#REF!</v>
      </c>
      <c r="AE8" s="13" t="e">
        <f>ОиК!#REF!</f>
        <v>#REF!</v>
      </c>
      <c r="AF8" s="13" t="e">
        <f>ОиК!#REF!</f>
        <v>#REF!</v>
      </c>
      <c r="AG8" s="13" t="e">
        <f>ОиК!#REF!</f>
        <v>#REF!</v>
      </c>
      <c r="AH8" s="13" t="e">
        <f>ОиК!#REF!</f>
        <v>#REF!</v>
      </c>
      <c r="AI8" s="13" t="e">
        <f>ОиК!#REF!</f>
        <v>#REF!</v>
      </c>
      <c r="AJ8" s="13" t="e">
        <f>ОиК!#REF!</f>
        <v>#REF!</v>
      </c>
      <c r="AK8" s="13" t="e">
        <f>ОиК!#REF!</f>
        <v>#REF!</v>
      </c>
      <c r="AL8" s="13" t="e">
        <f>ОиК!#REF!</f>
        <v>#REF!</v>
      </c>
      <c r="AM8" s="13" t="e">
        <f>ОиК!#REF!</f>
        <v>#REF!</v>
      </c>
      <c r="AN8" s="13" t="e">
        <f>ОиК!#REF!</f>
        <v>#REF!</v>
      </c>
      <c r="AO8" s="13" t="e">
        <f>ОиК!#REF!</f>
        <v>#REF!</v>
      </c>
      <c r="AP8" s="13" t="e">
        <f>ОиК!#REF!</f>
        <v>#REF!</v>
      </c>
      <c r="AQ8" s="13" t="e">
        <f>ОиК!#REF!</f>
        <v>#REF!</v>
      </c>
      <c r="AR8" s="13" t="e">
        <f>ОиК!#REF!</f>
        <v>#REF!</v>
      </c>
      <c r="AS8" s="13" t="e">
        <f>ОиК!#REF!</f>
        <v>#REF!</v>
      </c>
      <c r="AT8" s="13" t="e">
        <f>ОиК!#REF!</f>
        <v>#REF!</v>
      </c>
      <c r="AU8" s="13" t="e">
        <f>ОиК!#REF!</f>
        <v>#REF!</v>
      </c>
      <c r="AV8" s="13" t="e">
        <f>ОиК!#REF!</f>
        <v>#REF!</v>
      </c>
      <c r="AW8" s="13" t="e">
        <f>ОиК!#REF!</f>
        <v>#REF!</v>
      </c>
      <c r="AX8" s="13" t="e">
        <f>ОиК!#REF!</f>
        <v>#REF!</v>
      </c>
      <c r="AY8" s="13" t="e">
        <f>ОиК!#REF!</f>
        <v>#REF!</v>
      </c>
      <c r="AZ8" s="13" t="e">
        <f>ОиК!#REF!</f>
        <v>#REF!</v>
      </c>
      <c r="BA8" s="13" t="e">
        <f>ОиК!#REF!</f>
        <v>#REF!</v>
      </c>
      <c r="BB8" s="13" t="e">
        <f>ОиК!#REF!</f>
        <v>#REF!</v>
      </c>
      <c r="BC8" s="13" t="e">
        <f>ОиК!#REF!</f>
        <v>#REF!</v>
      </c>
      <c r="BD8" s="13" t="e">
        <f>ОиК!#REF!</f>
        <v>#REF!</v>
      </c>
      <c r="BE8" s="13" t="e">
        <f>ОиК!#REF!</f>
        <v>#REF!</v>
      </c>
      <c r="BF8" s="13" t="e">
        <f>ОиК!#REF!</f>
        <v>#REF!</v>
      </c>
      <c r="BG8" s="13" t="e">
        <f>ОиК!#REF!</f>
        <v>#REF!</v>
      </c>
      <c r="BH8" s="13" t="e">
        <f>ОиК!#REF!</f>
        <v>#REF!</v>
      </c>
      <c r="BI8" s="13" t="e">
        <f>ОиК!#REF!</f>
        <v>#REF!</v>
      </c>
    </row>
    <row r="9" spans="1:61" ht="11.45" customHeight="1" x14ac:dyDescent="0.2">
      <c r="A9" s="12">
        <v>2</v>
      </c>
      <c r="B9" s="13" t="e">
        <f>ОиК!#REF!</f>
        <v>#REF!</v>
      </c>
      <c r="C9" s="13" t="e">
        <f>ОиК!#REF!</f>
        <v>#REF!</v>
      </c>
      <c r="D9" s="13" t="e">
        <f>ОиК!#REF!</f>
        <v>#REF!</v>
      </c>
      <c r="E9" s="13" t="e">
        <f>ОиК!#REF!</f>
        <v>#REF!</v>
      </c>
      <c r="F9" s="13" t="e">
        <f>ОиК!#REF!</f>
        <v>#REF!</v>
      </c>
      <c r="G9" s="13" t="e">
        <f>ОиК!#REF!</f>
        <v>#REF!</v>
      </c>
      <c r="H9" s="13" t="e">
        <f>ОиК!#REF!</f>
        <v>#REF!</v>
      </c>
      <c r="I9" s="13" t="e">
        <f>ОиК!#REF!</f>
        <v>#REF!</v>
      </c>
      <c r="J9" s="13" t="e">
        <f>ОиК!#REF!</f>
        <v>#REF!</v>
      </c>
      <c r="K9" s="13" t="e">
        <f>ОиК!#REF!</f>
        <v>#REF!</v>
      </c>
      <c r="L9" s="13" t="e">
        <f>ОиК!#REF!</f>
        <v>#REF!</v>
      </c>
      <c r="M9" s="13" t="e">
        <f>ОиК!#REF!</f>
        <v>#REF!</v>
      </c>
      <c r="N9" s="13" t="e">
        <f>ОиК!#REF!</f>
        <v>#REF!</v>
      </c>
      <c r="O9" s="13" t="e">
        <f>ОиК!#REF!</f>
        <v>#REF!</v>
      </c>
      <c r="P9" s="13" t="e">
        <f>ОиК!#REF!</f>
        <v>#REF!</v>
      </c>
      <c r="Q9" s="13" t="e">
        <f>ОиК!#REF!</f>
        <v>#REF!</v>
      </c>
      <c r="R9" s="13" t="e">
        <f>ОиК!#REF!</f>
        <v>#REF!</v>
      </c>
      <c r="S9" s="13" t="e">
        <f>ОиК!#REF!</f>
        <v>#REF!</v>
      </c>
      <c r="T9" s="13" t="e">
        <f>ОиК!#REF!</f>
        <v>#REF!</v>
      </c>
      <c r="U9" s="13" t="e">
        <f>ОиК!#REF!</f>
        <v>#REF!</v>
      </c>
      <c r="V9" s="13" t="e">
        <f>ОиК!#REF!</f>
        <v>#REF!</v>
      </c>
      <c r="W9" s="13" t="e">
        <f>ОиК!#REF!</f>
        <v>#REF!</v>
      </c>
      <c r="X9" s="13" t="e">
        <f>ОиК!#REF!</f>
        <v>#REF!</v>
      </c>
      <c r="Y9" s="13" t="e">
        <f>ОиК!#REF!</f>
        <v>#REF!</v>
      </c>
      <c r="Z9" s="13" t="e">
        <f>ОиК!#REF!</f>
        <v>#REF!</v>
      </c>
      <c r="AA9" s="13" t="e">
        <f>ОиК!#REF!</f>
        <v>#REF!</v>
      </c>
      <c r="AB9" s="13" t="e">
        <f>ОиК!#REF!</f>
        <v>#REF!</v>
      </c>
      <c r="AC9" s="13" t="e">
        <f>ОиК!#REF!</f>
        <v>#REF!</v>
      </c>
      <c r="AD9" s="13" t="e">
        <f>ОиК!#REF!</f>
        <v>#REF!</v>
      </c>
      <c r="AE9" s="13" t="e">
        <f>ОиК!#REF!</f>
        <v>#REF!</v>
      </c>
      <c r="AF9" s="13" t="e">
        <f>ОиК!#REF!</f>
        <v>#REF!</v>
      </c>
      <c r="AG9" s="13" t="e">
        <f>ОиК!#REF!</f>
        <v>#REF!</v>
      </c>
      <c r="AH9" s="13" t="e">
        <f>ОиК!#REF!</f>
        <v>#REF!</v>
      </c>
      <c r="AI9" s="13" t="e">
        <f>ОиК!#REF!</f>
        <v>#REF!</v>
      </c>
      <c r="AJ9" s="13" t="e">
        <f>ОиК!#REF!</f>
        <v>#REF!</v>
      </c>
      <c r="AK9" s="13" t="e">
        <f>ОиК!#REF!</f>
        <v>#REF!</v>
      </c>
      <c r="AL9" s="13" t="e">
        <f>ОиК!#REF!</f>
        <v>#REF!</v>
      </c>
      <c r="AM9" s="13" t="e">
        <f>ОиК!#REF!</f>
        <v>#REF!</v>
      </c>
      <c r="AN9" s="13" t="e">
        <f>ОиК!#REF!</f>
        <v>#REF!</v>
      </c>
      <c r="AO9" s="13" t="e">
        <f>ОиК!#REF!</f>
        <v>#REF!</v>
      </c>
      <c r="AP9" s="13" t="e">
        <f>ОиК!#REF!</f>
        <v>#REF!</v>
      </c>
      <c r="AQ9" s="13" t="e">
        <f>ОиК!#REF!</f>
        <v>#REF!</v>
      </c>
      <c r="AR9" s="13" t="e">
        <f>ОиК!#REF!</f>
        <v>#REF!</v>
      </c>
      <c r="AS9" s="13" t="e">
        <f>ОиК!#REF!</f>
        <v>#REF!</v>
      </c>
      <c r="AT9" s="13" t="e">
        <f>ОиК!#REF!</f>
        <v>#REF!</v>
      </c>
      <c r="AU9" s="13" t="e">
        <f>ОиК!#REF!</f>
        <v>#REF!</v>
      </c>
      <c r="AV9" s="13" t="e">
        <f>ОиК!#REF!</f>
        <v>#REF!</v>
      </c>
      <c r="AW9" s="13" t="e">
        <f>ОиК!#REF!</f>
        <v>#REF!</v>
      </c>
      <c r="AX9" s="13" t="e">
        <f>ОиК!#REF!</f>
        <v>#REF!</v>
      </c>
      <c r="AY9" s="13" t="e">
        <f>ОиК!#REF!</f>
        <v>#REF!</v>
      </c>
      <c r="AZ9" s="13" t="e">
        <f>ОиК!#REF!</f>
        <v>#REF!</v>
      </c>
      <c r="BA9" s="13" t="e">
        <f>ОиК!#REF!</f>
        <v>#REF!</v>
      </c>
      <c r="BB9" s="13" t="e">
        <f>ОиК!#REF!</f>
        <v>#REF!</v>
      </c>
      <c r="BC9" s="13" t="e">
        <f>ОиК!#REF!</f>
        <v>#REF!</v>
      </c>
      <c r="BD9" s="13" t="e">
        <f>ОиК!#REF!</f>
        <v>#REF!</v>
      </c>
      <c r="BE9" s="13" t="e">
        <f>ОиК!#REF!</f>
        <v>#REF!</v>
      </c>
      <c r="BF9" s="13" t="e">
        <f>ОиК!#REF!</f>
        <v>#REF!</v>
      </c>
      <c r="BG9" s="13" t="e">
        <f>ОиК!#REF!</f>
        <v>#REF!</v>
      </c>
      <c r="BH9" s="13" t="e">
        <f>ОиК!#REF!</f>
        <v>#REF!</v>
      </c>
      <c r="BI9" s="13" t="e">
        <f>ОиК!#REF!</f>
        <v>#REF!</v>
      </c>
    </row>
    <row r="10" spans="1:61" ht="11.45" customHeight="1" x14ac:dyDescent="0.2">
      <c r="A10" s="15" t="s">
        <v>75</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row>
    <row r="11" spans="1:61" ht="11.45" customHeight="1" x14ac:dyDescent="0.2">
      <c r="A11" s="12">
        <v>1</v>
      </c>
      <c r="B11" s="13" t="e">
        <f>ОиК!#REF!</f>
        <v>#REF!</v>
      </c>
      <c r="C11" s="13" t="e">
        <f>ОиК!#REF!</f>
        <v>#REF!</v>
      </c>
      <c r="D11" s="13" t="e">
        <f>ОиК!#REF!</f>
        <v>#REF!</v>
      </c>
      <c r="E11" s="13" t="e">
        <f>ОиК!#REF!</f>
        <v>#REF!</v>
      </c>
      <c r="F11" s="13" t="e">
        <f>ОиК!#REF!</f>
        <v>#REF!</v>
      </c>
      <c r="G11" s="13" t="e">
        <f>ОиК!#REF!</f>
        <v>#REF!</v>
      </c>
      <c r="H11" s="13" t="e">
        <f>ОиК!#REF!</f>
        <v>#REF!</v>
      </c>
      <c r="I11" s="13" t="e">
        <f>ОиК!#REF!</f>
        <v>#REF!</v>
      </c>
      <c r="J11" s="13" t="e">
        <f>ОиК!#REF!</f>
        <v>#REF!</v>
      </c>
      <c r="K11" s="13" t="e">
        <f>ОиК!#REF!</f>
        <v>#REF!</v>
      </c>
      <c r="L11" s="13" t="e">
        <f>ОиК!#REF!</f>
        <v>#REF!</v>
      </c>
      <c r="M11" s="13" t="e">
        <f>ОиК!#REF!</f>
        <v>#REF!</v>
      </c>
      <c r="N11" s="13" t="e">
        <f>ОиК!#REF!</f>
        <v>#REF!</v>
      </c>
      <c r="O11" s="13" t="e">
        <f>ОиК!#REF!</f>
        <v>#REF!</v>
      </c>
      <c r="P11" s="13" t="e">
        <f>ОиК!#REF!</f>
        <v>#REF!</v>
      </c>
      <c r="Q11" s="13" t="e">
        <f>ОиК!#REF!</f>
        <v>#REF!</v>
      </c>
      <c r="R11" s="13" t="e">
        <f>ОиК!#REF!</f>
        <v>#REF!</v>
      </c>
      <c r="S11" s="13" t="e">
        <f>ОиК!#REF!</f>
        <v>#REF!</v>
      </c>
      <c r="T11" s="13" t="e">
        <f>ОиК!#REF!</f>
        <v>#REF!</v>
      </c>
      <c r="U11" s="13" t="e">
        <f>ОиК!#REF!</f>
        <v>#REF!</v>
      </c>
      <c r="V11" s="13" t="e">
        <f>ОиК!#REF!</f>
        <v>#REF!</v>
      </c>
      <c r="W11" s="13" t="e">
        <f>ОиК!#REF!</f>
        <v>#REF!</v>
      </c>
      <c r="X11" s="13" t="e">
        <f>ОиК!#REF!</f>
        <v>#REF!</v>
      </c>
      <c r="Y11" s="13" t="e">
        <f>ОиК!#REF!</f>
        <v>#REF!</v>
      </c>
      <c r="Z11" s="13" t="e">
        <f>ОиК!#REF!</f>
        <v>#REF!</v>
      </c>
      <c r="AA11" s="13" t="e">
        <f>ОиК!#REF!</f>
        <v>#REF!</v>
      </c>
      <c r="AB11" s="13" t="e">
        <f>ОиК!#REF!</f>
        <v>#REF!</v>
      </c>
      <c r="AC11" s="13" t="e">
        <f>ОиК!#REF!</f>
        <v>#REF!</v>
      </c>
      <c r="AD11" s="13" t="e">
        <f>ОиК!#REF!</f>
        <v>#REF!</v>
      </c>
      <c r="AE11" s="13" t="e">
        <f>ОиК!#REF!</f>
        <v>#REF!</v>
      </c>
      <c r="AF11" s="13" t="e">
        <f>ОиК!#REF!</f>
        <v>#REF!</v>
      </c>
      <c r="AG11" s="13" t="e">
        <f>ОиК!#REF!</f>
        <v>#REF!</v>
      </c>
      <c r="AH11" s="13" t="e">
        <f>ОиК!#REF!</f>
        <v>#REF!</v>
      </c>
      <c r="AI11" s="13" t="e">
        <f>ОиК!#REF!</f>
        <v>#REF!</v>
      </c>
      <c r="AJ11" s="13" t="e">
        <f>ОиК!#REF!</f>
        <v>#REF!</v>
      </c>
      <c r="AK11" s="13" t="e">
        <f>ОиК!#REF!</f>
        <v>#REF!</v>
      </c>
      <c r="AL11" s="13" t="e">
        <f>ОиК!#REF!</f>
        <v>#REF!</v>
      </c>
      <c r="AM11" s="13" t="e">
        <f>ОиК!#REF!</f>
        <v>#REF!</v>
      </c>
      <c r="AN11" s="13" t="e">
        <f>ОиК!#REF!</f>
        <v>#REF!</v>
      </c>
      <c r="AO11" s="13" t="e">
        <f>ОиК!#REF!</f>
        <v>#REF!</v>
      </c>
      <c r="AP11" s="13" t="e">
        <f>ОиК!#REF!</f>
        <v>#REF!</v>
      </c>
      <c r="AQ11" s="13" t="e">
        <f>ОиК!#REF!</f>
        <v>#REF!</v>
      </c>
      <c r="AR11" s="13" t="e">
        <f>ОиК!#REF!</f>
        <v>#REF!</v>
      </c>
      <c r="AS11" s="13" t="e">
        <f>ОиК!#REF!</f>
        <v>#REF!</v>
      </c>
      <c r="AT11" s="13" t="e">
        <f>ОиК!#REF!</f>
        <v>#REF!</v>
      </c>
      <c r="AU11" s="13" t="e">
        <f>ОиК!#REF!</f>
        <v>#REF!</v>
      </c>
      <c r="AV11" s="13" t="e">
        <f>ОиК!#REF!</f>
        <v>#REF!</v>
      </c>
      <c r="AW11" s="13" t="e">
        <f>ОиК!#REF!</f>
        <v>#REF!</v>
      </c>
      <c r="AX11" s="13" t="e">
        <f>ОиК!#REF!</f>
        <v>#REF!</v>
      </c>
      <c r="AY11" s="13" t="e">
        <f>ОиК!#REF!</f>
        <v>#REF!</v>
      </c>
      <c r="AZ11" s="13" t="e">
        <f>ОиК!#REF!</f>
        <v>#REF!</v>
      </c>
      <c r="BA11" s="13" t="e">
        <f>ОиК!#REF!</f>
        <v>#REF!</v>
      </c>
      <c r="BB11" s="13" t="e">
        <f>ОиК!#REF!</f>
        <v>#REF!</v>
      </c>
      <c r="BC11" s="13" t="e">
        <f>ОиК!#REF!</f>
        <v>#REF!</v>
      </c>
      <c r="BD11" s="13" t="e">
        <f>ОиК!#REF!</f>
        <v>#REF!</v>
      </c>
      <c r="BE11" s="13" t="e">
        <f>ОиК!#REF!</f>
        <v>#REF!</v>
      </c>
      <c r="BF11" s="13" t="e">
        <f>ОиК!#REF!</f>
        <v>#REF!</v>
      </c>
      <c r="BG11" s="13" t="e">
        <f>ОиК!#REF!</f>
        <v>#REF!</v>
      </c>
      <c r="BH11" s="13" t="e">
        <f>ОиК!#REF!</f>
        <v>#REF!</v>
      </c>
      <c r="BI11" s="13" t="e">
        <f>ОиК!#REF!</f>
        <v>#REF!</v>
      </c>
    </row>
    <row r="12" spans="1:61" ht="11.45" customHeight="1" x14ac:dyDescent="0.2">
      <c r="A12" s="12">
        <v>2</v>
      </c>
      <c r="B12" s="13" t="e">
        <f>ОиК!#REF!</f>
        <v>#REF!</v>
      </c>
      <c r="C12" s="13" t="e">
        <f>ОиК!#REF!</f>
        <v>#REF!</v>
      </c>
      <c r="D12" s="13" t="e">
        <f>ОиК!#REF!</f>
        <v>#REF!</v>
      </c>
      <c r="E12" s="13" t="e">
        <f>ОиК!#REF!</f>
        <v>#REF!</v>
      </c>
      <c r="F12" s="13" t="e">
        <f>ОиК!#REF!</f>
        <v>#REF!</v>
      </c>
      <c r="G12" s="13" t="e">
        <f>ОиК!#REF!</f>
        <v>#REF!</v>
      </c>
      <c r="H12" s="13" t="e">
        <f>ОиК!#REF!</f>
        <v>#REF!</v>
      </c>
      <c r="I12" s="13" t="e">
        <f>ОиК!#REF!</f>
        <v>#REF!</v>
      </c>
      <c r="J12" s="13" t="e">
        <f>ОиК!#REF!</f>
        <v>#REF!</v>
      </c>
      <c r="K12" s="13" t="e">
        <f>ОиК!#REF!</f>
        <v>#REF!</v>
      </c>
      <c r="L12" s="13" t="e">
        <f>ОиК!#REF!</f>
        <v>#REF!</v>
      </c>
      <c r="M12" s="13" t="e">
        <f>ОиК!#REF!</f>
        <v>#REF!</v>
      </c>
      <c r="N12" s="13" t="e">
        <f>ОиК!#REF!</f>
        <v>#REF!</v>
      </c>
      <c r="O12" s="13" t="e">
        <f>ОиК!#REF!</f>
        <v>#REF!</v>
      </c>
      <c r="P12" s="13" t="e">
        <f>ОиК!#REF!</f>
        <v>#REF!</v>
      </c>
      <c r="Q12" s="13" t="e">
        <f>ОиК!#REF!</f>
        <v>#REF!</v>
      </c>
      <c r="R12" s="13" t="e">
        <f>ОиК!#REF!</f>
        <v>#REF!</v>
      </c>
      <c r="S12" s="13" t="e">
        <f>ОиК!#REF!</f>
        <v>#REF!</v>
      </c>
      <c r="T12" s="13" t="e">
        <f>ОиК!#REF!</f>
        <v>#REF!</v>
      </c>
      <c r="U12" s="13" t="e">
        <f>ОиК!#REF!</f>
        <v>#REF!</v>
      </c>
      <c r="V12" s="13" t="e">
        <f>ОиК!#REF!</f>
        <v>#REF!</v>
      </c>
      <c r="W12" s="13" t="e">
        <f>ОиК!#REF!</f>
        <v>#REF!</v>
      </c>
      <c r="X12" s="13" t="e">
        <f>ОиК!#REF!</f>
        <v>#REF!</v>
      </c>
      <c r="Y12" s="13" t="e">
        <f>ОиК!#REF!</f>
        <v>#REF!</v>
      </c>
      <c r="Z12" s="13" t="e">
        <f>ОиК!#REF!</f>
        <v>#REF!</v>
      </c>
      <c r="AA12" s="13" t="e">
        <f>ОиК!#REF!</f>
        <v>#REF!</v>
      </c>
      <c r="AB12" s="13" t="e">
        <f>ОиК!#REF!</f>
        <v>#REF!</v>
      </c>
      <c r="AC12" s="13" t="e">
        <f>ОиК!#REF!</f>
        <v>#REF!</v>
      </c>
      <c r="AD12" s="13" t="e">
        <f>ОиК!#REF!</f>
        <v>#REF!</v>
      </c>
      <c r="AE12" s="13" t="e">
        <f>ОиК!#REF!</f>
        <v>#REF!</v>
      </c>
      <c r="AF12" s="13" t="e">
        <f>ОиК!#REF!</f>
        <v>#REF!</v>
      </c>
      <c r="AG12" s="13" t="e">
        <f>ОиК!#REF!</f>
        <v>#REF!</v>
      </c>
      <c r="AH12" s="13" t="e">
        <f>ОиК!#REF!</f>
        <v>#REF!</v>
      </c>
      <c r="AI12" s="13" t="e">
        <f>ОиК!#REF!</f>
        <v>#REF!</v>
      </c>
      <c r="AJ12" s="13" t="e">
        <f>ОиК!#REF!</f>
        <v>#REF!</v>
      </c>
      <c r="AK12" s="13" t="e">
        <f>ОиК!#REF!</f>
        <v>#REF!</v>
      </c>
      <c r="AL12" s="13" t="e">
        <f>ОиК!#REF!</f>
        <v>#REF!</v>
      </c>
      <c r="AM12" s="13" t="e">
        <f>ОиК!#REF!</f>
        <v>#REF!</v>
      </c>
      <c r="AN12" s="13" t="e">
        <f>ОиК!#REF!</f>
        <v>#REF!</v>
      </c>
      <c r="AO12" s="13" t="e">
        <f>ОиК!#REF!</f>
        <v>#REF!</v>
      </c>
      <c r="AP12" s="13" t="e">
        <f>ОиК!#REF!</f>
        <v>#REF!</v>
      </c>
      <c r="AQ12" s="13" t="e">
        <f>ОиК!#REF!</f>
        <v>#REF!</v>
      </c>
      <c r="AR12" s="13" t="e">
        <f>ОиК!#REF!</f>
        <v>#REF!</v>
      </c>
      <c r="AS12" s="13" t="e">
        <f>ОиК!#REF!</f>
        <v>#REF!</v>
      </c>
      <c r="AT12" s="13" t="e">
        <f>ОиК!#REF!</f>
        <v>#REF!</v>
      </c>
      <c r="AU12" s="13" t="e">
        <f>ОиК!#REF!</f>
        <v>#REF!</v>
      </c>
      <c r="AV12" s="13" t="e">
        <f>ОиК!#REF!</f>
        <v>#REF!</v>
      </c>
      <c r="AW12" s="13" t="e">
        <f>ОиК!#REF!</f>
        <v>#REF!</v>
      </c>
      <c r="AX12" s="13" t="e">
        <f>ОиК!#REF!</f>
        <v>#REF!</v>
      </c>
      <c r="AY12" s="13" t="e">
        <f>ОиК!#REF!</f>
        <v>#REF!</v>
      </c>
      <c r="AZ12" s="13" t="e">
        <f>ОиК!#REF!</f>
        <v>#REF!</v>
      </c>
      <c r="BA12" s="13" t="e">
        <f>ОиК!#REF!</f>
        <v>#REF!</v>
      </c>
      <c r="BB12" s="13" t="e">
        <f>ОиК!#REF!</f>
        <v>#REF!</v>
      </c>
      <c r="BC12" s="13" t="e">
        <f>ОиК!#REF!</f>
        <v>#REF!</v>
      </c>
      <c r="BD12" s="13" t="e">
        <f>ОиК!#REF!</f>
        <v>#REF!</v>
      </c>
      <c r="BE12" s="13" t="e">
        <f>ОиК!#REF!</f>
        <v>#REF!</v>
      </c>
      <c r="BF12" s="13" t="e">
        <f>ОиК!#REF!</f>
        <v>#REF!</v>
      </c>
      <c r="BG12" s="13" t="e">
        <f>ОиК!#REF!</f>
        <v>#REF!</v>
      </c>
      <c r="BH12" s="13" t="e">
        <f>ОиК!#REF!</f>
        <v>#REF!</v>
      </c>
      <c r="BI12" s="13" t="e">
        <f>ОиК!#REF!</f>
        <v>#REF!</v>
      </c>
    </row>
    <row r="13" spans="1:61" ht="11.45" customHeight="1" x14ac:dyDescent="0.2">
      <c r="A13" s="15" t="s">
        <v>76</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row>
    <row r="14" spans="1:61" ht="11.45" customHeight="1" x14ac:dyDescent="0.2">
      <c r="A14" s="12">
        <v>1</v>
      </c>
      <c r="B14" s="13" t="e">
        <f>ОиК!#REF!</f>
        <v>#REF!</v>
      </c>
      <c r="C14" s="13" t="e">
        <f>ОиК!#REF!</f>
        <v>#REF!</v>
      </c>
      <c r="D14" s="13" t="e">
        <f>ОиК!#REF!</f>
        <v>#REF!</v>
      </c>
      <c r="E14" s="13" t="e">
        <f>ОиК!#REF!</f>
        <v>#REF!</v>
      </c>
      <c r="F14" s="13" t="e">
        <f>ОиК!#REF!</f>
        <v>#REF!</v>
      </c>
      <c r="G14" s="13" t="e">
        <f>ОиК!#REF!</f>
        <v>#REF!</v>
      </c>
      <c r="H14" s="13" t="e">
        <f>ОиК!#REF!</f>
        <v>#REF!</v>
      </c>
      <c r="I14" s="13" t="e">
        <f>ОиК!#REF!</f>
        <v>#REF!</v>
      </c>
      <c r="J14" s="13" t="e">
        <f>ОиК!#REF!</f>
        <v>#REF!</v>
      </c>
      <c r="K14" s="13" t="e">
        <f>ОиК!#REF!</f>
        <v>#REF!</v>
      </c>
      <c r="L14" s="13" t="e">
        <f>ОиК!#REF!</f>
        <v>#REF!</v>
      </c>
      <c r="M14" s="13" t="e">
        <f>ОиК!#REF!</f>
        <v>#REF!</v>
      </c>
      <c r="N14" s="13" t="e">
        <f>ОиК!#REF!</f>
        <v>#REF!</v>
      </c>
      <c r="O14" s="13" t="e">
        <f>ОиК!#REF!</f>
        <v>#REF!</v>
      </c>
      <c r="P14" s="13" t="e">
        <f>ОиК!#REF!</f>
        <v>#REF!</v>
      </c>
      <c r="Q14" s="13" t="e">
        <f>ОиК!#REF!</f>
        <v>#REF!</v>
      </c>
      <c r="R14" s="13" t="e">
        <f>ОиК!#REF!</f>
        <v>#REF!</v>
      </c>
      <c r="S14" s="13" t="e">
        <f>ОиК!#REF!</f>
        <v>#REF!</v>
      </c>
      <c r="T14" s="13" t="e">
        <f>ОиК!#REF!</f>
        <v>#REF!</v>
      </c>
      <c r="U14" s="13" t="e">
        <f>ОиК!#REF!</f>
        <v>#REF!</v>
      </c>
      <c r="V14" s="13" t="e">
        <f>ОиК!#REF!</f>
        <v>#REF!</v>
      </c>
      <c r="W14" s="13" t="e">
        <f>ОиК!#REF!</f>
        <v>#REF!</v>
      </c>
      <c r="X14" s="13" t="e">
        <f>ОиК!#REF!</f>
        <v>#REF!</v>
      </c>
      <c r="Y14" s="13" t="e">
        <f>ОиК!#REF!</f>
        <v>#REF!</v>
      </c>
      <c r="Z14" s="13" t="e">
        <f>ОиК!#REF!</f>
        <v>#REF!</v>
      </c>
      <c r="AA14" s="13" t="e">
        <f>ОиК!#REF!</f>
        <v>#REF!</v>
      </c>
      <c r="AB14" s="13" t="e">
        <f>ОиК!#REF!</f>
        <v>#REF!</v>
      </c>
      <c r="AC14" s="13" t="e">
        <f>ОиК!#REF!</f>
        <v>#REF!</v>
      </c>
      <c r="AD14" s="13" t="e">
        <f>ОиК!#REF!</f>
        <v>#REF!</v>
      </c>
      <c r="AE14" s="13" t="e">
        <f>ОиК!#REF!</f>
        <v>#REF!</v>
      </c>
      <c r="AF14" s="13" t="e">
        <f>ОиК!#REF!</f>
        <v>#REF!</v>
      </c>
      <c r="AG14" s="13" t="e">
        <f>ОиК!#REF!</f>
        <v>#REF!</v>
      </c>
      <c r="AH14" s="13" t="e">
        <f>ОиК!#REF!</f>
        <v>#REF!</v>
      </c>
      <c r="AI14" s="13" t="e">
        <f>ОиК!#REF!</f>
        <v>#REF!</v>
      </c>
      <c r="AJ14" s="13" t="e">
        <f>ОиК!#REF!</f>
        <v>#REF!</v>
      </c>
      <c r="AK14" s="13" t="e">
        <f>ОиК!#REF!</f>
        <v>#REF!</v>
      </c>
      <c r="AL14" s="13" t="e">
        <f>ОиК!#REF!</f>
        <v>#REF!</v>
      </c>
      <c r="AM14" s="13" t="e">
        <f>ОиК!#REF!</f>
        <v>#REF!</v>
      </c>
      <c r="AN14" s="13" t="e">
        <f>ОиК!#REF!</f>
        <v>#REF!</v>
      </c>
      <c r="AO14" s="13" t="e">
        <f>ОиК!#REF!</f>
        <v>#REF!</v>
      </c>
      <c r="AP14" s="13" t="e">
        <f>ОиК!#REF!</f>
        <v>#REF!</v>
      </c>
      <c r="AQ14" s="13" t="e">
        <f>ОиК!#REF!</f>
        <v>#REF!</v>
      </c>
      <c r="AR14" s="13" t="e">
        <f>ОиК!#REF!</f>
        <v>#REF!</v>
      </c>
      <c r="AS14" s="13" t="e">
        <f>ОиК!#REF!</f>
        <v>#REF!</v>
      </c>
      <c r="AT14" s="13" t="e">
        <f>ОиК!#REF!</f>
        <v>#REF!</v>
      </c>
      <c r="AU14" s="13" t="e">
        <f>ОиК!#REF!</f>
        <v>#REF!</v>
      </c>
      <c r="AV14" s="13" t="e">
        <f>ОиК!#REF!</f>
        <v>#REF!</v>
      </c>
      <c r="AW14" s="13" t="e">
        <f>ОиК!#REF!</f>
        <v>#REF!</v>
      </c>
      <c r="AX14" s="13" t="e">
        <f>ОиК!#REF!</f>
        <v>#REF!</v>
      </c>
      <c r="AY14" s="13" t="e">
        <f>ОиК!#REF!</f>
        <v>#REF!</v>
      </c>
      <c r="AZ14" s="13" t="e">
        <f>ОиК!#REF!</f>
        <v>#REF!</v>
      </c>
      <c r="BA14" s="13" t="e">
        <f>ОиК!#REF!</f>
        <v>#REF!</v>
      </c>
      <c r="BB14" s="13" t="e">
        <f>ОиК!#REF!</f>
        <v>#REF!</v>
      </c>
      <c r="BC14" s="13" t="e">
        <f>ОиК!#REF!</f>
        <v>#REF!</v>
      </c>
      <c r="BD14" s="13" t="e">
        <f>ОиК!#REF!</f>
        <v>#REF!</v>
      </c>
      <c r="BE14" s="13" t="e">
        <f>ОиК!#REF!</f>
        <v>#REF!</v>
      </c>
      <c r="BF14" s="13" t="e">
        <f>ОиК!#REF!</f>
        <v>#REF!</v>
      </c>
      <c r="BG14" s="13" t="e">
        <f>ОиК!#REF!</f>
        <v>#REF!</v>
      </c>
      <c r="BH14" s="13" t="e">
        <f>ОиК!#REF!</f>
        <v>#REF!</v>
      </c>
      <c r="BI14" s="13" t="e">
        <f>ОиК!#REF!</f>
        <v>#REF!</v>
      </c>
    </row>
    <row r="15" spans="1:61" ht="11.45" customHeight="1" x14ac:dyDescent="0.2">
      <c r="A15" s="12">
        <v>2</v>
      </c>
      <c r="B15" s="13" t="e">
        <f>ОиК!#REF!</f>
        <v>#REF!</v>
      </c>
      <c r="C15" s="13" t="e">
        <f>ОиК!#REF!</f>
        <v>#REF!</v>
      </c>
      <c r="D15" s="13" t="e">
        <f>ОиК!#REF!</f>
        <v>#REF!</v>
      </c>
      <c r="E15" s="13" t="e">
        <f>ОиК!#REF!</f>
        <v>#REF!</v>
      </c>
      <c r="F15" s="13" t="e">
        <f>ОиК!#REF!</f>
        <v>#REF!</v>
      </c>
      <c r="G15" s="13" t="e">
        <f>ОиК!#REF!</f>
        <v>#REF!</v>
      </c>
      <c r="H15" s="13" t="e">
        <f>ОиК!#REF!</f>
        <v>#REF!</v>
      </c>
      <c r="I15" s="13" t="e">
        <f>ОиК!#REF!</f>
        <v>#REF!</v>
      </c>
      <c r="J15" s="13" t="e">
        <f>ОиК!#REF!</f>
        <v>#REF!</v>
      </c>
      <c r="K15" s="13" t="e">
        <f>ОиК!#REF!</f>
        <v>#REF!</v>
      </c>
      <c r="L15" s="13" t="e">
        <f>ОиК!#REF!</f>
        <v>#REF!</v>
      </c>
      <c r="M15" s="13" t="e">
        <f>ОиК!#REF!</f>
        <v>#REF!</v>
      </c>
      <c r="N15" s="13" t="e">
        <f>ОиК!#REF!</f>
        <v>#REF!</v>
      </c>
      <c r="O15" s="13" t="e">
        <f>ОиК!#REF!</f>
        <v>#REF!</v>
      </c>
      <c r="P15" s="13" t="e">
        <f>ОиК!#REF!</f>
        <v>#REF!</v>
      </c>
      <c r="Q15" s="13" t="e">
        <f>ОиК!#REF!</f>
        <v>#REF!</v>
      </c>
      <c r="R15" s="13" t="e">
        <f>ОиК!#REF!</f>
        <v>#REF!</v>
      </c>
      <c r="S15" s="13" t="e">
        <f>ОиК!#REF!</f>
        <v>#REF!</v>
      </c>
      <c r="T15" s="13" t="e">
        <f>ОиК!#REF!</f>
        <v>#REF!</v>
      </c>
      <c r="U15" s="13" t="e">
        <f>ОиК!#REF!</f>
        <v>#REF!</v>
      </c>
      <c r="V15" s="13" t="e">
        <f>ОиК!#REF!</f>
        <v>#REF!</v>
      </c>
      <c r="W15" s="13" t="e">
        <f>ОиК!#REF!</f>
        <v>#REF!</v>
      </c>
      <c r="X15" s="13" t="e">
        <f>ОиК!#REF!</f>
        <v>#REF!</v>
      </c>
      <c r="Y15" s="13" t="e">
        <f>ОиК!#REF!</f>
        <v>#REF!</v>
      </c>
      <c r="Z15" s="13" t="e">
        <f>ОиК!#REF!</f>
        <v>#REF!</v>
      </c>
      <c r="AA15" s="13" t="e">
        <f>ОиК!#REF!</f>
        <v>#REF!</v>
      </c>
      <c r="AB15" s="13" t="e">
        <f>ОиК!#REF!</f>
        <v>#REF!</v>
      </c>
      <c r="AC15" s="13" t="e">
        <f>ОиК!#REF!</f>
        <v>#REF!</v>
      </c>
      <c r="AD15" s="13" t="e">
        <f>ОиК!#REF!</f>
        <v>#REF!</v>
      </c>
      <c r="AE15" s="13" t="e">
        <f>ОиК!#REF!</f>
        <v>#REF!</v>
      </c>
      <c r="AF15" s="13" t="e">
        <f>ОиК!#REF!</f>
        <v>#REF!</v>
      </c>
      <c r="AG15" s="13" t="e">
        <f>ОиК!#REF!</f>
        <v>#REF!</v>
      </c>
      <c r="AH15" s="13" t="e">
        <f>ОиК!#REF!</f>
        <v>#REF!</v>
      </c>
      <c r="AI15" s="13" t="e">
        <f>ОиК!#REF!</f>
        <v>#REF!</v>
      </c>
      <c r="AJ15" s="13" t="e">
        <f>ОиК!#REF!</f>
        <v>#REF!</v>
      </c>
      <c r="AK15" s="13" t="e">
        <f>ОиК!#REF!</f>
        <v>#REF!</v>
      </c>
      <c r="AL15" s="13" t="e">
        <f>ОиК!#REF!</f>
        <v>#REF!</v>
      </c>
      <c r="AM15" s="13" t="e">
        <f>ОиК!#REF!</f>
        <v>#REF!</v>
      </c>
      <c r="AN15" s="13" t="e">
        <f>ОиК!#REF!</f>
        <v>#REF!</v>
      </c>
      <c r="AO15" s="13" t="e">
        <f>ОиК!#REF!</f>
        <v>#REF!</v>
      </c>
      <c r="AP15" s="13" t="e">
        <f>ОиК!#REF!</f>
        <v>#REF!</v>
      </c>
      <c r="AQ15" s="13" t="e">
        <f>ОиК!#REF!</f>
        <v>#REF!</v>
      </c>
      <c r="AR15" s="13" t="e">
        <f>ОиК!#REF!</f>
        <v>#REF!</v>
      </c>
      <c r="AS15" s="13" t="e">
        <f>ОиК!#REF!</f>
        <v>#REF!</v>
      </c>
      <c r="AT15" s="13" t="e">
        <f>ОиК!#REF!</f>
        <v>#REF!</v>
      </c>
      <c r="AU15" s="13" t="e">
        <f>ОиК!#REF!</f>
        <v>#REF!</v>
      </c>
      <c r="AV15" s="13" t="e">
        <f>ОиК!#REF!</f>
        <v>#REF!</v>
      </c>
      <c r="AW15" s="13" t="e">
        <f>ОиК!#REF!</f>
        <v>#REF!</v>
      </c>
      <c r="AX15" s="13" t="e">
        <f>ОиК!#REF!</f>
        <v>#REF!</v>
      </c>
      <c r="AY15" s="13" t="e">
        <f>ОиК!#REF!</f>
        <v>#REF!</v>
      </c>
      <c r="AZ15" s="13" t="e">
        <f>ОиК!#REF!</f>
        <v>#REF!</v>
      </c>
      <c r="BA15" s="13" t="e">
        <f>ОиК!#REF!</f>
        <v>#REF!</v>
      </c>
      <c r="BB15" s="13" t="e">
        <f>ОиК!#REF!</f>
        <v>#REF!</v>
      </c>
      <c r="BC15" s="13" t="e">
        <f>ОиК!#REF!</f>
        <v>#REF!</v>
      </c>
      <c r="BD15" s="13" t="e">
        <f>ОиК!#REF!</f>
        <v>#REF!</v>
      </c>
      <c r="BE15" s="13" t="e">
        <f>ОиК!#REF!</f>
        <v>#REF!</v>
      </c>
      <c r="BF15" s="13" t="e">
        <f>ОиК!#REF!</f>
        <v>#REF!</v>
      </c>
      <c r="BG15" s="13" t="e">
        <f>ОиК!#REF!</f>
        <v>#REF!</v>
      </c>
      <c r="BH15" s="13" t="e">
        <f>ОиК!#REF!</f>
        <v>#REF!</v>
      </c>
      <c r="BI15" s="13" t="e">
        <f>ОиК!#REF!</f>
        <v>#REF!</v>
      </c>
    </row>
    <row r="16" spans="1:61" ht="11.45" customHeight="1" x14ac:dyDescent="0.2">
      <c r="A16" s="16" t="s">
        <v>77</v>
      </c>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row>
    <row r="17" spans="1:61" ht="11.45" customHeight="1" x14ac:dyDescent="0.2">
      <c r="A17" s="12">
        <v>1</v>
      </c>
      <c r="B17" s="13" t="e">
        <f>ОиК!#REF!</f>
        <v>#REF!</v>
      </c>
      <c r="C17" s="13" t="e">
        <f>ОиК!#REF!</f>
        <v>#REF!</v>
      </c>
      <c r="D17" s="13" t="e">
        <f>ОиК!#REF!</f>
        <v>#REF!</v>
      </c>
      <c r="E17" s="13" t="e">
        <f>ОиК!#REF!</f>
        <v>#REF!</v>
      </c>
      <c r="F17" s="13" t="e">
        <f>ОиК!#REF!</f>
        <v>#REF!</v>
      </c>
      <c r="G17" s="13" t="e">
        <f>ОиК!#REF!</f>
        <v>#REF!</v>
      </c>
      <c r="H17" s="13" t="e">
        <f>ОиК!#REF!</f>
        <v>#REF!</v>
      </c>
      <c r="I17" s="13" t="e">
        <f>ОиК!#REF!</f>
        <v>#REF!</v>
      </c>
      <c r="J17" s="13" t="e">
        <f>ОиК!#REF!</f>
        <v>#REF!</v>
      </c>
      <c r="K17" s="13" t="e">
        <f>ОиК!#REF!</f>
        <v>#REF!</v>
      </c>
      <c r="L17" s="13" t="e">
        <f>ОиК!#REF!</f>
        <v>#REF!</v>
      </c>
      <c r="M17" s="13" t="e">
        <f>ОиК!#REF!</f>
        <v>#REF!</v>
      </c>
      <c r="N17" s="13" t="e">
        <f>ОиК!#REF!</f>
        <v>#REF!</v>
      </c>
      <c r="O17" s="13" t="e">
        <f>ОиК!#REF!</f>
        <v>#REF!</v>
      </c>
      <c r="P17" s="13" t="e">
        <f>ОиК!#REF!</f>
        <v>#REF!</v>
      </c>
      <c r="Q17" s="13" t="e">
        <f>ОиК!#REF!</f>
        <v>#REF!</v>
      </c>
      <c r="R17" s="13" t="e">
        <f>ОиК!#REF!</f>
        <v>#REF!</v>
      </c>
      <c r="S17" s="13" t="e">
        <f>ОиК!#REF!</f>
        <v>#REF!</v>
      </c>
      <c r="T17" s="13" t="e">
        <f>ОиК!#REF!</f>
        <v>#REF!</v>
      </c>
      <c r="U17" s="13" t="e">
        <f>ОиК!#REF!</f>
        <v>#REF!</v>
      </c>
      <c r="V17" s="13" t="e">
        <f>ОиК!#REF!</f>
        <v>#REF!</v>
      </c>
      <c r="W17" s="13" t="e">
        <f>ОиК!#REF!</f>
        <v>#REF!</v>
      </c>
      <c r="X17" s="13" t="e">
        <f>ОиК!#REF!</f>
        <v>#REF!</v>
      </c>
      <c r="Y17" s="13" t="e">
        <f>ОиК!#REF!</f>
        <v>#REF!</v>
      </c>
      <c r="Z17" s="13" t="e">
        <f>ОиК!#REF!</f>
        <v>#REF!</v>
      </c>
      <c r="AA17" s="13" t="e">
        <f>ОиК!#REF!</f>
        <v>#REF!</v>
      </c>
      <c r="AB17" s="13" t="e">
        <f>ОиК!#REF!</f>
        <v>#REF!</v>
      </c>
      <c r="AC17" s="13" t="e">
        <f>ОиК!#REF!</f>
        <v>#REF!</v>
      </c>
      <c r="AD17" s="13" t="e">
        <f>ОиК!#REF!</f>
        <v>#REF!</v>
      </c>
      <c r="AE17" s="13" t="e">
        <f>ОиК!#REF!</f>
        <v>#REF!</v>
      </c>
      <c r="AF17" s="13" t="e">
        <f>ОиК!#REF!</f>
        <v>#REF!</v>
      </c>
      <c r="AG17" s="13" t="e">
        <f>ОиК!#REF!</f>
        <v>#REF!</v>
      </c>
      <c r="AH17" s="13" t="e">
        <f>ОиК!#REF!</f>
        <v>#REF!</v>
      </c>
      <c r="AI17" s="13" t="e">
        <f>ОиК!#REF!</f>
        <v>#REF!</v>
      </c>
      <c r="AJ17" s="13" t="e">
        <f>ОиК!#REF!</f>
        <v>#REF!</v>
      </c>
      <c r="AK17" s="13" t="e">
        <f>ОиК!#REF!</f>
        <v>#REF!</v>
      </c>
      <c r="AL17" s="13" t="e">
        <f>ОиК!#REF!</f>
        <v>#REF!</v>
      </c>
      <c r="AM17" s="13" t="e">
        <f>ОиК!#REF!</f>
        <v>#REF!</v>
      </c>
      <c r="AN17" s="13" t="e">
        <f>ОиК!#REF!</f>
        <v>#REF!</v>
      </c>
      <c r="AO17" s="13" t="e">
        <f>ОиК!#REF!</f>
        <v>#REF!</v>
      </c>
      <c r="AP17" s="13" t="e">
        <f>ОиК!#REF!</f>
        <v>#REF!</v>
      </c>
      <c r="AQ17" s="13" t="e">
        <f>ОиК!#REF!</f>
        <v>#REF!</v>
      </c>
      <c r="AR17" s="13" t="e">
        <f>ОиК!#REF!</f>
        <v>#REF!</v>
      </c>
      <c r="AS17" s="13" t="e">
        <f>ОиК!#REF!</f>
        <v>#REF!</v>
      </c>
      <c r="AT17" s="13" t="e">
        <f>ОиК!#REF!</f>
        <v>#REF!</v>
      </c>
      <c r="AU17" s="13" t="e">
        <f>ОиК!#REF!</f>
        <v>#REF!</v>
      </c>
      <c r="AV17" s="13" t="e">
        <f>ОиК!#REF!</f>
        <v>#REF!</v>
      </c>
      <c r="AW17" s="13" t="e">
        <f>ОиК!#REF!</f>
        <v>#REF!</v>
      </c>
      <c r="AX17" s="13" t="e">
        <f>ОиК!#REF!</f>
        <v>#REF!</v>
      </c>
      <c r="AY17" s="13" t="e">
        <f>ОиК!#REF!</f>
        <v>#REF!</v>
      </c>
      <c r="AZ17" s="13" t="e">
        <f>ОиК!#REF!</f>
        <v>#REF!</v>
      </c>
      <c r="BA17" s="13" t="e">
        <f>ОиК!#REF!</f>
        <v>#REF!</v>
      </c>
      <c r="BB17" s="13" t="e">
        <f>ОиК!#REF!</f>
        <v>#REF!</v>
      </c>
      <c r="BC17" s="13" t="e">
        <f>ОиК!#REF!</f>
        <v>#REF!</v>
      </c>
      <c r="BD17" s="13" t="e">
        <f>ОиК!#REF!</f>
        <v>#REF!</v>
      </c>
      <c r="BE17" s="13" t="e">
        <f>ОиК!#REF!</f>
        <v>#REF!</v>
      </c>
      <c r="BF17" s="13" t="e">
        <f>ОиК!#REF!</f>
        <v>#REF!</v>
      </c>
      <c r="BG17" s="13" t="e">
        <f>ОиК!#REF!</f>
        <v>#REF!</v>
      </c>
      <c r="BH17" s="13" t="e">
        <f>ОиК!#REF!</f>
        <v>#REF!</v>
      </c>
      <c r="BI17" s="13" t="e">
        <f>ОиК!#REF!</f>
        <v>#REF!</v>
      </c>
    </row>
    <row r="18" spans="1:61" ht="11.45" customHeight="1" x14ac:dyDescent="0.2">
      <c r="A18" s="12">
        <v>2</v>
      </c>
      <c r="B18" s="13" t="e">
        <f>ОиК!#REF!</f>
        <v>#REF!</v>
      </c>
      <c r="C18" s="13" t="e">
        <f>ОиК!#REF!</f>
        <v>#REF!</v>
      </c>
      <c r="D18" s="13" t="e">
        <f>ОиК!#REF!</f>
        <v>#REF!</v>
      </c>
      <c r="E18" s="13" t="e">
        <f>ОиК!#REF!</f>
        <v>#REF!</v>
      </c>
      <c r="F18" s="13" t="e">
        <f>ОиК!#REF!</f>
        <v>#REF!</v>
      </c>
      <c r="G18" s="13" t="e">
        <f>ОиК!#REF!</f>
        <v>#REF!</v>
      </c>
      <c r="H18" s="13" t="e">
        <f>ОиК!#REF!</f>
        <v>#REF!</v>
      </c>
      <c r="I18" s="13" t="e">
        <f>ОиК!#REF!</f>
        <v>#REF!</v>
      </c>
      <c r="J18" s="13" t="e">
        <f>ОиК!#REF!</f>
        <v>#REF!</v>
      </c>
      <c r="K18" s="13" t="e">
        <f>ОиК!#REF!</f>
        <v>#REF!</v>
      </c>
      <c r="L18" s="13" t="e">
        <f>ОиК!#REF!</f>
        <v>#REF!</v>
      </c>
      <c r="M18" s="13" t="e">
        <f>ОиК!#REF!</f>
        <v>#REF!</v>
      </c>
      <c r="N18" s="13" t="e">
        <f>ОиК!#REF!</f>
        <v>#REF!</v>
      </c>
      <c r="O18" s="13" t="e">
        <f>ОиК!#REF!</f>
        <v>#REF!</v>
      </c>
      <c r="P18" s="13" t="e">
        <f>ОиК!#REF!</f>
        <v>#REF!</v>
      </c>
      <c r="Q18" s="13" t="e">
        <f>ОиК!#REF!</f>
        <v>#REF!</v>
      </c>
      <c r="R18" s="13" t="e">
        <f>ОиК!#REF!</f>
        <v>#REF!</v>
      </c>
      <c r="S18" s="13" t="e">
        <f>ОиК!#REF!</f>
        <v>#REF!</v>
      </c>
      <c r="T18" s="13" t="e">
        <f>ОиК!#REF!</f>
        <v>#REF!</v>
      </c>
      <c r="U18" s="13" t="e">
        <f>ОиК!#REF!</f>
        <v>#REF!</v>
      </c>
      <c r="V18" s="13" t="e">
        <f>ОиК!#REF!</f>
        <v>#REF!</v>
      </c>
      <c r="W18" s="13" t="e">
        <f>ОиК!#REF!</f>
        <v>#REF!</v>
      </c>
      <c r="X18" s="13" t="e">
        <f>ОиК!#REF!</f>
        <v>#REF!</v>
      </c>
      <c r="Y18" s="13" t="e">
        <f>ОиК!#REF!</f>
        <v>#REF!</v>
      </c>
      <c r="Z18" s="13" t="e">
        <f>ОиК!#REF!</f>
        <v>#REF!</v>
      </c>
      <c r="AA18" s="13" t="e">
        <f>ОиК!#REF!</f>
        <v>#REF!</v>
      </c>
      <c r="AB18" s="13" t="e">
        <f>ОиК!#REF!</f>
        <v>#REF!</v>
      </c>
      <c r="AC18" s="13" t="e">
        <f>ОиК!#REF!</f>
        <v>#REF!</v>
      </c>
      <c r="AD18" s="13" t="e">
        <f>ОиК!#REF!</f>
        <v>#REF!</v>
      </c>
      <c r="AE18" s="13" t="e">
        <f>ОиК!#REF!</f>
        <v>#REF!</v>
      </c>
      <c r="AF18" s="13" t="e">
        <f>ОиК!#REF!</f>
        <v>#REF!</v>
      </c>
      <c r="AG18" s="13" t="e">
        <f>ОиК!#REF!</f>
        <v>#REF!</v>
      </c>
      <c r="AH18" s="13" t="e">
        <f>ОиК!#REF!</f>
        <v>#REF!</v>
      </c>
      <c r="AI18" s="13" t="e">
        <f>ОиК!#REF!</f>
        <v>#REF!</v>
      </c>
      <c r="AJ18" s="13" t="e">
        <f>ОиК!#REF!</f>
        <v>#REF!</v>
      </c>
      <c r="AK18" s="13" t="e">
        <f>ОиК!#REF!</f>
        <v>#REF!</v>
      </c>
      <c r="AL18" s="13" t="e">
        <f>ОиК!#REF!</f>
        <v>#REF!</v>
      </c>
      <c r="AM18" s="13" t="e">
        <f>ОиК!#REF!</f>
        <v>#REF!</v>
      </c>
      <c r="AN18" s="13" t="e">
        <f>ОиК!#REF!</f>
        <v>#REF!</v>
      </c>
      <c r="AO18" s="13" t="e">
        <f>ОиК!#REF!</f>
        <v>#REF!</v>
      </c>
      <c r="AP18" s="13" t="e">
        <f>ОиК!#REF!</f>
        <v>#REF!</v>
      </c>
      <c r="AQ18" s="13" t="e">
        <f>ОиК!#REF!</f>
        <v>#REF!</v>
      </c>
      <c r="AR18" s="13" t="e">
        <f>ОиК!#REF!</f>
        <v>#REF!</v>
      </c>
      <c r="AS18" s="13" t="e">
        <f>ОиК!#REF!</f>
        <v>#REF!</v>
      </c>
      <c r="AT18" s="13" t="e">
        <f>ОиК!#REF!</f>
        <v>#REF!</v>
      </c>
      <c r="AU18" s="13" t="e">
        <f>ОиК!#REF!</f>
        <v>#REF!</v>
      </c>
      <c r="AV18" s="13" t="e">
        <f>ОиК!#REF!</f>
        <v>#REF!</v>
      </c>
      <c r="AW18" s="13" t="e">
        <f>ОиК!#REF!</f>
        <v>#REF!</v>
      </c>
      <c r="AX18" s="13" t="e">
        <f>ОиК!#REF!</f>
        <v>#REF!</v>
      </c>
      <c r="AY18" s="13" t="e">
        <f>ОиК!#REF!</f>
        <v>#REF!</v>
      </c>
      <c r="AZ18" s="13" t="e">
        <f>ОиК!#REF!</f>
        <v>#REF!</v>
      </c>
      <c r="BA18" s="13" t="e">
        <f>ОиК!#REF!</f>
        <v>#REF!</v>
      </c>
      <c r="BB18" s="13" t="e">
        <f>ОиК!#REF!</f>
        <v>#REF!</v>
      </c>
      <c r="BC18" s="13" t="e">
        <f>ОиК!#REF!</f>
        <v>#REF!</v>
      </c>
      <c r="BD18" s="13" t="e">
        <f>ОиК!#REF!</f>
        <v>#REF!</v>
      </c>
      <c r="BE18" s="13" t="e">
        <f>ОиК!#REF!</f>
        <v>#REF!</v>
      </c>
      <c r="BF18" s="13" t="e">
        <f>ОиК!#REF!</f>
        <v>#REF!</v>
      </c>
      <c r="BG18" s="13" t="e">
        <f>ОиК!#REF!</f>
        <v>#REF!</v>
      </c>
      <c r="BH18" s="13" t="e">
        <f>ОиК!#REF!</f>
        <v>#REF!</v>
      </c>
      <c r="BI18" s="13" t="e">
        <f>ОиК!#REF!</f>
        <v>#REF!</v>
      </c>
    </row>
    <row r="19" spans="1:61" ht="11.45" customHeight="1" x14ac:dyDescent="0.2">
      <c r="A19" s="17" t="s">
        <v>78</v>
      </c>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row>
    <row r="20" spans="1:61" ht="11.45" customHeight="1" x14ac:dyDescent="0.2">
      <c r="A20" s="12">
        <v>1</v>
      </c>
      <c r="B20" s="13" t="e">
        <f>ОиК!#REF!</f>
        <v>#REF!</v>
      </c>
      <c r="C20" s="13" t="e">
        <f>ОиК!#REF!</f>
        <v>#REF!</v>
      </c>
      <c r="D20" s="13" t="e">
        <f>ОиК!#REF!</f>
        <v>#REF!</v>
      </c>
      <c r="E20" s="13" t="e">
        <f>ОиК!#REF!</f>
        <v>#REF!</v>
      </c>
      <c r="F20" s="13" t="e">
        <f>ОиК!#REF!</f>
        <v>#REF!</v>
      </c>
      <c r="G20" s="13" t="e">
        <f>ОиК!#REF!</f>
        <v>#REF!</v>
      </c>
      <c r="H20" s="13" t="e">
        <f>ОиК!#REF!</f>
        <v>#REF!</v>
      </c>
      <c r="I20" s="13" t="e">
        <f>ОиК!#REF!</f>
        <v>#REF!</v>
      </c>
      <c r="J20" s="13" t="e">
        <f>ОиК!#REF!</f>
        <v>#REF!</v>
      </c>
      <c r="K20" s="13" t="e">
        <f>ОиК!#REF!</f>
        <v>#REF!</v>
      </c>
      <c r="L20" s="13" t="e">
        <f>ОиК!#REF!</f>
        <v>#REF!</v>
      </c>
      <c r="M20" s="13" t="e">
        <f>ОиК!#REF!</f>
        <v>#REF!</v>
      </c>
      <c r="N20" s="13" t="e">
        <f>ОиК!#REF!</f>
        <v>#REF!</v>
      </c>
      <c r="O20" s="13" t="e">
        <f>ОиК!#REF!</f>
        <v>#REF!</v>
      </c>
      <c r="P20" s="13" t="e">
        <f>ОиК!#REF!</f>
        <v>#REF!</v>
      </c>
      <c r="Q20" s="13" t="e">
        <f>ОиК!#REF!</f>
        <v>#REF!</v>
      </c>
      <c r="R20" s="13" t="e">
        <f>ОиК!#REF!</f>
        <v>#REF!</v>
      </c>
      <c r="S20" s="13" t="e">
        <f>ОиК!#REF!</f>
        <v>#REF!</v>
      </c>
      <c r="T20" s="13" t="e">
        <f>ОиК!#REF!</f>
        <v>#REF!</v>
      </c>
      <c r="U20" s="13" t="e">
        <f>ОиК!#REF!</f>
        <v>#REF!</v>
      </c>
      <c r="V20" s="13" t="e">
        <f>ОиК!#REF!</f>
        <v>#REF!</v>
      </c>
      <c r="W20" s="13" t="e">
        <f>ОиК!#REF!</f>
        <v>#REF!</v>
      </c>
      <c r="X20" s="13" t="e">
        <f>ОиК!#REF!</f>
        <v>#REF!</v>
      </c>
      <c r="Y20" s="13" t="e">
        <f>ОиК!#REF!</f>
        <v>#REF!</v>
      </c>
      <c r="Z20" s="13" t="e">
        <f>ОиК!#REF!</f>
        <v>#REF!</v>
      </c>
      <c r="AA20" s="13" t="e">
        <f>ОиК!#REF!</f>
        <v>#REF!</v>
      </c>
      <c r="AB20" s="13" t="e">
        <f>ОиК!#REF!</f>
        <v>#REF!</v>
      </c>
      <c r="AC20" s="13" t="e">
        <f>ОиК!#REF!</f>
        <v>#REF!</v>
      </c>
      <c r="AD20" s="13" t="e">
        <f>ОиК!#REF!</f>
        <v>#REF!</v>
      </c>
      <c r="AE20" s="13" t="e">
        <f>ОиК!#REF!</f>
        <v>#REF!</v>
      </c>
      <c r="AF20" s="13" t="e">
        <f>ОиК!#REF!</f>
        <v>#REF!</v>
      </c>
      <c r="AG20" s="13" t="e">
        <f>ОиК!#REF!</f>
        <v>#REF!</v>
      </c>
      <c r="AH20" s="13" t="e">
        <f>ОиК!#REF!</f>
        <v>#REF!</v>
      </c>
      <c r="AI20" s="13" t="e">
        <f>ОиК!#REF!</f>
        <v>#REF!</v>
      </c>
      <c r="AJ20" s="13" t="e">
        <f>ОиК!#REF!</f>
        <v>#REF!</v>
      </c>
      <c r="AK20" s="13" t="e">
        <f>ОиК!#REF!</f>
        <v>#REF!</v>
      </c>
      <c r="AL20" s="13" t="e">
        <f>ОиК!#REF!</f>
        <v>#REF!</v>
      </c>
      <c r="AM20" s="13" t="e">
        <f>ОиК!#REF!</f>
        <v>#REF!</v>
      </c>
      <c r="AN20" s="13" t="e">
        <f>ОиК!#REF!</f>
        <v>#REF!</v>
      </c>
      <c r="AO20" s="13" t="e">
        <f>ОиК!#REF!</f>
        <v>#REF!</v>
      </c>
      <c r="AP20" s="13" t="e">
        <f>ОиК!#REF!</f>
        <v>#REF!</v>
      </c>
      <c r="AQ20" s="13" t="e">
        <f>ОиК!#REF!</f>
        <v>#REF!</v>
      </c>
      <c r="AR20" s="13" t="e">
        <f>ОиК!#REF!</f>
        <v>#REF!</v>
      </c>
      <c r="AS20" s="13" t="e">
        <f>ОиК!#REF!</f>
        <v>#REF!</v>
      </c>
      <c r="AT20" s="13" t="e">
        <f>ОиК!#REF!</f>
        <v>#REF!</v>
      </c>
      <c r="AU20" s="13" t="e">
        <f>ОиК!#REF!</f>
        <v>#REF!</v>
      </c>
      <c r="AV20" s="13" t="e">
        <f>ОиК!#REF!</f>
        <v>#REF!</v>
      </c>
      <c r="AW20" s="13" t="e">
        <f>ОиК!#REF!</f>
        <v>#REF!</v>
      </c>
      <c r="AX20" s="13" t="e">
        <f>ОиК!#REF!</f>
        <v>#REF!</v>
      </c>
      <c r="AY20" s="13" t="e">
        <f>ОиК!#REF!</f>
        <v>#REF!</v>
      </c>
      <c r="AZ20" s="13" t="e">
        <f>ОиК!#REF!</f>
        <v>#REF!</v>
      </c>
      <c r="BA20" s="13" t="e">
        <f>ОиК!#REF!</f>
        <v>#REF!</v>
      </c>
      <c r="BB20" s="13" t="e">
        <f>ОиК!#REF!</f>
        <v>#REF!</v>
      </c>
      <c r="BC20" s="13" t="e">
        <f>ОиК!#REF!</f>
        <v>#REF!</v>
      </c>
      <c r="BD20" s="13" t="e">
        <f>ОиК!#REF!</f>
        <v>#REF!</v>
      </c>
      <c r="BE20" s="13" t="e">
        <f>ОиК!#REF!</f>
        <v>#REF!</v>
      </c>
      <c r="BF20" s="13" t="e">
        <f>ОиК!#REF!</f>
        <v>#REF!</v>
      </c>
      <c r="BG20" s="13" t="e">
        <f>ОиК!#REF!</f>
        <v>#REF!</v>
      </c>
      <c r="BH20" s="13" t="e">
        <f>ОиК!#REF!</f>
        <v>#REF!</v>
      </c>
      <c r="BI20" s="13" t="e">
        <f>ОиК!#REF!</f>
        <v>#REF!</v>
      </c>
    </row>
    <row r="21" spans="1:61" ht="11.45" customHeight="1" x14ac:dyDescent="0.2">
      <c r="A21" s="12">
        <v>2</v>
      </c>
      <c r="B21" s="13" t="e">
        <f>ОиК!#REF!</f>
        <v>#REF!</v>
      </c>
      <c r="C21" s="13" t="e">
        <f>ОиК!#REF!</f>
        <v>#REF!</v>
      </c>
      <c r="D21" s="13" t="e">
        <f>ОиК!#REF!</f>
        <v>#REF!</v>
      </c>
      <c r="E21" s="13" t="e">
        <f>ОиК!#REF!</f>
        <v>#REF!</v>
      </c>
      <c r="F21" s="13" t="e">
        <f>ОиК!#REF!</f>
        <v>#REF!</v>
      </c>
      <c r="G21" s="13" t="e">
        <f>ОиК!#REF!</f>
        <v>#REF!</v>
      </c>
      <c r="H21" s="13" t="e">
        <f>ОиК!#REF!</f>
        <v>#REF!</v>
      </c>
      <c r="I21" s="13" t="e">
        <f>ОиК!#REF!</f>
        <v>#REF!</v>
      </c>
      <c r="J21" s="13" t="e">
        <f>ОиК!#REF!</f>
        <v>#REF!</v>
      </c>
      <c r="K21" s="13" t="e">
        <f>ОиК!#REF!</f>
        <v>#REF!</v>
      </c>
      <c r="L21" s="13" t="e">
        <f>ОиК!#REF!</f>
        <v>#REF!</v>
      </c>
      <c r="M21" s="13" t="e">
        <f>ОиК!#REF!</f>
        <v>#REF!</v>
      </c>
      <c r="N21" s="13" t="e">
        <f>ОиК!#REF!</f>
        <v>#REF!</v>
      </c>
      <c r="O21" s="13" t="e">
        <f>ОиК!#REF!</f>
        <v>#REF!</v>
      </c>
      <c r="P21" s="13" t="e">
        <f>ОиК!#REF!</f>
        <v>#REF!</v>
      </c>
      <c r="Q21" s="13" t="e">
        <f>ОиК!#REF!</f>
        <v>#REF!</v>
      </c>
      <c r="R21" s="13" t="e">
        <f>ОиК!#REF!</f>
        <v>#REF!</v>
      </c>
      <c r="S21" s="13" t="e">
        <f>ОиК!#REF!</f>
        <v>#REF!</v>
      </c>
      <c r="T21" s="13" t="e">
        <f>ОиК!#REF!</f>
        <v>#REF!</v>
      </c>
      <c r="U21" s="13" t="e">
        <f>ОиК!#REF!</f>
        <v>#REF!</v>
      </c>
      <c r="V21" s="13" t="e">
        <f>ОиК!#REF!</f>
        <v>#REF!</v>
      </c>
      <c r="W21" s="13" t="e">
        <f>ОиК!#REF!</f>
        <v>#REF!</v>
      </c>
      <c r="X21" s="13" t="e">
        <f>ОиК!#REF!</f>
        <v>#REF!</v>
      </c>
      <c r="Y21" s="13" t="e">
        <f>ОиК!#REF!</f>
        <v>#REF!</v>
      </c>
      <c r="Z21" s="13" t="e">
        <f>ОиК!#REF!</f>
        <v>#REF!</v>
      </c>
      <c r="AA21" s="13" t="e">
        <f>ОиК!#REF!</f>
        <v>#REF!</v>
      </c>
      <c r="AB21" s="13" t="e">
        <f>ОиК!#REF!</f>
        <v>#REF!</v>
      </c>
      <c r="AC21" s="13" t="e">
        <f>ОиК!#REF!</f>
        <v>#REF!</v>
      </c>
      <c r="AD21" s="13" t="e">
        <f>ОиК!#REF!</f>
        <v>#REF!</v>
      </c>
      <c r="AE21" s="13" t="e">
        <f>ОиК!#REF!</f>
        <v>#REF!</v>
      </c>
      <c r="AF21" s="13" t="e">
        <f>ОиК!#REF!</f>
        <v>#REF!</v>
      </c>
      <c r="AG21" s="13" t="e">
        <f>ОиК!#REF!</f>
        <v>#REF!</v>
      </c>
      <c r="AH21" s="13" t="e">
        <f>ОиК!#REF!</f>
        <v>#REF!</v>
      </c>
      <c r="AI21" s="13" t="e">
        <f>ОиК!#REF!</f>
        <v>#REF!</v>
      </c>
      <c r="AJ21" s="13" t="e">
        <f>ОиК!#REF!</f>
        <v>#REF!</v>
      </c>
      <c r="AK21" s="13" t="e">
        <f>ОиК!#REF!</f>
        <v>#REF!</v>
      </c>
      <c r="AL21" s="13" t="e">
        <f>ОиК!#REF!</f>
        <v>#REF!</v>
      </c>
      <c r="AM21" s="13" t="e">
        <f>ОиК!#REF!</f>
        <v>#REF!</v>
      </c>
      <c r="AN21" s="13" t="e">
        <f>ОиК!#REF!</f>
        <v>#REF!</v>
      </c>
      <c r="AO21" s="13" t="e">
        <f>ОиК!#REF!</f>
        <v>#REF!</v>
      </c>
      <c r="AP21" s="13" t="e">
        <f>ОиК!#REF!</f>
        <v>#REF!</v>
      </c>
      <c r="AQ21" s="13" t="e">
        <f>ОиК!#REF!</f>
        <v>#REF!</v>
      </c>
      <c r="AR21" s="13" t="e">
        <f>ОиК!#REF!</f>
        <v>#REF!</v>
      </c>
      <c r="AS21" s="13" t="e">
        <f>ОиК!#REF!</f>
        <v>#REF!</v>
      </c>
      <c r="AT21" s="13" t="e">
        <f>ОиК!#REF!</f>
        <v>#REF!</v>
      </c>
      <c r="AU21" s="13" t="e">
        <f>ОиК!#REF!</f>
        <v>#REF!</v>
      </c>
      <c r="AV21" s="13" t="e">
        <f>ОиК!#REF!</f>
        <v>#REF!</v>
      </c>
      <c r="AW21" s="13" t="e">
        <f>ОиК!#REF!</f>
        <v>#REF!</v>
      </c>
      <c r="AX21" s="13" t="e">
        <f>ОиК!#REF!</f>
        <v>#REF!</v>
      </c>
      <c r="AY21" s="13" t="e">
        <f>ОиК!#REF!</f>
        <v>#REF!</v>
      </c>
      <c r="AZ21" s="13" t="e">
        <f>ОиК!#REF!</f>
        <v>#REF!</v>
      </c>
      <c r="BA21" s="13" t="e">
        <f>ОиК!#REF!</f>
        <v>#REF!</v>
      </c>
      <c r="BB21" s="13" t="e">
        <f>ОиК!#REF!</f>
        <v>#REF!</v>
      </c>
      <c r="BC21" s="13" t="e">
        <f>ОиК!#REF!</f>
        <v>#REF!</v>
      </c>
      <c r="BD21" s="13" t="e">
        <f>ОиК!#REF!</f>
        <v>#REF!</v>
      </c>
      <c r="BE21" s="13" t="e">
        <f>ОиК!#REF!</f>
        <v>#REF!</v>
      </c>
      <c r="BF21" s="13" t="e">
        <f>ОиК!#REF!</f>
        <v>#REF!</v>
      </c>
      <c r="BG21" s="13" t="e">
        <f>ОиК!#REF!</f>
        <v>#REF!</v>
      </c>
      <c r="BH21" s="13" t="e">
        <f>ОиК!#REF!</f>
        <v>#REF!</v>
      </c>
      <c r="BI21" s="13" t="e">
        <f>ОиК!#REF!</f>
        <v>#REF!</v>
      </c>
    </row>
    <row r="22" spans="1:61" ht="11.45" customHeight="1" x14ac:dyDescent="0.2">
      <c r="A22" s="18"/>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row>
    <row r="23" spans="1:61" ht="18.600000000000001" customHeight="1" x14ac:dyDescent="0.2">
      <c r="A23" s="29" t="s">
        <v>79</v>
      </c>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row>
    <row r="24" spans="1:61" s="11" customFormat="1" ht="18.600000000000001" customHeight="1" x14ac:dyDescent="0.2">
      <c r="A24" s="6" t="s">
        <v>73</v>
      </c>
      <c r="B24" s="8" t="e">
        <f t="shared" ref="B24:AS25" si="0">B5</f>
        <v>#REF!</v>
      </c>
      <c r="C24" s="8" t="e">
        <f t="shared" si="0"/>
        <v>#REF!</v>
      </c>
      <c r="D24" s="8" t="e">
        <f t="shared" si="0"/>
        <v>#REF!</v>
      </c>
      <c r="E24" s="8" t="e">
        <f t="shared" si="0"/>
        <v>#REF!</v>
      </c>
      <c r="F24" s="8" t="e">
        <f t="shared" si="0"/>
        <v>#REF!</v>
      </c>
      <c r="G24" s="8" t="e">
        <f t="shared" si="0"/>
        <v>#REF!</v>
      </c>
      <c r="H24" s="8" t="e">
        <f t="shared" si="0"/>
        <v>#REF!</v>
      </c>
      <c r="I24" s="8" t="e">
        <f t="shared" si="0"/>
        <v>#REF!</v>
      </c>
      <c r="J24" s="8" t="e">
        <f t="shared" si="0"/>
        <v>#REF!</v>
      </c>
      <c r="K24" s="8" t="e">
        <f t="shared" si="0"/>
        <v>#REF!</v>
      </c>
      <c r="L24" s="8" t="e">
        <f t="shared" si="0"/>
        <v>#REF!</v>
      </c>
      <c r="M24" s="8" t="e">
        <f t="shared" si="0"/>
        <v>#REF!</v>
      </c>
      <c r="N24" s="8" t="e">
        <f t="shared" si="0"/>
        <v>#REF!</v>
      </c>
      <c r="O24" s="8" t="e">
        <f t="shared" si="0"/>
        <v>#REF!</v>
      </c>
      <c r="P24" s="8" t="e">
        <f t="shared" si="0"/>
        <v>#REF!</v>
      </c>
      <c r="Q24" s="8" t="e">
        <f t="shared" si="0"/>
        <v>#REF!</v>
      </c>
      <c r="R24" s="8" t="e">
        <f t="shared" si="0"/>
        <v>#REF!</v>
      </c>
      <c r="S24" s="8" t="e">
        <f t="shared" si="0"/>
        <v>#REF!</v>
      </c>
      <c r="T24" s="8" t="e">
        <f t="shared" si="0"/>
        <v>#REF!</v>
      </c>
      <c r="U24" s="8" t="e">
        <f t="shared" si="0"/>
        <v>#REF!</v>
      </c>
      <c r="V24" s="8" t="e">
        <f t="shared" si="0"/>
        <v>#REF!</v>
      </c>
      <c r="W24" s="8" t="e">
        <f t="shared" si="0"/>
        <v>#REF!</v>
      </c>
      <c r="X24" s="8" t="e">
        <f t="shared" si="0"/>
        <v>#REF!</v>
      </c>
      <c r="Y24" s="8" t="e">
        <f t="shared" si="0"/>
        <v>#REF!</v>
      </c>
      <c r="Z24" s="8" t="e">
        <f t="shared" si="0"/>
        <v>#REF!</v>
      </c>
      <c r="AA24" s="8" t="e">
        <f t="shared" si="0"/>
        <v>#REF!</v>
      </c>
      <c r="AB24" s="8" t="e">
        <f t="shared" si="0"/>
        <v>#REF!</v>
      </c>
      <c r="AC24" s="8" t="e">
        <f t="shared" si="0"/>
        <v>#REF!</v>
      </c>
      <c r="AD24" s="8" t="e">
        <f t="shared" si="0"/>
        <v>#REF!</v>
      </c>
      <c r="AE24" s="8" t="e">
        <f t="shared" si="0"/>
        <v>#REF!</v>
      </c>
      <c r="AF24" s="8" t="e">
        <f t="shared" si="0"/>
        <v>#REF!</v>
      </c>
      <c r="AG24" s="8" t="e">
        <f t="shared" si="0"/>
        <v>#REF!</v>
      </c>
      <c r="AH24" s="8" t="e">
        <f t="shared" si="0"/>
        <v>#REF!</v>
      </c>
      <c r="AI24" s="8" t="e">
        <f t="shared" si="0"/>
        <v>#REF!</v>
      </c>
      <c r="AJ24" s="8" t="e">
        <f t="shared" si="0"/>
        <v>#REF!</v>
      </c>
      <c r="AK24" s="8" t="e">
        <f t="shared" si="0"/>
        <v>#REF!</v>
      </c>
      <c r="AL24" s="8" t="e">
        <f t="shared" si="0"/>
        <v>#REF!</v>
      </c>
      <c r="AM24" s="8" t="e">
        <f t="shared" si="0"/>
        <v>#REF!</v>
      </c>
      <c r="AN24" s="8" t="e">
        <f t="shared" si="0"/>
        <v>#REF!</v>
      </c>
      <c r="AO24" s="8" t="e">
        <f t="shared" si="0"/>
        <v>#REF!</v>
      </c>
      <c r="AP24" s="8" t="e">
        <f t="shared" si="0"/>
        <v>#REF!</v>
      </c>
      <c r="AQ24" s="8" t="e">
        <f t="shared" si="0"/>
        <v>#REF!</v>
      </c>
      <c r="AR24" s="8" t="e">
        <f t="shared" si="0"/>
        <v>#REF!</v>
      </c>
      <c r="AS24" s="8" t="e">
        <f t="shared" si="0"/>
        <v>#REF!</v>
      </c>
      <c r="AT24" s="8" t="e">
        <f t="shared" ref="AT24:BI25" si="1">AT5</f>
        <v>#REF!</v>
      </c>
      <c r="AU24" s="8" t="e">
        <f t="shared" si="1"/>
        <v>#REF!</v>
      </c>
      <c r="AV24" s="8" t="e">
        <f t="shared" si="1"/>
        <v>#REF!</v>
      </c>
      <c r="AW24" s="8" t="e">
        <f t="shared" si="1"/>
        <v>#REF!</v>
      </c>
      <c r="AX24" s="8" t="e">
        <f t="shared" si="1"/>
        <v>#REF!</v>
      </c>
      <c r="AY24" s="8" t="e">
        <f t="shared" si="1"/>
        <v>#REF!</v>
      </c>
      <c r="AZ24" s="8" t="e">
        <f t="shared" si="1"/>
        <v>#REF!</v>
      </c>
      <c r="BA24" s="8" t="e">
        <f t="shared" si="1"/>
        <v>#REF!</v>
      </c>
      <c r="BB24" s="8" t="e">
        <f t="shared" si="1"/>
        <v>#REF!</v>
      </c>
      <c r="BC24" s="8" t="e">
        <f t="shared" si="1"/>
        <v>#REF!</v>
      </c>
      <c r="BD24" s="8" t="e">
        <f t="shared" si="1"/>
        <v>#REF!</v>
      </c>
      <c r="BE24" s="8" t="e">
        <f t="shared" si="1"/>
        <v>#REF!</v>
      </c>
      <c r="BF24" s="8" t="e">
        <f t="shared" si="1"/>
        <v>#REF!</v>
      </c>
      <c r="BG24" s="8" t="e">
        <f t="shared" si="1"/>
        <v>#REF!</v>
      </c>
      <c r="BH24" s="8" t="e">
        <f t="shared" si="1"/>
        <v>#REF!</v>
      </c>
      <c r="BI24" s="8" t="e">
        <f t="shared" si="1"/>
        <v>#REF!</v>
      </c>
    </row>
    <row r="25" spans="1:61" s="11" customFormat="1" ht="18" customHeight="1" x14ac:dyDescent="0.2">
      <c r="A25" s="9"/>
      <c r="B25" s="8" t="e">
        <f t="shared" si="0"/>
        <v>#REF!</v>
      </c>
      <c r="C25" s="8" t="e">
        <f t="shared" si="0"/>
        <v>#REF!</v>
      </c>
      <c r="D25" s="8" t="e">
        <f t="shared" si="0"/>
        <v>#REF!</v>
      </c>
      <c r="E25" s="8" t="e">
        <f t="shared" si="0"/>
        <v>#REF!</v>
      </c>
      <c r="F25" s="8" t="e">
        <f t="shared" si="0"/>
        <v>#REF!</v>
      </c>
      <c r="G25" s="8" t="e">
        <f t="shared" si="0"/>
        <v>#REF!</v>
      </c>
      <c r="H25" s="8" t="e">
        <f t="shared" si="0"/>
        <v>#REF!</v>
      </c>
      <c r="I25" s="8" t="e">
        <f t="shared" si="0"/>
        <v>#REF!</v>
      </c>
      <c r="J25" s="8" t="e">
        <f t="shared" si="0"/>
        <v>#REF!</v>
      </c>
      <c r="K25" s="8" t="e">
        <f t="shared" si="0"/>
        <v>#REF!</v>
      </c>
      <c r="L25" s="8" t="e">
        <f t="shared" si="0"/>
        <v>#REF!</v>
      </c>
      <c r="M25" s="8" t="e">
        <f t="shared" si="0"/>
        <v>#REF!</v>
      </c>
      <c r="N25" s="8" t="e">
        <f t="shared" si="0"/>
        <v>#REF!</v>
      </c>
      <c r="O25" s="8" t="e">
        <f t="shared" si="0"/>
        <v>#REF!</v>
      </c>
      <c r="P25" s="8" t="e">
        <f t="shared" si="0"/>
        <v>#REF!</v>
      </c>
      <c r="Q25" s="8" t="e">
        <f t="shared" si="0"/>
        <v>#REF!</v>
      </c>
      <c r="R25" s="8" t="e">
        <f t="shared" si="0"/>
        <v>#REF!</v>
      </c>
      <c r="S25" s="8" t="e">
        <f t="shared" si="0"/>
        <v>#REF!</v>
      </c>
      <c r="T25" s="8" t="e">
        <f t="shared" si="0"/>
        <v>#REF!</v>
      </c>
      <c r="U25" s="8" t="e">
        <f t="shared" si="0"/>
        <v>#REF!</v>
      </c>
      <c r="V25" s="8" t="e">
        <f t="shared" si="0"/>
        <v>#REF!</v>
      </c>
      <c r="W25" s="8" t="e">
        <f t="shared" si="0"/>
        <v>#REF!</v>
      </c>
      <c r="X25" s="8" t="e">
        <f t="shared" si="0"/>
        <v>#REF!</v>
      </c>
      <c r="Y25" s="8" t="e">
        <f t="shared" si="0"/>
        <v>#REF!</v>
      </c>
      <c r="Z25" s="8" t="e">
        <f t="shared" si="0"/>
        <v>#REF!</v>
      </c>
      <c r="AA25" s="8" t="e">
        <f t="shared" si="0"/>
        <v>#REF!</v>
      </c>
      <c r="AB25" s="8" t="e">
        <f t="shared" si="0"/>
        <v>#REF!</v>
      </c>
      <c r="AC25" s="8" t="e">
        <f t="shared" si="0"/>
        <v>#REF!</v>
      </c>
      <c r="AD25" s="8" t="e">
        <f t="shared" si="0"/>
        <v>#REF!</v>
      </c>
      <c r="AE25" s="8" t="e">
        <f t="shared" si="0"/>
        <v>#REF!</v>
      </c>
      <c r="AF25" s="8" t="e">
        <f t="shared" si="0"/>
        <v>#REF!</v>
      </c>
      <c r="AG25" s="8" t="e">
        <f t="shared" si="0"/>
        <v>#REF!</v>
      </c>
      <c r="AH25" s="8" t="e">
        <f t="shared" si="0"/>
        <v>#REF!</v>
      </c>
      <c r="AI25" s="8" t="e">
        <f t="shared" si="0"/>
        <v>#REF!</v>
      </c>
      <c r="AJ25" s="8" t="e">
        <f t="shared" si="0"/>
        <v>#REF!</v>
      </c>
      <c r="AK25" s="8" t="e">
        <f t="shared" si="0"/>
        <v>#REF!</v>
      </c>
      <c r="AL25" s="8" t="e">
        <f t="shared" si="0"/>
        <v>#REF!</v>
      </c>
      <c r="AM25" s="8" t="e">
        <f t="shared" si="0"/>
        <v>#REF!</v>
      </c>
      <c r="AN25" s="8" t="e">
        <f t="shared" si="0"/>
        <v>#REF!</v>
      </c>
      <c r="AO25" s="8" t="e">
        <f t="shared" si="0"/>
        <v>#REF!</v>
      </c>
      <c r="AP25" s="8" t="e">
        <f t="shared" si="0"/>
        <v>#REF!</v>
      </c>
      <c r="AQ25" s="8" t="e">
        <f t="shared" si="0"/>
        <v>#REF!</v>
      </c>
      <c r="AR25" s="8" t="e">
        <f t="shared" si="0"/>
        <v>#REF!</v>
      </c>
      <c r="AS25" s="8" t="e">
        <f t="shared" si="0"/>
        <v>#REF!</v>
      </c>
      <c r="AT25" s="8" t="e">
        <f t="shared" si="1"/>
        <v>#REF!</v>
      </c>
      <c r="AU25" s="8" t="e">
        <f t="shared" si="1"/>
        <v>#REF!</v>
      </c>
      <c r="AV25" s="8" t="e">
        <f t="shared" si="1"/>
        <v>#REF!</v>
      </c>
      <c r="AW25" s="8" t="e">
        <f t="shared" si="1"/>
        <v>#REF!</v>
      </c>
      <c r="AX25" s="8" t="e">
        <f t="shared" si="1"/>
        <v>#REF!</v>
      </c>
      <c r="AY25" s="8" t="e">
        <f t="shared" si="1"/>
        <v>#REF!</v>
      </c>
      <c r="AZ25" s="8" t="e">
        <f t="shared" si="1"/>
        <v>#REF!</v>
      </c>
      <c r="BA25" s="8" t="e">
        <f t="shared" si="1"/>
        <v>#REF!</v>
      </c>
      <c r="BB25" s="8" t="e">
        <f t="shared" si="1"/>
        <v>#REF!</v>
      </c>
      <c r="BC25" s="8" t="e">
        <f t="shared" si="1"/>
        <v>#REF!</v>
      </c>
      <c r="BD25" s="8" t="e">
        <f t="shared" si="1"/>
        <v>#REF!</v>
      </c>
      <c r="BE25" s="8" t="e">
        <f t="shared" si="1"/>
        <v>#REF!</v>
      </c>
      <c r="BF25" s="8" t="e">
        <f t="shared" si="1"/>
        <v>#REF!</v>
      </c>
      <c r="BG25" s="8" t="e">
        <f t="shared" si="1"/>
        <v>#REF!</v>
      </c>
      <c r="BH25" s="8" t="e">
        <f t="shared" si="1"/>
        <v>#REF!</v>
      </c>
      <c r="BI25" s="8" t="e">
        <f t="shared" si="1"/>
        <v>#REF!</v>
      </c>
    </row>
    <row r="26" spans="1:61" ht="11.45" customHeight="1" x14ac:dyDescent="0.2">
      <c r="A26" s="10" t="s">
        <v>74</v>
      </c>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row>
    <row r="27" spans="1:61" ht="11.45" customHeight="1" x14ac:dyDescent="0.2">
      <c r="A27" s="12">
        <v>1</v>
      </c>
      <c r="B27" s="13" t="e">
        <f t="shared" ref="B27:AT27" si="2">ROUND(B8*0.9,)+25</f>
        <v>#REF!</v>
      </c>
      <c r="C27" s="13" t="e">
        <f t="shared" si="2"/>
        <v>#REF!</v>
      </c>
      <c r="D27" s="13" t="e">
        <f t="shared" si="2"/>
        <v>#REF!</v>
      </c>
      <c r="E27" s="13" t="e">
        <f t="shared" si="2"/>
        <v>#REF!</v>
      </c>
      <c r="F27" s="13" t="e">
        <f t="shared" si="2"/>
        <v>#REF!</v>
      </c>
      <c r="G27" s="13" t="e">
        <f t="shared" si="2"/>
        <v>#REF!</v>
      </c>
      <c r="H27" s="13" t="e">
        <f t="shared" si="2"/>
        <v>#REF!</v>
      </c>
      <c r="I27" s="13" t="e">
        <f t="shared" si="2"/>
        <v>#REF!</v>
      </c>
      <c r="J27" s="13" t="e">
        <f t="shared" si="2"/>
        <v>#REF!</v>
      </c>
      <c r="K27" s="13" t="e">
        <f t="shared" si="2"/>
        <v>#REF!</v>
      </c>
      <c r="L27" s="13" t="e">
        <f t="shared" si="2"/>
        <v>#REF!</v>
      </c>
      <c r="M27" s="13" t="e">
        <f t="shared" si="2"/>
        <v>#REF!</v>
      </c>
      <c r="N27" s="13" t="e">
        <f t="shared" si="2"/>
        <v>#REF!</v>
      </c>
      <c r="O27" s="13" t="e">
        <f t="shared" si="2"/>
        <v>#REF!</v>
      </c>
      <c r="P27" s="13" t="e">
        <f t="shared" si="2"/>
        <v>#REF!</v>
      </c>
      <c r="Q27" s="13" t="e">
        <f t="shared" si="2"/>
        <v>#REF!</v>
      </c>
      <c r="R27" s="13" t="e">
        <f t="shared" si="2"/>
        <v>#REF!</v>
      </c>
      <c r="S27" s="13" t="e">
        <f t="shared" si="2"/>
        <v>#REF!</v>
      </c>
      <c r="T27" s="13" t="e">
        <f t="shared" si="2"/>
        <v>#REF!</v>
      </c>
      <c r="U27" s="13" t="e">
        <f t="shared" si="2"/>
        <v>#REF!</v>
      </c>
      <c r="V27" s="13" t="e">
        <f t="shared" si="2"/>
        <v>#REF!</v>
      </c>
      <c r="W27" s="13" t="e">
        <f t="shared" si="2"/>
        <v>#REF!</v>
      </c>
      <c r="X27" s="13" t="e">
        <f t="shared" si="2"/>
        <v>#REF!</v>
      </c>
      <c r="Y27" s="13" t="e">
        <f t="shared" si="2"/>
        <v>#REF!</v>
      </c>
      <c r="Z27" s="13" t="e">
        <f t="shared" si="2"/>
        <v>#REF!</v>
      </c>
      <c r="AA27" s="13" t="e">
        <f t="shared" si="2"/>
        <v>#REF!</v>
      </c>
      <c r="AB27" s="13" t="e">
        <f t="shared" si="2"/>
        <v>#REF!</v>
      </c>
      <c r="AC27" s="13" t="e">
        <f t="shared" si="2"/>
        <v>#REF!</v>
      </c>
      <c r="AD27" s="13" t="e">
        <f t="shared" si="2"/>
        <v>#REF!</v>
      </c>
      <c r="AE27" s="13" t="e">
        <f t="shared" si="2"/>
        <v>#REF!</v>
      </c>
      <c r="AF27" s="13" t="e">
        <f t="shared" si="2"/>
        <v>#REF!</v>
      </c>
      <c r="AG27" s="13" t="e">
        <f t="shared" si="2"/>
        <v>#REF!</v>
      </c>
      <c r="AH27" s="13" t="e">
        <f t="shared" si="2"/>
        <v>#REF!</v>
      </c>
      <c r="AI27" s="13" t="e">
        <f t="shared" si="2"/>
        <v>#REF!</v>
      </c>
      <c r="AJ27" s="13" t="e">
        <f t="shared" si="2"/>
        <v>#REF!</v>
      </c>
      <c r="AK27" s="13" t="e">
        <f t="shared" si="2"/>
        <v>#REF!</v>
      </c>
      <c r="AL27" s="13" t="e">
        <f t="shared" si="2"/>
        <v>#REF!</v>
      </c>
      <c r="AM27" s="13" t="e">
        <f t="shared" si="2"/>
        <v>#REF!</v>
      </c>
      <c r="AN27" s="13" t="e">
        <f t="shared" si="2"/>
        <v>#REF!</v>
      </c>
      <c r="AO27" s="13" t="e">
        <f t="shared" si="2"/>
        <v>#REF!</v>
      </c>
      <c r="AP27" s="13" t="e">
        <f t="shared" si="2"/>
        <v>#REF!</v>
      </c>
      <c r="AQ27" s="13" t="e">
        <f t="shared" si="2"/>
        <v>#REF!</v>
      </c>
      <c r="AR27" s="13" t="e">
        <f t="shared" si="2"/>
        <v>#REF!</v>
      </c>
      <c r="AS27" s="13" t="e">
        <f t="shared" si="2"/>
        <v>#REF!</v>
      </c>
      <c r="AT27" s="13" t="e">
        <f t="shared" si="2"/>
        <v>#REF!</v>
      </c>
      <c r="AU27" s="13" t="e">
        <f t="shared" ref="AU27:BI27" si="3">ROUND(AU8*0.9,)+25</f>
        <v>#REF!</v>
      </c>
      <c r="AV27" s="13" t="e">
        <f t="shared" si="3"/>
        <v>#REF!</v>
      </c>
      <c r="AW27" s="13" t="e">
        <f t="shared" si="3"/>
        <v>#REF!</v>
      </c>
      <c r="AX27" s="13" t="e">
        <f t="shared" si="3"/>
        <v>#REF!</v>
      </c>
      <c r="AY27" s="13" t="e">
        <f t="shared" si="3"/>
        <v>#REF!</v>
      </c>
      <c r="AZ27" s="13" t="e">
        <f t="shared" si="3"/>
        <v>#REF!</v>
      </c>
      <c r="BA27" s="13" t="e">
        <f t="shared" si="3"/>
        <v>#REF!</v>
      </c>
      <c r="BB27" s="13" t="e">
        <f t="shared" si="3"/>
        <v>#REF!</v>
      </c>
      <c r="BC27" s="13" t="e">
        <f t="shared" si="3"/>
        <v>#REF!</v>
      </c>
      <c r="BD27" s="13" t="e">
        <f t="shared" si="3"/>
        <v>#REF!</v>
      </c>
      <c r="BE27" s="13" t="e">
        <f t="shared" si="3"/>
        <v>#REF!</v>
      </c>
      <c r="BF27" s="13" t="e">
        <f t="shared" si="3"/>
        <v>#REF!</v>
      </c>
      <c r="BG27" s="13" t="e">
        <f t="shared" si="3"/>
        <v>#REF!</v>
      </c>
      <c r="BH27" s="13" t="e">
        <f t="shared" si="3"/>
        <v>#REF!</v>
      </c>
      <c r="BI27" s="13" t="e">
        <f t="shared" si="3"/>
        <v>#REF!</v>
      </c>
    </row>
    <row r="28" spans="1:61" ht="11.45" customHeight="1" x14ac:dyDescent="0.2">
      <c r="A28" s="12">
        <v>2</v>
      </c>
      <c r="B28" s="13" t="e">
        <f t="shared" ref="B28:AT28" si="4">ROUND(B9*0.9,)+25</f>
        <v>#REF!</v>
      </c>
      <c r="C28" s="13" t="e">
        <f t="shared" si="4"/>
        <v>#REF!</v>
      </c>
      <c r="D28" s="13" t="e">
        <f t="shared" si="4"/>
        <v>#REF!</v>
      </c>
      <c r="E28" s="13" t="e">
        <f t="shared" si="4"/>
        <v>#REF!</v>
      </c>
      <c r="F28" s="13" t="e">
        <f t="shared" si="4"/>
        <v>#REF!</v>
      </c>
      <c r="G28" s="13" t="e">
        <f t="shared" si="4"/>
        <v>#REF!</v>
      </c>
      <c r="H28" s="13" t="e">
        <f t="shared" si="4"/>
        <v>#REF!</v>
      </c>
      <c r="I28" s="13" t="e">
        <f t="shared" si="4"/>
        <v>#REF!</v>
      </c>
      <c r="J28" s="13" t="e">
        <f t="shared" si="4"/>
        <v>#REF!</v>
      </c>
      <c r="K28" s="13" t="e">
        <f t="shared" si="4"/>
        <v>#REF!</v>
      </c>
      <c r="L28" s="13" t="e">
        <f t="shared" si="4"/>
        <v>#REF!</v>
      </c>
      <c r="M28" s="13" t="e">
        <f t="shared" si="4"/>
        <v>#REF!</v>
      </c>
      <c r="N28" s="13" t="e">
        <f t="shared" si="4"/>
        <v>#REF!</v>
      </c>
      <c r="O28" s="13" t="e">
        <f t="shared" si="4"/>
        <v>#REF!</v>
      </c>
      <c r="P28" s="13" t="e">
        <f t="shared" si="4"/>
        <v>#REF!</v>
      </c>
      <c r="Q28" s="13" t="e">
        <f t="shared" si="4"/>
        <v>#REF!</v>
      </c>
      <c r="R28" s="13" t="e">
        <f t="shared" si="4"/>
        <v>#REF!</v>
      </c>
      <c r="S28" s="13" t="e">
        <f t="shared" si="4"/>
        <v>#REF!</v>
      </c>
      <c r="T28" s="13" t="e">
        <f t="shared" si="4"/>
        <v>#REF!</v>
      </c>
      <c r="U28" s="13" t="e">
        <f t="shared" si="4"/>
        <v>#REF!</v>
      </c>
      <c r="V28" s="13" t="e">
        <f t="shared" si="4"/>
        <v>#REF!</v>
      </c>
      <c r="W28" s="13" t="e">
        <f t="shared" si="4"/>
        <v>#REF!</v>
      </c>
      <c r="X28" s="13" t="e">
        <f t="shared" si="4"/>
        <v>#REF!</v>
      </c>
      <c r="Y28" s="13" t="e">
        <f t="shared" si="4"/>
        <v>#REF!</v>
      </c>
      <c r="Z28" s="13" t="e">
        <f t="shared" si="4"/>
        <v>#REF!</v>
      </c>
      <c r="AA28" s="13" t="e">
        <f t="shared" si="4"/>
        <v>#REF!</v>
      </c>
      <c r="AB28" s="13" t="e">
        <f t="shared" si="4"/>
        <v>#REF!</v>
      </c>
      <c r="AC28" s="13" t="e">
        <f t="shared" si="4"/>
        <v>#REF!</v>
      </c>
      <c r="AD28" s="13" t="e">
        <f t="shared" si="4"/>
        <v>#REF!</v>
      </c>
      <c r="AE28" s="13" t="e">
        <f t="shared" si="4"/>
        <v>#REF!</v>
      </c>
      <c r="AF28" s="13" t="e">
        <f t="shared" si="4"/>
        <v>#REF!</v>
      </c>
      <c r="AG28" s="13" t="e">
        <f t="shared" si="4"/>
        <v>#REF!</v>
      </c>
      <c r="AH28" s="13" t="e">
        <f t="shared" si="4"/>
        <v>#REF!</v>
      </c>
      <c r="AI28" s="13" t="e">
        <f t="shared" si="4"/>
        <v>#REF!</v>
      </c>
      <c r="AJ28" s="13" t="e">
        <f t="shared" si="4"/>
        <v>#REF!</v>
      </c>
      <c r="AK28" s="13" t="e">
        <f t="shared" si="4"/>
        <v>#REF!</v>
      </c>
      <c r="AL28" s="13" t="e">
        <f t="shared" si="4"/>
        <v>#REF!</v>
      </c>
      <c r="AM28" s="13" t="e">
        <f t="shared" si="4"/>
        <v>#REF!</v>
      </c>
      <c r="AN28" s="13" t="e">
        <f t="shared" si="4"/>
        <v>#REF!</v>
      </c>
      <c r="AO28" s="13" t="e">
        <f t="shared" si="4"/>
        <v>#REF!</v>
      </c>
      <c r="AP28" s="13" t="e">
        <f t="shared" si="4"/>
        <v>#REF!</v>
      </c>
      <c r="AQ28" s="13" t="e">
        <f t="shared" si="4"/>
        <v>#REF!</v>
      </c>
      <c r="AR28" s="13" t="e">
        <f t="shared" si="4"/>
        <v>#REF!</v>
      </c>
      <c r="AS28" s="13" t="e">
        <f t="shared" si="4"/>
        <v>#REF!</v>
      </c>
      <c r="AT28" s="13" t="e">
        <f t="shared" si="4"/>
        <v>#REF!</v>
      </c>
      <c r="AU28" s="13" t="e">
        <f t="shared" ref="AU28:BI28" si="5">ROUND(AU9*0.9,)+25</f>
        <v>#REF!</v>
      </c>
      <c r="AV28" s="13" t="e">
        <f t="shared" si="5"/>
        <v>#REF!</v>
      </c>
      <c r="AW28" s="13" t="e">
        <f t="shared" si="5"/>
        <v>#REF!</v>
      </c>
      <c r="AX28" s="13" t="e">
        <f t="shared" si="5"/>
        <v>#REF!</v>
      </c>
      <c r="AY28" s="13" t="e">
        <f t="shared" si="5"/>
        <v>#REF!</v>
      </c>
      <c r="AZ28" s="13" t="e">
        <f t="shared" si="5"/>
        <v>#REF!</v>
      </c>
      <c r="BA28" s="13" t="e">
        <f t="shared" si="5"/>
        <v>#REF!</v>
      </c>
      <c r="BB28" s="13" t="e">
        <f t="shared" si="5"/>
        <v>#REF!</v>
      </c>
      <c r="BC28" s="13" t="e">
        <f t="shared" si="5"/>
        <v>#REF!</v>
      </c>
      <c r="BD28" s="13" t="e">
        <f t="shared" si="5"/>
        <v>#REF!</v>
      </c>
      <c r="BE28" s="13" t="e">
        <f t="shared" si="5"/>
        <v>#REF!</v>
      </c>
      <c r="BF28" s="13" t="e">
        <f t="shared" si="5"/>
        <v>#REF!</v>
      </c>
      <c r="BG28" s="13" t="e">
        <f t="shared" si="5"/>
        <v>#REF!</v>
      </c>
      <c r="BH28" s="13" t="e">
        <f t="shared" si="5"/>
        <v>#REF!</v>
      </c>
      <c r="BI28" s="13" t="e">
        <f t="shared" si="5"/>
        <v>#REF!</v>
      </c>
    </row>
    <row r="29" spans="1:61" ht="11.45" customHeight="1" x14ac:dyDescent="0.2">
      <c r="A29" s="15" t="s">
        <v>75</v>
      </c>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row>
    <row r="30" spans="1:61" ht="11.45" customHeight="1" x14ac:dyDescent="0.2">
      <c r="A30" s="12">
        <v>1</v>
      </c>
      <c r="B30" s="13" t="e">
        <f t="shared" ref="B30:AT30" si="6">ROUND(B11*0.9,)+25</f>
        <v>#REF!</v>
      </c>
      <c r="C30" s="13" t="e">
        <f t="shared" si="6"/>
        <v>#REF!</v>
      </c>
      <c r="D30" s="13" t="e">
        <f t="shared" si="6"/>
        <v>#REF!</v>
      </c>
      <c r="E30" s="13" t="e">
        <f t="shared" si="6"/>
        <v>#REF!</v>
      </c>
      <c r="F30" s="13" t="e">
        <f t="shared" si="6"/>
        <v>#REF!</v>
      </c>
      <c r="G30" s="13" t="e">
        <f t="shared" si="6"/>
        <v>#REF!</v>
      </c>
      <c r="H30" s="13" t="e">
        <f t="shared" si="6"/>
        <v>#REF!</v>
      </c>
      <c r="I30" s="13" t="e">
        <f t="shared" si="6"/>
        <v>#REF!</v>
      </c>
      <c r="J30" s="13" t="e">
        <f t="shared" si="6"/>
        <v>#REF!</v>
      </c>
      <c r="K30" s="13" t="e">
        <f t="shared" si="6"/>
        <v>#REF!</v>
      </c>
      <c r="L30" s="13" t="e">
        <f t="shared" si="6"/>
        <v>#REF!</v>
      </c>
      <c r="M30" s="13" t="e">
        <f t="shared" si="6"/>
        <v>#REF!</v>
      </c>
      <c r="N30" s="13" t="e">
        <f t="shared" si="6"/>
        <v>#REF!</v>
      </c>
      <c r="O30" s="13" t="e">
        <f t="shared" si="6"/>
        <v>#REF!</v>
      </c>
      <c r="P30" s="13" t="e">
        <f t="shared" si="6"/>
        <v>#REF!</v>
      </c>
      <c r="Q30" s="13" t="e">
        <f t="shared" si="6"/>
        <v>#REF!</v>
      </c>
      <c r="R30" s="13" t="e">
        <f t="shared" si="6"/>
        <v>#REF!</v>
      </c>
      <c r="S30" s="13" t="e">
        <f t="shared" si="6"/>
        <v>#REF!</v>
      </c>
      <c r="T30" s="13" t="e">
        <f t="shared" si="6"/>
        <v>#REF!</v>
      </c>
      <c r="U30" s="13" t="e">
        <f t="shared" si="6"/>
        <v>#REF!</v>
      </c>
      <c r="V30" s="13" t="e">
        <f t="shared" si="6"/>
        <v>#REF!</v>
      </c>
      <c r="W30" s="13" t="e">
        <f t="shared" si="6"/>
        <v>#REF!</v>
      </c>
      <c r="X30" s="13" t="e">
        <f t="shared" si="6"/>
        <v>#REF!</v>
      </c>
      <c r="Y30" s="13" t="e">
        <f t="shared" si="6"/>
        <v>#REF!</v>
      </c>
      <c r="Z30" s="13" t="e">
        <f t="shared" si="6"/>
        <v>#REF!</v>
      </c>
      <c r="AA30" s="13" t="e">
        <f t="shared" si="6"/>
        <v>#REF!</v>
      </c>
      <c r="AB30" s="13" t="e">
        <f t="shared" si="6"/>
        <v>#REF!</v>
      </c>
      <c r="AC30" s="13" t="e">
        <f t="shared" si="6"/>
        <v>#REF!</v>
      </c>
      <c r="AD30" s="13" t="e">
        <f t="shared" si="6"/>
        <v>#REF!</v>
      </c>
      <c r="AE30" s="13" t="e">
        <f t="shared" si="6"/>
        <v>#REF!</v>
      </c>
      <c r="AF30" s="13" t="e">
        <f t="shared" si="6"/>
        <v>#REF!</v>
      </c>
      <c r="AG30" s="13" t="e">
        <f t="shared" si="6"/>
        <v>#REF!</v>
      </c>
      <c r="AH30" s="13" t="e">
        <f t="shared" si="6"/>
        <v>#REF!</v>
      </c>
      <c r="AI30" s="13" t="e">
        <f t="shared" si="6"/>
        <v>#REF!</v>
      </c>
      <c r="AJ30" s="13" t="e">
        <f t="shared" si="6"/>
        <v>#REF!</v>
      </c>
      <c r="AK30" s="13" t="e">
        <f t="shared" si="6"/>
        <v>#REF!</v>
      </c>
      <c r="AL30" s="13" t="e">
        <f t="shared" si="6"/>
        <v>#REF!</v>
      </c>
      <c r="AM30" s="13" t="e">
        <f t="shared" si="6"/>
        <v>#REF!</v>
      </c>
      <c r="AN30" s="13" t="e">
        <f t="shared" si="6"/>
        <v>#REF!</v>
      </c>
      <c r="AO30" s="13" t="e">
        <f t="shared" si="6"/>
        <v>#REF!</v>
      </c>
      <c r="AP30" s="13" t="e">
        <f t="shared" si="6"/>
        <v>#REF!</v>
      </c>
      <c r="AQ30" s="13" t="e">
        <f t="shared" si="6"/>
        <v>#REF!</v>
      </c>
      <c r="AR30" s="13" t="e">
        <f t="shared" si="6"/>
        <v>#REF!</v>
      </c>
      <c r="AS30" s="13" t="e">
        <f t="shared" si="6"/>
        <v>#REF!</v>
      </c>
      <c r="AT30" s="13" t="e">
        <f t="shared" si="6"/>
        <v>#REF!</v>
      </c>
      <c r="AU30" s="13" t="e">
        <f t="shared" ref="AU30:BI30" si="7">ROUND(AU11*0.9,)+25</f>
        <v>#REF!</v>
      </c>
      <c r="AV30" s="13" t="e">
        <f t="shared" si="7"/>
        <v>#REF!</v>
      </c>
      <c r="AW30" s="13" t="e">
        <f t="shared" si="7"/>
        <v>#REF!</v>
      </c>
      <c r="AX30" s="13" t="e">
        <f t="shared" si="7"/>
        <v>#REF!</v>
      </c>
      <c r="AY30" s="13" t="e">
        <f t="shared" si="7"/>
        <v>#REF!</v>
      </c>
      <c r="AZ30" s="13" t="e">
        <f t="shared" si="7"/>
        <v>#REF!</v>
      </c>
      <c r="BA30" s="13" t="e">
        <f t="shared" si="7"/>
        <v>#REF!</v>
      </c>
      <c r="BB30" s="13" t="e">
        <f t="shared" si="7"/>
        <v>#REF!</v>
      </c>
      <c r="BC30" s="13" t="e">
        <f t="shared" si="7"/>
        <v>#REF!</v>
      </c>
      <c r="BD30" s="13" t="e">
        <f t="shared" si="7"/>
        <v>#REF!</v>
      </c>
      <c r="BE30" s="13" t="e">
        <f t="shared" si="7"/>
        <v>#REF!</v>
      </c>
      <c r="BF30" s="13" t="e">
        <f t="shared" si="7"/>
        <v>#REF!</v>
      </c>
      <c r="BG30" s="13" t="e">
        <f t="shared" si="7"/>
        <v>#REF!</v>
      </c>
      <c r="BH30" s="13" t="e">
        <f t="shared" si="7"/>
        <v>#REF!</v>
      </c>
      <c r="BI30" s="13" t="e">
        <f t="shared" si="7"/>
        <v>#REF!</v>
      </c>
    </row>
    <row r="31" spans="1:61" ht="11.45" customHeight="1" x14ac:dyDescent="0.2">
      <c r="A31" s="12">
        <v>2</v>
      </c>
      <c r="B31" s="13" t="e">
        <f t="shared" ref="B31:AT31" si="8">ROUND(B12*0.9,)+25</f>
        <v>#REF!</v>
      </c>
      <c r="C31" s="13" t="e">
        <f t="shared" si="8"/>
        <v>#REF!</v>
      </c>
      <c r="D31" s="13" t="e">
        <f t="shared" si="8"/>
        <v>#REF!</v>
      </c>
      <c r="E31" s="13" t="e">
        <f t="shared" si="8"/>
        <v>#REF!</v>
      </c>
      <c r="F31" s="13" t="e">
        <f t="shared" si="8"/>
        <v>#REF!</v>
      </c>
      <c r="G31" s="13" t="e">
        <f t="shared" si="8"/>
        <v>#REF!</v>
      </c>
      <c r="H31" s="13" t="e">
        <f t="shared" si="8"/>
        <v>#REF!</v>
      </c>
      <c r="I31" s="13" t="e">
        <f t="shared" si="8"/>
        <v>#REF!</v>
      </c>
      <c r="J31" s="13" t="e">
        <f t="shared" si="8"/>
        <v>#REF!</v>
      </c>
      <c r="K31" s="13" t="e">
        <f t="shared" si="8"/>
        <v>#REF!</v>
      </c>
      <c r="L31" s="13" t="e">
        <f t="shared" si="8"/>
        <v>#REF!</v>
      </c>
      <c r="M31" s="13" t="e">
        <f t="shared" si="8"/>
        <v>#REF!</v>
      </c>
      <c r="N31" s="13" t="e">
        <f t="shared" si="8"/>
        <v>#REF!</v>
      </c>
      <c r="O31" s="13" t="e">
        <f t="shared" si="8"/>
        <v>#REF!</v>
      </c>
      <c r="P31" s="13" t="e">
        <f t="shared" si="8"/>
        <v>#REF!</v>
      </c>
      <c r="Q31" s="13" t="e">
        <f t="shared" si="8"/>
        <v>#REF!</v>
      </c>
      <c r="R31" s="13" t="e">
        <f t="shared" si="8"/>
        <v>#REF!</v>
      </c>
      <c r="S31" s="13" t="e">
        <f t="shared" si="8"/>
        <v>#REF!</v>
      </c>
      <c r="T31" s="13" t="e">
        <f t="shared" si="8"/>
        <v>#REF!</v>
      </c>
      <c r="U31" s="13" t="e">
        <f t="shared" si="8"/>
        <v>#REF!</v>
      </c>
      <c r="V31" s="13" t="e">
        <f t="shared" si="8"/>
        <v>#REF!</v>
      </c>
      <c r="W31" s="13" t="e">
        <f t="shared" si="8"/>
        <v>#REF!</v>
      </c>
      <c r="X31" s="13" t="e">
        <f t="shared" si="8"/>
        <v>#REF!</v>
      </c>
      <c r="Y31" s="13" t="e">
        <f t="shared" si="8"/>
        <v>#REF!</v>
      </c>
      <c r="Z31" s="13" t="e">
        <f t="shared" si="8"/>
        <v>#REF!</v>
      </c>
      <c r="AA31" s="13" t="e">
        <f t="shared" si="8"/>
        <v>#REF!</v>
      </c>
      <c r="AB31" s="13" t="e">
        <f t="shared" si="8"/>
        <v>#REF!</v>
      </c>
      <c r="AC31" s="13" t="e">
        <f t="shared" si="8"/>
        <v>#REF!</v>
      </c>
      <c r="AD31" s="13" t="e">
        <f t="shared" si="8"/>
        <v>#REF!</v>
      </c>
      <c r="AE31" s="13" t="e">
        <f t="shared" si="8"/>
        <v>#REF!</v>
      </c>
      <c r="AF31" s="13" t="e">
        <f t="shared" si="8"/>
        <v>#REF!</v>
      </c>
      <c r="AG31" s="13" t="e">
        <f t="shared" si="8"/>
        <v>#REF!</v>
      </c>
      <c r="AH31" s="13" t="e">
        <f t="shared" si="8"/>
        <v>#REF!</v>
      </c>
      <c r="AI31" s="13" t="e">
        <f t="shared" si="8"/>
        <v>#REF!</v>
      </c>
      <c r="AJ31" s="13" t="e">
        <f t="shared" si="8"/>
        <v>#REF!</v>
      </c>
      <c r="AK31" s="13" t="e">
        <f t="shared" si="8"/>
        <v>#REF!</v>
      </c>
      <c r="AL31" s="13" t="e">
        <f t="shared" si="8"/>
        <v>#REF!</v>
      </c>
      <c r="AM31" s="13" t="e">
        <f t="shared" si="8"/>
        <v>#REF!</v>
      </c>
      <c r="AN31" s="13" t="e">
        <f t="shared" si="8"/>
        <v>#REF!</v>
      </c>
      <c r="AO31" s="13" t="e">
        <f t="shared" si="8"/>
        <v>#REF!</v>
      </c>
      <c r="AP31" s="13" t="e">
        <f t="shared" si="8"/>
        <v>#REF!</v>
      </c>
      <c r="AQ31" s="13" t="e">
        <f t="shared" si="8"/>
        <v>#REF!</v>
      </c>
      <c r="AR31" s="13" t="e">
        <f t="shared" si="8"/>
        <v>#REF!</v>
      </c>
      <c r="AS31" s="13" t="e">
        <f t="shared" si="8"/>
        <v>#REF!</v>
      </c>
      <c r="AT31" s="13" t="e">
        <f t="shared" si="8"/>
        <v>#REF!</v>
      </c>
      <c r="AU31" s="13" t="e">
        <f t="shared" ref="AU31:BI31" si="9">ROUND(AU12*0.9,)+25</f>
        <v>#REF!</v>
      </c>
      <c r="AV31" s="13" t="e">
        <f t="shared" si="9"/>
        <v>#REF!</v>
      </c>
      <c r="AW31" s="13" t="e">
        <f t="shared" si="9"/>
        <v>#REF!</v>
      </c>
      <c r="AX31" s="13" t="e">
        <f t="shared" si="9"/>
        <v>#REF!</v>
      </c>
      <c r="AY31" s="13" t="e">
        <f t="shared" si="9"/>
        <v>#REF!</v>
      </c>
      <c r="AZ31" s="13" t="e">
        <f t="shared" si="9"/>
        <v>#REF!</v>
      </c>
      <c r="BA31" s="13" t="e">
        <f t="shared" si="9"/>
        <v>#REF!</v>
      </c>
      <c r="BB31" s="13" t="e">
        <f t="shared" si="9"/>
        <v>#REF!</v>
      </c>
      <c r="BC31" s="13" t="e">
        <f t="shared" si="9"/>
        <v>#REF!</v>
      </c>
      <c r="BD31" s="13" t="e">
        <f t="shared" si="9"/>
        <v>#REF!</v>
      </c>
      <c r="BE31" s="13" t="e">
        <f t="shared" si="9"/>
        <v>#REF!</v>
      </c>
      <c r="BF31" s="13" t="e">
        <f t="shared" si="9"/>
        <v>#REF!</v>
      </c>
      <c r="BG31" s="13" t="e">
        <f t="shared" si="9"/>
        <v>#REF!</v>
      </c>
      <c r="BH31" s="13" t="e">
        <f t="shared" si="9"/>
        <v>#REF!</v>
      </c>
      <c r="BI31" s="13" t="e">
        <f t="shared" si="9"/>
        <v>#REF!</v>
      </c>
    </row>
    <row r="32" spans="1:61" ht="11.45" customHeight="1" x14ac:dyDescent="0.2">
      <c r="A32" s="15" t="s">
        <v>76</v>
      </c>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row>
    <row r="33" spans="1:61" ht="11.45" customHeight="1" x14ac:dyDescent="0.2">
      <c r="A33" s="12">
        <v>1</v>
      </c>
      <c r="B33" s="13" t="e">
        <f t="shared" ref="B33:AT33" si="10">ROUND(B14*0.9,)+25</f>
        <v>#REF!</v>
      </c>
      <c r="C33" s="13" t="e">
        <f t="shared" si="10"/>
        <v>#REF!</v>
      </c>
      <c r="D33" s="13" t="e">
        <f t="shared" si="10"/>
        <v>#REF!</v>
      </c>
      <c r="E33" s="13" t="e">
        <f t="shared" si="10"/>
        <v>#REF!</v>
      </c>
      <c r="F33" s="13" t="e">
        <f t="shared" si="10"/>
        <v>#REF!</v>
      </c>
      <c r="G33" s="13" t="e">
        <f t="shared" si="10"/>
        <v>#REF!</v>
      </c>
      <c r="H33" s="13" t="e">
        <f t="shared" si="10"/>
        <v>#REF!</v>
      </c>
      <c r="I33" s="13" t="e">
        <f t="shared" si="10"/>
        <v>#REF!</v>
      </c>
      <c r="J33" s="13" t="e">
        <f t="shared" si="10"/>
        <v>#REF!</v>
      </c>
      <c r="K33" s="13" t="e">
        <f t="shared" si="10"/>
        <v>#REF!</v>
      </c>
      <c r="L33" s="13" t="e">
        <f t="shared" si="10"/>
        <v>#REF!</v>
      </c>
      <c r="M33" s="13" t="e">
        <f t="shared" si="10"/>
        <v>#REF!</v>
      </c>
      <c r="N33" s="13" t="e">
        <f t="shared" si="10"/>
        <v>#REF!</v>
      </c>
      <c r="O33" s="13" t="e">
        <f t="shared" si="10"/>
        <v>#REF!</v>
      </c>
      <c r="P33" s="13" t="e">
        <f t="shared" si="10"/>
        <v>#REF!</v>
      </c>
      <c r="Q33" s="13" t="e">
        <f t="shared" si="10"/>
        <v>#REF!</v>
      </c>
      <c r="R33" s="13" t="e">
        <f t="shared" si="10"/>
        <v>#REF!</v>
      </c>
      <c r="S33" s="13" t="e">
        <f t="shared" si="10"/>
        <v>#REF!</v>
      </c>
      <c r="T33" s="13" t="e">
        <f t="shared" si="10"/>
        <v>#REF!</v>
      </c>
      <c r="U33" s="13" t="e">
        <f t="shared" si="10"/>
        <v>#REF!</v>
      </c>
      <c r="V33" s="13" t="e">
        <f t="shared" si="10"/>
        <v>#REF!</v>
      </c>
      <c r="W33" s="13" t="e">
        <f t="shared" si="10"/>
        <v>#REF!</v>
      </c>
      <c r="X33" s="13" t="e">
        <f t="shared" si="10"/>
        <v>#REF!</v>
      </c>
      <c r="Y33" s="13" t="e">
        <f t="shared" si="10"/>
        <v>#REF!</v>
      </c>
      <c r="Z33" s="13" t="e">
        <f t="shared" si="10"/>
        <v>#REF!</v>
      </c>
      <c r="AA33" s="13" t="e">
        <f t="shared" si="10"/>
        <v>#REF!</v>
      </c>
      <c r="AB33" s="13" t="e">
        <f t="shared" si="10"/>
        <v>#REF!</v>
      </c>
      <c r="AC33" s="13" t="e">
        <f t="shared" si="10"/>
        <v>#REF!</v>
      </c>
      <c r="AD33" s="13" t="e">
        <f t="shared" si="10"/>
        <v>#REF!</v>
      </c>
      <c r="AE33" s="13" t="e">
        <f t="shared" si="10"/>
        <v>#REF!</v>
      </c>
      <c r="AF33" s="13" t="e">
        <f t="shared" si="10"/>
        <v>#REF!</v>
      </c>
      <c r="AG33" s="13" t="e">
        <f t="shared" si="10"/>
        <v>#REF!</v>
      </c>
      <c r="AH33" s="13" t="e">
        <f t="shared" si="10"/>
        <v>#REF!</v>
      </c>
      <c r="AI33" s="13" t="e">
        <f t="shared" si="10"/>
        <v>#REF!</v>
      </c>
      <c r="AJ33" s="13" t="e">
        <f t="shared" si="10"/>
        <v>#REF!</v>
      </c>
      <c r="AK33" s="13" t="e">
        <f t="shared" si="10"/>
        <v>#REF!</v>
      </c>
      <c r="AL33" s="13" t="e">
        <f t="shared" si="10"/>
        <v>#REF!</v>
      </c>
      <c r="AM33" s="13" t="e">
        <f t="shared" si="10"/>
        <v>#REF!</v>
      </c>
      <c r="AN33" s="13" t="e">
        <f t="shared" si="10"/>
        <v>#REF!</v>
      </c>
      <c r="AO33" s="13" t="e">
        <f t="shared" si="10"/>
        <v>#REF!</v>
      </c>
      <c r="AP33" s="13" t="e">
        <f t="shared" si="10"/>
        <v>#REF!</v>
      </c>
      <c r="AQ33" s="13" t="e">
        <f t="shared" si="10"/>
        <v>#REF!</v>
      </c>
      <c r="AR33" s="13" t="e">
        <f t="shared" si="10"/>
        <v>#REF!</v>
      </c>
      <c r="AS33" s="13" t="e">
        <f t="shared" si="10"/>
        <v>#REF!</v>
      </c>
      <c r="AT33" s="13" t="e">
        <f t="shared" si="10"/>
        <v>#REF!</v>
      </c>
      <c r="AU33" s="13" t="e">
        <f t="shared" ref="AU33:BI33" si="11">ROUND(AU14*0.9,)+25</f>
        <v>#REF!</v>
      </c>
      <c r="AV33" s="13" t="e">
        <f t="shared" si="11"/>
        <v>#REF!</v>
      </c>
      <c r="AW33" s="13" t="e">
        <f t="shared" si="11"/>
        <v>#REF!</v>
      </c>
      <c r="AX33" s="13" t="e">
        <f t="shared" si="11"/>
        <v>#REF!</v>
      </c>
      <c r="AY33" s="13" t="e">
        <f t="shared" si="11"/>
        <v>#REF!</v>
      </c>
      <c r="AZ33" s="13" t="e">
        <f t="shared" si="11"/>
        <v>#REF!</v>
      </c>
      <c r="BA33" s="13" t="e">
        <f t="shared" si="11"/>
        <v>#REF!</v>
      </c>
      <c r="BB33" s="13" t="e">
        <f t="shared" si="11"/>
        <v>#REF!</v>
      </c>
      <c r="BC33" s="13" t="e">
        <f t="shared" si="11"/>
        <v>#REF!</v>
      </c>
      <c r="BD33" s="13" t="e">
        <f t="shared" si="11"/>
        <v>#REF!</v>
      </c>
      <c r="BE33" s="13" t="e">
        <f t="shared" si="11"/>
        <v>#REF!</v>
      </c>
      <c r="BF33" s="13" t="e">
        <f t="shared" si="11"/>
        <v>#REF!</v>
      </c>
      <c r="BG33" s="13" t="e">
        <f t="shared" si="11"/>
        <v>#REF!</v>
      </c>
      <c r="BH33" s="13" t="e">
        <f t="shared" si="11"/>
        <v>#REF!</v>
      </c>
      <c r="BI33" s="13" t="e">
        <f t="shared" si="11"/>
        <v>#REF!</v>
      </c>
    </row>
    <row r="34" spans="1:61" ht="11.45" customHeight="1" x14ac:dyDescent="0.2">
      <c r="A34" s="12">
        <v>2</v>
      </c>
      <c r="B34" s="13" t="e">
        <f t="shared" ref="B34:AT34" si="12">ROUND(B15*0.9,)+25</f>
        <v>#REF!</v>
      </c>
      <c r="C34" s="13" t="e">
        <f t="shared" si="12"/>
        <v>#REF!</v>
      </c>
      <c r="D34" s="13" t="e">
        <f t="shared" si="12"/>
        <v>#REF!</v>
      </c>
      <c r="E34" s="13" t="e">
        <f t="shared" si="12"/>
        <v>#REF!</v>
      </c>
      <c r="F34" s="13" t="e">
        <f t="shared" si="12"/>
        <v>#REF!</v>
      </c>
      <c r="G34" s="13" t="e">
        <f t="shared" si="12"/>
        <v>#REF!</v>
      </c>
      <c r="H34" s="13" t="e">
        <f t="shared" si="12"/>
        <v>#REF!</v>
      </c>
      <c r="I34" s="13" t="e">
        <f t="shared" si="12"/>
        <v>#REF!</v>
      </c>
      <c r="J34" s="13" t="e">
        <f t="shared" si="12"/>
        <v>#REF!</v>
      </c>
      <c r="K34" s="13" t="e">
        <f t="shared" si="12"/>
        <v>#REF!</v>
      </c>
      <c r="L34" s="13" t="e">
        <f t="shared" si="12"/>
        <v>#REF!</v>
      </c>
      <c r="M34" s="13" t="e">
        <f t="shared" si="12"/>
        <v>#REF!</v>
      </c>
      <c r="N34" s="13" t="e">
        <f t="shared" si="12"/>
        <v>#REF!</v>
      </c>
      <c r="O34" s="13" t="e">
        <f t="shared" si="12"/>
        <v>#REF!</v>
      </c>
      <c r="P34" s="13" t="e">
        <f t="shared" si="12"/>
        <v>#REF!</v>
      </c>
      <c r="Q34" s="13" t="e">
        <f t="shared" si="12"/>
        <v>#REF!</v>
      </c>
      <c r="R34" s="13" t="e">
        <f t="shared" si="12"/>
        <v>#REF!</v>
      </c>
      <c r="S34" s="13" t="e">
        <f t="shared" si="12"/>
        <v>#REF!</v>
      </c>
      <c r="T34" s="13" t="e">
        <f t="shared" si="12"/>
        <v>#REF!</v>
      </c>
      <c r="U34" s="13" t="e">
        <f t="shared" si="12"/>
        <v>#REF!</v>
      </c>
      <c r="V34" s="13" t="e">
        <f t="shared" si="12"/>
        <v>#REF!</v>
      </c>
      <c r="W34" s="13" t="e">
        <f t="shared" si="12"/>
        <v>#REF!</v>
      </c>
      <c r="X34" s="13" t="e">
        <f t="shared" si="12"/>
        <v>#REF!</v>
      </c>
      <c r="Y34" s="13" t="e">
        <f t="shared" si="12"/>
        <v>#REF!</v>
      </c>
      <c r="Z34" s="13" t="e">
        <f t="shared" si="12"/>
        <v>#REF!</v>
      </c>
      <c r="AA34" s="13" t="e">
        <f t="shared" si="12"/>
        <v>#REF!</v>
      </c>
      <c r="AB34" s="13" t="e">
        <f t="shared" si="12"/>
        <v>#REF!</v>
      </c>
      <c r="AC34" s="13" t="e">
        <f t="shared" si="12"/>
        <v>#REF!</v>
      </c>
      <c r="AD34" s="13" t="e">
        <f t="shared" si="12"/>
        <v>#REF!</v>
      </c>
      <c r="AE34" s="13" t="e">
        <f t="shared" si="12"/>
        <v>#REF!</v>
      </c>
      <c r="AF34" s="13" t="e">
        <f t="shared" si="12"/>
        <v>#REF!</v>
      </c>
      <c r="AG34" s="13" t="e">
        <f t="shared" si="12"/>
        <v>#REF!</v>
      </c>
      <c r="AH34" s="13" t="e">
        <f t="shared" si="12"/>
        <v>#REF!</v>
      </c>
      <c r="AI34" s="13" t="e">
        <f t="shared" si="12"/>
        <v>#REF!</v>
      </c>
      <c r="AJ34" s="13" t="e">
        <f t="shared" si="12"/>
        <v>#REF!</v>
      </c>
      <c r="AK34" s="13" t="e">
        <f t="shared" si="12"/>
        <v>#REF!</v>
      </c>
      <c r="AL34" s="13" t="e">
        <f t="shared" si="12"/>
        <v>#REF!</v>
      </c>
      <c r="AM34" s="13" t="e">
        <f t="shared" si="12"/>
        <v>#REF!</v>
      </c>
      <c r="AN34" s="13" t="e">
        <f t="shared" si="12"/>
        <v>#REF!</v>
      </c>
      <c r="AO34" s="13" t="e">
        <f t="shared" si="12"/>
        <v>#REF!</v>
      </c>
      <c r="AP34" s="13" t="e">
        <f t="shared" si="12"/>
        <v>#REF!</v>
      </c>
      <c r="AQ34" s="13" t="e">
        <f t="shared" si="12"/>
        <v>#REF!</v>
      </c>
      <c r="AR34" s="13" t="e">
        <f t="shared" si="12"/>
        <v>#REF!</v>
      </c>
      <c r="AS34" s="13" t="e">
        <f t="shared" si="12"/>
        <v>#REF!</v>
      </c>
      <c r="AT34" s="13" t="e">
        <f t="shared" si="12"/>
        <v>#REF!</v>
      </c>
      <c r="AU34" s="13" t="e">
        <f t="shared" ref="AU34:BI34" si="13">ROUND(AU15*0.9,)+25</f>
        <v>#REF!</v>
      </c>
      <c r="AV34" s="13" t="e">
        <f t="shared" si="13"/>
        <v>#REF!</v>
      </c>
      <c r="AW34" s="13" t="e">
        <f t="shared" si="13"/>
        <v>#REF!</v>
      </c>
      <c r="AX34" s="13" t="e">
        <f t="shared" si="13"/>
        <v>#REF!</v>
      </c>
      <c r="AY34" s="13" t="e">
        <f t="shared" si="13"/>
        <v>#REF!</v>
      </c>
      <c r="AZ34" s="13" t="e">
        <f t="shared" si="13"/>
        <v>#REF!</v>
      </c>
      <c r="BA34" s="13" t="e">
        <f t="shared" si="13"/>
        <v>#REF!</v>
      </c>
      <c r="BB34" s="13" t="e">
        <f t="shared" si="13"/>
        <v>#REF!</v>
      </c>
      <c r="BC34" s="13" t="e">
        <f t="shared" si="13"/>
        <v>#REF!</v>
      </c>
      <c r="BD34" s="13" t="e">
        <f t="shared" si="13"/>
        <v>#REF!</v>
      </c>
      <c r="BE34" s="13" t="e">
        <f t="shared" si="13"/>
        <v>#REF!</v>
      </c>
      <c r="BF34" s="13" t="e">
        <f t="shared" si="13"/>
        <v>#REF!</v>
      </c>
      <c r="BG34" s="13" t="e">
        <f t="shared" si="13"/>
        <v>#REF!</v>
      </c>
      <c r="BH34" s="13" t="e">
        <f t="shared" si="13"/>
        <v>#REF!</v>
      </c>
      <c r="BI34" s="13" t="e">
        <f t="shared" si="13"/>
        <v>#REF!</v>
      </c>
    </row>
    <row r="35" spans="1:61" ht="11.45" customHeight="1" x14ac:dyDescent="0.2">
      <c r="A35" s="16" t="s">
        <v>77</v>
      </c>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row>
    <row r="36" spans="1:61" ht="11.45" customHeight="1" x14ac:dyDescent="0.2">
      <c r="A36" s="12">
        <v>1</v>
      </c>
      <c r="B36" s="13" t="e">
        <f t="shared" ref="B36:AT36" si="14">ROUND(B17*0.9,)+25</f>
        <v>#REF!</v>
      </c>
      <c r="C36" s="13" t="e">
        <f t="shared" si="14"/>
        <v>#REF!</v>
      </c>
      <c r="D36" s="13" t="e">
        <f t="shared" si="14"/>
        <v>#REF!</v>
      </c>
      <c r="E36" s="13" t="e">
        <f t="shared" si="14"/>
        <v>#REF!</v>
      </c>
      <c r="F36" s="13" t="e">
        <f t="shared" si="14"/>
        <v>#REF!</v>
      </c>
      <c r="G36" s="13" t="e">
        <f t="shared" si="14"/>
        <v>#REF!</v>
      </c>
      <c r="H36" s="13" t="e">
        <f t="shared" si="14"/>
        <v>#REF!</v>
      </c>
      <c r="I36" s="13" t="e">
        <f t="shared" si="14"/>
        <v>#REF!</v>
      </c>
      <c r="J36" s="13" t="e">
        <f t="shared" si="14"/>
        <v>#REF!</v>
      </c>
      <c r="K36" s="13" t="e">
        <f t="shared" si="14"/>
        <v>#REF!</v>
      </c>
      <c r="L36" s="13" t="e">
        <f t="shared" si="14"/>
        <v>#REF!</v>
      </c>
      <c r="M36" s="13" t="e">
        <f t="shared" si="14"/>
        <v>#REF!</v>
      </c>
      <c r="N36" s="13" t="e">
        <f t="shared" si="14"/>
        <v>#REF!</v>
      </c>
      <c r="O36" s="13" t="e">
        <f t="shared" si="14"/>
        <v>#REF!</v>
      </c>
      <c r="P36" s="13" t="e">
        <f t="shared" si="14"/>
        <v>#REF!</v>
      </c>
      <c r="Q36" s="13" t="e">
        <f t="shared" si="14"/>
        <v>#REF!</v>
      </c>
      <c r="R36" s="13" t="e">
        <f t="shared" si="14"/>
        <v>#REF!</v>
      </c>
      <c r="S36" s="13" t="e">
        <f t="shared" si="14"/>
        <v>#REF!</v>
      </c>
      <c r="T36" s="13" t="e">
        <f t="shared" si="14"/>
        <v>#REF!</v>
      </c>
      <c r="U36" s="13" t="e">
        <f t="shared" si="14"/>
        <v>#REF!</v>
      </c>
      <c r="V36" s="13" t="e">
        <f t="shared" si="14"/>
        <v>#REF!</v>
      </c>
      <c r="W36" s="13" t="e">
        <f t="shared" si="14"/>
        <v>#REF!</v>
      </c>
      <c r="X36" s="13" t="e">
        <f t="shared" si="14"/>
        <v>#REF!</v>
      </c>
      <c r="Y36" s="13" t="e">
        <f t="shared" si="14"/>
        <v>#REF!</v>
      </c>
      <c r="Z36" s="13" t="e">
        <f t="shared" si="14"/>
        <v>#REF!</v>
      </c>
      <c r="AA36" s="13" t="e">
        <f t="shared" si="14"/>
        <v>#REF!</v>
      </c>
      <c r="AB36" s="13" t="e">
        <f t="shared" si="14"/>
        <v>#REF!</v>
      </c>
      <c r="AC36" s="13" t="e">
        <f t="shared" si="14"/>
        <v>#REF!</v>
      </c>
      <c r="AD36" s="13" t="e">
        <f t="shared" si="14"/>
        <v>#REF!</v>
      </c>
      <c r="AE36" s="13" t="e">
        <f t="shared" si="14"/>
        <v>#REF!</v>
      </c>
      <c r="AF36" s="13" t="e">
        <f t="shared" si="14"/>
        <v>#REF!</v>
      </c>
      <c r="AG36" s="13" t="e">
        <f t="shared" si="14"/>
        <v>#REF!</v>
      </c>
      <c r="AH36" s="13" t="e">
        <f t="shared" si="14"/>
        <v>#REF!</v>
      </c>
      <c r="AI36" s="13" t="e">
        <f t="shared" si="14"/>
        <v>#REF!</v>
      </c>
      <c r="AJ36" s="13" t="e">
        <f t="shared" si="14"/>
        <v>#REF!</v>
      </c>
      <c r="AK36" s="13" t="e">
        <f t="shared" si="14"/>
        <v>#REF!</v>
      </c>
      <c r="AL36" s="13" t="e">
        <f t="shared" si="14"/>
        <v>#REF!</v>
      </c>
      <c r="AM36" s="13" t="e">
        <f t="shared" si="14"/>
        <v>#REF!</v>
      </c>
      <c r="AN36" s="13" t="e">
        <f t="shared" si="14"/>
        <v>#REF!</v>
      </c>
      <c r="AO36" s="13" t="e">
        <f t="shared" si="14"/>
        <v>#REF!</v>
      </c>
      <c r="AP36" s="13" t="e">
        <f t="shared" si="14"/>
        <v>#REF!</v>
      </c>
      <c r="AQ36" s="13" t="e">
        <f t="shared" si="14"/>
        <v>#REF!</v>
      </c>
      <c r="AR36" s="13" t="e">
        <f t="shared" si="14"/>
        <v>#REF!</v>
      </c>
      <c r="AS36" s="13" t="e">
        <f t="shared" si="14"/>
        <v>#REF!</v>
      </c>
      <c r="AT36" s="13" t="e">
        <f t="shared" si="14"/>
        <v>#REF!</v>
      </c>
      <c r="AU36" s="13" t="e">
        <f t="shared" ref="AU36:BI36" si="15">ROUND(AU17*0.9,)+25</f>
        <v>#REF!</v>
      </c>
      <c r="AV36" s="13" t="e">
        <f t="shared" si="15"/>
        <v>#REF!</v>
      </c>
      <c r="AW36" s="13" t="e">
        <f t="shared" si="15"/>
        <v>#REF!</v>
      </c>
      <c r="AX36" s="13" t="e">
        <f t="shared" si="15"/>
        <v>#REF!</v>
      </c>
      <c r="AY36" s="13" t="e">
        <f t="shared" si="15"/>
        <v>#REF!</v>
      </c>
      <c r="AZ36" s="13" t="e">
        <f t="shared" si="15"/>
        <v>#REF!</v>
      </c>
      <c r="BA36" s="13" t="e">
        <f t="shared" si="15"/>
        <v>#REF!</v>
      </c>
      <c r="BB36" s="13" t="e">
        <f t="shared" si="15"/>
        <v>#REF!</v>
      </c>
      <c r="BC36" s="13" t="e">
        <f t="shared" si="15"/>
        <v>#REF!</v>
      </c>
      <c r="BD36" s="13" t="e">
        <f t="shared" si="15"/>
        <v>#REF!</v>
      </c>
      <c r="BE36" s="13" t="e">
        <f t="shared" si="15"/>
        <v>#REF!</v>
      </c>
      <c r="BF36" s="13" t="e">
        <f t="shared" si="15"/>
        <v>#REF!</v>
      </c>
      <c r="BG36" s="13" t="e">
        <f t="shared" si="15"/>
        <v>#REF!</v>
      </c>
      <c r="BH36" s="13" t="e">
        <f t="shared" si="15"/>
        <v>#REF!</v>
      </c>
      <c r="BI36" s="13" t="e">
        <f t="shared" si="15"/>
        <v>#REF!</v>
      </c>
    </row>
    <row r="37" spans="1:61" ht="11.45" customHeight="1" x14ac:dyDescent="0.2">
      <c r="A37" s="12">
        <v>2</v>
      </c>
      <c r="B37" s="13" t="e">
        <f t="shared" ref="B37:AT37" si="16">ROUND(B18*0.9,)+25</f>
        <v>#REF!</v>
      </c>
      <c r="C37" s="13" t="e">
        <f t="shared" si="16"/>
        <v>#REF!</v>
      </c>
      <c r="D37" s="13" t="e">
        <f t="shared" si="16"/>
        <v>#REF!</v>
      </c>
      <c r="E37" s="13" t="e">
        <f t="shared" si="16"/>
        <v>#REF!</v>
      </c>
      <c r="F37" s="13" t="e">
        <f t="shared" si="16"/>
        <v>#REF!</v>
      </c>
      <c r="G37" s="13" t="e">
        <f t="shared" si="16"/>
        <v>#REF!</v>
      </c>
      <c r="H37" s="13" t="e">
        <f t="shared" si="16"/>
        <v>#REF!</v>
      </c>
      <c r="I37" s="13" t="e">
        <f t="shared" si="16"/>
        <v>#REF!</v>
      </c>
      <c r="J37" s="13" t="e">
        <f t="shared" si="16"/>
        <v>#REF!</v>
      </c>
      <c r="K37" s="13" t="e">
        <f t="shared" si="16"/>
        <v>#REF!</v>
      </c>
      <c r="L37" s="13" t="e">
        <f t="shared" si="16"/>
        <v>#REF!</v>
      </c>
      <c r="M37" s="13" t="e">
        <f t="shared" si="16"/>
        <v>#REF!</v>
      </c>
      <c r="N37" s="13" t="e">
        <f t="shared" si="16"/>
        <v>#REF!</v>
      </c>
      <c r="O37" s="13" t="e">
        <f t="shared" si="16"/>
        <v>#REF!</v>
      </c>
      <c r="P37" s="13" t="e">
        <f t="shared" si="16"/>
        <v>#REF!</v>
      </c>
      <c r="Q37" s="13" t="e">
        <f t="shared" si="16"/>
        <v>#REF!</v>
      </c>
      <c r="R37" s="13" t="e">
        <f t="shared" si="16"/>
        <v>#REF!</v>
      </c>
      <c r="S37" s="13" t="e">
        <f t="shared" si="16"/>
        <v>#REF!</v>
      </c>
      <c r="T37" s="13" t="e">
        <f t="shared" si="16"/>
        <v>#REF!</v>
      </c>
      <c r="U37" s="13" t="e">
        <f t="shared" si="16"/>
        <v>#REF!</v>
      </c>
      <c r="V37" s="13" t="e">
        <f t="shared" si="16"/>
        <v>#REF!</v>
      </c>
      <c r="W37" s="13" t="e">
        <f t="shared" si="16"/>
        <v>#REF!</v>
      </c>
      <c r="X37" s="13" t="e">
        <f t="shared" si="16"/>
        <v>#REF!</v>
      </c>
      <c r="Y37" s="13" t="e">
        <f t="shared" si="16"/>
        <v>#REF!</v>
      </c>
      <c r="Z37" s="13" t="e">
        <f t="shared" si="16"/>
        <v>#REF!</v>
      </c>
      <c r="AA37" s="13" t="e">
        <f t="shared" si="16"/>
        <v>#REF!</v>
      </c>
      <c r="AB37" s="13" t="e">
        <f t="shared" si="16"/>
        <v>#REF!</v>
      </c>
      <c r="AC37" s="13" t="e">
        <f t="shared" si="16"/>
        <v>#REF!</v>
      </c>
      <c r="AD37" s="13" t="e">
        <f t="shared" si="16"/>
        <v>#REF!</v>
      </c>
      <c r="AE37" s="13" t="e">
        <f t="shared" si="16"/>
        <v>#REF!</v>
      </c>
      <c r="AF37" s="13" t="e">
        <f t="shared" si="16"/>
        <v>#REF!</v>
      </c>
      <c r="AG37" s="13" t="e">
        <f t="shared" si="16"/>
        <v>#REF!</v>
      </c>
      <c r="AH37" s="13" t="e">
        <f t="shared" si="16"/>
        <v>#REF!</v>
      </c>
      <c r="AI37" s="13" t="e">
        <f t="shared" si="16"/>
        <v>#REF!</v>
      </c>
      <c r="AJ37" s="13" t="e">
        <f t="shared" si="16"/>
        <v>#REF!</v>
      </c>
      <c r="AK37" s="13" t="e">
        <f t="shared" si="16"/>
        <v>#REF!</v>
      </c>
      <c r="AL37" s="13" t="e">
        <f t="shared" si="16"/>
        <v>#REF!</v>
      </c>
      <c r="AM37" s="13" t="e">
        <f t="shared" si="16"/>
        <v>#REF!</v>
      </c>
      <c r="AN37" s="13" t="e">
        <f t="shared" si="16"/>
        <v>#REF!</v>
      </c>
      <c r="AO37" s="13" t="e">
        <f t="shared" si="16"/>
        <v>#REF!</v>
      </c>
      <c r="AP37" s="13" t="e">
        <f t="shared" si="16"/>
        <v>#REF!</v>
      </c>
      <c r="AQ37" s="13" t="e">
        <f t="shared" si="16"/>
        <v>#REF!</v>
      </c>
      <c r="AR37" s="13" t="e">
        <f t="shared" si="16"/>
        <v>#REF!</v>
      </c>
      <c r="AS37" s="13" t="e">
        <f t="shared" si="16"/>
        <v>#REF!</v>
      </c>
      <c r="AT37" s="13" t="e">
        <f t="shared" si="16"/>
        <v>#REF!</v>
      </c>
      <c r="AU37" s="13" t="e">
        <f t="shared" ref="AU37:BI37" si="17">ROUND(AU18*0.9,)+25</f>
        <v>#REF!</v>
      </c>
      <c r="AV37" s="13" t="e">
        <f t="shared" si="17"/>
        <v>#REF!</v>
      </c>
      <c r="AW37" s="13" t="e">
        <f t="shared" si="17"/>
        <v>#REF!</v>
      </c>
      <c r="AX37" s="13" t="e">
        <f t="shared" si="17"/>
        <v>#REF!</v>
      </c>
      <c r="AY37" s="13" t="e">
        <f t="shared" si="17"/>
        <v>#REF!</v>
      </c>
      <c r="AZ37" s="13" t="e">
        <f t="shared" si="17"/>
        <v>#REF!</v>
      </c>
      <c r="BA37" s="13" t="e">
        <f t="shared" si="17"/>
        <v>#REF!</v>
      </c>
      <c r="BB37" s="13" t="e">
        <f t="shared" si="17"/>
        <v>#REF!</v>
      </c>
      <c r="BC37" s="13" t="e">
        <f t="shared" si="17"/>
        <v>#REF!</v>
      </c>
      <c r="BD37" s="13" t="e">
        <f t="shared" si="17"/>
        <v>#REF!</v>
      </c>
      <c r="BE37" s="13" t="e">
        <f t="shared" si="17"/>
        <v>#REF!</v>
      </c>
      <c r="BF37" s="13" t="e">
        <f t="shared" si="17"/>
        <v>#REF!</v>
      </c>
      <c r="BG37" s="13" t="e">
        <f t="shared" si="17"/>
        <v>#REF!</v>
      </c>
      <c r="BH37" s="13" t="e">
        <f t="shared" si="17"/>
        <v>#REF!</v>
      </c>
      <c r="BI37" s="13" t="e">
        <f t="shared" si="17"/>
        <v>#REF!</v>
      </c>
    </row>
    <row r="38" spans="1:61" ht="11.45" customHeight="1" x14ac:dyDescent="0.2">
      <c r="A38" s="17" t="s">
        <v>78</v>
      </c>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row>
    <row r="39" spans="1:61" ht="11.45" customHeight="1" x14ac:dyDescent="0.2">
      <c r="A39" s="12">
        <v>1</v>
      </c>
      <c r="B39" s="13" t="e">
        <f t="shared" ref="B39:AT39" si="18">ROUND(B20*0.9,)+25</f>
        <v>#REF!</v>
      </c>
      <c r="C39" s="13" t="e">
        <f t="shared" si="18"/>
        <v>#REF!</v>
      </c>
      <c r="D39" s="13" t="e">
        <f t="shared" si="18"/>
        <v>#REF!</v>
      </c>
      <c r="E39" s="13" t="e">
        <f t="shared" si="18"/>
        <v>#REF!</v>
      </c>
      <c r="F39" s="13" t="e">
        <f t="shared" si="18"/>
        <v>#REF!</v>
      </c>
      <c r="G39" s="13" t="e">
        <f t="shared" si="18"/>
        <v>#REF!</v>
      </c>
      <c r="H39" s="13" t="e">
        <f t="shared" si="18"/>
        <v>#REF!</v>
      </c>
      <c r="I39" s="13" t="e">
        <f t="shared" si="18"/>
        <v>#REF!</v>
      </c>
      <c r="J39" s="13" t="e">
        <f t="shared" si="18"/>
        <v>#REF!</v>
      </c>
      <c r="K39" s="13" t="e">
        <f t="shared" si="18"/>
        <v>#REF!</v>
      </c>
      <c r="L39" s="13" t="e">
        <f t="shared" si="18"/>
        <v>#REF!</v>
      </c>
      <c r="M39" s="13" t="e">
        <f t="shared" si="18"/>
        <v>#REF!</v>
      </c>
      <c r="N39" s="13" t="e">
        <f t="shared" si="18"/>
        <v>#REF!</v>
      </c>
      <c r="O39" s="13" t="e">
        <f t="shared" si="18"/>
        <v>#REF!</v>
      </c>
      <c r="P39" s="13" t="e">
        <f t="shared" si="18"/>
        <v>#REF!</v>
      </c>
      <c r="Q39" s="13" t="e">
        <f t="shared" si="18"/>
        <v>#REF!</v>
      </c>
      <c r="R39" s="13" t="e">
        <f t="shared" si="18"/>
        <v>#REF!</v>
      </c>
      <c r="S39" s="13" t="e">
        <f t="shared" si="18"/>
        <v>#REF!</v>
      </c>
      <c r="T39" s="13" t="e">
        <f t="shared" si="18"/>
        <v>#REF!</v>
      </c>
      <c r="U39" s="13" t="e">
        <f t="shared" si="18"/>
        <v>#REF!</v>
      </c>
      <c r="V39" s="13" t="e">
        <f t="shared" si="18"/>
        <v>#REF!</v>
      </c>
      <c r="W39" s="13" t="e">
        <f t="shared" si="18"/>
        <v>#REF!</v>
      </c>
      <c r="X39" s="13" t="e">
        <f t="shared" si="18"/>
        <v>#REF!</v>
      </c>
      <c r="Y39" s="13" t="e">
        <f t="shared" si="18"/>
        <v>#REF!</v>
      </c>
      <c r="Z39" s="13" t="e">
        <f t="shared" si="18"/>
        <v>#REF!</v>
      </c>
      <c r="AA39" s="13" t="e">
        <f t="shared" si="18"/>
        <v>#REF!</v>
      </c>
      <c r="AB39" s="13" t="e">
        <f t="shared" si="18"/>
        <v>#REF!</v>
      </c>
      <c r="AC39" s="13" t="e">
        <f t="shared" si="18"/>
        <v>#REF!</v>
      </c>
      <c r="AD39" s="13" t="e">
        <f t="shared" si="18"/>
        <v>#REF!</v>
      </c>
      <c r="AE39" s="13" t="e">
        <f t="shared" si="18"/>
        <v>#REF!</v>
      </c>
      <c r="AF39" s="13" t="e">
        <f t="shared" si="18"/>
        <v>#REF!</v>
      </c>
      <c r="AG39" s="13" t="e">
        <f t="shared" si="18"/>
        <v>#REF!</v>
      </c>
      <c r="AH39" s="13" t="e">
        <f t="shared" si="18"/>
        <v>#REF!</v>
      </c>
      <c r="AI39" s="13" t="e">
        <f t="shared" si="18"/>
        <v>#REF!</v>
      </c>
      <c r="AJ39" s="13" t="e">
        <f t="shared" si="18"/>
        <v>#REF!</v>
      </c>
      <c r="AK39" s="13" t="e">
        <f t="shared" si="18"/>
        <v>#REF!</v>
      </c>
      <c r="AL39" s="13" t="e">
        <f t="shared" si="18"/>
        <v>#REF!</v>
      </c>
      <c r="AM39" s="13" t="e">
        <f t="shared" si="18"/>
        <v>#REF!</v>
      </c>
      <c r="AN39" s="13" t="e">
        <f t="shared" si="18"/>
        <v>#REF!</v>
      </c>
      <c r="AO39" s="13" t="e">
        <f t="shared" si="18"/>
        <v>#REF!</v>
      </c>
      <c r="AP39" s="13" t="e">
        <f t="shared" si="18"/>
        <v>#REF!</v>
      </c>
      <c r="AQ39" s="13" t="e">
        <f t="shared" si="18"/>
        <v>#REF!</v>
      </c>
      <c r="AR39" s="13" t="e">
        <f t="shared" si="18"/>
        <v>#REF!</v>
      </c>
      <c r="AS39" s="13" t="e">
        <f t="shared" si="18"/>
        <v>#REF!</v>
      </c>
      <c r="AT39" s="13" t="e">
        <f t="shared" si="18"/>
        <v>#REF!</v>
      </c>
      <c r="AU39" s="13" t="e">
        <f t="shared" ref="AU39:BI39" si="19">ROUND(AU20*0.9,)+25</f>
        <v>#REF!</v>
      </c>
      <c r="AV39" s="13" t="e">
        <f t="shared" si="19"/>
        <v>#REF!</v>
      </c>
      <c r="AW39" s="13" t="e">
        <f t="shared" si="19"/>
        <v>#REF!</v>
      </c>
      <c r="AX39" s="13" t="e">
        <f t="shared" si="19"/>
        <v>#REF!</v>
      </c>
      <c r="AY39" s="13" t="e">
        <f t="shared" si="19"/>
        <v>#REF!</v>
      </c>
      <c r="AZ39" s="13" t="e">
        <f t="shared" si="19"/>
        <v>#REF!</v>
      </c>
      <c r="BA39" s="13" t="e">
        <f t="shared" si="19"/>
        <v>#REF!</v>
      </c>
      <c r="BB39" s="13" t="e">
        <f t="shared" si="19"/>
        <v>#REF!</v>
      </c>
      <c r="BC39" s="13" t="e">
        <f t="shared" si="19"/>
        <v>#REF!</v>
      </c>
      <c r="BD39" s="13" t="e">
        <f t="shared" si="19"/>
        <v>#REF!</v>
      </c>
      <c r="BE39" s="13" t="e">
        <f t="shared" si="19"/>
        <v>#REF!</v>
      </c>
      <c r="BF39" s="13" t="e">
        <f t="shared" si="19"/>
        <v>#REF!</v>
      </c>
      <c r="BG39" s="13" t="e">
        <f t="shared" si="19"/>
        <v>#REF!</v>
      </c>
      <c r="BH39" s="13" t="e">
        <f t="shared" si="19"/>
        <v>#REF!</v>
      </c>
      <c r="BI39" s="13" t="e">
        <f t="shared" si="19"/>
        <v>#REF!</v>
      </c>
    </row>
    <row r="40" spans="1:61" ht="11.45" customHeight="1" x14ac:dyDescent="0.2">
      <c r="A40" s="12">
        <v>2</v>
      </c>
      <c r="B40" s="13" t="e">
        <f t="shared" ref="B40:AT40" si="20">ROUND(B21*0.9,)+25</f>
        <v>#REF!</v>
      </c>
      <c r="C40" s="13" t="e">
        <f t="shared" si="20"/>
        <v>#REF!</v>
      </c>
      <c r="D40" s="13" t="e">
        <f t="shared" si="20"/>
        <v>#REF!</v>
      </c>
      <c r="E40" s="13" t="e">
        <f t="shared" si="20"/>
        <v>#REF!</v>
      </c>
      <c r="F40" s="13" t="e">
        <f t="shared" si="20"/>
        <v>#REF!</v>
      </c>
      <c r="G40" s="13" t="e">
        <f t="shared" si="20"/>
        <v>#REF!</v>
      </c>
      <c r="H40" s="13" t="e">
        <f t="shared" si="20"/>
        <v>#REF!</v>
      </c>
      <c r="I40" s="13" t="e">
        <f t="shared" si="20"/>
        <v>#REF!</v>
      </c>
      <c r="J40" s="13" t="e">
        <f t="shared" si="20"/>
        <v>#REF!</v>
      </c>
      <c r="K40" s="13" t="e">
        <f t="shared" si="20"/>
        <v>#REF!</v>
      </c>
      <c r="L40" s="13" t="e">
        <f t="shared" si="20"/>
        <v>#REF!</v>
      </c>
      <c r="M40" s="13" t="e">
        <f t="shared" si="20"/>
        <v>#REF!</v>
      </c>
      <c r="N40" s="13" t="e">
        <f t="shared" si="20"/>
        <v>#REF!</v>
      </c>
      <c r="O40" s="13" t="e">
        <f t="shared" si="20"/>
        <v>#REF!</v>
      </c>
      <c r="P40" s="13" t="e">
        <f t="shared" si="20"/>
        <v>#REF!</v>
      </c>
      <c r="Q40" s="13" t="e">
        <f t="shared" si="20"/>
        <v>#REF!</v>
      </c>
      <c r="R40" s="13" t="e">
        <f t="shared" si="20"/>
        <v>#REF!</v>
      </c>
      <c r="S40" s="13" t="e">
        <f t="shared" si="20"/>
        <v>#REF!</v>
      </c>
      <c r="T40" s="13" t="e">
        <f t="shared" si="20"/>
        <v>#REF!</v>
      </c>
      <c r="U40" s="13" t="e">
        <f t="shared" si="20"/>
        <v>#REF!</v>
      </c>
      <c r="V40" s="13" t="e">
        <f t="shared" si="20"/>
        <v>#REF!</v>
      </c>
      <c r="W40" s="13" t="e">
        <f t="shared" si="20"/>
        <v>#REF!</v>
      </c>
      <c r="X40" s="13" t="e">
        <f t="shared" si="20"/>
        <v>#REF!</v>
      </c>
      <c r="Y40" s="13" t="e">
        <f t="shared" si="20"/>
        <v>#REF!</v>
      </c>
      <c r="Z40" s="13" t="e">
        <f t="shared" si="20"/>
        <v>#REF!</v>
      </c>
      <c r="AA40" s="13" t="e">
        <f t="shared" si="20"/>
        <v>#REF!</v>
      </c>
      <c r="AB40" s="13" t="e">
        <f t="shared" si="20"/>
        <v>#REF!</v>
      </c>
      <c r="AC40" s="13" t="e">
        <f t="shared" si="20"/>
        <v>#REF!</v>
      </c>
      <c r="AD40" s="13" t="e">
        <f t="shared" si="20"/>
        <v>#REF!</v>
      </c>
      <c r="AE40" s="13" t="e">
        <f t="shared" si="20"/>
        <v>#REF!</v>
      </c>
      <c r="AF40" s="13" t="e">
        <f t="shared" si="20"/>
        <v>#REF!</v>
      </c>
      <c r="AG40" s="13" t="e">
        <f t="shared" si="20"/>
        <v>#REF!</v>
      </c>
      <c r="AH40" s="13" t="e">
        <f t="shared" si="20"/>
        <v>#REF!</v>
      </c>
      <c r="AI40" s="13" t="e">
        <f t="shared" si="20"/>
        <v>#REF!</v>
      </c>
      <c r="AJ40" s="13" t="e">
        <f t="shared" si="20"/>
        <v>#REF!</v>
      </c>
      <c r="AK40" s="13" t="e">
        <f t="shared" si="20"/>
        <v>#REF!</v>
      </c>
      <c r="AL40" s="13" t="e">
        <f t="shared" si="20"/>
        <v>#REF!</v>
      </c>
      <c r="AM40" s="13" t="e">
        <f t="shared" si="20"/>
        <v>#REF!</v>
      </c>
      <c r="AN40" s="13" t="e">
        <f t="shared" si="20"/>
        <v>#REF!</v>
      </c>
      <c r="AO40" s="13" t="e">
        <f t="shared" si="20"/>
        <v>#REF!</v>
      </c>
      <c r="AP40" s="13" t="e">
        <f t="shared" si="20"/>
        <v>#REF!</v>
      </c>
      <c r="AQ40" s="13" t="e">
        <f t="shared" si="20"/>
        <v>#REF!</v>
      </c>
      <c r="AR40" s="13" t="e">
        <f t="shared" si="20"/>
        <v>#REF!</v>
      </c>
      <c r="AS40" s="13" t="e">
        <f t="shared" si="20"/>
        <v>#REF!</v>
      </c>
      <c r="AT40" s="13" t="e">
        <f t="shared" si="20"/>
        <v>#REF!</v>
      </c>
      <c r="AU40" s="13" t="e">
        <f t="shared" ref="AU40:BI40" si="21">ROUND(AU21*0.9,)+25</f>
        <v>#REF!</v>
      </c>
      <c r="AV40" s="13" t="e">
        <f t="shared" si="21"/>
        <v>#REF!</v>
      </c>
      <c r="AW40" s="13" t="e">
        <f t="shared" si="21"/>
        <v>#REF!</v>
      </c>
      <c r="AX40" s="13" t="e">
        <f t="shared" si="21"/>
        <v>#REF!</v>
      </c>
      <c r="AY40" s="13" t="e">
        <f t="shared" si="21"/>
        <v>#REF!</v>
      </c>
      <c r="AZ40" s="13" t="e">
        <f t="shared" si="21"/>
        <v>#REF!</v>
      </c>
      <c r="BA40" s="13" t="e">
        <f t="shared" si="21"/>
        <v>#REF!</v>
      </c>
      <c r="BB40" s="13" t="e">
        <f t="shared" si="21"/>
        <v>#REF!</v>
      </c>
      <c r="BC40" s="13" t="e">
        <f t="shared" si="21"/>
        <v>#REF!</v>
      </c>
      <c r="BD40" s="13" t="e">
        <f t="shared" si="21"/>
        <v>#REF!</v>
      </c>
      <c r="BE40" s="13" t="e">
        <f t="shared" si="21"/>
        <v>#REF!</v>
      </c>
      <c r="BF40" s="13" t="e">
        <f t="shared" si="21"/>
        <v>#REF!</v>
      </c>
      <c r="BG40" s="13" t="e">
        <f t="shared" si="21"/>
        <v>#REF!</v>
      </c>
      <c r="BH40" s="13" t="e">
        <f t="shared" si="21"/>
        <v>#REF!</v>
      </c>
      <c r="BI40" s="13" t="e">
        <f t="shared" si="21"/>
        <v>#REF!</v>
      </c>
    </row>
    <row r="41" spans="1:61" ht="11.45" customHeight="1" x14ac:dyDescent="0.2">
      <c r="A41" s="18"/>
    </row>
    <row r="42" spans="1:61" customFormat="1" ht="189" x14ac:dyDescent="0.2">
      <c r="A42" s="182" t="s">
        <v>80</v>
      </c>
    </row>
    <row r="44" spans="1:61" x14ac:dyDescent="0.2">
      <c r="A44" s="20" t="s">
        <v>81</v>
      </c>
    </row>
    <row r="45" spans="1:61" x14ac:dyDescent="0.2">
      <c r="A45" s="23" t="s">
        <v>82</v>
      </c>
    </row>
    <row r="46" spans="1:61" x14ac:dyDescent="0.2">
      <c r="A46" s="23" t="s">
        <v>83</v>
      </c>
    </row>
    <row r="47" spans="1:61" ht="12.6" customHeight="1" x14ac:dyDescent="0.2">
      <c r="A47" s="24" t="s">
        <v>84</v>
      </c>
    </row>
    <row r="48" spans="1:61" x14ac:dyDescent="0.2">
      <c r="A48" s="23" t="s">
        <v>85</v>
      </c>
    </row>
    <row r="49" spans="1:1" x14ac:dyDescent="0.2">
      <c r="A49" s="23" t="s">
        <v>86</v>
      </c>
    </row>
    <row r="50" spans="1:1" s="60" customFormat="1" ht="12.75" x14ac:dyDescent="0.2">
      <c r="A50" s="95" t="s">
        <v>87</v>
      </c>
    </row>
    <row r="51" spans="1:1" s="60" customFormat="1" ht="24" x14ac:dyDescent="0.2">
      <c r="A51" s="99" t="s">
        <v>88</v>
      </c>
    </row>
    <row r="53" spans="1:1" x14ac:dyDescent="0.2">
      <c r="A53" s="174" t="s">
        <v>89</v>
      </c>
    </row>
    <row r="54" spans="1:1" x14ac:dyDescent="0.2">
      <c r="A54" s="175" t="s">
        <v>90</v>
      </c>
    </row>
    <row r="55" spans="1:1" ht="24" x14ac:dyDescent="0.2">
      <c r="A55" s="176" t="s">
        <v>91</v>
      </c>
    </row>
    <row r="56" spans="1:1" x14ac:dyDescent="0.2">
      <c r="A56" s="254"/>
    </row>
    <row r="58" spans="1:1" x14ac:dyDescent="0.2">
      <c r="A58" s="255" t="s">
        <v>92</v>
      </c>
    </row>
    <row r="59" spans="1:1" ht="60" x14ac:dyDescent="0.2">
      <c r="A59" s="256" t="s">
        <v>93</v>
      </c>
    </row>
  </sheetData>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tint="0.39985351115451523"/>
  </sheetPr>
  <dimension ref="A1:HP33"/>
  <sheetViews>
    <sheetView workbookViewId="0">
      <pane xSplit="1" topLeftCell="B1" activePane="topRight" state="frozen"/>
      <selection pane="topRight" activeCell="C21" sqref="C21"/>
    </sheetView>
  </sheetViews>
  <sheetFormatPr defaultColWidth="8.5703125" defaultRowHeight="12" x14ac:dyDescent="0.2"/>
  <cols>
    <col min="1" max="1" width="65.28515625" style="2" customWidth="1"/>
    <col min="2" max="13" width="8.85546875" style="2" customWidth="1"/>
    <col min="14" max="16384" width="8.5703125" style="2"/>
  </cols>
  <sheetData>
    <row r="1" spans="1:224" ht="15" customHeight="1" x14ac:dyDescent="0.2">
      <c r="A1" s="186" t="s">
        <v>0</v>
      </c>
    </row>
    <row r="2" spans="1:224" ht="15" customHeight="1" x14ac:dyDescent="0.2">
      <c r="A2" s="204" t="s">
        <v>47</v>
      </c>
    </row>
    <row r="3" spans="1:224" ht="15" customHeight="1" x14ac:dyDescent="0.2">
      <c r="A3" s="187" t="s">
        <v>68</v>
      </c>
    </row>
    <row r="4" spans="1:224" s="207" customFormat="1" ht="15" customHeight="1" x14ac:dyDescent="0.2">
      <c r="A4" s="188" t="s">
        <v>3</v>
      </c>
      <c r="B4" s="189">
        <v>46162</v>
      </c>
      <c r="C4" s="189">
        <v>46163</v>
      </c>
      <c r="D4" s="189">
        <v>46164</v>
      </c>
      <c r="E4" s="189">
        <v>46165</v>
      </c>
      <c r="F4" s="189">
        <v>46166</v>
      </c>
      <c r="G4" s="189">
        <v>46167</v>
      </c>
      <c r="H4" s="189">
        <v>46168</v>
      </c>
      <c r="I4" s="189">
        <v>46169</v>
      </c>
      <c r="J4" s="189">
        <v>46170</v>
      </c>
      <c r="K4" s="189">
        <v>46171</v>
      </c>
      <c r="L4" s="189">
        <v>46172</v>
      </c>
      <c r="M4" s="189">
        <v>46173</v>
      </c>
      <c r="N4" s="208"/>
      <c r="O4" s="208"/>
      <c r="P4" s="208"/>
      <c r="Q4" s="208"/>
      <c r="R4" s="208"/>
      <c r="S4" s="208"/>
      <c r="T4" s="208"/>
      <c r="U4" s="208"/>
      <c r="V4" s="208"/>
      <c r="W4" s="208"/>
      <c r="X4" s="208"/>
      <c r="Y4" s="208"/>
      <c r="Z4" s="208"/>
      <c r="AA4" s="208"/>
      <c r="AB4" s="208"/>
      <c r="AC4" s="208"/>
      <c r="AD4" s="208"/>
      <c r="AE4" s="208"/>
      <c r="AF4" s="208"/>
      <c r="AG4" s="208"/>
      <c r="AH4" s="208"/>
      <c r="AI4" s="208"/>
      <c r="AJ4" s="208"/>
      <c r="AK4" s="208"/>
      <c r="AL4" s="208"/>
      <c r="AM4" s="208"/>
      <c r="AN4" s="208"/>
      <c r="AO4" s="208"/>
      <c r="AP4" s="208"/>
      <c r="AQ4" s="208"/>
      <c r="AR4" s="208"/>
      <c r="AS4" s="208"/>
      <c r="AT4" s="208"/>
      <c r="AU4" s="208"/>
      <c r="AV4" s="208"/>
      <c r="AW4" s="208"/>
      <c r="AX4" s="208"/>
      <c r="AY4" s="208"/>
      <c r="AZ4" s="208"/>
      <c r="BA4" s="208"/>
      <c r="BB4" s="208"/>
      <c r="BC4" s="208"/>
      <c r="BD4" s="208"/>
      <c r="BE4" s="208"/>
      <c r="BF4" s="208"/>
      <c r="BG4" s="208"/>
      <c r="BH4" s="208"/>
      <c r="BI4" s="208"/>
      <c r="BJ4" s="208"/>
      <c r="BK4" s="208"/>
      <c r="BL4" s="208"/>
      <c r="BM4" s="208"/>
      <c r="BN4" s="208"/>
      <c r="BO4" s="208"/>
      <c r="BP4" s="208"/>
      <c r="BQ4" s="208"/>
      <c r="BR4" s="208"/>
      <c r="BS4" s="208"/>
      <c r="BT4" s="208"/>
      <c r="BU4" s="208"/>
      <c r="BV4" s="208"/>
      <c r="BW4" s="208"/>
      <c r="BX4" s="208"/>
      <c r="BY4" s="208"/>
      <c r="BZ4" s="208"/>
      <c r="CA4" s="208"/>
      <c r="CB4" s="208"/>
      <c r="CC4" s="208"/>
      <c r="CD4" s="208"/>
      <c r="CE4" s="208"/>
      <c r="CF4" s="208"/>
      <c r="CG4" s="208"/>
      <c r="CH4" s="208"/>
      <c r="CI4" s="208"/>
      <c r="CJ4" s="208"/>
      <c r="CK4" s="208"/>
      <c r="CL4" s="208"/>
      <c r="CM4" s="208"/>
      <c r="CN4" s="208"/>
      <c r="CO4" s="208"/>
      <c r="CP4" s="208"/>
      <c r="CQ4" s="208"/>
      <c r="CR4" s="208"/>
      <c r="CS4" s="208"/>
      <c r="CT4" s="208"/>
      <c r="CU4" s="208"/>
      <c r="CV4" s="208"/>
      <c r="CW4" s="208"/>
      <c r="CX4" s="208"/>
      <c r="CY4" s="208"/>
      <c r="CZ4" s="208"/>
      <c r="DA4" s="208"/>
      <c r="DB4" s="208"/>
      <c r="DC4" s="208"/>
      <c r="DD4" s="208"/>
      <c r="DE4" s="208"/>
      <c r="DF4" s="208"/>
      <c r="DG4" s="208"/>
      <c r="DH4" s="208"/>
      <c r="DI4" s="208"/>
      <c r="DJ4" s="208"/>
      <c r="DK4" s="208"/>
      <c r="DL4" s="208"/>
      <c r="DM4" s="208"/>
      <c r="DN4" s="208"/>
      <c r="DO4" s="208"/>
      <c r="DP4" s="208"/>
      <c r="DQ4" s="208"/>
      <c r="DR4" s="208"/>
      <c r="DS4" s="208"/>
      <c r="DT4" s="208"/>
      <c r="DU4" s="208"/>
      <c r="DV4" s="208"/>
      <c r="DW4" s="208"/>
      <c r="DX4" s="208"/>
      <c r="DY4" s="208"/>
      <c r="DZ4" s="208"/>
      <c r="EA4" s="208"/>
      <c r="EB4" s="208"/>
      <c r="EC4" s="208"/>
      <c r="ED4" s="208"/>
      <c r="EE4" s="208"/>
      <c r="EF4" s="208"/>
      <c r="EG4" s="208"/>
      <c r="EH4" s="208"/>
      <c r="EI4" s="208"/>
      <c r="EJ4" s="208"/>
      <c r="EK4" s="208"/>
      <c r="EL4" s="208"/>
      <c r="EM4" s="208"/>
      <c r="EN4" s="208"/>
      <c r="EO4" s="208"/>
      <c r="EP4" s="208"/>
      <c r="EQ4" s="208"/>
      <c r="ER4" s="208"/>
      <c r="ES4" s="208"/>
      <c r="ET4" s="208"/>
      <c r="EU4" s="208"/>
      <c r="EV4" s="208"/>
      <c r="EW4" s="208"/>
      <c r="EX4" s="208"/>
      <c r="EY4" s="208"/>
      <c r="EZ4" s="208"/>
      <c r="FA4" s="208"/>
      <c r="FB4" s="208"/>
      <c r="FC4" s="208"/>
      <c r="FD4" s="208"/>
      <c r="FE4" s="208"/>
      <c r="FF4" s="208"/>
      <c r="FG4" s="208"/>
      <c r="FH4" s="208"/>
      <c r="FI4" s="208"/>
      <c r="FJ4" s="208"/>
      <c r="FK4" s="208"/>
      <c r="FL4" s="208"/>
      <c r="FM4" s="208"/>
      <c r="FN4" s="208"/>
      <c r="FO4" s="208"/>
      <c r="FP4" s="208"/>
      <c r="FQ4" s="208"/>
      <c r="FR4" s="208"/>
      <c r="FS4" s="208"/>
      <c r="FT4" s="208"/>
      <c r="FU4" s="208"/>
      <c r="FV4" s="208"/>
      <c r="FW4" s="208"/>
      <c r="FX4" s="208"/>
      <c r="FY4" s="208"/>
      <c r="FZ4" s="208"/>
      <c r="GA4" s="208"/>
      <c r="GB4" s="208"/>
      <c r="GC4" s="208"/>
      <c r="GD4" s="208"/>
      <c r="GE4" s="208"/>
      <c r="GF4" s="208"/>
      <c r="GG4" s="208"/>
      <c r="GH4" s="208"/>
      <c r="GI4" s="208"/>
      <c r="GJ4" s="208"/>
      <c r="GK4" s="208"/>
      <c r="GL4" s="208"/>
      <c r="GM4" s="208"/>
      <c r="GN4" s="208"/>
      <c r="GO4" s="208"/>
      <c r="GP4" s="208"/>
      <c r="GQ4" s="208"/>
      <c r="GR4" s="208"/>
      <c r="GS4" s="208"/>
      <c r="GT4" s="208"/>
      <c r="GU4" s="208"/>
      <c r="GV4" s="208"/>
      <c r="GW4" s="208"/>
      <c r="GX4" s="208"/>
      <c r="GY4" s="208"/>
      <c r="GZ4" s="208"/>
      <c r="HA4" s="208"/>
      <c r="HB4" s="208"/>
      <c r="HC4" s="208"/>
      <c r="HD4" s="208"/>
      <c r="HE4" s="208"/>
      <c r="HF4" s="208"/>
      <c r="HG4" s="208"/>
      <c r="HH4" s="208"/>
      <c r="HI4" s="208"/>
      <c r="HJ4" s="208"/>
      <c r="HK4" s="208"/>
      <c r="HL4" s="208"/>
      <c r="HM4" s="208"/>
      <c r="HN4" s="208"/>
      <c r="HO4" s="208"/>
      <c r="HP4" s="208"/>
    </row>
    <row r="5" spans="1:224" x14ac:dyDescent="0.2">
      <c r="A5" s="10" t="s">
        <v>4</v>
      </c>
    </row>
    <row r="6" spans="1:224" x14ac:dyDescent="0.2">
      <c r="A6" s="12">
        <v>1</v>
      </c>
      <c r="B6" s="30" t="e">
        <f>КвГ!#REF!*0.9</f>
        <v>#REF!</v>
      </c>
      <c r="C6" s="30" t="e">
        <f>КвГ!#REF!*0.9</f>
        <v>#REF!</v>
      </c>
      <c r="D6" s="30" t="e">
        <f>КвГ!#REF!*0.9</f>
        <v>#REF!</v>
      </c>
      <c r="E6" s="30" t="e">
        <f>КвГ!#REF!*0.9</f>
        <v>#REF!</v>
      </c>
      <c r="F6" s="30" t="e">
        <f>КвГ!#REF!*0.9</f>
        <v>#REF!</v>
      </c>
      <c r="G6" s="30" t="e">
        <f>КвГ!#REF!*0.9</f>
        <v>#REF!</v>
      </c>
      <c r="H6" s="30" t="e">
        <f>КвГ!#REF!*0.9</f>
        <v>#REF!</v>
      </c>
      <c r="I6" s="30" t="e">
        <f>КвГ!B6*0.9</f>
        <v>#REF!</v>
      </c>
      <c r="J6" s="30" t="e">
        <f>КвГ!C6*0.9</f>
        <v>#REF!</v>
      </c>
      <c r="K6" s="30" t="e">
        <f>КвГ!D6*0.9</f>
        <v>#REF!</v>
      </c>
      <c r="L6" s="30" t="e">
        <f>КвГ!E6*0.9</f>
        <v>#REF!</v>
      </c>
      <c r="M6" s="30" t="e">
        <f>КвГ!F6*0.9</f>
        <v>#REF!</v>
      </c>
    </row>
    <row r="7" spans="1:224" x14ac:dyDescent="0.2">
      <c r="A7" s="12">
        <v>2</v>
      </c>
      <c r="B7" s="30" t="e">
        <f>КвГ!#REF!*0.9</f>
        <v>#REF!</v>
      </c>
      <c r="C7" s="30" t="e">
        <f>КвГ!#REF!*0.9</f>
        <v>#REF!</v>
      </c>
      <c r="D7" s="30" t="e">
        <f>КвГ!#REF!*0.9</f>
        <v>#REF!</v>
      </c>
      <c r="E7" s="30" t="e">
        <f>КвГ!#REF!*0.9</f>
        <v>#REF!</v>
      </c>
      <c r="F7" s="30" t="e">
        <f>КвГ!#REF!*0.9</f>
        <v>#REF!</v>
      </c>
      <c r="G7" s="30" t="e">
        <f>КвГ!#REF!*0.9</f>
        <v>#REF!</v>
      </c>
      <c r="H7" s="30" t="e">
        <f>КвГ!#REF!*0.9</f>
        <v>#REF!</v>
      </c>
      <c r="I7" s="30" t="e">
        <f>КвГ!B7*0.9</f>
        <v>#REF!</v>
      </c>
      <c r="J7" s="30" t="e">
        <f>КвГ!C7*0.9</f>
        <v>#REF!</v>
      </c>
      <c r="K7" s="30" t="e">
        <f>КвГ!D7*0.9</f>
        <v>#REF!</v>
      </c>
      <c r="L7" s="30" t="e">
        <f>КвГ!E7*0.9</f>
        <v>#REF!</v>
      </c>
      <c r="M7" s="30" t="e">
        <f>КвГ!F7*0.9</f>
        <v>#REF!</v>
      </c>
    </row>
    <row r="8" spans="1:224" ht="24" x14ac:dyDescent="0.2">
      <c r="A8" s="15" t="s">
        <v>5</v>
      </c>
      <c r="B8" s="30"/>
      <c r="C8" s="30"/>
      <c r="D8" s="30"/>
      <c r="E8" s="30"/>
      <c r="F8" s="30"/>
      <c r="G8" s="30"/>
      <c r="H8" s="30"/>
      <c r="I8" s="30"/>
      <c r="J8" s="30"/>
      <c r="K8" s="30"/>
      <c r="L8" s="30"/>
      <c r="M8" s="30"/>
    </row>
    <row r="9" spans="1:224" x14ac:dyDescent="0.2">
      <c r="A9" s="12">
        <v>1</v>
      </c>
      <c r="B9" s="30" t="e">
        <f>КвГ!#REF!*0.9</f>
        <v>#REF!</v>
      </c>
      <c r="C9" s="30" t="e">
        <f>КвГ!#REF!*0.9</f>
        <v>#REF!</v>
      </c>
      <c r="D9" s="30" t="e">
        <f>КвГ!#REF!*0.9</f>
        <v>#REF!</v>
      </c>
      <c r="E9" s="30" t="e">
        <f>КвГ!#REF!*0.9</f>
        <v>#REF!</v>
      </c>
      <c r="F9" s="30" t="e">
        <f>КвГ!#REF!*0.9</f>
        <v>#REF!</v>
      </c>
      <c r="G9" s="30" t="e">
        <f>КвГ!#REF!*0.9</f>
        <v>#REF!</v>
      </c>
      <c r="H9" s="30" t="e">
        <f>КвГ!#REF!*0.9</f>
        <v>#REF!</v>
      </c>
      <c r="I9" s="30" t="e">
        <f>КвГ!B9*0.9</f>
        <v>#REF!</v>
      </c>
      <c r="J9" s="30" t="e">
        <f>КвГ!C9*0.9</f>
        <v>#REF!</v>
      </c>
      <c r="K9" s="30" t="e">
        <f>КвГ!D9*0.9</f>
        <v>#REF!</v>
      </c>
      <c r="L9" s="30" t="e">
        <f>КвГ!E9*0.9</f>
        <v>#REF!</v>
      </c>
      <c r="M9" s="30" t="e">
        <f>КвГ!F9*0.9</f>
        <v>#REF!</v>
      </c>
    </row>
    <row r="10" spans="1:224" x14ac:dyDescent="0.2">
      <c r="A10" s="12">
        <v>2</v>
      </c>
      <c r="B10" s="30" t="e">
        <f>КвГ!#REF!*0.9</f>
        <v>#REF!</v>
      </c>
      <c r="C10" s="30" t="e">
        <f>КвГ!#REF!*0.9</f>
        <v>#REF!</v>
      </c>
      <c r="D10" s="30" t="e">
        <f>КвГ!#REF!*0.9</f>
        <v>#REF!</v>
      </c>
      <c r="E10" s="30" t="e">
        <f>КвГ!#REF!*0.9</f>
        <v>#REF!</v>
      </c>
      <c r="F10" s="30" t="e">
        <f>КвГ!#REF!*0.9</f>
        <v>#REF!</v>
      </c>
      <c r="G10" s="30" t="e">
        <f>КвГ!#REF!*0.9</f>
        <v>#REF!</v>
      </c>
      <c r="H10" s="30" t="e">
        <f>КвГ!#REF!*0.9</f>
        <v>#REF!</v>
      </c>
      <c r="I10" s="30" t="e">
        <f>КвГ!B10*0.9</f>
        <v>#REF!</v>
      </c>
      <c r="J10" s="30" t="e">
        <f>КвГ!C10*0.9</f>
        <v>#REF!</v>
      </c>
      <c r="K10" s="30" t="e">
        <f>КвГ!D10*0.9</f>
        <v>#REF!</v>
      </c>
      <c r="L10" s="30" t="e">
        <f>КвГ!E10*0.9</f>
        <v>#REF!</v>
      </c>
      <c r="M10" s="30" t="e">
        <f>КвГ!F10*0.9</f>
        <v>#REF!</v>
      </c>
    </row>
    <row r="11" spans="1:224" x14ac:dyDescent="0.2">
      <c r="A11" s="15" t="s">
        <v>6</v>
      </c>
      <c r="B11" s="30"/>
      <c r="C11" s="30"/>
      <c r="D11" s="30"/>
      <c r="E11" s="30"/>
      <c r="F11" s="30"/>
      <c r="G11" s="30"/>
      <c r="H11" s="30"/>
      <c r="I11" s="30"/>
      <c r="J11" s="30"/>
      <c r="K11" s="30"/>
      <c r="L11" s="30"/>
      <c r="M11" s="30"/>
    </row>
    <row r="12" spans="1:224" x14ac:dyDescent="0.2">
      <c r="A12" s="12">
        <v>1</v>
      </c>
      <c r="B12" s="30" t="e">
        <f>КвГ!#REF!*0.9</f>
        <v>#REF!</v>
      </c>
      <c r="C12" s="30" t="e">
        <f>КвГ!#REF!*0.9</f>
        <v>#REF!</v>
      </c>
      <c r="D12" s="30" t="e">
        <f>КвГ!#REF!*0.9</f>
        <v>#REF!</v>
      </c>
      <c r="E12" s="30" t="e">
        <f>КвГ!#REF!*0.9</f>
        <v>#REF!</v>
      </c>
      <c r="F12" s="30" t="e">
        <f>КвГ!#REF!*0.9</f>
        <v>#REF!</v>
      </c>
      <c r="G12" s="30" t="e">
        <f>КвГ!#REF!*0.9</f>
        <v>#REF!</v>
      </c>
      <c r="H12" s="30" t="e">
        <f>КвГ!#REF!*0.9</f>
        <v>#REF!</v>
      </c>
      <c r="I12" s="30" t="e">
        <f>КвГ!B12*0.9</f>
        <v>#REF!</v>
      </c>
      <c r="J12" s="30" t="e">
        <f>КвГ!C12*0.9</f>
        <v>#REF!</v>
      </c>
      <c r="K12" s="30" t="e">
        <f>КвГ!D12*0.9</f>
        <v>#REF!</v>
      </c>
      <c r="L12" s="30" t="e">
        <f>КвГ!E12*0.9</f>
        <v>#REF!</v>
      </c>
      <c r="M12" s="30" t="e">
        <f>КвГ!F12*0.9</f>
        <v>#REF!</v>
      </c>
    </row>
    <row r="13" spans="1:224" x14ac:dyDescent="0.2">
      <c r="A13" s="12">
        <v>2</v>
      </c>
      <c r="B13" s="30" t="e">
        <f>КвГ!#REF!*0.9</f>
        <v>#REF!</v>
      </c>
      <c r="C13" s="30" t="e">
        <f>КвГ!#REF!*0.9</f>
        <v>#REF!</v>
      </c>
      <c r="D13" s="30" t="e">
        <f>КвГ!#REF!*0.9</f>
        <v>#REF!</v>
      </c>
      <c r="E13" s="30" t="e">
        <f>КвГ!#REF!*0.9</f>
        <v>#REF!</v>
      </c>
      <c r="F13" s="30" t="e">
        <f>КвГ!#REF!*0.9</f>
        <v>#REF!</v>
      </c>
      <c r="G13" s="30" t="e">
        <f>КвГ!#REF!*0.9</f>
        <v>#REF!</v>
      </c>
      <c r="H13" s="30" t="e">
        <f>КвГ!#REF!*0.9</f>
        <v>#REF!</v>
      </c>
      <c r="I13" s="30" t="e">
        <f>КвГ!B13*0.9</f>
        <v>#REF!</v>
      </c>
      <c r="J13" s="30" t="e">
        <f>КвГ!C13*0.9</f>
        <v>#REF!</v>
      </c>
      <c r="K13" s="30" t="e">
        <f>КвГ!D13*0.9</f>
        <v>#REF!</v>
      </c>
      <c r="L13" s="30" t="e">
        <f>КвГ!E13*0.9</f>
        <v>#REF!</v>
      </c>
      <c r="M13" s="30" t="e">
        <f>КвГ!F13*0.9</f>
        <v>#REF!</v>
      </c>
    </row>
    <row r="14" spans="1:224" x14ac:dyDescent="0.2">
      <c r="A14" s="16" t="s">
        <v>7</v>
      </c>
      <c r="B14" s="30"/>
      <c r="C14" s="30"/>
      <c r="D14" s="30"/>
      <c r="E14" s="30"/>
      <c r="F14" s="30"/>
      <c r="G14" s="30"/>
      <c r="H14" s="30"/>
      <c r="I14" s="30"/>
      <c r="J14" s="30"/>
      <c r="K14" s="30"/>
      <c r="L14" s="30"/>
      <c r="M14" s="30"/>
    </row>
    <row r="15" spans="1:224" x14ac:dyDescent="0.2">
      <c r="A15" s="12">
        <v>1</v>
      </c>
      <c r="B15" s="30" t="e">
        <f>КвГ!#REF!*0.9</f>
        <v>#REF!</v>
      </c>
      <c r="C15" s="30" t="e">
        <f>КвГ!#REF!*0.9</f>
        <v>#REF!</v>
      </c>
      <c r="D15" s="30" t="e">
        <f>КвГ!#REF!*0.9</f>
        <v>#REF!</v>
      </c>
      <c r="E15" s="30" t="e">
        <f>КвГ!#REF!*0.9</f>
        <v>#REF!</v>
      </c>
      <c r="F15" s="30" t="e">
        <f>КвГ!#REF!*0.9</f>
        <v>#REF!</v>
      </c>
      <c r="G15" s="30" t="e">
        <f>КвГ!#REF!*0.9</f>
        <v>#REF!</v>
      </c>
      <c r="H15" s="30" t="e">
        <f>КвГ!#REF!*0.9</f>
        <v>#REF!</v>
      </c>
      <c r="I15" s="30" t="e">
        <f>КвГ!B15*0.9</f>
        <v>#REF!</v>
      </c>
      <c r="J15" s="30" t="e">
        <f>КвГ!C15*0.9</f>
        <v>#REF!</v>
      </c>
      <c r="K15" s="30" t="e">
        <f>КвГ!D15*0.9</f>
        <v>#REF!</v>
      </c>
      <c r="L15" s="30" t="e">
        <f>КвГ!E15*0.9</f>
        <v>#REF!</v>
      </c>
      <c r="M15" s="30" t="e">
        <f>КвГ!F15*0.9</f>
        <v>#REF!</v>
      </c>
    </row>
    <row r="16" spans="1:224" x14ac:dyDescent="0.2">
      <c r="A16" s="12">
        <v>2</v>
      </c>
      <c r="B16" s="30" t="e">
        <f>КвГ!#REF!*0.9</f>
        <v>#REF!</v>
      </c>
      <c r="C16" s="30" t="e">
        <f>КвГ!#REF!*0.9</f>
        <v>#REF!</v>
      </c>
      <c r="D16" s="30" t="e">
        <f>КвГ!#REF!*0.9</f>
        <v>#REF!</v>
      </c>
      <c r="E16" s="30" t="e">
        <f>КвГ!#REF!*0.9</f>
        <v>#REF!</v>
      </c>
      <c r="F16" s="30" t="e">
        <f>КвГ!#REF!*0.9</f>
        <v>#REF!</v>
      </c>
      <c r="G16" s="30" t="e">
        <f>КвГ!#REF!*0.9</f>
        <v>#REF!</v>
      </c>
      <c r="H16" s="30" t="e">
        <f>КвГ!#REF!*0.9</f>
        <v>#REF!</v>
      </c>
      <c r="I16" s="30" t="e">
        <f>КвГ!B16*0.9</f>
        <v>#REF!</v>
      </c>
      <c r="J16" s="30" t="e">
        <f>КвГ!C16*0.9</f>
        <v>#REF!</v>
      </c>
      <c r="K16" s="30" t="e">
        <f>КвГ!D16*0.9</f>
        <v>#REF!</v>
      </c>
      <c r="L16" s="30" t="e">
        <f>КвГ!E16*0.9</f>
        <v>#REF!</v>
      </c>
      <c r="M16" s="30" t="e">
        <f>КвГ!F16*0.9</f>
        <v>#REF!</v>
      </c>
    </row>
    <row r="17" spans="1:13" x14ac:dyDescent="0.2">
      <c r="A17" s="17" t="s">
        <v>8</v>
      </c>
      <c r="B17" s="30"/>
      <c r="C17" s="30"/>
      <c r="D17" s="30"/>
      <c r="E17" s="30"/>
      <c r="F17" s="30"/>
      <c r="G17" s="30"/>
      <c r="H17" s="30"/>
      <c r="I17" s="30"/>
      <c r="J17" s="30"/>
      <c r="K17" s="30"/>
      <c r="L17" s="30"/>
      <c r="M17" s="30"/>
    </row>
    <row r="18" spans="1:13" x14ac:dyDescent="0.2">
      <c r="A18" s="12">
        <v>1</v>
      </c>
      <c r="B18" s="30" t="e">
        <f>КвГ!#REF!*0.9</f>
        <v>#REF!</v>
      </c>
      <c r="C18" s="30" t="e">
        <f>КвГ!#REF!*0.9</f>
        <v>#REF!</v>
      </c>
      <c r="D18" s="30" t="e">
        <f>КвГ!#REF!*0.9</f>
        <v>#REF!</v>
      </c>
      <c r="E18" s="30" t="e">
        <f>КвГ!#REF!*0.9</f>
        <v>#REF!</v>
      </c>
      <c r="F18" s="30" t="e">
        <f>КвГ!#REF!*0.9</f>
        <v>#REF!</v>
      </c>
      <c r="G18" s="30" t="e">
        <f>КвГ!#REF!*0.9</f>
        <v>#REF!</v>
      </c>
      <c r="H18" s="30" t="e">
        <f>КвГ!#REF!*0.9</f>
        <v>#REF!</v>
      </c>
      <c r="I18" s="30" t="e">
        <f>КвГ!B18*0.9</f>
        <v>#REF!</v>
      </c>
      <c r="J18" s="30" t="e">
        <f>КвГ!C18*0.9</f>
        <v>#REF!</v>
      </c>
      <c r="K18" s="30" t="e">
        <f>КвГ!D18*0.9</f>
        <v>#REF!</v>
      </c>
      <c r="L18" s="30" t="e">
        <f>КвГ!E18*0.9</f>
        <v>#REF!</v>
      </c>
      <c r="M18" s="30" t="e">
        <f>КвГ!F18*0.9</f>
        <v>#REF!</v>
      </c>
    </row>
    <row r="19" spans="1:13" x14ac:dyDescent="0.2">
      <c r="A19" s="12">
        <v>2</v>
      </c>
      <c r="B19" s="30" t="e">
        <f>КвГ!#REF!*0.9</f>
        <v>#REF!</v>
      </c>
      <c r="C19" s="30" t="e">
        <f>КвГ!#REF!*0.9</f>
        <v>#REF!</v>
      </c>
      <c r="D19" s="30" t="e">
        <f>КвГ!#REF!*0.9</f>
        <v>#REF!</v>
      </c>
      <c r="E19" s="30" t="e">
        <f>КвГ!#REF!*0.9</f>
        <v>#REF!</v>
      </c>
      <c r="F19" s="30" t="e">
        <f>КвГ!#REF!*0.9</f>
        <v>#REF!</v>
      </c>
      <c r="G19" s="30" t="e">
        <f>КвГ!#REF!*0.9</f>
        <v>#REF!</v>
      </c>
      <c r="H19" s="30" t="e">
        <f>КвГ!#REF!*0.9</f>
        <v>#REF!</v>
      </c>
      <c r="I19" s="30" t="e">
        <f>КвГ!B19*0.9</f>
        <v>#REF!</v>
      </c>
      <c r="J19" s="30" t="e">
        <f>КвГ!C19*0.9</f>
        <v>#REF!</v>
      </c>
      <c r="K19" s="30" t="e">
        <f>КвГ!D19*0.9</f>
        <v>#REF!</v>
      </c>
      <c r="L19" s="30" t="e">
        <f>КвГ!E19*0.9</f>
        <v>#REF!</v>
      </c>
      <c r="M19" s="30" t="e">
        <f>КвГ!F19*0.9</f>
        <v>#REF!</v>
      </c>
    </row>
    <row r="20" spans="1:13" ht="15" customHeight="1" x14ac:dyDescent="0.2">
      <c r="A20" s="200" t="s">
        <v>33</v>
      </c>
    </row>
    <row r="21" spans="1:13" ht="132" x14ac:dyDescent="0.2">
      <c r="A21" s="209" t="s">
        <v>48</v>
      </c>
    </row>
    <row r="22" spans="1:13" ht="15" customHeight="1" x14ac:dyDescent="0.2">
      <c r="A22" s="200" t="s">
        <v>14</v>
      </c>
    </row>
    <row r="23" spans="1:13" ht="138.75" customHeight="1" x14ac:dyDescent="0.2">
      <c r="A23" s="201" t="s">
        <v>49</v>
      </c>
    </row>
    <row r="24" spans="1:13" ht="15" customHeight="1" x14ac:dyDescent="0.2">
      <c r="A24" s="210" t="s">
        <v>50</v>
      </c>
    </row>
    <row r="25" spans="1:13" ht="220.5" customHeight="1" x14ac:dyDescent="0.2">
      <c r="A25" s="201" t="s">
        <v>51</v>
      </c>
    </row>
    <row r="26" spans="1:13" ht="15" customHeight="1" x14ac:dyDescent="0.2">
      <c r="A26" s="196" t="s">
        <v>27</v>
      </c>
    </row>
    <row r="27" spans="1:13" ht="24" x14ac:dyDescent="0.2">
      <c r="A27" s="197" t="s">
        <v>52</v>
      </c>
    </row>
    <row r="28" spans="1:13" ht="15" customHeight="1" x14ac:dyDescent="0.2">
      <c r="A28" s="196" t="s">
        <v>16</v>
      </c>
    </row>
    <row r="29" spans="1:13" ht="24" x14ac:dyDescent="0.2">
      <c r="A29" s="184" t="s">
        <v>17</v>
      </c>
    </row>
    <row r="30" spans="1:13" ht="15" customHeight="1" x14ac:dyDescent="0.2">
      <c r="A30" s="196" t="s">
        <v>53</v>
      </c>
    </row>
    <row r="31" spans="1:13" ht="96" x14ac:dyDescent="0.2">
      <c r="A31" s="16" t="s">
        <v>54</v>
      </c>
    </row>
    <row r="32" spans="1:13" ht="15" customHeight="1" x14ac:dyDescent="0.2">
      <c r="A32" s="206" t="s">
        <v>18</v>
      </c>
    </row>
    <row r="33" spans="1:1" ht="132" x14ac:dyDescent="0.2">
      <c r="A33" s="202" t="s">
        <v>19</v>
      </c>
    </row>
  </sheetData>
  <pageMargins left="0.7" right="0.7" top="0.75" bottom="0.75" header="0.3" footer="0.3"/>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tint="0.39991454817346722"/>
  </sheetPr>
  <dimension ref="A1:HL35"/>
  <sheetViews>
    <sheetView workbookViewId="0">
      <pane xSplit="1" topLeftCell="B1" activePane="topRight" state="frozen"/>
      <selection pane="topRight" activeCell="S1" sqref="S1:V1048576"/>
    </sheetView>
  </sheetViews>
  <sheetFormatPr defaultColWidth="8.5703125" defaultRowHeight="12" x14ac:dyDescent="0.2"/>
  <cols>
    <col min="1" max="1" width="63.7109375" style="2" customWidth="1"/>
    <col min="2" max="3" width="9.7109375" style="2" customWidth="1"/>
    <col min="4" max="8" width="9.7109375" style="104" hidden="1" customWidth="1"/>
    <col min="9" max="17" width="9.7109375" style="2" customWidth="1"/>
    <col min="18" max="18" width="8.5703125" style="2" customWidth="1"/>
    <col min="19" max="22" width="8.5703125" style="104" hidden="1" customWidth="1"/>
    <col min="23" max="23" width="8.5703125" style="2" customWidth="1"/>
    <col min="24" max="119" width="8.85546875" style="2"/>
    <col min="120" max="16384" width="8.5703125" style="2"/>
  </cols>
  <sheetData>
    <row r="1" spans="1:220" ht="15" customHeight="1" x14ac:dyDescent="0.2">
      <c r="A1" s="186" t="s">
        <v>0</v>
      </c>
    </row>
    <row r="2" spans="1:220" ht="15" customHeight="1" x14ac:dyDescent="0.2">
      <c r="A2" s="212" t="s">
        <v>55</v>
      </c>
    </row>
    <row r="3" spans="1:220" ht="15" customHeight="1" x14ac:dyDescent="0.2">
      <c r="A3" s="187" t="s">
        <v>68</v>
      </c>
    </row>
    <row r="4" spans="1:220" s="211" customFormat="1" ht="15" customHeight="1" x14ac:dyDescent="0.2">
      <c r="A4" s="213" t="s">
        <v>3</v>
      </c>
      <c r="B4" s="214">
        <v>46178</v>
      </c>
      <c r="C4" s="214">
        <v>46179</v>
      </c>
      <c r="D4" s="190">
        <v>46180</v>
      </c>
      <c r="E4" s="190">
        <v>46181</v>
      </c>
      <c r="F4" s="190">
        <v>46182</v>
      </c>
      <c r="G4" s="190">
        <v>46183</v>
      </c>
      <c r="H4" s="190">
        <v>46184</v>
      </c>
      <c r="I4" s="214">
        <v>46185</v>
      </c>
      <c r="J4" s="214">
        <v>46186</v>
      </c>
      <c r="K4" s="214">
        <v>46187</v>
      </c>
      <c r="L4" s="215">
        <v>46188</v>
      </c>
      <c r="M4" s="215">
        <v>46189</v>
      </c>
      <c r="N4" s="215">
        <v>46190</v>
      </c>
      <c r="O4" s="215">
        <v>46191</v>
      </c>
      <c r="P4" s="214">
        <v>46192</v>
      </c>
      <c r="Q4" s="214">
        <v>46193</v>
      </c>
      <c r="R4" s="214">
        <v>46194</v>
      </c>
      <c r="S4" s="190">
        <v>46195</v>
      </c>
      <c r="T4" s="190">
        <v>46196</v>
      </c>
      <c r="U4" s="190">
        <v>46197</v>
      </c>
      <c r="V4" s="190">
        <v>46198</v>
      </c>
      <c r="W4" s="214">
        <v>46199</v>
      </c>
      <c r="X4" s="214">
        <v>46200</v>
      </c>
      <c r="Y4" s="214">
        <v>46201</v>
      </c>
      <c r="Z4" s="214">
        <v>46202</v>
      </c>
      <c r="AA4" s="214">
        <v>46203</v>
      </c>
      <c r="AB4" s="214">
        <v>46204</v>
      </c>
      <c r="AC4" s="214">
        <v>46205</v>
      </c>
      <c r="AD4" s="214">
        <v>46206</v>
      </c>
      <c r="AE4" s="214">
        <v>46207</v>
      </c>
      <c r="AF4" s="214">
        <v>46208</v>
      </c>
      <c r="AG4" s="214">
        <v>46209</v>
      </c>
      <c r="AH4" s="214">
        <v>46210</v>
      </c>
      <c r="AI4" s="214">
        <v>46211</v>
      </c>
      <c r="AJ4" s="214">
        <v>46212</v>
      </c>
      <c r="AK4" s="214">
        <v>46213</v>
      </c>
      <c r="AL4" s="214">
        <v>46214</v>
      </c>
      <c r="AM4" s="214">
        <v>46215</v>
      </c>
      <c r="AN4" s="214">
        <v>46216</v>
      </c>
      <c r="AO4" s="214">
        <v>46217</v>
      </c>
      <c r="AP4" s="214">
        <v>46218</v>
      </c>
      <c r="AQ4" s="214">
        <v>46219</v>
      </c>
      <c r="AR4" s="214">
        <v>46220</v>
      </c>
      <c r="AS4" s="214">
        <v>46221</v>
      </c>
      <c r="AT4" s="214">
        <v>46222</v>
      </c>
      <c r="AU4" s="214">
        <v>46223</v>
      </c>
      <c r="AV4" s="214">
        <v>46224</v>
      </c>
      <c r="AW4" s="214">
        <v>46225</v>
      </c>
      <c r="AX4" s="214">
        <v>46226</v>
      </c>
      <c r="AY4" s="214">
        <v>46227</v>
      </c>
      <c r="AZ4" s="214">
        <v>46228</v>
      </c>
      <c r="BA4" s="214">
        <v>46229</v>
      </c>
      <c r="BB4" s="214">
        <v>46230</v>
      </c>
      <c r="BC4" s="214">
        <v>46231</v>
      </c>
      <c r="BD4" s="214">
        <v>46232</v>
      </c>
      <c r="BE4" s="214">
        <v>46233</v>
      </c>
      <c r="BF4" s="214">
        <v>46234</v>
      </c>
      <c r="BG4" s="214">
        <v>46235</v>
      </c>
      <c r="BH4" s="214">
        <v>46236</v>
      </c>
      <c r="BI4" s="214">
        <v>46237</v>
      </c>
      <c r="BJ4" s="214">
        <v>46238</v>
      </c>
      <c r="BK4" s="214">
        <v>46239</v>
      </c>
      <c r="BL4" s="214">
        <v>46240</v>
      </c>
      <c r="BM4" s="214">
        <v>46241</v>
      </c>
      <c r="BN4" s="214">
        <v>46242</v>
      </c>
      <c r="BO4" s="214">
        <v>46243</v>
      </c>
      <c r="BP4" s="214">
        <v>46244</v>
      </c>
      <c r="BQ4" s="214">
        <v>46245</v>
      </c>
      <c r="BR4" s="214">
        <v>46246</v>
      </c>
      <c r="BS4" s="214">
        <v>46247</v>
      </c>
      <c r="BT4" s="214">
        <v>46248</v>
      </c>
      <c r="BU4" s="214">
        <v>46249</v>
      </c>
      <c r="BV4" s="214">
        <v>46250</v>
      </c>
      <c r="BW4" s="214">
        <v>46251</v>
      </c>
      <c r="BX4" s="214">
        <v>46252</v>
      </c>
      <c r="BY4" s="214">
        <v>46253</v>
      </c>
      <c r="BZ4" s="214">
        <v>46254</v>
      </c>
      <c r="CA4" s="214">
        <v>46255</v>
      </c>
      <c r="CB4" s="214">
        <v>46256</v>
      </c>
      <c r="CC4" s="214">
        <v>46257</v>
      </c>
      <c r="CD4" s="214">
        <v>46258</v>
      </c>
      <c r="CE4" s="214">
        <v>46259</v>
      </c>
      <c r="CF4" s="214">
        <v>46260</v>
      </c>
      <c r="CG4" s="214">
        <v>46261</v>
      </c>
      <c r="CH4" s="214">
        <v>46262</v>
      </c>
      <c r="CI4" s="214">
        <v>46263</v>
      </c>
      <c r="CJ4" s="214">
        <v>46264</v>
      </c>
      <c r="CK4" s="214">
        <v>46265</v>
      </c>
      <c r="CL4" s="214">
        <v>46266</v>
      </c>
      <c r="CM4" s="214">
        <v>46267</v>
      </c>
      <c r="CN4" s="214">
        <v>46268</v>
      </c>
      <c r="CO4" s="214">
        <v>46269</v>
      </c>
      <c r="CP4" s="214">
        <v>46270</v>
      </c>
      <c r="CQ4" s="214">
        <v>46271</v>
      </c>
      <c r="CR4" s="214">
        <v>46272</v>
      </c>
      <c r="CS4" s="214">
        <v>46273</v>
      </c>
      <c r="CT4" s="214">
        <v>46274</v>
      </c>
      <c r="CU4" s="214">
        <v>46275</v>
      </c>
      <c r="CV4" s="214">
        <v>46276</v>
      </c>
      <c r="CW4" s="214">
        <v>46277</v>
      </c>
      <c r="CX4" s="214">
        <v>46278</v>
      </c>
      <c r="CY4" s="214">
        <v>46279</v>
      </c>
      <c r="CZ4" s="214">
        <v>46280</v>
      </c>
      <c r="DA4" s="214">
        <v>46281</v>
      </c>
      <c r="DB4" s="214">
        <v>46282</v>
      </c>
      <c r="DC4" s="214">
        <v>46283</v>
      </c>
      <c r="DD4" s="214">
        <v>46284</v>
      </c>
      <c r="DE4" s="214">
        <v>46285</v>
      </c>
      <c r="DF4" s="214">
        <v>46286</v>
      </c>
      <c r="DG4" s="214">
        <v>46287</v>
      </c>
      <c r="DH4" s="214">
        <v>46288</v>
      </c>
      <c r="DI4" s="214">
        <v>46289</v>
      </c>
      <c r="DJ4" s="214">
        <v>46290</v>
      </c>
      <c r="DK4" s="214">
        <v>46291</v>
      </c>
      <c r="DL4" s="214">
        <v>46292</v>
      </c>
      <c r="DM4" s="214">
        <v>46293</v>
      </c>
      <c r="DN4" s="214">
        <v>46294</v>
      </c>
      <c r="DO4" s="214">
        <v>46295</v>
      </c>
      <c r="DP4" s="192"/>
      <c r="DQ4" s="192"/>
      <c r="DR4" s="192"/>
      <c r="DS4" s="192"/>
      <c r="DT4" s="192"/>
      <c r="DU4" s="192"/>
      <c r="DV4" s="192"/>
      <c r="DW4" s="192"/>
      <c r="DX4" s="192"/>
      <c r="DY4" s="192"/>
      <c r="DZ4" s="192"/>
      <c r="EA4" s="192"/>
      <c r="EB4" s="192"/>
      <c r="EC4" s="192"/>
      <c r="ED4" s="192"/>
      <c r="EE4" s="192"/>
      <c r="EF4" s="192"/>
      <c r="EG4" s="192"/>
      <c r="EH4" s="192"/>
      <c r="EI4" s="192"/>
      <c r="EJ4" s="192"/>
      <c r="EK4" s="192"/>
      <c r="EL4" s="192"/>
      <c r="EM4" s="192"/>
      <c r="EN4" s="192"/>
      <c r="EO4" s="192"/>
      <c r="EP4" s="192"/>
      <c r="EQ4" s="192"/>
      <c r="ER4" s="192"/>
      <c r="ES4" s="192"/>
      <c r="ET4" s="192"/>
      <c r="EU4" s="192"/>
      <c r="EV4" s="192"/>
      <c r="EW4" s="192"/>
      <c r="EX4" s="192"/>
      <c r="EY4" s="192"/>
      <c r="EZ4" s="192"/>
      <c r="FA4" s="192"/>
      <c r="FB4" s="192"/>
      <c r="FC4" s="192"/>
      <c r="FD4" s="192"/>
      <c r="FE4" s="192"/>
      <c r="FF4" s="192"/>
      <c r="FG4" s="192"/>
      <c r="FH4" s="192"/>
      <c r="FI4" s="192"/>
      <c r="FJ4" s="192"/>
      <c r="FK4" s="192"/>
      <c r="FL4" s="192"/>
      <c r="FM4" s="192"/>
      <c r="FN4" s="192"/>
      <c r="FO4" s="192"/>
      <c r="FP4" s="192"/>
      <c r="FQ4" s="192"/>
      <c r="FR4" s="192"/>
      <c r="FS4" s="192"/>
      <c r="FT4" s="192"/>
      <c r="FU4" s="192"/>
      <c r="FV4" s="192"/>
      <c r="FW4" s="192"/>
      <c r="FX4" s="192"/>
      <c r="FY4" s="192"/>
      <c r="FZ4" s="192"/>
      <c r="GA4" s="192"/>
      <c r="GB4" s="192"/>
      <c r="GC4" s="192"/>
      <c r="GD4" s="192"/>
      <c r="GE4" s="192"/>
      <c r="GF4" s="192"/>
      <c r="GG4" s="192"/>
      <c r="GH4" s="192"/>
      <c r="GI4" s="192"/>
      <c r="GJ4" s="192"/>
      <c r="GK4" s="192"/>
      <c r="GL4" s="192"/>
      <c r="GM4" s="192"/>
      <c r="GN4" s="192"/>
      <c r="GO4" s="192"/>
      <c r="GP4" s="192"/>
      <c r="GQ4" s="192"/>
      <c r="GR4" s="192"/>
      <c r="GS4" s="192"/>
      <c r="GT4" s="192"/>
      <c r="GU4" s="192"/>
      <c r="GV4" s="192"/>
      <c r="GW4" s="192"/>
      <c r="GX4" s="192"/>
      <c r="GY4" s="192"/>
      <c r="GZ4" s="192"/>
      <c r="HA4" s="192"/>
      <c r="HB4" s="192"/>
      <c r="HC4" s="192"/>
      <c r="HD4" s="192"/>
      <c r="HE4" s="192"/>
      <c r="HF4" s="192"/>
      <c r="HG4" s="192"/>
      <c r="HH4" s="192"/>
      <c r="HI4" s="192"/>
      <c r="HJ4" s="192"/>
      <c r="HK4" s="192"/>
      <c r="HL4" s="192"/>
    </row>
    <row r="5" spans="1:220" s="11" customFormat="1" x14ac:dyDescent="0.2">
      <c r="A5" s="34" t="s">
        <v>4</v>
      </c>
      <c r="D5" s="216"/>
      <c r="E5" s="216"/>
      <c r="F5" s="216"/>
      <c r="G5" s="216"/>
      <c r="H5" s="216"/>
      <c r="S5" s="216"/>
      <c r="T5" s="216"/>
      <c r="U5" s="216"/>
      <c r="V5" s="216"/>
      <c r="W5" s="2"/>
    </row>
    <row r="6" spans="1:220" x14ac:dyDescent="0.2">
      <c r="A6" s="12">
        <v>1</v>
      </c>
      <c r="B6" s="13">
        <f>НСЛ!B6*0.9</f>
        <v>9517.5</v>
      </c>
      <c r="C6" s="13">
        <f>НСЛ!C6*0.9</f>
        <v>9517.5</v>
      </c>
      <c r="D6" s="217">
        <f>НСЛ!D6*0.9</f>
        <v>9517.5</v>
      </c>
      <c r="E6" s="217">
        <f>НСЛ!E6*0.9</f>
        <v>9517.5</v>
      </c>
      <c r="F6" s="217">
        <f>НСЛ!F6*0.9</f>
        <v>9517.5</v>
      </c>
      <c r="G6" s="217">
        <f>НСЛ!G6*0.9</f>
        <v>9517.5</v>
      </c>
      <c r="H6" s="217">
        <f>НСЛ!H6*0.9</f>
        <v>9517.5</v>
      </c>
      <c r="I6" s="13">
        <f>НСЛ!I6*0.9</f>
        <v>9517.5</v>
      </c>
      <c r="J6" s="13">
        <f>НСЛ!J6*0.9</f>
        <v>9517.5</v>
      </c>
      <c r="K6" s="13">
        <f>НСЛ!K6*0.9</f>
        <v>8383.5</v>
      </c>
      <c r="L6" s="13">
        <f>НСЛ!L6*0.9</f>
        <v>9517.5</v>
      </c>
      <c r="M6" s="13">
        <f>НСЛ!M6*0.9</f>
        <v>9517.5</v>
      </c>
      <c r="N6" s="13">
        <f>НСЛ!N6*0.9</f>
        <v>9517.5</v>
      </c>
      <c r="O6" s="13">
        <f>НСЛ!O6*0.9</f>
        <v>9517.5</v>
      </c>
      <c r="P6" s="13">
        <f>НСЛ!P6*0.9</f>
        <v>8383.5</v>
      </c>
      <c r="Q6" s="13">
        <f>НСЛ!Q6*0.9</f>
        <v>8383.5</v>
      </c>
      <c r="R6" s="13">
        <f>НСЛ!R6*0.9</f>
        <v>9517.5</v>
      </c>
      <c r="S6" s="217">
        <f>НСЛ!S6*0.9</f>
        <v>9517.5</v>
      </c>
      <c r="T6" s="217">
        <f>НСЛ!T6*0.9</f>
        <v>9517.5</v>
      </c>
      <c r="U6" s="217">
        <f>НСЛ!U6*0.9</f>
        <v>9517.5</v>
      </c>
      <c r="V6" s="217">
        <f>НСЛ!V6*0.9</f>
        <v>9517.5</v>
      </c>
      <c r="W6" s="13">
        <f>НСЛ!W6*0.9</f>
        <v>9517.5</v>
      </c>
      <c r="X6" s="13">
        <f>НСЛ!X6*0.9</f>
        <v>9517.5</v>
      </c>
      <c r="Y6" s="13">
        <f>НСЛ!Y6*0.9</f>
        <v>9517.5</v>
      </c>
      <c r="Z6" s="13">
        <f>НСЛ!Z6*0.9</f>
        <v>9517.5</v>
      </c>
      <c r="AA6" s="13">
        <f>НСЛ!AA6*0.9</f>
        <v>9517.5</v>
      </c>
      <c r="AB6" s="13">
        <f>НСЛ!AB6*0.9</f>
        <v>9922.5</v>
      </c>
      <c r="AC6" s="13">
        <f>НСЛ!AC6*0.9</f>
        <v>9922.5</v>
      </c>
      <c r="AD6" s="13">
        <f>НСЛ!AD6*0.9</f>
        <v>9922.5</v>
      </c>
      <c r="AE6" s="13">
        <f>НСЛ!AE6*0.9</f>
        <v>9922.5</v>
      </c>
      <c r="AF6" s="13">
        <f>НСЛ!AF6*0.9</f>
        <v>9922.5</v>
      </c>
      <c r="AG6" s="13">
        <f>НСЛ!AG6*0.9</f>
        <v>9922.5</v>
      </c>
      <c r="AH6" s="13">
        <f>НСЛ!AH6*0.9</f>
        <v>9922.5</v>
      </c>
      <c r="AI6" s="13">
        <f>НСЛ!AI6*0.9</f>
        <v>9922.5</v>
      </c>
      <c r="AJ6" s="13">
        <f>НСЛ!AJ6*0.9</f>
        <v>10489.5</v>
      </c>
      <c r="AK6" s="13">
        <f>НСЛ!AK6*0.9</f>
        <v>10489.5</v>
      </c>
      <c r="AL6" s="13">
        <f>НСЛ!AL6*0.9</f>
        <v>9517.5</v>
      </c>
      <c r="AM6" s="13">
        <f>НСЛ!AM6*0.9</f>
        <v>9517.5</v>
      </c>
      <c r="AN6" s="13">
        <f>НСЛ!AN6*0.9</f>
        <v>6196.5</v>
      </c>
      <c r="AO6" s="13">
        <f>НСЛ!AO6*0.9</f>
        <v>6196.5</v>
      </c>
      <c r="AP6" s="13">
        <f>НСЛ!AP6*0.9</f>
        <v>6196.5</v>
      </c>
      <c r="AQ6" s="13">
        <f>НСЛ!AQ6*0.9</f>
        <v>6196.5</v>
      </c>
      <c r="AR6" s="13">
        <f>НСЛ!AR6*0.9</f>
        <v>6601.5</v>
      </c>
      <c r="AS6" s="13">
        <f>НСЛ!AS6*0.9</f>
        <v>6601.5</v>
      </c>
      <c r="AT6" s="13">
        <f>НСЛ!AT6*0.9</f>
        <v>6196.5</v>
      </c>
      <c r="AU6" s="13">
        <f>НСЛ!AU6*0.9</f>
        <v>6196.5</v>
      </c>
      <c r="AV6" s="13">
        <f>НСЛ!AV6*0.9</f>
        <v>6196.5</v>
      </c>
      <c r="AW6" s="13">
        <f>НСЛ!AW6*0.9</f>
        <v>6196.5</v>
      </c>
      <c r="AX6" s="13">
        <f>НСЛ!AX6*0.9</f>
        <v>6196.5</v>
      </c>
      <c r="AY6" s="13">
        <f>НСЛ!AY6*0.9</f>
        <v>6601.5</v>
      </c>
      <c r="AZ6" s="13">
        <f>НСЛ!AZ6*0.9</f>
        <v>6601.5</v>
      </c>
      <c r="BA6" s="13">
        <f>НСЛ!BA6*0.9</f>
        <v>6196.5</v>
      </c>
      <c r="BB6" s="13">
        <f>НСЛ!BB6*0.9</f>
        <v>6196.5</v>
      </c>
      <c r="BC6" s="13">
        <f>НСЛ!BC6*0.9</f>
        <v>6196.5</v>
      </c>
      <c r="BD6" s="13">
        <f>НСЛ!BD6*0.9</f>
        <v>6196.5</v>
      </c>
      <c r="BE6" s="13">
        <f>НСЛ!BE6*0.9</f>
        <v>7411.5</v>
      </c>
      <c r="BF6" s="13">
        <f>НСЛ!BF6*0.9</f>
        <v>7411.5</v>
      </c>
      <c r="BG6" s="13">
        <f>НСЛ!BG6*0.9</f>
        <v>7411.5</v>
      </c>
      <c r="BH6" s="13">
        <f>НСЛ!BH6*0.9</f>
        <v>6196.5</v>
      </c>
      <c r="BI6" s="13">
        <f>НСЛ!BI6*0.9</f>
        <v>6196.5</v>
      </c>
      <c r="BJ6" s="13">
        <f>НСЛ!BJ6*0.9</f>
        <v>6196.5</v>
      </c>
      <c r="BK6" s="13">
        <f>НСЛ!BK6*0.9</f>
        <v>6196.5</v>
      </c>
      <c r="BL6" s="13">
        <f>НСЛ!BL6*0.9</f>
        <v>6196.5</v>
      </c>
      <c r="BM6" s="13">
        <f>НСЛ!BM6*0.9</f>
        <v>6601.5</v>
      </c>
      <c r="BN6" s="13">
        <f>НСЛ!BN6*0.9</f>
        <v>6601.5</v>
      </c>
      <c r="BO6" s="13">
        <f>НСЛ!BO6*0.9</f>
        <v>6196.5</v>
      </c>
      <c r="BP6" s="13">
        <f>НСЛ!BP6*0.9</f>
        <v>6196.5</v>
      </c>
      <c r="BQ6" s="13">
        <f>НСЛ!BQ6*0.9</f>
        <v>6196.5</v>
      </c>
      <c r="BR6" s="13">
        <f>НСЛ!BR6*0.9</f>
        <v>6196.5</v>
      </c>
      <c r="BS6" s="13">
        <f>НСЛ!BS6*0.9</f>
        <v>6196.5</v>
      </c>
      <c r="BT6" s="13">
        <f>НСЛ!BT6*0.9</f>
        <v>6601.5</v>
      </c>
      <c r="BU6" s="13">
        <f>НСЛ!BU6*0.9</f>
        <v>6601.5</v>
      </c>
      <c r="BV6" s="13">
        <f>НСЛ!BV6*0.9</f>
        <v>6196.5</v>
      </c>
      <c r="BW6" s="13">
        <f>НСЛ!BW6*0.9</f>
        <v>6196.5</v>
      </c>
      <c r="BX6" s="13">
        <f>НСЛ!BX6*0.9</f>
        <v>6196.5</v>
      </c>
      <c r="BY6" s="13">
        <f>НСЛ!BY6*0.9</f>
        <v>6196.5</v>
      </c>
      <c r="BZ6" s="13">
        <f>НСЛ!BZ6*0.9</f>
        <v>6196.5</v>
      </c>
      <c r="CA6" s="13">
        <f>НСЛ!CA6*0.9</f>
        <v>6601.5</v>
      </c>
      <c r="CB6" s="13">
        <f>НСЛ!CB6*0.9</f>
        <v>6601.5</v>
      </c>
      <c r="CC6" s="13">
        <f>НСЛ!CC6*0.9</f>
        <v>5791.5</v>
      </c>
      <c r="CD6" s="13">
        <f>НСЛ!CD6*0.9</f>
        <v>5791.5</v>
      </c>
      <c r="CE6" s="13">
        <f>НСЛ!CE6*0.9</f>
        <v>5791.5</v>
      </c>
      <c r="CF6" s="13">
        <f>НСЛ!CF6*0.9</f>
        <v>5791.5</v>
      </c>
      <c r="CG6" s="13">
        <f>НСЛ!CG6*0.9</f>
        <v>5791.5</v>
      </c>
      <c r="CH6" s="13">
        <f>НСЛ!CH6*0.9</f>
        <v>5791.5</v>
      </c>
      <c r="CI6" s="13">
        <f>НСЛ!CI6*0.9</f>
        <v>5791.5</v>
      </c>
      <c r="CJ6" s="13">
        <f>НСЛ!CJ6*0.9</f>
        <v>5548.5</v>
      </c>
      <c r="CK6" s="13">
        <f>НСЛ!CK6*0.9</f>
        <v>5548.5</v>
      </c>
      <c r="CL6" s="13">
        <f>НСЛ!CL6*0.9</f>
        <v>5548.5</v>
      </c>
      <c r="CM6" s="13">
        <f>НСЛ!CM6*0.9</f>
        <v>5548.5</v>
      </c>
      <c r="CN6" s="13">
        <f>НСЛ!CN6*0.9</f>
        <v>5548.5</v>
      </c>
      <c r="CO6" s="13">
        <f>НСЛ!CO6*0.9</f>
        <v>5791.5</v>
      </c>
      <c r="CP6" s="13">
        <f>НСЛ!CP6*0.9</f>
        <v>5791.5</v>
      </c>
      <c r="CQ6" s="13">
        <f>НСЛ!CQ6*0.9</f>
        <v>5548.5</v>
      </c>
      <c r="CR6" s="13">
        <f>НСЛ!CR6*0.9</f>
        <v>5548.5</v>
      </c>
      <c r="CS6" s="13">
        <f>НСЛ!CS6*0.9</f>
        <v>5548.5</v>
      </c>
      <c r="CT6" s="13">
        <f>НСЛ!CT6*0.9</f>
        <v>5548.5</v>
      </c>
      <c r="CU6" s="13">
        <f>НСЛ!CU6*0.9</f>
        <v>5548.5</v>
      </c>
      <c r="CV6" s="13">
        <f>НСЛ!CV6*0.9</f>
        <v>5791.5</v>
      </c>
      <c r="CW6" s="13">
        <f>НСЛ!CW6*0.9</f>
        <v>5791.5</v>
      </c>
      <c r="CX6" s="13">
        <f>НСЛ!CX6*0.9</f>
        <v>5548.5</v>
      </c>
      <c r="CY6" s="13">
        <f>НСЛ!CY6*0.9</f>
        <v>5548.5</v>
      </c>
      <c r="CZ6" s="13">
        <f>НСЛ!CZ6*0.9</f>
        <v>5548.5</v>
      </c>
      <c r="DA6" s="13">
        <f>НСЛ!DA6*0.9</f>
        <v>5548.5</v>
      </c>
      <c r="DB6" s="13">
        <f>НСЛ!DB6*0.9</f>
        <v>5548.5</v>
      </c>
      <c r="DC6" s="13">
        <f>НСЛ!DC6*0.9</f>
        <v>5791.5</v>
      </c>
      <c r="DD6" s="13">
        <f>НСЛ!DD6*0.9</f>
        <v>5791.5</v>
      </c>
      <c r="DE6" s="13">
        <f>НСЛ!DE6*0.9</f>
        <v>5305.5</v>
      </c>
      <c r="DF6" s="13">
        <f>НСЛ!DF6*0.9</f>
        <v>5305.5</v>
      </c>
      <c r="DG6" s="13">
        <f>НСЛ!DG6*0.9</f>
        <v>5305.5</v>
      </c>
      <c r="DH6" s="13">
        <f>НСЛ!DH6*0.9</f>
        <v>5305.5</v>
      </c>
      <c r="DI6" s="13">
        <f>НСЛ!DI6*0.9</f>
        <v>5305.5</v>
      </c>
      <c r="DJ6" s="13">
        <f>НСЛ!DJ6*0.9</f>
        <v>5548.5</v>
      </c>
      <c r="DK6" s="13">
        <f>НСЛ!DK6*0.9</f>
        <v>5548.5</v>
      </c>
      <c r="DL6" s="13">
        <f>НСЛ!DL6*0.9</f>
        <v>5305.5</v>
      </c>
      <c r="DM6" s="13">
        <f>НСЛ!DM6*0.9</f>
        <v>5305.5</v>
      </c>
      <c r="DN6" s="13">
        <f>НСЛ!DN6*0.9</f>
        <v>5305.5</v>
      </c>
      <c r="DO6" s="13">
        <f>НСЛ!DO6*0.9</f>
        <v>5305.5</v>
      </c>
    </row>
    <row r="7" spans="1:220" x14ac:dyDescent="0.2">
      <c r="A7" s="12">
        <v>2</v>
      </c>
      <c r="B7" s="13">
        <f>НСЛ!B7*0.9</f>
        <v>10854</v>
      </c>
      <c r="C7" s="13">
        <f>НСЛ!C7*0.9</f>
        <v>10854</v>
      </c>
      <c r="D7" s="217">
        <f>НСЛ!D7*0.9</f>
        <v>10854</v>
      </c>
      <c r="E7" s="217">
        <f>НСЛ!E7*0.9</f>
        <v>10854</v>
      </c>
      <c r="F7" s="217">
        <f>НСЛ!F7*0.9</f>
        <v>10854</v>
      </c>
      <c r="G7" s="217">
        <f>НСЛ!G7*0.9</f>
        <v>10854</v>
      </c>
      <c r="H7" s="217">
        <f>НСЛ!H7*0.9</f>
        <v>10854</v>
      </c>
      <c r="I7" s="13">
        <f>НСЛ!I7*0.9</f>
        <v>10854</v>
      </c>
      <c r="J7" s="13">
        <f>НСЛ!J7*0.9</f>
        <v>10854</v>
      </c>
      <c r="K7" s="13">
        <f>НСЛ!K7*0.9</f>
        <v>9720</v>
      </c>
      <c r="L7" s="13">
        <f>НСЛ!L7*0.9</f>
        <v>10854</v>
      </c>
      <c r="M7" s="13">
        <f>НСЛ!M7*0.9</f>
        <v>10854</v>
      </c>
      <c r="N7" s="13">
        <f>НСЛ!N7*0.9</f>
        <v>10854</v>
      </c>
      <c r="O7" s="13">
        <f>НСЛ!O7*0.9</f>
        <v>10854</v>
      </c>
      <c r="P7" s="13">
        <f>НСЛ!P7*0.9</f>
        <v>9720</v>
      </c>
      <c r="Q7" s="13">
        <f>НСЛ!Q7*0.9</f>
        <v>9720</v>
      </c>
      <c r="R7" s="13">
        <f>НСЛ!R7*0.9</f>
        <v>10854</v>
      </c>
      <c r="S7" s="217">
        <f>НСЛ!S7*0.9</f>
        <v>10854</v>
      </c>
      <c r="T7" s="217">
        <f>НСЛ!T7*0.9</f>
        <v>10854</v>
      </c>
      <c r="U7" s="217">
        <f>НСЛ!U7*0.9</f>
        <v>10854</v>
      </c>
      <c r="V7" s="217">
        <f>НСЛ!V7*0.9</f>
        <v>10854</v>
      </c>
      <c r="W7" s="13">
        <f>НСЛ!W7*0.9</f>
        <v>10854</v>
      </c>
      <c r="X7" s="13">
        <f>НСЛ!X7*0.9</f>
        <v>10854</v>
      </c>
      <c r="Y7" s="13">
        <f>НСЛ!Y7*0.9</f>
        <v>10854</v>
      </c>
      <c r="Z7" s="13">
        <f>НСЛ!Z7*0.9</f>
        <v>10854</v>
      </c>
      <c r="AA7" s="13">
        <f>НСЛ!AA7*0.9</f>
        <v>10854</v>
      </c>
      <c r="AB7" s="13">
        <f>НСЛ!AB7*0.9</f>
        <v>11259</v>
      </c>
      <c r="AC7" s="13">
        <f>НСЛ!AC7*0.9</f>
        <v>11259</v>
      </c>
      <c r="AD7" s="13">
        <f>НСЛ!AD7*0.9</f>
        <v>11259</v>
      </c>
      <c r="AE7" s="13">
        <f>НСЛ!AE7*0.9</f>
        <v>11259</v>
      </c>
      <c r="AF7" s="13">
        <f>НСЛ!AF7*0.9</f>
        <v>11259</v>
      </c>
      <c r="AG7" s="13">
        <f>НСЛ!AG7*0.9</f>
        <v>11259</v>
      </c>
      <c r="AH7" s="13">
        <f>НСЛ!AH7*0.9</f>
        <v>11259</v>
      </c>
      <c r="AI7" s="13">
        <f>НСЛ!AI7*0.9</f>
        <v>11259</v>
      </c>
      <c r="AJ7" s="13">
        <f>НСЛ!AJ7*0.9</f>
        <v>11826</v>
      </c>
      <c r="AK7" s="13">
        <f>НСЛ!AK7*0.9</f>
        <v>11826</v>
      </c>
      <c r="AL7" s="13">
        <f>НСЛ!AL7*0.9</f>
        <v>10854</v>
      </c>
      <c r="AM7" s="13">
        <f>НСЛ!AM7*0.9</f>
        <v>10854</v>
      </c>
      <c r="AN7" s="13">
        <f>НСЛ!AN7*0.9</f>
        <v>7533</v>
      </c>
      <c r="AO7" s="13">
        <f>НСЛ!AO7*0.9</f>
        <v>7533</v>
      </c>
      <c r="AP7" s="13">
        <f>НСЛ!AP7*0.9</f>
        <v>7533</v>
      </c>
      <c r="AQ7" s="13">
        <f>НСЛ!AQ7*0.9</f>
        <v>7533</v>
      </c>
      <c r="AR7" s="13">
        <f>НСЛ!AR7*0.9</f>
        <v>7938</v>
      </c>
      <c r="AS7" s="13">
        <f>НСЛ!AS7*0.9</f>
        <v>7938</v>
      </c>
      <c r="AT7" s="13">
        <f>НСЛ!AT7*0.9</f>
        <v>7533</v>
      </c>
      <c r="AU7" s="13">
        <f>НСЛ!AU7*0.9</f>
        <v>7533</v>
      </c>
      <c r="AV7" s="13">
        <f>НСЛ!AV7*0.9</f>
        <v>7533</v>
      </c>
      <c r="AW7" s="13">
        <f>НСЛ!AW7*0.9</f>
        <v>7533</v>
      </c>
      <c r="AX7" s="13">
        <f>НСЛ!AX7*0.9</f>
        <v>7533</v>
      </c>
      <c r="AY7" s="13">
        <f>НСЛ!AY7*0.9</f>
        <v>7938</v>
      </c>
      <c r="AZ7" s="13">
        <f>НСЛ!AZ7*0.9</f>
        <v>7938</v>
      </c>
      <c r="BA7" s="13">
        <f>НСЛ!BA7*0.9</f>
        <v>7533</v>
      </c>
      <c r="BB7" s="13">
        <f>НСЛ!BB7*0.9</f>
        <v>7533</v>
      </c>
      <c r="BC7" s="13">
        <f>НСЛ!BC7*0.9</f>
        <v>7533</v>
      </c>
      <c r="BD7" s="13">
        <f>НСЛ!BD7*0.9</f>
        <v>7533</v>
      </c>
      <c r="BE7" s="13">
        <f>НСЛ!BE7*0.9</f>
        <v>8748</v>
      </c>
      <c r="BF7" s="13">
        <f>НСЛ!BF7*0.9</f>
        <v>8748</v>
      </c>
      <c r="BG7" s="13">
        <f>НСЛ!BG7*0.9</f>
        <v>8748</v>
      </c>
      <c r="BH7" s="13">
        <f>НСЛ!BH7*0.9</f>
        <v>7533</v>
      </c>
      <c r="BI7" s="13">
        <f>НСЛ!BI7*0.9</f>
        <v>7533</v>
      </c>
      <c r="BJ7" s="13">
        <f>НСЛ!BJ7*0.9</f>
        <v>7533</v>
      </c>
      <c r="BK7" s="13">
        <f>НСЛ!BK7*0.9</f>
        <v>7533</v>
      </c>
      <c r="BL7" s="13">
        <f>НСЛ!BL7*0.9</f>
        <v>7533</v>
      </c>
      <c r="BM7" s="13">
        <f>НСЛ!BM7*0.9</f>
        <v>7938</v>
      </c>
      <c r="BN7" s="13">
        <f>НСЛ!BN7*0.9</f>
        <v>7938</v>
      </c>
      <c r="BO7" s="13">
        <f>НСЛ!BO7*0.9</f>
        <v>7533</v>
      </c>
      <c r="BP7" s="13">
        <f>НСЛ!BP7*0.9</f>
        <v>7533</v>
      </c>
      <c r="BQ7" s="13">
        <f>НСЛ!BQ7*0.9</f>
        <v>7533</v>
      </c>
      <c r="BR7" s="13">
        <f>НСЛ!BR7*0.9</f>
        <v>7533</v>
      </c>
      <c r="BS7" s="13">
        <f>НСЛ!BS7*0.9</f>
        <v>7533</v>
      </c>
      <c r="BT7" s="13">
        <f>НСЛ!BT7*0.9</f>
        <v>7938</v>
      </c>
      <c r="BU7" s="13">
        <f>НСЛ!BU7*0.9</f>
        <v>7938</v>
      </c>
      <c r="BV7" s="13">
        <f>НСЛ!BV7*0.9</f>
        <v>7533</v>
      </c>
      <c r="BW7" s="13">
        <f>НСЛ!BW7*0.9</f>
        <v>7533</v>
      </c>
      <c r="BX7" s="13">
        <f>НСЛ!BX7*0.9</f>
        <v>7533</v>
      </c>
      <c r="BY7" s="13">
        <f>НСЛ!BY7*0.9</f>
        <v>7533</v>
      </c>
      <c r="BZ7" s="13">
        <f>НСЛ!BZ7*0.9</f>
        <v>7533</v>
      </c>
      <c r="CA7" s="13">
        <f>НСЛ!CA7*0.9</f>
        <v>7938</v>
      </c>
      <c r="CB7" s="13">
        <f>НСЛ!CB7*0.9</f>
        <v>7938</v>
      </c>
      <c r="CC7" s="13">
        <f>НСЛ!CC7*0.9</f>
        <v>7128</v>
      </c>
      <c r="CD7" s="13">
        <f>НСЛ!CD7*0.9</f>
        <v>7128</v>
      </c>
      <c r="CE7" s="13">
        <f>НСЛ!CE7*0.9</f>
        <v>7128</v>
      </c>
      <c r="CF7" s="13">
        <f>НСЛ!CF7*0.9</f>
        <v>7128</v>
      </c>
      <c r="CG7" s="13">
        <f>НСЛ!CG7*0.9</f>
        <v>7128</v>
      </c>
      <c r="CH7" s="13">
        <f>НСЛ!CH7*0.9</f>
        <v>7128</v>
      </c>
      <c r="CI7" s="13">
        <f>НСЛ!CI7*0.9</f>
        <v>7128</v>
      </c>
      <c r="CJ7" s="13">
        <f>НСЛ!CJ7*0.9</f>
        <v>6885</v>
      </c>
      <c r="CK7" s="13">
        <f>НСЛ!CK7*0.9</f>
        <v>6885</v>
      </c>
      <c r="CL7" s="13">
        <f>НСЛ!CL7*0.9</f>
        <v>6885</v>
      </c>
      <c r="CM7" s="13">
        <f>НСЛ!CM7*0.9</f>
        <v>6885</v>
      </c>
      <c r="CN7" s="13">
        <f>НСЛ!CN7*0.9</f>
        <v>6885</v>
      </c>
      <c r="CO7" s="13">
        <f>НСЛ!CO7*0.9</f>
        <v>7128</v>
      </c>
      <c r="CP7" s="13">
        <f>НСЛ!CP7*0.9</f>
        <v>7128</v>
      </c>
      <c r="CQ7" s="13">
        <f>НСЛ!CQ7*0.9</f>
        <v>6885</v>
      </c>
      <c r="CR7" s="13">
        <f>НСЛ!CR7*0.9</f>
        <v>6885</v>
      </c>
      <c r="CS7" s="13">
        <f>НСЛ!CS7*0.9</f>
        <v>6885</v>
      </c>
      <c r="CT7" s="13">
        <f>НСЛ!CT7*0.9</f>
        <v>6885</v>
      </c>
      <c r="CU7" s="13">
        <f>НСЛ!CU7*0.9</f>
        <v>6885</v>
      </c>
      <c r="CV7" s="13">
        <f>НСЛ!CV7*0.9</f>
        <v>7128</v>
      </c>
      <c r="CW7" s="13">
        <f>НСЛ!CW7*0.9</f>
        <v>7128</v>
      </c>
      <c r="CX7" s="13">
        <f>НСЛ!CX7*0.9</f>
        <v>6885</v>
      </c>
      <c r="CY7" s="13">
        <f>НСЛ!CY7*0.9</f>
        <v>6885</v>
      </c>
      <c r="CZ7" s="13">
        <f>НСЛ!CZ7*0.9</f>
        <v>6885</v>
      </c>
      <c r="DA7" s="13">
        <f>НСЛ!DA7*0.9</f>
        <v>6885</v>
      </c>
      <c r="DB7" s="13">
        <f>НСЛ!DB7*0.9</f>
        <v>6885</v>
      </c>
      <c r="DC7" s="13">
        <f>НСЛ!DC7*0.9</f>
        <v>7128</v>
      </c>
      <c r="DD7" s="13">
        <f>НСЛ!DD7*0.9</f>
        <v>7128</v>
      </c>
      <c r="DE7" s="13">
        <f>НСЛ!DE7*0.9</f>
        <v>6642</v>
      </c>
      <c r="DF7" s="13">
        <f>НСЛ!DF7*0.9</f>
        <v>6642</v>
      </c>
      <c r="DG7" s="13">
        <f>НСЛ!DG7*0.9</f>
        <v>6642</v>
      </c>
      <c r="DH7" s="13">
        <f>НСЛ!DH7*0.9</f>
        <v>6642</v>
      </c>
      <c r="DI7" s="13">
        <f>НСЛ!DI7*0.9</f>
        <v>6642</v>
      </c>
      <c r="DJ7" s="13">
        <f>НСЛ!DJ7*0.9</f>
        <v>6885</v>
      </c>
      <c r="DK7" s="13">
        <f>НСЛ!DK7*0.9</f>
        <v>6885</v>
      </c>
      <c r="DL7" s="13">
        <f>НСЛ!DL7*0.9</f>
        <v>6642</v>
      </c>
      <c r="DM7" s="13">
        <f>НСЛ!DM7*0.9</f>
        <v>6642</v>
      </c>
      <c r="DN7" s="13">
        <f>НСЛ!DN7*0.9</f>
        <v>6642</v>
      </c>
      <c r="DO7" s="13">
        <f>НСЛ!DO7*0.9</f>
        <v>6642</v>
      </c>
    </row>
    <row r="8" spans="1:220" s="11" customFormat="1" ht="24" x14ac:dyDescent="0.2">
      <c r="A8" s="14" t="s">
        <v>5</v>
      </c>
      <c r="B8" s="13"/>
      <c r="C8" s="13"/>
      <c r="D8" s="217"/>
      <c r="E8" s="217"/>
      <c r="F8" s="217"/>
      <c r="G8" s="217"/>
      <c r="H8" s="217"/>
      <c r="I8" s="13"/>
      <c r="J8" s="13"/>
      <c r="K8" s="13"/>
      <c r="L8" s="13"/>
      <c r="M8" s="13"/>
      <c r="N8" s="13"/>
      <c r="O8" s="13"/>
      <c r="P8" s="13"/>
      <c r="Q8" s="13"/>
      <c r="R8" s="13"/>
      <c r="S8" s="217"/>
      <c r="T8" s="217"/>
      <c r="U8" s="217"/>
      <c r="V8" s="217"/>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row>
    <row r="9" spans="1:220" x14ac:dyDescent="0.2">
      <c r="A9" s="12">
        <v>1</v>
      </c>
      <c r="B9" s="13">
        <f>НСЛ!B9*0.9</f>
        <v>10327.5</v>
      </c>
      <c r="C9" s="13">
        <f>НСЛ!C9*0.9</f>
        <v>10327.5</v>
      </c>
      <c r="D9" s="217">
        <f>НСЛ!D9*0.9</f>
        <v>10327.5</v>
      </c>
      <c r="E9" s="217">
        <f>НСЛ!E9*0.9</f>
        <v>10327.5</v>
      </c>
      <c r="F9" s="217">
        <f>НСЛ!F9*0.9</f>
        <v>10327.5</v>
      </c>
      <c r="G9" s="217">
        <f>НСЛ!G9*0.9</f>
        <v>10327.5</v>
      </c>
      <c r="H9" s="217">
        <f>НСЛ!H9*0.9</f>
        <v>10327.5</v>
      </c>
      <c r="I9" s="13">
        <f>НСЛ!I9*0.9</f>
        <v>10327.5</v>
      </c>
      <c r="J9" s="13">
        <f>НСЛ!J9*0.9</f>
        <v>10327.5</v>
      </c>
      <c r="K9" s="13">
        <f>НСЛ!K9*0.9</f>
        <v>9193.5</v>
      </c>
      <c r="L9" s="13">
        <f>НСЛ!L9*0.9</f>
        <v>10327.5</v>
      </c>
      <c r="M9" s="13">
        <f>НСЛ!M9*0.9</f>
        <v>10327.5</v>
      </c>
      <c r="N9" s="13">
        <f>НСЛ!N9*0.9</f>
        <v>10327.5</v>
      </c>
      <c r="O9" s="13">
        <f>НСЛ!O9*0.9</f>
        <v>10327.5</v>
      </c>
      <c r="P9" s="13">
        <f>НСЛ!P9*0.9</f>
        <v>9193.5</v>
      </c>
      <c r="Q9" s="13">
        <f>НСЛ!Q9*0.9</f>
        <v>9193.5</v>
      </c>
      <c r="R9" s="13">
        <f>НСЛ!R9*0.9</f>
        <v>10327.5</v>
      </c>
      <c r="S9" s="217">
        <f>НСЛ!S9*0.9</f>
        <v>10327.5</v>
      </c>
      <c r="T9" s="217">
        <f>НСЛ!T9*0.9</f>
        <v>10327.5</v>
      </c>
      <c r="U9" s="217">
        <f>НСЛ!U9*0.9</f>
        <v>10327.5</v>
      </c>
      <c r="V9" s="217">
        <f>НСЛ!V9*0.9</f>
        <v>10327.5</v>
      </c>
      <c r="W9" s="13">
        <f>НСЛ!W9*0.9</f>
        <v>10327.5</v>
      </c>
      <c r="X9" s="13">
        <f>НСЛ!X9*0.9</f>
        <v>10327.5</v>
      </c>
      <c r="Y9" s="13">
        <f>НСЛ!Y9*0.9</f>
        <v>10327.5</v>
      </c>
      <c r="Z9" s="13">
        <f>НСЛ!Z9*0.9</f>
        <v>10327.5</v>
      </c>
      <c r="AA9" s="13">
        <f>НСЛ!AA9*0.9</f>
        <v>10327.5</v>
      </c>
      <c r="AB9" s="13">
        <f>НСЛ!AB9*0.9</f>
        <v>10732.5</v>
      </c>
      <c r="AC9" s="13">
        <f>НСЛ!AC9*0.9</f>
        <v>10732.5</v>
      </c>
      <c r="AD9" s="13">
        <f>НСЛ!AD9*0.9</f>
        <v>10732.5</v>
      </c>
      <c r="AE9" s="13">
        <f>НСЛ!AE9*0.9</f>
        <v>10732.5</v>
      </c>
      <c r="AF9" s="13">
        <f>НСЛ!AF9*0.9</f>
        <v>10732.5</v>
      </c>
      <c r="AG9" s="13">
        <f>НСЛ!AG9*0.9</f>
        <v>10732.5</v>
      </c>
      <c r="AH9" s="13">
        <f>НСЛ!AH9*0.9</f>
        <v>10732.5</v>
      </c>
      <c r="AI9" s="13">
        <f>НСЛ!AI9*0.9</f>
        <v>10732.5</v>
      </c>
      <c r="AJ9" s="13">
        <f>НСЛ!AJ9*0.9</f>
        <v>11299.5</v>
      </c>
      <c r="AK9" s="13">
        <f>НСЛ!AK9*0.9</f>
        <v>11299.5</v>
      </c>
      <c r="AL9" s="13">
        <f>НСЛ!AL9*0.9</f>
        <v>10327.5</v>
      </c>
      <c r="AM9" s="13">
        <f>НСЛ!AM9*0.9</f>
        <v>10327.5</v>
      </c>
      <c r="AN9" s="13">
        <f>НСЛ!AN9*0.9</f>
        <v>7006.5</v>
      </c>
      <c r="AO9" s="13">
        <f>НСЛ!AO9*0.9</f>
        <v>7006.5</v>
      </c>
      <c r="AP9" s="13">
        <f>НСЛ!AP9*0.9</f>
        <v>7006.5</v>
      </c>
      <c r="AQ9" s="13">
        <f>НСЛ!AQ9*0.9</f>
        <v>7006.5</v>
      </c>
      <c r="AR9" s="13">
        <f>НСЛ!AR9*0.9</f>
        <v>7411.5</v>
      </c>
      <c r="AS9" s="13">
        <f>НСЛ!AS9*0.9</f>
        <v>7411.5</v>
      </c>
      <c r="AT9" s="13">
        <f>НСЛ!AT9*0.9</f>
        <v>7006.5</v>
      </c>
      <c r="AU9" s="13">
        <f>НСЛ!AU9*0.9</f>
        <v>7006.5</v>
      </c>
      <c r="AV9" s="13">
        <f>НСЛ!AV9*0.9</f>
        <v>7006.5</v>
      </c>
      <c r="AW9" s="13">
        <f>НСЛ!AW9*0.9</f>
        <v>7006.5</v>
      </c>
      <c r="AX9" s="13">
        <f>НСЛ!AX9*0.9</f>
        <v>7006.5</v>
      </c>
      <c r="AY9" s="13">
        <f>НСЛ!AY9*0.9</f>
        <v>7411.5</v>
      </c>
      <c r="AZ9" s="13">
        <f>НСЛ!AZ9*0.9</f>
        <v>7411.5</v>
      </c>
      <c r="BA9" s="13">
        <f>НСЛ!BA9*0.9</f>
        <v>7006.5</v>
      </c>
      <c r="BB9" s="13">
        <f>НСЛ!BB9*0.9</f>
        <v>7006.5</v>
      </c>
      <c r="BC9" s="13">
        <f>НСЛ!BC9*0.9</f>
        <v>7006.5</v>
      </c>
      <c r="BD9" s="13">
        <f>НСЛ!BD9*0.9</f>
        <v>7006.5</v>
      </c>
      <c r="BE9" s="13">
        <f>НСЛ!BE9*0.9</f>
        <v>8221.5</v>
      </c>
      <c r="BF9" s="13">
        <f>НСЛ!BF9*0.9</f>
        <v>8221.5</v>
      </c>
      <c r="BG9" s="13">
        <f>НСЛ!BG9*0.9</f>
        <v>8221.5</v>
      </c>
      <c r="BH9" s="13">
        <f>НСЛ!BH9*0.9</f>
        <v>7006.5</v>
      </c>
      <c r="BI9" s="13">
        <f>НСЛ!BI9*0.9</f>
        <v>7006.5</v>
      </c>
      <c r="BJ9" s="13">
        <f>НСЛ!BJ9*0.9</f>
        <v>7006.5</v>
      </c>
      <c r="BK9" s="13">
        <f>НСЛ!BK9*0.9</f>
        <v>7006.5</v>
      </c>
      <c r="BL9" s="13">
        <f>НСЛ!BL9*0.9</f>
        <v>7006.5</v>
      </c>
      <c r="BM9" s="13">
        <f>НСЛ!BM9*0.9</f>
        <v>7411.5</v>
      </c>
      <c r="BN9" s="13">
        <f>НСЛ!BN9*0.9</f>
        <v>7411.5</v>
      </c>
      <c r="BO9" s="13">
        <f>НСЛ!BO9*0.9</f>
        <v>7006.5</v>
      </c>
      <c r="BP9" s="13">
        <f>НСЛ!BP9*0.9</f>
        <v>7006.5</v>
      </c>
      <c r="BQ9" s="13">
        <f>НСЛ!BQ9*0.9</f>
        <v>7006.5</v>
      </c>
      <c r="BR9" s="13">
        <f>НСЛ!BR9*0.9</f>
        <v>7006.5</v>
      </c>
      <c r="BS9" s="13">
        <f>НСЛ!BS9*0.9</f>
        <v>7006.5</v>
      </c>
      <c r="BT9" s="13">
        <f>НСЛ!BT9*0.9</f>
        <v>7411.5</v>
      </c>
      <c r="BU9" s="13">
        <f>НСЛ!BU9*0.9</f>
        <v>7411.5</v>
      </c>
      <c r="BV9" s="13">
        <f>НСЛ!BV9*0.9</f>
        <v>7006.5</v>
      </c>
      <c r="BW9" s="13">
        <f>НСЛ!BW9*0.9</f>
        <v>7006.5</v>
      </c>
      <c r="BX9" s="13">
        <f>НСЛ!BX9*0.9</f>
        <v>7006.5</v>
      </c>
      <c r="BY9" s="13">
        <f>НСЛ!BY9*0.9</f>
        <v>7006.5</v>
      </c>
      <c r="BZ9" s="13">
        <f>НСЛ!BZ9*0.9</f>
        <v>7006.5</v>
      </c>
      <c r="CA9" s="13">
        <f>НСЛ!CA9*0.9</f>
        <v>7411.5</v>
      </c>
      <c r="CB9" s="13">
        <f>НСЛ!CB9*0.9</f>
        <v>7411.5</v>
      </c>
      <c r="CC9" s="13">
        <f>НСЛ!CC9*0.9</f>
        <v>6601.5</v>
      </c>
      <c r="CD9" s="13">
        <f>НСЛ!CD9*0.9</f>
        <v>6601.5</v>
      </c>
      <c r="CE9" s="13">
        <f>НСЛ!CE9*0.9</f>
        <v>6601.5</v>
      </c>
      <c r="CF9" s="13">
        <f>НСЛ!CF9*0.9</f>
        <v>6601.5</v>
      </c>
      <c r="CG9" s="13">
        <f>НСЛ!CG9*0.9</f>
        <v>6601.5</v>
      </c>
      <c r="CH9" s="13">
        <f>НСЛ!CH9*0.9</f>
        <v>6601.5</v>
      </c>
      <c r="CI9" s="13">
        <f>НСЛ!CI9*0.9</f>
        <v>6601.5</v>
      </c>
      <c r="CJ9" s="13">
        <f>НСЛ!CJ9*0.9</f>
        <v>6358.5</v>
      </c>
      <c r="CK9" s="13">
        <f>НСЛ!CK9*0.9</f>
        <v>6358.5</v>
      </c>
      <c r="CL9" s="13">
        <f>НСЛ!CL9*0.9</f>
        <v>6358.5</v>
      </c>
      <c r="CM9" s="13">
        <f>НСЛ!CM9*0.9</f>
        <v>6358.5</v>
      </c>
      <c r="CN9" s="13">
        <f>НСЛ!CN9*0.9</f>
        <v>6358.5</v>
      </c>
      <c r="CO9" s="13">
        <f>НСЛ!CO9*0.9</f>
        <v>6601.5</v>
      </c>
      <c r="CP9" s="13">
        <f>НСЛ!CP9*0.9</f>
        <v>6601.5</v>
      </c>
      <c r="CQ9" s="13">
        <f>НСЛ!CQ9*0.9</f>
        <v>6358.5</v>
      </c>
      <c r="CR9" s="13">
        <f>НСЛ!CR9*0.9</f>
        <v>6358.5</v>
      </c>
      <c r="CS9" s="13">
        <f>НСЛ!CS9*0.9</f>
        <v>6358.5</v>
      </c>
      <c r="CT9" s="13">
        <f>НСЛ!CT9*0.9</f>
        <v>6358.5</v>
      </c>
      <c r="CU9" s="13">
        <f>НСЛ!CU9*0.9</f>
        <v>6358.5</v>
      </c>
      <c r="CV9" s="13">
        <f>НСЛ!CV9*0.9</f>
        <v>6601.5</v>
      </c>
      <c r="CW9" s="13">
        <f>НСЛ!CW9*0.9</f>
        <v>6601.5</v>
      </c>
      <c r="CX9" s="13">
        <f>НСЛ!CX9*0.9</f>
        <v>6358.5</v>
      </c>
      <c r="CY9" s="13">
        <f>НСЛ!CY9*0.9</f>
        <v>6358.5</v>
      </c>
      <c r="CZ9" s="13">
        <f>НСЛ!CZ9*0.9</f>
        <v>6358.5</v>
      </c>
      <c r="DA9" s="13">
        <f>НСЛ!DA9*0.9</f>
        <v>6358.5</v>
      </c>
      <c r="DB9" s="13">
        <f>НСЛ!DB9*0.9</f>
        <v>6358.5</v>
      </c>
      <c r="DC9" s="13">
        <f>НСЛ!DC9*0.9</f>
        <v>6601.5</v>
      </c>
      <c r="DD9" s="13">
        <f>НСЛ!DD9*0.9</f>
        <v>6601.5</v>
      </c>
      <c r="DE9" s="13">
        <f>НСЛ!DE9*0.9</f>
        <v>6115.5</v>
      </c>
      <c r="DF9" s="13">
        <f>НСЛ!DF9*0.9</f>
        <v>6115.5</v>
      </c>
      <c r="DG9" s="13">
        <f>НСЛ!DG9*0.9</f>
        <v>6115.5</v>
      </c>
      <c r="DH9" s="13">
        <f>НСЛ!DH9*0.9</f>
        <v>6115.5</v>
      </c>
      <c r="DI9" s="13">
        <f>НСЛ!DI9*0.9</f>
        <v>6115.5</v>
      </c>
      <c r="DJ9" s="13">
        <f>НСЛ!DJ9*0.9</f>
        <v>6358.5</v>
      </c>
      <c r="DK9" s="13">
        <f>НСЛ!DK9*0.9</f>
        <v>6358.5</v>
      </c>
      <c r="DL9" s="13">
        <f>НСЛ!DL9*0.9</f>
        <v>6115.5</v>
      </c>
      <c r="DM9" s="13">
        <f>НСЛ!DM9*0.9</f>
        <v>6115.5</v>
      </c>
      <c r="DN9" s="13">
        <f>НСЛ!DN9*0.9</f>
        <v>6115.5</v>
      </c>
      <c r="DO9" s="13">
        <f>НСЛ!DO9*0.9</f>
        <v>6115.5</v>
      </c>
    </row>
    <row r="10" spans="1:220" x14ac:dyDescent="0.2">
      <c r="A10" s="12">
        <v>2</v>
      </c>
      <c r="B10" s="13">
        <f>НСЛ!B10*0.9</f>
        <v>11664</v>
      </c>
      <c r="C10" s="13">
        <f>НСЛ!C10*0.9</f>
        <v>11664</v>
      </c>
      <c r="D10" s="217">
        <f>НСЛ!D10*0.9</f>
        <v>11664</v>
      </c>
      <c r="E10" s="217">
        <f>НСЛ!E10*0.9</f>
        <v>11664</v>
      </c>
      <c r="F10" s="217">
        <f>НСЛ!F10*0.9</f>
        <v>11664</v>
      </c>
      <c r="G10" s="217">
        <f>НСЛ!G10*0.9</f>
        <v>11664</v>
      </c>
      <c r="H10" s="217">
        <f>НСЛ!H10*0.9</f>
        <v>11664</v>
      </c>
      <c r="I10" s="13">
        <f>НСЛ!I10*0.9</f>
        <v>11664</v>
      </c>
      <c r="J10" s="13">
        <f>НСЛ!J10*0.9</f>
        <v>11664</v>
      </c>
      <c r="K10" s="13">
        <f>НСЛ!K10*0.9</f>
        <v>10530</v>
      </c>
      <c r="L10" s="13">
        <f>НСЛ!L10*0.9</f>
        <v>11664</v>
      </c>
      <c r="M10" s="13">
        <f>НСЛ!M10*0.9</f>
        <v>11664</v>
      </c>
      <c r="N10" s="13">
        <f>НСЛ!N10*0.9</f>
        <v>11664</v>
      </c>
      <c r="O10" s="13">
        <f>НСЛ!O10*0.9</f>
        <v>11664</v>
      </c>
      <c r="P10" s="13">
        <f>НСЛ!P10*0.9</f>
        <v>10530</v>
      </c>
      <c r="Q10" s="13">
        <f>НСЛ!Q10*0.9</f>
        <v>10530</v>
      </c>
      <c r="R10" s="13">
        <f>НСЛ!R10*0.9</f>
        <v>11664</v>
      </c>
      <c r="S10" s="217">
        <f>НСЛ!S10*0.9</f>
        <v>11664</v>
      </c>
      <c r="T10" s="217">
        <f>НСЛ!T10*0.9</f>
        <v>11664</v>
      </c>
      <c r="U10" s="217">
        <f>НСЛ!U10*0.9</f>
        <v>11664</v>
      </c>
      <c r="V10" s="217">
        <f>НСЛ!V10*0.9</f>
        <v>11664</v>
      </c>
      <c r="W10" s="13">
        <f>НСЛ!W10*0.9</f>
        <v>11664</v>
      </c>
      <c r="X10" s="13">
        <f>НСЛ!X10*0.9</f>
        <v>11664</v>
      </c>
      <c r="Y10" s="13">
        <f>НСЛ!Y10*0.9</f>
        <v>11664</v>
      </c>
      <c r="Z10" s="13">
        <f>НСЛ!Z10*0.9</f>
        <v>11664</v>
      </c>
      <c r="AA10" s="13">
        <f>НСЛ!AA10*0.9</f>
        <v>11664</v>
      </c>
      <c r="AB10" s="13">
        <f>НСЛ!AB10*0.9</f>
        <v>12069</v>
      </c>
      <c r="AC10" s="13">
        <f>НСЛ!AC10*0.9</f>
        <v>12069</v>
      </c>
      <c r="AD10" s="13">
        <f>НСЛ!AD10*0.9</f>
        <v>12069</v>
      </c>
      <c r="AE10" s="13">
        <f>НСЛ!AE10*0.9</f>
        <v>12069</v>
      </c>
      <c r="AF10" s="13">
        <f>НСЛ!AF10*0.9</f>
        <v>12069</v>
      </c>
      <c r="AG10" s="13">
        <f>НСЛ!AG10*0.9</f>
        <v>12069</v>
      </c>
      <c r="AH10" s="13">
        <f>НСЛ!AH10*0.9</f>
        <v>12069</v>
      </c>
      <c r="AI10" s="13">
        <f>НСЛ!AI10*0.9</f>
        <v>12069</v>
      </c>
      <c r="AJ10" s="13">
        <f>НСЛ!AJ10*0.9</f>
        <v>12636</v>
      </c>
      <c r="AK10" s="13">
        <f>НСЛ!AK10*0.9</f>
        <v>12636</v>
      </c>
      <c r="AL10" s="13">
        <f>НСЛ!AL10*0.9</f>
        <v>11664</v>
      </c>
      <c r="AM10" s="13">
        <f>НСЛ!AM10*0.9</f>
        <v>11664</v>
      </c>
      <c r="AN10" s="13">
        <f>НСЛ!AN10*0.9</f>
        <v>8343</v>
      </c>
      <c r="AO10" s="13">
        <f>НСЛ!AO10*0.9</f>
        <v>8343</v>
      </c>
      <c r="AP10" s="13">
        <f>НСЛ!AP10*0.9</f>
        <v>8343</v>
      </c>
      <c r="AQ10" s="13">
        <f>НСЛ!AQ10*0.9</f>
        <v>8343</v>
      </c>
      <c r="AR10" s="13">
        <f>НСЛ!AR10*0.9</f>
        <v>8748</v>
      </c>
      <c r="AS10" s="13">
        <f>НСЛ!AS10*0.9</f>
        <v>8748</v>
      </c>
      <c r="AT10" s="13">
        <f>НСЛ!AT10*0.9</f>
        <v>8343</v>
      </c>
      <c r="AU10" s="13">
        <f>НСЛ!AU10*0.9</f>
        <v>8343</v>
      </c>
      <c r="AV10" s="13">
        <f>НСЛ!AV10*0.9</f>
        <v>8343</v>
      </c>
      <c r="AW10" s="13">
        <f>НСЛ!AW10*0.9</f>
        <v>8343</v>
      </c>
      <c r="AX10" s="13">
        <f>НСЛ!AX10*0.9</f>
        <v>8343</v>
      </c>
      <c r="AY10" s="13">
        <f>НСЛ!AY10*0.9</f>
        <v>8748</v>
      </c>
      <c r="AZ10" s="13">
        <f>НСЛ!AZ10*0.9</f>
        <v>8748</v>
      </c>
      <c r="BA10" s="13">
        <f>НСЛ!BA10*0.9</f>
        <v>8343</v>
      </c>
      <c r="BB10" s="13">
        <f>НСЛ!BB10*0.9</f>
        <v>8343</v>
      </c>
      <c r="BC10" s="13">
        <f>НСЛ!BC10*0.9</f>
        <v>8343</v>
      </c>
      <c r="BD10" s="13">
        <f>НСЛ!BD10*0.9</f>
        <v>8343</v>
      </c>
      <c r="BE10" s="13">
        <f>НСЛ!BE10*0.9</f>
        <v>9558</v>
      </c>
      <c r="BF10" s="13">
        <f>НСЛ!BF10*0.9</f>
        <v>9558</v>
      </c>
      <c r="BG10" s="13">
        <f>НСЛ!BG10*0.9</f>
        <v>9558</v>
      </c>
      <c r="BH10" s="13">
        <f>НСЛ!BH10*0.9</f>
        <v>8343</v>
      </c>
      <c r="BI10" s="13">
        <f>НСЛ!BI10*0.9</f>
        <v>8343</v>
      </c>
      <c r="BJ10" s="13">
        <f>НСЛ!BJ10*0.9</f>
        <v>8343</v>
      </c>
      <c r="BK10" s="13">
        <f>НСЛ!BK10*0.9</f>
        <v>8343</v>
      </c>
      <c r="BL10" s="13">
        <f>НСЛ!BL10*0.9</f>
        <v>8343</v>
      </c>
      <c r="BM10" s="13">
        <f>НСЛ!BM10*0.9</f>
        <v>8748</v>
      </c>
      <c r="BN10" s="13">
        <f>НСЛ!BN10*0.9</f>
        <v>8748</v>
      </c>
      <c r="BO10" s="13">
        <f>НСЛ!BO10*0.9</f>
        <v>8343</v>
      </c>
      <c r="BP10" s="13">
        <f>НСЛ!BP10*0.9</f>
        <v>8343</v>
      </c>
      <c r="BQ10" s="13">
        <f>НСЛ!BQ10*0.9</f>
        <v>8343</v>
      </c>
      <c r="BR10" s="13">
        <f>НСЛ!BR10*0.9</f>
        <v>8343</v>
      </c>
      <c r="BS10" s="13">
        <f>НСЛ!BS10*0.9</f>
        <v>8343</v>
      </c>
      <c r="BT10" s="13">
        <f>НСЛ!BT10*0.9</f>
        <v>8748</v>
      </c>
      <c r="BU10" s="13">
        <f>НСЛ!BU10*0.9</f>
        <v>8748</v>
      </c>
      <c r="BV10" s="13">
        <f>НСЛ!BV10*0.9</f>
        <v>8343</v>
      </c>
      <c r="BW10" s="13">
        <f>НСЛ!BW10*0.9</f>
        <v>8343</v>
      </c>
      <c r="BX10" s="13">
        <f>НСЛ!BX10*0.9</f>
        <v>8343</v>
      </c>
      <c r="BY10" s="13">
        <f>НСЛ!BY10*0.9</f>
        <v>8343</v>
      </c>
      <c r="BZ10" s="13">
        <f>НСЛ!BZ10*0.9</f>
        <v>8343</v>
      </c>
      <c r="CA10" s="13">
        <f>НСЛ!CA10*0.9</f>
        <v>8748</v>
      </c>
      <c r="CB10" s="13">
        <f>НСЛ!CB10*0.9</f>
        <v>8748</v>
      </c>
      <c r="CC10" s="13">
        <f>НСЛ!CC10*0.9</f>
        <v>7938</v>
      </c>
      <c r="CD10" s="13">
        <f>НСЛ!CD10*0.9</f>
        <v>7938</v>
      </c>
      <c r="CE10" s="13">
        <f>НСЛ!CE10*0.9</f>
        <v>7938</v>
      </c>
      <c r="CF10" s="13">
        <f>НСЛ!CF10*0.9</f>
        <v>7938</v>
      </c>
      <c r="CG10" s="13">
        <f>НСЛ!CG10*0.9</f>
        <v>7938</v>
      </c>
      <c r="CH10" s="13">
        <f>НСЛ!CH10*0.9</f>
        <v>7938</v>
      </c>
      <c r="CI10" s="13">
        <f>НСЛ!CI10*0.9</f>
        <v>7938</v>
      </c>
      <c r="CJ10" s="13">
        <f>НСЛ!CJ10*0.9</f>
        <v>7695</v>
      </c>
      <c r="CK10" s="13">
        <f>НСЛ!CK10*0.9</f>
        <v>7695</v>
      </c>
      <c r="CL10" s="13">
        <f>НСЛ!CL10*0.9</f>
        <v>7695</v>
      </c>
      <c r="CM10" s="13">
        <f>НСЛ!CM10*0.9</f>
        <v>7695</v>
      </c>
      <c r="CN10" s="13">
        <f>НСЛ!CN10*0.9</f>
        <v>7695</v>
      </c>
      <c r="CO10" s="13">
        <f>НСЛ!CO10*0.9</f>
        <v>7938</v>
      </c>
      <c r="CP10" s="13">
        <f>НСЛ!CP10*0.9</f>
        <v>7938</v>
      </c>
      <c r="CQ10" s="13">
        <f>НСЛ!CQ10*0.9</f>
        <v>7695</v>
      </c>
      <c r="CR10" s="13">
        <f>НСЛ!CR10*0.9</f>
        <v>7695</v>
      </c>
      <c r="CS10" s="13">
        <f>НСЛ!CS10*0.9</f>
        <v>7695</v>
      </c>
      <c r="CT10" s="13">
        <f>НСЛ!CT10*0.9</f>
        <v>7695</v>
      </c>
      <c r="CU10" s="13">
        <f>НСЛ!CU10*0.9</f>
        <v>7695</v>
      </c>
      <c r="CV10" s="13">
        <f>НСЛ!CV10*0.9</f>
        <v>7938</v>
      </c>
      <c r="CW10" s="13">
        <f>НСЛ!CW10*0.9</f>
        <v>7938</v>
      </c>
      <c r="CX10" s="13">
        <f>НСЛ!CX10*0.9</f>
        <v>7695</v>
      </c>
      <c r="CY10" s="13">
        <f>НСЛ!CY10*0.9</f>
        <v>7695</v>
      </c>
      <c r="CZ10" s="13">
        <f>НСЛ!CZ10*0.9</f>
        <v>7695</v>
      </c>
      <c r="DA10" s="13">
        <f>НСЛ!DA10*0.9</f>
        <v>7695</v>
      </c>
      <c r="DB10" s="13">
        <f>НСЛ!DB10*0.9</f>
        <v>7695</v>
      </c>
      <c r="DC10" s="13">
        <f>НСЛ!DC10*0.9</f>
        <v>7938</v>
      </c>
      <c r="DD10" s="13">
        <f>НСЛ!DD10*0.9</f>
        <v>7938</v>
      </c>
      <c r="DE10" s="13">
        <f>НСЛ!DE10*0.9</f>
        <v>7452</v>
      </c>
      <c r="DF10" s="13">
        <f>НСЛ!DF10*0.9</f>
        <v>7452</v>
      </c>
      <c r="DG10" s="13">
        <f>НСЛ!DG10*0.9</f>
        <v>7452</v>
      </c>
      <c r="DH10" s="13">
        <f>НСЛ!DH10*0.9</f>
        <v>7452</v>
      </c>
      <c r="DI10" s="13">
        <f>НСЛ!DI10*0.9</f>
        <v>7452</v>
      </c>
      <c r="DJ10" s="13">
        <f>НСЛ!DJ10*0.9</f>
        <v>7695</v>
      </c>
      <c r="DK10" s="13">
        <f>НСЛ!DK10*0.9</f>
        <v>7695</v>
      </c>
      <c r="DL10" s="13">
        <f>НСЛ!DL10*0.9</f>
        <v>7452</v>
      </c>
      <c r="DM10" s="13">
        <f>НСЛ!DM10*0.9</f>
        <v>7452</v>
      </c>
      <c r="DN10" s="13">
        <f>НСЛ!DN10*0.9</f>
        <v>7452</v>
      </c>
      <c r="DO10" s="13">
        <f>НСЛ!DO10*0.9</f>
        <v>7452</v>
      </c>
    </row>
    <row r="11" spans="1:220" s="11" customFormat="1" x14ac:dyDescent="0.2">
      <c r="A11" s="14" t="s">
        <v>6</v>
      </c>
      <c r="B11" s="13"/>
      <c r="C11" s="13"/>
      <c r="D11" s="217"/>
      <c r="E11" s="217"/>
      <c r="F11" s="217"/>
      <c r="G11" s="217"/>
      <c r="H11" s="217"/>
      <c r="I11" s="13"/>
      <c r="J11" s="13"/>
      <c r="K11" s="13"/>
      <c r="L11" s="13"/>
      <c r="M11" s="13"/>
      <c r="N11" s="13"/>
      <c r="O11" s="13"/>
      <c r="P11" s="13"/>
      <c r="Q11" s="13"/>
      <c r="R11" s="13"/>
      <c r="S11" s="217"/>
      <c r="T11" s="217"/>
      <c r="U11" s="217"/>
      <c r="V11" s="217"/>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row>
    <row r="12" spans="1:220" x14ac:dyDescent="0.2">
      <c r="A12" s="12">
        <v>1</v>
      </c>
      <c r="B12" s="13">
        <f>НСЛ!B12*0.9</f>
        <v>12352.5</v>
      </c>
      <c r="C12" s="13">
        <f>НСЛ!C12*0.9</f>
        <v>12352.5</v>
      </c>
      <c r="D12" s="217">
        <f>НСЛ!D12*0.9</f>
        <v>12352.5</v>
      </c>
      <c r="E12" s="217">
        <f>НСЛ!E12*0.9</f>
        <v>12352.5</v>
      </c>
      <c r="F12" s="217">
        <f>НСЛ!F12*0.9</f>
        <v>12352.5</v>
      </c>
      <c r="G12" s="217">
        <f>НСЛ!G12*0.9</f>
        <v>12352.5</v>
      </c>
      <c r="H12" s="217">
        <f>НСЛ!H12*0.9</f>
        <v>12352.5</v>
      </c>
      <c r="I12" s="13">
        <f>НСЛ!I12*0.9</f>
        <v>12352.5</v>
      </c>
      <c r="J12" s="13">
        <f>НСЛ!J12*0.9</f>
        <v>12352.5</v>
      </c>
      <c r="K12" s="13">
        <f>НСЛ!K12*0.9</f>
        <v>11218.5</v>
      </c>
      <c r="L12" s="13">
        <f>НСЛ!L12*0.9</f>
        <v>12352.5</v>
      </c>
      <c r="M12" s="13">
        <f>НСЛ!M12*0.9</f>
        <v>12352.5</v>
      </c>
      <c r="N12" s="13">
        <f>НСЛ!N12*0.9</f>
        <v>12352.5</v>
      </c>
      <c r="O12" s="13">
        <f>НСЛ!O12*0.9</f>
        <v>12352.5</v>
      </c>
      <c r="P12" s="13">
        <f>НСЛ!P12*0.9</f>
        <v>11218.5</v>
      </c>
      <c r="Q12" s="13">
        <f>НСЛ!Q12*0.9</f>
        <v>11218.5</v>
      </c>
      <c r="R12" s="13">
        <f>НСЛ!R12*0.9</f>
        <v>12352.5</v>
      </c>
      <c r="S12" s="217">
        <f>НСЛ!S12*0.9</f>
        <v>12352.5</v>
      </c>
      <c r="T12" s="217">
        <f>НСЛ!T12*0.9</f>
        <v>12352.5</v>
      </c>
      <c r="U12" s="217">
        <f>НСЛ!U12*0.9</f>
        <v>12352.5</v>
      </c>
      <c r="V12" s="217">
        <f>НСЛ!V12*0.9</f>
        <v>12352.5</v>
      </c>
      <c r="W12" s="13">
        <f>НСЛ!W12*0.9</f>
        <v>12352.5</v>
      </c>
      <c r="X12" s="13">
        <f>НСЛ!X12*0.9</f>
        <v>12352.5</v>
      </c>
      <c r="Y12" s="13">
        <f>НСЛ!Y12*0.9</f>
        <v>12352.5</v>
      </c>
      <c r="Z12" s="13">
        <f>НСЛ!Z12*0.9</f>
        <v>12352.5</v>
      </c>
      <c r="AA12" s="13">
        <f>НСЛ!AA12*0.9</f>
        <v>12352.5</v>
      </c>
      <c r="AB12" s="13">
        <f>НСЛ!AB12*0.9</f>
        <v>12757.5</v>
      </c>
      <c r="AC12" s="13">
        <f>НСЛ!AC12*0.9</f>
        <v>12757.5</v>
      </c>
      <c r="AD12" s="13">
        <f>НСЛ!AD12*0.9</f>
        <v>12757.5</v>
      </c>
      <c r="AE12" s="13">
        <f>НСЛ!AE12*0.9</f>
        <v>12757.5</v>
      </c>
      <c r="AF12" s="13">
        <f>НСЛ!AF12*0.9</f>
        <v>12757.5</v>
      </c>
      <c r="AG12" s="13">
        <f>НСЛ!AG12*0.9</f>
        <v>12757.5</v>
      </c>
      <c r="AH12" s="13">
        <f>НСЛ!AH12*0.9</f>
        <v>12757.5</v>
      </c>
      <c r="AI12" s="13">
        <f>НСЛ!AI12*0.9</f>
        <v>12757.5</v>
      </c>
      <c r="AJ12" s="13">
        <f>НСЛ!AJ12*0.9</f>
        <v>13324.5</v>
      </c>
      <c r="AK12" s="13">
        <f>НСЛ!AK12*0.9</f>
        <v>13324.5</v>
      </c>
      <c r="AL12" s="13">
        <f>НСЛ!AL12*0.9</f>
        <v>12352.5</v>
      </c>
      <c r="AM12" s="13">
        <f>НСЛ!AM12*0.9</f>
        <v>12352.5</v>
      </c>
      <c r="AN12" s="13">
        <f>НСЛ!AN12*0.9</f>
        <v>9031.5</v>
      </c>
      <c r="AO12" s="13">
        <f>НСЛ!AO12*0.9</f>
        <v>9031.5</v>
      </c>
      <c r="AP12" s="13">
        <f>НСЛ!AP12*0.9</f>
        <v>9031.5</v>
      </c>
      <c r="AQ12" s="13">
        <f>НСЛ!AQ12*0.9</f>
        <v>9031.5</v>
      </c>
      <c r="AR12" s="13">
        <f>НСЛ!AR12*0.9</f>
        <v>9436.5</v>
      </c>
      <c r="AS12" s="13">
        <f>НСЛ!AS12*0.9</f>
        <v>9436.5</v>
      </c>
      <c r="AT12" s="13">
        <f>НСЛ!AT12*0.9</f>
        <v>9031.5</v>
      </c>
      <c r="AU12" s="13">
        <f>НСЛ!AU12*0.9</f>
        <v>9031.5</v>
      </c>
      <c r="AV12" s="13">
        <f>НСЛ!AV12*0.9</f>
        <v>9031.5</v>
      </c>
      <c r="AW12" s="13">
        <f>НСЛ!AW12*0.9</f>
        <v>9031.5</v>
      </c>
      <c r="AX12" s="13">
        <f>НСЛ!AX12*0.9</f>
        <v>9031.5</v>
      </c>
      <c r="AY12" s="13">
        <f>НСЛ!AY12*0.9</f>
        <v>9436.5</v>
      </c>
      <c r="AZ12" s="13">
        <f>НСЛ!AZ12*0.9</f>
        <v>9436.5</v>
      </c>
      <c r="BA12" s="13">
        <f>НСЛ!BA12*0.9</f>
        <v>9031.5</v>
      </c>
      <c r="BB12" s="13">
        <f>НСЛ!BB12*0.9</f>
        <v>9031.5</v>
      </c>
      <c r="BC12" s="13">
        <f>НСЛ!BC12*0.9</f>
        <v>9031.5</v>
      </c>
      <c r="BD12" s="13">
        <f>НСЛ!BD12*0.9</f>
        <v>9031.5</v>
      </c>
      <c r="BE12" s="13">
        <f>НСЛ!BE12*0.9</f>
        <v>10246.5</v>
      </c>
      <c r="BF12" s="13">
        <f>НСЛ!BF12*0.9</f>
        <v>10246.5</v>
      </c>
      <c r="BG12" s="13">
        <f>НСЛ!BG12*0.9</f>
        <v>10246.5</v>
      </c>
      <c r="BH12" s="13">
        <f>НСЛ!BH12*0.9</f>
        <v>9031.5</v>
      </c>
      <c r="BI12" s="13">
        <f>НСЛ!BI12*0.9</f>
        <v>9031.5</v>
      </c>
      <c r="BJ12" s="13">
        <f>НСЛ!BJ12*0.9</f>
        <v>9031.5</v>
      </c>
      <c r="BK12" s="13">
        <f>НСЛ!BK12*0.9</f>
        <v>9031.5</v>
      </c>
      <c r="BL12" s="13">
        <f>НСЛ!BL12*0.9</f>
        <v>9031.5</v>
      </c>
      <c r="BM12" s="13">
        <f>НСЛ!BM12*0.9</f>
        <v>9436.5</v>
      </c>
      <c r="BN12" s="13">
        <f>НСЛ!BN12*0.9</f>
        <v>9436.5</v>
      </c>
      <c r="BO12" s="13">
        <f>НСЛ!BO12*0.9</f>
        <v>9031.5</v>
      </c>
      <c r="BP12" s="13">
        <f>НСЛ!BP12*0.9</f>
        <v>9031.5</v>
      </c>
      <c r="BQ12" s="13">
        <f>НСЛ!BQ12*0.9</f>
        <v>9031.5</v>
      </c>
      <c r="BR12" s="13">
        <f>НСЛ!BR12*0.9</f>
        <v>9031.5</v>
      </c>
      <c r="BS12" s="13">
        <f>НСЛ!BS12*0.9</f>
        <v>9031.5</v>
      </c>
      <c r="BT12" s="13">
        <f>НСЛ!BT12*0.9</f>
        <v>9436.5</v>
      </c>
      <c r="BU12" s="13">
        <f>НСЛ!BU12*0.9</f>
        <v>9436.5</v>
      </c>
      <c r="BV12" s="13">
        <f>НСЛ!BV12*0.9</f>
        <v>9031.5</v>
      </c>
      <c r="BW12" s="13">
        <f>НСЛ!BW12*0.9</f>
        <v>9031.5</v>
      </c>
      <c r="BX12" s="13">
        <f>НСЛ!BX12*0.9</f>
        <v>9031.5</v>
      </c>
      <c r="BY12" s="13">
        <f>НСЛ!BY12*0.9</f>
        <v>9031.5</v>
      </c>
      <c r="BZ12" s="13">
        <f>НСЛ!BZ12*0.9</f>
        <v>9031.5</v>
      </c>
      <c r="CA12" s="13">
        <f>НСЛ!CA12*0.9</f>
        <v>9436.5</v>
      </c>
      <c r="CB12" s="13">
        <f>НСЛ!CB12*0.9</f>
        <v>9436.5</v>
      </c>
      <c r="CC12" s="13">
        <f>НСЛ!CC12*0.9</f>
        <v>8626.5</v>
      </c>
      <c r="CD12" s="13">
        <f>НСЛ!CD12*0.9</f>
        <v>8626.5</v>
      </c>
      <c r="CE12" s="13">
        <f>НСЛ!CE12*0.9</f>
        <v>8626.5</v>
      </c>
      <c r="CF12" s="13">
        <f>НСЛ!CF12*0.9</f>
        <v>8626.5</v>
      </c>
      <c r="CG12" s="13">
        <f>НСЛ!CG12*0.9</f>
        <v>8626.5</v>
      </c>
      <c r="CH12" s="13">
        <f>НСЛ!CH12*0.9</f>
        <v>8626.5</v>
      </c>
      <c r="CI12" s="13">
        <f>НСЛ!CI12*0.9</f>
        <v>8626.5</v>
      </c>
      <c r="CJ12" s="13">
        <f>НСЛ!CJ12*0.9</f>
        <v>8383.5</v>
      </c>
      <c r="CK12" s="13">
        <f>НСЛ!CK12*0.9</f>
        <v>8383.5</v>
      </c>
      <c r="CL12" s="13">
        <f>НСЛ!CL12*0.9</f>
        <v>8383.5</v>
      </c>
      <c r="CM12" s="13">
        <f>НСЛ!CM12*0.9</f>
        <v>8383.5</v>
      </c>
      <c r="CN12" s="13">
        <f>НСЛ!CN12*0.9</f>
        <v>8383.5</v>
      </c>
      <c r="CO12" s="13">
        <f>НСЛ!CO12*0.9</f>
        <v>8626.5</v>
      </c>
      <c r="CP12" s="13">
        <f>НСЛ!CP12*0.9</f>
        <v>8626.5</v>
      </c>
      <c r="CQ12" s="13">
        <f>НСЛ!CQ12*0.9</f>
        <v>8383.5</v>
      </c>
      <c r="CR12" s="13">
        <f>НСЛ!CR12*0.9</f>
        <v>8383.5</v>
      </c>
      <c r="CS12" s="13">
        <f>НСЛ!CS12*0.9</f>
        <v>8383.5</v>
      </c>
      <c r="CT12" s="13">
        <f>НСЛ!CT12*0.9</f>
        <v>8383.5</v>
      </c>
      <c r="CU12" s="13">
        <f>НСЛ!CU12*0.9</f>
        <v>8383.5</v>
      </c>
      <c r="CV12" s="13">
        <f>НСЛ!CV12*0.9</f>
        <v>8626.5</v>
      </c>
      <c r="CW12" s="13">
        <f>НСЛ!CW12*0.9</f>
        <v>8626.5</v>
      </c>
      <c r="CX12" s="13">
        <f>НСЛ!CX12*0.9</f>
        <v>8383.5</v>
      </c>
      <c r="CY12" s="13">
        <f>НСЛ!CY12*0.9</f>
        <v>8383.5</v>
      </c>
      <c r="CZ12" s="13">
        <f>НСЛ!CZ12*0.9</f>
        <v>8383.5</v>
      </c>
      <c r="DA12" s="13">
        <f>НСЛ!DA12*0.9</f>
        <v>8383.5</v>
      </c>
      <c r="DB12" s="13">
        <f>НСЛ!DB12*0.9</f>
        <v>8383.5</v>
      </c>
      <c r="DC12" s="13">
        <f>НСЛ!DC12*0.9</f>
        <v>8626.5</v>
      </c>
      <c r="DD12" s="13">
        <f>НСЛ!DD12*0.9</f>
        <v>8626.5</v>
      </c>
      <c r="DE12" s="13">
        <f>НСЛ!DE12*0.9</f>
        <v>8140.5</v>
      </c>
      <c r="DF12" s="13">
        <f>НСЛ!DF12*0.9</f>
        <v>8140.5</v>
      </c>
      <c r="DG12" s="13">
        <f>НСЛ!DG12*0.9</f>
        <v>8140.5</v>
      </c>
      <c r="DH12" s="13">
        <f>НСЛ!DH12*0.9</f>
        <v>8140.5</v>
      </c>
      <c r="DI12" s="13">
        <f>НСЛ!DI12*0.9</f>
        <v>8140.5</v>
      </c>
      <c r="DJ12" s="13">
        <f>НСЛ!DJ12*0.9</f>
        <v>8383.5</v>
      </c>
      <c r="DK12" s="13">
        <f>НСЛ!DK12*0.9</f>
        <v>8383.5</v>
      </c>
      <c r="DL12" s="13">
        <f>НСЛ!DL12*0.9</f>
        <v>8140.5</v>
      </c>
      <c r="DM12" s="13">
        <f>НСЛ!DM12*0.9</f>
        <v>8140.5</v>
      </c>
      <c r="DN12" s="13">
        <f>НСЛ!DN12*0.9</f>
        <v>8140.5</v>
      </c>
      <c r="DO12" s="13">
        <f>НСЛ!DO12*0.9</f>
        <v>8140.5</v>
      </c>
    </row>
    <row r="13" spans="1:220" x14ac:dyDescent="0.2">
      <c r="A13" s="12">
        <v>2</v>
      </c>
      <c r="B13" s="13">
        <f>НСЛ!B13*0.9</f>
        <v>13689</v>
      </c>
      <c r="C13" s="13">
        <f>НСЛ!C13*0.9</f>
        <v>13689</v>
      </c>
      <c r="D13" s="217">
        <f>НСЛ!D13*0.9</f>
        <v>13689</v>
      </c>
      <c r="E13" s="217">
        <f>НСЛ!E13*0.9</f>
        <v>13689</v>
      </c>
      <c r="F13" s="217">
        <f>НСЛ!F13*0.9</f>
        <v>13689</v>
      </c>
      <c r="G13" s="217">
        <f>НСЛ!G13*0.9</f>
        <v>13689</v>
      </c>
      <c r="H13" s="217">
        <f>НСЛ!H13*0.9</f>
        <v>13689</v>
      </c>
      <c r="I13" s="13">
        <f>НСЛ!I13*0.9</f>
        <v>13689</v>
      </c>
      <c r="J13" s="13">
        <f>НСЛ!J13*0.9</f>
        <v>13689</v>
      </c>
      <c r="K13" s="13">
        <f>НСЛ!K13*0.9</f>
        <v>12555</v>
      </c>
      <c r="L13" s="13">
        <f>НСЛ!L13*0.9</f>
        <v>13689</v>
      </c>
      <c r="M13" s="13">
        <f>НСЛ!M13*0.9</f>
        <v>13689</v>
      </c>
      <c r="N13" s="13">
        <f>НСЛ!N13*0.9</f>
        <v>13689</v>
      </c>
      <c r="O13" s="13">
        <f>НСЛ!O13*0.9</f>
        <v>13689</v>
      </c>
      <c r="P13" s="13">
        <f>НСЛ!P13*0.9</f>
        <v>12555</v>
      </c>
      <c r="Q13" s="13">
        <f>НСЛ!Q13*0.9</f>
        <v>12555</v>
      </c>
      <c r="R13" s="13">
        <f>НСЛ!R13*0.9</f>
        <v>13689</v>
      </c>
      <c r="S13" s="217">
        <f>НСЛ!S13*0.9</f>
        <v>13689</v>
      </c>
      <c r="T13" s="217">
        <f>НСЛ!T13*0.9</f>
        <v>13689</v>
      </c>
      <c r="U13" s="217">
        <f>НСЛ!U13*0.9</f>
        <v>13689</v>
      </c>
      <c r="V13" s="217">
        <f>НСЛ!V13*0.9</f>
        <v>13689</v>
      </c>
      <c r="W13" s="13">
        <f>НСЛ!W13*0.9</f>
        <v>13689</v>
      </c>
      <c r="X13" s="13">
        <f>НСЛ!X13*0.9</f>
        <v>13689</v>
      </c>
      <c r="Y13" s="13">
        <f>НСЛ!Y13*0.9</f>
        <v>13689</v>
      </c>
      <c r="Z13" s="13">
        <f>НСЛ!Z13*0.9</f>
        <v>13689</v>
      </c>
      <c r="AA13" s="13">
        <f>НСЛ!AA13*0.9</f>
        <v>13689</v>
      </c>
      <c r="AB13" s="13">
        <f>НСЛ!AB13*0.9</f>
        <v>14094</v>
      </c>
      <c r="AC13" s="13">
        <f>НСЛ!AC13*0.9</f>
        <v>14094</v>
      </c>
      <c r="AD13" s="13">
        <f>НСЛ!AD13*0.9</f>
        <v>14094</v>
      </c>
      <c r="AE13" s="13">
        <f>НСЛ!AE13*0.9</f>
        <v>14094</v>
      </c>
      <c r="AF13" s="13">
        <f>НСЛ!AF13*0.9</f>
        <v>14094</v>
      </c>
      <c r="AG13" s="13">
        <f>НСЛ!AG13*0.9</f>
        <v>14094</v>
      </c>
      <c r="AH13" s="13">
        <f>НСЛ!AH13*0.9</f>
        <v>14094</v>
      </c>
      <c r="AI13" s="13">
        <f>НСЛ!AI13*0.9</f>
        <v>14094</v>
      </c>
      <c r="AJ13" s="13">
        <f>НСЛ!AJ13*0.9</f>
        <v>14661</v>
      </c>
      <c r="AK13" s="13">
        <f>НСЛ!AK13*0.9</f>
        <v>14661</v>
      </c>
      <c r="AL13" s="13">
        <f>НСЛ!AL13*0.9</f>
        <v>13689</v>
      </c>
      <c r="AM13" s="13">
        <f>НСЛ!AM13*0.9</f>
        <v>13689</v>
      </c>
      <c r="AN13" s="13">
        <f>НСЛ!AN13*0.9</f>
        <v>10368</v>
      </c>
      <c r="AO13" s="13">
        <f>НСЛ!AO13*0.9</f>
        <v>10368</v>
      </c>
      <c r="AP13" s="13">
        <f>НСЛ!AP13*0.9</f>
        <v>10368</v>
      </c>
      <c r="AQ13" s="13">
        <f>НСЛ!AQ13*0.9</f>
        <v>10368</v>
      </c>
      <c r="AR13" s="13">
        <f>НСЛ!AR13*0.9</f>
        <v>10773</v>
      </c>
      <c r="AS13" s="13">
        <f>НСЛ!AS13*0.9</f>
        <v>10773</v>
      </c>
      <c r="AT13" s="13">
        <f>НСЛ!AT13*0.9</f>
        <v>10368</v>
      </c>
      <c r="AU13" s="13">
        <f>НСЛ!AU13*0.9</f>
        <v>10368</v>
      </c>
      <c r="AV13" s="13">
        <f>НСЛ!AV13*0.9</f>
        <v>10368</v>
      </c>
      <c r="AW13" s="13">
        <f>НСЛ!AW13*0.9</f>
        <v>10368</v>
      </c>
      <c r="AX13" s="13">
        <f>НСЛ!AX13*0.9</f>
        <v>10368</v>
      </c>
      <c r="AY13" s="13">
        <f>НСЛ!AY13*0.9</f>
        <v>10773</v>
      </c>
      <c r="AZ13" s="13">
        <f>НСЛ!AZ13*0.9</f>
        <v>10773</v>
      </c>
      <c r="BA13" s="13">
        <f>НСЛ!BA13*0.9</f>
        <v>10368</v>
      </c>
      <c r="BB13" s="13">
        <f>НСЛ!BB13*0.9</f>
        <v>10368</v>
      </c>
      <c r="BC13" s="13">
        <f>НСЛ!BC13*0.9</f>
        <v>10368</v>
      </c>
      <c r="BD13" s="13">
        <f>НСЛ!BD13*0.9</f>
        <v>10368</v>
      </c>
      <c r="BE13" s="13">
        <f>НСЛ!BE13*0.9</f>
        <v>11583</v>
      </c>
      <c r="BF13" s="13">
        <f>НСЛ!BF13*0.9</f>
        <v>11583</v>
      </c>
      <c r="BG13" s="13">
        <f>НСЛ!BG13*0.9</f>
        <v>11583</v>
      </c>
      <c r="BH13" s="13">
        <f>НСЛ!BH13*0.9</f>
        <v>10368</v>
      </c>
      <c r="BI13" s="13">
        <f>НСЛ!BI13*0.9</f>
        <v>10368</v>
      </c>
      <c r="BJ13" s="13">
        <f>НСЛ!BJ13*0.9</f>
        <v>10368</v>
      </c>
      <c r="BK13" s="13">
        <f>НСЛ!BK13*0.9</f>
        <v>10368</v>
      </c>
      <c r="BL13" s="13">
        <f>НСЛ!BL13*0.9</f>
        <v>10368</v>
      </c>
      <c r="BM13" s="13">
        <f>НСЛ!BM13*0.9</f>
        <v>10773</v>
      </c>
      <c r="BN13" s="13">
        <f>НСЛ!BN13*0.9</f>
        <v>10773</v>
      </c>
      <c r="BO13" s="13">
        <f>НСЛ!BO13*0.9</f>
        <v>10368</v>
      </c>
      <c r="BP13" s="13">
        <f>НСЛ!BP13*0.9</f>
        <v>10368</v>
      </c>
      <c r="BQ13" s="13">
        <f>НСЛ!BQ13*0.9</f>
        <v>10368</v>
      </c>
      <c r="BR13" s="13">
        <f>НСЛ!BR13*0.9</f>
        <v>10368</v>
      </c>
      <c r="BS13" s="13">
        <f>НСЛ!BS13*0.9</f>
        <v>10368</v>
      </c>
      <c r="BT13" s="13">
        <f>НСЛ!BT13*0.9</f>
        <v>10773</v>
      </c>
      <c r="BU13" s="13">
        <f>НСЛ!BU13*0.9</f>
        <v>10773</v>
      </c>
      <c r="BV13" s="13">
        <f>НСЛ!BV13*0.9</f>
        <v>10368</v>
      </c>
      <c r="BW13" s="13">
        <f>НСЛ!BW13*0.9</f>
        <v>10368</v>
      </c>
      <c r="BX13" s="13">
        <f>НСЛ!BX13*0.9</f>
        <v>10368</v>
      </c>
      <c r="BY13" s="13">
        <f>НСЛ!BY13*0.9</f>
        <v>10368</v>
      </c>
      <c r="BZ13" s="13">
        <f>НСЛ!BZ13*0.9</f>
        <v>10368</v>
      </c>
      <c r="CA13" s="13">
        <f>НСЛ!CA13*0.9</f>
        <v>10773</v>
      </c>
      <c r="CB13" s="13">
        <f>НСЛ!CB13*0.9</f>
        <v>10773</v>
      </c>
      <c r="CC13" s="13">
        <f>НСЛ!CC13*0.9</f>
        <v>9963</v>
      </c>
      <c r="CD13" s="13">
        <f>НСЛ!CD13*0.9</f>
        <v>9963</v>
      </c>
      <c r="CE13" s="13">
        <f>НСЛ!CE13*0.9</f>
        <v>9963</v>
      </c>
      <c r="CF13" s="13">
        <f>НСЛ!CF13*0.9</f>
        <v>9963</v>
      </c>
      <c r="CG13" s="13">
        <f>НСЛ!CG13*0.9</f>
        <v>9963</v>
      </c>
      <c r="CH13" s="13">
        <f>НСЛ!CH13*0.9</f>
        <v>9963</v>
      </c>
      <c r="CI13" s="13">
        <f>НСЛ!CI13*0.9</f>
        <v>9963</v>
      </c>
      <c r="CJ13" s="13">
        <f>НСЛ!CJ13*0.9</f>
        <v>9720</v>
      </c>
      <c r="CK13" s="13">
        <f>НСЛ!CK13*0.9</f>
        <v>9720</v>
      </c>
      <c r="CL13" s="13">
        <f>НСЛ!CL13*0.9</f>
        <v>9720</v>
      </c>
      <c r="CM13" s="13">
        <f>НСЛ!CM13*0.9</f>
        <v>9720</v>
      </c>
      <c r="CN13" s="13">
        <f>НСЛ!CN13*0.9</f>
        <v>9720</v>
      </c>
      <c r="CO13" s="13">
        <f>НСЛ!CO13*0.9</f>
        <v>9963</v>
      </c>
      <c r="CP13" s="13">
        <f>НСЛ!CP13*0.9</f>
        <v>9963</v>
      </c>
      <c r="CQ13" s="13">
        <f>НСЛ!CQ13*0.9</f>
        <v>9720</v>
      </c>
      <c r="CR13" s="13">
        <f>НСЛ!CR13*0.9</f>
        <v>9720</v>
      </c>
      <c r="CS13" s="13">
        <f>НСЛ!CS13*0.9</f>
        <v>9720</v>
      </c>
      <c r="CT13" s="13">
        <f>НСЛ!CT13*0.9</f>
        <v>9720</v>
      </c>
      <c r="CU13" s="13">
        <f>НСЛ!CU13*0.9</f>
        <v>9720</v>
      </c>
      <c r="CV13" s="13">
        <f>НСЛ!CV13*0.9</f>
        <v>9963</v>
      </c>
      <c r="CW13" s="13">
        <f>НСЛ!CW13*0.9</f>
        <v>9963</v>
      </c>
      <c r="CX13" s="13">
        <f>НСЛ!CX13*0.9</f>
        <v>9720</v>
      </c>
      <c r="CY13" s="13">
        <f>НСЛ!CY13*0.9</f>
        <v>9720</v>
      </c>
      <c r="CZ13" s="13">
        <f>НСЛ!CZ13*0.9</f>
        <v>9720</v>
      </c>
      <c r="DA13" s="13">
        <f>НСЛ!DA13*0.9</f>
        <v>9720</v>
      </c>
      <c r="DB13" s="13">
        <f>НСЛ!DB13*0.9</f>
        <v>9720</v>
      </c>
      <c r="DC13" s="13">
        <f>НСЛ!DC13*0.9</f>
        <v>9963</v>
      </c>
      <c r="DD13" s="13">
        <f>НСЛ!DD13*0.9</f>
        <v>9963</v>
      </c>
      <c r="DE13" s="13">
        <f>НСЛ!DE13*0.9</f>
        <v>9477</v>
      </c>
      <c r="DF13" s="13">
        <f>НСЛ!DF13*0.9</f>
        <v>9477</v>
      </c>
      <c r="DG13" s="13">
        <f>НСЛ!DG13*0.9</f>
        <v>9477</v>
      </c>
      <c r="DH13" s="13">
        <f>НСЛ!DH13*0.9</f>
        <v>9477</v>
      </c>
      <c r="DI13" s="13">
        <f>НСЛ!DI13*0.9</f>
        <v>9477</v>
      </c>
      <c r="DJ13" s="13">
        <f>НСЛ!DJ13*0.9</f>
        <v>9720</v>
      </c>
      <c r="DK13" s="13">
        <f>НСЛ!DK13*0.9</f>
        <v>9720</v>
      </c>
      <c r="DL13" s="13">
        <f>НСЛ!DL13*0.9</f>
        <v>9477</v>
      </c>
      <c r="DM13" s="13">
        <f>НСЛ!DM13*0.9</f>
        <v>9477</v>
      </c>
      <c r="DN13" s="13">
        <f>НСЛ!DN13*0.9</f>
        <v>9477</v>
      </c>
      <c r="DO13" s="13">
        <f>НСЛ!DO13*0.9</f>
        <v>9477</v>
      </c>
    </row>
    <row r="14" spans="1:220" s="11" customFormat="1" x14ac:dyDescent="0.2">
      <c r="A14" s="36" t="s">
        <v>7</v>
      </c>
      <c r="B14" s="13"/>
      <c r="C14" s="13"/>
      <c r="D14" s="217"/>
      <c r="E14" s="217"/>
      <c r="F14" s="217"/>
      <c r="G14" s="217"/>
      <c r="H14" s="217"/>
      <c r="I14" s="13"/>
      <c r="J14" s="13"/>
      <c r="K14" s="13"/>
      <c r="L14" s="13"/>
      <c r="M14" s="13"/>
      <c r="N14" s="13"/>
      <c r="O14" s="13"/>
      <c r="P14" s="13"/>
      <c r="Q14" s="13"/>
      <c r="R14" s="13"/>
      <c r="S14" s="217"/>
      <c r="T14" s="217"/>
      <c r="U14" s="217"/>
      <c r="V14" s="217"/>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row>
    <row r="15" spans="1:220" x14ac:dyDescent="0.2">
      <c r="A15" s="12">
        <v>1</v>
      </c>
      <c r="B15" s="13">
        <f>НСЛ!B15*0.9</f>
        <v>13162.5</v>
      </c>
      <c r="C15" s="13">
        <f>НСЛ!C15*0.9</f>
        <v>13162.5</v>
      </c>
      <c r="D15" s="217">
        <f>НСЛ!D15*0.9</f>
        <v>13162.5</v>
      </c>
      <c r="E15" s="217">
        <f>НСЛ!E15*0.9</f>
        <v>13162.5</v>
      </c>
      <c r="F15" s="217">
        <f>НСЛ!F15*0.9</f>
        <v>13162.5</v>
      </c>
      <c r="G15" s="217">
        <f>НСЛ!G15*0.9</f>
        <v>13162.5</v>
      </c>
      <c r="H15" s="217">
        <f>НСЛ!H15*0.9</f>
        <v>13162.5</v>
      </c>
      <c r="I15" s="13">
        <f>НСЛ!I15*0.9</f>
        <v>13162.5</v>
      </c>
      <c r="J15" s="13">
        <f>НСЛ!J15*0.9</f>
        <v>13162.5</v>
      </c>
      <c r="K15" s="13">
        <f>НСЛ!K15*0.9</f>
        <v>12028.5</v>
      </c>
      <c r="L15" s="13">
        <f>НСЛ!L15*0.9</f>
        <v>13162.5</v>
      </c>
      <c r="M15" s="13">
        <f>НСЛ!M15*0.9</f>
        <v>13162.5</v>
      </c>
      <c r="N15" s="13">
        <f>НСЛ!N15*0.9</f>
        <v>13162.5</v>
      </c>
      <c r="O15" s="13">
        <f>НСЛ!O15*0.9</f>
        <v>13162.5</v>
      </c>
      <c r="P15" s="13">
        <f>НСЛ!P15*0.9</f>
        <v>12028.5</v>
      </c>
      <c r="Q15" s="13">
        <f>НСЛ!Q15*0.9</f>
        <v>12028.5</v>
      </c>
      <c r="R15" s="13">
        <f>НСЛ!R15*0.9</f>
        <v>13162.5</v>
      </c>
      <c r="S15" s="217">
        <f>НСЛ!S15*0.9</f>
        <v>13162.5</v>
      </c>
      <c r="T15" s="217">
        <f>НСЛ!T15*0.9</f>
        <v>13162.5</v>
      </c>
      <c r="U15" s="217">
        <f>НСЛ!U15*0.9</f>
        <v>13162.5</v>
      </c>
      <c r="V15" s="217">
        <f>НСЛ!V15*0.9</f>
        <v>13162.5</v>
      </c>
      <c r="W15" s="13">
        <f>НСЛ!W15*0.9</f>
        <v>13162.5</v>
      </c>
      <c r="X15" s="13">
        <f>НСЛ!X15*0.9</f>
        <v>13162.5</v>
      </c>
      <c r="Y15" s="13">
        <f>НСЛ!Y15*0.9</f>
        <v>13162.5</v>
      </c>
      <c r="Z15" s="13">
        <f>НСЛ!Z15*0.9</f>
        <v>13162.5</v>
      </c>
      <c r="AA15" s="13">
        <f>НСЛ!AA15*0.9</f>
        <v>13162.5</v>
      </c>
      <c r="AB15" s="13">
        <f>НСЛ!AB15*0.9</f>
        <v>13567.5</v>
      </c>
      <c r="AC15" s="13">
        <f>НСЛ!AC15*0.9</f>
        <v>13567.5</v>
      </c>
      <c r="AD15" s="13">
        <f>НСЛ!AD15*0.9</f>
        <v>13567.5</v>
      </c>
      <c r="AE15" s="13">
        <f>НСЛ!AE15*0.9</f>
        <v>13567.5</v>
      </c>
      <c r="AF15" s="13">
        <f>НСЛ!AF15*0.9</f>
        <v>13567.5</v>
      </c>
      <c r="AG15" s="13">
        <f>НСЛ!AG15*0.9</f>
        <v>13567.5</v>
      </c>
      <c r="AH15" s="13">
        <f>НСЛ!AH15*0.9</f>
        <v>13567.5</v>
      </c>
      <c r="AI15" s="13">
        <f>НСЛ!AI15*0.9</f>
        <v>13567.5</v>
      </c>
      <c r="AJ15" s="13">
        <f>НСЛ!AJ15*0.9</f>
        <v>14134.5</v>
      </c>
      <c r="AK15" s="13">
        <f>НСЛ!AK15*0.9</f>
        <v>14134.5</v>
      </c>
      <c r="AL15" s="13">
        <f>НСЛ!AL15*0.9</f>
        <v>13162.5</v>
      </c>
      <c r="AM15" s="13">
        <f>НСЛ!AM15*0.9</f>
        <v>13162.5</v>
      </c>
      <c r="AN15" s="13">
        <f>НСЛ!AN15*0.9</f>
        <v>9841.5</v>
      </c>
      <c r="AO15" s="13">
        <f>НСЛ!AO15*0.9</f>
        <v>9841.5</v>
      </c>
      <c r="AP15" s="13">
        <f>НСЛ!AP15*0.9</f>
        <v>9841.5</v>
      </c>
      <c r="AQ15" s="13">
        <f>НСЛ!AQ15*0.9</f>
        <v>9841.5</v>
      </c>
      <c r="AR15" s="13">
        <f>НСЛ!AR15*0.9</f>
        <v>10246.5</v>
      </c>
      <c r="AS15" s="13">
        <f>НСЛ!AS15*0.9</f>
        <v>10246.5</v>
      </c>
      <c r="AT15" s="13">
        <f>НСЛ!AT15*0.9</f>
        <v>9841.5</v>
      </c>
      <c r="AU15" s="13">
        <f>НСЛ!AU15*0.9</f>
        <v>9841.5</v>
      </c>
      <c r="AV15" s="13">
        <f>НСЛ!AV15*0.9</f>
        <v>9841.5</v>
      </c>
      <c r="AW15" s="13">
        <f>НСЛ!AW15*0.9</f>
        <v>9841.5</v>
      </c>
      <c r="AX15" s="13">
        <f>НСЛ!AX15*0.9</f>
        <v>9841.5</v>
      </c>
      <c r="AY15" s="13">
        <f>НСЛ!AY15*0.9</f>
        <v>10246.5</v>
      </c>
      <c r="AZ15" s="13">
        <f>НСЛ!AZ15*0.9</f>
        <v>10246.5</v>
      </c>
      <c r="BA15" s="13">
        <f>НСЛ!BA15*0.9</f>
        <v>9841.5</v>
      </c>
      <c r="BB15" s="13">
        <f>НСЛ!BB15*0.9</f>
        <v>9841.5</v>
      </c>
      <c r="BC15" s="13">
        <f>НСЛ!BC15*0.9</f>
        <v>9841.5</v>
      </c>
      <c r="BD15" s="13">
        <f>НСЛ!BD15*0.9</f>
        <v>9841.5</v>
      </c>
      <c r="BE15" s="13">
        <f>НСЛ!BE15*0.9</f>
        <v>11056.5</v>
      </c>
      <c r="BF15" s="13">
        <f>НСЛ!BF15*0.9</f>
        <v>11056.5</v>
      </c>
      <c r="BG15" s="13">
        <f>НСЛ!BG15*0.9</f>
        <v>11056.5</v>
      </c>
      <c r="BH15" s="13">
        <f>НСЛ!BH15*0.9</f>
        <v>9841.5</v>
      </c>
      <c r="BI15" s="13">
        <f>НСЛ!BI15*0.9</f>
        <v>9841.5</v>
      </c>
      <c r="BJ15" s="13">
        <f>НСЛ!BJ15*0.9</f>
        <v>9841.5</v>
      </c>
      <c r="BK15" s="13">
        <f>НСЛ!BK15*0.9</f>
        <v>9841.5</v>
      </c>
      <c r="BL15" s="13">
        <f>НСЛ!BL15*0.9</f>
        <v>9841.5</v>
      </c>
      <c r="BM15" s="13">
        <f>НСЛ!BM15*0.9</f>
        <v>10246.5</v>
      </c>
      <c r="BN15" s="13">
        <f>НСЛ!BN15*0.9</f>
        <v>10246.5</v>
      </c>
      <c r="BO15" s="13">
        <f>НСЛ!BO15*0.9</f>
        <v>9841.5</v>
      </c>
      <c r="BP15" s="13">
        <f>НСЛ!BP15*0.9</f>
        <v>9841.5</v>
      </c>
      <c r="BQ15" s="13">
        <f>НСЛ!BQ15*0.9</f>
        <v>9841.5</v>
      </c>
      <c r="BR15" s="13">
        <f>НСЛ!BR15*0.9</f>
        <v>9841.5</v>
      </c>
      <c r="BS15" s="13">
        <f>НСЛ!BS15*0.9</f>
        <v>9841.5</v>
      </c>
      <c r="BT15" s="13">
        <f>НСЛ!BT15*0.9</f>
        <v>10246.5</v>
      </c>
      <c r="BU15" s="13">
        <f>НСЛ!BU15*0.9</f>
        <v>10246.5</v>
      </c>
      <c r="BV15" s="13">
        <f>НСЛ!BV15*0.9</f>
        <v>9841.5</v>
      </c>
      <c r="BW15" s="13">
        <f>НСЛ!BW15*0.9</f>
        <v>9841.5</v>
      </c>
      <c r="BX15" s="13">
        <f>НСЛ!BX15*0.9</f>
        <v>9841.5</v>
      </c>
      <c r="BY15" s="13">
        <f>НСЛ!BY15*0.9</f>
        <v>9841.5</v>
      </c>
      <c r="BZ15" s="13">
        <f>НСЛ!BZ15*0.9</f>
        <v>9841.5</v>
      </c>
      <c r="CA15" s="13">
        <f>НСЛ!CA15*0.9</f>
        <v>10246.5</v>
      </c>
      <c r="CB15" s="13">
        <f>НСЛ!CB15*0.9</f>
        <v>10246.5</v>
      </c>
      <c r="CC15" s="13">
        <f>НСЛ!CC15*0.9</f>
        <v>9436.5</v>
      </c>
      <c r="CD15" s="13">
        <f>НСЛ!CD15*0.9</f>
        <v>9436.5</v>
      </c>
      <c r="CE15" s="13">
        <f>НСЛ!CE15*0.9</f>
        <v>9436.5</v>
      </c>
      <c r="CF15" s="13">
        <f>НСЛ!CF15*0.9</f>
        <v>9436.5</v>
      </c>
      <c r="CG15" s="13">
        <f>НСЛ!CG15*0.9</f>
        <v>9436.5</v>
      </c>
      <c r="CH15" s="13">
        <f>НСЛ!CH15*0.9</f>
        <v>9436.5</v>
      </c>
      <c r="CI15" s="13">
        <f>НСЛ!CI15*0.9</f>
        <v>9436.5</v>
      </c>
      <c r="CJ15" s="13">
        <f>НСЛ!CJ15*0.9</f>
        <v>9193.5</v>
      </c>
      <c r="CK15" s="13">
        <f>НСЛ!CK15*0.9</f>
        <v>9193.5</v>
      </c>
      <c r="CL15" s="13">
        <f>НСЛ!CL15*0.9</f>
        <v>9193.5</v>
      </c>
      <c r="CM15" s="13">
        <f>НСЛ!CM15*0.9</f>
        <v>9193.5</v>
      </c>
      <c r="CN15" s="13">
        <f>НСЛ!CN15*0.9</f>
        <v>9193.5</v>
      </c>
      <c r="CO15" s="13">
        <f>НСЛ!CO15*0.9</f>
        <v>9436.5</v>
      </c>
      <c r="CP15" s="13">
        <f>НСЛ!CP15*0.9</f>
        <v>9436.5</v>
      </c>
      <c r="CQ15" s="13">
        <f>НСЛ!CQ15*0.9</f>
        <v>9193.5</v>
      </c>
      <c r="CR15" s="13">
        <f>НСЛ!CR15*0.9</f>
        <v>9193.5</v>
      </c>
      <c r="CS15" s="13">
        <f>НСЛ!CS15*0.9</f>
        <v>9193.5</v>
      </c>
      <c r="CT15" s="13">
        <f>НСЛ!CT15*0.9</f>
        <v>9193.5</v>
      </c>
      <c r="CU15" s="13">
        <f>НСЛ!CU15*0.9</f>
        <v>9193.5</v>
      </c>
      <c r="CV15" s="13">
        <f>НСЛ!CV15*0.9</f>
        <v>9436.5</v>
      </c>
      <c r="CW15" s="13">
        <f>НСЛ!CW15*0.9</f>
        <v>9436.5</v>
      </c>
      <c r="CX15" s="13">
        <f>НСЛ!CX15*0.9</f>
        <v>9193.5</v>
      </c>
      <c r="CY15" s="13">
        <f>НСЛ!CY15*0.9</f>
        <v>9193.5</v>
      </c>
      <c r="CZ15" s="13">
        <f>НСЛ!CZ15*0.9</f>
        <v>9193.5</v>
      </c>
      <c r="DA15" s="13">
        <f>НСЛ!DA15*0.9</f>
        <v>9193.5</v>
      </c>
      <c r="DB15" s="13">
        <f>НСЛ!DB15*0.9</f>
        <v>9193.5</v>
      </c>
      <c r="DC15" s="13">
        <f>НСЛ!DC15*0.9</f>
        <v>9436.5</v>
      </c>
      <c r="DD15" s="13">
        <f>НСЛ!DD15*0.9</f>
        <v>9436.5</v>
      </c>
      <c r="DE15" s="13">
        <f>НСЛ!DE15*0.9</f>
        <v>8950.5</v>
      </c>
      <c r="DF15" s="13">
        <f>НСЛ!DF15*0.9</f>
        <v>8950.5</v>
      </c>
      <c r="DG15" s="13">
        <f>НСЛ!DG15*0.9</f>
        <v>8950.5</v>
      </c>
      <c r="DH15" s="13">
        <f>НСЛ!DH15*0.9</f>
        <v>8950.5</v>
      </c>
      <c r="DI15" s="13">
        <f>НСЛ!DI15*0.9</f>
        <v>8950.5</v>
      </c>
      <c r="DJ15" s="13">
        <f>НСЛ!DJ15*0.9</f>
        <v>9193.5</v>
      </c>
      <c r="DK15" s="13">
        <f>НСЛ!DK15*0.9</f>
        <v>9193.5</v>
      </c>
      <c r="DL15" s="13">
        <f>НСЛ!DL15*0.9</f>
        <v>8950.5</v>
      </c>
      <c r="DM15" s="13">
        <f>НСЛ!DM15*0.9</f>
        <v>8950.5</v>
      </c>
      <c r="DN15" s="13">
        <f>НСЛ!DN15*0.9</f>
        <v>8950.5</v>
      </c>
      <c r="DO15" s="13">
        <f>НСЛ!DO15*0.9</f>
        <v>8950.5</v>
      </c>
    </row>
    <row r="16" spans="1:220" x14ac:dyDescent="0.2">
      <c r="A16" s="12">
        <v>2</v>
      </c>
      <c r="B16" s="13">
        <f>НСЛ!B16*0.9</f>
        <v>14499</v>
      </c>
      <c r="C16" s="13">
        <f>НСЛ!C16*0.9</f>
        <v>14499</v>
      </c>
      <c r="D16" s="217">
        <f>НСЛ!D16*0.9</f>
        <v>14499</v>
      </c>
      <c r="E16" s="217">
        <f>НСЛ!E16*0.9</f>
        <v>14499</v>
      </c>
      <c r="F16" s="217">
        <f>НСЛ!F16*0.9</f>
        <v>14499</v>
      </c>
      <c r="G16" s="217">
        <f>НСЛ!G16*0.9</f>
        <v>14499</v>
      </c>
      <c r="H16" s="217">
        <f>НСЛ!H16*0.9</f>
        <v>14499</v>
      </c>
      <c r="I16" s="13">
        <f>НСЛ!I16*0.9</f>
        <v>14499</v>
      </c>
      <c r="J16" s="13">
        <f>НСЛ!J16*0.9</f>
        <v>14499</v>
      </c>
      <c r="K16" s="13">
        <f>НСЛ!K16*0.9</f>
        <v>13365</v>
      </c>
      <c r="L16" s="13">
        <f>НСЛ!L16*0.9</f>
        <v>14499</v>
      </c>
      <c r="M16" s="13">
        <f>НСЛ!M16*0.9</f>
        <v>14499</v>
      </c>
      <c r="N16" s="13">
        <f>НСЛ!N16*0.9</f>
        <v>14499</v>
      </c>
      <c r="O16" s="13">
        <f>НСЛ!O16*0.9</f>
        <v>14499</v>
      </c>
      <c r="P16" s="13">
        <f>НСЛ!P16*0.9</f>
        <v>13365</v>
      </c>
      <c r="Q16" s="13">
        <f>НСЛ!Q16*0.9</f>
        <v>13365</v>
      </c>
      <c r="R16" s="13">
        <f>НСЛ!R16*0.9</f>
        <v>14499</v>
      </c>
      <c r="S16" s="217">
        <f>НСЛ!S16*0.9</f>
        <v>14499</v>
      </c>
      <c r="T16" s="217">
        <f>НСЛ!T16*0.9</f>
        <v>14499</v>
      </c>
      <c r="U16" s="217">
        <f>НСЛ!U16*0.9</f>
        <v>14499</v>
      </c>
      <c r="V16" s="217">
        <f>НСЛ!V16*0.9</f>
        <v>14499</v>
      </c>
      <c r="W16" s="13">
        <f>НСЛ!W16*0.9</f>
        <v>14499</v>
      </c>
      <c r="X16" s="13">
        <f>НСЛ!X16*0.9</f>
        <v>14499</v>
      </c>
      <c r="Y16" s="13">
        <f>НСЛ!Y16*0.9</f>
        <v>14499</v>
      </c>
      <c r="Z16" s="13">
        <f>НСЛ!Z16*0.9</f>
        <v>14499</v>
      </c>
      <c r="AA16" s="13">
        <f>НСЛ!AA16*0.9</f>
        <v>14499</v>
      </c>
      <c r="AB16" s="13">
        <f>НСЛ!AB16*0.9</f>
        <v>14904</v>
      </c>
      <c r="AC16" s="13">
        <f>НСЛ!AC16*0.9</f>
        <v>14904</v>
      </c>
      <c r="AD16" s="13">
        <f>НСЛ!AD16*0.9</f>
        <v>14904</v>
      </c>
      <c r="AE16" s="13">
        <f>НСЛ!AE16*0.9</f>
        <v>14904</v>
      </c>
      <c r="AF16" s="13">
        <f>НСЛ!AF16*0.9</f>
        <v>14904</v>
      </c>
      <c r="AG16" s="13">
        <f>НСЛ!AG16*0.9</f>
        <v>14904</v>
      </c>
      <c r="AH16" s="13">
        <f>НСЛ!AH16*0.9</f>
        <v>14904</v>
      </c>
      <c r="AI16" s="13">
        <f>НСЛ!AI16*0.9</f>
        <v>14904</v>
      </c>
      <c r="AJ16" s="13">
        <f>НСЛ!AJ16*0.9</f>
        <v>15471</v>
      </c>
      <c r="AK16" s="13">
        <f>НСЛ!AK16*0.9</f>
        <v>15471</v>
      </c>
      <c r="AL16" s="13">
        <f>НСЛ!AL16*0.9</f>
        <v>14499</v>
      </c>
      <c r="AM16" s="13">
        <f>НСЛ!AM16*0.9</f>
        <v>14499</v>
      </c>
      <c r="AN16" s="13">
        <f>НСЛ!AN16*0.9</f>
        <v>11178</v>
      </c>
      <c r="AO16" s="13">
        <f>НСЛ!AO16*0.9</f>
        <v>11178</v>
      </c>
      <c r="AP16" s="13">
        <f>НСЛ!AP16*0.9</f>
        <v>11178</v>
      </c>
      <c r="AQ16" s="13">
        <f>НСЛ!AQ16*0.9</f>
        <v>11178</v>
      </c>
      <c r="AR16" s="13">
        <f>НСЛ!AR16*0.9</f>
        <v>11583</v>
      </c>
      <c r="AS16" s="13">
        <f>НСЛ!AS16*0.9</f>
        <v>11583</v>
      </c>
      <c r="AT16" s="13">
        <f>НСЛ!AT16*0.9</f>
        <v>11178</v>
      </c>
      <c r="AU16" s="13">
        <f>НСЛ!AU16*0.9</f>
        <v>11178</v>
      </c>
      <c r="AV16" s="13">
        <f>НСЛ!AV16*0.9</f>
        <v>11178</v>
      </c>
      <c r="AW16" s="13">
        <f>НСЛ!AW16*0.9</f>
        <v>11178</v>
      </c>
      <c r="AX16" s="13">
        <f>НСЛ!AX16*0.9</f>
        <v>11178</v>
      </c>
      <c r="AY16" s="13">
        <f>НСЛ!AY16*0.9</f>
        <v>11583</v>
      </c>
      <c r="AZ16" s="13">
        <f>НСЛ!AZ16*0.9</f>
        <v>11583</v>
      </c>
      <c r="BA16" s="13">
        <f>НСЛ!BA16*0.9</f>
        <v>11178</v>
      </c>
      <c r="BB16" s="13">
        <f>НСЛ!BB16*0.9</f>
        <v>11178</v>
      </c>
      <c r="BC16" s="13">
        <f>НСЛ!BC16*0.9</f>
        <v>11178</v>
      </c>
      <c r="BD16" s="13">
        <f>НСЛ!BD16*0.9</f>
        <v>11178</v>
      </c>
      <c r="BE16" s="13">
        <f>НСЛ!BE16*0.9</f>
        <v>12393</v>
      </c>
      <c r="BF16" s="13">
        <f>НСЛ!BF16*0.9</f>
        <v>12393</v>
      </c>
      <c r="BG16" s="13">
        <f>НСЛ!BG16*0.9</f>
        <v>12393</v>
      </c>
      <c r="BH16" s="13">
        <f>НСЛ!BH16*0.9</f>
        <v>11178</v>
      </c>
      <c r="BI16" s="13">
        <f>НСЛ!BI16*0.9</f>
        <v>11178</v>
      </c>
      <c r="BJ16" s="13">
        <f>НСЛ!BJ16*0.9</f>
        <v>11178</v>
      </c>
      <c r="BK16" s="13">
        <f>НСЛ!BK16*0.9</f>
        <v>11178</v>
      </c>
      <c r="BL16" s="13">
        <f>НСЛ!BL16*0.9</f>
        <v>11178</v>
      </c>
      <c r="BM16" s="13">
        <f>НСЛ!BM16*0.9</f>
        <v>11583</v>
      </c>
      <c r="BN16" s="13">
        <f>НСЛ!BN16*0.9</f>
        <v>11583</v>
      </c>
      <c r="BO16" s="13">
        <f>НСЛ!BO16*0.9</f>
        <v>11178</v>
      </c>
      <c r="BP16" s="13">
        <f>НСЛ!BP16*0.9</f>
        <v>11178</v>
      </c>
      <c r="BQ16" s="13">
        <f>НСЛ!BQ16*0.9</f>
        <v>11178</v>
      </c>
      <c r="BR16" s="13">
        <f>НСЛ!BR16*0.9</f>
        <v>11178</v>
      </c>
      <c r="BS16" s="13">
        <f>НСЛ!BS16*0.9</f>
        <v>11178</v>
      </c>
      <c r="BT16" s="13">
        <f>НСЛ!BT16*0.9</f>
        <v>11583</v>
      </c>
      <c r="BU16" s="13">
        <f>НСЛ!BU16*0.9</f>
        <v>11583</v>
      </c>
      <c r="BV16" s="13">
        <f>НСЛ!BV16*0.9</f>
        <v>11178</v>
      </c>
      <c r="BW16" s="13">
        <f>НСЛ!BW16*0.9</f>
        <v>11178</v>
      </c>
      <c r="BX16" s="13">
        <f>НСЛ!BX16*0.9</f>
        <v>11178</v>
      </c>
      <c r="BY16" s="13">
        <f>НСЛ!BY16*0.9</f>
        <v>11178</v>
      </c>
      <c r="BZ16" s="13">
        <f>НСЛ!BZ16*0.9</f>
        <v>11178</v>
      </c>
      <c r="CA16" s="13">
        <f>НСЛ!CA16*0.9</f>
        <v>11583</v>
      </c>
      <c r="CB16" s="13">
        <f>НСЛ!CB16*0.9</f>
        <v>11583</v>
      </c>
      <c r="CC16" s="13">
        <f>НСЛ!CC16*0.9</f>
        <v>10773</v>
      </c>
      <c r="CD16" s="13">
        <f>НСЛ!CD16*0.9</f>
        <v>10773</v>
      </c>
      <c r="CE16" s="13">
        <f>НСЛ!CE16*0.9</f>
        <v>10773</v>
      </c>
      <c r="CF16" s="13">
        <f>НСЛ!CF16*0.9</f>
        <v>10773</v>
      </c>
      <c r="CG16" s="13">
        <f>НСЛ!CG16*0.9</f>
        <v>10773</v>
      </c>
      <c r="CH16" s="13">
        <f>НСЛ!CH16*0.9</f>
        <v>10773</v>
      </c>
      <c r="CI16" s="13">
        <f>НСЛ!CI16*0.9</f>
        <v>10773</v>
      </c>
      <c r="CJ16" s="13">
        <f>НСЛ!CJ16*0.9</f>
        <v>10530</v>
      </c>
      <c r="CK16" s="13">
        <f>НСЛ!CK16*0.9</f>
        <v>10530</v>
      </c>
      <c r="CL16" s="13">
        <f>НСЛ!CL16*0.9</f>
        <v>10530</v>
      </c>
      <c r="CM16" s="13">
        <f>НСЛ!CM16*0.9</f>
        <v>10530</v>
      </c>
      <c r="CN16" s="13">
        <f>НСЛ!CN16*0.9</f>
        <v>10530</v>
      </c>
      <c r="CO16" s="13">
        <f>НСЛ!CO16*0.9</f>
        <v>10773</v>
      </c>
      <c r="CP16" s="13">
        <f>НСЛ!CP16*0.9</f>
        <v>10773</v>
      </c>
      <c r="CQ16" s="13">
        <f>НСЛ!CQ16*0.9</f>
        <v>10530</v>
      </c>
      <c r="CR16" s="13">
        <f>НСЛ!CR16*0.9</f>
        <v>10530</v>
      </c>
      <c r="CS16" s="13">
        <f>НСЛ!CS16*0.9</f>
        <v>10530</v>
      </c>
      <c r="CT16" s="13">
        <f>НСЛ!CT16*0.9</f>
        <v>10530</v>
      </c>
      <c r="CU16" s="13">
        <f>НСЛ!CU16*0.9</f>
        <v>10530</v>
      </c>
      <c r="CV16" s="13">
        <f>НСЛ!CV16*0.9</f>
        <v>10773</v>
      </c>
      <c r="CW16" s="13">
        <f>НСЛ!CW16*0.9</f>
        <v>10773</v>
      </c>
      <c r="CX16" s="13">
        <f>НСЛ!CX16*0.9</f>
        <v>10530</v>
      </c>
      <c r="CY16" s="13">
        <f>НСЛ!CY16*0.9</f>
        <v>10530</v>
      </c>
      <c r="CZ16" s="13">
        <f>НСЛ!CZ16*0.9</f>
        <v>10530</v>
      </c>
      <c r="DA16" s="13">
        <f>НСЛ!DA16*0.9</f>
        <v>10530</v>
      </c>
      <c r="DB16" s="13">
        <f>НСЛ!DB16*0.9</f>
        <v>10530</v>
      </c>
      <c r="DC16" s="13">
        <f>НСЛ!DC16*0.9</f>
        <v>10773</v>
      </c>
      <c r="DD16" s="13">
        <f>НСЛ!DD16*0.9</f>
        <v>10773</v>
      </c>
      <c r="DE16" s="13">
        <f>НСЛ!DE16*0.9</f>
        <v>10287</v>
      </c>
      <c r="DF16" s="13">
        <f>НСЛ!DF16*0.9</f>
        <v>10287</v>
      </c>
      <c r="DG16" s="13">
        <f>НСЛ!DG16*0.9</f>
        <v>10287</v>
      </c>
      <c r="DH16" s="13">
        <f>НСЛ!DH16*0.9</f>
        <v>10287</v>
      </c>
      <c r="DI16" s="13">
        <f>НСЛ!DI16*0.9</f>
        <v>10287</v>
      </c>
      <c r="DJ16" s="13">
        <f>НСЛ!DJ16*0.9</f>
        <v>10530</v>
      </c>
      <c r="DK16" s="13">
        <f>НСЛ!DK16*0.9</f>
        <v>10530</v>
      </c>
      <c r="DL16" s="13">
        <f>НСЛ!DL16*0.9</f>
        <v>10287</v>
      </c>
      <c r="DM16" s="13">
        <f>НСЛ!DM16*0.9</f>
        <v>10287</v>
      </c>
      <c r="DN16" s="13">
        <f>НСЛ!DN16*0.9</f>
        <v>10287</v>
      </c>
      <c r="DO16" s="13">
        <f>НСЛ!DO16*0.9</f>
        <v>10287</v>
      </c>
    </row>
    <row r="17" spans="1:119" s="11" customFormat="1" x14ac:dyDescent="0.2">
      <c r="A17" s="37" t="s">
        <v>8</v>
      </c>
      <c r="B17" s="13"/>
      <c r="C17" s="13"/>
      <c r="D17" s="217"/>
      <c r="E17" s="217"/>
      <c r="F17" s="217"/>
      <c r="G17" s="217"/>
      <c r="H17" s="217"/>
      <c r="I17" s="13"/>
      <c r="J17" s="13"/>
      <c r="K17" s="13"/>
      <c r="L17" s="13"/>
      <c r="M17" s="13"/>
      <c r="N17" s="13"/>
      <c r="O17" s="13"/>
      <c r="P17" s="13"/>
      <c r="Q17" s="13"/>
      <c r="R17" s="13"/>
      <c r="S17" s="217"/>
      <c r="T17" s="217"/>
      <c r="U17" s="217"/>
      <c r="V17" s="217"/>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row>
    <row r="18" spans="1:119" x14ac:dyDescent="0.2">
      <c r="A18" s="12">
        <v>1</v>
      </c>
      <c r="B18" s="13">
        <f>НСЛ!B18*0.9</f>
        <v>19237.5</v>
      </c>
      <c r="C18" s="13">
        <f>НСЛ!C18*0.9</f>
        <v>19237.5</v>
      </c>
      <c r="D18" s="217">
        <f>НСЛ!D18*0.9</f>
        <v>19237.5</v>
      </c>
      <c r="E18" s="217">
        <f>НСЛ!E18*0.9</f>
        <v>19237.5</v>
      </c>
      <c r="F18" s="217">
        <f>НСЛ!F18*0.9</f>
        <v>19237.5</v>
      </c>
      <c r="G18" s="217">
        <f>НСЛ!G18*0.9</f>
        <v>19237.5</v>
      </c>
      <c r="H18" s="217">
        <f>НСЛ!H18*0.9</f>
        <v>19237.5</v>
      </c>
      <c r="I18" s="13">
        <f>НСЛ!I18*0.9</f>
        <v>17212.5</v>
      </c>
      <c r="J18" s="13">
        <f>НСЛ!J18*0.9</f>
        <v>17212.5</v>
      </c>
      <c r="K18" s="13">
        <f>НСЛ!K18*0.9</f>
        <v>16078.5</v>
      </c>
      <c r="L18" s="13">
        <f>НСЛ!L18*0.9</f>
        <v>14377.5</v>
      </c>
      <c r="M18" s="13">
        <f>НСЛ!M18*0.9</f>
        <v>14377.5</v>
      </c>
      <c r="N18" s="13">
        <f>НСЛ!N18*0.9</f>
        <v>14377.5</v>
      </c>
      <c r="O18" s="13">
        <f>НСЛ!O18*0.9</f>
        <v>14377.5</v>
      </c>
      <c r="P18" s="13">
        <f>НСЛ!P18*0.9</f>
        <v>13243.5</v>
      </c>
      <c r="Q18" s="13">
        <f>НСЛ!Q18*0.9</f>
        <v>13243.5</v>
      </c>
      <c r="R18" s="13">
        <f>НСЛ!R18*0.9</f>
        <v>14377.5</v>
      </c>
      <c r="S18" s="217">
        <f>НСЛ!S18*0.9</f>
        <v>14377.5</v>
      </c>
      <c r="T18" s="217">
        <f>НСЛ!T18*0.9</f>
        <v>14377.5</v>
      </c>
      <c r="U18" s="217">
        <f>НСЛ!U18*0.9</f>
        <v>14377.5</v>
      </c>
      <c r="V18" s="217">
        <f>НСЛ!V18*0.9</f>
        <v>14377.5</v>
      </c>
      <c r="W18" s="13">
        <f>НСЛ!W18*0.9</f>
        <v>14377.5</v>
      </c>
      <c r="X18" s="13">
        <f>НСЛ!X18*0.9</f>
        <v>14377.5</v>
      </c>
      <c r="Y18" s="13">
        <f>НСЛ!Y18*0.9</f>
        <v>14377.5</v>
      </c>
      <c r="Z18" s="13">
        <f>НСЛ!Z18*0.9</f>
        <v>14377.5</v>
      </c>
      <c r="AA18" s="13">
        <f>НСЛ!AA18*0.9</f>
        <v>14377.5</v>
      </c>
      <c r="AB18" s="13">
        <f>НСЛ!AB18*0.9</f>
        <v>14782.5</v>
      </c>
      <c r="AC18" s="13">
        <f>НСЛ!AC18*0.9</f>
        <v>14782.5</v>
      </c>
      <c r="AD18" s="13">
        <f>НСЛ!AD18*0.9</f>
        <v>14782.5</v>
      </c>
      <c r="AE18" s="13">
        <f>НСЛ!AE18*0.9</f>
        <v>14782.5</v>
      </c>
      <c r="AF18" s="13">
        <f>НСЛ!AF18*0.9</f>
        <v>14782.5</v>
      </c>
      <c r="AG18" s="13">
        <f>НСЛ!AG18*0.9</f>
        <v>14782.5</v>
      </c>
      <c r="AH18" s="13">
        <f>НСЛ!AH18*0.9</f>
        <v>14782.5</v>
      </c>
      <c r="AI18" s="13">
        <f>НСЛ!AI18*0.9</f>
        <v>14782.5</v>
      </c>
      <c r="AJ18" s="13">
        <f>НСЛ!AJ18*0.9</f>
        <v>15349.5</v>
      </c>
      <c r="AK18" s="13">
        <f>НСЛ!AK18*0.9</f>
        <v>15349.5</v>
      </c>
      <c r="AL18" s="13">
        <f>НСЛ!AL18*0.9</f>
        <v>14377.5</v>
      </c>
      <c r="AM18" s="13">
        <f>НСЛ!AM18*0.9</f>
        <v>14377.5</v>
      </c>
      <c r="AN18" s="13">
        <f>НСЛ!AN18*0.9</f>
        <v>11056.5</v>
      </c>
      <c r="AO18" s="13">
        <f>НСЛ!AO18*0.9</f>
        <v>11056.5</v>
      </c>
      <c r="AP18" s="13">
        <f>НСЛ!AP18*0.9</f>
        <v>11056.5</v>
      </c>
      <c r="AQ18" s="13">
        <f>НСЛ!AQ18*0.9</f>
        <v>11056.5</v>
      </c>
      <c r="AR18" s="13">
        <f>НСЛ!AR18*0.9</f>
        <v>11461.5</v>
      </c>
      <c r="AS18" s="13">
        <f>НСЛ!AS18*0.9</f>
        <v>11461.5</v>
      </c>
      <c r="AT18" s="13">
        <f>НСЛ!AT18*0.9</f>
        <v>11056.5</v>
      </c>
      <c r="AU18" s="13">
        <f>НСЛ!AU18*0.9</f>
        <v>11056.5</v>
      </c>
      <c r="AV18" s="13">
        <f>НСЛ!AV18*0.9</f>
        <v>11056.5</v>
      </c>
      <c r="AW18" s="13">
        <f>НСЛ!AW18*0.9</f>
        <v>11056.5</v>
      </c>
      <c r="AX18" s="13">
        <f>НСЛ!AX18*0.9</f>
        <v>11056.5</v>
      </c>
      <c r="AY18" s="13">
        <f>НСЛ!AY18*0.9</f>
        <v>11461.5</v>
      </c>
      <c r="AZ18" s="13">
        <f>НСЛ!AZ18*0.9</f>
        <v>11461.5</v>
      </c>
      <c r="BA18" s="13">
        <f>НСЛ!BA18*0.9</f>
        <v>11056.5</v>
      </c>
      <c r="BB18" s="13">
        <f>НСЛ!BB18*0.9</f>
        <v>11056.5</v>
      </c>
      <c r="BC18" s="13">
        <f>НСЛ!BC18*0.9</f>
        <v>11056.5</v>
      </c>
      <c r="BD18" s="13">
        <f>НСЛ!BD18*0.9</f>
        <v>11056.5</v>
      </c>
      <c r="BE18" s="13">
        <f>НСЛ!BE18*0.9</f>
        <v>12271.5</v>
      </c>
      <c r="BF18" s="13">
        <f>НСЛ!BF18*0.9</f>
        <v>12271.5</v>
      </c>
      <c r="BG18" s="13">
        <f>НСЛ!BG18*0.9</f>
        <v>12271.5</v>
      </c>
      <c r="BH18" s="13">
        <f>НСЛ!BH18*0.9</f>
        <v>11056.5</v>
      </c>
      <c r="BI18" s="13">
        <f>НСЛ!BI18*0.9</f>
        <v>11056.5</v>
      </c>
      <c r="BJ18" s="13">
        <f>НСЛ!BJ18*0.9</f>
        <v>11056.5</v>
      </c>
      <c r="BK18" s="13">
        <f>НСЛ!BK18*0.9</f>
        <v>11056.5</v>
      </c>
      <c r="BL18" s="13">
        <f>НСЛ!BL18*0.9</f>
        <v>11056.5</v>
      </c>
      <c r="BM18" s="13">
        <f>НСЛ!BM18*0.9</f>
        <v>11461.5</v>
      </c>
      <c r="BN18" s="13">
        <f>НСЛ!BN18*0.9</f>
        <v>11461.5</v>
      </c>
      <c r="BO18" s="13">
        <f>НСЛ!BO18*0.9</f>
        <v>11056.5</v>
      </c>
      <c r="BP18" s="13">
        <f>НСЛ!BP18*0.9</f>
        <v>11056.5</v>
      </c>
      <c r="BQ18" s="13">
        <f>НСЛ!BQ18*0.9</f>
        <v>11056.5</v>
      </c>
      <c r="BR18" s="13">
        <f>НСЛ!BR18*0.9</f>
        <v>11056.5</v>
      </c>
      <c r="BS18" s="13">
        <f>НСЛ!BS18*0.9</f>
        <v>11056.5</v>
      </c>
      <c r="BT18" s="13">
        <f>НСЛ!BT18*0.9</f>
        <v>11461.5</v>
      </c>
      <c r="BU18" s="13">
        <f>НСЛ!BU18*0.9</f>
        <v>11461.5</v>
      </c>
      <c r="BV18" s="13">
        <f>НСЛ!BV18*0.9</f>
        <v>11056.5</v>
      </c>
      <c r="BW18" s="13">
        <f>НСЛ!BW18*0.9</f>
        <v>11056.5</v>
      </c>
      <c r="BX18" s="13">
        <f>НСЛ!BX18*0.9</f>
        <v>11056.5</v>
      </c>
      <c r="BY18" s="13">
        <f>НСЛ!BY18*0.9</f>
        <v>11056.5</v>
      </c>
      <c r="BZ18" s="13">
        <f>НСЛ!BZ18*0.9</f>
        <v>11056.5</v>
      </c>
      <c r="CA18" s="13">
        <f>НСЛ!CA18*0.9</f>
        <v>11461.5</v>
      </c>
      <c r="CB18" s="13">
        <f>НСЛ!CB18*0.9</f>
        <v>11461.5</v>
      </c>
      <c r="CC18" s="13">
        <f>НСЛ!CC18*0.9</f>
        <v>10651.5</v>
      </c>
      <c r="CD18" s="13">
        <f>НСЛ!CD18*0.9</f>
        <v>10651.5</v>
      </c>
      <c r="CE18" s="13">
        <f>НСЛ!CE18*0.9</f>
        <v>10651.5</v>
      </c>
      <c r="CF18" s="13">
        <f>НСЛ!CF18*0.9</f>
        <v>10651.5</v>
      </c>
      <c r="CG18" s="13">
        <f>НСЛ!CG18*0.9</f>
        <v>10651.5</v>
      </c>
      <c r="CH18" s="13">
        <f>НСЛ!CH18*0.9</f>
        <v>10651.5</v>
      </c>
      <c r="CI18" s="13">
        <f>НСЛ!CI18*0.9</f>
        <v>10651.5</v>
      </c>
      <c r="CJ18" s="13">
        <f>НСЛ!CJ18*0.9</f>
        <v>10408.5</v>
      </c>
      <c r="CK18" s="13">
        <f>НСЛ!CK18*0.9</f>
        <v>10408.5</v>
      </c>
      <c r="CL18" s="13">
        <f>НСЛ!CL18*0.9</f>
        <v>10408.5</v>
      </c>
      <c r="CM18" s="13">
        <f>НСЛ!CM18*0.9</f>
        <v>10408.5</v>
      </c>
      <c r="CN18" s="13">
        <f>НСЛ!CN18*0.9</f>
        <v>10408.5</v>
      </c>
      <c r="CO18" s="13">
        <f>НСЛ!CO18*0.9</f>
        <v>10651.5</v>
      </c>
      <c r="CP18" s="13">
        <f>НСЛ!CP18*0.9</f>
        <v>10651.5</v>
      </c>
      <c r="CQ18" s="13">
        <f>НСЛ!CQ18*0.9</f>
        <v>10408.5</v>
      </c>
      <c r="CR18" s="13">
        <f>НСЛ!CR18*0.9</f>
        <v>10408.5</v>
      </c>
      <c r="CS18" s="13">
        <f>НСЛ!CS18*0.9</f>
        <v>10408.5</v>
      </c>
      <c r="CT18" s="13">
        <f>НСЛ!CT18*0.9</f>
        <v>10408.5</v>
      </c>
      <c r="CU18" s="13">
        <f>НСЛ!CU18*0.9</f>
        <v>10408.5</v>
      </c>
      <c r="CV18" s="13">
        <f>НСЛ!CV18*0.9</f>
        <v>10651.5</v>
      </c>
      <c r="CW18" s="13">
        <f>НСЛ!CW18*0.9</f>
        <v>10651.5</v>
      </c>
      <c r="CX18" s="13">
        <f>НСЛ!CX18*0.9</f>
        <v>10408.5</v>
      </c>
      <c r="CY18" s="13">
        <f>НСЛ!CY18*0.9</f>
        <v>10408.5</v>
      </c>
      <c r="CZ18" s="13">
        <f>НСЛ!CZ18*0.9</f>
        <v>10408.5</v>
      </c>
      <c r="DA18" s="13">
        <f>НСЛ!DA18*0.9</f>
        <v>10408.5</v>
      </c>
      <c r="DB18" s="13">
        <f>НСЛ!DB18*0.9</f>
        <v>10408.5</v>
      </c>
      <c r="DC18" s="13">
        <f>НСЛ!DC18*0.9</f>
        <v>10651.5</v>
      </c>
      <c r="DD18" s="13">
        <f>НСЛ!DD18*0.9</f>
        <v>10651.5</v>
      </c>
      <c r="DE18" s="13">
        <f>НСЛ!DE18*0.9</f>
        <v>10165.5</v>
      </c>
      <c r="DF18" s="13">
        <f>НСЛ!DF18*0.9</f>
        <v>10165.5</v>
      </c>
      <c r="DG18" s="13">
        <f>НСЛ!DG18*0.9</f>
        <v>10165.5</v>
      </c>
      <c r="DH18" s="13">
        <f>НСЛ!DH18*0.9</f>
        <v>10165.5</v>
      </c>
      <c r="DI18" s="13">
        <f>НСЛ!DI18*0.9</f>
        <v>10165.5</v>
      </c>
      <c r="DJ18" s="13">
        <f>НСЛ!DJ18*0.9</f>
        <v>10408.5</v>
      </c>
      <c r="DK18" s="13">
        <f>НСЛ!DK18*0.9</f>
        <v>10408.5</v>
      </c>
      <c r="DL18" s="13">
        <f>НСЛ!DL18*0.9</f>
        <v>10165.5</v>
      </c>
      <c r="DM18" s="13">
        <f>НСЛ!DM18*0.9</f>
        <v>10165.5</v>
      </c>
      <c r="DN18" s="13">
        <f>НСЛ!DN18*0.9</f>
        <v>10165.5</v>
      </c>
      <c r="DO18" s="13">
        <f>НСЛ!DO18*0.9</f>
        <v>10165.5</v>
      </c>
    </row>
    <row r="19" spans="1:119" x14ac:dyDescent="0.2">
      <c r="A19" s="12">
        <v>2</v>
      </c>
      <c r="B19" s="13">
        <f>НСЛ!B19*0.9</f>
        <v>20574</v>
      </c>
      <c r="C19" s="13">
        <f>НСЛ!C19*0.9</f>
        <v>20574</v>
      </c>
      <c r="D19" s="217">
        <f>НСЛ!D19*0.9</f>
        <v>20574</v>
      </c>
      <c r="E19" s="217">
        <f>НСЛ!E19*0.9</f>
        <v>20574</v>
      </c>
      <c r="F19" s="217">
        <f>НСЛ!F19*0.9</f>
        <v>20574</v>
      </c>
      <c r="G19" s="217">
        <f>НСЛ!G19*0.9</f>
        <v>20574</v>
      </c>
      <c r="H19" s="217">
        <f>НСЛ!H19*0.9</f>
        <v>20574</v>
      </c>
      <c r="I19" s="13">
        <f>НСЛ!I19*0.9</f>
        <v>18549</v>
      </c>
      <c r="J19" s="13">
        <f>НСЛ!J19*0.9</f>
        <v>18549</v>
      </c>
      <c r="K19" s="13">
        <f>НСЛ!K19*0.9</f>
        <v>17415</v>
      </c>
      <c r="L19" s="13">
        <f>НСЛ!L19*0.9</f>
        <v>15714</v>
      </c>
      <c r="M19" s="13">
        <f>НСЛ!M19*0.9</f>
        <v>15714</v>
      </c>
      <c r="N19" s="13">
        <f>НСЛ!N19*0.9</f>
        <v>15714</v>
      </c>
      <c r="O19" s="13">
        <f>НСЛ!O19*0.9</f>
        <v>15714</v>
      </c>
      <c r="P19" s="13">
        <f>НСЛ!P19*0.9</f>
        <v>14580</v>
      </c>
      <c r="Q19" s="13">
        <f>НСЛ!Q19*0.9</f>
        <v>14580</v>
      </c>
      <c r="R19" s="13">
        <f>НСЛ!R19*0.9</f>
        <v>15714</v>
      </c>
      <c r="S19" s="217">
        <f>НСЛ!S19*0.9</f>
        <v>15714</v>
      </c>
      <c r="T19" s="217">
        <f>НСЛ!T19*0.9</f>
        <v>15714</v>
      </c>
      <c r="U19" s="217">
        <f>НСЛ!U19*0.9</f>
        <v>15714</v>
      </c>
      <c r="V19" s="217">
        <f>НСЛ!V19*0.9</f>
        <v>15714</v>
      </c>
      <c r="W19" s="13">
        <f>НСЛ!W19*0.9</f>
        <v>15714</v>
      </c>
      <c r="X19" s="13">
        <f>НСЛ!X19*0.9</f>
        <v>15714</v>
      </c>
      <c r="Y19" s="13">
        <f>НСЛ!Y19*0.9</f>
        <v>15714</v>
      </c>
      <c r="Z19" s="13">
        <f>НСЛ!Z19*0.9</f>
        <v>15714</v>
      </c>
      <c r="AA19" s="13">
        <f>НСЛ!AA19*0.9</f>
        <v>15714</v>
      </c>
      <c r="AB19" s="13">
        <f>НСЛ!AB19*0.9</f>
        <v>16119</v>
      </c>
      <c r="AC19" s="13">
        <f>НСЛ!AC19*0.9</f>
        <v>16119</v>
      </c>
      <c r="AD19" s="13">
        <f>НСЛ!AD19*0.9</f>
        <v>16119</v>
      </c>
      <c r="AE19" s="13">
        <f>НСЛ!AE19*0.9</f>
        <v>16119</v>
      </c>
      <c r="AF19" s="13">
        <f>НСЛ!AF19*0.9</f>
        <v>16119</v>
      </c>
      <c r="AG19" s="13">
        <f>НСЛ!AG19*0.9</f>
        <v>16119</v>
      </c>
      <c r="AH19" s="13">
        <f>НСЛ!AH19*0.9</f>
        <v>16119</v>
      </c>
      <c r="AI19" s="13">
        <f>НСЛ!AI19*0.9</f>
        <v>16119</v>
      </c>
      <c r="AJ19" s="13">
        <f>НСЛ!AJ19*0.9</f>
        <v>16686</v>
      </c>
      <c r="AK19" s="13">
        <f>НСЛ!AK19*0.9</f>
        <v>16686</v>
      </c>
      <c r="AL19" s="13">
        <f>НСЛ!AL19*0.9</f>
        <v>15714</v>
      </c>
      <c r="AM19" s="13">
        <f>НСЛ!AM19*0.9</f>
        <v>15714</v>
      </c>
      <c r="AN19" s="13">
        <f>НСЛ!AN19*0.9</f>
        <v>12393</v>
      </c>
      <c r="AO19" s="13">
        <f>НСЛ!AO19*0.9</f>
        <v>12393</v>
      </c>
      <c r="AP19" s="13">
        <f>НСЛ!AP19*0.9</f>
        <v>12393</v>
      </c>
      <c r="AQ19" s="13">
        <f>НСЛ!AQ19*0.9</f>
        <v>12393</v>
      </c>
      <c r="AR19" s="13">
        <f>НСЛ!AR19*0.9</f>
        <v>12798</v>
      </c>
      <c r="AS19" s="13">
        <f>НСЛ!AS19*0.9</f>
        <v>12798</v>
      </c>
      <c r="AT19" s="13">
        <f>НСЛ!AT19*0.9</f>
        <v>12393</v>
      </c>
      <c r="AU19" s="13">
        <f>НСЛ!AU19*0.9</f>
        <v>12393</v>
      </c>
      <c r="AV19" s="13">
        <f>НСЛ!AV19*0.9</f>
        <v>12393</v>
      </c>
      <c r="AW19" s="13">
        <f>НСЛ!AW19*0.9</f>
        <v>12393</v>
      </c>
      <c r="AX19" s="13">
        <f>НСЛ!AX19*0.9</f>
        <v>12393</v>
      </c>
      <c r="AY19" s="13">
        <f>НСЛ!AY19*0.9</f>
        <v>12798</v>
      </c>
      <c r="AZ19" s="13">
        <f>НСЛ!AZ19*0.9</f>
        <v>12798</v>
      </c>
      <c r="BA19" s="13">
        <f>НСЛ!BA19*0.9</f>
        <v>12393</v>
      </c>
      <c r="BB19" s="13">
        <f>НСЛ!BB19*0.9</f>
        <v>12393</v>
      </c>
      <c r="BC19" s="13">
        <f>НСЛ!BC19*0.9</f>
        <v>12393</v>
      </c>
      <c r="BD19" s="13">
        <f>НСЛ!BD19*0.9</f>
        <v>12393</v>
      </c>
      <c r="BE19" s="13">
        <f>НСЛ!BE19*0.9</f>
        <v>13608</v>
      </c>
      <c r="BF19" s="13">
        <f>НСЛ!BF19*0.9</f>
        <v>13608</v>
      </c>
      <c r="BG19" s="13">
        <f>НСЛ!BG19*0.9</f>
        <v>13608</v>
      </c>
      <c r="BH19" s="13">
        <f>НСЛ!BH19*0.9</f>
        <v>12393</v>
      </c>
      <c r="BI19" s="13">
        <f>НСЛ!BI19*0.9</f>
        <v>12393</v>
      </c>
      <c r="BJ19" s="13">
        <f>НСЛ!BJ19*0.9</f>
        <v>12393</v>
      </c>
      <c r="BK19" s="13">
        <f>НСЛ!BK19*0.9</f>
        <v>12393</v>
      </c>
      <c r="BL19" s="13">
        <f>НСЛ!BL19*0.9</f>
        <v>12393</v>
      </c>
      <c r="BM19" s="13">
        <f>НСЛ!BM19*0.9</f>
        <v>12798</v>
      </c>
      <c r="BN19" s="13">
        <f>НСЛ!BN19*0.9</f>
        <v>12798</v>
      </c>
      <c r="BO19" s="13">
        <f>НСЛ!BO19*0.9</f>
        <v>12393</v>
      </c>
      <c r="BP19" s="13">
        <f>НСЛ!BP19*0.9</f>
        <v>12393</v>
      </c>
      <c r="BQ19" s="13">
        <f>НСЛ!BQ19*0.9</f>
        <v>12393</v>
      </c>
      <c r="BR19" s="13">
        <f>НСЛ!BR19*0.9</f>
        <v>12393</v>
      </c>
      <c r="BS19" s="13">
        <f>НСЛ!BS19*0.9</f>
        <v>12393</v>
      </c>
      <c r="BT19" s="13">
        <f>НСЛ!BT19*0.9</f>
        <v>12798</v>
      </c>
      <c r="BU19" s="13">
        <f>НСЛ!BU19*0.9</f>
        <v>12798</v>
      </c>
      <c r="BV19" s="13">
        <f>НСЛ!BV19*0.9</f>
        <v>12393</v>
      </c>
      <c r="BW19" s="13">
        <f>НСЛ!BW19*0.9</f>
        <v>12393</v>
      </c>
      <c r="BX19" s="13">
        <f>НСЛ!BX19*0.9</f>
        <v>12393</v>
      </c>
      <c r="BY19" s="13">
        <f>НСЛ!BY19*0.9</f>
        <v>12393</v>
      </c>
      <c r="BZ19" s="13">
        <f>НСЛ!BZ19*0.9</f>
        <v>12393</v>
      </c>
      <c r="CA19" s="13">
        <f>НСЛ!CA19*0.9</f>
        <v>12798</v>
      </c>
      <c r="CB19" s="13">
        <f>НСЛ!CB19*0.9</f>
        <v>12798</v>
      </c>
      <c r="CC19" s="13">
        <f>НСЛ!CC19*0.9</f>
        <v>11988</v>
      </c>
      <c r="CD19" s="13">
        <f>НСЛ!CD19*0.9</f>
        <v>11988</v>
      </c>
      <c r="CE19" s="13">
        <f>НСЛ!CE19*0.9</f>
        <v>11988</v>
      </c>
      <c r="CF19" s="13">
        <f>НСЛ!CF19*0.9</f>
        <v>11988</v>
      </c>
      <c r="CG19" s="13">
        <f>НСЛ!CG19*0.9</f>
        <v>11988</v>
      </c>
      <c r="CH19" s="13">
        <f>НСЛ!CH19*0.9</f>
        <v>11988</v>
      </c>
      <c r="CI19" s="13">
        <f>НСЛ!CI19*0.9</f>
        <v>11988</v>
      </c>
      <c r="CJ19" s="13">
        <f>НСЛ!CJ19*0.9</f>
        <v>11745</v>
      </c>
      <c r="CK19" s="13">
        <f>НСЛ!CK19*0.9</f>
        <v>11745</v>
      </c>
      <c r="CL19" s="13">
        <f>НСЛ!CL19*0.9</f>
        <v>11745</v>
      </c>
      <c r="CM19" s="13">
        <f>НСЛ!CM19*0.9</f>
        <v>11745</v>
      </c>
      <c r="CN19" s="13">
        <f>НСЛ!CN19*0.9</f>
        <v>11745</v>
      </c>
      <c r="CO19" s="13">
        <f>НСЛ!CO19*0.9</f>
        <v>11988</v>
      </c>
      <c r="CP19" s="13">
        <f>НСЛ!CP19*0.9</f>
        <v>11988</v>
      </c>
      <c r="CQ19" s="13">
        <f>НСЛ!CQ19*0.9</f>
        <v>11745</v>
      </c>
      <c r="CR19" s="13">
        <f>НСЛ!CR19*0.9</f>
        <v>11745</v>
      </c>
      <c r="CS19" s="13">
        <f>НСЛ!CS19*0.9</f>
        <v>11745</v>
      </c>
      <c r="CT19" s="13">
        <f>НСЛ!CT19*0.9</f>
        <v>11745</v>
      </c>
      <c r="CU19" s="13">
        <f>НСЛ!CU19*0.9</f>
        <v>11745</v>
      </c>
      <c r="CV19" s="13">
        <f>НСЛ!CV19*0.9</f>
        <v>11988</v>
      </c>
      <c r="CW19" s="13">
        <f>НСЛ!CW19*0.9</f>
        <v>11988</v>
      </c>
      <c r="CX19" s="13">
        <f>НСЛ!CX19*0.9</f>
        <v>11745</v>
      </c>
      <c r="CY19" s="13">
        <f>НСЛ!CY19*0.9</f>
        <v>11745</v>
      </c>
      <c r="CZ19" s="13">
        <f>НСЛ!CZ19*0.9</f>
        <v>11745</v>
      </c>
      <c r="DA19" s="13">
        <f>НСЛ!DA19*0.9</f>
        <v>11745</v>
      </c>
      <c r="DB19" s="13">
        <f>НСЛ!DB19*0.9</f>
        <v>11745</v>
      </c>
      <c r="DC19" s="13">
        <f>НСЛ!DC19*0.9</f>
        <v>11988</v>
      </c>
      <c r="DD19" s="13">
        <f>НСЛ!DD19*0.9</f>
        <v>11988</v>
      </c>
      <c r="DE19" s="13">
        <f>НСЛ!DE19*0.9</f>
        <v>11502</v>
      </c>
      <c r="DF19" s="13">
        <f>НСЛ!DF19*0.9</f>
        <v>11502</v>
      </c>
      <c r="DG19" s="13">
        <f>НСЛ!DG19*0.9</f>
        <v>11502</v>
      </c>
      <c r="DH19" s="13">
        <f>НСЛ!DH19*0.9</f>
        <v>11502</v>
      </c>
      <c r="DI19" s="13">
        <f>НСЛ!DI19*0.9</f>
        <v>11502</v>
      </c>
      <c r="DJ19" s="13">
        <f>НСЛ!DJ19*0.9</f>
        <v>11745</v>
      </c>
      <c r="DK19" s="13">
        <f>НСЛ!DK19*0.9</f>
        <v>11745</v>
      </c>
      <c r="DL19" s="13">
        <f>НСЛ!DL19*0.9</f>
        <v>11502</v>
      </c>
      <c r="DM19" s="13">
        <f>НСЛ!DM19*0.9</f>
        <v>11502</v>
      </c>
      <c r="DN19" s="13">
        <f>НСЛ!DN19*0.9</f>
        <v>11502</v>
      </c>
      <c r="DO19" s="13">
        <f>НСЛ!DO19*0.9</f>
        <v>11502</v>
      </c>
    </row>
    <row r="20" spans="1:119" ht="15" customHeight="1" x14ac:dyDescent="0.2">
      <c r="A20" s="200" t="s">
        <v>33</v>
      </c>
    </row>
    <row r="21" spans="1:119" ht="120" x14ac:dyDescent="0.2">
      <c r="A21" s="184" t="s">
        <v>56</v>
      </c>
    </row>
    <row r="22" spans="1:119" ht="15" customHeight="1" x14ac:dyDescent="0.2">
      <c r="A22" s="196" t="s">
        <v>57</v>
      </c>
    </row>
    <row r="23" spans="1:119" ht="24" x14ac:dyDescent="0.2">
      <c r="A23" s="46" t="s">
        <v>58</v>
      </c>
    </row>
    <row r="24" spans="1:119" ht="15" customHeight="1" x14ac:dyDescent="0.2">
      <c r="A24" s="198" t="s">
        <v>11</v>
      </c>
    </row>
    <row r="25" spans="1:119" ht="25.5" x14ac:dyDescent="0.2">
      <c r="A25" s="199" t="s">
        <v>29</v>
      </c>
    </row>
    <row r="26" spans="1:119" ht="15" customHeight="1" x14ac:dyDescent="0.2">
      <c r="A26" s="200" t="s">
        <v>14</v>
      </c>
    </row>
    <row r="27" spans="1:119" ht="84" x14ac:dyDescent="0.2">
      <c r="A27" s="201" t="s">
        <v>15</v>
      </c>
    </row>
    <row r="28" spans="1:119" ht="24" x14ac:dyDescent="0.2">
      <c r="A28" s="218" t="s">
        <v>94</v>
      </c>
    </row>
    <row r="29" spans="1:119" ht="156" x14ac:dyDescent="0.2">
      <c r="A29" s="201" t="s">
        <v>95</v>
      </c>
    </row>
    <row r="30" spans="1:119" ht="15" customHeight="1" x14ac:dyDescent="0.2">
      <c r="A30" s="200" t="s">
        <v>61</v>
      </c>
    </row>
    <row r="31" spans="1:119" ht="312" x14ac:dyDescent="0.2">
      <c r="A31" s="201" t="s">
        <v>96</v>
      </c>
    </row>
    <row r="32" spans="1:119" ht="15" customHeight="1" x14ac:dyDescent="0.2">
      <c r="A32" s="196" t="s">
        <v>16</v>
      </c>
    </row>
    <row r="33" spans="1:1" ht="24" x14ac:dyDescent="0.2">
      <c r="A33" s="209" t="s">
        <v>17</v>
      </c>
    </row>
    <row r="34" spans="1:1" ht="15" customHeight="1" x14ac:dyDescent="0.2">
      <c r="A34" s="200" t="s">
        <v>18</v>
      </c>
    </row>
    <row r="35" spans="1:1" ht="132" x14ac:dyDescent="0.2">
      <c r="A35" s="202" t="s">
        <v>19</v>
      </c>
    </row>
  </sheetData>
  <pageMargins left="0.7" right="0.7"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tint="0.39991454817346722"/>
  </sheetPr>
  <dimension ref="A1:A27"/>
  <sheetViews>
    <sheetView workbookViewId="0">
      <pane xSplit="1" topLeftCell="B1" activePane="topRight" state="frozen"/>
      <selection pane="topRight" activeCell="B1" sqref="B1:M1048576"/>
    </sheetView>
  </sheetViews>
  <sheetFormatPr defaultColWidth="8.5703125" defaultRowHeight="12" x14ac:dyDescent="0.2"/>
  <cols>
    <col min="1" max="1" width="61.7109375" style="2" customWidth="1"/>
    <col min="2" max="16384" width="8.5703125" style="2"/>
  </cols>
  <sheetData>
    <row r="1" spans="1:1" ht="15" customHeight="1" x14ac:dyDescent="0.2">
      <c r="A1" s="186" t="s">
        <v>0</v>
      </c>
    </row>
    <row r="2" spans="1:1" ht="15" customHeight="1" x14ac:dyDescent="0.2">
      <c r="A2" s="204" t="s">
        <v>63</v>
      </c>
    </row>
    <row r="3" spans="1:1" ht="15" customHeight="1" x14ac:dyDescent="0.2">
      <c r="A3" s="187" t="s">
        <v>68</v>
      </c>
    </row>
    <row r="4" spans="1:1" s="1" customFormat="1" ht="15" customHeight="1" x14ac:dyDescent="0.2">
      <c r="A4" s="6" t="s">
        <v>3</v>
      </c>
    </row>
    <row r="5" spans="1:1" ht="11.45" customHeight="1" x14ac:dyDescent="0.2">
      <c r="A5" s="10" t="s">
        <v>4</v>
      </c>
    </row>
    <row r="6" spans="1:1" ht="11.45" customHeight="1" x14ac:dyDescent="0.2">
      <c r="A6" s="12">
        <v>1</v>
      </c>
    </row>
    <row r="7" spans="1:1" ht="11.45" customHeight="1" x14ac:dyDescent="0.2">
      <c r="A7" s="12">
        <v>2</v>
      </c>
    </row>
    <row r="8" spans="1:1" ht="11.45" customHeight="1" x14ac:dyDescent="0.2">
      <c r="A8" s="15" t="s">
        <v>5</v>
      </c>
    </row>
    <row r="9" spans="1:1" ht="11.45" customHeight="1" x14ac:dyDescent="0.2">
      <c r="A9" s="12">
        <v>1</v>
      </c>
    </row>
    <row r="10" spans="1:1" ht="11.45" customHeight="1" x14ac:dyDescent="0.2">
      <c r="A10" s="12">
        <v>2</v>
      </c>
    </row>
    <row r="11" spans="1:1" ht="11.45" customHeight="1" x14ac:dyDescent="0.2">
      <c r="A11" s="15" t="s">
        <v>6</v>
      </c>
    </row>
    <row r="12" spans="1:1" ht="11.45" customHeight="1" x14ac:dyDescent="0.2">
      <c r="A12" s="12">
        <v>1</v>
      </c>
    </row>
    <row r="13" spans="1:1" ht="11.45" customHeight="1" x14ac:dyDescent="0.2">
      <c r="A13" s="12">
        <v>2</v>
      </c>
    </row>
    <row r="14" spans="1:1" ht="11.45" customHeight="1" x14ac:dyDescent="0.2">
      <c r="A14" s="16" t="s">
        <v>7</v>
      </c>
    </row>
    <row r="15" spans="1:1" ht="11.45" customHeight="1" x14ac:dyDescent="0.2">
      <c r="A15" s="12">
        <v>1</v>
      </c>
    </row>
    <row r="16" spans="1:1" ht="11.45" customHeight="1" x14ac:dyDescent="0.2">
      <c r="A16" s="12">
        <v>2</v>
      </c>
    </row>
    <row r="17" spans="1:1" ht="11.45" customHeight="1" x14ac:dyDescent="0.2">
      <c r="A17" s="17" t="s">
        <v>8</v>
      </c>
    </row>
    <row r="18" spans="1:1" ht="11.45" customHeight="1" x14ac:dyDescent="0.2">
      <c r="A18" s="12">
        <v>1</v>
      </c>
    </row>
    <row r="19" spans="1:1" ht="11.45" customHeight="1" x14ac:dyDescent="0.2">
      <c r="A19" s="12">
        <v>2</v>
      </c>
    </row>
    <row r="20" spans="1:1" ht="11.45" customHeight="1" x14ac:dyDescent="0.2">
      <c r="A20" s="205" t="s">
        <v>57</v>
      </c>
    </row>
    <row r="21" spans="1:1" ht="24" x14ac:dyDescent="0.2">
      <c r="A21" s="99" t="s">
        <v>64</v>
      </c>
    </row>
    <row r="22" spans="1:1" ht="15" customHeight="1" x14ac:dyDescent="0.2">
      <c r="A22" s="200" t="s">
        <v>14</v>
      </c>
    </row>
    <row r="23" spans="1:1" ht="372" x14ac:dyDescent="0.2">
      <c r="A23" s="201" t="s">
        <v>65</v>
      </c>
    </row>
    <row r="24" spans="1:1" ht="15" customHeight="1" x14ac:dyDescent="0.2">
      <c r="A24" s="196" t="s">
        <v>16</v>
      </c>
    </row>
    <row r="25" spans="1:1" ht="24" x14ac:dyDescent="0.2">
      <c r="A25" s="184" t="s">
        <v>17</v>
      </c>
    </row>
    <row r="26" spans="1:1" ht="15" customHeight="1" x14ac:dyDescent="0.2">
      <c r="A26" s="206" t="s">
        <v>18</v>
      </c>
    </row>
    <row r="27" spans="1:1" ht="132" x14ac:dyDescent="0.2">
      <c r="A27" s="202" t="s">
        <v>19</v>
      </c>
    </row>
  </sheetData>
  <pageMargins left="0.7" right="0.7"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GZ33"/>
  <sheetViews>
    <sheetView workbookViewId="0">
      <pane xSplit="1" topLeftCell="B1" activePane="topRight" state="frozen"/>
      <selection pane="topRight" activeCell="S1" sqref="S1:V1048576"/>
    </sheetView>
  </sheetViews>
  <sheetFormatPr defaultColWidth="8.5703125" defaultRowHeight="12" x14ac:dyDescent="0.2"/>
  <cols>
    <col min="1" max="1" width="67" style="2" customWidth="1"/>
    <col min="2" max="3" width="8.85546875" style="11" customWidth="1"/>
    <col min="4" max="8" width="8.85546875" style="216" hidden="1" customWidth="1"/>
    <col min="9" max="11" width="8.85546875" style="11" customWidth="1"/>
    <col min="12" max="15" width="8.85546875" style="71" customWidth="1"/>
    <col min="16" max="18" width="8.85546875" style="11" customWidth="1"/>
    <col min="19" max="22" width="8.85546875" style="216" hidden="1" customWidth="1"/>
    <col min="23" max="118" width="8.85546875" style="11" customWidth="1"/>
    <col min="119" max="119" width="8.85546875" style="71" customWidth="1"/>
    <col min="120" max="208" width="8.85546875" style="11" customWidth="1"/>
    <col min="209" max="16384" width="8.5703125" style="11"/>
  </cols>
  <sheetData>
    <row r="1" spans="1:208" s="2" customFormat="1" ht="15" customHeight="1" x14ac:dyDescent="0.2">
      <c r="A1" s="186" t="s">
        <v>0</v>
      </c>
      <c r="D1" s="104"/>
      <c r="E1" s="104"/>
      <c r="F1" s="104"/>
      <c r="G1" s="104"/>
      <c r="H1" s="104"/>
      <c r="L1" s="22"/>
      <c r="M1" s="22"/>
      <c r="N1" s="22"/>
      <c r="O1" s="22"/>
      <c r="S1" s="104"/>
      <c r="T1" s="104"/>
      <c r="U1" s="104"/>
      <c r="V1" s="104"/>
      <c r="DO1" s="22"/>
    </row>
    <row r="2" spans="1:208" s="2" customFormat="1" ht="15" customHeight="1" x14ac:dyDescent="0.2">
      <c r="A2" s="228" t="s">
        <v>1</v>
      </c>
      <c r="D2" s="104"/>
      <c r="E2" s="104"/>
      <c r="F2" s="104"/>
      <c r="G2" s="104"/>
      <c r="H2" s="104"/>
      <c r="L2" s="22"/>
      <c r="M2" s="22"/>
      <c r="N2" s="22"/>
      <c r="O2" s="22"/>
      <c r="S2" s="104"/>
      <c r="T2" s="104"/>
      <c r="U2" s="104"/>
      <c r="V2" s="104"/>
      <c r="DO2" s="22"/>
    </row>
    <row r="3" spans="1:208" s="2" customFormat="1" ht="15" customHeight="1" x14ac:dyDescent="0.2">
      <c r="A3" s="187" t="s">
        <v>68</v>
      </c>
      <c r="D3" s="3"/>
      <c r="E3" s="3"/>
      <c r="F3" s="3"/>
      <c r="G3" s="3"/>
      <c r="H3" s="3"/>
      <c r="S3" s="3"/>
      <c r="T3" s="3"/>
      <c r="U3" s="3"/>
      <c r="V3" s="3"/>
    </row>
    <row r="4" spans="1:208" s="185" customFormat="1" ht="15" customHeight="1" x14ac:dyDescent="0.2">
      <c r="A4" s="188" t="s">
        <v>3</v>
      </c>
      <c r="B4" s="189">
        <v>46178</v>
      </c>
      <c r="C4" s="189">
        <v>46179</v>
      </c>
      <c r="D4" s="190">
        <v>46180</v>
      </c>
      <c r="E4" s="190">
        <v>46181</v>
      </c>
      <c r="F4" s="190">
        <v>46182</v>
      </c>
      <c r="G4" s="190">
        <v>46183</v>
      </c>
      <c r="H4" s="190">
        <v>46184</v>
      </c>
      <c r="I4" s="189">
        <v>46185</v>
      </c>
      <c r="J4" s="189">
        <v>46186</v>
      </c>
      <c r="K4" s="189">
        <v>46187</v>
      </c>
      <c r="L4" s="233">
        <v>46188</v>
      </c>
      <c r="M4" s="233">
        <v>46189</v>
      </c>
      <c r="N4" s="233">
        <v>46190</v>
      </c>
      <c r="O4" s="23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189">
        <v>46295</v>
      </c>
      <c r="DP4" s="189">
        <v>46296</v>
      </c>
      <c r="DQ4" s="189">
        <v>46297</v>
      </c>
      <c r="DR4" s="189">
        <v>46298</v>
      </c>
      <c r="DS4" s="189">
        <v>46299</v>
      </c>
      <c r="DT4" s="189">
        <v>46300</v>
      </c>
      <c r="DU4" s="189">
        <v>46301</v>
      </c>
      <c r="DV4" s="189">
        <v>46302</v>
      </c>
      <c r="DW4" s="189">
        <v>46303</v>
      </c>
      <c r="DX4" s="189">
        <v>46304</v>
      </c>
      <c r="DY4" s="189">
        <v>46305</v>
      </c>
      <c r="DZ4" s="189">
        <v>46306</v>
      </c>
      <c r="EA4" s="189">
        <v>46307</v>
      </c>
      <c r="EB4" s="189">
        <v>46308</v>
      </c>
      <c r="EC4" s="189">
        <v>46309</v>
      </c>
      <c r="ED4" s="189">
        <v>46310</v>
      </c>
      <c r="EE4" s="189">
        <v>46311</v>
      </c>
      <c r="EF4" s="189">
        <v>46312</v>
      </c>
      <c r="EG4" s="189">
        <v>46313</v>
      </c>
      <c r="EH4" s="189">
        <v>46314</v>
      </c>
      <c r="EI4" s="189">
        <v>46315</v>
      </c>
      <c r="EJ4" s="189">
        <v>46316</v>
      </c>
      <c r="EK4" s="189">
        <v>46317</v>
      </c>
      <c r="EL4" s="189">
        <v>46318</v>
      </c>
      <c r="EM4" s="189">
        <v>46319</v>
      </c>
      <c r="EN4" s="189">
        <v>46320</v>
      </c>
      <c r="EO4" s="189">
        <v>46321</v>
      </c>
      <c r="EP4" s="189">
        <v>46322</v>
      </c>
      <c r="EQ4" s="189">
        <v>46323</v>
      </c>
      <c r="ER4" s="189">
        <v>46324</v>
      </c>
      <c r="ES4" s="189">
        <v>46325</v>
      </c>
      <c r="ET4" s="189">
        <v>46326</v>
      </c>
      <c r="EU4" s="189">
        <v>46327</v>
      </c>
      <c r="EV4" s="189">
        <v>46328</v>
      </c>
      <c r="EW4" s="189">
        <v>46329</v>
      </c>
      <c r="EX4" s="189">
        <v>46330</v>
      </c>
      <c r="EY4" s="189">
        <v>46331</v>
      </c>
      <c r="EZ4" s="189">
        <v>46332</v>
      </c>
      <c r="FA4" s="189">
        <v>46333</v>
      </c>
      <c r="FB4" s="189">
        <v>46334</v>
      </c>
      <c r="FC4" s="189">
        <v>46335</v>
      </c>
      <c r="FD4" s="189">
        <v>46336</v>
      </c>
      <c r="FE4" s="189">
        <v>46337</v>
      </c>
      <c r="FF4" s="189">
        <v>46338</v>
      </c>
      <c r="FG4" s="189">
        <v>46339</v>
      </c>
      <c r="FH4" s="189">
        <v>46340</v>
      </c>
      <c r="FI4" s="189">
        <v>46341</v>
      </c>
      <c r="FJ4" s="189">
        <v>46342</v>
      </c>
      <c r="FK4" s="189">
        <v>46343</v>
      </c>
      <c r="FL4" s="189">
        <v>46344</v>
      </c>
      <c r="FM4" s="189">
        <v>46345</v>
      </c>
      <c r="FN4" s="189">
        <v>46346</v>
      </c>
      <c r="FO4" s="189">
        <v>46347</v>
      </c>
      <c r="FP4" s="189">
        <v>46348</v>
      </c>
      <c r="FQ4" s="189">
        <v>46349</v>
      </c>
      <c r="FR4" s="189">
        <v>46350</v>
      </c>
      <c r="FS4" s="189">
        <v>46351</v>
      </c>
      <c r="FT4" s="189">
        <v>46352</v>
      </c>
      <c r="FU4" s="189">
        <v>46353</v>
      </c>
      <c r="FV4" s="189">
        <v>46354</v>
      </c>
      <c r="FW4" s="189">
        <v>46355</v>
      </c>
      <c r="FX4" s="189">
        <v>46356</v>
      </c>
      <c r="FY4" s="189">
        <v>46357</v>
      </c>
      <c r="FZ4" s="189">
        <v>46358</v>
      </c>
      <c r="GA4" s="189">
        <v>46359</v>
      </c>
      <c r="GB4" s="189">
        <v>46360</v>
      </c>
      <c r="GC4" s="189">
        <v>46361</v>
      </c>
      <c r="GD4" s="189">
        <v>46362</v>
      </c>
      <c r="GE4" s="189">
        <v>46363</v>
      </c>
      <c r="GF4" s="189">
        <v>46364</v>
      </c>
      <c r="GG4" s="189">
        <v>46365</v>
      </c>
      <c r="GH4" s="189">
        <v>46366</v>
      </c>
      <c r="GI4" s="189">
        <v>46367</v>
      </c>
      <c r="GJ4" s="189">
        <v>46368</v>
      </c>
      <c r="GK4" s="189">
        <v>46369</v>
      </c>
      <c r="GL4" s="189">
        <v>46370</v>
      </c>
      <c r="GM4" s="189">
        <v>46371</v>
      </c>
      <c r="GN4" s="189">
        <v>46372</v>
      </c>
      <c r="GO4" s="189">
        <v>46373</v>
      </c>
      <c r="GP4" s="189">
        <v>46374</v>
      </c>
      <c r="GQ4" s="189">
        <v>46375</v>
      </c>
      <c r="GR4" s="189">
        <v>46376</v>
      </c>
      <c r="GS4" s="189">
        <v>46377</v>
      </c>
      <c r="GT4" s="189">
        <v>46378</v>
      </c>
      <c r="GU4" s="189">
        <v>46379</v>
      </c>
      <c r="GV4" s="189">
        <v>46380</v>
      </c>
      <c r="GW4" s="189">
        <v>46381</v>
      </c>
      <c r="GX4" s="189">
        <v>46382</v>
      </c>
      <c r="GY4" s="189">
        <v>46383</v>
      </c>
      <c r="GZ4" s="189">
        <v>46384</v>
      </c>
    </row>
    <row r="5" spans="1:208" s="138" customFormat="1" x14ac:dyDescent="0.2">
      <c r="A5" s="10" t="s">
        <v>4</v>
      </c>
      <c r="B5" s="143"/>
      <c r="C5" s="143"/>
      <c r="D5" s="243"/>
      <c r="E5" s="243"/>
      <c r="F5" s="243"/>
      <c r="G5" s="243"/>
      <c r="H5" s="243"/>
      <c r="I5" s="143"/>
      <c r="J5" s="143"/>
      <c r="K5" s="143"/>
      <c r="L5" s="244"/>
      <c r="M5" s="244"/>
      <c r="N5" s="244"/>
      <c r="O5" s="244"/>
      <c r="P5" s="143"/>
      <c r="Q5" s="143"/>
      <c r="R5" s="143"/>
      <c r="S5" s="243"/>
      <c r="T5" s="243"/>
      <c r="U5" s="243"/>
      <c r="V5" s="2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244"/>
    </row>
    <row r="6" spans="1:208" s="2" customFormat="1" x14ac:dyDescent="0.2">
      <c r="A6" s="12">
        <v>1</v>
      </c>
      <c r="B6" s="17">
        <f>ROUND(BAR!B6*0.82,)</f>
        <v>9635</v>
      </c>
      <c r="C6" s="17">
        <f>ROUND(BAR!C6*0.82,)</f>
        <v>9635</v>
      </c>
      <c r="D6" s="195">
        <f>ROUND(BAR!D6*0.82,)</f>
        <v>9635</v>
      </c>
      <c r="E6" s="195">
        <f>ROUND(BAR!E6*0.82,)</f>
        <v>9635</v>
      </c>
      <c r="F6" s="195">
        <f>ROUND(BAR!F6*0.82,)</f>
        <v>9635</v>
      </c>
      <c r="G6" s="195">
        <f>ROUND(BAR!G6*0.82,)</f>
        <v>9635</v>
      </c>
      <c r="H6" s="195">
        <f>ROUND(BAR!H6*0.82,)</f>
        <v>9635</v>
      </c>
      <c r="I6" s="17">
        <f>ROUND(BAR!I6*0.82,)</f>
        <v>9635</v>
      </c>
      <c r="J6" s="17">
        <f>ROUND(BAR!J6*0.82,)</f>
        <v>9635</v>
      </c>
      <c r="K6" s="17">
        <f>ROUND(BAR!K6*0.82,)</f>
        <v>8487</v>
      </c>
      <c r="L6" s="17">
        <f>ROUND(BAR!L6*0.82,)</f>
        <v>9635</v>
      </c>
      <c r="M6" s="17">
        <f>ROUND(BAR!M6*0.82,)</f>
        <v>9635</v>
      </c>
      <c r="N6" s="17">
        <f>ROUND(BAR!N6*0.82,)</f>
        <v>9635</v>
      </c>
      <c r="O6" s="17">
        <f>ROUND(BAR!O6*0.82,)</f>
        <v>9635</v>
      </c>
      <c r="P6" s="17">
        <f>ROUND(BAR!P6*0.82,)</f>
        <v>8487</v>
      </c>
      <c r="Q6" s="17">
        <f>ROUND(BAR!Q6*0.82,)</f>
        <v>8487</v>
      </c>
      <c r="R6" s="17">
        <f>ROUND(BAR!R6*0.82,)</f>
        <v>9635</v>
      </c>
      <c r="S6" s="195">
        <f>ROUND(BAR!S6*0.82,)</f>
        <v>9635</v>
      </c>
      <c r="T6" s="195">
        <f>ROUND(BAR!T6*0.82,)</f>
        <v>9635</v>
      </c>
      <c r="U6" s="195">
        <f>ROUND(BAR!U6*0.82,)</f>
        <v>9635</v>
      </c>
      <c r="V6" s="195">
        <f>ROUND(BAR!V6*0.82,)</f>
        <v>9635</v>
      </c>
      <c r="W6" s="17">
        <f>ROUND(BAR!W6*0.82,)</f>
        <v>9635</v>
      </c>
      <c r="X6" s="17">
        <f>ROUND(BAR!X6*0.82,)</f>
        <v>9635</v>
      </c>
      <c r="Y6" s="17">
        <f>ROUND(BAR!Y6*0.82,)</f>
        <v>9635</v>
      </c>
      <c r="Z6" s="17">
        <f>ROUND(BAR!Z6*0.82,)</f>
        <v>9635</v>
      </c>
      <c r="AA6" s="17">
        <f>ROUND(BAR!AA6*0.82,)</f>
        <v>9635</v>
      </c>
      <c r="AB6" s="17">
        <f>ROUND(BAR!AB6*0.82,)</f>
        <v>10045</v>
      </c>
      <c r="AC6" s="17">
        <f>ROUND(BAR!AC6*0.82,)</f>
        <v>10045</v>
      </c>
      <c r="AD6" s="17">
        <f>ROUND(BAR!AD6*0.82,)</f>
        <v>10045</v>
      </c>
      <c r="AE6" s="17">
        <f>ROUND(BAR!AE6*0.82,)</f>
        <v>10045</v>
      </c>
      <c r="AF6" s="17">
        <f>ROUND(BAR!AF6*0.82,)</f>
        <v>10045</v>
      </c>
      <c r="AG6" s="17">
        <f>ROUND(BAR!AG6*0.82,)</f>
        <v>10045</v>
      </c>
      <c r="AH6" s="17">
        <f>ROUND(BAR!AH6*0.82,)</f>
        <v>10045</v>
      </c>
      <c r="AI6" s="17">
        <f>ROUND(BAR!AI6*0.82,)</f>
        <v>10045</v>
      </c>
      <c r="AJ6" s="17">
        <f>ROUND(BAR!AJ6*0.82,)</f>
        <v>10619</v>
      </c>
      <c r="AK6" s="17">
        <f>ROUND(BAR!AK6*0.82,)</f>
        <v>10619</v>
      </c>
      <c r="AL6" s="17">
        <f>ROUND(BAR!AL6*0.82,)</f>
        <v>9635</v>
      </c>
      <c r="AM6" s="17">
        <f>ROUND(BAR!AM6*0.82,)</f>
        <v>9635</v>
      </c>
      <c r="AN6" s="17">
        <f>ROUND(BAR!AN6*0.82,)</f>
        <v>6273</v>
      </c>
      <c r="AO6" s="17">
        <f>ROUND(BAR!AO6*0.82,)</f>
        <v>6273</v>
      </c>
      <c r="AP6" s="17">
        <f>ROUND(BAR!AP6*0.82,)</f>
        <v>6273</v>
      </c>
      <c r="AQ6" s="17">
        <f>ROUND(BAR!AQ6*0.82,)</f>
        <v>6273</v>
      </c>
      <c r="AR6" s="17">
        <f>ROUND(BAR!AR6*0.82,)</f>
        <v>6683</v>
      </c>
      <c r="AS6" s="17">
        <f>ROUND(BAR!AS6*0.82,)</f>
        <v>6683</v>
      </c>
      <c r="AT6" s="17">
        <f>ROUND(BAR!AT6*0.82,)</f>
        <v>6273</v>
      </c>
      <c r="AU6" s="17">
        <f>ROUND(BAR!AU6*0.82,)</f>
        <v>6273</v>
      </c>
      <c r="AV6" s="17">
        <f>ROUND(BAR!AV6*0.82,)</f>
        <v>6273</v>
      </c>
      <c r="AW6" s="17">
        <f>ROUND(BAR!AW6*0.82,)</f>
        <v>6273</v>
      </c>
      <c r="AX6" s="17">
        <f>ROUND(BAR!AX6*0.82,)</f>
        <v>6273</v>
      </c>
      <c r="AY6" s="17">
        <f>ROUND(BAR!AY6*0.82,)</f>
        <v>6683</v>
      </c>
      <c r="AZ6" s="17">
        <f>ROUND(BAR!AZ6*0.82,)</f>
        <v>6683</v>
      </c>
      <c r="BA6" s="17">
        <f>ROUND(BAR!BA6*0.82,)</f>
        <v>6273</v>
      </c>
      <c r="BB6" s="17">
        <f>ROUND(BAR!BB6*0.82,)</f>
        <v>6273</v>
      </c>
      <c r="BC6" s="17">
        <f>ROUND(BAR!BC6*0.82,)</f>
        <v>6273</v>
      </c>
      <c r="BD6" s="17">
        <f>ROUND(BAR!BD6*0.82,)</f>
        <v>6273</v>
      </c>
      <c r="BE6" s="17">
        <f>ROUND(BAR!BE6*0.82,)</f>
        <v>7503</v>
      </c>
      <c r="BF6" s="17">
        <f>ROUND(BAR!BF6*0.82,)</f>
        <v>7503</v>
      </c>
      <c r="BG6" s="17">
        <f>ROUND(BAR!BG6*0.82,)</f>
        <v>7503</v>
      </c>
      <c r="BH6" s="17">
        <f>ROUND(BAR!BH6*0.82,)</f>
        <v>6273</v>
      </c>
      <c r="BI6" s="17">
        <f>ROUND(BAR!BI6*0.82,)</f>
        <v>6273</v>
      </c>
      <c r="BJ6" s="17">
        <f>ROUND(BAR!BJ6*0.82,)</f>
        <v>6273</v>
      </c>
      <c r="BK6" s="17">
        <f>ROUND(BAR!BK6*0.82,)</f>
        <v>6273</v>
      </c>
      <c r="BL6" s="17">
        <f>ROUND(BAR!BL6*0.82,)</f>
        <v>6273</v>
      </c>
      <c r="BM6" s="17">
        <f>ROUND(BAR!BM6*0.82,)</f>
        <v>6683</v>
      </c>
      <c r="BN6" s="17">
        <f>ROUND(BAR!BN6*0.82,)</f>
        <v>6683</v>
      </c>
      <c r="BO6" s="17">
        <f>ROUND(BAR!BO6*0.82,)</f>
        <v>6273</v>
      </c>
      <c r="BP6" s="17">
        <f>ROUND(BAR!BP6*0.82,)</f>
        <v>6273</v>
      </c>
      <c r="BQ6" s="17">
        <f>ROUND(BAR!BQ6*0.82,)</f>
        <v>6273</v>
      </c>
      <c r="BR6" s="17">
        <f>ROUND(BAR!BR6*0.82,)</f>
        <v>6273</v>
      </c>
      <c r="BS6" s="17">
        <f>ROUND(BAR!BS6*0.82,)</f>
        <v>6273</v>
      </c>
      <c r="BT6" s="17">
        <f>ROUND(BAR!BT6*0.82,)</f>
        <v>6683</v>
      </c>
      <c r="BU6" s="17">
        <f>ROUND(BAR!BU6*0.82,)</f>
        <v>6683</v>
      </c>
      <c r="BV6" s="17">
        <f>ROUND(BAR!BV6*0.82,)</f>
        <v>6273</v>
      </c>
      <c r="BW6" s="17">
        <f>ROUND(BAR!BW6*0.82,)</f>
        <v>6273</v>
      </c>
      <c r="BX6" s="17">
        <f>ROUND(BAR!BX6*0.82,)</f>
        <v>6273</v>
      </c>
      <c r="BY6" s="17">
        <f>ROUND(BAR!BY6*0.82,)</f>
        <v>6273</v>
      </c>
      <c r="BZ6" s="17">
        <f>ROUND(BAR!BZ6*0.82,)</f>
        <v>6273</v>
      </c>
      <c r="CA6" s="17">
        <f>ROUND(BAR!CA6*0.82,)</f>
        <v>6683</v>
      </c>
      <c r="CB6" s="17">
        <f>ROUND(BAR!CB6*0.82,)</f>
        <v>6683</v>
      </c>
      <c r="CC6" s="17">
        <f>ROUND(BAR!CC6*0.82,)</f>
        <v>5863</v>
      </c>
      <c r="CD6" s="17">
        <f>ROUND(BAR!CD6*0.82,)</f>
        <v>5863</v>
      </c>
      <c r="CE6" s="17">
        <f>ROUND(BAR!CE6*0.82,)</f>
        <v>5863</v>
      </c>
      <c r="CF6" s="17">
        <f>ROUND(BAR!CF6*0.82,)</f>
        <v>5863</v>
      </c>
      <c r="CG6" s="17">
        <f>ROUND(BAR!CG6*0.82,)</f>
        <v>5863</v>
      </c>
      <c r="CH6" s="17">
        <f>ROUND(BAR!CH6*0.82,)</f>
        <v>5863</v>
      </c>
      <c r="CI6" s="17">
        <f>ROUND(BAR!CI6*0.82,)</f>
        <v>5863</v>
      </c>
      <c r="CJ6" s="17">
        <f>ROUND(BAR!CJ6*0.82,)</f>
        <v>5617</v>
      </c>
      <c r="CK6" s="17">
        <f>ROUND(BAR!CK6*0.82,)</f>
        <v>5617</v>
      </c>
      <c r="CL6" s="17">
        <f>ROUND(BAR!CL6*0.82,)</f>
        <v>5617</v>
      </c>
      <c r="CM6" s="17">
        <f>ROUND(BAR!CM6*0.82,)</f>
        <v>5617</v>
      </c>
      <c r="CN6" s="17">
        <f>ROUND(BAR!CN6*0.82,)</f>
        <v>5617</v>
      </c>
      <c r="CO6" s="17">
        <f>ROUND(BAR!CO6*0.82,)</f>
        <v>5863</v>
      </c>
      <c r="CP6" s="17">
        <f>ROUND(BAR!CP6*0.82,)</f>
        <v>5863</v>
      </c>
      <c r="CQ6" s="17">
        <f>ROUND(BAR!CQ6*0.82,)</f>
        <v>5617</v>
      </c>
      <c r="CR6" s="17">
        <f>ROUND(BAR!CR6*0.82,)</f>
        <v>5617</v>
      </c>
      <c r="CS6" s="17">
        <f>ROUND(BAR!CS6*0.82,)</f>
        <v>5617</v>
      </c>
      <c r="CT6" s="17">
        <f>ROUND(BAR!CT6*0.82,)</f>
        <v>5617</v>
      </c>
      <c r="CU6" s="17">
        <f>ROUND(BAR!CU6*0.82,)</f>
        <v>5617</v>
      </c>
      <c r="CV6" s="17">
        <f>ROUND(BAR!CV6*0.82,)</f>
        <v>5863</v>
      </c>
      <c r="CW6" s="17">
        <f>ROUND(BAR!CW6*0.82,)</f>
        <v>5863</v>
      </c>
      <c r="CX6" s="17">
        <f>ROUND(BAR!CX6*0.82,)</f>
        <v>5617</v>
      </c>
      <c r="CY6" s="17">
        <f>ROUND(BAR!CY6*0.82,)</f>
        <v>5617</v>
      </c>
      <c r="CZ6" s="17">
        <f>ROUND(BAR!CZ6*0.82,)</f>
        <v>5617</v>
      </c>
      <c r="DA6" s="17">
        <f>ROUND(BAR!DA6*0.82,)</f>
        <v>5617</v>
      </c>
      <c r="DB6" s="17">
        <f>ROUND(BAR!DB6*0.82,)</f>
        <v>5617</v>
      </c>
      <c r="DC6" s="17">
        <f>ROUND(BAR!DC6*0.82,)</f>
        <v>5863</v>
      </c>
      <c r="DD6" s="17">
        <f>ROUND(BAR!DD6*0.82,)</f>
        <v>5863</v>
      </c>
      <c r="DE6" s="17">
        <f>ROUND(BAR!DE6*0.82,)</f>
        <v>5371</v>
      </c>
      <c r="DF6" s="17">
        <f>ROUND(BAR!DF6*0.82,)</f>
        <v>5371</v>
      </c>
      <c r="DG6" s="17">
        <f>ROUND(BAR!DG6*0.82,)</f>
        <v>5371</v>
      </c>
      <c r="DH6" s="17">
        <f>ROUND(BAR!DH6*0.82,)</f>
        <v>5371</v>
      </c>
      <c r="DI6" s="17">
        <f>ROUND(BAR!DI6*0.82,)</f>
        <v>5371</v>
      </c>
      <c r="DJ6" s="17">
        <f>ROUND(BAR!DJ6*0.82,)</f>
        <v>5617</v>
      </c>
      <c r="DK6" s="17">
        <f>ROUND(BAR!DK6*0.82,)</f>
        <v>5617</v>
      </c>
      <c r="DL6" s="17">
        <f>ROUND(BAR!DL6*0.82,)</f>
        <v>5371</v>
      </c>
      <c r="DM6" s="17">
        <f>ROUND(BAR!DM6*0.82,)</f>
        <v>5371</v>
      </c>
      <c r="DN6" s="17">
        <f>ROUND(BAR!DN6*0.82,)</f>
        <v>5371</v>
      </c>
      <c r="DO6" s="17">
        <f>ROUND(BAR!DO6*0.82,)</f>
        <v>5371</v>
      </c>
      <c r="DP6" s="17">
        <f>ROUND(BAR!DP6*0.82,)</f>
        <v>5371</v>
      </c>
      <c r="DQ6" s="17">
        <f>ROUND(BAR!DQ6*0.82,)</f>
        <v>5371</v>
      </c>
      <c r="DR6" s="17">
        <f>ROUND(BAR!DR6*0.82,)</f>
        <v>5371</v>
      </c>
      <c r="DS6" s="17">
        <f>ROUND(BAR!DS6*0.82,)</f>
        <v>5125</v>
      </c>
      <c r="DT6" s="17">
        <f>ROUND(BAR!DT6*0.82,)</f>
        <v>5125</v>
      </c>
      <c r="DU6" s="17">
        <f>ROUND(BAR!DU6*0.82,)</f>
        <v>5125</v>
      </c>
      <c r="DV6" s="17">
        <f>ROUND(BAR!DV6*0.82,)</f>
        <v>5125</v>
      </c>
      <c r="DW6" s="17">
        <f>ROUND(BAR!DW6*0.82,)</f>
        <v>5125</v>
      </c>
      <c r="DX6" s="17">
        <f>ROUND(BAR!DX6*0.82,)</f>
        <v>5371</v>
      </c>
      <c r="DY6" s="17">
        <f>ROUND(BAR!DY6*0.82,)</f>
        <v>5371</v>
      </c>
      <c r="DZ6" s="17">
        <f>ROUND(BAR!DZ6*0.82,)</f>
        <v>5125</v>
      </c>
      <c r="EA6" s="17">
        <f>ROUND(BAR!EA6*0.82,)</f>
        <v>5125</v>
      </c>
      <c r="EB6" s="17">
        <f>ROUND(BAR!EB6*0.82,)</f>
        <v>5125</v>
      </c>
      <c r="EC6" s="17">
        <f>ROUND(BAR!EC6*0.82,)</f>
        <v>5125</v>
      </c>
      <c r="ED6" s="17">
        <f>ROUND(BAR!ED6*0.82,)</f>
        <v>5125</v>
      </c>
      <c r="EE6" s="17">
        <f>ROUND(BAR!EE6*0.82,)</f>
        <v>5371</v>
      </c>
      <c r="EF6" s="17">
        <f>ROUND(BAR!EF6*0.82,)</f>
        <v>5371</v>
      </c>
      <c r="EG6" s="17">
        <f>ROUND(BAR!EG6*0.82,)</f>
        <v>4879</v>
      </c>
      <c r="EH6" s="17">
        <f>ROUND(BAR!EH6*0.82,)</f>
        <v>4879</v>
      </c>
      <c r="EI6" s="17">
        <f>ROUND(BAR!EI6*0.82,)</f>
        <v>4879</v>
      </c>
      <c r="EJ6" s="17">
        <f>ROUND(BAR!EJ6*0.82,)</f>
        <v>4879</v>
      </c>
      <c r="EK6" s="17">
        <f>ROUND(BAR!EK6*0.82,)</f>
        <v>4879</v>
      </c>
      <c r="EL6" s="17">
        <f>ROUND(BAR!EL6*0.82,)</f>
        <v>5125</v>
      </c>
      <c r="EM6" s="17">
        <f>ROUND(BAR!EM6*0.82,)</f>
        <v>5125</v>
      </c>
      <c r="EN6" s="17">
        <f>ROUND(BAR!EN6*0.82,)</f>
        <v>4879</v>
      </c>
      <c r="EO6" s="17">
        <f>ROUND(BAR!EO6*0.82,)</f>
        <v>4879</v>
      </c>
      <c r="EP6" s="17">
        <f>ROUND(BAR!EP6*0.82,)</f>
        <v>5617</v>
      </c>
      <c r="EQ6" s="17">
        <f>ROUND(BAR!EQ6*0.82,)</f>
        <v>5617</v>
      </c>
      <c r="ER6" s="17">
        <f>ROUND(BAR!ER6*0.82,)</f>
        <v>5617</v>
      </c>
      <c r="ES6" s="17">
        <f>ROUND(BAR!ES6*0.82,)</f>
        <v>5125</v>
      </c>
      <c r="ET6" s="17">
        <f>ROUND(BAR!ET6*0.82,)</f>
        <v>5125</v>
      </c>
      <c r="EU6" s="17">
        <f>ROUND(BAR!EU6*0.82,)</f>
        <v>4879</v>
      </c>
      <c r="EV6" s="17">
        <f>ROUND(BAR!EV6*0.82,)</f>
        <v>4879</v>
      </c>
      <c r="EW6" s="17">
        <f>ROUND(BAR!EW6*0.82,)</f>
        <v>4879</v>
      </c>
      <c r="EX6" s="17">
        <f>ROUND(BAR!EX6*0.82,)</f>
        <v>5125</v>
      </c>
      <c r="EY6" s="17">
        <f>ROUND(BAR!EY6*0.82,)</f>
        <v>5125</v>
      </c>
      <c r="EZ6" s="17">
        <f>ROUND(BAR!EZ6*0.82,)</f>
        <v>5125</v>
      </c>
      <c r="FA6" s="17">
        <f>ROUND(BAR!FA6*0.82,)</f>
        <v>5125</v>
      </c>
      <c r="FB6" s="17">
        <f>ROUND(BAR!FB6*0.82,)</f>
        <v>4633</v>
      </c>
      <c r="FC6" s="17">
        <f>ROUND(BAR!FC6*0.82,)</f>
        <v>4633</v>
      </c>
      <c r="FD6" s="17">
        <f>ROUND(BAR!FD6*0.82,)</f>
        <v>4633</v>
      </c>
      <c r="FE6" s="17">
        <f>ROUND(BAR!FE6*0.82,)</f>
        <v>4633</v>
      </c>
      <c r="FF6" s="17">
        <f>ROUND(BAR!FF6*0.82,)</f>
        <v>4633</v>
      </c>
      <c r="FG6" s="17">
        <f>ROUND(BAR!FG6*0.82,)</f>
        <v>4879</v>
      </c>
      <c r="FH6" s="17">
        <f>ROUND(BAR!FH6*0.82,)</f>
        <v>4879</v>
      </c>
      <c r="FI6" s="17">
        <f>ROUND(BAR!FI6*0.82,)</f>
        <v>4633</v>
      </c>
      <c r="FJ6" s="17">
        <f>ROUND(BAR!FJ6*0.82,)</f>
        <v>4633</v>
      </c>
      <c r="FK6" s="17">
        <f>ROUND(BAR!FK6*0.82,)</f>
        <v>4633</v>
      </c>
      <c r="FL6" s="17">
        <f>ROUND(BAR!FL6*0.82,)</f>
        <v>4633</v>
      </c>
      <c r="FM6" s="17">
        <f>ROUND(BAR!FM6*0.82,)</f>
        <v>4633</v>
      </c>
      <c r="FN6" s="17">
        <f>ROUND(BAR!FN6*0.82,)</f>
        <v>4879</v>
      </c>
      <c r="FO6" s="17">
        <f>ROUND(BAR!FO6*0.82,)</f>
        <v>4879</v>
      </c>
      <c r="FP6" s="17">
        <f>ROUND(BAR!FP6*0.82,)</f>
        <v>4633</v>
      </c>
      <c r="FQ6" s="17">
        <f>ROUND(BAR!FQ6*0.82,)</f>
        <v>4633</v>
      </c>
      <c r="FR6" s="17">
        <f>ROUND(BAR!FR6*0.82,)</f>
        <v>4633</v>
      </c>
      <c r="FS6" s="17">
        <f>ROUND(BAR!FS6*0.82,)</f>
        <v>4633</v>
      </c>
      <c r="FT6" s="17">
        <f>ROUND(BAR!FT6*0.82,)</f>
        <v>4633</v>
      </c>
      <c r="FU6" s="17">
        <f>ROUND(BAR!FU6*0.82,)</f>
        <v>4879</v>
      </c>
      <c r="FV6" s="17">
        <f>ROUND(BAR!FV6*0.82,)</f>
        <v>4879</v>
      </c>
      <c r="FW6" s="17">
        <f>ROUND(BAR!FW6*0.82,)</f>
        <v>4633</v>
      </c>
      <c r="FX6" s="17">
        <f>ROUND(BAR!FX6*0.82,)</f>
        <v>4633</v>
      </c>
      <c r="FY6" s="17">
        <f>ROUND(BAR!FY6*0.82,)</f>
        <v>4633</v>
      </c>
      <c r="FZ6" s="17">
        <f>ROUND(BAR!FZ6*0.82,)</f>
        <v>4633</v>
      </c>
      <c r="GA6" s="17">
        <f>ROUND(BAR!GA6*0.82,)</f>
        <v>4633</v>
      </c>
      <c r="GB6" s="17">
        <f>ROUND(BAR!GB6*0.82,)</f>
        <v>4879</v>
      </c>
      <c r="GC6" s="17">
        <f>ROUND(BAR!GC6*0.82,)</f>
        <v>4879</v>
      </c>
      <c r="GD6" s="17">
        <f>ROUND(BAR!GD6*0.82,)</f>
        <v>4633</v>
      </c>
      <c r="GE6" s="17">
        <f>ROUND(BAR!GE6*0.82,)</f>
        <v>4633</v>
      </c>
      <c r="GF6" s="17">
        <f>ROUND(BAR!GF6*0.82,)</f>
        <v>4633</v>
      </c>
      <c r="GG6" s="17">
        <f>ROUND(BAR!GG6*0.82,)</f>
        <v>4633</v>
      </c>
      <c r="GH6" s="17">
        <f>ROUND(BAR!GH6*0.82,)</f>
        <v>4633</v>
      </c>
      <c r="GI6" s="17">
        <f>ROUND(BAR!GI6*0.82,)</f>
        <v>5863</v>
      </c>
      <c r="GJ6" s="17">
        <f>ROUND(BAR!GJ6*0.82,)</f>
        <v>5863</v>
      </c>
      <c r="GK6" s="17">
        <f>ROUND(BAR!GK6*0.82,)</f>
        <v>5863</v>
      </c>
      <c r="GL6" s="17">
        <f>ROUND(BAR!GL6*0.82,)</f>
        <v>5863</v>
      </c>
      <c r="GM6" s="17">
        <f>ROUND(BAR!GM6*0.82,)</f>
        <v>5863</v>
      </c>
      <c r="GN6" s="17">
        <f>ROUND(BAR!GN6*0.82,)</f>
        <v>5863</v>
      </c>
      <c r="GO6" s="17">
        <f>ROUND(BAR!GO6*0.82,)</f>
        <v>5863</v>
      </c>
      <c r="GP6" s="17">
        <f>ROUND(BAR!GP6*0.82,)</f>
        <v>6273</v>
      </c>
      <c r="GQ6" s="17">
        <f>ROUND(BAR!GQ6*0.82,)</f>
        <v>6273</v>
      </c>
      <c r="GR6" s="17">
        <f>ROUND(BAR!GR6*0.82,)</f>
        <v>6273</v>
      </c>
      <c r="GS6" s="17">
        <f>ROUND(BAR!GS6*0.82,)</f>
        <v>6273</v>
      </c>
      <c r="GT6" s="17">
        <f>ROUND(BAR!GT6*0.82,)</f>
        <v>6273</v>
      </c>
      <c r="GU6" s="17">
        <f>ROUND(BAR!GU6*0.82,)</f>
        <v>6273</v>
      </c>
      <c r="GV6" s="17">
        <f>ROUND(BAR!GV6*0.82,)</f>
        <v>6273</v>
      </c>
      <c r="GW6" s="17">
        <f>ROUND(BAR!GW6*0.82,)</f>
        <v>6683</v>
      </c>
      <c r="GX6" s="17">
        <f>ROUND(BAR!GX6*0.82,)</f>
        <v>6683</v>
      </c>
      <c r="GY6" s="17">
        <f>ROUND(BAR!GY6*0.82,)</f>
        <v>6683</v>
      </c>
      <c r="GZ6" s="17">
        <f>ROUND(BAR!GZ6*0.82,)</f>
        <v>6683</v>
      </c>
    </row>
    <row r="7" spans="1:208" s="2" customFormat="1" x14ac:dyDescent="0.2">
      <c r="A7" s="12">
        <v>2</v>
      </c>
      <c r="B7" s="17">
        <f>ROUND(BAR!B7*0.82,)</f>
        <v>10988</v>
      </c>
      <c r="C7" s="17">
        <f>ROUND(BAR!C7*0.82,)</f>
        <v>10988</v>
      </c>
      <c r="D7" s="195">
        <f>ROUND(BAR!D7*0.82,)</f>
        <v>10988</v>
      </c>
      <c r="E7" s="195">
        <f>ROUND(BAR!E7*0.82,)</f>
        <v>10988</v>
      </c>
      <c r="F7" s="195">
        <f>ROUND(BAR!F7*0.82,)</f>
        <v>10988</v>
      </c>
      <c r="G7" s="195">
        <f>ROUND(BAR!G7*0.82,)</f>
        <v>10988</v>
      </c>
      <c r="H7" s="195">
        <f>ROUND(BAR!H7*0.82,)</f>
        <v>10988</v>
      </c>
      <c r="I7" s="17">
        <f>ROUND(BAR!I7*0.82,)</f>
        <v>10988</v>
      </c>
      <c r="J7" s="17">
        <f>ROUND(BAR!J7*0.82,)</f>
        <v>10988</v>
      </c>
      <c r="K7" s="17">
        <f>ROUND(BAR!K7*0.82,)</f>
        <v>9840</v>
      </c>
      <c r="L7" s="17">
        <f>ROUND(BAR!L7*0.82,)</f>
        <v>10988</v>
      </c>
      <c r="M7" s="17">
        <f>ROUND(BAR!M7*0.82,)</f>
        <v>10988</v>
      </c>
      <c r="N7" s="17">
        <f>ROUND(BAR!N7*0.82,)</f>
        <v>10988</v>
      </c>
      <c r="O7" s="17">
        <f>ROUND(BAR!O7*0.82,)</f>
        <v>10988</v>
      </c>
      <c r="P7" s="17">
        <f>ROUND(BAR!P7*0.82,)</f>
        <v>9840</v>
      </c>
      <c r="Q7" s="17">
        <f>ROUND(BAR!Q7*0.82,)</f>
        <v>9840</v>
      </c>
      <c r="R7" s="17">
        <f>ROUND(BAR!R7*0.82,)</f>
        <v>10988</v>
      </c>
      <c r="S7" s="195">
        <f>ROUND(BAR!S7*0.82,)</f>
        <v>10988</v>
      </c>
      <c r="T7" s="195">
        <f>ROUND(BAR!T7*0.82,)</f>
        <v>10988</v>
      </c>
      <c r="U7" s="195">
        <f>ROUND(BAR!U7*0.82,)</f>
        <v>10988</v>
      </c>
      <c r="V7" s="195">
        <f>ROUND(BAR!V7*0.82,)</f>
        <v>10988</v>
      </c>
      <c r="W7" s="17">
        <f>ROUND(BAR!W7*0.82,)</f>
        <v>10988</v>
      </c>
      <c r="X7" s="17">
        <f>ROUND(BAR!X7*0.82,)</f>
        <v>10988</v>
      </c>
      <c r="Y7" s="17">
        <f>ROUND(BAR!Y7*0.82,)</f>
        <v>10988</v>
      </c>
      <c r="Z7" s="17">
        <f>ROUND(BAR!Z7*0.82,)</f>
        <v>10988</v>
      </c>
      <c r="AA7" s="17">
        <f>ROUND(BAR!AA7*0.82,)</f>
        <v>10988</v>
      </c>
      <c r="AB7" s="17">
        <f>ROUND(BAR!AB7*0.82,)</f>
        <v>11398</v>
      </c>
      <c r="AC7" s="17">
        <f>ROUND(BAR!AC7*0.82,)</f>
        <v>11398</v>
      </c>
      <c r="AD7" s="17">
        <f>ROUND(BAR!AD7*0.82,)</f>
        <v>11398</v>
      </c>
      <c r="AE7" s="17">
        <f>ROUND(BAR!AE7*0.82,)</f>
        <v>11398</v>
      </c>
      <c r="AF7" s="17">
        <f>ROUND(BAR!AF7*0.82,)</f>
        <v>11398</v>
      </c>
      <c r="AG7" s="17">
        <f>ROUND(BAR!AG7*0.82,)</f>
        <v>11398</v>
      </c>
      <c r="AH7" s="17">
        <f>ROUND(BAR!AH7*0.82,)</f>
        <v>11398</v>
      </c>
      <c r="AI7" s="17">
        <f>ROUND(BAR!AI7*0.82,)</f>
        <v>11398</v>
      </c>
      <c r="AJ7" s="17">
        <f>ROUND(BAR!AJ7*0.82,)</f>
        <v>11972</v>
      </c>
      <c r="AK7" s="17">
        <f>ROUND(BAR!AK7*0.82,)</f>
        <v>11972</v>
      </c>
      <c r="AL7" s="17">
        <f>ROUND(BAR!AL7*0.82,)</f>
        <v>10988</v>
      </c>
      <c r="AM7" s="17">
        <f>ROUND(BAR!AM7*0.82,)</f>
        <v>10988</v>
      </c>
      <c r="AN7" s="17">
        <f>ROUND(BAR!AN7*0.82,)</f>
        <v>7626</v>
      </c>
      <c r="AO7" s="17">
        <f>ROUND(BAR!AO7*0.82,)</f>
        <v>7626</v>
      </c>
      <c r="AP7" s="17">
        <f>ROUND(BAR!AP7*0.82,)</f>
        <v>7626</v>
      </c>
      <c r="AQ7" s="17">
        <f>ROUND(BAR!AQ7*0.82,)</f>
        <v>7626</v>
      </c>
      <c r="AR7" s="17">
        <f>ROUND(BAR!AR7*0.82,)</f>
        <v>8036</v>
      </c>
      <c r="AS7" s="17">
        <f>ROUND(BAR!AS7*0.82,)</f>
        <v>8036</v>
      </c>
      <c r="AT7" s="17">
        <f>ROUND(BAR!AT7*0.82,)</f>
        <v>7626</v>
      </c>
      <c r="AU7" s="17">
        <f>ROUND(BAR!AU7*0.82,)</f>
        <v>7626</v>
      </c>
      <c r="AV7" s="17">
        <f>ROUND(BAR!AV7*0.82,)</f>
        <v>7626</v>
      </c>
      <c r="AW7" s="17">
        <f>ROUND(BAR!AW7*0.82,)</f>
        <v>7626</v>
      </c>
      <c r="AX7" s="17">
        <f>ROUND(BAR!AX7*0.82,)</f>
        <v>7626</v>
      </c>
      <c r="AY7" s="17">
        <f>ROUND(BAR!AY7*0.82,)</f>
        <v>8036</v>
      </c>
      <c r="AZ7" s="17">
        <f>ROUND(BAR!AZ7*0.82,)</f>
        <v>8036</v>
      </c>
      <c r="BA7" s="17">
        <f>ROUND(BAR!BA7*0.82,)</f>
        <v>7626</v>
      </c>
      <c r="BB7" s="17">
        <f>ROUND(BAR!BB7*0.82,)</f>
        <v>7626</v>
      </c>
      <c r="BC7" s="17">
        <f>ROUND(BAR!BC7*0.82,)</f>
        <v>7626</v>
      </c>
      <c r="BD7" s="17">
        <f>ROUND(BAR!BD7*0.82,)</f>
        <v>7626</v>
      </c>
      <c r="BE7" s="17">
        <f>ROUND(BAR!BE7*0.82,)</f>
        <v>8856</v>
      </c>
      <c r="BF7" s="17">
        <f>ROUND(BAR!BF7*0.82,)</f>
        <v>8856</v>
      </c>
      <c r="BG7" s="17">
        <f>ROUND(BAR!BG7*0.82,)</f>
        <v>8856</v>
      </c>
      <c r="BH7" s="17">
        <f>ROUND(BAR!BH7*0.82,)</f>
        <v>7626</v>
      </c>
      <c r="BI7" s="17">
        <f>ROUND(BAR!BI7*0.82,)</f>
        <v>7626</v>
      </c>
      <c r="BJ7" s="17">
        <f>ROUND(BAR!BJ7*0.82,)</f>
        <v>7626</v>
      </c>
      <c r="BK7" s="17">
        <f>ROUND(BAR!BK7*0.82,)</f>
        <v>7626</v>
      </c>
      <c r="BL7" s="17">
        <f>ROUND(BAR!BL7*0.82,)</f>
        <v>7626</v>
      </c>
      <c r="BM7" s="17">
        <f>ROUND(BAR!BM7*0.82,)</f>
        <v>8036</v>
      </c>
      <c r="BN7" s="17">
        <f>ROUND(BAR!BN7*0.82,)</f>
        <v>8036</v>
      </c>
      <c r="BO7" s="17">
        <f>ROUND(BAR!BO7*0.82,)</f>
        <v>7626</v>
      </c>
      <c r="BP7" s="17">
        <f>ROUND(BAR!BP7*0.82,)</f>
        <v>7626</v>
      </c>
      <c r="BQ7" s="17">
        <f>ROUND(BAR!BQ7*0.82,)</f>
        <v>7626</v>
      </c>
      <c r="BR7" s="17">
        <f>ROUND(BAR!BR7*0.82,)</f>
        <v>7626</v>
      </c>
      <c r="BS7" s="17">
        <f>ROUND(BAR!BS7*0.82,)</f>
        <v>7626</v>
      </c>
      <c r="BT7" s="17">
        <f>ROUND(BAR!BT7*0.82,)</f>
        <v>8036</v>
      </c>
      <c r="BU7" s="17">
        <f>ROUND(BAR!BU7*0.82,)</f>
        <v>8036</v>
      </c>
      <c r="BV7" s="17">
        <f>ROUND(BAR!BV7*0.82,)</f>
        <v>7626</v>
      </c>
      <c r="BW7" s="17">
        <f>ROUND(BAR!BW7*0.82,)</f>
        <v>7626</v>
      </c>
      <c r="BX7" s="17">
        <f>ROUND(BAR!BX7*0.82,)</f>
        <v>7626</v>
      </c>
      <c r="BY7" s="17">
        <f>ROUND(BAR!BY7*0.82,)</f>
        <v>7626</v>
      </c>
      <c r="BZ7" s="17">
        <f>ROUND(BAR!BZ7*0.82,)</f>
        <v>7626</v>
      </c>
      <c r="CA7" s="17">
        <f>ROUND(BAR!CA7*0.82,)</f>
        <v>8036</v>
      </c>
      <c r="CB7" s="17">
        <f>ROUND(BAR!CB7*0.82,)</f>
        <v>8036</v>
      </c>
      <c r="CC7" s="17">
        <f>ROUND(BAR!CC7*0.82,)</f>
        <v>7216</v>
      </c>
      <c r="CD7" s="17">
        <f>ROUND(BAR!CD7*0.82,)</f>
        <v>7216</v>
      </c>
      <c r="CE7" s="17">
        <f>ROUND(BAR!CE7*0.82,)</f>
        <v>7216</v>
      </c>
      <c r="CF7" s="17">
        <f>ROUND(BAR!CF7*0.82,)</f>
        <v>7216</v>
      </c>
      <c r="CG7" s="17">
        <f>ROUND(BAR!CG7*0.82,)</f>
        <v>7216</v>
      </c>
      <c r="CH7" s="17">
        <f>ROUND(BAR!CH7*0.82,)</f>
        <v>7216</v>
      </c>
      <c r="CI7" s="17">
        <f>ROUND(BAR!CI7*0.82,)</f>
        <v>7216</v>
      </c>
      <c r="CJ7" s="17">
        <f>ROUND(BAR!CJ7*0.82,)</f>
        <v>6970</v>
      </c>
      <c r="CK7" s="17">
        <f>ROUND(BAR!CK7*0.82,)</f>
        <v>6970</v>
      </c>
      <c r="CL7" s="17">
        <f>ROUND(BAR!CL7*0.82,)</f>
        <v>6970</v>
      </c>
      <c r="CM7" s="17">
        <f>ROUND(BAR!CM7*0.82,)</f>
        <v>6970</v>
      </c>
      <c r="CN7" s="17">
        <f>ROUND(BAR!CN7*0.82,)</f>
        <v>6970</v>
      </c>
      <c r="CO7" s="17">
        <f>ROUND(BAR!CO7*0.82,)</f>
        <v>7216</v>
      </c>
      <c r="CP7" s="17">
        <f>ROUND(BAR!CP7*0.82,)</f>
        <v>7216</v>
      </c>
      <c r="CQ7" s="17">
        <f>ROUND(BAR!CQ7*0.82,)</f>
        <v>6970</v>
      </c>
      <c r="CR7" s="17">
        <f>ROUND(BAR!CR7*0.82,)</f>
        <v>6970</v>
      </c>
      <c r="CS7" s="17">
        <f>ROUND(BAR!CS7*0.82,)</f>
        <v>6970</v>
      </c>
      <c r="CT7" s="17">
        <f>ROUND(BAR!CT7*0.82,)</f>
        <v>6970</v>
      </c>
      <c r="CU7" s="17">
        <f>ROUND(BAR!CU7*0.82,)</f>
        <v>6970</v>
      </c>
      <c r="CV7" s="17">
        <f>ROUND(BAR!CV7*0.82,)</f>
        <v>7216</v>
      </c>
      <c r="CW7" s="17">
        <f>ROUND(BAR!CW7*0.82,)</f>
        <v>7216</v>
      </c>
      <c r="CX7" s="17">
        <f>ROUND(BAR!CX7*0.82,)</f>
        <v>6970</v>
      </c>
      <c r="CY7" s="17">
        <f>ROUND(BAR!CY7*0.82,)</f>
        <v>6970</v>
      </c>
      <c r="CZ7" s="17">
        <f>ROUND(BAR!CZ7*0.82,)</f>
        <v>6970</v>
      </c>
      <c r="DA7" s="17">
        <f>ROUND(BAR!DA7*0.82,)</f>
        <v>6970</v>
      </c>
      <c r="DB7" s="17">
        <f>ROUND(BAR!DB7*0.82,)</f>
        <v>6970</v>
      </c>
      <c r="DC7" s="17">
        <f>ROUND(BAR!DC7*0.82,)</f>
        <v>7216</v>
      </c>
      <c r="DD7" s="17">
        <f>ROUND(BAR!DD7*0.82,)</f>
        <v>7216</v>
      </c>
      <c r="DE7" s="17">
        <f>ROUND(BAR!DE7*0.82,)</f>
        <v>6724</v>
      </c>
      <c r="DF7" s="17">
        <f>ROUND(BAR!DF7*0.82,)</f>
        <v>6724</v>
      </c>
      <c r="DG7" s="17">
        <f>ROUND(BAR!DG7*0.82,)</f>
        <v>6724</v>
      </c>
      <c r="DH7" s="17">
        <f>ROUND(BAR!DH7*0.82,)</f>
        <v>6724</v>
      </c>
      <c r="DI7" s="17">
        <f>ROUND(BAR!DI7*0.82,)</f>
        <v>6724</v>
      </c>
      <c r="DJ7" s="17">
        <f>ROUND(BAR!DJ7*0.82,)</f>
        <v>6970</v>
      </c>
      <c r="DK7" s="17">
        <f>ROUND(BAR!DK7*0.82,)</f>
        <v>6970</v>
      </c>
      <c r="DL7" s="17">
        <f>ROUND(BAR!DL7*0.82,)</f>
        <v>6724</v>
      </c>
      <c r="DM7" s="17">
        <f>ROUND(BAR!DM7*0.82,)</f>
        <v>6724</v>
      </c>
      <c r="DN7" s="17">
        <f>ROUND(BAR!DN7*0.82,)</f>
        <v>6724</v>
      </c>
      <c r="DO7" s="17">
        <f>ROUND(BAR!DO7*0.82,)</f>
        <v>6724</v>
      </c>
      <c r="DP7" s="17">
        <f>ROUND(BAR!DP7*0.82,)</f>
        <v>6724</v>
      </c>
      <c r="DQ7" s="17">
        <f>ROUND(BAR!DQ7*0.82,)</f>
        <v>6724</v>
      </c>
      <c r="DR7" s="17">
        <f>ROUND(BAR!DR7*0.82,)</f>
        <v>6724</v>
      </c>
      <c r="DS7" s="17">
        <f>ROUND(BAR!DS7*0.82,)</f>
        <v>6478</v>
      </c>
      <c r="DT7" s="17">
        <f>ROUND(BAR!DT7*0.82,)</f>
        <v>6478</v>
      </c>
      <c r="DU7" s="17">
        <f>ROUND(BAR!DU7*0.82,)</f>
        <v>6478</v>
      </c>
      <c r="DV7" s="17">
        <f>ROUND(BAR!DV7*0.82,)</f>
        <v>6478</v>
      </c>
      <c r="DW7" s="17">
        <f>ROUND(BAR!DW7*0.82,)</f>
        <v>6478</v>
      </c>
      <c r="DX7" s="17">
        <f>ROUND(BAR!DX7*0.82,)</f>
        <v>6724</v>
      </c>
      <c r="DY7" s="17">
        <f>ROUND(BAR!DY7*0.82,)</f>
        <v>6724</v>
      </c>
      <c r="DZ7" s="17">
        <f>ROUND(BAR!DZ7*0.82,)</f>
        <v>6478</v>
      </c>
      <c r="EA7" s="17">
        <f>ROUND(BAR!EA7*0.82,)</f>
        <v>6478</v>
      </c>
      <c r="EB7" s="17">
        <f>ROUND(BAR!EB7*0.82,)</f>
        <v>6478</v>
      </c>
      <c r="EC7" s="17">
        <f>ROUND(BAR!EC7*0.82,)</f>
        <v>6478</v>
      </c>
      <c r="ED7" s="17">
        <f>ROUND(BAR!ED7*0.82,)</f>
        <v>6478</v>
      </c>
      <c r="EE7" s="17">
        <f>ROUND(BAR!EE7*0.82,)</f>
        <v>6724</v>
      </c>
      <c r="EF7" s="17">
        <f>ROUND(BAR!EF7*0.82,)</f>
        <v>6724</v>
      </c>
      <c r="EG7" s="17">
        <f>ROUND(BAR!EG7*0.82,)</f>
        <v>6232</v>
      </c>
      <c r="EH7" s="17">
        <f>ROUND(BAR!EH7*0.82,)</f>
        <v>6232</v>
      </c>
      <c r="EI7" s="17">
        <f>ROUND(BAR!EI7*0.82,)</f>
        <v>6232</v>
      </c>
      <c r="EJ7" s="17">
        <f>ROUND(BAR!EJ7*0.82,)</f>
        <v>6232</v>
      </c>
      <c r="EK7" s="17">
        <f>ROUND(BAR!EK7*0.82,)</f>
        <v>6232</v>
      </c>
      <c r="EL7" s="17">
        <f>ROUND(BAR!EL7*0.82,)</f>
        <v>6478</v>
      </c>
      <c r="EM7" s="17">
        <f>ROUND(BAR!EM7*0.82,)</f>
        <v>6478</v>
      </c>
      <c r="EN7" s="17">
        <f>ROUND(BAR!EN7*0.82,)</f>
        <v>6232</v>
      </c>
      <c r="EO7" s="17">
        <f>ROUND(BAR!EO7*0.82,)</f>
        <v>6232</v>
      </c>
      <c r="EP7" s="17">
        <f>ROUND(BAR!EP7*0.82,)</f>
        <v>6970</v>
      </c>
      <c r="EQ7" s="17">
        <f>ROUND(BAR!EQ7*0.82,)</f>
        <v>6970</v>
      </c>
      <c r="ER7" s="17">
        <f>ROUND(BAR!ER7*0.82,)</f>
        <v>6970</v>
      </c>
      <c r="ES7" s="17">
        <f>ROUND(BAR!ES7*0.82,)</f>
        <v>6478</v>
      </c>
      <c r="ET7" s="17">
        <f>ROUND(BAR!ET7*0.82,)</f>
        <v>6478</v>
      </c>
      <c r="EU7" s="17">
        <f>ROUND(BAR!EU7*0.82,)</f>
        <v>6232</v>
      </c>
      <c r="EV7" s="17">
        <f>ROUND(BAR!EV7*0.82,)</f>
        <v>6232</v>
      </c>
      <c r="EW7" s="17">
        <f>ROUND(BAR!EW7*0.82,)</f>
        <v>6232</v>
      </c>
      <c r="EX7" s="17">
        <f>ROUND(BAR!EX7*0.82,)</f>
        <v>6478</v>
      </c>
      <c r="EY7" s="17">
        <f>ROUND(BAR!EY7*0.82,)</f>
        <v>6478</v>
      </c>
      <c r="EZ7" s="17">
        <f>ROUND(BAR!EZ7*0.82,)</f>
        <v>6478</v>
      </c>
      <c r="FA7" s="17">
        <f>ROUND(BAR!FA7*0.82,)</f>
        <v>6478</v>
      </c>
      <c r="FB7" s="17">
        <f>ROUND(BAR!FB7*0.82,)</f>
        <v>5986</v>
      </c>
      <c r="FC7" s="17">
        <f>ROUND(BAR!FC7*0.82,)</f>
        <v>5986</v>
      </c>
      <c r="FD7" s="17">
        <f>ROUND(BAR!FD7*0.82,)</f>
        <v>5986</v>
      </c>
      <c r="FE7" s="17">
        <f>ROUND(BAR!FE7*0.82,)</f>
        <v>5986</v>
      </c>
      <c r="FF7" s="17">
        <f>ROUND(BAR!FF7*0.82,)</f>
        <v>5986</v>
      </c>
      <c r="FG7" s="17">
        <f>ROUND(BAR!FG7*0.82,)</f>
        <v>6232</v>
      </c>
      <c r="FH7" s="17">
        <f>ROUND(BAR!FH7*0.82,)</f>
        <v>6232</v>
      </c>
      <c r="FI7" s="17">
        <f>ROUND(BAR!FI7*0.82,)</f>
        <v>5986</v>
      </c>
      <c r="FJ7" s="17">
        <f>ROUND(BAR!FJ7*0.82,)</f>
        <v>5986</v>
      </c>
      <c r="FK7" s="17">
        <f>ROUND(BAR!FK7*0.82,)</f>
        <v>5986</v>
      </c>
      <c r="FL7" s="17">
        <f>ROUND(BAR!FL7*0.82,)</f>
        <v>5986</v>
      </c>
      <c r="FM7" s="17">
        <f>ROUND(BAR!FM7*0.82,)</f>
        <v>5986</v>
      </c>
      <c r="FN7" s="17">
        <f>ROUND(BAR!FN7*0.82,)</f>
        <v>6232</v>
      </c>
      <c r="FO7" s="17">
        <f>ROUND(BAR!FO7*0.82,)</f>
        <v>6232</v>
      </c>
      <c r="FP7" s="17">
        <f>ROUND(BAR!FP7*0.82,)</f>
        <v>5986</v>
      </c>
      <c r="FQ7" s="17">
        <f>ROUND(BAR!FQ7*0.82,)</f>
        <v>5986</v>
      </c>
      <c r="FR7" s="17">
        <f>ROUND(BAR!FR7*0.82,)</f>
        <v>5986</v>
      </c>
      <c r="FS7" s="17">
        <f>ROUND(BAR!FS7*0.82,)</f>
        <v>5986</v>
      </c>
      <c r="FT7" s="17">
        <f>ROUND(BAR!FT7*0.82,)</f>
        <v>5986</v>
      </c>
      <c r="FU7" s="17">
        <f>ROUND(BAR!FU7*0.82,)</f>
        <v>6232</v>
      </c>
      <c r="FV7" s="17">
        <f>ROUND(BAR!FV7*0.82,)</f>
        <v>6232</v>
      </c>
      <c r="FW7" s="17">
        <f>ROUND(BAR!FW7*0.82,)</f>
        <v>5986</v>
      </c>
      <c r="FX7" s="17">
        <f>ROUND(BAR!FX7*0.82,)</f>
        <v>5986</v>
      </c>
      <c r="FY7" s="17">
        <f>ROUND(BAR!FY7*0.82,)</f>
        <v>5986</v>
      </c>
      <c r="FZ7" s="17">
        <f>ROUND(BAR!FZ7*0.82,)</f>
        <v>5986</v>
      </c>
      <c r="GA7" s="17">
        <f>ROUND(BAR!GA7*0.82,)</f>
        <v>5986</v>
      </c>
      <c r="GB7" s="17">
        <f>ROUND(BAR!GB7*0.82,)</f>
        <v>6232</v>
      </c>
      <c r="GC7" s="17">
        <f>ROUND(BAR!GC7*0.82,)</f>
        <v>6232</v>
      </c>
      <c r="GD7" s="17">
        <f>ROUND(BAR!GD7*0.82,)</f>
        <v>5986</v>
      </c>
      <c r="GE7" s="17">
        <f>ROUND(BAR!GE7*0.82,)</f>
        <v>5986</v>
      </c>
      <c r="GF7" s="17">
        <f>ROUND(BAR!GF7*0.82,)</f>
        <v>5986</v>
      </c>
      <c r="GG7" s="17">
        <f>ROUND(BAR!GG7*0.82,)</f>
        <v>5986</v>
      </c>
      <c r="GH7" s="17">
        <f>ROUND(BAR!GH7*0.82,)</f>
        <v>5986</v>
      </c>
      <c r="GI7" s="17">
        <f>ROUND(BAR!GI7*0.82,)</f>
        <v>7216</v>
      </c>
      <c r="GJ7" s="17">
        <f>ROUND(BAR!GJ7*0.82,)</f>
        <v>7216</v>
      </c>
      <c r="GK7" s="17">
        <f>ROUND(BAR!GK7*0.82,)</f>
        <v>7216</v>
      </c>
      <c r="GL7" s="17">
        <f>ROUND(BAR!GL7*0.82,)</f>
        <v>7216</v>
      </c>
      <c r="GM7" s="17">
        <f>ROUND(BAR!GM7*0.82,)</f>
        <v>7216</v>
      </c>
      <c r="GN7" s="17">
        <f>ROUND(BAR!GN7*0.82,)</f>
        <v>7216</v>
      </c>
      <c r="GO7" s="17">
        <f>ROUND(BAR!GO7*0.82,)</f>
        <v>7216</v>
      </c>
      <c r="GP7" s="17">
        <f>ROUND(BAR!GP7*0.82,)</f>
        <v>7626</v>
      </c>
      <c r="GQ7" s="17">
        <f>ROUND(BAR!GQ7*0.82,)</f>
        <v>7626</v>
      </c>
      <c r="GR7" s="17">
        <f>ROUND(BAR!GR7*0.82,)</f>
        <v>7626</v>
      </c>
      <c r="GS7" s="17">
        <f>ROUND(BAR!GS7*0.82,)</f>
        <v>7626</v>
      </c>
      <c r="GT7" s="17">
        <f>ROUND(BAR!GT7*0.82,)</f>
        <v>7626</v>
      </c>
      <c r="GU7" s="17">
        <f>ROUND(BAR!GU7*0.82,)</f>
        <v>7626</v>
      </c>
      <c r="GV7" s="17">
        <f>ROUND(BAR!GV7*0.82,)</f>
        <v>7626</v>
      </c>
      <c r="GW7" s="17">
        <f>ROUND(BAR!GW7*0.82,)</f>
        <v>8036</v>
      </c>
      <c r="GX7" s="17">
        <f>ROUND(BAR!GX7*0.82,)</f>
        <v>8036</v>
      </c>
      <c r="GY7" s="17">
        <f>ROUND(BAR!GY7*0.82,)</f>
        <v>8036</v>
      </c>
      <c r="GZ7" s="17">
        <f>ROUND(BAR!GZ7*0.82,)</f>
        <v>8036</v>
      </c>
    </row>
    <row r="8" spans="1:208" s="2" customFormat="1" ht="24" x14ac:dyDescent="0.2">
      <c r="A8" s="15" t="s">
        <v>5</v>
      </c>
      <c r="B8" s="17"/>
      <c r="C8" s="17"/>
      <c r="D8" s="195"/>
      <c r="E8" s="195"/>
      <c r="F8" s="195"/>
      <c r="G8" s="195"/>
      <c r="H8" s="195"/>
      <c r="I8" s="17"/>
      <c r="J8" s="17"/>
      <c r="K8" s="17"/>
      <c r="L8" s="17"/>
      <c r="M8" s="17"/>
      <c r="N8" s="17"/>
      <c r="O8" s="17"/>
      <c r="P8" s="17"/>
      <c r="Q8" s="17"/>
      <c r="R8" s="17"/>
      <c r="S8" s="195"/>
      <c r="T8" s="195"/>
      <c r="U8" s="195"/>
      <c r="V8" s="195"/>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row>
    <row r="9" spans="1:208" s="2" customFormat="1" x14ac:dyDescent="0.2">
      <c r="A9" s="12">
        <v>1</v>
      </c>
      <c r="B9" s="17">
        <f>ROUND(BAR!B9*0.82,)</f>
        <v>10455</v>
      </c>
      <c r="C9" s="17">
        <f>ROUND(BAR!C9*0.82,)</f>
        <v>10455</v>
      </c>
      <c r="D9" s="195">
        <f>ROUND(BAR!D9*0.82,)</f>
        <v>10455</v>
      </c>
      <c r="E9" s="195">
        <f>ROUND(BAR!E9*0.82,)</f>
        <v>10455</v>
      </c>
      <c r="F9" s="195">
        <f>ROUND(BAR!F9*0.82,)</f>
        <v>10455</v>
      </c>
      <c r="G9" s="195">
        <f>ROUND(BAR!G9*0.82,)</f>
        <v>10455</v>
      </c>
      <c r="H9" s="195">
        <f>ROUND(BAR!H9*0.82,)</f>
        <v>10455</v>
      </c>
      <c r="I9" s="17">
        <f>ROUND(BAR!I9*0.82,)</f>
        <v>10455</v>
      </c>
      <c r="J9" s="17">
        <f>ROUND(BAR!J9*0.82,)</f>
        <v>10455</v>
      </c>
      <c r="K9" s="17">
        <f>ROUND(BAR!K9*0.82,)</f>
        <v>9307</v>
      </c>
      <c r="L9" s="17">
        <f>ROUND(BAR!L9*0.82,)</f>
        <v>10455</v>
      </c>
      <c r="M9" s="17">
        <f>ROUND(BAR!M9*0.82,)</f>
        <v>10455</v>
      </c>
      <c r="N9" s="17">
        <f>ROUND(BAR!N9*0.82,)</f>
        <v>10455</v>
      </c>
      <c r="O9" s="17">
        <f>ROUND(BAR!O9*0.82,)</f>
        <v>10455</v>
      </c>
      <c r="P9" s="17">
        <f>ROUND(BAR!P9*0.82,)</f>
        <v>9307</v>
      </c>
      <c r="Q9" s="17">
        <f>ROUND(BAR!Q9*0.82,)</f>
        <v>9307</v>
      </c>
      <c r="R9" s="17">
        <f>ROUND(BAR!R9*0.82,)</f>
        <v>10455</v>
      </c>
      <c r="S9" s="195">
        <f>ROUND(BAR!S9*0.82,)</f>
        <v>10455</v>
      </c>
      <c r="T9" s="195">
        <f>ROUND(BAR!T9*0.82,)</f>
        <v>10455</v>
      </c>
      <c r="U9" s="195">
        <f>ROUND(BAR!U9*0.82,)</f>
        <v>10455</v>
      </c>
      <c r="V9" s="195">
        <f>ROUND(BAR!V9*0.82,)</f>
        <v>10455</v>
      </c>
      <c r="W9" s="17">
        <f>ROUND(BAR!W9*0.82,)</f>
        <v>10455</v>
      </c>
      <c r="X9" s="17">
        <f>ROUND(BAR!X9*0.82,)</f>
        <v>10455</v>
      </c>
      <c r="Y9" s="17">
        <f>ROUND(BAR!Y9*0.82,)</f>
        <v>10455</v>
      </c>
      <c r="Z9" s="17">
        <f>ROUND(BAR!Z9*0.82,)</f>
        <v>10455</v>
      </c>
      <c r="AA9" s="17">
        <f>ROUND(BAR!AA9*0.82,)</f>
        <v>10455</v>
      </c>
      <c r="AB9" s="17">
        <f>ROUND(BAR!AB9*0.82,)</f>
        <v>10865</v>
      </c>
      <c r="AC9" s="17">
        <f>ROUND(BAR!AC9*0.82,)</f>
        <v>10865</v>
      </c>
      <c r="AD9" s="17">
        <f>ROUND(BAR!AD9*0.82,)</f>
        <v>10865</v>
      </c>
      <c r="AE9" s="17">
        <f>ROUND(BAR!AE9*0.82,)</f>
        <v>10865</v>
      </c>
      <c r="AF9" s="17">
        <f>ROUND(BAR!AF9*0.82,)</f>
        <v>10865</v>
      </c>
      <c r="AG9" s="17">
        <f>ROUND(BAR!AG9*0.82,)</f>
        <v>10865</v>
      </c>
      <c r="AH9" s="17">
        <f>ROUND(BAR!AH9*0.82,)</f>
        <v>10865</v>
      </c>
      <c r="AI9" s="17">
        <f>ROUND(BAR!AI9*0.82,)</f>
        <v>10865</v>
      </c>
      <c r="AJ9" s="17">
        <f>ROUND(BAR!AJ9*0.82,)</f>
        <v>11439</v>
      </c>
      <c r="AK9" s="17">
        <f>ROUND(BAR!AK9*0.82,)</f>
        <v>11439</v>
      </c>
      <c r="AL9" s="17">
        <f>ROUND(BAR!AL9*0.82,)</f>
        <v>10455</v>
      </c>
      <c r="AM9" s="17">
        <f>ROUND(BAR!AM9*0.82,)</f>
        <v>10455</v>
      </c>
      <c r="AN9" s="17">
        <f>ROUND(BAR!AN9*0.82,)</f>
        <v>7093</v>
      </c>
      <c r="AO9" s="17">
        <f>ROUND(BAR!AO9*0.82,)</f>
        <v>7093</v>
      </c>
      <c r="AP9" s="17">
        <f>ROUND(BAR!AP9*0.82,)</f>
        <v>7093</v>
      </c>
      <c r="AQ9" s="17">
        <f>ROUND(BAR!AQ9*0.82,)</f>
        <v>7093</v>
      </c>
      <c r="AR9" s="17">
        <f>ROUND(BAR!AR9*0.82,)</f>
        <v>7503</v>
      </c>
      <c r="AS9" s="17">
        <f>ROUND(BAR!AS9*0.82,)</f>
        <v>7503</v>
      </c>
      <c r="AT9" s="17">
        <f>ROUND(BAR!AT9*0.82,)</f>
        <v>7093</v>
      </c>
      <c r="AU9" s="17">
        <f>ROUND(BAR!AU9*0.82,)</f>
        <v>7093</v>
      </c>
      <c r="AV9" s="17">
        <f>ROUND(BAR!AV9*0.82,)</f>
        <v>7093</v>
      </c>
      <c r="AW9" s="17">
        <f>ROUND(BAR!AW9*0.82,)</f>
        <v>7093</v>
      </c>
      <c r="AX9" s="17">
        <f>ROUND(BAR!AX9*0.82,)</f>
        <v>7093</v>
      </c>
      <c r="AY9" s="17">
        <f>ROUND(BAR!AY9*0.82,)</f>
        <v>7503</v>
      </c>
      <c r="AZ9" s="17">
        <f>ROUND(BAR!AZ9*0.82,)</f>
        <v>7503</v>
      </c>
      <c r="BA9" s="17">
        <f>ROUND(BAR!BA9*0.82,)</f>
        <v>7093</v>
      </c>
      <c r="BB9" s="17">
        <f>ROUND(BAR!BB9*0.82,)</f>
        <v>7093</v>
      </c>
      <c r="BC9" s="17">
        <f>ROUND(BAR!BC9*0.82,)</f>
        <v>7093</v>
      </c>
      <c r="BD9" s="17">
        <f>ROUND(BAR!BD9*0.82,)</f>
        <v>7093</v>
      </c>
      <c r="BE9" s="17">
        <f>ROUND(BAR!BE9*0.82,)</f>
        <v>8323</v>
      </c>
      <c r="BF9" s="17">
        <f>ROUND(BAR!BF9*0.82,)</f>
        <v>8323</v>
      </c>
      <c r="BG9" s="17">
        <f>ROUND(BAR!BG9*0.82,)</f>
        <v>8323</v>
      </c>
      <c r="BH9" s="17">
        <f>ROUND(BAR!BH9*0.82,)</f>
        <v>7093</v>
      </c>
      <c r="BI9" s="17">
        <f>ROUND(BAR!BI9*0.82,)</f>
        <v>7093</v>
      </c>
      <c r="BJ9" s="17">
        <f>ROUND(BAR!BJ9*0.82,)</f>
        <v>7093</v>
      </c>
      <c r="BK9" s="17">
        <f>ROUND(BAR!BK9*0.82,)</f>
        <v>7093</v>
      </c>
      <c r="BL9" s="17">
        <f>ROUND(BAR!BL9*0.82,)</f>
        <v>7093</v>
      </c>
      <c r="BM9" s="17">
        <f>ROUND(BAR!BM9*0.82,)</f>
        <v>7503</v>
      </c>
      <c r="BN9" s="17">
        <f>ROUND(BAR!BN9*0.82,)</f>
        <v>7503</v>
      </c>
      <c r="BO9" s="17">
        <f>ROUND(BAR!BO9*0.82,)</f>
        <v>7093</v>
      </c>
      <c r="BP9" s="17">
        <f>ROUND(BAR!BP9*0.82,)</f>
        <v>7093</v>
      </c>
      <c r="BQ9" s="17">
        <f>ROUND(BAR!BQ9*0.82,)</f>
        <v>7093</v>
      </c>
      <c r="BR9" s="17">
        <f>ROUND(BAR!BR9*0.82,)</f>
        <v>7093</v>
      </c>
      <c r="BS9" s="17">
        <f>ROUND(BAR!BS9*0.82,)</f>
        <v>7093</v>
      </c>
      <c r="BT9" s="17">
        <f>ROUND(BAR!BT9*0.82,)</f>
        <v>7503</v>
      </c>
      <c r="BU9" s="17">
        <f>ROUND(BAR!BU9*0.82,)</f>
        <v>7503</v>
      </c>
      <c r="BV9" s="17">
        <f>ROUND(BAR!BV9*0.82,)</f>
        <v>7093</v>
      </c>
      <c r="BW9" s="17">
        <f>ROUND(BAR!BW9*0.82,)</f>
        <v>7093</v>
      </c>
      <c r="BX9" s="17">
        <f>ROUND(BAR!BX9*0.82,)</f>
        <v>7093</v>
      </c>
      <c r="BY9" s="17">
        <f>ROUND(BAR!BY9*0.82,)</f>
        <v>7093</v>
      </c>
      <c r="BZ9" s="17">
        <f>ROUND(BAR!BZ9*0.82,)</f>
        <v>7093</v>
      </c>
      <c r="CA9" s="17">
        <f>ROUND(BAR!CA9*0.82,)</f>
        <v>7503</v>
      </c>
      <c r="CB9" s="17">
        <f>ROUND(BAR!CB9*0.82,)</f>
        <v>7503</v>
      </c>
      <c r="CC9" s="17">
        <f>ROUND(BAR!CC9*0.82,)</f>
        <v>6683</v>
      </c>
      <c r="CD9" s="17">
        <f>ROUND(BAR!CD9*0.82,)</f>
        <v>6683</v>
      </c>
      <c r="CE9" s="17">
        <f>ROUND(BAR!CE9*0.82,)</f>
        <v>6683</v>
      </c>
      <c r="CF9" s="17">
        <f>ROUND(BAR!CF9*0.82,)</f>
        <v>6683</v>
      </c>
      <c r="CG9" s="17">
        <f>ROUND(BAR!CG9*0.82,)</f>
        <v>6683</v>
      </c>
      <c r="CH9" s="17">
        <f>ROUND(BAR!CH9*0.82,)</f>
        <v>6683</v>
      </c>
      <c r="CI9" s="17">
        <f>ROUND(BAR!CI9*0.82,)</f>
        <v>6683</v>
      </c>
      <c r="CJ9" s="17">
        <f>ROUND(BAR!CJ9*0.82,)</f>
        <v>6437</v>
      </c>
      <c r="CK9" s="17">
        <f>ROUND(BAR!CK9*0.82,)</f>
        <v>6437</v>
      </c>
      <c r="CL9" s="17">
        <f>ROUND(BAR!CL9*0.82,)</f>
        <v>6437</v>
      </c>
      <c r="CM9" s="17">
        <f>ROUND(BAR!CM9*0.82,)</f>
        <v>6437</v>
      </c>
      <c r="CN9" s="17">
        <f>ROUND(BAR!CN9*0.82,)</f>
        <v>6437</v>
      </c>
      <c r="CO9" s="17">
        <f>ROUND(BAR!CO9*0.82,)</f>
        <v>6683</v>
      </c>
      <c r="CP9" s="17">
        <f>ROUND(BAR!CP9*0.82,)</f>
        <v>6683</v>
      </c>
      <c r="CQ9" s="17">
        <f>ROUND(BAR!CQ9*0.82,)</f>
        <v>6437</v>
      </c>
      <c r="CR9" s="17">
        <f>ROUND(BAR!CR9*0.82,)</f>
        <v>6437</v>
      </c>
      <c r="CS9" s="17">
        <f>ROUND(BAR!CS9*0.82,)</f>
        <v>6437</v>
      </c>
      <c r="CT9" s="17">
        <f>ROUND(BAR!CT9*0.82,)</f>
        <v>6437</v>
      </c>
      <c r="CU9" s="17">
        <f>ROUND(BAR!CU9*0.82,)</f>
        <v>6437</v>
      </c>
      <c r="CV9" s="17">
        <f>ROUND(BAR!CV9*0.82,)</f>
        <v>6683</v>
      </c>
      <c r="CW9" s="17">
        <f>ROUND(BAR!CW9*0.82,)</f>
        <v>6683</v>
      </c>
      <c r="CX9" s="17">
        <f>ROUND(BAR!CX9*0.82,)</f>
        <v>6437</v>
      </c>
      <c r="CY9" s="17">
        <f>ROUND(BAR!CY9*0.82,)</f>
        <v>6437</v>
      </c>
      <c r="CZ9" s="17">
        <f>ROUND(BAR!CZ9*0.82,)</f>
        <v>6437</v>
      </c>
      <c r="DA9" s="17">
        <f>ROUND(BAR!DA9*0.82,)</f>
        <v>6437</v>
      </c>
      <c r="DB9" s="17">
        <f>ROUND(BAR!DB9*0.82,)</f>
        <v>6437</v>
      </c>
      <c r="DC9" s="17">
        <f>ROUND(BAR!DC9*0.82,)</f>
        <v>6683</v>
      </c>
      <c r="DD9" s="17">
        <f>ROUND(BAR!DD9*0.82,)</f>
        <v>6683</v>
      </c>
      <c r="DE9" s="17">
        <f>ROUND(BAR!DE9*0.82,)</f>
        <v>6191</v>
      </c>
      <c r="DF9" s="17">
        <f>ROUND(BAR!DF9*0.82,)</f>
        <v>6191</v>
      </c>
      <c r="DG9" s="17">
        <f>ROUND(BAR!DG9*0.82,)</f>
        <v>6191</v>
      </c>
      <c r="DH9" s="17">
        <f>ROUND(BAR!DH9*0.82,)</f>
        <v>6191</v>
      </c>
      <c r="DI9" s="17">
        <f>ROUND(BAR!DI9*0.82,)</f>
        <v>6191</v>
      </c>
      <c r="DJ9" s="17">
        <f>ROUND(BAR!DJ9*0.82,)</f>
        <v>6437</v>
      </c>
      <c r="DK9" s="17">
        <f>ROUND(BAR!DK9*0.82,)</f>
        <v>6437</v>
      </c>
      <c r="DL9" s="17">
        <f>ROUND(BAR!DL9*0.82,)</f>
        <v>6191</v>
      </c>
      <c r="DM9" s="17">
        <f>ROUND(BAR!DM9*0.82,)</f>
        <v>6191</v>
      </c>
      <c r="DN9" s="17">
        <f>ROUND(BAR!DN9*0.82,)</f>
        <v>6191</v>
      </c>
      <c r="DO9" s="17">
        <f>ROUND(BAR!DO9*0.82,)</f>
        <v>6191</v>
      </c>
      <c r="DP9" s="17">
        <f>ROUND(BAR!DP9*0.82,)</f>
        <v>6191</v>
      </c>
      <c r="DQ9" s="17">
        <f>ROUND(BAR!DQ9*0.82,)</f>
        <v>6191</v>
      </c>
      <c r="DR9" s="17">
        <f>ROUND(BAR!DR9*0.82,)</f>
        <v>6191</v>
      </c>
      <c r="DS9" s="17">
        <f>ROUND(BAR!DS9*0.82,)</f>
        <v>5945</v>
      </c>
      <c r="DT9" s="17">
        <f>ROUND(BAR!DT9*0.82,)</f>
        <v>5945</v>
      </c>
      <c r="DU9" s="17">
        <f>ROUND(BAR!DU9*0.82,)</f>
        <v>5945</v>
      </c>
      <c r="DV9" s="17">
        <f>ROUND(BAR!DV9*0.82,)</f>
        <v>5945</v>
      </c>
      <c r="DW9" s="17">
        <f>ROUND(BAR!DW9*0.82,)</f>
        <v>5945</v>
      </c>
      <c r="DX9" s="17">
        <f>ROUND(BAR!DX9*0.82,)</f>
        <v>6191</v>
      </c>
      <c r="DY9" s="17">
        <f>ROUND(BAR!DY9*0.82,)</f>
        <v>6191</v>
      </c>
      <c r="DZ9" s="17">
        <f>ROUND(BAR!DZ9*0.82,)</f>
        <v>5945</v>
      </c>
      <c r="EA9" s="17">
        <f>ROUND(BAR!EA9*0.82,)</f>
        <v>5945</v>
      </c>
      <c r="EB9" s="17">
        <f>ROUND(BAR!EB9*0.82,)</f>
        <v>5945</v>
      </c>
      <c r="EC9" s="17">
        <f>ROUND(BAR!EC9*0.82,)</f>
        <v>5945</v>
      </c>
      <c r="ED9" s="17">
        <f>ROUND(BAR!ED9*0.82,)</f>
        <v>5945</v>
      </c>
      <c r="EE9" s="17">
        <f>ROUND(BAR!EE9*0.82,)</f>
        <v>6191</v>
      </c>
      <c r="EF9" s="17">
        <f>ROUND(BAR!EF9*0.82,)</f>
        <v>6191</v>
      </c>
      <c r="EG9" s="17">
        <f>ROUND(BAR!EG9*0.82,)</f>
        <v>5699</v>
      </c>
      <c r="EH9" s="17">
        <f>ROUND(BAR!EH9*0.82,)</f>
        <v>5699</v>
      </c>
      <c r="EI9" s="17">
        <f>ROUND(BAR!EI9*0.82,)</f>
        <v>5699</v>
      </c>
      <c r="EJ9" s="17">
        <f>ROUND(BAR!EJ9*0.82,)</f>
        <v>5699</v>
      </c>
      <c r="EK9" s="17">
        <f>ROUND(BAR!EK9*0.82,)</f>
        <v>5699</v>
      </c>
      <c r="EL9" s="17">
        <f>ROUND(BAR!EL9*0.82,)</f>
        <v>5945</v>
      </c>
      <c r="EM9" s="17">
        <f>ROUND(BAR!EM9*0.82,)</f>
        <v>5945</v>
      </c>
      <c r="EN9" s="17">
        <f>ROUND(BAR!EN9*0.82,)</f>
        <v>5699</v>
      </c>
      <c r="EO9" s="17">
        <f>ROUND(BAR!EO9*0.82,)</f>
        <v>5699</v>
      </c>
      <c r="EP9" s="17">
        <f>ROUND(BAR!EP9*0.82,)</f>
        <v>6437</v>
      </c>
      <c r="EQ9" s="17">
        <f>ROUND(BAR!EQ9*0.82,)</f>
        <v>6437</v>
      </c>
      <c r="ER9" s="17">
        <f>ROUND(BAR!ER9*0.82,)</f>
        <v>6437</v>
      </c>
      <c r="ES9" s="17">
        <f>ROUND(BAR!ES9*0.82,)</f>
        <v>5945</v>
      </c>
      <c r="ET9" s="17">
        <f>ROUND(BAR!ET9*0.82,)</f>
        <v>5945</v>
      </c>
      <c r="EU9" s="17">
        <f>ROUND(BAR!EU9*0.82,)</f>
        <v>5699</v>
      </c>
      <c r="EV9" s="17">
        <f>ROUND(BAR!EV9*0.82,)</f>
        <v>5699</v>
      </c>
      <c r="EW9" s="17">
        <f>ROUND(BAR!EW9*0.82,)</f>
        <v>5699</v>
      </c>
      <c r="EX9" s="17">
        <f>ROUND(BAR!EX9*0.82,)</f>
        <v>5945</v>
      </c>
      <c r="EY9" s="17">
        <f>ROUND(BAR!EY9*0.82,)</f>
        <v>5945</v>
      </c>
      <c r="EZ9" s="17">
        <f>ROUND(BAR!EZ9*0.82,)</f>
        <v>5945</v>
      </c>
      <c r="FA9" s="17">
        <f>ROUND(BAR!FA9*0.82,)</f>
        <v>5945</v>
      </c>
      <c r="FB9" s="17">
        <f>ROUND(BAR!FB9*0.82,)</f>
        <v>5453</v>
      </c>
      <c r="FC9" s="17">
        <f>ROUND(BAR!FC9*0.82,)</f>
        <v>5453</v>
      </c>
      <c r="FD9" s="17">
        <f>ROUND(BAR!FD9*0.82,)</f>
        <v>5453</v>
      </c>
      <c r="FE9" s="17">
        <f>ROUND(BAR!FE9*0.82,)</f>
        <v>5453</v>
      </c>
      <c r="FF9" s="17">
        <f>ROUND(BAR!FF9*0.82,)</f>
        <v>5453</v>
      </c>
      <c r="FG9" s="17">
        <f>ROUND(BAR!FG9*0.82,)</f>
        <v>5699</v>
      </c>
      <c r="FH9" s="17">
        <f>ROUND(BAR!FH9*0.82,)</f>
        <v>5699</v>
      </c>
      <c r="FI9" s="17">
        <f>ROUND(BAR!FI9*0.82,)</f>
        <v>5453</v>
      </c>
      <c r="FJ9" s="17">
        <f>ROUND(BAR!FJ9*0.82,)</f>
        <v>5453</v>
      </c>
      <c r="FK9" s="17">
        <f>ROUND(BAR!FK9*0.82,)</f>
        <v>5453</v>
      </c>
      <c r="FL9" s="17">
        <f>ROUND(BAR!FL9*0.82,)</f>
        <v>5453</v>
      </c>
      <c r="FM9" s="17">
        <f>ROUND(BAR!FM9*0.82,)</f>
        <v>5453</v>
      </c>
      <c r="FN9" s="17">
        <f>ROUND(BAR!FN9*0.82,)</f>
        <v>5699</v>
      </c>
      <c r="FO9" s="17">
        <f>ROUND(BAR!FO9*0.82,)</f>
        <v>5699</v>
      </c>
      <c r="FP9" s="17">
        <f>ROUND(BAR!FP9*0.82,)</f>
        <v>5453</v>
      </c>
      <c r="FQ9" s="17">
        <f>ROUND(BAR!FQ9*0.82,)</f>
        <v>5453</v>
      </c>
      <c r="FR9" s="17">
        <f>ROUND(BAR!FR9*0.82,)</f>
        <v>5453</v>
      </c>
      <c r="FS9" s="17">
        <f>ROUND(BAR!FS9*0.82,)</f>
        <v>5453</v>
      </c>
      <c r="FT9" s="17">
        <f>ROUND(BAR!FT9*0.82,)</f>
        <v>5453</v>
      </c>
      <c r="FU9" s="17">
        <f>ROUND(BAR!FU9*0.82,)</f>
        <v>5699</v>
      </c>
      <c r="FV9" s="17">
        <f>ROUND(BAR!FV9*0.82,)</f>
        <v>5699</v>
      </c>
      <c r="FW9" s="17">
        <f>ROUND(BAR!FW9*0.82,)</f>
        <v>5453</v>
      </c>
      <c r="FX9" s="17">
        <f>ROUND(BAR!FX9*0.82,)</f>
        <v>5453</v>
      </c>
      <c r="FY9" s="17">
        <f>ROUND(BAR!FY9*0.82,)</f>
        <v>5453</v>
      </c>
      <c r="FZ9" s="17">
        <f>ROUND(BAR!FZ9*0.82,)</f>
        <v>5453</v>
      </c>
      <c r="GA9" s="17">
        <f>ROUND(BAR!GA9*0.82,)</f>
        <v>5453</v>
      </c>
      <c r="GB9" s="17">
        <f>ROUND(BAR!GB9*0.82,)</f>
        <v>5699</v>
      </c>
      <c r="GC9" s="17">
        <f>ROUND(BAR!GC9*0.82,)</f>
        <v>5699</v>
      </c>
      <c r="GD9" s="17">
        <f>ROUND(BAR!GD9*0.82,)</f>
        <v>5453</v>
      </c>
      <c r="GE9" s="17">
        <f>ROUND(BAR!GE9*0.82,)</f>
        <v>5453</v>
      </c>
      <c r="GF9" s="17">
        <f>ROUND(BAR!GF9*0.82,)</f>
        <v>5453</v>
      </c>
      <c r="GG9" s="17">
        <f>ROUND(BAR!GG9*0.82,)</f>
        <v>5453</v>
      </c>
      <c r="GH9" s="17">
        <f>ROUND(BAR!GH9*0.82,)</f>
        <v>5453</v>
      </c>
      <c r="GI9" s="17">
        <f>ROUND(BAR!GI9*0.82,)</f>
        <v>6683</v>
      </c>
      <c r="GJ9" s="17">
        <f>ROUND(BAR!GJ9*0.82,)</f>
        <v>6683</v>
      </c>
      <c r="GK9" s="17">
        <f>ROUND(BAR!GK9*0.82,)</f>
        <v>6683</v>
      </c>
      <c r="GL9" s="17">
        <f>ROUND(BAR!GL9*0.82,)</f>
        <v>6683</v>
      </c>
      <c r="GM9" s="17">
        <f>ROUND(BAR!GM9*0.82,)</f>
        <v>6683</v>
      </c>
      <c r="GN9" s="17">
        <f>ROUND(BAR!GN9*0.82,)</f>
        <v>6683</v>
      </c>
      <c r="GO9" s="17">
        <f>ROUND(BAR!GO9*0.82,)</f>
        <v>6683</v>
      </c>
      <c r="GP9" s="17">
        <f>ROUND(BAR!GP9*0.82,)</f>
        <v>7093</v>
      </c>
      <c r="GQ9" s="17">
        <f>ROUND(BAR!GQ9*0.82,)</f>
        <v>7093</v>
      </c>
      <c r="GR9" s="17">
        <f>ROUND(BAR!GR9*0.82,)</f>
        <v>7093</v>
      </c>
      <c r="GS9" s="17">
        <f>ROUND(BAR!GS9*0.82,)</f>
        <v>7093</v>
      </c>
      <c r="GT9" s="17">
        <f>ROUND(BAR!GT9*0.82,)</f>
        <v>7093</v>
      </c>
      <c r="GU9" s="17">
        <f>ROUND(BAR!GU9*0.82,)</f>
        <v>7093</v>
      </c>
      <c r="GV9" s="17">
        <f>ROUND(BAR!GV9*0.82,)</f>
        <v>7093</v>
      </c>
      <c r="GW9" s="17">
        <f>ROUND(BAR!GW9*0.82,)</f>
        <v>7503</v>
      </c>
      <c r="GX9" s="17">
        <f>ROUND(BAR!GX9*0.82,)</f>
        <v>7503</v>
      </c>
      <c r="GY9" s="17">
        <f>ROUND(BAR!GY9*0.82,)</f>
        <v>7503</v>
      </c>
      <c r="GZ9" s="17">
        <f>ROUND(BAR!GZ9*0.82,)</f>
        <v>7503</v>
      </c>
    </row>
    <row r="10" spans="1:208" s="2" customFormat="1" x14ac:dyDescent="0.2">
      <c r="A10" s="12">
        <v>2</v>
      </c>
      <c r="B10" s="17">
        <f>ROUND(BAR!B10*0.82,)</f>
        <v>11808</v>
      </c>
      <c r="C10" s="17">
        <f>ROUND(BAR!C10*0.82,)</f>
        <v>11808</v>
      </c>
      <c r="D10" s="195">
        <f>ROUND(BAR!D10*0.82,)</f>
        <v>11808</v>
      </c>
      <c r="E10" s="195">
        <f>ROUND(BAR!E10*0.82,)</f>
        <v>11808</v>
      </c>
      <c r="F10" s="195">
        <f>ROUND(BAR!F10*0.82,)</f>
        <v>11808</v>
      </c>
      <c r="G10" s="195">
        <f>ROUND(BAR!G10*0.82,)</f>
        <v>11808</v>
      </c>
      <c r="H10" s="195">
        <f>ROUND(BAR!H10*0.82,)</f>
        <v>11808</v>
      </c>
      <c r="I10" s="17">
        <f>ROUND(BAR!I10*0.82,)</f>
        <v>11808</v>
      </c>
      <c r="J10" s="17">
        <f>ROUND(BAR!J10*0.82,)</f>
        <v>11808</v>
      </c>
      <c r="K10" s="17">
        <f>ROUND(BAR!K10*0.82,)</f>
        <v>10660</v>
      </c>
      <c r="L10" s="17">
        <f>ROUND(BAR!L10*0.82,)</f>
        <v>11808</v>
      </c>
      <c r="M10" s="17">
        <f>ROUND(BAR!M10*0.82,)</f>
        <v>11808</v>
      </c>
      <c r="N10" s="17">
        <f>ROUND(BAR!N10*0.82,)</f>
        <v>11808</v>
      </c>
      <c r="O10" s="17">
        <f>ROUND(BAR!O10*0.82,)</f>
        <v>11808</v>
      </c>
      <c r="P10" s="17">
        <f>ROUND(BAR!P10*0.82,)</f>
        <v>10660</v>
      </c>
      <c r="Q10" s="17">
        <f>ROUND(BAR!Q10*0.82,)</f>
        <v>10660</v>
      </c>
      <c r="R10" s="17">
        <f>ROUND(BAR!R10*0.82,)</f>
        <v>11808</v>
      </c>
      <c r="S10" s="195">
        <f>ROUND(BAR!S10*0.82,)</f>
        <v>11808</v>
      </c>
      <c r="T10" s="195">
        <f>ROUND(BAR!T10*0.82,)</f>
        <v>11808</v>
      </c>
      <c r="U10" s="195">
        <f>ROUND(BAR!U10*0.82,)</f>
        <v>11808</v>
      </c>
      <c r="V10" s="195">
        <f>ROUND(BAR!V10*0.82,)</f>
        <v>11808</v>
      </c>
      <c r="W10" s="17">
        <f>ROUND(BAR!W10*0.82,)</f>
        <v>11808</v>
      </c>
      <c r="X10" s="17">
        <f>ROUND(BAR!X10*0.82,)</f>
        <v>11808</v>
      </c>
      <c r="Y10" s="17">
        <f>ROUND(BAR!Y10*0.82,)</f>
        <v>11808</v>
      </c>
      <c r="Z10" s="17">
        <f>ROUND(BAR!Z10*0.82,)</f>
        <v>11808</v>
      </c>
      <c r="AA10" s="17">
        <f>ROUND(BAR!AA10*0.82,)</f>
        <v>11808</v>
      </c>
      <c r="AB10" s="17">
        <f>ROUND(BAR!AB10*0.82,)</f>
        <v>12218</v>
      </c>
      <c r="AC10" s="17">
        <f>ROUND(BAR!AC10*0.82,)</f>
        <v>12218</v>
      </c>
      <c r="AD10" s="17">
        <f>ROUND(BAR!AD10*0.82,)</f>
        <v>12218</v>
      </c>
      <c r="AE10" s="17">
        <f>ROUND(BAR!AE10*0.82,)</f>
        <v>12218</v>
      </c>
      <c r="AF10" s="17">
        <f>ROUND(BAR!AF10*0.82,)</f>
        <v>12218</v>
      </c>
      <c r="AG10" s="17">
        <f>ROUND(BAR!AG10*0.82,)</f>
        <v>12218</v>
      </c>
      <c r="AH10" s="17">
        <f>ROUND(BAR!AH10*0.82,)</f>
        <v>12218</v>
      </c>
      <c r="AI10" s="17">
        <f>ROUND(BAR!AI10*0.82,)</f>
        <v>12218</v>
      </c>
      <c r="AJ10" s="17">
        <f>ROUND(BAR!AJ10*0.82,)</f>
        <v>12792</v>
      </c>
      <c r="AK10" s="17">
        <f>ROUND(BAR!AK10*0.82,)</f>
        <v>12792</v>
      </c>
      <c r="AL10" s="17">
        <f>ROUND(BAR!AL10*0.82,)</f>
        <v>11808</v>
      </c>
      <c r="AM10" s="17">
        <f>ROUND(BAR!AM10*0.82,)</f>
        <v>11808</v>
      </c>
      <c r="AN10" s="17">
        <f>ROUND(BAR!AN10*0.82,)</f>
        <v>8446</v>
      </c>
      <c r="AO10" s="17">
        <f>ROUND(BAR!AO10*0.82,)</f>
        <v>8446</v>
      </c>
      <c r="AP10" s="17">
        <f>ROUND(BAR!AP10*0.82,)</f>
        <v>8446</v>
      </c>
      <c r="AQ10" s="17">
        <f>ROUND(BAR!AQ10*0.82,)</f>
        <v>8446</v>
      </c>
      <c r="AR10" s="17">
        <f>ROUND(BAR!AR10*0.82,)</f>
        <v>8856</v>
      </c>
      <c r="AS10" s="17">
        <f>ROUND(BAR!AS10*0.82,)</f>
        <v>8856</v>
      </c>
      <c r="AT10" s="17">
        <f>ROUND(BAR!AT10*0.82,)</f>
        <v>8446</v>
      </c>
      <c r="AU10" s="17">
        <f>ROUND(BAR!AU10*0.82,)</f>
        <v>8446</v>
      </c>
      <c r="AV10" s="17">
        <f>ROUND(BAR!AV10*0.82,)</f>
        <v>8446</v>
      </c>
      <c r="AW10" s="17">
        <f>ROUND(BAR!AW10*0.82,)</f>
        <v>8446</v>
      </c>
      <c r="AX10" s="17">
        <f>ROUND(BAR!AX10*0.82,)</f>
        <v>8446</v>
      </c>
      <c r="AY10" s="17">
        <f>ROUND(BAR!AY10*0.82,)</f>
        <v>8856</v>
      </c>
      <c r="AZ10" s="17">
        <f>ROUND(BAR!AZ10*0.82,)</f>
        <v>8856</v>
      </c>
      <c r="BA10" s="17">
        <f>ROUND(BAR!BA10*0.82,)</f>
        <v>8446</v>
      </c>
      <c r="BB10" s="17">
        <f>ROUND(BAR!BB10*0.82,)</f>
        <v>8446</v>
      </c>
      <c r="BC10" s="17">
        <f>ROUND(BAR!BC10*0.82,)</f>
        <v>8446</v>
      </c>
      <c r="BD10" s="17">
        <f>ROUND(BAR!BD10*0.82,)</f>
        <v>8446</v>
      </c>
      <c r="BE10" s="17">
        <f>ROUND(BAR!BE10*0.82,)</f>
        <v>9676</v>
      </c>
      <c r="BF10" s="17">
        <f>ROUND(BAR!BF10*0.82,)</f>
        <v>9676</v>
      </c>
      <c r="BG10" s="17">
        <f>ROUND(BAR!BG10*0.82,)</f>
        <v>9676</v>
      </c>
      <c r="BH10" s="17">
        <f>ROUND(BAR!BH10*0.82,)</f>
        <v>8446</v>
      </c>
      <c r="BI10" s="17">
        <f>ROUND(BAR!BI10*0.82,)</f>
        <v>8446</v>
      </c>
      <c r="BJ10" s="17">
        <f>ROUND(BAR!BJ10*0.82,)</f>
        <v>8446</v>
      </c>
      <c r="BK10" s="17">
        <f>ROUND(BAR!BK10*0.82,)</f>
        <v>8446</v>
      </c>
      <c r="BL10" s="17">
        <f>ROUND(BAR!BL10*0.82,)</f>
        <v>8446</v>
      </c>
      <c r="BM10" s="17">
        <f>ROUND(BAR!BM10*0.82,)</f>
        <v>8856</v>
      </c>
      <c r="BN10" s="17">
        <f>ROUND(BAR!BN10*0.82,)</f>
        <v>8856</v>
      </c>
      <c r="BO10" s="17">
        <f>ROUND(BAR!BO10*0.82,)</f>
        <v>8446</v>
      </c>
      <c r="BP10" s="17">
        <f>ROUND(BAR!BP10*0.82,)</f>
        <v>8446</v>
      </c>
      <c r="BQ10" s="17">
        <f>ROUND(BAR!BQ10*0.82,)</f>
        <v>8446</v>
      </c>
      <c r="BR10" s="17">
        <f>ROUND(BAR!BR10*0.82,)</f>
        <v>8446</v>
      </c>
      <c r="BS10" s="17">
        <f>ROUND(BAR!BS10*0.82,)</f>
        <v>8446</v>
      </c>
      <c r="BT10" s="17">
        <f>ROUND(BAR!BT10*0.82,)</f>
        <v>8856</v>
      </c>
      <c r="BU10" s="17">
        <f>ROUND(BAR!BU10*0.82,)</f>
        <v>8856</v>
      </c>
      <c r="BV10" s="17">
        <f>ROUND(BAR!BV10*0.82,)</f>
        <v>8446</v>
      </c>
      <c r="BW10" s="17">
        <f>ROUND(BAR!BW10*0.82,)</f>
        <v>8446</v>
      </c>
      <c r="BX10" s="17">
        <f>ROUND(BAR!BX10*0.82,)</f>
        <v>8446</v>
      </c>
      <c r="BY10" s="17">
        <f>ROUND(BAR!BY10*0.82,)</f>
        <v>8446</v>
      </c>
      <c r="BZ10" s="17">
        <f>ROUND(BAR!BZ10*0.82,)</f>
        <v>8446</v>
      </c>
      <c r="CA10" s="17">
        <f>ROUND(BAR!CA10*0.82,)</f>
        <v>8856</v>
      </c>
      <c r="CB10" s="17">
        <f>ROUND(BAR!CB10*0.82,)</f>
        <v>8856</v>
      </c>
      <c r="CC10" s="17">
        <f>ROUND(BAR!CC10*0.82,)</f>
        <v>8036</v>
      </c>
      <c r="CD10" s="17">
        <f>ROUND(BAR!CD10*0.82,)</f>
        <v>8036</v>
      </c>
      <c r="CE10" s="17">
        <f>ROUND(BAR!CE10*0.82,)</f>
        <v>8036</v>
      </c>
      <c r="CF10" s="17">
        <f>ROUND(BAR!CF10*0.82,)</f>
        <v>8036</v>
      </c>
      <c r="CG10" s="17">
        <f>ROUND(BAR!CG10*0.82,)</f>
        <v>8036</v>
      </c>
      <c r="CH10" s="17">
        <f>ROUND(BAR!CH10*0.82,)</f>
        <v>8036</v>
      </c>
      <c r="CI10" s="17">
        <f>ROUND(BAR!CI10*0.82,)</f>
        <v>8036</v>
      </c>
      <c r="CJ10" s="17">
        <f>ROUND(BAR!CJ10*0.82,)</f>
        <v>7790</v>
      </c>
      <c r="CK10" s="17">
        <f>ROUND(BAR!CK10*0.82,)</f>
        <v>7790</v>
      </c>
      <c r="CL10" s="17">
        <f>ROUND(BAR!CL10*0.82,)</f>
        <v>7790</v>
      </c>
      <c r="CM10" s="17">
        <f>ROUND(BAR!CM10*0.82,)</f>
        <v>7790</v>
      </c>
      <c r="CN10" s="17">
        <f>ROUND(BAR!CN10*0.82,)</f>
        <v>7790</v>
      </c>
      <c r="CO10" s="17">
        <f>ROUND(BAR!CO10*0.82,)</f>
        <v>8036</v>
      </c>
      <c r="CP10" s="17">
        <f>ROUND(BAR!CP10*0.82,)</f>
        <v>8036</v>
      </c>
      <c r="CQ10" s="17">
        <f>ROUND(BAR!CQ10*0.82,)</f>
        <v>7790</v>
      </c>
      <c r="CR10" s="17">
        <f>ROUND(BAR!CR10*0.82,)</f>
        <v>7790</v>
      </c>
      <c r="CS10" s="17">
        <f>ROUND(BAR!CS10*0.82,)</f>
        <v>7790</v>
      </c>
      <c r="CT10" s="17">
        <f>ROUND(BAR!CT10*0.82,)</f>
        <v>7790</v>
      </c>
      <c r="CU10" s="17">
        <f>ROUND(BAR!CU10*0.82,)</f>
        <v>7790</v>
      </c>
      <c r="CV10" s="17">
        <f>ROUND(BAR!CV10*0.82,)</f>
        <v>8036</v>
      </c>
      <c r="CW10" s="17">
        <f>ROUND(BAR!CW10*0.82,)</f>
        <v>8036</v>
      </c>
      <c r="CX10" s="17">
        <f>ROUND(BAR!CX10*0.82,)</f>
        <v>7790</v>
      </c>
      <c r="CY10" s="17">
        <f>ROUND(BAR!CY10*0.82,)</f>
        <v>7790</v>
      </c>
      <c r="CZ10" s="17">
        <f>ROUND(BAR!CZ10*0.82,)</f>
        <v>7790</v>
      </c>
      <c r="DA10" s="17">
        <f>ROUND(BAR!DA10*0.82,)</f>
        <v>7790</v>
      </c>
      <c r="DB10" s="17">
        <f>ROUND(BAR!DB10*0.82,)</f>
        <v>7790</v>
      </c>
      <c r="DC10" s="17">
        <f>ROUND(BAR!DC10*0.82,)</f>
        <v>8036</v>
      </c>
      <c r="DD10" s="17">
        <f>ROUND(BAR!DD10*0.82,)</f>
        <v>8036</v>
      </c>
      <c r="DE10" s="17">
        <f>ROUND(BAR!DE10*0.82,)</f>
        <v>7544</v>
      </c>
      <c r="DF10" s="17">
        <f>ROUND(BAR!DF10*0.82,)</f>
        <v>7544</v>
      </c>
      <c r="DG10" s="17">
        <f>ROUND(BAR!DG10*0.82,)</f>
        <v>7544</v>
      </c>
      <c r="DH10" s="17">
        <f>ROUND(BAR!DH10*0.82,)</f>
        <v>7544</v>
      </c>
      <c r="DI10" s="17">
        <f>ROUND(BAR!DI10*0.82,)</f>
        <v>7544</v>
      </c>
      <c r="DJ10" s="17">
        <f>ROUND(BAR!DJ10*0.82,)</f>
        <v>7790</v>
      </c>
      <c r="DK10" s="17">
        <f>ROUND(BAR!DK10*0.82,)</f>
        <v>7790</v>
      </c>
      <c r="DL10" s="17">
        <f>ROUND(BAR!DL10*0.82,)</f>
        <v>7544</v>
      </c>
      <c r="DM10" s="17">
        <f>ROUND(BAR!DM10*0.82,)</f>
        <v>7544</v>
      </c>
      <c r="DN10" s="17">
        <f>ROUND(BAR!DN10*0.82,)</f>
        <v>7544</v>
      </c>
      <c r="DO10" s="17">
        <f>ROUND(BAR!DO10*0.82,)</f>
        <v>7544</v>
      </c>
      <c r="DP10" s="17">
        <f>ROUND(BAR!DP10*0.82,)</f>
        <v>7544</v>
      </c>
      <c r="DQ10" s="17">
        <f>ROUND(BAR!DQ10*0.82,)</f>
        <v>7544</v>
      </c>
      <c r="DR10" s="17">
        <f>ROUND(BAR!DR10*0.82,)</f>
        <v>7544</v>
      </c>
      <c r="DS10" s="17">
        <f>ROUND(BAR!DS10*0.82,)</f>
        <v>7298</v>
      </c>
      <c r="DT10" s="17">
        <f>ROUND(BAR!DT10*0.82,)</f>
        <v>7298</v>
      </c>
      <c r="DU10" s="17">
        <f>ROUND(BAR!DU10*0.82,)</f>
        <v>7298</v>
      </c>
      <c r="DV10" s="17">
        <f>ROUND(BAR!DV10*0.82,)</f>
        <v>7298</v>
      </c>
      <c r="DW10" s="17">
        <f>ROUND(BAR!DW10*0.82,)</f>
        <v>7298</v>
      </c>
      <c r="DX10" s="17">
        <f>ROUND(BAR!DX10*0.82,)</f>
        <v>7544</v>
      </c>
      <c r="DY10" s="17">
        <f>ROUND(BAR!DY10*0.82,)</f>
        <v>7544</v>
      </c>
      <c r="DZ10" s="17">
        <f>ROUND(BAR!DZ10*0.82,)</f>
        <v>7298</v>
      </c>
      <c r="EA10" s="17">
        <f>ROUND(BAR!EA10*0.82,)</f>
        <v>7298</v>
      </c>
      <c r="EB10" s="17">
        <f>ROUND(BAR!EB10*0.82,)</f>
        <v>7298</v>
      </c>
      <c r="EC10" s="17">
        <f>ROUND(BAR!EC10*0.82,)</f>
        <v>7298</v>
      </c>
      <c r="ED10" s="17">
        <f>ROUND(BAR!ED10*0.82,)</f>
        <v>7298</v>
      </c>
      <c r="EE10" s="17">
        <f>ROUND(BAR!EE10*0.82,)</f>
        <v>7544</v>
      </c>
      <c r="EF10" s="17">
        <f>ROUND(BAR!EF10*0.82,)</f>
        <v>7544</v>
      </c>
      <c r="EG10" s="17">
        <f>ROUND(BAR!EG10*0.82,)</f>
        <v>7052</v>
      </c>
      <c r="EH10" s="17">
        <f>ROUND(BAR!EH10*0.82,)</f>
        <v>7052</v>
      </c>
      <c r="EI10" s="17">
        <f>ROUND(BAR!EI10*0.82,)</f>
        <v>7052</v>
      </c>
      <c r="EJ10" s="17">
        <f>ROUND(BAR!EJ10*0.82,)</f>
        <v>7052</v>
      </c>
      <c r="EK10" s="17">
        <f>ROUND(BAR!EK10*0.82,)</f>
        <v>7052</v>
      </c>
      <c r="EL10" s="17">
        <f>ROUND(BAR!EL10*0.82,)</f>
        <v>7298</v>
      </c>
      <c r="EM10" s="17">
        <f>ROUND(BAR!EM10*0.82,)</f>
        <v>7298</v>
      </c>
      <c r="EN10" s="17">
        <f>ROUND(BAR!EN10*0.82,)</f>
        <v>7052</v>
      </c>
      <c r="EO10" s="17">
        <f>ROUND(BAR!EO10*0.82,)</f>
        <v>7052</v>
      </c>
      <c r="EP10" s="17">
        <f>ROUND(BAR!EP10*0.82,)</f>
        <v>7790</v>
      </c>
      <c r="EQ10" s="17">
        <f>ROUND(BAR!EQ10*0.82,)</f>
        <v>7790</v>
      </c>
      <c r="ER10" s="17">
        <f>ROUND(BAR!ER10*0.82,)</f>
        <v>7790</v>
      </c>
      <c r="ES10" s="17">
        <f>ROUND(BAR!ES10*0.82,)</f>
        <v>7298</v>
      </c>
      <c r="ET10" s="17">
        <f>ROUND(BAR!ET10*0.82,)</f>
        <v>7298</v>
      </c>
      <c r="EU10" s="17">
        <f>ROUND(BAR!EU10*0.82,)</f>
        <v>7052</v>
      </c>
      <c r="EV10" s="17">
        <f>ROUND(BAR!EV10*0.82,)</f>
        <v>7052</v>
      </c>
      <c r="EW10" s="17">
        <f>ROUND(BAR!EW10*0.82,)</f>
        <v>7052</v>
      </c>
      <c r="EX10" s="17">
        <f>ROUND(BAR!EX10*0.82,)</f>
        <v>7298</v>
      </c>
      <c r="EY10" s="17">
        <f>ROUND(BAR!EY10*0.82,)</f>
        <v>7298</v>
      </c>
      <c r="EZ10" s="17">
        <f>ROUND(BAR!EZ10*0.82,)</f>
        <v>7298</v>
      </c>
      <c r="FA10" s="17">
        <f>ROUND(BAR!FA10*0.82,)</f>
        <v>7298</v>
      </c>
      <c r="FB10" s="17">
        <f>ROUND(BAR!FB10*0.82,)</f>
        <v>6806</v>
      </c>
      <c r="FC10" s="17">
        <f>ROUND(BAR!FC10*0.82,)</f>
        <v>6806</v>
      </c>
      <c r="FD10" s="17">
        <f>ROUND(BAR!FD10*0.82,)</f>
        <v>6806</v>
      </c>
      <c r="FE10" s="17">
        <f>ROUND(BAR!FE10*0.82,)</f>
        <v>6806</v>
      </c>
      <c r="FF10" s="17">
        <f>ROUND(BAR!FF10*0.82,)</f>
        <v>6806</v>
      </c>
      <c r="FG10" s="17">
        <f>ROUND(BAR!FG10*0.82,)</f>
        <v>7052</v>
      </c>
      <c r="FH10" s="17">
        <f>ROUND(BAR!FH10*0.82,)</f>
        <v>7052</v>
      </c>
      <c r="FI10" s="17">
        <f>ROUND(BAR!FI10*0.82,)</f>
        <v>6806</v>
      </c>
      <c r="FJ10" s="17">
        <f>ROUND(BAR!FJ10*0.82,)</f>
        <v>6806</v>
      </c>
      <c r="FK10" s="17">
        <f>ROUND(BAR!FK10*0.82,)</f>
        <v>6806</v>
      </c>
      <c r="FL10" s="17">
        <f>ROUND(BAR!FL10*0.82,)</f>
        <v>6806</v>
      </c>
      <c r="FM10" s="17">
        <f>ROUND(BAR!FM10*0.82,)</f>
        <v>6806</v>
      </c>
      <c r="FN10" s="17">
        <f>ROUND(BAR!FN10*0.82,)</f>
        <v>7052</v>
      </c>
      <c r="FO10" s="17">
        <f>ROUND(BAR!FO10*0.82,)</f>
        <v>7052</v>
      </c>
      <c r="FP10" s="17">
        <f>ROUND(BAR!FP10*0.82,)</f>
        <v>6806</v>
      </c>
      <c r="FQ10" s="17">
        <f>ROUND(BAR!FQ10*0.82,)</f>
        <v>6806</v>
      </c>
      <c r="FR10" s="17">
        <f>ROUND(BAR!FR10*0.82,)</f>
        <v>6806</v>
      </c>
      <c r="FS10" s="17">
        <f>ROUND(BAR!FS10*0.82,)</f>
        <v>6806</v>
      </c>
      <c r="FT10" s="17">
        <f>ROUND(BAR!FT10*0.82,)</f>
        <v>6806</v>
      </c>
      <c r="FU10" s="17">
        <f>ROUND(BAR!FU10*0.82,)</f>
        <v>7052</v>
      </c>
      <c r="FV10" s="17">
        <f>ROUND(BAR!FV10*0.82,)</f>
        <v>7052</v>
      </c>
      <c r="FW10" s="17">
        <f>ROUND(BAR!FW10*0.82,)</f>
        <v>6806</v>
      </c>
      <c r="FX10" s="17">
        <f>ROUND(BAR!FX10*0.82,)</f>
        <v>6806</v>
      </c>
      <c r="FY10" s="17">
        <f>ROUND(BAR!FY10*0.82,)</f>
        <v>6806</v>
      </c>
      <c r="FZ10" s="17">
        <f>ROUND(BAR!FZ10*0.82,)</f>
        <v>6806</v>
      </c>
      <c r="GA10" s="17">
        <f>ROUND(BAR!GA10*0.82,)</f>
        <v>6806</v>
      </c>
      <c r="GB10" s="17">
        <f>ROUND(BAR!GB10*0.82,)</f>
        <v>7052</v>
      </c>
      <c r="GC10" s="17">
        <f>ROUND(BAR!GC10*0.82,)</f>
        <v>7052</v>
      </c>
      <c r="GD10" s="17">
        <f>ROUND(BAR!GD10*0.82,)</f>
        <v>6806</v>
      </c>
      <c r="GE10" s="17">
        <f>ROUND(BAR!GE10*0.82,)</f>
        <v>6806</v>
      </c>
      <c r="GF10" s="17">
        <f>ROUND(BAR!GF10*0.82,)</f>
        <v>6806</v>
      </c>
      <c r="GG10" s="17">
        <f>ROUND(BAR!GG10*0.82,)</f>
        <v>6806</v>
      </c>
      <c r="GH10" s="17">
        <f>ROUND(BAR!GH10*0.82,)</f>
        <v>6806</v>
      </c>
      <c r="GI10" s="17">
        <f>ROUND(BAR!GI10*0.82,)</f>
        <v>8036</v>
      </c>
      <c r="GJ10" s="17">
        <f>ROUND(BAR!GJ10*0.82,)</f>
        <v>8036</v>
      </c>
      <c r="GK10" s="17">
        <f>ROUND(BAR!GK10*0.82,)</f>
        <v>8036</v>
      </c>
      <c r="GL10" s="17">
        <f>ROUND(BAR!GL10*0.82,)</f>
        <v>8036</v>
      </c>
      <c r="GM10" s="17">
        <f>ROUND(BAR!GM10*0.82,)</f>
        <v>8036</v>
      </c>
      <c r="GN10" s="17">
        <f>ROUND(BAR!GN10*0.82,)</f>
        <v>8036</v>
      </c>
      <c r="GO10" s="17">
        <f>ROUND(BAR!GO10*0.82,)</f>
        <v>8036</v>
      </c>
      <c r="GP10" s="17">
        <f>ROUND(BAR!GP10*0.82,)</f>
        <v>8446</v>
      </c>
      <c r="GQ10" s="17">
        <f>ROUND(BAR!GQ10*0.82,)</f>
        <v>8446</v>
      </c>
      <c r="GR10" s="17">
        <f>ROUND(BAR!GR10*0.82,)</f>
        <v>8446</v>
      </c>
      <c r="GS10" s="17">
        <f>ROUND(BAR!GS10*0.82,)</f>
        <v>8446</v>
      </c>
      <c r="GT10" s="17">
        <f>ROUND(BAR!GT10*0.82,)</f>
        <v>8446</v>
      </c>
      <c r="GU10" s="17">
        <f>ROUND(BAR!GU10*0.82,)</f>
        <v>8446</v>
      </c>
      <c r="GV10" s="17">
        <f>ROUND(BAR!GV10*0.82,)</f>
        <v>8446</v>
      </c>
      <c r="GW10" s="17">
        <f>ROUND(BAR!GW10*0.82,)</f>
        <v>8856</v>
      </c>
      <c r="GX10" s="17">
        <f>ROUND(BAR!GX10*0.82,)</f>
        <v>8856</v>
      </c>
      <c r="GY10" s="17">
        <f>ROUND(BAR!GY10*0.82,)</f>
        <v>8856</v>
      </c>
      <c r="GZ10" s="17">
        <f>ROUND(BAR!GZ10*0.82,)</f>
        <v>8856</v>
      </c>
    </row>
    <row r="11" spans="1:208" s="2" customFormat="1" x14ac:dyDescent="0.2">
      <c r="A11" s="15" t="s">
        <v>6</v>
      </c>
      <c r="B11" s="17"/>
      <c r="C11" s="17"/>
      <c r="D11" s="195"/>
      <c r="E11" s="195"/>
      <c r="F11" s="195"/>
      <c r="G11" s="195"/>
      <c r="H11" s="195"/>
      <c r="I11" s="17"/>
      <c r="J11" s="17"/>
      <c r="K11" s="17"/>
      <c r="L11" s="17"/>
      <c r="M11" s="17"/>
      <c r="N11" s="17"/>
      <c r="O11" s="17"/>
      <c r="P11" s="17"/>
      <c r="Q11" s="17"/>
      <c r="R11" s="17"/>
      <c r="S11" s="195"/>
      <c r="T11" s="195"/>
      <c r="U11" s="195"/>
      <c r="V11" s="195"/>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row>
    <row r="12" spans="1:208" s="2" customFormat="1" x14ac:dyDescent="0.2">
      <c r="A12" s="12">
        <v>1</v>
      </c>
      <c r="B12" s="17">
        <f>ROUND(BAR!B12*0.82,)</f>
        <v>12505</v>
      </c>
      <c r="C12" s="17">
        <f>ROUND(BAR!C12*0.82,)</f>
        <v>12505</v>
      </c>
      <c r="D12" s="195">
        <f>ROUND(BAR!D12*0.82,)</f>
        <v>12505</v>
      </c>
      <c r="E12" s="195">
        <f>ROUND(BAR!E12*0.82,)</f>
        <v>12505</v>
      </c>
      <c r="F12" s="195">
        <f>ROUND(BAR!F12*0.82,)</f>
        <v>12505</v>
      </c>
      <c r="G12" s="195">
        <f>ROUND(BAR!G12*0.82,)</f>
        <v>12505</v>
      </c>
      <c r="H12" s="195">
        <f>ROUND(BAR!H12*0.82,)</f>
        <v>12505</v>
      </c>
      <c r="I12" s="17">
        <f>ROUND(BAR!I12*0.82,)</f>
        <v>12505</v>
      </c>
      <c r="J12" s="17">
        <f>ROUND(BAR!J12*0.82,)</f>
        <v>12505</v>
      </c>
      <c r="K12" s="17">
        <f>ROUND(BAR!K12*0.82,)</f>
        <v>11357</v>
      </c>
      <c r="L12" s="17">
        <f>ROUND(BAR!L12*0.82,)</f>
        <v>12505</v>
      </c>
      <c r="M12" s="17">
        <f>ROUND(BAR!M12*0.82,)</f>
        <v>12505</v>
      </c>
      <c r="N12" s="17">
        <f>ROUND(BAR!N12*0.82,)</f>
        <v>12505</v>
      </c>
      <c r="O12" s="17">
        <f>ROUND(BAR!O12*0.82,)</f>
        <v>12505</v>
      </c>
      <c r="P12" s="17">
        <f>ROUND(BAR!P12*0.82,)</f>
        <v>11357</v>
      </c>
      <c r="Q12" s="17">
        <f>ROUND(BAR!Q12*0.82,)</f>
        <v>11357</v>
      </c>
      <c r="R12" s="17">
        <f>ROUND(BAR!R12*0.82,)</f>
        <v>12505</v>
      </c>
      <c r="S12" s="195">
        <f>ROUND(BAR!S12*0.82,)</f>
        <v>12505</v>
      </c>
      <c r="T12" s="195">
        <f>ROUND(BAR!T12*0.82,)</f>
        <v>12505</v>
      </c>
      <c r="U12" s="195">
        <f>ROUND(BAR!U12*0.82,)</f>
        <v>12505</v>
      </c>
      <c r="V12" s="195">
        <f>ROUND(BAR!V12*0.82,)</f>
        <v>12505</v>
      </c>
      <c r="W12" s="17">
        <f>ROUND(BAR!W12*0.82,)</f>
        <v>12505</v>
      </c>
      <c r="X12" s="17">
        <f>ROUND(BAR!X12*0.82,)</f>
        <v>12505</v>
      </c>
      <c r="Y12" s="17">
        <f>ROUND(BAR!Y12*0.82,)</f>
        <v>12505</v>
      </c>
      <c r="Z12" s="17">
        <f>ROUND(BAR!Z12*0.82,)</f>
        <v>12505</v>
      </c>
      <c r="AA12" s="17">
        <f>ROUND(BAR!AA12*0.82,)</f>
        <v>12505</v>
      </c>
      <c r="AB12" s="17">
        <f>ROUND(BAR!AB12*0.82,)</f>
        <v>12915</v>
      </c>
      <c r="AC12" s="17">
        <f>ROUND(BAR!AC12*0.82,)</f>
        <v>12915</v>
      </c>
      <c r="AD12" s="17">
        <f>ROUND(BAR!AD12*0.82,)</f>
        <v>12915</v>
      </c>
      <c r="AE12" s="17">
        <f>ROUND(BAR!AE12*0.82,)</f>
        <v>12915</v>
      </c>
      <c r="AF12" s="17">
        <f>ROUND(BAR!AF12*0.82,)</f>
        <v>12915</v>
      </c>
      <c r="AG12" s="17">
        <f>ROUND(BAR!AG12*0.82,)</f>
        <v>12915</v>
      </c>
      <c r="AH12" s="17">
        <f>ROUND(BAR!AH12*0.82,)</f>
        <v>12915</v>
      </c>
      <c r="AI12" s="17">
        <f>ROUND(BAR!AI12*0.82,)</f>
        <v>12915</v>
      </c>
      <c r="AJ12" s="17">
        <f>ROUND(BAR!AJ12*0.82,)</f>
        <v>13489</v>
      </c>
      <c r="AK12" s="17">
        <f>ROUND(BAR!AK12*0.82,)</f>
        <v>13489</v>
      </c>
      <c r="AL12" s="17">
        <f>ROUND(BAR!AL12*0.82,)</f>
        <v>12505</v>
      </c>
      <c r="AM12" s="17">
        <f>ROUND(BAR!AM12*0.82,)</f>
        <v>12505</v>
      </c>
      <c r="AN12" s="17">
        <f>ROUND(BAR!AN12*0.82,)</f>
        <v>9143</v>
      </c>
      <c r="AO12" s="17">
        <f>ROUND(BAR!AO12*0.82,)</f>
        <v>9143</v>
      </c>
      <c r="AP12" s="17">
        <f>ROUND(BAR!AP12*0.82,)</f>
        <v>9143</v>
      </c>
      <c r="AQ12" s="17">
        <f>ROUND(BAR!AQ12*0.82,)</f>
        <v>9143</v>
      </c>
      <c r="AR12" s="17">
        <f>ROUND(BAR!AR12*0.82,)</f>
        <v>9553</v>
      </c>
      <c r="AS12" s="17">
        <f>ROUND(BAR!AS12*0.82,)</f>
        <v>9553</v>
      </c>
      <c r="AT12" s="17">
        <f>ROUND(BAR!AT12*0.82,)</f>
        <v>9143</v>
      </c>
      <c r="AU12" s="17">
        <f>ROUND(BAR!AU12*0.82,)</f>
        <v>9143</v>
      </c>
      <c r="AV12" s="17">
        <f>ROUND(BAR!AV12*0.82,)</f>
        <v>9143</v>
      </c>
      <c r="AW12" s="17">
        <f>ROUND(BAR!AW12*0.82,)</f>
        <v>9143</v>
      </c>
      <c r="AX12" s="17">
        <f>ROUND(BAR!AX12*0.82,)</f>
        <v>9143</v>
      </c>
      <c r="AY12" s="17">
        <f>ROUND(BAR!AY12*0.82,)</f>
        <v>9553</v>
      </c>
      <c r="AZ12" s="17">
        <f>ROUND(BAR!AZ12*0.82,)</f>
        <v>9553</v>
      </c>
      <c r="BA12" s="17">
        <f>ROUND(BAR!BA12*0.82,)</f>
        <v>9143</v>
      </c>
      <c r="BB12" s="17">
        <f>ROUND(BAR!BB12*0.82,)</f>
        <v>9143</v>
      </c>
      <c r="BC12" s="17">
        <f>ROUND(BAR!BC12*0.82,)</f>
        <v>9143</v>
      </c>
      <c r="BD12" s="17">
        <f>ROUND(BAR!BD12*0.82,)</f>
        <v>9143</v>
      </c>
      <c r="BE12" s="17">
        <f>ROUND(BAR!BE12*0.82,)</f>
        <v>10373</v>
      </c>
      <c r="BF12" s="17">
        <f>ROUND(BAR!BF12*0.82,)</f>
        <v>10373</v>
      </c>
      <c r="BG12" s="17">
        <f>ROUND(BAR!BG12*0.82,)</f>
        <v>10373</v>
      </c>
      <c r="BH12" s="17">
        <f>ROUND(BAR!BH12*0.82,)</f>
        <v>9143</v>
      </c>
      <c r="BI12" s="17">
        <f>ROUND(BAR!BI12*0.82,)</f>
        <v>9143</v>
      </c>
      <c r="BJ12" s="17">
        <f>ROUND(BAR!BJ12*0.82,)</f>
        <v>9143</v>
      </c>
      <c r="BK12" s="17">
        <f>ROUND(BAR!BK12*0.82,)</f>
        <v>9143</v>
      </c>
      <c r="BL12" s="17">
        <f>ROUND(BAR!BL12*0.82,)</f>
        <v>9143</v>
      </c>
      <c r="BM12" s="17">
        <f>ROUND(BAR!BM12*0.82,)</f>
        <v>9553</v>
      </c>
      <c r="BN12" s="17">
        <f>ROUND(BAR!BN12*0.82,)</f>
        <v>9553</v>
      </c>
      <c r="BO12" s="17">
        <f>ROUND(BAR!BO12*0.82,)</f>
        <v>9143</v>
      </c>
      <c r="BP12" s="17">
        <f>ROUND(BAR!BP12*0.82,)</f>
        <v>9143</v>
      </c>
      <c r="BQ12" s="17">
        <f>ROUND(BAR!BQ12*0.82,)</f>
        <v>9143</v>
      </c>
      <c r="BR12" s="17">
        <f>ROUND(BAR!BR12*0.82,)</f>
        <v>9143</v>
      </c>
      <c r="BS12" s="17">
        <f>ROUND(BAR!BS12*0.82,)</f>
        <v>9143</v>
      </c>
      <c r="BT12" s="17">
        <f>ROUND(BAR!BT12*0.82,)</f>
        <v>9553</v>
      </c>
      <c r="BU12" s="17">
        <f>ROUND(BAR!BU12*0.82,)</f>
        <v>9553</v>
      </c>
      <c r="BV12" s="17">
        <f>ROUND(BAR!BV12*0.82,)</f>
        <v>9143</v>
      </c>
      <c r="BW12" s="17">
        <f>ROUND(BAR!BW12*0.82,)</f>
        <v>9143</v>
      </c>
      <c r="BX12" s="17">
        <f>ROUND(BAR!BX12*0.82,)</f>
        <v>9143</v>
      </c>
      <c r="BY12" s="17">
        <f>ROUND(BAR!BY12*0.82,)</f>
        <v>9143</v>
      </c>
      <c r="BZ12" s="17">
        <f>ROUND(BAR!BZ12*0.82,)</f>
        <v>9143</v>
      </c>
      <c r="CA12" s="17">
        <f>ROUND(BAR!CA12*0.82,)</f>
        <v>9553</v>
      </c>
      <c r="CB12" s="17">
        <f>ROUND(BAR!CB12*0.82,)</f>
        <v>9553</v>
      </c>
      <c r="CC12" s="17">
        <f>ROUND(BAR!CC12*0.82,)</f>
        <v>8733</v>
      </c>
      <c r="CD12" s="17">
        <f>ROUND(BAR!CD12*0.82,)</f>
        <v>8733</v>
      </c>
      <c r="CE12" s="17">
        <f>ROUND(BAR!CE12*0.82,)</f>
        <v>8733</v>
      </c>
      <c r="CF12" s="17">
        <f>ROUND(BAR!CF12*0.82,)</f>
        <v>8733</v>
      </c>
      <c r="CG12" s="17">
        <f>ROUND(BAR!CG12*0.82,)</f>
        <v>8733</v>
      </c>
      <c r="CH12" s="17">
        <f>ROUND(BAR!CH12*0.82,)</f>
        <v>8733</v>
      </c>
      <c r="CI12" s="17">
        <f>ROUND(BAR!CI12*0.82,)</f>
        <v>8733</v>
      </c>
      <c r="CJ12" s="17">
        <f>ROUND(BAR!CJ12*0.82,)</f>
        <v>8487</v>
      </c>
      <c r="CK12" s="17">
        <f>ROUND(BAR!CK12*0.82,)</f>
        <v>8487</v>
      </c>
      <c r="CL12" s="17">
        <f>ROUND(BAR!CL12*0.82,)</f>
        <v>8487</v>
      </c>
      <c r="CM12" s="17">
        <f>ROUND(BAR!CM12*0.82,)</f>
        <v>8487</v>
      </c>
      <c r="CN12" s="17">
        <f>ROUND(BAR!CN12*0.82,)</f>
        <v>8487</v>
      </c>
      <c r="CO12" s="17">
        <f>ROUND(BAR!CO12*0.82,)</f>
        <v>8733</v>
      </c>
      <c r="CP12" s="17">
        <f>ROUND(BAR!CP12*0.82,)</f>
        <v>8733</v>
      </c>
      <c r="CQ12" s="17">
        <f>ROUND(BAR!CQ12*0.82,)</f>
        <v>8487</v>
      </c>
      <c r="CR12" s="17">
        <f>ROUND(BAR!CR12*0.82,)</f>
        <v>8487</v>
      </c>
      <c r="CS12" s="17">
        <f>ROUND(BAR!CS12*0.82,)</f>
        <v>8487</v>
      </c>
      <c r="CT12" s="17">
        <f>ROUND(BAR!CT12*0.82,)</f>
        <v>8487</v>
      </c>
      <c r="CU12" s="17">
        <f>ROUND(BAR!CU12*0.82,)</f>
        <v>8487</v>
      </c>
      <c r="CV12" s="17">
        <f>ROUND(BAR!CV12*0.82,)</f>
        <v>8733</v>
      </c>
      <c r="CW12" s="17">
        <f>ROUND(BAR!CW12*0.82,)</f>
        <v>8733</v>
      </c>
      <c r="CX12" s="17">
        <f>ROUND(BAR!CX12*0.82,)</f>
        <v>8487</v>
      </c>
      <c r="CY12" s="17">
        <f>ROUND(BAR!CY12*0.82,)</f>
        <v>8487</v>
      </c>
      <c r="CZ12" s="17">
        <f>ROUND(BAR!CZ12*0.82,)</f>
        <v>8487</v>
      </c>
      <c r="DA12" s="17">
        <f>ROUND(BAR!DA12*0.82,)</f>
        <v>8487</v>
      </c>
      <c r="DB12" s="17">
        <f>ROUND(BAR!DB12*0.82,)</f>
        <v>8487</v>
      </c>
      <c r="DC12" s="17">
        <f>ROUND(BAR!DC12*0.82,)</f>
        <v>8733</v>
      </c>
      <c r="DD12" s="17">
        <f>ROUND(BAR!DD12*0.82,)</f>
        <v>8733</v>
      </c>
      <c r="DE12" s="17">
        <f>ROUND(BAR!DE12*0.82,)</f>
        <v>8241</v>
      </c>
      <c r="DF12" s="17">
        <f>ROUND(BAR!DF12*0.82,)</f>
        <v>8241</v>
      </c>
      <c r="DG12" s="17">
        <f>ROUND(BAR!DG12*0.82,)</f>
        <v>8241</v>
      </c>
      <c r="DH12" s="17">
        <f>ROUND(BAR!DH12*0.82,)</f>
        <v>8241</v>
      </c>
      <c r="DI12" s="17">
        <f>ROUND(BAR!DI12*0.82,)</f>
        <v>8241</v>
      </c>
      <c r="DJ12" s="17">
        <f>ROUND(BAR!DJ12*0.82,)</f>
        <v>8487</v>
      </c>
      <c r="DK12" s="17">
        <f>ROUND(BAR!DK12*0.82,)</f>
        <v>8487</v>
      </c>
      <c r="DL12" s="17">
        <f>ROUND(BAR!DL12*0.82,)</f>
        <v>8241</v>
      </c>
      <c r="DM12" s="17">
        <f>ROUND(BAR!DM12*0.82,)</f>
        <v>8241</v>
      </c>
      <c r="DN12" s="17">
        <f>ROUND(BAR!DN12*0.82,)</f>
        <v>8241</v>
      </c>
      <c r="DO12" s="17">
        <f>ROUND(BAR!DO12*0.82,)</f>
        <v>8241</v>
      </c>
      <c r="DP12" s="17">
        <f>ROUND(BAR!DP12*0.82,)</f>
        <v>8241</v>
      </c>
      <c r="DQ12" s="17">
        <f>ROUND(BAR!DQ12*0.82,)</f>
        <v>8241</v>
      </c>
      <c r="DR12" s="17">
        <f>ROUND(BAR!DR12*0.82,)</f>
        <v>8241</v>
      </c>
      <c r="DS12" s="17">
        <f>ROUND(BAR!DS12*0.82,)</f>
        <v>7995</v>
      </c>
      <c r="DT12" s="17">
        <f>ROUND(BAR!DT12*0.82,)</f>
        <v>7995</v>
      </c>
      <c r="DU12" s="17">
        <f>ROUND(BAR!DU12*0.82,)</f>
        <v>7995</v>
      </c>
      <c r="DV12" s="17">
        <f>ROUND(BAR!DV12*0.82,)</f>
        <v>7995</v>
      </c>
      <c r="DW12" s="17">
        <f>ROUND(BAR!DW12*0.82,)</f>
        <v>7995</v>
      </c>
      <c r="DX12" s="17">
        <f>ROUND(BAR!DX12*0.82,)</f>
        <v>8241</v>
      </c>
      <c r="DY12" s="17">
        <f>ROUND(BAR!DY12*0.82,)</f>
        <v>8241</v>
      </c>
      <c r="DZ12" s="17">
        <f>ROUND(BAR!DZ12*0.82,)</f>
        <v>7995</v>
      </c>
      <c r="EA12" s="17">
        <f>ROUND(BAR!EA12*0.82,)</f>
        <v>7995</v>
      </c>
      <c r="EB12" s="17">
        <f>ROUND(BAR!EB12*0.82,)</f>
        <v>7995</v>
      </c>
      <c r="EC12" s="17">
        <f>ROUND(BAR!EC12*0.82,)</f>
        <v>7995</v>
      </c>
      <c r="ED12" s="17">
        <f>ROUND(BAR!ED12*0.82,)</f>
        <v>7995</v>
      </c>
      <c r="EE12" s="17">
        <f>ROUND(BAR!EE12*0.82,)</f>
        <v>8241</v>
      </c>
      <c r="EF12" s="17">
        <f>ROUND(BAR!EF12*0.82,)</f>
        <v>8241</v>
      </c>
      <c r="EG12" s="17">
        <f>ROUND(BAR!EG12*0.82,)</f>
        <v>7749</v>
      </c>
      <c r="EH12" s="17">
        <f>ROUND(BAR!EH12*0.82,)</f>
        <v>7749</v>
      </c>
      <c r="EI12" s="17">
        <f>ROUND(BAR!EI12*0.82,)</f>
        <v>7749</v>
      </c>
      <c r="EJ12" s="17">
        <f>ROUND(BAR!EJ12*0.82,)</f>
        <v>7749</v>
      </c>
      <c r="EK12" s="17">
        <f>ROUND(BAR!EK12*0.82,)</f>
        <v>7749</v>
      </c>
      <c r="EL12" s="17">
        <f>ROUND(BAR!EL12*0.82,)</f>
        <v>7995</v>
      </c>
      <c r="EM12" s="17">
        <f>ROUND(BAR!EM12*0.82,)</f>
        <v>7995</v>
      </c>
      <c r="EN12" s="17">
        <f>ROUND(BAR!EN12*0.82,)</f>
        <v>7749</v>
      </c>
      <c r="EO12" s="17">
        <f>ROUND(BAR!EO12*0.82,)</f>
        <v>7749</v>
      </c>
      <c r="EP12" s="17">
        <f>ROUND(BAR!EP12*0.82,)</f>
        <v>8487</v>
      </c>
      <c r="EQ12" s="17">
        <f>ROUND(BAR!EQ12*0.82,)</f>
        <v>8487</v>
      </c>
      <c r="ER12" s="17">
        <f>ROUND(BAR!ER12*0.82,)</f>
        <v>8487</v>
      </c>
      <c r="ES12" s="17">
        <f>ROUND(BAR!ES12*0.82,)</f>
        <v>7995</v>
      </c>
      <c r="ET12" s="17">
        <f>ROUND(BAR!ET12*0.82,)</f>
        <v>7995</v>
      </c>
      <c r="EU12" s="17">
        <f>ROUND(BAR!EU12*0.82,)</f>
        <v>7749</v>
      </c>
      <c r="EV12" s="17">
        <f>ROUND(BAR!EV12*0.82,)</f>
        <v>7749</v>
      </c>
      <c r="EW12" s="17">
        <f>ROUND(BAR!EW12*0.82,)</f>
        <v>7749</v>
      </c>
      <c r="EX12" s="17">
        <f>ROUND(BAR!EX12*0.82,)</f>
        <v>7995</v>
      </c>
      <c r="EY12" s="17">
        <f>ROUND(BAR!EY12*0.82,)</f>
        <v>7995</v>
      </c>
      <c r="EZ12" s="17">
        <f>ROUND(BAR!EZ12*0.82,)</f>
        <v>7995</v>
      </c>
      <c r="FA12" s="17">
        <f>ROUND(BAR!FA12*0.82,)</f>
        <v>7995</v>
      </c>
      <c r="FB12" s="17">
        <f>ROUND(BAR!FB12*0.82,)</f>
        <v>7503</v>
      </c>
      <c r="FC12" s="17">
        <f>ROUND(BAR!FC12*0.82,)</f>
        <v>7503</v>
      </c>
      <c r="FD12" s="17">
        <f>ROUND(BAR!FD12*0.82,)</f>
        <v>7503</v>
      </c>
      <c r="FE12" s="17">
        <f>ROUND(BAR!FE12*0.82,)</f>
        <v>7503</v>
      </c>
      <c r="FF12" s="17">
        <f>ROUND(BAR!FF12*0.82,)</f>
        <v>7503</v>
      </c>
      <c r="FG12" s="17">
        <f>ROUND(BAR!FG12*0.82,)</f>
        <v>7749</v>
      </c>
      <c r="FH12" s="17">
        <f>ROUND(BAR!FH12*0.82,)</f>
        <v>7749</v>
      </c>
      <c r="FI12" s="17">
        <f>ROUND(BAR!FI12*0.82,)</f>
        <v>7503</v>
      </c>
      <c r="FJ12" s="17">
        <f>ROUND(BAR!FJ12*0.82,)</f>
        <v>7503</v>
      </c>
      <c r="FK12" s="17">
        <f>ROUND(BAR!FK12*0.82,)</f>
        <v>7503</v>
      </c>
      <c r="FL12" s="17">
        <f>ROUND(BAR!FL12*0.82,)</f>
        <v>7503</v>
      </c>
      <c r="FM12" s="17">
        <f>ROUND(BAR!FM12*0.82,)</f>
        <v>7503</v>
      </c>
      <c r="FN12" s="17">
        <f>ROUND(BAR!FN12*0.82,)</f>
        <v>7749</v>
      </c>
      <c r="FO12" s="17">
        <f>ROUND(BAR!FO12*0.82,)</f>
        <v>7749</v>
      </c>
      <c r="FP12" s="17">
        <f>ROUND(BAR!FP12*0.82,)</f>
        <v>7503</v>
      </c>
      <c r="FQ12" s="17">
        <f>ROUND(BAR!FQ12*0.82,)</f>
        <v>7503</v>
      </c>
      <c r="FR12" s="17">
        <f>ROUND(BAR!FR12*0.82,)</f>
        <v>7503</v>
      </c>
      <c r="FS12" s="17">
        <f>ROUND(BAR!FS12*0.82,)</f>
        <v>7503</v>
      </c>
      <c r="FT12" s="17">
        <f>ROUND(BAR!FT12*0.82,)</f>
        <v>7503</v>
      </c>
      <c r="FU12" s="17">
        <f>ROUND(BAR!FU12*0.82,)</f>
        <v>7749</v>
      </c>
      <c r="FV12" s="17">
        <f>ROUND(BAR!FV12*0.82,)</f>
        <v>7749</v>
      </c>
      <c r="FW12" s="17">
        <f>ROUND(BAR!FW12*0.82,)</f>
        <v>7503</v>
      </c>
      <c r="FX12" s="17">
        <f>ROUND(BAR!FX12*0.82,)</f>
        <v>7503</v>
      </c>
      <c r="FY12" s="17">
        <f>ROUND(BAR!FY12*0.82,)</f>
        <v>7503</v>
      </c>
      <c r="FZ12" s="17">
        <f>ROUND(BAR!FZ12*0.82,)</f>
        <v>7503</v>
      </c>
      <c r="GA12" s="17">
        <f>ROUND(BAR!GA12*0.82,)</f>
        <v>7503</v>
      </c>
      <c r="GB12" s="17">
        <f>ROUND(BAR!GB12*0.82,)</f>
        <v>7749</v>
      </c>
      <c r="GC12" s="17">
        <f>ROUND(BAR!GC12*0.82,)</f>
        <v>7749</v>
      </c>
      <c r="GD12" s="17">
        <f>ROUND(BAR!GD12*0.82,)</f>
        <v>7503</v>
      </c>
      <c r="GE12" s="17">
        <f>ROUND(BAR!GE12*0.82,)</f>
        <v>7503</v>
      </c>
      <c r="GF12" s="17">
        <f>ROUND(BAR!GF12*0.82,)</f>
        <v>7503</v>
      </c>
      <c r="GG12" s="17">
        <f>ROUND(BAR!GG12*0.82,)</f>
        <v>7503</v>
      </c>
      <c r="GH12" s="17">
        <f>ROUND(BAR!GH12*0.82,)</f>
        <v>7503</v>
      </c>
      <c r="GI12" s="17">
        <f>ROUND(BAR!GI12*0.82,)</f>
        <v>8733</v>
      </c>
      <c r="GJ12" s="17">
        <f>ROUND(BAR!GJ12*0.82,)</f>
        <v>8733</v>
      </c>
      <c r="GK12" s="17">
        <f>ROUND(BAR!GK12*0.82,)</f>
        <v>8733</v>
      </c>
      <c r="GL12" s="17">
        <f>ROUND(BAR!GL12*0.82,)</f>
        <v>8733</v>
      </c>
      <c r="GM12" s="17">
        <f>ROUND(BAR!GM12*0.82,)</f>
        <v>8733</v>
      </c>
      <c r="GN12" s="17">
        <f>ROUND(BAR!GN12*0.82,)</f>
        <v>8733</v>
      </c>
      <c r="GO12" s="17">
        <f>ROUND(BAR!GO12*0.82,)</f>
        <v>8733</v>
      </c>
      <c r="GP12" s="17">
        <f>ROUND(BAR!GP12*0.82,)</f>
        <v>9143</v>
      </c>
      <c r="GQ12" s="17">
        <f>ROUND(BAR!GQ12*0.82,)</f>
        <v>9143</v>
      </c>
      <c r="GR12" s="17">
        <f>ROUND(BAR!GR12*0.82,)</f>
        <v>9143</v>
      </c>
      <c r="GS12" s="17">
        <f>ROUND(BAR!GS12*0.82,)</f>
        <v>9143</v>
      </c>
      <c r="GT12" s="17">
        <f>ROUND(BAR!GT12*0.82,)</f>
        <v>9143</v>
      </c>
      <c r="GU12" s="17">
        <f>ROUND(BAR!GU12*0.82,)</f>
        <v>9143</v>
      </c>
      <c r="GV12" s="17">
        <f>ROUND(BAR!GV12*0.82,)</f>
        <v>9143</v>
      </c>
      <c r="GW12" s="17">
        <f>ROUND(BAR!GW12*0.82,)</f>
        <v>9553</v>
      </c>
      <c r="GX12" s="17">
        <f>ROUND(BAR!GX12*0.82,)</f>
        <v>9553</v>
      </c>
      <c r="GY12" s="17">
        <f>ROUND(BAR!GY12*0.82,)</f>
        <v>9553</v>
      </c>
      <c r="GZ12" s="17">
        <f>ROUND(BAR!GZ12*0.82,)</f>
        <v>9553</v>
      </c>
    </row>
    <row r="13" spans="1:208" s="2" customFormat="1" x14ac:dyDescent="0.2">
      <c r="A13" s="12">
        <v>2</v>
      </c>
      <c r="B13" s="17">
        <f>ROUND(BAR!B13*0.82,)</f>
        <v>13858</v>
      </c>
      <c r="C13" s="17">
        <f>ROUND(BAR!C13*0.82,)</f>
        <v>13858</v>
      </c>
      <c r="D13" s="195">
        <f>ROUND(BAR!D13*0.82,)</f>
        <v>13858</v>
      </c>
      <c r="E13" s="195">
        <f>ROUND(BAR!E13*0.82,)</f>
        <v>13858</v>
      </c>
      <c r="F13" s="195">
        <f>ROUND(BAR!F13*0.82,)</f>
        <v>13858</v>
      </c>
      <c r="G13" s="195">
        <f>ROUND(BAR!G13*0.82,)</f>
        <v>13858</v>
      </c>
      <c r="H13" s="195">
        <f>ROUND(BAR!H13*0.82,)</f>
        <v>13858</v>
      </c>
      <c r="I13" s="17">
        <f>ROUND(BAR!I13*0.82,)</f>
        <v>13858</v>
      </c>
      <c r="J13" s="17">
        <f>ROUND(BAR!J13*0.82,)</f>
        <v>13858</v>
      </c>
      <c r="K13" s="17">
        <f>ROUND(BAR!K13*0.82,)</f>
        <v>12710</v>
      </c>
      <c r="L13" s="17">
        <f>ROUND(BAR!L13*0.82,)</f>
        <v>13858</v>
      </c>
      <c r="M13" s="17">
        <f>ROUND(BAR!M13*0.82,)</f>
        <v>13858</v>
      </c>
      <c r="N13" s="17">
        <f>ROUND(BAR!N13*0.82,)</f>
        <v>13858</v>
      </c>
      <c r="O13" s="17">
        <f>ROUND(BAR!O13*0.82,)</f>
        <v>13858</v>
      </c>
      <c r="P13" s="17">
        <f>ROUND(BAR!P13*0.82,)</f>
        <v>12710</v>
      </c>
      <c r="Q13" s="17">
        <f>ROUND(BAR!Q13*0.82,)</f>
        <v>12710</v>
      </c>
      <c r="R13" s="17">
        <f>ROUND(BAR!R13*0.82,)</f>
        <v>13858</v>
      </c>
      <c r="S13" s="195">
        <f>ROUND(BAR!S13*0.82,)</f>
        <v>13858</v>
      </c>
      <c r="T13" s="195">
        <f>ROUND(BAR!T13*0.82,)</f>
        <v>13858</v>
      </c>
      <c r="U13" s="195">
        <f>ROUND(BAR!U13*0.82,)</f>
        <v>13858</v>
      </c>
      <c r="V13" s="195">
        <f>ROUND(BAR!V13*0.82,)</f>
        <v>13858</v>
      </c>
      <c r="W13" s="17">
        <f>ROUND(BAR!W13*0.82,)</f>
        <v>13858</v>
      </c>
      <c r="X13" s="17">
        <f>ROUND(BAR!X13*0.82,)</f>
        <v>13858</v>
      </c>
      <c r="Y13" s="17">
        <f>ROUND(BAR!Y13*0.82,)</f>
        <v>13858</v>
      </c>
      <c r="Z13" s="17">
        <f>ROUND(BAR!Z13*0.82,)</f>
        <v>13858</v>
      </c>
      <c r="AA13" s="17">
        <f>ROUND(BAR!AA13*0.82,)</f>
        <v>13858</v>
      </c>
      <c r="AB13" s="17">
        <f>ROUND(BAR!AB13*0.82,)</f>
        <v>14268</v>
      </c>
      <c r="AC13" s="17">
        <f>ROUND(BAR!AC13*0.82,)</f>
        <v>14268</v>
      </c>
      <c r="AD13" s="17">
        <f>ROUND(BAR!AD13*0.82,)</f>
        <v>14268</v>
      </c>
      <c r="AE13" s="17">
        <f>ROUND(BAR!AE13*0.82,)</f>
        <v>14268</v>
      </c>
      <c r="AF13" s="17">
        <f>ROUND(BAR!AF13*0.82,)</f>
        <v>14268</v>
      </c>
      <c r="AG13" s="17">
        <f>ROUND(BAR!AG13*0.82,)</f>
        <v>14268</v>
      </c>
      <c r="AH13" s="17">
        <f>ROUND(BAR!AH13*0.82,)</f>
        <v>14268</v>
      </c>
      <c r="AI13" s="17">
        <f>ROUND(BAR!AI13*0.82,)</f>
        <v>14268</v>
      </c>
      <c r="AJ13" s="17">
        <f>ROUND(BAR!AJ13*0.82,)</f>
        <v>14842</v>
      </c>
      <c r="AK13" s="17">
        <f>ROUND(BAR!AK13*0.82,)</f>
        <v>14842</v>
      </c>
      <c r="AL13" s="17">
        <f>ROUND(BAR!AL13*0.82,)</f>
        <v>13858</v>
      </c>
      <c r="AM13" s="17">
        <f>ROUND(BAR!AM13*0.82,)</f>
        <v>13858</v>
      </c>
      <c r="AN13" s="17">
        <f>ROUND(BAR!AN13*0.82,)</f>
        <v>10496</v>
      </c>
      <c r="AO13" s="17">
        <f>ROUND(BAR!AO13*0.82,)</f>
        <v>10496</v>
      </c>
      <c r="AP13" s="17">
        <f>ROUND(BAR!AP13*0.82,)</f>
        <v>10496</v>
      </c>
      <c r="AQ13" s="17">
        <f>ROUND(BAR!AQ13*0.82,)</f>
        <v>10496</v>
      </c>
      <c r="AR13" s="17">
        <f>ROUND(BAR!AR13*0.82,)</f>
        <v>10906</v>
      </c>
      <c r="AS13" s="17">
        <f>ROUND(BAR!AS13*0.82,)</f>
        <v>10906</v>
      </c>
      <c r="AT13" s="17">
        <f>ROUND(BAR!AT13*0.82,)</f>
        <v>10496</v>
      </c>
      <c r="AU13" s="17">
        <f>ROUND(BAR!AU13*0.82,)</f>
        <v>10496</v>
      </c>
      <c r="AV13" s="17">
        <f>ROUND(BAR!AV13*0.82,)</f>
        <v>10496</v>
      </c>
      <c r="AW13" s="17">
        <f>ROUND(BAR!AW13*0.82,)</f>
        <v>10496</v>
      </c>
      <c r="AX13" s="17">
        <f>ROUND(BAR!AX13*0.82,)</f>
        <v>10496</v>
      </c>
      <c r="AY13" s="17">
        <f>ROUND(BAR!AY13*0.82,)</f>
        <v>10906</v>
      </c>
      <c r="AZ13" s="17">
        <f>ROUND(BAR!AZ13*0.82,)</f>
        <v>10906</v>
      </c>
      <c r="BA13" s="17">
        <f>ROUND(BAR!BA13*0.82,)</f>
        <v>10496</v>
      </c>
      <c r="BB13" s="17">
        <f>ROUND(BAR!BB13*0.82,)</f>
        <v>10496</v>
      </c>
      <c r="BC13" s="17">
        <f>ROUND(BAR!BC13*0.82,)</f>
        <v>10496</v>
      </c>
      <c r="BD13" s="17">
        <f>ROUND(BAR!BD13*0.82,)</f>
        <v>10496</v>
      </c>
      <c r="BE13" s="17">
        <f>ROUND(BAR!BE13*0.82,)</f>
        <v>11726</v>
      </c>
      <c r="BF13" s="17">
        <f>ROUND(BAR!BF13*0.82,)</f>
        <v>11726</v>
      </c>
      <c r="BG13" s="17">
        <f>ROUND(BAR!BG13*0.82,)</f>
        <v>11726</v>
      </c>
      <c r="BH13" s="17">
        <f>ROUND(BAR!BH13*0.82,)</f>
        <v>10496</v>
      </c>
      <c r="BI13" s="17">
        <f>ROUND(BAR!BI13*0.82,)</f>
        <v>10496</v>
      </c>
      <c r="BJ13" s="17">
        <f>ROUND(BAR!BJ13*0.82,)</f>
        <v>10496</v>
      </c>
      <c r="BK13" s="17">
        <f>ROUND(BAR!BK13*0.82,)</f>
        <v>10496</v>
      </c>
      <c r="BL13" s="17">
        <f>ROUND(BAR!BL13*0.82,)</f>
        <v>10496</v>
      </c>
      <c r="BM13" s="17">
        <f>ROUND(BAR!BM13*0.82,)</f>
        <v>10906</v>
      </c>
      <c r="BN13" s="17">
        <f>ROUND(BAR!BN13*0.82,)</f>
        <v>10906</v>
      </c>
      <c r="BO13" s="17">
        <f>ROUND(BAR!BO13*0.82,)</f>
        <v>10496</v>
      </c>
      <c r="BP13" s="17">
        <f>ROUND(BAR!BP13*0.82,)</f>
        <v>10496</v>
      </c>
      <c r="BQ13" s="17">
        <f>ROUND(BAR!BQ13*0.82,)</f>
        <v>10496</v>
      </c>
      <c r="BR13" s="17">
        <f>ROUND(BAR!BR13*0.82,)</f>
        <v>10496</v>
      </c>
      <c r="BS13" s="17">
        <f>ROUND(BAR!BS13*0.82,)</f>
        <v>10496</v>
      </c>
      <c r="BT13" s="17">
        <f>ROUND(BAR!BT13*0.82,)</f>
        <v>10906</v>
      </c>
      <c r="BU13" s="17">
        <f>ROUND(BAR!BU13*0.82,)</f>
        <v>10906</v>
      </c>
      <c r="BV13" s="17">
        <f>ROUND(BAR!BV13*0.82,)</f>
        <v>10496</v>
      </c>
      <c r="BW13" s="17">
        <f>ROUND(BAR!BW13*0.82,)</f>
        <v>10496</v>
      </c>
      <c r="BX13" s="17">
        <f>ROUND(BAR!BX13*0.82,)</f>
        <v>10496</v>
      </c>
      <c r="BY13" s="17">
        <f>ROUND(BAR!BY13*0.82,)</f>
        <v>10496</v>
      </c>
      <c r="BZ13" s="17">
        <f>ROUND(BAR!BZ13*0.82,)</f>
        <v>10496</v>
      </c>
      <c r="CA13" s="17">
        <f>ROUND(BAR!CA13*0.82,)</f>
        <v>10906</v>
      </c>
      <c r="CB13" s="17">
        <f>ROUND(BAR!CB13*0.82,)</f>
        <v>10906</v>
      </c>
      <c r="CC13" s="17">
        <f>ROUND(BAR!CC13*0.82,)</f>
        <v>10086</v>
      </c>
      <c r="CD13" s="17">
        <f>ROUND(BAR!CD13*0.82,)</f>
        <v>10086</v>
      </c>
      <c r="CE13" s="17">
        <f>ROUND(BAR!CE13*0.82,)</f>
        <v>10086</v>
      </c>
      <c r="CF13" s="17">
        <f>ROUND(BAR!CF13*0.82,)</f>
        <v>10086</v>
      </c>
      <c r="CG13" s="17">
        <f>ROUND(BAR!CG13*0.82,)</f>
        <v>10086</v>
      </c>
      <c r="CH13" s="17">
        <f>ROUND(BAR!CH13*0.82,)</f>
        <v>10086</v>
      </c>
      <c r="CI13" s="17">
        <f>ROUND(BAR!CI13*0.82,)</f>
        <v>10086</v>
      </c>
      <c r="CJ13" s="17">
        <f>ROUND(BAR!CJ13*0.82,)</f>
        <v>9840</v>
      </c>
      <c r="CK13" s="17">
        <f>ROUND(BAR!CK13*0.82,)</f>
        <v>9840</v>
      </c>
      <c r="CL13" s="17">
        <f>ROUND(BAR!CL13*0.82,)</f>
        <v>9840</v>
      </c>
      <c r="CM13" s="17">
        <f>ROUND(BAR!CM13*0.82,)</f>
        <v>9840</v>
      </c>
      <c r="CN13" s="17">
        <f>ROUND(BAR!CN13*0.82,)</f>
        <v>9840</v>
      </c>
      <c r="CO13" s="17">
        <f>ROUND(BAR!CO13*0.82,)</f>
        <v>10086</v>
      </c>
      <c r="CP13" s="17">
        <f>ROUND(BAR!CP13*0.82,)</f>
        <v>10086</v>
      </c>
      <c r="CQ13" s="17">
        <f>ROUND(BAR!CQ13*0.82,)</f>
        <v>9840</v>
      </c>
      <c r="CR13" s="17">
        <f>ROUND(BAR!CR13*0.82,)</f>
        <v>9840</v>
      </c>
      <c r="CS13" s="17">
        <f>ROUND(BAR!CS13*0.82,)</f>
        <v>9840</v>
      </c>
      <c r="CT13" s="17">
        <f>ROUND(BAR!CT13*0.82,)</f>
        <v>9840</v>
      </c>
      <c r="CU13" s="17">
        <f>ROUND(BAR!CU13*0.82,)</f>
        <v>9840</v>
      </c>
      <c r="CV13" s="17">
        <f>ROUND(BAR!CV13*0.82,)</f>
        <v>10086</v>
      </c>
      <c r="CW13" s="17">
        <f>ROUND(BAR!CW13*0.82,)</f>
        <v>10086</v>
      </c>
      <c r="CX13" s="17">
        <f>ROUND(BAR!CX13*0.82,)</f>
        <v>9840</v>
      </c>
      <c r="CY13" s="17">
        <f>ROUND(BAR!CY13*0.82,)</f>
        <v>9840</v>
      </c>
      <c r="CZ13" s="17">
        <f>ROUND(BAR!CZ13*0.82,)</f>
        <v>9840</v>
      </c>
      <c r="DA13" s="17">
        <f>ROUND(BAR!DA13*0.82,)</f>
        <v>9840</v>
      </c>
      <c r="DB13" s="17">
        <f>ROUND(BAR!DB13*0.82,)</f>
        <v>9840</v>
      </c>
      <c r="DC13" s="17">
        <f>ROUND(BAR!DC13*0.82,)</f>
        <v>10086</v>
      </c>
      <c r="DD13" s="17">
        <f>ROUND(BAR!DD13*0.82,)</f>
        <v>10086</v>
      </c>
      <c r="DE13" s="17">
        <f>ROUND(BAR!DE13*0.82,)</f>
        <v>9594</v>
      </c>
      <c r="DF13" s="17">
        <f>ROUND(BAR!DF13*0.82,)</f>
        <v>9594</v>
      </c>
      <c r="DG13" s="17">
        <f>ROUND(BAR!DG13*0.82,)</f>
        <v>9594</v>
      </c>
      <c r="DH13" s="17">
        <f>ROUND(BAR!DH13*0.82,)</f>
        <v>9594</v>
      </c>
      <c r="DI13" s="17">
        <f>ROUND(BAR!DI13*0.82,)</f>
        <v>9594</v>
      </c>
      <c r="DJ13" s="17">
        <f>ROUND(BAR!DJ13*0.82,)</f>
        <v>9840</v>
      </c>
      <c r="DK13" s="17">
        <f>ROUND(BAR!DK13*0.82,)</f>
        <v>9840</v>
      </c>
      <c r="DL13" s="17">
        <f>ROUND(BAR!DL13*0.82,)</f>
        <v>9594</v>
      </c>
      <c r="DM13" s="17">
        <f>ROUND(BAR!DM13*0.82,)</f>
        <v>9594</v>
      </c>
      <c r="DN13" s="17">
        <f>ROUND(BAR!DN13*0.82,)</f>
        <v>9594</v>
      </c>
      <c r="DO13" s="17">
        <f>ROUND(BAR!DO13*0.82,)</f>
        <v>9594</v>
      </c>
      <c r="DP13" s="17">
        <f>ROUND(BAR!DP13*0.82,)</f>
        <v>9594</v>
      </c>
      <c r="DQ13" s="17">
        <f>ROUND(BAR!DQ13*0.82,)</f>
        <v>9594</v>
      </c>
      <c r="DR13" s="17">
        <f>ROUND(BAR!DR13*0.82,)</f>
        <v>9594</v>
      </c>
      <c r="DS13" s="17">
        <f>ROUND(BAR!DS13*0.82,)</f>
        <v>9348</v>
      </c>
      <c r="DT13" s="17">
        <f>ROUND(BAR!DT13*0.82,)</f>
        <v>9348</v>
      </c>
      <c r="DU13" s="17">
        <f>ROUND(BAR!DU13*0.82,)</f>
        <v>9348</v>
      </c>
      <c r="DV13" s="17">
        <f>ROUND(BAR!DV13*0.82,)</f>
        <v>9348</v>
      </c>
      <c r="DW13" s="17">
        <f>ROUND(BAR!DW13*0.82,)</f>
        <v>9348</v>
      </c>
      <c r="DX13" s="17">
        <f>ROUND(BAR!DX13*0.82,)</f>
        <v>9594</v>
      </c>
      <c r="DY13" s="17">
        <f>ROUND(BAR!DY13*0.82,)</f>
        <v>9594</v>
      </c>
      <c r="DZ13" s="17">
        <f>ROUND(BAR!DZ13*0.82,)</f>
        <v>9348</v>
      </c>
      <c r="EA13" s="17">
        <f>ROUND(BAR!EA13*0.82,)</f>
        <v>9348</v>
      </c>
      <c r="EB13" s="17">
        <f>ROUND(BAR!EB13*0.82,)</f>
        <v>9348</v>
      </c>
      <c r="EC13" s="17">
        <f>ROUND(BAR!EC13*0.82,)</f>
        <v>9348</v>
      </c>
      <c r="ED13" s="17">
        <f>ROUND(BAR!ED13*0.82,)</f>
        <v>9348</v>
      </c>
      <c r="EE13" s="17">
        <f>ROUND(BAR!EE13*0.82,)</f>
        <v>9594</v>
      </c>
      <c r="EF13" s="17">
        <f>ROUND(BAR!EF13*0.82,)</f>
        <v>9594</v>
      </c>
      <c r="EG13" s="17">
        <f>ROUND(BAR!EG13*0.82,)</f>
        <v>9102</v>
      </c>
      <c r="EH13" s="17">
        <f>ROUND(BAR!EH13*0.82,)</f>
        <v>9102</v>
      </c>
      <c r="EI13" s="17">
        <f>ROUND(BAR!EI13*0.82,)</f>
        <v>9102</v>
      </c>
      <c r="EJ13" s="17">
        <f>ROUND(BAR!EJ13*0.82,)</f>
        <v>9102</v>
      </c>
      <c r="EK13" s="17">
        <f>ROUND(BAR!EK13*0.82,)</f>
        <v>9102</v>
      </c>
      <c r="EL13" s="17">
        <f>ROUND(BAR!EL13*0.82,)</f>
        <v>9348</v>
      </c>
      <c r="EM13" s="17">
        <f>ROUND(BAR!EM13*0.82,)</f>
        <v>9348</v>
      </c>
      <c r="EN13" s="17">
        <f>ROUND(BAR!EN13*0.82,)</f>
        <v>9102</v>
      </c>
      <c r="EO13" s="17">
        <f>ROUND(BAR!EO13*0.82,)</f>
        <v>9102</v>
      </c>
      <c r="EP13" s="17">
        <f>ROUND(BAR!EP13*0.82,)</f>
        <v>9840</v>
      </c>
      <c r="EQ13" s="17">
        <f>ROUND(BAR!EQ13*0.82,)</f>
        <v>9840</v>
      </c>
      <c r="ER13" s="17">
        <f>ROUND(BAR!ER13*0.82,)</f>
        <v>9840</v>
      </c>
      <c r="ES13" s="17">
        <f>ROUND(BAR!ES13*0.82,)</f>
        <v>9348</v>
      </c>
      <c r="ET13" s="17">
        <f>ROUND(BAR!ET13*0.82,)</f>
        <v>9348</v>
      </c>
      <c r="EU13" s="17">
        <f>ROUND(BAR!EU13*0.82,)</f>
        <v>9102</v>
      </c>
      <c r="EV13" s="17">
        <f>ROUND(BAR!EV13*0.82,)</f>
        <v>9102</v>
      </c>
      <c r="EW13" s="17">
        <f>ROUND(BAR!EW13*0.82,)</f>
        <v>9102</v>
      </c>
      <c r="EX13" s="17">
        <f>ROUND(BAR!EX13*0.82,)</f>
        <v>9348</v>
      </c>
      <c r="EY13" s="17">
        <f>ROUND(BAR!EY13*0.82,)</f>
        <v>9348</v>
      </c>
      <c r="EZ13" s="17">
        <f>ROUND(BAR!EZ13*0.82,)</f>
        <v>9348</v>
      </c>
      <c r="FA13" s="17">
        <f>ROUND(BAR!FA13*0.82,)</f>
        <v>9348</v>
      </c>
      <c r="FB13" s="17">
        <f>ROUND(BAR!FB13*0.82,)</f>
        <v>8856</v>
      </c>
      <c r="FC13" s="17">
        <f>ROUND(BAR!FC13*0.82,)</f>
        <v>8856</v>
      </c>
      <c r="FD13" s="17">
        <f>ROUND(BAR!FD13*0.82,)</f>
        <v>8856</v>
      </c>
      <c r="FE13" s="17">
        <f>ROUND(BAR!FE13*0.82,)</f>
        <v>8856</v>
      </c>
      <c r="FF13" s="17">
        <f>ROUND(BAR!FF13*0.82,)</f>
        <v>8856</v>
      </c>
      <c r="FG13" s="17">
        <f>ROUND(BAR!FG13*0.82,)</f>
        <v>9102</v>
      </c>
      <c r="FH13" s="17">
        <f>ROUND(BAR!FH13*0.82,)</f>
        <v>9102</v>
      </c>
      <c r="FI13" s="17">
        <f>ROUND(BAR!FI13*0.82,)</f>
        <v>8856</v>
      </c>
      <c r="FJ13" s="17">
        <f>ROUND(BAR!FJ13*0.82,)</f>
        <v>8856</v>
      </c>
      <c r="FK13" s="17">
        <f>ROUND(BAR!FK13*0.82,)</f>
        <v>8856</v>
      </c>
      <c r="FL13" s="17">
        <f>ROUND(BAR!FL13*0.82,)</f>
        <v>8856</v>
      </c>
      <c r="FM13" s="17">
        <f>ROUND(BAR!FM13*0.82,)</f>
        <v>8856</v>
      </c>
      <c r="FN13" s="17">
        <f>ROUND(BAR!FN13*0.82,)</f>
        <v>9102</v>
      </c>
      <c r="FO13" s="17">
        <f>ROUND(BAR!FO13*0.82,)</f>
        <v>9102</v>
      </c>
      <c r="FP13" s="17">
        <f>ROUND(BAR!FP13*0.82,)</f>
        <v>8856</v>
      </c>
      <c r="FQ13" s="17">
        <f>ROUND(BAR!FQ13*0.82,)</f>
        <v>8856</v>
      </c>
      <c r="FR13" s="17">
        <f>ROUND(BAR!FR13*0.82,)</f>
        <v>8856</v>
      </c>
      <c r="FS13" s="17">
        <f>ROUND(BAR!FS13*0.82,)</f>
        <v>8856</v>
      </c>
      <c r="FT13" s="17">
        <f>ROUND(BAR!FT13*0.82,)</f>
        <v>8856</v>
      </c>
      <c r="FU13" s="17">
        <f>ROUND(BAR!FU13*0.82,)</f>
        <v>9102</v>
      </c>
      <c r="FV13" s="17">
        <f>ROUND(BAR!FV13*0.82,)</f>
        <v>9102</v>
      </c>
      <c r="FW13" s="17">
        <f>ROUND(BAR!FW13*0.82,)</f>
        <v>8856</v>
      </c>
      <c r="FX13" s="17">
        <f>ROUND(BAR!FX13*0.82,)</f>
        <v>8856</v>
      </c>
      <c r="FY13" s="17">
        <f>ROUND(BAR!FY13*0.82,)</f>
        <v>8856</v>
      </c>
      <c r="FZ13" s="17">
        <f>ROUND(BAR!FZ13*0.82,)</f>
        <v>8856</v>
      </c>
      <c r="GA13" s="17">
        <f>ROUND(BAR!GA13*0.82,)</f>
        <v>8856</v>
      </c>
      <c r="GB13" s="17">
        <f>ROUND(BAR!GB13*0.82,)</f>
        <v>9102</v>
      </c>
      <c r="GC13" s="17">
        <f>ROUND(BAR!GC13*0.82,)</f>
        <v>9102</v>
      </c>
      <c r="GD13" s="17">
        <f>ROUND(BAR!GD13*0.82,)</f>
        <v>8856</v>
      </c>
      <c r="GE13" s="17">
        <f>ROUND(BAR!GE13*0.82,)</f>
        <v>8856</v>
      </c>
      <c r="GF13" s="17">
        <f>ROUND(BAR!GF13*0.82,)</f>
        <v>8856</v>
      </c>
      <c r="GG13" s="17">
        <f>ROUND(BAR!GG13*0.82,)</f>
        <v>8856</v>
      </c>
      <c r="GH13" s="17">
        <f>ROUND(BAR!GH13*0.82,)</f>
        <v>8856</v>
      </c>
      <c r="GI13" s="17">
        <f>ROUND(BAR!GI13*0.82,)</f>
        <v>10086</v>
      </c>
      <c r="GJ13" s="17">
        <f>ROUND(BAR!GJ13*0.82,)</f>
        <v>10086</v>
      </c>
      <c r="GK13" s="17">
        <f>ROUND(BAR!GK13*0.82,)</f>
        <v>10086</v>
      </c>
      <c r="GL13" s="17">
        <f>ROUND(BAR!GL13*0.82,)</f>
        <v>10086</v>
      </c>
      <c r="GM13" s="17">
        <f>ROUND(BAR!GM13*0.82,)</f>
        <v>10086</v>
      </c>
      <c r="GN13" s="17">
        <f>ROUND(BAR!GN13*0.82,)</f>
        <v>10086</v>
      </c>
      <c r="GO13" s="17">
        <f>ROUND(BAR!GO13*0.82,)</f>
        <v>10086</v>
      </c>
      <c r="GP13" s="17">
        <f>ROUND(BAR!GP13*0.82,)</f>
        <v>10496</v>
      </c>
      <c r="GQ13" s="17">
        <f>ROUND(BAR!GQ13*0.82,)</f>
        <v>10496</v>
      </c>
      <c r="GR13" s="17">
        <f>ROUND(BAR!GR13*0.82,)</f>
        <v>10496</v>
      </c>
      <c r="GS13" s="17">
        <f>ROUND(BAR!GS13*0.82,)</f>
        <v>10496</v>
      </c>
      <c r="GT13" s="17">
        <f>ROUND(BAR!GT13*0.82,)</f>
        <v>10496</v>
      </c>
      <c r="GU13" s="17">
        <f>ROUND(BAR!GU13*0.82,)</f>
        <v>10496</v>
      </c>
      <c r="GV13" s="17">
        <f>ROUND(BAR!GV13*0.82,)</f>
        <v>10496</v>
      </c>
      <c r="GW13" s="17">
        <f>ROUND(BAR!GW13*0.82,)</f>
        <v>10906</v>
      </c>
      <c r="GX13" s="17">
        <f>ROUND(BAR!GX13*0.82,)</f>
        <v>10906</v>
      </c>
      <c r="GY13" s="17">
        <f>ROUND(BAR!GY13*0.82,)</f>
        <v>10906</v>
      </c>
      <c r="GZ13" s="17">
        <f>ROUND(BAR!GZ13*0.82,)</f>
        <v>10906</v>
      </c>
    </row>
    <row r="14" spans="1:208" s="2" customFormat="1" x14ac:dyDescent="0.2">
      <c r="A14" s="16" t="s">
        <v>7</v>
      </c>
      <c r="B14" s="17"/>
      <c r="C14" s="17"/>
      <c r="D14" s="195"/>
      <c r="E14" s="195"/>
      <c r="F14" s="195"/>
      <c r="G14" s="195"/>
      <c r="H14" s="195"/>
      <c r="I14" s="17"/>
      <c r="J14" s="17"/>
      <c r="K14" s="17"/>
      <c r="L14" s="17"/>
      <c r="M14" s="17"/>
      <c r="N14" s="17"/>
      <c r="O14" s="17"/>
      <c r="P14" s="17"/>
      <c r="Q14" s="17"/>
      <c r="R14" s="17"/>
      <c r="S14" s="195"/>
      <c r="T14" s="195"/>
      <c r="U14" s="195"/>
      <c r="V14" s="195"/>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row>
    <row r="15" spans="1:208" s="2" customFormat="1" x14ac:dyDescent="0.2">
      <c r="A15" s="12">
        <v>1</v>
      </c>
      <c r="B15" s="17">
        <f>ROUND(BAR!B15*0.82,)</f>
        <v>13325</v>
      </c>
      <c r="C15" s="17">
        <f>ROUND(BAR!C15*0.82,)</f>
        <v>13325</v>
      </c>
      <c r="D15" s="195">
        <f>ROUND(BAR!D15*0.82,)</f>
        <v>13325</v>
      </c>
      <c r="E15" s="195">
        <f>ROUND(BAR!E15*0.82,)</f>
        <v>13325</v>
      </c>
      <c r="F15" s="195">
        <f>ROUND(BAR!F15*0.82,)</f>
        <v>13325</v>
      </c>
      <c r="G15" s="195">
        <f>ROUND(BAR!G15*0.82,)</f>
        <v>13325</v>
      </c>
      <c r="H15" s="195">
        <f>ROUND(BAR!H15*0.82,)</f>
        <v>13325</v>
      </c>
      <c r="I15" s="17">
        <f>ROUND(BAR!I15*0.82,)</f>
        <v>13325</v>
      </c>
      <c r="J15" s="17">
        <f>ROUND(BAR!J15*0.82,)</f>
        <v>13325</v>
      </c>
      <c r="K15" s="17">
        <f>ROUND(BAR!K15*0.82,)</f>
        <v>12177</v>
      </c>
      <c r="L15" s="17">
        <f>ROUND(BAR!L15*0.82,)</f>
        <v>13325</v>
      </c>
      <c r="M15" s="17">
        <f>ROUND(BAR!M15*0.82,)</f>
        <v>13325</v>
      </c>
      <c r="N15" s="17">
        <f>ROUND(BAR!N15*0.82,)</f>
        <v>13325</v>
      </c>
      <c r="O15" s="17">
        <f>ROUND(BAR!O15*0.82,)</f>
        <v>13325</v>
      </c>
      <c r="P15" s="17">
        <f>ROUND(BAR!P15*0.82,)</f>
        <v>12177</v>
      </c>
      <c r="Q15" s="17">
        <f>ROUND(BAR!Q15*0.82,)</f>
        <v>12177</v>
      </c>
      <c r="R15" s="17">
        <f>ROUND(BAR!R15*0.82,)</f>
        <v>13325</v>
      </c>
      <c r="S15" s="195">
        <f>ROUND(BAR!S15*0.82,)</f>
        <v>13325</v>
      </c>
      <c r="T15" s="195">
        <f>ROUND(BAR!T15*0.82,)</f>
        <v>13325</v>
      </c>
      <c r="U15" s="195">
        <f>ROUND(BAR!U15*0.82,)</f>
        <v>13325</v>
      </c>
      <c r="V15" s="195">
        <f>ROUND(BAR!V15*0.82,)</f>
        <v>13325</v>
      </c>
      <c r="W15" s="17">
        <f>ROUND(BAR!W15*0.82,)</f>
        <v>13325</v>
      </c>
      <c r="X15" s="17">
        <f>ROUND(BAR!X15*0.82,)</f>
        <v>13325</v>
      </c>
      <c r="Y15" s="17">
        <f>ROUND(BAR!Y15*0.82,)</f>
        <v>13325</v>
      </c>
      <c r="Z15" s="17">
        <f>ROUND(BAR!Z15*0.82,)</f>
        <v>13325</v>
      </c>
      <c r="AA15" s="17">
        <f>ROUND(BAR!AA15*0.82,)</f>
        <v>13325</v>
      </c>
      <c r="AB15" s="17">
        <f>ROUND(BAR!AB15*0.82,)</f>
        <v>13735</v>
      </c>
      <c r="AC15" s="17">
        <f>ROUND(BAR!AC15*0.82,)</f>
        <v>13735</v>
      </c>
      <c r="AD15" s="17">
        <f>ROUND(BAR!AD15*0.82,)</f>
        <v>13735</v>
      </c>
      <c r="AE15" s="17">
        <f>ROUND(BAR!AE15*0.82,)</f>
        <v>13735</v>
      </c>
      <c r="AF15" s="17">
        <f>ROUND(BAR!AF15*0.82,)</f>
        <v>13735</v>
      </c>
      <c r="AG15" s="17">
        <f>ROUND(BAR!AG15*0.82,)</f>
        <v>13735</v>
      </c>
      <c r="AH15" s="17">
        <f>ROUND(BAR!AH15*0.82,)</f>
        <v>13735</v>
      </c>
      <c r="AI15" s="17">
        <f>ROUND(BAR!AI15*0.82,)</f>
        <v>13735</v>
      </c>
      <c r="AJ15" s="17">
        <f>ROUND(BAR!AJ15*0.82,)</f>
        <v>14309</v>
      </c>
      <c r="AK15" s="17">
        <f>ROUND(BAR!AK15*0.82,)</f>
        <v>14309</v>
      </c>
      <c r="AL15" s="17">
        <f>ROUND(BAR!AL15*0.82,)</f>
        <v>13325</v>
      </c>
      <c r="AM15" s="17">
        <f>ROUND(BAR!AM15*0.82,)</f>
        <v>13325</v>
      </c>
      <c r="AN15" s="17">
        <f>ROUND(BAR!AN15*0.82,)</f>
        <v>9963</v>
      </c>
      <c r="AO15" s="17">
        <f>ROUND(BAR!AO15*0.82,)</f>
        <v>9963</v>
      </c>
      <c r="AP15" s="17">
        <f>ROUND(BAR!AP15*0.82,)</f>
        <v>9963</v>
      </c>
      <c r="AQ15" s="17">
        <f>ROUND(BAR!AQ15*0.82,)</f>
        <v>9963</v>
      </c>
      <c r="AR15" s="17">
        <f>ROUND(BAR!AR15*0.82,)</f>
        <v>10373</v>
      </c>
      <c r="AS15" s="17">
        <f>ROUND(BAR!AS15*0.82,)</f>
        <v>10373</v>
      </c>
      <c r="AT15" s="17">
        <f>ROUND(BAR!AT15*0.82,)</f>
        <v>9963</v>
      </c>
      <c r="AU15" s="17">
        <f>ROUND(BAR!AU15*0.82,)</f>
        <v>9963</v>
      </c>
      <c r="AV15" s="17">
        <f>ROUND(BAR!AV15*0.82,)</f>
        <v>9963</v>
      </c>
      <c r="AW15" s="17">
        <f>ROUND(BAR!AW15*0.82,)</f>
        <v>9963</v>
      </c>
      <c r="AX15" s="17">
        <f>ROUND(BAR!AX15*0.82,)</f>
        <v>9963</v>
      </c>
      <c r="AY15" s="17">
        <f>ROUND(BAR!AY15*0.82,)</f>
        <v>10373</v>
      </c>
      <c r="AZ15" s="17">
        <f>ROUND(BAR!AZ15*0.82,)</f>
        <v>10373</v>
      </c>
      <c r="BA15" s="17">
        <f>ROUND(BAR!BA15*0.82,)</f>
        <v>9963</v>
      </c>
      <c r="BB15" s="17">
        <f>ROUND(BAR!BB15*0.82,)</f>
        <v>9963</v>
      </c>
      <c r="BC15" s="17">
        <f>ROUND(BAR!BC15*0.82,)</f>
        <v>9963</v>
      </c>
      <c r="BD15" s="17">
        <f>ROUND(BAR!BD15*0.82,)</f>
        <v>9963</v>
      </c>
      <c r="BE15" s="17">
        <f>ROUND(BAR!BE15*0.82,)</f>
        <v>11193</v>
      </c>
      <c r="BF15" s="17">
        <f>ROUND(BAR!BF15*0.82,)</f>
        <v>11193</v>
      </c>
      <c r="BG15" s="17">
        <f>ROUND(BAR!BG15*0.82,)</f>
        <v>11193</v>
      </c>
      <c r="BH15" s="17">
        <f>ROUND(BAR!BH15*0.82,)</f>
        <v>9963</v>
      </c>
      <c r="BI15" s="17">
        <f>ROUND(BAR!BI15*0.82,)</f>
        <v>9963</v>
      </c>
      <c r="BJ15" s="17">
        <f>ROUND(BAR!BJ15*0.82,)</f>
        <v>9963</v>
      </c>
      <c r="BK15" s="17">
        <f>ROUND(BAR!BK15*0.82,)</f>
        <v>9963</v>
      </c>
      <c r="BL15" s="17">
        <f>ROUND(BAR!BL15*0.82,)</f>
        <v>9963</v>
      </c>
      <c r="BM15" s="17">
        <f>ROUND(BAR!BM15*0.82,)</f>
        <v>10373</v>
      </c>
      <c r="BN15" s="17">
        <f>ROUND(BAR!BN15*0.82,)</f>
        <v>10373</v>
      </c>
      <c r="BO15" s="17">
        <f>ROUND(BAR!BO15*0.82,)</f>
        <v>9963</v>
      </c>
      <c r="BP15" s="17">
        <f>ROUND(BAR!BP15*0.82,)</f>
        <v>9963</v>
      </c>
      <c r="BQ15" s="17">
        <f>ROUND(BAR!BQ15*0.82,)</f>
        <v>9963</v>
      </c>
      <c r="BR15" s="17">
        <f>ROUND(BAR!BR15*0.82,)</f>
        <v>9963</v>
      </c>
      <c r="BS15" s="17">
        <f>ROUND(BAR!BS15*0.82,)</f>
        <v>9963</v>
      </c>
      <c r="BT15" s="17">
        <f>ROUND(BAR!BT15*0.82,)</f>
        <v>10373</v>
      </c>
      <c r="BU15" s="17">
        <f>ROUND(BAR!BU15*0.82,)</f>
        <v>10373</v>
      </c>
      <c r="BV15" s="17">
        <f>ROUND(BAR!BV15*0.82,)</f>
        <v>9963</v>
      </c>
      <c r="BW15" s="17">
        <f>ROUND(BAR!BW15*0.82,)</f>
        <v>9963</v>
      </c>
      <c r="BX15" s="17">
        <f>ROUND(BAR!BX15*0.82,)</f>
        <v>9963</v>
      </c>
      <c r="BY15" s="17">
        <f>ROUND(BAR!BY15*0.82,)</f>
        <v>9963</v>
      </c>
      <c r="BZ15" s="17">
        <f>ROUND(BAR!BZ15*0.82,)</f>
        <v>9963</v>
      </c>
      <c r="CA15" s="17">
        <f>ROUND(BAR!CA15*0.82,)</f>
        <v>10373</v>
      </c>
      <c r="CB15" s="17">
        <f>ROUND(BAR!CB15*0.82,)</f>
        <v>10373</v>
      </c>
      <c r="CC15" s="17">
        <f>ROUND(BAR!CC15*0.82,)</f>
        <v>9553</v>
      </c>
      <c r="CD15" s="17">
        <f>ROUND(BAR!CD15*0.82,)</f>
        <v>9553</v>
      </c>
      <c r="CE15" s="17">
        <f>ROUND(BAR!CE15*0.82,)</f>
        <v>9553</v>
      </c>
      <c r="CF15" s="17">
        <f>ROUND(BAR!CF15*0.82,)</f>
        <v>9553</v>
      </c>
      <c r="CG15" s="17">
        <f>ROUND(BAR!CG15*0.82,)</f>
        <v>9553</v>
      </c>
      <c r="CH15" s="17">
        <f>ROUND(BAR!CH15*0.82,)</f>
        <v>9553</v>
      </c>
      <c r="CI15" s="17">
        <f>ROUND(BAR!CI15*0.82,)</f>
        <v>9553</v>
      </c>
      <c r="CJ15" s="17">
        <f>ROUND(BAR!CJ15*0.82,)</f>
        <v>9307</v>
      </c>
      <c r="CK15" s="17">
        <f>ROUND(BAR!CK15*0.82,)</f>
        <v>9307</v>
      </c>
      <c r="CL15" s="17">
        <f>ROUND(BAR!CL15*0.82,)</f>
        <v>9307</v>
      </c>
      <c r="CM15" s="17">
        <f>ROUND(BAR!CM15*0.82,)</f>
        <v>9307</v>
      </c>
      <c r="CN15" s="17">
        <f>ROUND(BAR!CN15*0.82,)</f>
        <v>9307</v>
      </c>
      <c r="CO15" s="17">
        <f>ROUND(BAR!CO15*0.82,)</f>
        <v>9553</v>
      </c>
      <c r="CP15" s="17">
        <f>ROUND(BAR!CP15*0.82,)</f>
        <v>9553</v>
      </c>
      <c r="CQ15" s="17">
        <f>ROUND(BAR!CQ15*0.82,)</f>
        <v>9307</v>
      </c>
      <c r="CR15" s="17">
        <f>ROUND(BAR!CR15*0.82,)</f>
        <v>9307</v>
      </c>
      <c r="CS15" s="17">
        <f>ROUND(BAR!CS15*0.82,)</f>
        <v>9307</v>
      </c>
      <c r="CT15" s="17">
        <f>ROUND(BAR!CT15*0.82,)</f>
        <v>9307</v>
      </c>
      <c r="CU15" s="17">
        <f>ROUND(BAR!CU15*0.82,)</f>
        <v>9307</v>
      </c>
      <c r="CV15" s="17">
        <f>ROUND(BAR!CV15*0.82,)</f>
        <v>9553</v>
      </c>
      <c r="CW15" s="17">
        <f>ROUND(BAR!CW15*0.82,)</f>
        <v>9553</v>
      </c>
      <c r="CX15" s="17">
        <f>ROUND(BAR!CX15*0.82,)</f>
        <v>9307</v>
      </c>
      <c r="CY15" s="17">
        <f>ROUND(BAR!CY15*0.82,)</f>
        <v>9307</v>
      </c>
      <c r="CZ15" s="17">
        <f>ROUND(BAR!CZ15*0.82,)</f>
        <v>9307</v>
      </c>
      <c r="DA15" s="17">
        <f>ROUND(BAR!DA15*0.82,)</f>
        <v>9307</v>
      </c>
      <c r="DB15" s="17">
        <f>ROUND(BAR!DB15*0.82,)</f>
        <v>9307</v>
      </c>
      <c r="DC15" s="17">
        <f>ROUND(BAR!DC15*0.82,)</f>
        <v>9553</v>
      </c>
      <c r="DD15" s="17">
        <f>ROUND(BAR!DD15*0.82,)</f>
        <v>9553</v>
      </c>
      <c r="DE15" s="17">
        <f>ROUND(BAR!DE15*0.82,)</f>
        <v>9061</v>
      </c>
      <c r="DF15" s="17">
        <f>ROUND(BAR!DF15*0.82,)</f>
        <v>9061</v>
      </c>
      <c r="DG15" s="17">
        <f>ROUND(BAR!DG15*0.82,)</f>
        <v>9061</v>
      </c>
      <c r="DH15" s="17">
        <f>ROUND(BAR!DH15*0.82,)</f>
        <v>9061</v>
      </c>
      <c r="DI15" s="17">
        <f>ROUND(BAR!DI15*0.82,)</f>
        <v>9061</v>
      </c>
      <c r="DJ15" s="17">
        <f>ROUND(BAR!DJ15*0.82,)</f>
        <v>9307</v>
      </c>
      <c r="DK15" s="17">
        <f>ROUND(BAR!DK15*0.82,)</f>
        <v>9307</v>
      </c>
      <c r="DL15" s="17">
        <f>ROUND(BAR!DL15*0.82,)</f>
        <v>9061</v>
      </c>
      <c r="DM15" s="17">
        <f>ROUND(BAR!DM15*0.82,)</f>
        <v>9061</v>
      </c>
      <c r="DN15" s="17">
        <f>ROUND(BAR!DN15*0.82,)</f>
        <v>9061</v>
      </c>
      <c r="DO15" s="17">
        <f>ROUND(BAR!DO15*0.82,)</f>
        <v>9061</v>
      </c>
      <c r="DP15" s="17">
        <f>ROUND(BAR!DP15*0.82,)</f>
        <v>9307</v>
      </c>
      <c r="DQ15" s="17">
        <f>ROUND(BAR!DQ15*0.82,)</f>
        <v>9307</v>
      </c>
      <c r="DR15" s="17">
        <f>ROUND(BAR!DR15*0.82,)</f>
        <v>9307</v>
      </c>
      <c r="DS15" s="17">
        <f>ROUND(BAR!DS15*0.82,)</f>
        <v>9061</v>
      </c>
      <c r="DT15" s="17">
        <f>ROUND(BAR!DT15*0.82,)</f>
        <v>9061</v>
      </c>
      <c r="DU15" s="17">
        <f>ROUND(BAR!DU15*0.82,)</f>
        <v>9061</v>
      </c>
      <c r="DV15" s="17">
        <f>ROUND(BAR!DV15*0.82,)</f>
        <v>9061</v>
      </c>
      <c r="DW15" s="17">
        <f>ROUND(BAR!DW15*0.82,)</f>
        <v>9061</v>
      </c>
      <c r="DX15" s="17">
        <f>ROUND(BAR!DX15*0.82,)</f>
        <v>9307</v>
      </c>
      <c r="DY15" s="17">
        <f>ROUND(BAR!DY15*0.82,)</f>
        <v>9307</v>
      </c>
      <c r="DZ15" s="17">
        <f>ROUND(BAR!DZ15*0.82,)</f>
        <v>9061</v>
      </c>
      <c r="EA15" s="17">
        <f>ROUND(BAR!EA15*0.82,)</f>
        <v>9061</v>
      </c>
      <c r="EB15" s="17">
        <f>ROUND(BAR!EB15*0.82,)</f>
        <v>9061</v>
      </c>
      <c r="EC15" s="17">
        <f>ROUND(BAR!EC15*0.82,)</f>
        <v>9061</v>
      </c>
      <c r="ED15" s="17">
        <f>ROUND(BAR!ED15*0.82,)</f>
        <v>9061</v>
      </c>
      <c r="EE15" s="17">
        <f>ROUND(BAR!EE15*0.82,)</f>
        <v>9307</v>
      </c>
      <c r="EF15" s="17">
        <f>ROUND(BAR!EF15*0.82,)</f>
        <v>9307</v>
      </c>
      <c r="EG15" s="17">
        <f>ROUND(BAR!EG15*0.82,)</f>
        <v>8815</v>
      </c>
      <c r="EH15" s="17">
        <f>ROUND(BAR!EH15*0.82,)</f>
        <v>8815</v>
      </c>
      <c r="EI15" s="17">
        <f>ROUND(BAR!EI15*0.82,)</f>
        <v>8815</v>
      </c>
      <c r="EJ15" s="17">
        <f>ROUND(BAR!EJ15*0.82,)</f>
        <v>8815</v>
      </c>
      <c r="EK15" s="17">
        <f>ROUND(BAR!EK15*0.82,)</f>
        <v>8815</v>
      </c>
      <c r="EL15" s="17">
        <f>ROUND(BAR!EL15*0.82,)</f>
        <v>9061</v>
      </c>
      <c r="EM15" s="17">
        <f>ROUND(BAR!EM15*0.82,)</f>
        <v>9061</v>
      </c>
      <c r="EN15" s="17">
        <f>ROUND(BAR!EN15*0.82,)</f>
        <v>8815</v>
      </c>
      <c r="EO15" s="17">
        <f>ROUND(BAR!EO15*0.82,)</f>
        <v>8815</v>
      </c>
      <c r="EP15" s="17">
        <f>ROUND(BAR!EP15*0.82,)</f>
        <v>9553</v>
      </c>
      <c r="EQ15" s="17">
        <f>ROUND(BAR!EQ15*0.82,)</f>
        <v>9553</v>
      </c>
      <c r="ER15" s="17">
        <f>ROUND(BAR!ER15*0.82,)</f>
        <v>9553</v>
      </c>
      <c r="ES15" s="17">
        <f>ROUND(BAR!ES15*0.82,)</f>
        <v>9061</v>
      </c>
      <c r="ET15" s="17">
        <f>ROUND(BAR!ET15*0.82,)</f>
        <v>9061</v>
      </c>
      <c r="EU15" s="17">
        <f>ROUND(BAR!EU15*0.82,)</f>
        <v>8815</v>
      </c>
      <c r="EV15" s="17">
        <f>ROUND(BAR!EV15*0.82,)</f>
        <v>8815</v>
      </c>
      <c r="EW15" s="17">
        <f>ROUND(BAR!EW15*0.82,)</f>
        <v>8815</v>
      </c>
      <c r="EX15" s="17">
        <f>ROUND(BAR!EX15*0.82,)</f>
        <v>9061</v>
      </c>
      <c r="EY15" s="17">
        <f>ROUND(BAR!EY15*0.82,)</f>
        <v>9061</v>
      </c>
      <c r="EZ15" s="17">
        <f>ROUND(BAR!EZ15*0.82,)</f>
        <v>9061</v>
      </c>
      <c r="FA15" s="17">
        <f>ROUND(BAR!FA15*0.82,)</f>
        <v>9061</v>
      </c>
      <c r="FB15" s="17">
        <f>ROUND(BAR!FB15*0.82,)</f>
        <v>8569</v>
      </c>
      <c r="FC15" s="17">
        <f>ROUND(BAR!FC15*0.82,)</f>
        <v>8569</v>
      </c>
      <c r="FD15" s="17">
        <f>ROUND(BAR!FD15*0.82,)</f>
        <v>8569</v>
      </c>
      <c r="FE15" s="17">
        <f>ROUND(BAR!FE15*0.82,)</f>
        <v>8569</v>
      </c>
      <c r="FF15" s="17">
        <f>ROUND(BAR!FF15*0.82,)</f>
        <v>8569</v>
      </c>
      <c r="FG15" s="17">
        <f>ROUND(BAR!FG15*0.82,)</f>
        <v>8815</v>
      </c>
      <c r="FH15" s="17">
        <f>ROUND(BAR!FH15*0.82,)</f>
        <v>8815</v>
      </c>
      <c r="FI15" s="17">
        <f>ROUND(BAR!FI15*0.82,)</f>
        <v>8569</v>
      </c>
      <c r="FJ15" s="17">
        <f>ROUND(BAR!FJ15*0.82,)</f>
        <v>8569</v>
      </c>
      <c r="FK15" s="17">
        <f>ROUND(BAR!FK15*0.82,)</f>
        <v>8569</v>
      </c>
      <c r="FL15" s="17">
        <f>ROUND(BAR!FL15*0.82,)</f>
        <v>8569</v>
      </c>
      <c r="FM15" s="17">
        <f>ROUND(BAR!FM15*0.82,)</f>
        <v>8569</v>
      </c>
      <c r="FN15" s="17">
        <f>ROUND(BAR!FN15*0.82,)</f>
        <v>8815</v>
      </c>
      <c r="FO15" s="17">
        <f>ROUND(BAR!FO15*0.82,)</f>
        <v>8815</v>
      </c>
      <c r="FP15" s="17">
        <f>ROUND(BAR!FP15*0.82,)</f>
        <v>8569</v>
      </c>
      <c r="FQ15" s="17">
        <f>ROUND(BAR!FQ15*0.82,)</f>
        <v>8569</v>
      </c>
      <c r="FR15" s="17">
        <f>ROUND(BAR!FR15*0.82,)</f>
        <v>8569</v>
      </c>
      <c r="FS15" s="17">
        <f>ROUND(BAR!FS15*0.82,)</f>
        <v>8569</v>
      </c>
      <c r="FT15" s="17">
        <f>ROUND(BAR!FT15*0.82,)</f>
        <v>8569</v>
      </c>
      <c r="FU15" s="17">
        <f>ROUND(BAR!FU15*0.82,)</f>
        <v>8815</v>
      </c>
      <c r="FV15" s="17">
        <f>ROUND(BAR!FV15*0.82,)</f>
        <v>8815</v>
      </c>
      <c r="FW15" s="17">
        <f>ROUND(BAR!FW15*0.82,)</f>
        <v>8569</v>
      </c>
      <c r="FX15" s="17">
        <f>ROUND(BAR!FX15*0.82,)</f>
        <v>8569</v>
      </c>
      <c r="FY15" s="17">
        <f>ROUND(BAR!FY15*0.82,)</f>
        <v>8569</v>
      </c>
      <c r="FZ15" s="17">
        <f>ROUND(BAR!FZ15*0.82,)</f>
        <v>8569</v>
      </c>
      <c r="GA15" s="17">
        <f>ROUND(BAR!GA15*0.82,)</f>
        <v>8569</v>
      </c>
      <c r="GB15" s="17">
        <f>ROUND(BAR!GB15*0.82,)</f>
        <v>8815</v>
      </c>
      <c r="GC15" s="17">
        <f>ROUND(BAR!GC15*0.82,)</f>
        <v>8815</v>
      </c>
      <c r="GD15" s="17">
        <f>ROUND(BAR!GD15*0.82,)</f>
        <v>8569</v>
      </c>
      <c r="GE15" s="17">
        <f>ROUND(BAR!GE15*0.82,)</f>
        <v>8569</v>
      </c>
      <c r="GF15" s="17">
        <f>ROUND(BAR!GF15*0.82,)</f>
        <v>8569</v>
      </c>
      <c r="GG15" s="17">
        <f>ROUND(BAR!GG15*0.82,)</f>
        <v>8569</v>
      </c>
      <c r="GH15" s="17">
        <f>ROUND(BAR!GH15*0.82,)</f>
        <v>8569</v>
      </c>
      <c r="GI15" s="17">
        <f>ROUND(BAR!GI15*0.82,)</f>
        <v>9799</v>
      </c>
      <c r="GJ15" s="17">
        <f>ROUND(BAR!GJ15*0.82,)</f>
        <v>9799</v>
      </c>
      <c r="GK15" s="17">
        <f>ROUND(BAR!GK15*0.82,)</f>
        <v>9799</v>
      </c>
      <c r="GL15" s="17">
        <f>ROUND(BAR!GL15*0.82,)</f>
        <v>9799</v>
      </c>
      <c r="GM15" s="17">
        <f>ROUND(BAR!GM15*0.82,)</f>
        <v>9799</v>
      </c>
      <c r="GN15" s="17">
        <f>ROUND(BAR!GN15*0.82,)</f>
        <v>9799</v>
      </c>
      <c r="GO15" s="17">
        <f>ROUND(BAR!GO15*0.82,)</f>
        <v>9799</v>
      </c>
      <c r="GP15" s="17">
        <f>ROUND(BAR!GP15*0.82,)</f>
        <v>10209</v>
      </c>
      <c r="GQ15" s="17">
        <f>ROUND(BAR!GQ15*0.82,)</f>
        <v>10209</v>
      </c>
      <c r="GR15" s="17">
        <f>ROUND(BAR!GR15*0.82,)</f>
        <v>10209</v>
      </c>
      <c r="GS15" s="17">
        <f>ROUND(BAR!GS15*0.82,)</f>
        <v>10209</v>
      </c>
      <c r="GT15" s="17">
        <f>ROUND(BAR!GT15*0.82,)</f>
        <v>10209</v>
      </c>
      <c r="GU15" s="17">
        <f>ROUND(BAR!GU15*0.82,)</f>
        <v>10209</v>
      </c>
      <c r="GV15" s="17">
        <f>ROUND(BAR!GV15*0.82,)</f>
        <v>10209</v>
      </c>
      <c r="GW15" s="17">
        <f>ROUND(BAR!GW15*0.82,)</f>
        <v>10619</v>
      </c>
      <c r="GX15" s="17">
        <f>ROUND(BAR!GX15*0.82,)</f>
        <v>10619</v>
      </c>
      <c r="GY15" s="17">
        <f>ROUND(BAR!GY15*0.82,)</f>
        <v>10619</v>
      </c>
      <c r="GZ15" s="17">
        <f>ROUND(BAR!GZ15*0.82,)</f>
        <v>10619</v>
      </c>
    </row>
    <row r="16" spans="1:208" s="2" customFormat="1" x14ac:dyDescent="0.2">
      <c r="A16" s="12">
        <v>2</v>
      </c>
      <c r="B16" s="17">
        <f>ROUND(BAR!B16*0.82,)</f>
        <v>14678</v>
      </c>
      <c r="C16" s="17">
        <f>ROUND(BAR!C16*0.82,)</f>
        <v>14678</v>
      </c>
      <c r="D16" s="195">
        <f>ROUND(BAR!D16*0.82,)</f>
        <v>14678</v>
      </c>
      <c r="E16" s="195">
        <f>ROUND(BAR!E16*0.82,)</f>
        <v>14678</v>
      </c>
      <c r="F16" s="195">
        <f>ROUND(BAR!F16*0.82,)</f>
        <v>14678</v>
      </c>
      <c r="G16" s="195">
        <f>ROUND(BAR!G16*0.82,)</f>
        <v>14678</v>
      </c>
      <c r="H16" s="195">
        <f>ROUND(BAR!H16*0.82,)</f>
        <v>14678</v>
      </c>
      <c r="I16" s="17">
        <f>ROUND(BAR!I16*0.82,)</f>
        <v>14678</v>
      </c>
      <c r="J16" s="17">
        <f>ROUND(BAR!J16*0.82,)</f>
        <v>14678</v>
      </c>
      <c r="K16" s="17">
        <f>ROUND(BAR!K16*0.82,)</f>
        <v>13530</v>
      </c>
      <c r="L16" s="17">
        <f>ROUND(BAR!L16*0.82,)</f>
        <v>14678</v>
      </c>
      <c r="M16" s="17">
        <f>ROUND(BAR!M16*0.82,)</f>
        <v>14678</v>
      </c>
      <c r="N16" s="17">
        <f>ROUND(BAR!N16*0.82,)</f>
        <v>14678</v>
      </c>
      <c r="O16" s="17">
        <f>ROUND(BAR!O16*0.82,)</f>
        <v>14678</v>
      </c>
      <c r="P16" s="17">
        <f>ROUND(BAR!P16*0.82,)</f>
        <v>13530</v>
      </c>
      <c r="Q16" s="17">
        <f>ROUND(BAR!Q16*0.82,)</f>
        <v>13530</v>
      </c>
      <c r="R16" s="17">
        <f>ROUND(BAR!R16*0.82,)</f>
        <v>14678</v>
      </c>
      <c r="S16" s="195">
        <f>ROUND(BAR!S16*0.82,)</f>
        <v>14678</v>
      </c>
      <c r="T16" s="195">
        <f>ROUND(BAR!T16*0.82,)</f>
        <v>14678</v>
      </c>
      <c r="U16" s="195">
        <f>ROUND(BAR!U16*0.82,)</f>
        <v>14678</v>
      </c>
      <c r="V16" s="195">
        <f>ROUND(BAR!V16*0.82,)</f>
        <v>14678</v>
      </c>
      <c r="W16" s="17">
        <f>ROUND(BAR!W16*0.82,)</f>
        <v>14678</v>
      </c>
      <c r="X16" s="17">
        <f>ROUND(BAR!X16*0.82,)</f>
        <v>14678</v>
      </c>
      <c r="Y16" s="17">
        <f>ROUND(BAR!Y16*0.82,)</f>
        <v>14678</v>
      </c>
      <c r="Z16" s="17">
        <f>ROUND(BAR!Z16*0.82,)</f>
        <v>14678</v>
      </c>
      <c r="AA16" s="17">
        <f>ROUND(BAR!AA16*0.82,)</f>
        <v>14678</v>
      </c>
      <c r="AB16" s="17">
        <f>ROUND(BAR!AB16*0.82,)</f>
        <v>15088</v>
      </c>
      <c r="AC16" s="17">
        <f>ROUND(BAR!AC16*0.82,)</f>
        <v>15088</v>
      </c>
      <c r="AD16" s="17">
        <f>ROUND(BAR!AD16*0.82,)</f>
        <v>15088</v>
      </c>
      <c r="AE16" s="17">
        <f>ROUND(BAR!AE16*0.82,)</f>
        <v>15088</v>
      </c>
      <c r="AF16" s="17">
        <f>ROUND(BAR!AF16*0.82,)</f>
        <v>15088</v>
      </c>
      <c r="AG16" s="17">
        <f>ROUND(BAR!AG16*0.82,)</f>
        <v>15088</v>
      </c>
      <c r="AH16" s="17">
        <f>ROUND(BAR!AH16*0.82,)</f>
        <v>15088</v>
      </c>
      <c r="AI16" s="17">
        <f>ROUND(BAR!AI16*0.82,)</f>
        <v>15088</v>
      </c>
      <c r="AJ16" s="17">
        <f>ROUND(BAR!AJ16*0.82,)</f>
        <v>15662</v>
      </c>
      <c r="AK16" s="17">
        <f>ROUND(BAR!AK16*0.82,)</f>
        <v>15662</v>
      </c>
      <c r="AL16" s="17">
        <f>ROUND(BAR!AL16*0.82,)</f>
        <v>14678</v>
      </c>
      <c r="AM16" s="17">
        <f>ROUND(BAR!AM16*0.82,)</f>
        <v>14678</v>
      </c>
      <c r="AN16" s="17">
        <f>ROUND(BAR!AN16*0.82,)</f>
        <v>11316</v>
      </c>
      <c r="AO16" s="17">
        <f>ROUND(BAR!AO16*0.82,)</f>
        <v>11316</v>
      </c>
      <c r="AP16" s="17">
        <f>ROUND(BAR!AP16*0.82,)</f>
        <v>11316</v>
      </c>
      <c r="AQ16" s="17">
        <f>ROUND(BAR!AQ16*0.82,)</f>
        <v>11316</v>
      </c>
      <c r="AR16" s="17">
        <f>ROUND(BAR!AR16*0.82,)</f>
        <v>11726</v>
      </c>
      <c r="AS16" s="17">
        <f>ROUND(BAR!AS16*0.82,)</f>
        <v>11726</v>
      </c>
      <c r="AT16" s="17">
        <f>ROUND(BAR!AT16*0.82,)</f>
        <v>11316</v>
      </c>
      <c r="AU16" s="17">
        <f>ROUND(BAR!AU16*0.82,)</f>
        <v>11316</v>
      </c>
      <c r="AV16" s="17">
        <f>ROUND(BAR!AV16*0.82,)</f>
        <v>11316</v>
      </c>
      <c r="AW16" s="17">
        <f>ROUND(BAR!AW16*0.82,)</f>
        <v>11316</v>
      </c>
      <c r="AX16" s="17">
        <f>ROUND(BAR!AX16*0.82,)</f>
        <v>11316</v>
      </c>
      <c r="AY16" s="17">
        <f>ROUND(BAR!AY16*0.82,)</f>
        <v>11726</v>
      </c>
      <c r="AZ16" s="17">
        <f>ROUND(BAR!AZ16*0.82,)</f>
        <v>11726</v>
      </c>
      <c r="BA16" s="17">
        <f>ROUND(BAR!BA16*0.82,)</f>
        <v>11316</v>
      </c>
      <c r="BB16" s="17">
        <f>ROUND(BAR!BB16*0.82,)</f>
        <v>11316</v>
      </c>
      <c r="BC16" s="17">
        <f>ROUND(BAR!BC16*0.82,)</f>
        <v>11316</v>
      </c>
      <c r="BD16" s="17">
        <f>ROUND(BAR!BD16*0.82,)</f>
        <v>11316</v>
      </c>
      <c r="BE16" s="17">
        <f>ROUND(BAR!BE16*0.82,)</f>
        <v>12546</v>
      </c>
      <c r="BF16" s="17">
        <f>ROUND(BAR!BF16*0.82,)</f>
        <v>12546</v>
      </c>
      <c r="BG16" s="17">
        <f>ROUND(BAR!BG16*0.82,)</f>
        <v>12546</v>
      </c>
      <c r="BH16" s="17">
        <f>ROUND(BAR!BH16*0.82,)</f>
        <v>11316</v>
      </c>
      <c r="BI16" s="17">
        <f>ROUND(BAR!BI16*0.82,)</f>
        <v>11316</v>
      </c>
      <c r="BJ16" s="17">
        <f>ROUND(BAR!BJ16*0.82,)</f>
        <v>11316</v>
      </c>
      <c r="BK16" s="17">
        <f>ROUND(BAR!BK16*0.82,)</f>
        <v>11316</v>
      </c>
      <c r="BL16" s="17">
        <f>ROUND(BAR!BL16*0.82,)</f>
        <v>11316</v>
      </c>
      <c r="BM16" s="17">
        <f>ROUND(BAR!BM16*0.82,)</f>
        <v>11726</v>
      </c>
      <c r="BN16" s="17">
        <f>ROUND(BAR!BN16*0.82,)</f>
        <v>11726</v>
      </c>
      <c r="BO16" s="17">
        <f>ROUND(BAR!BO16*0.82,)</f>
        <v>11316</v>
      </c>
      <c r="BP16" s="17">
        <f>ROUND(BAR!BP16*0.82,)</f>
        <v>11316</v>
      </c>
      <c r="BQ16" s="17">
        <f>ROUND(BAR!BQ16*0.82,)</f>
        <v>11316</v>
      </c>
      <c r="BR16" s="17">
        <f>ROUND(BAR!BR16*0.82,)</f>
        <v>11316</v>
      </c>
      <c r="BS16" s="17">
        <f>ROUND(BAR!BS16*0.82,)</f>
        <v>11316</v>
      </c>
      <c r="BT16" s="17">
        <f>ROUND(BAR!BT16*0.82,)</f>
        <v>11726</v>
      </c>
      <c r="BU16" s="17">
        <f>ROUND(BAR!BU16*0.82,)</f>
        <v>11726</v>
      </c>
      <c r="BV16" s="17">
        <f>ROUND(BAR!BV16*0.82,)</f>
        <v>11316</v>
      </c>
      <c r="BW16" s="17">
        <f>ROUND(BAR!BW16*0.82,)</f>
        <v>11316</v>
      </c>
      <c r="BX16" s="17">
        <f>ROUND(BAR!BX16*0.82,)</f>
        <v>11316</v>
      </c>
      <c r="BY16" s="17">
        <f>ROUND(BAR!BY16*0.82,)</f>
        <v>11316</v>
      </c>
      <c r="BZ16" s="17">
        <f>ROUND(BAR!BZ16*0.82,)</f>
        <v>11316</v>
      </c>
      <c r="CA16" s="17">
        <f>ROUND(BAR!CA16*0.82,)</f>
        <v>11726</v>
      </c>
      <c r="CB16" s="17">
        <f>ROUND(BAR!CB16*0.82,)</f>
        <v>11726</v>
      </c>
      <c r="CC16" s="17">
        <f>ROUND(BAR!CC16*0.82,)</f>
        <v>10906</v>
      </c>
      <c r="CD16" s="17">
        <f>ROUND(BAR!CD16*0.82,)</f>
        <v>10906</v>
      </c>
      <c r="CE16" s="17">
        <f>ROUND(BAR!CE16*0.82,)</f>
        <v>10906</v>
      </c>
      <c r="CF16" s="17">
        <f>ROUND(BAR!CF16*0.82,)</f>
        <v>10906</v>
      </c>
      <c r="CG16" s="17">
        <f>ROUND(BAR!CG16*0.82,)</f>
        <v>10906</v>
      </c>
      <c r="CH16" s="17">
        <f>ROUND(BAR!CH16*0.82,)</f>
        <v>10906</v>
      </c>
      <c r="CI16" s="17">
        <f>ROUND(BAR!CI16*0.82,)</f>
        <v>10906</v>
      </c>
      <c r="CJ16" s="17">
        <f>ROUND(BAR!CJ16*0.82,)</f>
        <v>10660</v>
      </c>
      <c r="CK16" s="17">
        <f>ROUND(BAR!CK16*0.82,)</f>
        <v>10660</v>
      </c>
      <c r="CL16" s="17">
        <f>ROUND(BAR!CL16*0.82,)</f>
        <v>10660</v>
      </c>
      <c r="CM16" s="17">
        <f>ROUND(BAR!CM16*0.82,)</f>
        <v>10660</v>
      </c>
      <c r="CN16" s="17">
        <f>ROUND(BAR!CN16*0.82,)</f>
        <v>10660</v>
      </c>
      <c r="CO16" s="17">
        <f>ROUND(BAR!CO16*0.82,)</f>
        <v>10906</v>
      </c>
      <c r="CP16" s="17">
        <f>ROUND(BAR!CP16*0.82,)</f>
        <v>10906</v>
      </c>
      <c r="CQ16" s="17">
        <f>ROUND(BAR!CQ16*0.82,)</f>
        <v>10660</v>
      </c>
      <c r="CR16" s="17">
        <f>ROUND(BAR!CR16*0.82,)</f>
        <v>10660</v>
      </c>
      <c r="CS16" s="17">
        <f>ROUND(BAR!CS16*0.82,)</f>
        <v>10660</v>
      </c>
      <c r="CT16" s="17">
        <f>ROUND(BAR!CT16*0.82,)</f>
        <v>10660</v>
      </c>
      <c r="CU16" s="17">
        <f>ROUND(BAR!CU16*0.82,)</f>
        <v>10660</v>
      </c>
      <c r="CV16" s="17">
        <f>ROUND(BAR!CV16*0.82,)</f>
        <v>10906</v>
      </c>
      <c r="CW16" s="17">
        <f>ROUND(BAR!CW16*0.82,)</f>
        <v>10906</v>
      </c>
      <c r="CX16" s="17">
        <f>ROUND(BAR!CX16*0.82,)</f>
        <v>10660</v>
      </c>
      <c r="CY16" s="17">
        <f>ROUND(BAR!CY16*0.82,)</f>
        <v>10660</v>
      </c>
      <c r="CZ16" s="17">
        <f>ROUND(BAR!CZ16*0.82,)</f>
        <v>10660</v>
      </c>
      <c r="DA16" s="17">
        <f>ROUND(BAR!DA16*0.82,)</f>
        <v>10660</v>
      </c>
      <c r="DB16" s="17">
        <f>ROUND(BAR!DB16*0.82,)</f>
        <v>10660</v>
      </c>
      <c r="DC16" s="17">
        <f>ROUND(BAR!DC16*0.82,)</f>
        <v>10906</v>
      </c>
      <c r="DD16" s="17">
        <f>ROUND(BAR!DD16*0.82,)</f>
        <v>10906</v>
      </c>
      <c r="DE16" s="17">
        <f>ROUND(BAR!DE16*0.82,)</f>
        <v>10414</v>
      </c>
      <c r="DF16" s="17">
        <f>ROUND(BAR!DF16*0.82,)</f>
        <v>10414</v>
      </c>
      <c r="DG16" s="17">
        <f>ROUND(BAR!DG16*0.82,)</f>
        <v>10414</v>
      </c>
      <c r="DH16" s="17">
        <f>ROUND(BAR!DH16*0.82,)</f>
        <v>10414</v>
      </c>
      <c r="DI16" s="17">
        <f>ROUND(BAR!DI16*0.82,)</f>
        <v>10414</v>
      </c>
      <c r="DJ16" s="17">
        <f>ROUND(BAR!DJ16*0.82,)</f>
        <v>10660</v>
      </c>
      <c r="DK16" s="17">
        <f>ROUND(BAR!DK16*0.82,)</f>
        <v>10660</v>
      </c>
      <c r="DL16" s="17">
        <f>ROUND(BAR!DL16*0.82,)</f>
        <v>10414</v>
      </c>
      <c r="DM16" s="17">
        <f>ROUND(BAR!DM16*0.82,)</f>
        <v>10414</v>
      </c>
      <c r="DN16" s="17">
        <f>ROUND(BAR!DN16*0.82,)</f>
        <v>10414</v>
      </c>
      <c r="DO16" s="17">
        <f>ROUND(BAR!DO16*0.82,)</f>
        <v>10414</v>
      </c>
      <c r="DP16" s="17">
        <f>ROUND(BAR!DP16*0.82,)</f>
        <v>10660</v>
      </c>
      <c r="DQ16" s="17">
        <f>ROUND(BAR!DQ16*0.82,)</f>
        <v>10660</v>
      </c>
      <c r="DR16" s="17">
        <f>ROUND(BAR!DR16*0.82,)</f>
        <v>10660</v>
      </c>
      <c r="DS16" s="17">
        <f>ROUND(BAR!DS16*0.82,)</f>
        <v>10414</v>
      </c>
      <c r="DT16" s="17">
        <f>ROUND(BAR!DT16*0.82,)</f>
        <v>10414</v>
      </c>
      <c r="DU16" s="17">
        <f>ROUND(BAR!DU16*0.82,)</f>
        <v>10414</v>
      </c>
      <c r="DV16" s="17">
        <f>ROUND(BAR!DV16*0.82,)</f>
        <v>10414</v>
      </c>
      <c r="DW16" s="17">
        <f>ROUND(BAR!DW16*0.82,)</f>
        <v>10414</v>
      </c>
      <c r="DX16" s="17">
        <f>ROUND(BAR!DX16*0.82,)</f>
        <v>10660</v>
      </c>
      <c r="DY16" s="17">
        <f>ROUND(BAR!DY16*0.82,)</f>
        <v>10660</v>
      </c>
      <c r="DZ16" s="17">
        <f>ROUND(BAR!DZ16*0.82,)</f>
        <v>10414</v>
      </c>
      <c r="EA16" s="17">
        <f>ROUND(BAR!EA16*0.82,)</f>
        <v>10414</v>
      </c>
      <c r="EB16" s="17">
        <f>ROUND(BAR!EB16*0.82,)</f>
        <v>10414</v>
      </c>
      <c r="EC16" s="17">
        <f>ROUND(BAR!EC16*0.82,)</f>
        <v>10414</v>
      </c>
      <c r="ED16" s="17">
        <f>ROUND(BAR!ED16*0.82,)</f>
        <v>10414</v>
      </c>
      <c r="EE16" s="17">
        <f>ROUND(BAR!EE16*0.82,)</f>
        <v>10660</v>
      </c>
      <c r="EF16" s="17">
        <f>ROUND(BAR!EF16*0.82,)</f>
        <v>10660</v>
      </c>
      <c r="EG16" s="17">
        <f>ROUND(BAR!EG16*0.82,)</f>
        <v>10168</v>
      </c>
      <c r="EH16" s="17">
        <f>ROUND(BAR!EH16*0.82,)</f>
        <v>10168</v>
      </c>
      <c r="EI16" s="17">
        <f>ROUND(BAR!EI16*0.82,)</f>
        <v>10168</v>
      </c>
      <c r="EJ16" s="17">
        <f>ROUND(BAR!EJ16*0.82,)</f>
        <v>10168</v>
      </c>
      <c r="EK16" s="17">
        <f>ROUND(BAR!EK16*0.82,)</f>
        <v>10168</v>
      </c>
      <c r="EL16" s="17">
        <f>ROUND(BAR!EL16*0.82,)</f>
        <v>10414</v>
      </c>
      <c r="EM16" s="17">
        <f>ROUND(BAR!EM16*0.82,)</f>
        <v>10414</v>
      </c>
      <c r="EN16" s="17">
        <f>ROUND(BAR!EN16*0.82,)</f>
        <v>10168</v>
      </c>
      <c r="EO16" s="17">
        <f>ROUND(BAR!EO16*0.82,)</f>
        <v>10168</v>
      </c>
      <c r="EP16" s="17">
        <f>ROUND(BAR!EP16*0.82,)</f>
        <v>10906</v>
      </c>
      <c r="EQ16" s="17">
        <f>ROUND(BAR!EQ16*0.82,)</f>
        <v>10906</v>
      </c>
      <c r="ER16" s="17">
        <f>ROUND(BAR!ER16*0.82,)</f>
        <v>10906</v>
      </c>
      <c r="ES16" s="17">
        <f>ROUND(BAR!ES16*0.82,)</f>
        <v>10414</v>
      </c>
      <c r="ET16" s="17">
        <f>ROUND(BAR!ET16*0.82,)</f>
        <v>10414</v>
      </c>
      <c r="EU16" s="17">
        <f>ROUND(BAR!EU16*0.82,)</f>
        <v>10168</v>
      </c>
      <c r="EV16" s="17">
        <f>ROUND(BAR!EV16*0.82,)</f>
        <v>10168</v>
      </c>
      <c r="EW16" s="17">
        <f>ROUND(BAR!EW16*0.82,)</f>
        <v>10168</v>
      </c>
      <c r="EX16" s="17">
        <f>ROUND(BAR!EX16*0.82,)</f>
        <v>10414</v>
      </c>
      <c r="EY16" s="17">
        <f>ROUND(BAR!EY16*0.82,)</f>
        <v>10414</v>
      </c>
      <c r="EZ16" s="17">
        <f>ROUND(BAR!EZ16*0.82,)</f>
        <v>10414</v>
      </c>
      <c r="FA16" s="17">
        <f>ROUND(BAR!FA16*0.82,)</f>
        <v>10414</v>
      </c>
      <c r="FB16" s="17">
        <f>ROUND(BAR!FB16*0.82,)</f>
        <v>9922</v>
      </c>
      <c r="FC16" s="17">
        <f>ROUND(BAR!FC16*0.82,)</f>
        <v>9922</v>
      </c>
      <c r="FD16" s="17">
        <f>ROUND(BAR!FD16*0.82,)</f>
        <v>9922</v>
      </c>
      <c r="FE16" s="17">
        <f>ROUND(BAR!FE16*0.82,)</f>
        <v>9922</v>
      </c>
      <c r="FF16" s="17">
        <f>ROUND(BAR!FF16*0.82,)</f>
        <v>9922</v>
      </c>
      <c r="FG16" s="17">
        <f>ROUND(BAR!FG16*0.82,)</f>
        <v>10168</v>
      </c>
      <c r="FH16" s="17">
        <f>ROUND(BAR!FH16*0.82,)</f>
        <v>10168</v>
      </c>
      <c r="FI16" s="17">
        <f>ROUND(BAR!FI16*0.82,)</f>
        <v>9922</v>
      </c>
      <c r="FJ16" s="17">
        <f>ROUND(BAR!FJ16*0.82,)</f>
        <v>9922</v>
      </c>
      <c r="FK16" s="17">
        <f>ROUND(BAR!FK16*0.82,)</f>
        <v>9922</v>
      </c>
      <c r="FL16" s="17">
        <f>ROUND(BAR!FL16*0.82,)</f>
        <v>9922</v>
      </c>
      <c r="FM16" s="17">
        <f>ROUND(BAR!FM16*0.82,)</f>
        <v>9922</v>
      </c>
      <c r="FN16" s="17">
        <f>ROUND(BAR!FN16*0.82,)</f>
        <v>10168</v>
      </c>
      <c r="FO16" s="17">
        <f>ROUND(BAR!FO16*0.82,)</f>
        <v>10168</v>
      </c>
      <c r="FP16" s="17">
        <f>ROUND(BAR!FP16*0.82,)</f>
        <v>9922</v>
      </c>
      <c r="FQ16" s="17">
        <f>ROUND(BAR!FQ16*0.82,)</f>
        <v>9922</v>
      </c>
      <c r="FR16" s="17">
        <f>ROUND(BAR!FR16*0.82,)</f>
        <v>9922</v>
      </c>
      <c r="FS16" s="17">
        <f>ROUND(BAR!FS16*0.82,)</f>
        <v>9922</v>
      </c>
      <c r="FT16" s="17">
        <f>ROUND(BAR!FT16*0.82,)</f>
        <v>9922</v>
      </c>
      <c r="FU16" s="17">
        <f>ROUND(BAR!FU16*0.82,)</f>
        <v>10168</v>
      </c>
      <c r="FV16" s="17">
        <f>ROUND(BAR!FV16*0.82,)</f>
        <v>10168</v>
      </c>
      <c r="FW16" s="17">
        <f>ROUND(BAR!FW16*0.82,)</f>
        <v>9922</v>
      </c>
      <c r="FX16" s="17">
        <f>ROUND(BAR!FX16*0.82,)</f>
        <v>9922</v>
      </c>
      <c r="FY16" s="17">
        <f>ROUND(BAR!FY16*0.82,)</f>
        <v>9922</v>
      </c>
      <c r="FZ16" s="17">
        <f>ROUND(BAR!FZ16*0.82,)</f>
        <v>9922</v>
      </c>
      <c r="GA16" s="17">
        <f>ROUND(BAR!GA16*0.82,)</f>
        <v>9922</v>
      </c>
      <c r="GB16" s="17">
        <f>ROUND(BAR!GB16*0.82,)</f>
        <v>10168</v>
      </c>
      <c r="GC16" s="17">
        <f>ROUND(BAR!GC16*0.82,)</f>
        <v>10168</v>
      </c>
      <c r="GD16" s="17">
        <f>ROUND(BAR!GD16*0.82,)</f>
        <v>9922</v>
      </c>
      <c r="GE16" s="17">
        <f>ROUND(BAR!GE16*0.82,)</f>
        <v>9922</v>
      </c>
      <c r="GF16" s="17">
        <f>ROUND(BAR!GF16*0.82,)</f>
        <v>9922</v>
      </c>
      <c r="GG16" s="17">
        <f>ROUND(BAR!GG16*0.82,)</f>
        <v>9922</v>
      </c>
      <c r="GH16" s="17">
        <f>ROUND(BAR!GH16*0.82,)</f>
        <v>9922</v>
      </c>
      <c r="GI16" s="17">
        <f>ROUND(BAR!GI16*0.82,)</f>
        <v>11152</v>
      </c>
      <c r="GJ16" s="17">
        <f>ROUND(BAR!GJ16*0.82,)</f>
        <v>11152</v>
      </c>
      <c r="GK16" s="17">
        <f>ROUND(BAR!GK16*0.82,)</f>
        <v>11152</v>
      </c>
      <c r="GL16" s="17">
        <f>ROUND(BAR!GL16*0.82,)</f>
        <v>11152</v>
      </c>
      <c r="GM16" s="17">
        <f>ROUND(BAR!GM16*0.82,)</f>
        <v>11152</v>
      </c>
      <c r="GN16" s="17">
        <f>ROUND(BAR!GN16*0.82,)</f>
        <v>11152</v>
      </c>
      <c r="GO16" s="17">
        <f>ROUND(BAR!GO16*0.82,)</f>
        <v>11152</v>
      </c>
      <c r="GP16" s="17">
        <f>ROUND(BAR!GP16*0.82,)</f>
        <v>11562</v>
      </c>
      <c r="GQ16" s="17">
        <f>ROUND(BAR!GQ16*0.82,)</f>
        <v>11562</v>
      </c>
      <c r="GR16" s="17">
        <f>ROUND(BAR!GR16*0.82,)</f>
        <v>11562</v>
      </c>
      <c r="GS16" s="17">
        <f>ROUND(BAR!GS16*0.82,)</f>
        <v>11562</v>
      </c>
      <c r="GT16" s="17">
        <f>ROUND(BAR!GT16*0.82,)</f>
        <v>11562</v>
      </c>
      <c r="GU16" s="17">
        <f>ROUND(BAR!GU16*0.82,)</f>
        <v>11562</v>
      </c>
      <c r="GV16" s="17">
        <f>ROUND(BAR!GV16*0.82,)</f>
        <v>11562</v>
      </c>
      <c r="GW16" s="17">
        <f>ROUND(BAR!GW16*0.82,)</f>
        <v>11972</v>
      </c>
      <c r="GX16" s="17">
        <f>ROUND(BAR!GX16*0.82,)</f>
        <v>11972</v>
      </c>
      <c r="GY16" s="17">
        <f>ROUND(BAR!GY16*0.82,)</f>
        <v>11972</v>
      </c>
      <c r="GZ16" s="17">
        <f>ROUND(BAR!GZ16*0.82,)</f>
        <v>11972</v>
      </c>
    </row>
    <row r="17" spans="1:208" s="2" customFormat="1" x14ac:dyDescent="0.2">
      <c r="A17" s="17" t="s">
        <v>8</v>
      </c>
      <c r="B17" s="17"/>
      <c r="C17" s="17"/>
      <c r="D17" s="195"/>
      <c r="E17" s="195"/>
      <c r="F17" s="195"/>
      <c r="G17" s="195"/>
      <c r="H17" s="195"/>
      <c r="I17" s="17"/>
      <c r="J17" s="17"/>
      <c r="K17" s="17"/>
      <c r="L17" s="17"/>
      <c r="M17" s="17"/>
      <c r="N17" s="17"/>
      <c r="O17" s="17"/>
      <c r="P17" s="17"/>
      <c r="Q17" s="17"/>
      <c r="R17" s="17"/>
      <c r="S17" s="195"/>
      <c r="T17" s="195"/>
      <c r="U17" s="195"/>
      <c r="V17" s="195"/>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row>
    <row r="18" spans="1:208" s="2" customFormat="1" x14ac:dyDescent="0.2">
      <c r="A18" s="12">
        <v>1</v>
      </c>
      <c r="B18" s="17">
        <f>ROUND(BAR!B18*0.82,)</f>
        <v>19475</v>
      </c>
      <c r="C18" s="17">
        <f>ROUND(BAR!C18*0.82,)</f>
        <v>19475</v>
      </c>
      <c r="D18" s="195">
        <f>ROUND(BAR!D18*0.82,)</f>
        <v>19475</v>
      </c>
      <c r="E18" s="195">
        <f>ROUND(BAR!E18*0.82,)</f>
        <v>19475</v>
      </c>
      <c r="F18" s="195">
        <f>ROUND(BAR!F18*0.82,)</f>
        <v>19475</v>
      </c>
      <c r="G18" s="195">
        <f>ROUND(BAR!G18*0.82,)</f>
        <v>19475</v>
      </c>
      <c r="H18" s="195">
        <f>ROUND(BAR!H18*0.82,)</f>
        <v>19475</v>
      </c>
      <c r="I18" s="17">
        <f>ROUND(BAR!I18*0.82,)</f>
        <v>17425</v>
      </c>
      <c r="J18" s="17">
        <f>ROUND(BAR!J18*0.82,)</f>
        <v>17425</v>
      </c>
      <c r="K18" s="17">
        <f>ROUND(BAR!K18*0.82,)</f>
        <v>16277</v>
      </c>
      <c r="L18" s="17">
        <f>ROUND(BAR!L18*0.82,)</f>
        <v>14555</v>
      </c>
      <c r="M18" s="17">
        <f>ROUND(BAR!M18*0.82,)</f>
        <v>14555</v>
      </c>
      <c r="N18" s="17">
        <f>ROUND(BAR!N18*0.82,)</f>
        <v>14555</v>
      </c>
      <c r="O18" s="17">
        <f>ROUND(BAR!O18*0.82,)</f>
        <v>14555</v>
      </c>
      <c r="P18" s="17">
        <f>ROUND(BAR!P18*0.82,)</f>
        <v>13407</v>
      </c>
      <c r="Q18" s="17">
        <f>ROUND(BAR!Q18*0.82,)</f>
        <v>13407</v>
      </c>
      <c r="R18" s="17">
        <f>ROUND(BAR!R18*0.82,)</f>
        <v>14555</v>
      </c>
      <c r="S18" s="195">
        <f>ROUND(BAR!S18*0.82,)</f>
        <v>14555</v>
      </c>
      <c r="T18" s="195">
        <f>ROUND(BAR!T18*0.82,)</f>
        <v>14555</v>
      </c>
      <c r="U18" s="195">
        <f>ROUND(BAR!U18*0.82,)</f>
        <v>14555</v>
      </c>
      <c r="V18" s="195">
        <f>ROUND(BAR!V18*0.82,)</f>
        <v>14555</v>
      </c>
      <c r="W18" s="17">
        <f>ROUND(BAR!W18*0.82,)</f>
        <v>14555</v>
      </c>
      <c r="X18" s="17">
        <f>ROUND(BAR!X18*0.82,)</f>
        <v>14555</v>
      </c>
      <c r="Y18" s="17">
        <f>ROUND(BAR!Y18*0.82,)</f>
        <v>14555</v>
      </c>
      <c r="Z18" s="17">
        <f>ROUND(BAR!Z18*0.82,)</f>
        <v>14555</v>
      </c>
      <c r="AA18" s="17">
        <f>ROUND(BAR!AA18*0.82,)</f>
        <v>14555</v>
      </c>
      <c r="AB18" s="17">
        <f>ROUND(BAR!AB18*0.82,)</f>
        <v>14965</v>
      </c>
      <c r="AC18" s="17">
        <f>ROUND(BAR!AC18*0.82,)</f>
        <v>14965</v>
      </c>
      <c r="AD18" s="17">
        <f>ROUND(BAR!AD18*0.82,)</f>
        <v>14965</v>
      </c>
      <c r="AE18" s="17">
        <f>ROUND(BAR!AE18*0.82,)</f>
        <v>14965</v>
      </c>
      <c r="AF18" s="17">
        <f>ROUND(BAR!AF18*0.82,)</f>
        <v>14965</v>
      </c>
      <c r="AG18" s="17">
        <f>ROUND(BAR!AG18*0.82,)</f>
        <v>14965</v>
      </c>
      <c r="AH18" s="17">
        <f>ROUND(BAR!AH18*0.82,)</f>
        <v>14965</v>
      </c>
      <c r="AI18" s="17">
        <f>ROUND(BAR!AI18*0.82,)</f>
        <v>14965</v>
      </c>
      <c r="AJ18" s="17">
        <f>ROUND(BAR!AJ18*0.82,)</f>
        <v>15539</v>
      </c>
      <c r="AK18" s="17">
        <f>ROUND(BAR!AK18*0.82,)</f>
        <v>15539</v>
      </c>
      <c r="AL18" s="17">
        <f>ROUND(BAR!AL18*0.82,)</f>
        <v>14555</v>
      </c>
      <c r="AM18" s="17">
        <f>ROUND(BAR!AM18*0.82,)</f>
        <v>14555</v>
      </c>
      <c r="AN18" s="17">
        <f>ROUND(BAR!AN18*0.82,)</f>
        <v>11193</v>
      </c>
      <c r="AO18" s="17">
        <f>ROUND(BAR!AO18*0.82,)</f>
        <v>11193</v>
      </c>
      <c r="AP18" s="17">
        <f>ROUND(BAR!AP18*0.82,)</f>
        <v>11193</v>
      </c>
      <c r="AQ18" s="17">
        <f>ROUND(BAR!AQ18*0.82,)</f>
        <v>11193</v>
      </c>
      <c r="AR18" s="17">
        <f>ROUND(BAR!AR18*0.82,)</f>
        <v>11603</v>
      </c>
      <c r="AS18" s="17">
        <f>ROUND(BAR!AS18*0.82,)</f>
        <v>11603</v>
      </c>
      <c r="AT18" s="17">
        <f>ROUND(BAR!AT18*0.82,)</f>
        <v>11193</v>
      </c>
      <c r="AU18" s="17">
        <f>ROUND(BAR!AU18*0.82,)</f>
        <v>11193</v>
      </c>
      <c r="AV18" s="17">
        <f>ROUND(BAR!AV18*0.82,)</f>
        <v>11193</v>
      </c>
      <c r="AW18" s="17">
        <f>ROUND(BAR!AW18*0.82,)</f>
        <v>11193</v>
      </c>
      <c r="AX18" s="17">
        <f>ROUND(BAR!AX18*0.82,)</f>
        <v>11193</v>
      </c>
      <c r="AY18" s="17">
        <f>ROUND(BAR!AY18*0.82,)</f>
        <v>11603</v>
      </c>
      <c r="AZ18" s="17">
        <f>ROUND(BAR!AZ18*0.82,)</f>
        <v>11603</v>
      </c>
      <c r="BA18" s="17">
        <f>ROUND(BAR!BA18*0.82,)</f>
        <v>11193</v>
      </c>
      <c r="BB18" s="17">
        <f>ROUND(BAR!BB18*0.82,)</f>
        <v>11193</v>
      </c>
      <c r="BC18" s="17">
        <f>ROUND(BAR!BC18*0.82,)</f>
        <v>11193</v>
      </c>
      <c r="BD18" s="17">
        <f>ROUND(BAR!BD18*0.82,)</f>
        <v>11193</v>
      </c>
      <c r="BE18" s="17">
        <f>ROUND(BAR!BE18*0.82,)</f>
        <v>12423</v>
      </c>
      <c r="BF18" s="17">
        <f>ROUND(BAR!BF18*0.82,)</f>
        <v>12423</v>
      </c>
      <c r="BG18" s="17">
        <f>ROUND(BAR!BG18*0.82,)</f>
        <v>12423</v>
      </c>
      <c r="BH18" s="17">
        <f>ROUND(BAR!BH18*0.82,)</f>
        <v>11193</v>
      </c>
      <c r="BI18" s="17">
        <f>ROUND(BAR!BI18*0.82,)</f>
        <v>11193</v>
      </c>
      <c r="BJ18" s="17">
        <f>ROUND(BAR!BJ18*0.82,)</f>
        <v>11193</v>
      </c>
      <c r="BK18" s="17">
        <f>ROUND(BAR!BK18*0.82,)</f>
        <v>11193</v>
      </c>
      <c r="BL18" s="17">
        <f>ROUND(BAR!BL18*0.82,)</f>
        <v>11193</v>
      </c>
      <c r="BM18" s="17">
        <f>ROUND(BAR!BM18*0.82,)</f>
        <v>11603</v>
      </c>
      <c r="BN18" s="17">
        <f>ROUND(BAR!BN18*0.82,)</f>
        <v>11603</v>
      </c>
      <c r="BO18" s="17">
        <f>ROUND(BAR!BO18*0.82,)</f>
        <v>11193</v>
      </c>
      <c r="BP18" s="17">
        <f>ROUND(BAR!BP18*0.82,)</f>
        <v>11193</v>
      </c>
      <c r="BQ18" s="17">
        <f>ROUND(BAR!BQ18*0.82,)</f>
        <v>11193</v>
      </c>
      <c r="BR18" s="17">
        <f>ROUND(BAR!BR18*0.82,)</f>
        <v>11193</v>
      </c>
      <c r="BS18" s="17">
        <f>ROUND(BAR!BS18*0.82,)</f>
        <v>11193</v>
      </c>
      <c r="BT18" s="17">
        <f>ROUND(BAR!BT18*0.82,)</f>
        <v>11603</v>
      </c>
      <c r="BU18" s="17">
        <f>ROUND(BAR!BU18*0.82,)</f>
        <v>11603</v>
      </c>
      <c r="BV18" s="17">
        <f>ROUND(BAR!BV18*0.82,)</f>
        <v>11193</v>
      </c>
      <c r="BW18" s="17">
        <f>ROUND(BAR!BW18*0.82,)</f>
        <v>11193</v>
      </c>
      <c r="BX18" s="17">
        <f>ROUND(BAR!BX18*0.82,)</f>
        <v>11193</v>
      </c>
      <c r="BY18" s="17">
        <f>ROUND(BAR!BY18*0.82,)</f>
        <v>11193</v>
      </c>
      <c r="BZ18" s="17">
        <f>ROUND(BAR!BZ18*0.82,)</f>
        <v>11193</v>
      </c>
      <c r="CA18" s="17">
        <f>ROUND(BAR!CA18*0.82,)</f>
        <v>11603</v>
      </c>
      <c r="CB18" s="17">
        <f>ROUND(BAR!CB18*0.82,)</f>
        <v>11603</v>
      </c>
      <c r="CC18" s="17">
        <f>ROUND(BAR!CC18*0.82,)</f>
        <v>10783</v>
      </c>
      <c r="CD18" s="17">
        <f>ROUND(BAR!CD18*0.82,)</f>
        <v>10783</v>
      </c>
      <c r="CE18" s="17">
        <f>ROUND(BAR!CE18*0.82,)</f>
        <v>10783</v>
      </c>
      <c r="CF18" s="17">
        <f>ROUND(BAR!CF18*0.82,)</f>
        <v>10783</v>
      </c>
      <c r="CG18" s="17">
        <f>ROUND(BAR!CG18*0.82,)</f>
        <v>10783</v>
      </c>
      <c r="CH18" s="17">
        <f>ROUND(BAR!CH18*0.82,)</f>
        <v>10783</v>
      </c>
      <c r="CI18" s="17">
        <f>ROUND(BAR!CI18*0.82,)</f>
        <v>10783</v>
      </c>
      <c r="CJ18" s="17">
        <f>ROUND(BAR!CJ18*0.82,)</f>
        <v>10537</v>
      </c>
      <c r="CK18" s="17">
        <f>ROUND(BAR!CK18*0.82,)</f>
        <v>10537</v>
      </c>
      <c r="CL18" s="17">
        <f>ROUND(BAR!CL18*0.82,)</f>
        <v>10537</v>
      </c>
      <c r="CM18" s="17">
        <f>ROUND(BAR!CM18*0.82,)</f>
        <v>10537</v>
      </c>
      <c r="CN18" s="17">
        <f>ROUND(BAR!CN18*0.82,)</f>
        <v>10537</v>
      </c>
      <c r="CO18" s="17">
        <f>ROUND(BAR!CO18*0.82,)</f>
        <v>10783</v>
      </c>
      <c r="CP18" s="17">
        <f>ROUND(BAR!CP18*0.82,)</f>
        <v>10783</v>
      </c>
      <c r="CQ18" s="17">
        <f>ROUND(BAR!CQ18*0.82,)</f>
        <v>10537</v>
      </c>
      <c r="CR18" s="17">
        <f>ROUND(BAR!CR18*0.82,)</f>
        <v>10537</v>
      </c>
      <c r="CS18" s="17">
        <f>ROUND(BAR!CS18*0.82,)</f>
        <v>10537</v>
      </c>
      <c r="CT18" s="17">
        <f>ROUND(BAR!CT18*0.82,)</f>
        <v>10537</v>
      </c>
      <c r="CU18" s="17">
        <f>ROUND(BAR!CU18*0.82,)</f>
        <v>10537</v>
      </c>
      <c r="CV18" s="17">
        <f>ROUND(BAR!CV18*0.82,)</f>
        <v>10783</v>
      </c>
      <c r="CW18" s="17">
        <f>ROUND(BAR!CW18*0.82,)</f>
        <v>10783</v>
      </c>
      <c r="CX18" s="17">
        <f>ROUND(BAR!CX18*0.82,)</f>
        <v>10537</v>
      </c>
      <c r="CY18" s="17">
        <f>ROUND(BAR!CY18*0.82,)</f>
        <v>10537</v>
      </c>
      <c r="CZ18" s="17">
        <f>ROUND(BAR!CZ18*0.82,)</f>
        <v>10537</v>
      </c>
      <c r="DA18" s="17">
        <f>ROUND(BAR!DA18*0.82,)</f>
        <v>10537</v>
      </c>
      <c r="DB18" s="17">
        <f>ROUND(BAR!DB18*0.82,)</f>
        <v>10537</v>
      </c>
      <c r="DC18" s="17">
        <f>ROUND(BAR!DC18*0.82,)</f>
        <v>10783</v>
      </c>
      <c r="DD18" s="17">
        <f>ROUND(BAR!DD18*0.82,)</f>
        <v>10783</v>
      </c>
      <c r="DE18" s="17">
        <f>ROUND(BAR!DE18*0.82,)</f>
        <v>10291</v>
      </c>
      <c r="DF18" s="17">
        <f>ROUND(BAR!DF18*0.82,)</f>
        <v>10291</v>
      </c>
      <c r="DG18" s="17">
        <f>ROUND(BAR!DG18*0.82,)</f>
        <v>10291</v>
      </c>
      <c r="DH18" s="17">
        <f>ROUND(BAR!DH18*0.82,)</f>
        <v>10291</v>
      </c>
      <c r="DI18" s="17">
        <f>ROUND(BAR!DI18*0.82,)</f>
        <v>10291</v>
      </c>
      <c r="DJ18" s="17">
        <f>ROUND(BAR!DJ18*0.82,)</f>
        <v>10537</v>
      </c>
      <c r="DK18" s="17">
        <f>ROUND(BAR!DK18*0.82,)</f>
        <v>10537</v>
      </c>
      <c r="DL18" s="17">
        <f>ROUND(BAR!DL18*0.82,)</f>
        <v>10291</v>
      </c>
      <c r="DM18" s="17">
        <f>ROUND(BAR!DM18*0.82,)</f>
        <v>10291</v>
      </c>
      <c r="DN18" s="17">
        <f>ROUND(BAR!DN18*0.82,)</f>
        <v>10291</v>
      </c>
      <c r="DO18" s="17">
        <f>ROUND(BAR!DO18*0.82,)</f>
        <v>10291</v>
      </c>
      <c r="DP18" s="17">
        <f>ROUND(BAR!DP18*0.82,)</f>
        <v>10291</v>
      </c>
      <c r="DQ18" s="17">
        <f>ROUND(BAR!DQ18*0.82,)</f>
        <v>10291</v>
      </c>
      <c r="DR18" s="17">
        <f>ROUND(BAR!DR18*0.82,)</f>
        <v>10291</v>
      </c>
      <c r="DS18" s="17">
        <f>ROUND(BAR!DS18*0.82,)</f>
        <v>10045</v>
      </c>
      <c r="DT18" s="17">
        <f>ROUND(BAR!DT18*0.82,)</f>
        <v>10045</v>
      </c>
      <c r="DU18" s="17">
        <f>ROUND(BAR!DU18*0.82,)</f>
        <v>10045</v>
      </c>
      <c r="DV18" s="17">
        <f>ROUND(BAR!DV18*0.82,)</f>
        <v>10045</v>
      </c>
      <c r="DW18" s="17">
        <f>ROUND(BAR!DW18*0.82,)</f>
        <v>10045</v>
      </c>
      <c r="DX18" s="17">
        <f>ROUND(BAR!DX18*0.82,)</f>
        <v>10291</v>
      </c>
      <c r="DY18" s="17">
        <f>ROUND(BAR!DY18*0.82,)</f>
        <v>10291</v>
      </c>
      <c r="DZ18" s="17">
        <f>ROUND(BAR!DZ18*0.82,)</f>
        <v>10045</v>
      </c>
      <c r="EA18" s="17">
        <f>ROUND(BAR!EA18*0.82,)</f>
        <v>10045</v>
      </c>
      <c r="EB18" s="17">
        <f>ROUND(BAR!EB18*0.82,)</f>
        <v>10045</v>
      </c>
      <c r="EC18" s="17">
        <f>ROUND(BAR!EC18*0.82,)</f>
        <v>10045</v>
      </c>
      <c r="ED18" s="17">
        <f>ROUND(BAR!ED18*0.82,)</f>
        <v>10045</v>
      </c>
      <c r="EE18" s="17">
        <f>ROUND(BAR!EE18*0.82,)</f>
        <v>10291</v>
      </c>
      <c r="EF18" s="17">
        <f>ROUND(BAR!EF18*0.82,)</f>
        <v>10291</v>
      </c>
      <c r="EG18" s="17">
        <f>ROUND(BAR!EG18*0.82,)</f>
        <v>9799</v>
      </c>
      <c r="EH18" s="17">
        <f>ROUND(BAR!EH18*0.82,)</f>
        <v>9799</v>
      </c>
      <c r="EI18" s="17">
        <f>ROUND(BAR!EI18*0.82,)</f>
        <v>9799</v>
      </c>
      <c r="EJ18" s="17">
        <f>ROUND(BAR!EJ18*0.82,)</f>
        <v>9799</v>
      </c>
      <c r="EK18" s="17">
        <f>ROUND(BAR!EK18*0.82,)</f>
        <v>9799</v>
      </c>
      <c r="EL18" s="17">
        <f>ROUND(BAR!EL18*0.82,)</f>
        <v>10045</v>
      </c>
      <c r="EM18" s="17">
        <f>ROUND(BAR!EM18*0.82,)</f>
        <v>10045</v>
      </c>
      <c r="EN18" s="17">
        <f>ROUND(BAR!EN18*0.82,)</f>
        <v>9799</v>
      </c>
      <c r="EO18" s="17">
        <f>ROUND(BAR!EO18*0.82,)</f>
        <v>9799</v>
      </c>
      <c r="EP18" s="17">
        <f>ROUND(BAR!EP18*0.82,)</f>
        <v>10537</v>
      </c>
      <c r="EQ18" s="17">
        <f>ROUND(BAR!EQ18*0.82,)</f>
        <v>10537</v>
      </c>
      <c r="ER18" s="17">
        <f>ROUND(BAR!ER18*0.82,)</f>
        <v>10537</v>
      </c>
      <c r="ES18" s="17">
        <f>ROUND(BAR!ES18*0.82,)</f>
        <v>10045</v>
      </c>
      <c r="ET18" s="17">
        <f>ROUND(BAR!ET18*0.82,)</f>
        <v>10045</v>
      </c>
      <c r="EU18" s="17">
        <f>ROUND(BAR!EU18*0.82,)</f>
        <v>9799</v>
      </c>
      <c r="EV18" s="17">
        <f>ROUND(BAR!EV18*0.82,)</f>
        <v>9799</v>
      </c>
      <c r="EW18" s="17">
        <f>ROUND(BAR!EW18*0.82,)</f>
        <v>9799</v>
      </c>
      <c r="EX18" s="17">
        <f>ROUND(BAR!EX18*0.82,)</f>
        <v>10045</v>
      </c>
      <c r="EY18" s="17">
        <f>ROUND(BAR!EY18*0.82,)</f>
        <v>10045</v>
      </c>
      <c r="EZ18" s="17">
        <f>ROUND(BAR!EZ18*0.82,)</f>
        <v>10045</v>
      </c>
      <c r="FA18" s="17">
        <f>ROUND(BAR!FA18*0.82,)</f>
        <v>10045</v>
      </c>
      <c r="FB18" s="17">
        <f>ROUND(BAR!FB18*0.82,)</f>
        <v>9553</v>
      </c>
      <c r="FC18" s="17">
        <f>ROUND(BAR!FC18*0.82,)</f>
        <v>9553</v>
      </c>
      <c r="FD18" s="17">
        <f>ROUND(BAR!FD18*0.82,)</f>
        <v>9553</v>
      </c>
      <c r="FE18" s="17">
        <f>ROUND(BAR!FE18*0.82,)</f>
        <v>9553</v>
      </c>
      <c r="FF18" s="17">
        <f>ROUND(BAR!FF18*0.82,)</f>
        <v>9553</v>
      </c>
      <c r="FG18" s="17">
        <f>ROUND(BAR!FG18*0.82,)</f>
        <v>9799</v>
      </c>
      <c r="FH18" s="17">
        <f>ROUND(BAR!FH18*0.82,)</f>
        <v>9799</v>
      </c>
      <c r="FI18" s="17">
        <f>ROUND(BAR!FI18*0.82,)</f>
        <v>9553</v>
      </c>
      <c r="FJ18" s="17">
        <f>ROUND(BAR!FJ18*0.82,)</f>
        <v>9553</v>
      </c>
      <c r="FK18" s="17">
        <f>ROUND(BAR!FK18*0.82,)</f>
        <v>9553</v>
      </c>
      <c r="FL18" s="17">
        <f>ROUND(BAR!FL18*0.82,)</f>
        <v>9553</v>
      </c>
      <c r="FM18" s="17">
        <f>ROUND(BAR!FM18*0.82,)</f>
        <v>9553</v>
      </c>
      <c r="FN18" s="17">
        <f>ROUND(BAR!FN18*0.82,)</f>
        <v>9799</v>
      </c>
      <c r="FO18" s="17">
        <f>ROUND(BAR!FO18*0.82,)</f>
        <v>9799</v>
      </c>
      <c r="FP18" s="17">
        <f>ROUND(BAR!FP18*0.82,)</f>
        <v>9553</v>
      </c>
      <c r="FQ18" s="17">
        <f>ROUND(BAR!FQ18*0.82,)</f>
        <v>9553</v>
      </c>
      <c r="FR18" s="17">
        <f>ROUND(BAR!FR18*0.82,)</f>
        <v>9553</v>
      </c>
      <c r="FS18" s="17">
        <f>ROUND(BAR!FS18*0.82,)</f>
        <v>9553</v>
      </c>
      <c r="FT18" s="17">
        <f>ROUND(BAR!FT18*0.82,)</f>
        <v>9553</v>
      </c>
      <c r="FU18" s="17">
        <f>ROUND(BAR!FU18*0.82,)</f>
        <v>9799</v>
      </c>
      <c r="FV18" s="17">
        <f>ROUND(BAR!FV18*0.82,)</f>
        <v>9799</v>
      </c>
      <c r="FW18" s="17">
        <f>ROUND(BAR!FW18*0.82,)</f>
        <v>9553</v>
      </c>
      <c r="FX18" s="17">
        <f>ROUND(BAR!FX18*0.82,)</f>
        <v>9553</v>
      </c>
      <c r="FY18" s="17">
        <f>ROUND(BAR!FY18*0.82,)</f>
        <v>9553</v>
      </c>
      <c r="FZ18" s="17">
        <f>ROUND(BAR!FZ18*0.82,)</f>
        <v>9553</v>
      </c>
      <c r="GA18" s="17">
        <f>ROUND(BAR!GA18*0.82,)</f>
        <v>9553</v>
      </c>
      <c r="GB18" s="17">
        <f>ROUND(BAR!GB18*0.82,)</f>
        <v>9799</v>
      </c>
      <c r="GC18" s="17">
        <f>ROUND(BAR!GC18*0.82,)</f>
        <v>9799</v>
      </c>
      <c r="GD18" s="17">
        <f>ROUND(BAR!GD18*0.82,)</f>
        <v>9553</v>
      </c>
      <c r="GE18" s="17">
        <f>ROUND(BAR!GE18*0.82,)</f>
        <v>9553</v>
      </c>
      <c r="GF18" s="17">
        <f>ROUND(BAR!GF18*0.82,)</f>
        <v>9553</v>
      </c>
      <c r="GG18" s="17">
        <f>ROUND(BAR!GG18*0.82,)</f>
        <v>9553</v>
      </c>
      <c r="GH18" s="17">
        <f>ROUND(BAR!GH18*0.82,)</f>
        <v>9553</v>
      </c>
      <c r="GI18" s="17">
        <f>ROUND(BAR!GI18*0.82,)</f>
        <v>10783</v>
      </c>
      <c r="GJ18" s="17">
        <f>ROUND(BAR!GJ18*0.82,)</f>
        <v>10783</v>
      </c>
      <c r="GK18" s="17">
        <f>ROUND(BAR!GK18*0.82,)</f>
        <v>10783</v>
      </c>
      <c r="GL18" s="17">
        <f>ROUND(BAR!GL18*0.82,)</f>
        <v>10783</v>
      </c>
      <c r="GM18" s="17">
        <f>ROUND(BAR!GM18*0.82,)</f>
        <v>10783</v>
      </c>
      <c r="GN18" s="17">
        <f>ROUND(BAR!GN18*0.82,)</f>
        <v>10783</v>
      </c>
      <c r="GO18" s="17">
        <f>ROUND(BAR!GO18*0.82,)</f>
        <v>10783</v>
      </c>
      <c r="GP18" s="17">
        <f>ROUND(BAR!GP18*0.82,)</f>
        <v>11193</v>
      </c>
      <c r="GQ18" s="17">
        <f>ROUND(BAR!GQ18*0.82,)</f>
        <v>11193</v>
      </c>
      <c r="GR18" s="17">
        <f>ROUND(BAR!GR18*0.82,)</f>
        <v>11193</v>
      </c>
      <c r="GS18" s="17">
        <f>ROUND(BAR!GS18*0.82,)</f>
        <v>11193</v>
      </c>
      <c r="GT18" s="17">
        <f>ROUND(BAR!GT18*0.82,)</f>
        <v>11193</v>
      </c>
      <c r="GU18" s="17">
        <f>ROUND(BAR!GU18*0.82,)</f>
        <v>11193</v>
      </c>
      <c r="GV18" s="17">
        <f>ROUND(BAR!GV18*0.82,)</f>
        <v>11193</v>
      </c>
      <c r="GW18" s="17">
        <f>ROUND(BAR!GW18*0.82,)</f>
        <v>11603</v>
      </c>
      <c r="GX18" s="17">
        <f>ROUND(BAR!GX18*0.82,)</f>
        <v>11603</v>
      </c>
      <c r="GY18" s="17">
        <f>ROUND(BAR!GY18*0.82,)</f>
        <v>11603</v>
      </c>
      <c r="GZ18" s="17">
        <f>ROUND(BAR!GZ18*0.82,)</f>
        <v>11603</v>
      </c>
    </row>
    <row r="19" spans="1:208" s="2" customFormat="1" x14ac:dyDescent="0.2">
      <c r="A19" s="12">
        <v>2</v>
      </c>
      <c r="B19" s="17">
        <f>ROUND(BAR!B19*0.82,)</f>
        <v>20828</v>
      </c>
      <c r="C19" s="17">
        <f>ROUND(BAR!C19*0.82,)</f>
        <v>20828</v>
      </c>
      <c r="D19" s="195">
        <f>ROUND(BAR!D19*0.82,)</f>
        <v>20828</v>
      </c>
      <c r="E19" s="195">
        <f>ROUND(BAR!E19*0.82,)</f>
        <v>20828</v>
      </c>
      <c r="F19" s="195">
        <f>ROUND(BAR!F19*0.82,)</f>
        <v>20828</v>
      </c>
      <c r="G19" s="195">
        <f>ROUND(BAR!G19*0.82,)</f>
        <v>20828</v>
      </c>
      <c r="H19" s="195">
        <f>ROUND(BAR!H19*0.82,)</f>
        <v>20828</v>
      </c>
      <c r="I19" s="17">
        <f>ROUND(BAR!I19*0.82,)</f>
        <v>18778</v>
      </c>
      <c r="J19" s="17">
        <f>ROUND(BAR!J19*0.82,)</f>
        <v>18778</v>
      </c>
      <c r="K19" s="17">
        <f>ROUND(BAR!K19*0.82,)</f>
        <v>17630</v>
      </c>
      <c r="L19" s="17">
        <f>ROUND(BAR!L19*0.82,)</f>
        <v>15908</v>
      </c>
      <c r="M19" s="17">
        <f>ROUND(BAR!M19*0.82,)</f>
        <v>15908</v>
      </c>
      <c r="N19" s="17">
        <f>ROUND(BAR!N19*0.82,)</f>
        <v>15908</v>
      </c>
      <c r="O19" s="17">
        <f>ROUND(BAR!O19*0.82,)</f>
        <v>15908</v>
      </c>
      <c r="P19" s="17">
        <f>ROUND(BAR!P19*0.82,)</f>
        <v>14760</v>
      </c>
      <c r="Q19" s="17">
        <f>ROUND(BAR!Q19*0.82,)</f>
        <v>14760</v>
      </c>
      <c r="R19" s="17">
        <f>ROUND(BAR!R19*0.82,)</f>
        <v>15908</v>
      </c>
      <c r="S19" s="195">
        <f>ROUND(BAR!S19*0.82,)</f>
        <v>15908</v>
      </c>
      <c r="T19" s="195">
        <f>ROUND(BAR!T19*0.82,)</f>
        <v>15908</v>
      </c>
      <c r="U19" s="195">
        <f>ROUND(BAR!U19*0.82,)</f>
        <v>15908</v>
      </c>
      <c r="V19" s="195">
        <f>ROUND(BAR!V19*0.82,)</f>
        <v>15908</v>
      </c>
      <c r="W19" s="17">
        <f>ROUND(BAR!W19*0.82,)</f>
        <v>15908</v>
      </c>
      <c r="X19" s="17">
        <f>ROUND(BAR!X19*0.82,)</f>
        <v>15908</v>
      </c>
      <c r="Y19" s="17">
        <f>ROUND(BAR!Y19*0.82,)</f>
        <v>15908</v>
      </c>
      <c r="Z19" s="17">
        <f>ROUND(BAR!Z19*0.82,)</f>
        <v>15908</v>
      </c>
      <c r="AA19" s="17">
        <f>ROUND(BAR!AA19*0.82,)</f>
        <v>15908</v>
      </c>
      <c r="AB19" s="17">
        <f>ROUND(BAR!AB19*0.82,)</f>
        <v>16318</v>
      </c>
      <c r="AC19" s="17">
        <f>ROUND(BAR!AC19*0.82,)</f>
        <v>16318</v>
      </c>
      <c r="AD19" s="17">
        <f>ROUND(BAR!AD19*0.82,)</f>
        <v>16318</v>
      </c>
      <c r="AE19" s="17">
        <f>ROUND(BAR!AE19*0.82,)</f>
        <v>16318</v>
      </c>
      <c r="AF19" s="17">
        <f>ROUND(BAR!AF19*0.82,)</f>
        <v>16318</v>
      </c>
      <c r="AG19" s="17">
        <f>ROUND(BAR!AG19*0.82,)</f>
        <v>16318</v>
      </c>
      <c r="AH19" s="17">
        <f>ROUND(BAR!AH19*0.82,)</f>
        <v>16318</v>
      </c>
      <c r="AI19" s="17">
        <f>ROUND(BAR!AI19*0.82,)</f>
        <v>16318</v>
      </c>
      <c r="AJ19" s="17">
        <f>ROUND(BAR!AJ19*0.82,)</f>
        <v>16892</v>
      </c>
      <c r="AK19" s="17">
        <f>ROUND(BAR!AK19*0.82,)</f>
        <v>16892</v>
      </c>
      <c r="AL19" s="17">
        <f>ROUND(BAR!AL19*0.82,)</f>
        <v>15908</v>
      </c>
      <c r="AM19" s="17">
        <f>ROUND(BAR!AM19*0.82,)</f>
        <v>15908</v>
      </c>
      <c r="AN19" s="17">
        <f>ROUND(BAR!AN19*0.82,)</f>
        <v>12546</v>
      </c>
      <c r="AO19" s="17">
        <f>ROUND(BAR!AO19*0.82,)</f>
        <v>12546</v>
      </c>
      <c r="AP19" s="17">
        <f>ROUND(BAR!AP19*0.82,)</f>
        <v>12546</v>
      </c>
      <c r="AQ19" s="17">
        <f>ROUND(BAR!AQ19*0.82,)</f>
        <v>12546</v>
      </c>
      <c r="AR19" s="17">
        <f>ROUND(BAR!AR19*0.82,)</f>
        <v>12956</v>
      </c>
      <c r="AS19" s="17">
        <f>ROUND(BAR!AS19*0.82,)</f>
        <v>12956</v>
      </c>
      <c r="AT19" s="17">
        <f>ROUND(BAR!AT19*0.82,)</f>
        <v>12546</v>
      </c>
      <c r="AU19" s="17">
        <f>ROUND(BAR!AU19*0.82,)</f>
        <v>12546</v>
      </c>
      <c r="AV19" s="17">
        <f>ROUND(BAR!AV19*0.82,)</f>
        <v>12546</v>
      </c>
      <c r="AW19" s="17">
        <f>ROUND(BAR!AW19*0.82,)</f>
        <v>12546</v>
      </c>
      <c r="AX19" s="17">
        <f>ROUND(BAR!AX19*0.82,)</f>
        <v>12546</v>
      </c>
      <c r="AY19" s="17">
        <f>ROUND(BAR!AY19*0.82,)</f>
        <v>12956</v>
      </c>
      <c r="AZ19" s="17">
        <f>ROUND(BAR!AZ19*0.82,)</f>
        <v>12956</v>
      </c>
      <c r="BA19" s="17">
        <f>ROUND(BAR!BA19*0.82,)</f>
        <v>12546</v>
      </c>
      <c r="BB19" s="17">
        <f>ROUND(BAR!BB19*0.82,)</f>
        <v>12546</v>
      </c>
      <c r="BC19" s="17">
        <f>ROUND(BAR!BC19*0.82,)</f>
        <v>12546</v>
      </c>
      <c r="BD19" s="17">
        <f>ROUND(BAR!BD19*0.82,)</f>
        <v>12546</v>
      </c>
      <c r="BE19" s="17">
        <f>ROUND(BAR!BE19*0.82,)</f>
        <v>13776</v>
      </c>
      <c r="BF19" s="17">
        <f>ROUND(BAR!BF19*0.82,)</f>
        <v>13776</v>
      </c>
      <c r="BG19" s="17">
        <f>ROUND(BAR!BG19*0.82,)</f>
        <v>13776</v>
      </c>
      <c r="BH19" s="17">
        <f>ROUND(BAR!BH19*0.82,)</f>
        <v>12546</v>
      </c>
      <c r="BI19" s="17">
        <f>ROUND(BAR!BI19*0.82,)</f>
        <v>12546</v>
      </c>
      <c r="BJ19" s="17">
        <f>ROUND(BAR!BJ19*0.82,)</f>
        <v>12546</v>
      </c>
      <c r="BK19" s="17">
        <f>ROUND(BAR!BK19*0.82,)</f>
        <v>12546</v>
      </c>
      <c r="BL19" s="17">
        <f>ROUND(BAR!BL19*0.82,)</f>
        <v>12546</v>
      </c>
      <c r="BM19" s="17">
        <f>ROUND(BAR!BM19*0.82,)</f>
        <v>12956</v>
      </c>
      <c r="BN19" s="17">
        <f>ROUND(BAR!BN19*0.82,)</f>
        <v>12956</v>
      </c>
      <c r="BO19" s="17">
        <f>ROUND(BAR!BO19*0.82,)</f>
        <v>12546</v>
      </c>
      <c r="BP19" s="17">
        <f>ROUND(BAR!BP19*0.82,)</f>
        <v>12546</v>
      </c>
      <c r="BQ19" s="17">
        <f>ROUND(BAR!BQ19*0.82,)</f>
        <v>12546</v>
      </c>
      <c r="BR19" s="17">
        <f>ROUND(BAR!BR19*0.82,)</f>
        <v>12546</v>
      </c>
      <c r="BS19" s="17">
        <f>ROUND(BAR!BS19*0.82,)</f>
        <v>12546</v>
      </c>
      <c r="BT19" s="17">
        <f>ROUND(BAR!BT19*0.82,)</f>
        <v>12956</v>
      </c>
      <c r="BU19" s="17">
        <f>ROUND(BAR!BU19*0.82,)</f>
        <v>12956</v>
      </c>
      <c r="BV19" s="17">
        <f>ROUND(BAR!BV19*0.82,)</f>
        <v>12546</v>
      </c>
      <c r="BW19" s="17">
        <f>ROUND(BAR!BW19*0.82,)</f>
        <v>12546</v>
      </c>
      <c r="BX19" s="17">
        <f>ROUND(BAR!BX19*0.82,)</f>
        <v>12546</v>
      </c>
      <c r="BY19" s="17">
        <f>ROUND(BAR!BY19*0.82,)</f>
        <v>12546</v>
      </c>
      <c r="BZ19" s="17">
        <f>ROUND(BAR!BZ19*0.82,)</f>
        <v>12546</v>
      </c>
      <c r="CA19" s="17">
        <f>ROUND(BAR!CA19*0.82,)</f>
        <v>12956</v>
      </c>
      <c r="CB19" s="17">
        <f>ROUND(BAR!CB19*0.82,)</f>
        <v>12956</v>
      </c>
      <c r="CC19" s="17">
        <f>ROUND(BAR!CC19*0.82,)</f>
        <v>12136</v>
      </c>
      <c r="CD19" s="17">
        <f>ROUND(BAR!CD19*0.82,)</f>
        <v>12136</v>
      </c>
      <c r="CE19" s="17">
        <f>ROUND(BAR!CE19*0.82,)</f>
        <v>12136</v>
      </c>
      <c r="CF19" s="17">
        <f>ROUND(BAR!CF19*0.82,)</f>
        <v>12136</v>
      </c>
      <c r="CG19" s="17">
        <f>ROUND(BAR!CG19*0.82,)</f>
        <v>12136</v>
      </c>
      <c r="CH19" s="17">
        <f>ROUND(BAR!CH19*0.82,)</f>
        <v>12136</v>
      </c>
      <c r="CI19" s="17">
        <f>ROUND(BAR!CI19*0.82,)</f>
        <v>12136</v>
      </c>
      <c r="CJ19" s="17">
        <f>ROUND(BAR!CJ19*0.82,)</f>
        <v>11890</v>
      </c>
      <c r="CK19" s="17">
        <f>ROUND(BAR!CK19*0.82,)</f>
        <v>11890</v>
      </c>
      <c r="CL19" s="17">
        <f>ROUND(BAR!CL19*0.82,)</f>
        <v>11890</v>
      </c>
      <c r="CM19" s="17">
        <f>ROUND(BAR!CM19*0.82,)</f>
        <v>11890</v>
      </c>
      <c r="CN19" s="17">
        <f>ROUND(BAR!CN19*0.82,)</f>
        <v>11890</v>
      </c>
      <c r="CO19" s="17">
        <f>ROUND(BAR!CO19*0.82,)</f>
        <v>12136</v>
      </c>
      <c r="CP19" s="17">
        <f>ROUND(BAR!CP19*0.82,)</f>
        <v>12136</v>
      </c>
      <c r="CQ19" s="17">
        <f>ROUND(BAR!CQ19*0.82,)</f>
        <v>11890</v>
      </c>
      <c r="CR19" s="17">
        <f>ROUND(BAR!CR19*0.82,)</f>
        <v>11890</v>
      </c>
      <c r="CS19" s="17">
        <f>ROUND(BAR!CS19*0.82,)</f>
        <v>11890</v>
      </c>
      <c r="CT19" s="17">
        <f>ROUND(BAR!CT19*0.82,)</f>
        <v>11890</v>
      </c>
      <c r="CU19" s="17">
        <f>ROUND(BAR!CU19*0.82,)</f>
        <v>11890</v>
      </c>
      <c r="CV19" s="17">
        <f>ROUND(BAR!CV19*0.82,)</f>
        <v>12136</v>
      </c>
      <c r="CW19" s="17">
        <f>ROUND(BAR!CW19*0.82,)</f>
        <v>12136</v>
      </c>
      <c r="CX19" s="17">
        <f>ROUND(BAR!CX19*0.82,)</f>
        <v>11890</v>
      </c>
      <c r="CY19" s="17">
        <f>ROUND(BAR!CY19*0.82,)</f>
        <v>11890</v>
      </c>
      <c r="CZ19" s="17">
        <f>ROUND(BAR!CZ19*0.82,)</f>
        <v>11890</v>
      </c>
      <c r="DA19" s="17">
        <f>ROUND(BAR!DA19*0.82,)</f>
        <v>11890</v>
      </c>
      <c r="DB19" s="17">
        <f>ROUND(BAR!DB19*0.82,)</f>
        <v>11890</v>
      </c>
      <c r="DC19" s="17">
        <f>ROUND(BAR!DC19*0.82,)</f>
        <v>12136</v>
      </c>
      <c r="DD19" s="17">
        <f>ROUND(BAR!DD19*0.82,)</f>
        <v>12136</v>
      </c>
      <c r="DE19" s="17">
        <f>ROUND(BAR!DE19*0.82,)</f>
        <v>11644</v>
      </c>
      <c r="DF19" s="17">
        <f>ROUND(BAR!DF19*0.82,)</f>
        <v>11644</v>
      </c>
      <c r="DG19" s="17">
        <f>ROUND(BAR!DG19*0.82,)</f>
        <v>11644</v>
      </c>
      <c r="DH19" s="17">
        <f>ROUND(BAR!DH19*0.82,)</f>
        <v>11644</v>
      </c>
      <c r="DI19" s="17">
        <f>ROUND(BAR!DI19*0.82,)</f>
        <v>11644</v>
      </c>
      <c r="DJ19" s="17">
        <f>ROUND(BAR!DJ19*0.82,)</f>
        <v>11890</v>
      </c>
      <c r="DK19" s="17">
        <f>ROUND(BAR!DK19*0.82,)</f>
        <v>11890</v>
      </c>
      <c r="DL19" s="17">
        <f>ROUND(BAR!DL19*0.82,)</f>
        <v>11644</v>
      </c>
      <c r="DM19" s="17">
        <f>ROUND(BAR!DM19*0.82,)</f>
        <v>11644</v>
      </c>
      <c r="DN19" s="17">
        <f>ROUND(BAR!DN19*0.82,)</f>
        <v>11644</v>
      </c>
      <c r="DO19" s="17">
        <f>ROUND(BAR!DO19*0.82,)</f>
        <v>11644</v>
      </c>
      <c r="DP19" s="17">
        <f>ROUND(BAR!DP19*0.82,)</f>
        <v>11644</v>
      </c>
      <c r="DQ19" s="17">
        <f>ROUND(BAR!DQ19*0.82,)</f>
        <v>11644</v>
      </c>
      <c r="DR19" s="17">
        <f>ROUND(BAR!DR19*0.82,)</f>
        <v>11644</v>
      </c>
      <c r="DS19" s="17">
        <f>ROUND(BAR!DS19*0.82,)</f>
        <v>11398</v>
      </c>
      <c r="DT19" s="17">
        <f>ROUND(BAR!DT19*0.82,)</f>
        <v>11398</v>
      </c>
      <c r="DU19" s="17">
        <f>ROUND(BAR!DU19*0.82,)</f>
        <v>11398</v>
      </c>
      <c r="DV19" s="17">
        <f>ROUND(BAR!DV19*0.82,)</f>
        <v>11398</v>
      </c>
      <c r="DW19" s="17">
        <f>ROUND(BAR!DW19*0.82,)</f>
        <v>11398</v>
      </c>
      <c r="DX19" s="17">
        <f>ROUND(BAR!DX19*0.82,)</f>
        <v>11644</v>
      </c>
      <c r="DY19" s="17">
        <f>ROUND(BAR!DY19*0.82,)</f>
        <v>11644</v>
      </c>
      <c r="DZ19" s="17">
        <f>ROUND(BAR!DZ19*0.82,)</f>
        <v>11398</v>
      </c>
      <c r="EA19" s="17">
        <f>ROUND(BAR!EA19*0.82,)</f>
        <v>11398</v>
      </c>
      <c r="EB19" s="17">
        <f>ROUND(BAR!EB19*0.82,)</f>
        <v>11398</v>
      </c>
      <c r="EC19" s="17">
        <f>ROUND(BAR!EC19*0.82,)</f>
        <v>11398</v>
      </c>
      <c r="ED19" s="17">
        <f>ROUND(BAR!ED19*0.82,)</f>
        <v>11398</v>
      </c>
      <c r="EE19" s="17">
        <f>ROUND(BAR!EE19*0.82,)</f>
        <v>11644</v>
      </c>
      <c r="EF19" s="17">
        <f>ROUND(BAR!EF19*0.82,)</f>
        <v>11644</v>
      </c>
      <c r="EG19" s="17">
        <f>ROUND(BAR!EG19*0.82,)</f>
        <v>11152</v>
      </c>
      <c r="EH19" s="17">
        <f>ROUND(BAR!EH19*0.82,)</f>
        <v>11152</v>
      </c>
      <c r="EI19" s="17">
        <f>ROUND(BAR!EI19*0.82,)</f>
        <v>11152</v>
      </c>
      <c r="EJ19" s="17">
        <f>ROUND(BAR!EJ19*0.82,)</f>
        <v>11152</v>
      </c>
      <c r="EK19" s="17">
        <f>ROUND(BAR!EK19*0.82,)</f>
        <v>11152</v>
      </c>
      <c r="EL19" s="17">
        <f>ROUND(BAR!EL19*0.82,)</f>
        <v>11398</v>
      </c>
      <c r="EM19" s="17">
        <f>ROUND(BAR!EM19*0.82,)</f>
        <v>11398</v>
      </c>
      <c r="EN19" s="17">
        <f>ROUND(BAR!EN19*0.82,)</f>
        <v>11152</v>
      </c>
      <c r="EO19" s="17">
        <f>ROUND(BAR!EO19*0.82,)</f>
        <v>11152</v>
      </c>
      <c r="EP19" s="17">
        <f>ROUND(BAR!EP19*0.82,)</f>
        <v>11890</v>
      </c>
      <c r="EQ19" s="17">
        <f>ROUND(BAR!EQ19*0.82,)</f>
        <v>11890</v>
      </c>
      <c r="ER19" s="17">
        <f>ROUND(BAR!ER19*0.82,)</f>
        <v>11890</v>
      </c>
      <c r="ES19" s="17">
        <f>ROUND(BAR!ES19*0.82,)</f>
        <v>11398</v>
      </c>
      <c r="ET19" s="17">
        <f>ROUND(BAR!ET19*0.82,)</f>
        <v>11398</v>
      </c>
      <c r="EU19" s="17">
        <f>ROUND(BAR!EU19*0.82,)</f>
        <v>11152</v>
      </c>
      <c r="EV19" s="17">
        <f>ROUND(BAR!EV19*0.82,)</f>
        <v>11152</v>
      </c>
      <c r="EW19" s="17">
        <f>ROUND(BAR!EW19*0.82,)</f>
        <v>11152</v>
      </c>
      <c r="EX19" s="17">
        <f>ROUND(BAR!EX19*0.82,)</f>
        <v>11398</v>
      </c>
      <c r="EY19" s="17">
        <f>ROUND(BAR!EY19*0.82,)</f>
        <v>11398</v>
      </c>
      <c r="EZ19" s="17">
        <f>ROUND(BAR!EZ19*0.82,)</f>
        <v>11398</v>
      </c>
      <c r="FA19" s="17">
        <f>ROUND(BAR!FA19*0.82,)</f>
        <v>11398</v>
      </c>
      <c r="FB19" s="17">
        <f>ROUND(BAR!FB19*0.82,)</f>
        <v>10906</v>
      </c>
      <c r="FC19" s="17">
        <f>ROUND(BAR!FC19*0.82,)</f>
        <v>10906</v>
      </c>
      <c r="FD19" s="17">
        <f>ROUND(BAR!FD19*0.82,)</f>
        <v>10906</v>
      </c>
      <c r="FE19" s="17">
        <f>ROUND(BAR!FE19*0.82,)</f>
        <v>10906</v>
      </c>
      <c r="FF19" s="17">
        <f>ROUND(BAR!FF19*0.82,)</f>
        <v>10906</v>
      </c>
      <c r="FG19" s="17">
        <f>ROUND(BAR!FG19*0.82,)</f>
        <v>11152</v>
      </c>
      <c r="FH19" s="17">
        <f>ROUND(BAR!FH19*0.82,)</f>
        <v>11152</v>
      </c>
      <c r="FI19" s="17">
        <f>ROUND(BAR!FI19*0.82,)</f>
        <v>10906</v>
      </c>
      <c r="FJ19" s="17">
        <f>ROUND(BAR!FJ19*0.82,)</f>
        <v>10906</v>
      </c>
      <c r="FK19" s="17">
        <f>ROUND(BAR!FK19*0.82,)</f>
        <v>10906</v>
      </c>
      <c r="FL19" s="17">
        <f>ROUND(BAR!FL19*0.82,)</f>
        <v>10906</v>
      </c>
      <c r="FM19" s="17">
        <f>ROUND(BAR!FM19*0.82,)</f>
        <v>10906</v>
      </c>
      <c r="FN19" s="17">
        <f>ROUND(BAR!FN19*0.82,)</f>
        <v>11152</v>
      </c>
      <c r="FO19" s="17">
        <f>ROUND(BAR!FO19*0.82,)</f>
        <v>11152</v>
      </c>
      <c r="FP19" s="17">
        <f>ROUND(BAR!FP19*0.82,)</f>
        <v>10906</v>
      </c>
      <c r="FQ19" s="17">
        <f>ROUND(BAR!FQ19*0.82,)</f>
        <v>10906</v>
      </c>
      <c r="FR19" s="17">
        <f>ROUND(BAR!FR19*0.82,)</f>
        <v>10906</v>
      </c>
      <c r="FS19" s="17">
        <f>ROUND(BAR!FS19*0.82,)</f>
        <v>10906</v>
      </c>
      <c r="FT19" s="17">
        <f>ROUND(BAR!FT19*0.82,)</f>
        <v>10906</v>
      </c>
      <c r="FU19" s="17">
        <f>ROUND(BAR!FU19*0.82,)</f>
        <v>11152</v>
      </c>
      <c r="FV19" s="17">
        <f>ROUND(BAR!FV19*0.82,)</f>
        <v>11152</v>
      </c>
      <c r="FW19" s="17">
        <f>ROUND(BAR!FW19*0.82,)</f>
        <v>10906</v>
      </c>
      <c r="FX19" s="17">
        <f>ROUND(BAR!FX19*0.82,)</f>
        <v>10906</v>
      </c>
      <c r="FY19" s="17">
        <f>ROUND(BAR!FY19*0.82,)</f>
        <v>10906</v>
      </c>
      <c r="FZ19" s="17">
        <f>ROUND(BAR!FZ19*0.82,)</f>
        <v>10906</v>
      </c>
      <c r="GA19" s="17">
        <f>ROUND(BAR!GA19*0.82,)</f>
        <v>10906</v>
      </c>
      <c r="GB19" s="17">
        <f>ROUND(BAR!GB19*0.82,)</f>
        <v>11152</v>
      </c>
      <c r="GC19" s="17">
        <f>ROUND(BAR!GC19*0.82,)</f>
        <v>11152</v>
      </c>
      <c r="GD19" s="17">
        <f>ROUND(BAR!GD19*0.82,)</f>
        <v>10906</v>
      </c>
      <c r="GE19" s="17">
        <f>ROUND(BAR!GE19*0.82,)</f>
        <v>10906</v>
      </c>
      <c r="GF19" s="17">
        <f>ROUND(BAR!GF19*0.82,)</f>
        <v>10906</v>
      </c>
      <c r="GG19" s="17">
        <f>ROUND(BAR!GG19*0.82,)</f>
        <v>10906</v>
      </c>
      <c r="GH19" s="17">
        <f>ROUND(BAR!GH19*0.82,)</f>
        <v>10906</v>
      </c>
      <c r="GI19" s="17">
        <f>ROUND(BAR!GI19*0.82,)</f>
        <v>12136</v>
      </c>
      <c r="GJ19" s="17">
        <f>ROUND(BAR!GJ19*0.82,)</f>
        <v>12136</v>
      </c>
      <c r="GK19" s="17">
        <f>ROUND(BAR!GK19*0.82,)</f>
        <v>12136</v>
      </c>
      <c r="GL19" s="17">
        <f>ROUND(BAR!GL19*0.82,)</f>
        <v>12136</v>
      </c>
      <c r="GM19" s="17">
        <f>ROUND(BAR!GM19*0.82,)</f>
        <v>12136</v>
      </c>
      <c r="GN19" s="17">
        <f>ROUND(BAR!GN19*0.82,)</f>
        <v>12136</v>
      </c>
      <c r="GO19" s="17">
        <f>ROUND(BAR!GO19*0.82,)</f>
        <v>12136</v>
      </c>
      <c r="GP19" s="17">
        <f>ROUND(BAR!GP19*0.82,)</f>
        <v>12546</v>
      </c>
      <c r="GQ19" s="17">
        <f>ROUND(BAR!GQ19*0.82,)</f>
        <v>12546</v>
      </c>
      <c r="GR19" s="17">
        <f>ROUND(BAR!GR19*0.82,)</f>
        <v>12546</v>
      </c>
      <c r="GS19" s="17">
        <f>ROUND(BAR!GS19*0.82,)</f>
        <v>12546</v>
      </c>
      <c r="GT19" s="17">
        <f>ROUND(BAR!GT19*0.82,)</f>
        <v>12546</v>
      </c>
      <c r="GU19" s="17">
        <f>ROUND(BAR!GU19*0.82,)</f>
        <v>12546</v>
      </c>
      <c r="GV19" s="17">
        <f>ROUND(BAR!GV19*0.82,)</f>
        <v>12546</v>
      </c>
      <c r="GW19" s="17">
        <f>ROUND(BAR!GW19*0.82,)</f>
        <v>12956</v>
      </c>
      <c r="GX19" s="17">
        <f>ROUND(BAR!GX19*0.82,)</f>
        <v>12956</v>
      </c>
      <c r="GY19" s="17">
        <f>ROUND(BAR!GY19*0.82,)</f>
        <v>12956</v>
      </c>
      <c r="GZ19" s="17">
        <f>ROUND(BAR!GZ19*0.82,)</f>
        <v>12956</v>
      </c>
    </row>
    <row r="20" spans="1:208" s="22" customFormat="1" ht="15" customHeight="1" x14ac:dyDescent="0.2">
      <c r="A20" s="196" t="s">
        <v>27</v>
      </c>
      <c r="D20" s="104"/>
      <c r="E20" s="104"/>
      <c r="F20" s="104"/>
      <c r="G20" s="104"/>
      <c r="H20" s="104"/>
      <c r="S20" s="104"/>
      <c r="T20" s="104"/>
      <c r="U20" s="104"/>
      <c r="V20" s="104"/>
    </row>
    <row r="21" spans="1:208" s="22" customFormat="1" ht="32.25" customHeight="1" x14ac:dyDescent="0.2">
      <c r="A21" s="197" t="s">
        <v>10</v>
      </c>
      <c r="D21" s="104"/>
      <c r="E21" s="104"/>
      <c r="F21" s="104"/>
      <c r="G21" s="104"/>
      <c r="H21" s="104"/>
      <c r="S21" s="104"/>
      <c r="T21" s="104"/>
      <c r="U21" s="104"/>
      <c r="V21" s="104"/>
    </row>
    <row r="22" spans="1:208" s="60" customFormat="1" ht="12.75" x14ac:dyDescent="0.2">
      <c r="A22" s="198" t="s">
        <v>11</v>
      </c>
      <c r="D22" s="238"/>
      <c r="E22" s="238"/>
      <c r="F22" s="238"/>
      <c r="G22" s="238"/>
      <c r="H22" s="238"/>
      <c r="L22" s="239"/>
      <c r="M22" s="239"/>
      <c r="N22" s="239"/>
      <c r="O22" s="239"/>
      <c r="S22" s="238"/>
      <c r="T22" s="238"/>
      <c r="U22" s="238"/>
      <c r="V22" s="238"/>
      <c r="DO22" s="239"/>
    </row>
    <row r="23" spans="1:208" s="60" customFormat="1" ht="25.5" x14ac:dyDescent="0.2">
      <c r="A23" s="236" t="s">
        <v>29</v>
      </c>
      <c r="D23" s="238"/>
      <c r="E23" s="238"/>
      <c r="F23" s="238"/>
      <c r="G23" s="238"/>
      <c r="H23" s="238"/>
      <c r="L23" s="239"/>
      <c r="M23" s="239"/>
      <c r="N23" s="239"/>
      <c r="O23" s="239"/>
      <c r="S23" s="238"/>
      <c r="T23" s="238"/>
      <c r="U23" s="238"/>
      <c r="V23" s="238"/>
      <c r="DO23" s="239"/>
    </row>
    <row r="24" spans="1:208" x14ac:dyDescent="0.2">
      <c r="A24" s="200" t="s">
        <v>14</v>
      </c>
    </row>
    <row r="25" spans="1:208" ht="84" x14ac:dyDescent="0.2">
      <c r="A25" s="201" t="s">
        <v>15</v>
      </c>
    </row>
    <row r="26" spans="1:208" ht="22.5" customHeight="1" x14ac:dyDescent="0.2">
      <c r="A26" s="196" t="s">
        <v>16</v>
      </c>
    </row>
    <row r="27" spans="1:208" ht="24" x14ac:dyDescent="0.2">
      <c r="A27" s="184" t="s">
        <v>17</v>
      </c>
    </row>
    <row r="28" spans="1:208" x14ac:dyDescent="0.2">
      <c r="A28" s="206" t="s">
        <v>18</v>
      </c>
    </row>
    <row r="29" spans="1:208" ht="132" x14ac:dyDescent="0.2">
      <c r="A29" s="202" t="s">
        <v>19</v>
      </c>
    </row>
    <row r="30" spans="1:208" s="22" customFormat="1" ht="15" customHeight="1" x14ac:dyDescent="0.2">
      <c r="A30" s="200" t="s">
        <v>20</v>
      </c>
      <c r="D30" s="245"/>
      <c r="E30" s="245"/>
      <c r="F30" s="245"/>
      <c r="G30" s="245"/>
      <c r="H30" s="245"/>
      <c r="S30" s="245"/>
      <c r="T30" s="245"/>
      <c r="U30" s="245"/>
      <c r="V30" s="245"/>
    </row>
    <row r="31" spans="1:208" s="22" customFormat="1" ht="96" x14ac:dyDescent="0.2">
      <c r="A31" s="203" t="s">
        <v>21</v>
      </c>
      <c r="D31" s="245"/>
      <c r="E31" s="245"/>
      <c r="F31" s="245"/>
      <c r="G31" s="245"/>
      <c r="H31" s="245"/>
      <c r="S31" s="245"/>
      <c r="T31" s="245"/>
      <c r="U31" s="245"/>
      <c r="V31" s="245"/>
    </row>
    <row r="32" spans="1:208" x14ac:dyDescent="0.2">
      <c r="A32" s="200" t="s">
        <v>22</v>
      </c>
    </row>
    <row r="33" spans="1:1" ht="24" x14ac:dyDescent="0.2">
      <c r="A33" s="209" t="s">
        <v>67</v>
      </c>
    </row>
  </sheetData>
  <pageMargins left="0.7" right="0.7"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A1:GZ24"/>
  <sheetViews>
    <sheetView workbookViewId="0">
      <pane xSplit="1" topLeftCell="B1" activePane="topRight" state="frozen"/>
      <selection pane="topRight" activeCell="S1" sqref="S1:V1048576"/>
    </sheetView>
  </sheetViews>
  <sheetFormatPr defaultColWidth="8.7109375" defaultRowHeight="12.75" x14ac:dyDescent="0.2"/>
  <cols>
    <col min="1" max="1" width="69" style="60" customWidth="1"/>
    <col min="2" max="3" width="8.85546875" style="60" customWidth="1"/>
    <col min="4" max="8" width="8.85546875" style="238" hidden="1" customWidth="1"/>
    <col min="9" max="11" width="8.85546875" style="60" customWidth="1"/>
    <col min="12" max="15" width="8.85546875" style="239" customWidth="1"/>
    <col min="16" max="18" width="8.85546875" style="60" customWidth="1"/>
    <col min="19" max="22" width="8.85546875" style="238" hidden="1" customWidth="1"/>
    <col min="23" max="118" width="8.85546875" style="60" customWidth="1"/>
    <col min="119" max="119" width="8.85546875" style="239" customWidth="1"/>
    <col min="120" max="204" width="8.85546875" style="60" customWidth="1"/>
    <col min="205" max="16384" width="8.7109375" style="60"/>
  </cols>
  <sheetData>
    <row r="1" spans="1:208" ht="15" customHeight="1" x14ac:dyDescent="0.2">
      <c r="A1" s="186" t="s">
        <v>0</v>
      </c>
    </row>
    <row r="2" spans="1:208" ht="15" customHeight="1" x14ac:dyDescent="0.2">
      <c r="A2" s="204" t="s">
        <v>25</v>
      </c>
    </row>
    <row r="3" spans="1:208" s="2" customFormat="1" ht="15" customHeight="1" x14ac:dyDescent="0.2">
      <c r="A3" s="187" t="s">
        <v>68</v>
      </c>
      <c r="D3" s="3"/>
      <c r="E3" s="3"/>
      <c r="F3" s="3"/>
      <c r="G3" s="3"/>
      <c r="H3" s="3"/>
      <c r="S3" s="3"/>
      <c r="T3" s="3"/>
      <c r="U3" s="3"/>
      <c r="V3" s="3"/>
    </row>
    <row r="4" spans="1:208" s="237" customFormat="1" x14ac:dyDescent="0.2">
      <c r="A4" s="188" t="s">
        <v>26</v>
      </c>
      <c r="B4" s="189">
        <v>46178</v>
      </c>
      <c r="C4" s="189">
        <v>46179</v>
      </c>
      <c r="D4" s="190">
        <v>46180</v>
      </c>
      <c r="E4" s="190">
        <v>46181</v>
      </c>
      <c r="F4" s="190">
        <v>46182</v>
      </c>
      <c r="G4" s="190">
        <v>46183</v>
      </c>
      <c r="H4" s="190">
        <v>46184</v>
      </c>
      <c r="I4" s="189">
        <v>46185</v>
      </c>
      <c r="J4" s="189">
        <v>46186</v>
      </c>
      <c r="K4" s="189">
        <v>46187</v>
      </c>
      <c r="L4" s="233">
        <v>46188</v>
      </c>
      <c r="M4" s="233">
        <v>46189</v>
      </c>
      <c r="N4" s="233">
        <v>46190</v>
      </c>
      <c r="O4" s="23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229">
        <v>46295</v>
      </c>
      <c r="DP4" s="229">
        <v>46296</v>
      </c>
      <c r="DQ4" s="229">
        <v>46297</v>
      </c>
      <c r="DR4" s="229">
        <v>46298</v>
      </c>
      <c r="DS4" s="229">
        <v>46299</v>
      </c>
      <c r="DT4" s="229">
        <v>46300</v>
      </c>
      <c r="DU4" s="229">
        <v>46301</v>
      </c>
      <c r="DV4" s="229">
        <v>46302</v>
      </c>
      <c r="DW4" s="229">
        <v>46303</v>
      </c>
      <c r="DX4" s="229">
        <v>46304</v>
      </c>
      <c r="DY4" s="229">
        <v>46305</v>
      </c>
      <c r="DZ4" s="229">
        <v>46306</v>
      </c>
      <c r="EA4" s="229">
        <v>46307</v>
      </c>
      <c r="EB4" s="229">
        <v>46308</v>
      </c>
      <c r="EC4" s="229">
        <v>46309</v>
      </c>
      <c r="ED4" s="229">
        <v>46310</v>
      </c>
      <c r="EE4" s="229">
        <v>46311</v>
      </c>
      <c r="EF4" s="229">
        <v>46312</v>
      </c>
      <c r="EG4" s="229">
        <v>46313</v>
      </c>
      <c r="EH4" s="229">
        <v>46314</v>
      </c>
      <c r="EI4" s="229">
        <v>46315</v>
      </c>
      <c r="EJ4" s="229">
        <v>46316</v>
      </c>
      <c r="EK4" s="229">
        <v>46317</v>
      </c>
      <c r="EL4" s="229">
        <v>46318</v>
      </c>
      <c r="EM4" s="229">
        <v>46319</v>
      </c>
      <c r="EN4" s="229">
        <v>46320</v>
      </c>
      <c r="EO4" s="229">
        <v>46321</v>
      </c>
      <c r="EP4" s="229">
        <v>46322</v>
      </c>
      <c r="EQ4" s="229">
        <v>46323</v>
      </c>
      <c r="ER4" s="229">
        <v>46324</v>
      </c>
      <c r="ES4" s="229">
        <v>46325</v>
      </c>
      <c r="ET4" s="229">
        <v>46326</v>
      </c>
      <c r="EU4" s="229">
        <v>46327</v>
      </c>
      <c r="EV4" s="229">
        <v>46328</v>
      </c>
      <c r="EW4" s="229">
        <v>46329</v>
      </c>
      <c r="EX4" s="229">
        <v>46330</v>
      </c>
      <c r="EY4" s="229">
        <v>46331</v>
      </c>
      <c r="EZ4" s="229">
        <v>46332</v>
      </c>
      <c r="FA4" s="229">
        <v>46333</v>
      </c>
      <c r="FB4" s="229">
        <v>46334</v>
      </c>
      <c r="FC4" s="229">
        <v>46335</v>
      </c>
      <c r="FD4" s="229">
        <v>46336</v>
      </c>
      <c r="FE4" s="229">
        <v>46337</v>
      </c>
      <c r="FF4" s="229">
        <v>46338</v>
      </c>
      <c r="FG4" s="229">
        <v>46339</v>
      </c>
      <c r="FH4" s="229">
        <v>46340</v>
      </c>
      <c r="FI4" s="229">
        <v>46341</v>
      </c>
      <c r="FJ4" s="229">
        <v>46342</v>
      </c>
      <c r="FK4" s="229">
        <v>46343</v>
      </c>
      <c r="FL4" s="229">
        <v>46344</v>
      </c>
      <c r="FM4" s="229">
        <v>46345</v>
      </c>
      <c r="FN4" s="229">
        <v>46346</v>
      </c>
      <c r="FO4" s="229">
        <v>46347</v>
      </c>
      <c r="FP4" s="229">
        <v>46348</v>
      </c>
      <c r="FQ4" s="229">
        <v>46349</v>
      </c>
      <c r="FR4" s="229">
        <v>46350</v>
      </c>
      <c r="FS4" s="229">
        <v>46351</v>
      </c>
      <c r="FT4" s="229">
        <v>46352</v>
      </c>
      <c r="FU4" s="229">
        <v>46353</v>
      </c>
      <c r="FV4" s="229">
        <v>46354</v>
      </c>
      <c r="FW4" s="229">
        <v>46355</v>
      </c>
      <c r="FX4" s="229">
        <v>46356</v>
      </c>
      <c r="FY4" s="229">
        <v>46357</v>
      </c>
      <c r="FZ4" s="229">
        <v>46358</v>
      </c>
      <c r="GA4" s="229">
        <v>46359</v>
      </c>
      <c r="GB4" s="229">
        <v>46360</v>
      </c>
      <c r="GC4" s="229">
        <v>46361</v>
      </c>
      <c r="GD4" s="229">
        <v>46362</v>
      </c>
      <c r="GE4" s="229">
        <v>46363</v>
      </c>
      <c r="GF4" s="229">
        <v>46364</v>
      </c>
      <c r="GG4" s="229">
        <v>46365</v>
      </c>
      <c r="GH4" s="229">
        <v>46366</v>
      </c>
      <c r="GI4" s="229">
        <v>46367</v>
      </c>
      <c r="GJ4" s="229">
        <v>46368</v>
      </c>
      <c r="GK4" s="229">
        <v>46369</v>
      </c>
      <c r="GL4" s="229">
        <v>46370</v>
      </c>
      <c r="GM4" s="229">
        <v>46371</v>
      </c>
      <c r="GN4" s="229">
        <v>46372</v>
      </c>
      <c r="GO4" s="229">
        <v>46373</v>
      </c>
      <c r="GP4" s="229">
        <v>46374</v>
      </c>
      <c r="GQ4" s="229">
        <v>46375</v>
      </c>
      <c r="GR4" s="229">
        <v>46376</v>
      </c>
      <c r="GS4" s="229">
        <v>46377</v>
      </c>
      <c r="GT4" s="229">
        <v>46378</v>
      </c>
      <c r="GU4" s="229">
        <v>46379</v>
      </c>
      <c r="GV4" s="229">
        <v>46380</v>
      </c>
      <c r="GW4" s="208"/>
      <c r="GX4" s="208"/>
      <c r="GY4" s="208"/>
      <c r="GZ4" s="208"/>
    </row>
    <row r="5" spans="1:208" x14ac:dyDescent="0.2">
      <c r="A5" s="76" t="s">
        <v>4</v>
      </c>
    </row>
    <row r="6" spans="1:208" x14ac:dyDescent="0.2">
      <c r="A6" s="76">
        <v>1</v>
      </c>
      <c r="B6" s="135">
        <f>ROUNDUP(RO!B6*0.85,)</f>
        <v>8585</v>
      </c>
      <c r="C6" s="135">
        <f>ROUNDUP(RO!C6*0.85,)</f>
        <v>8585</v>
      </c>
      <c r="D6" s="242">
        <f>ROUNDUP(RO!D6*0.85,)</f>
        <v>8585</v>
      </c>
      <c r="E6" s="242">
        <f>ROUNDUP(RO!E6*0.85,)</f>
        <v>8585</v>
      </c>
      <c r="F6" s="242">
        <f>ROUNDUP(RO!F6*0.85,)</f>
        <v>8585</v>
      </c>
      <c r="G6" s="242">
        <f>ROUNDUP(RO!G6*0.85,)</f>
        <v>8585</v>
      </c>
      <c r="H6" s="242">
        <f>ROUNDUP(RO!H6*0.85,)</f>
        <v>8585</v>
      </c>
      <c r="I6" s="135">
        <f>ROUNDUP(RO!I6*0.85,)</f>
        <v>8585</v>
      </c>
      <c r="J6" s="135">
        <f>ROUNDUP(RO!J6*0.85,)</f>
        <v>8585</v>
      </c>
      <c r="K6" s="135">
        <f>ROUNDUP(RO!K6*0.85,)</f>
        <v>7395</v>
      </c>
      <c r="L6" s="135">
        <f>ROUNDUP(RO!L6*0.85,)</f>
        <v>8585</v>
      </c>
      <c r="M6" s="135">
        <f>ROUNDUP(RO!M6*0.85,)</f>
        <v>8585</v>
      </c>
      <c r="N6" s="135">
        <f>ROUNDUP(RO!N6*0.85,)</f>
        <v>8585</v>
      </c>
      <c r="O6" s="135">
        <f>ROUNDUP(RO!O6*0.85,)</f>
        <v>8585</v>
      </c>
      <c r="P6" s="135">
        <f>ROUNDUP(RO!P6*0.85,)</f>
        <v>7395</v>
      </c>
      <c r="Q6" s="135">
        <f>ROUNDUP(RO!Q6*0.85,)</f>
        <v>7395</v>
      </c>
      <c r="R6" s="135">
        <f>ROUNDUP(RO!R6*0.85,)</f>
        <v>8585</v>
      </c>
      <c r="S6" s="242">
        <f>ROUNDUP(RO!S6*0.85,)</f>
        <v>8585</v>
      </c>
      <c r="T6" s="242">
        <f>ROUNDUP(RO!T6*0.85,)</f>
        <v>8585</v>
      </c>
      <c r="U6" s="242">
        <f>ROUNDUP(RO!U6*0.85,)</f>
        <v>8585</v>
      </c>
      <c r="V6" s="242">
        <f>ROUNDUP(RO!V6*0.85,)</f>
        <v>8585</v>
      </c>
      <c r="W6" s="135">
        <f>ROUNDUP(RO!W6*0.85,)</f>
        <v>8585</v>
      </c>
      <c r="X6" s="135">
        <f>ROUNDUP(RO!X6*0.85,)</f>
        <v>8585</v>
      </c>
      <c r="Y6" s="135">
        <f>ROUNDUP(RO!Y6*0.85,)</f>
        <v>8585</v>
      </c>
      <c r="Z6" s="135">
        <f>ROUNDUP(RO!Z6*0.85,)</f>
        <v>8585</v>
      </c>
      <c r="AA6" s="135">
        <f>ROUNDUP(RO!AA6*0.85,)</f>
        <v>8585</v>
      </c>
      <c r="AB6" s="135">
        <f>ROUNDUP(RO!AB6*0.85,)</f>
        <v>9010</v>
      </c>
      <c r="AC6" s="135">
        <f>ROUNDUP(RO!AC6*0.85,)</f>
        <v>9010</v>
      </c>
      <c r="AD6" s="135">
        <f>ROUNDUP(RO!AD6*0.85,)</f>
        <v>9010</v>
      </c>
      <c r="AE6" s="135">
        <f>ROUNDUP(RO!AE6*0.85,)</f>
        <v>9010</v>
      </c>
      <c r="AF6" s="135">
        <f>ROUNDUP(RO!AF6*0.85,)</f>
        <v>9010</v>
      </c>
      <c r="AG6" s="135">
        <f>ROUNDUP(RO!AG6*0.85,)</f>
        <v>9010</v>
      </c>
      <c r="AH6" s="135">
        <f>ROUNDUP(RO!AH6*0.85,)</f>
        <v>9010</v>
      </c>
      <c r="AI6" s="135">
        <f>ROUNDUP(RO!AI6*0.85,)</f>
        <v>9010</v>
      </c>
      <c r="AJ6" s="135">
        <f>ROUNDUP(RO!AJ6*0.85,)</f>
        <v>9605</v>
      </c>
      <c r="AK6" s="135">
        <f>ROUNDUP(RO!AK6*0.85,)</f>
        <v>9605</v>
      </c>
      <c r="AL6" s="135">
        <f>ROUNDUP(RO!AL6*0.85,)</f>
        <v>8585</v>
      </c>
      <c r="AM6" s="135">
        <f>ROUNDUP(RO!AM6*0.85,)</f>
        <v>8585</v>
      </c>
      <c r="AN6" s="135">
        <f>ROUNDUP(RO!AN6*0.85,)</f>
        <v>5100</v>
      </c>
      <c r="AO6" s="135">
        <f>ROUNDUP(RO!AO6*0.85,)</f>
        <v>5100</v>
      </c>
      <c r="AP6" s="135">
        <f>ROUNDUP(RO!AP6*0.85,)</f>
        <v>5100</v>
      </c>
      <c r="AQ6" s="135">
        <f>ROUNDUP(RO!AQ6*0.85,)</f>
        <v>5100</v>
      </c>
      <c r="AR6" s="135">
        <f>ROUNDUP(RO!AR6*0.85,)</f>
        <v>5525</v>
      </c>
      <c r="AS6" s="135">
        <f>ROUNDUP(RO!AS6*0.85,)</f>
        <v>5525</v>
      </c>
      <c r="AT6" s="135">
        <f>ROUNDUP(RO!AT6*0.85,)</f>
        <v>5100</v>
      </c>
      <c r="AU6" s="135">
        <f>ROUNDUP(RO!AU6*0.85,)</f>
        <v>5100</v>
      </c>
      <c r="AV6" s="135">
        <f>ROUNDUP(RO!AV6*0.85,)</f>
        <v>5100</v>
      </c>
      <c r="AW6" s="135">
        <f>ROUNDUP(RO!AW6*0.85,)</f>
        <v>5100</v>
      </c>
      <c r="AX6" s="135">
        <f>ROUNDUP(RO!AX6*0.85,)</f>
        <v>5100</v>
      </c>
      <c r="AY6" s="135">
        <f>ROUNDUP(RO!AY6*0.85,)</f>
        <v>5525</v>
      </c>
      <c r="AZ6" s="135">
        <f>ROUNDUP(RO!AZ6*0.85,)</f>
        <v>5525</v>
      </c>
      <c r="BA6" s="135">
        <f>ROUNDUP(RO!BA6*0.85,)</f>
        <v>5100</v>
      </c>
      <c r="BB6" s="135">
        <f>ROUNDUP(RO!BB6*0.85,)</f>
        <v>5100</v>
      </c>
      <c r="BC6" s="135">
        <f>ROUNDUP(RO!BC6*0.85,)</f>
        <v>5100</v>
      </c>
      <c r="BD6" s="135">
        <f>ROUNDUP(RO!BD6*0.85,)</f>
        <v>5100</v>
      </c>
      <c r="BE6" s="135">
        <f>ROUNDUP(RO!BE6*0.85,)</f>
        <v>6375</v>
      </c>
      <c r="BF6" s="135">
        <f>ROUNDUP(RO!BF6*0.85,)</f>
        <v>6375</v>
      </c>
      <c r="BG6" s="135">
        <f>ROUNDUP(RO!BG6*0.85,)</f>
        <v>6375</v>
      </c>
      <c r="BH6" s="135">
        <f>ROUNDUP(RO!BH6*0.85,)</f>
        <v>5100</v>
      </c>
      <c r="BI6" s="135">
        <f>ROUNDUP(RO!BI6*0.85,)</f>
        <v>5100</v>
      </c>
      <c r="BJ6" s="135">
        <f>ROUNDUP(RO!BJ6*0.85,)</f>
        <v>5100</v>
      </c>
      <c r="BK6" s="135">
        <f>ROUNDUP(RO!BK6*0.85,)</f>
        <v>5100</v>
      </c>
      <c r="BL6" s="135">
        <f>ROUNDUP(RO!BL6*0.85,)</f>
        <v>5100</v>
      </c>
      <c r="BM6" s="135">
        <f>ROUNDUP(RO!BM6*0.85,)</f>
        <v>5525</v>
      </c>
      <c r="BN6" s="135">
        <f>ROUNDUP(RO!BN6*0.85,)</f>
        <v>5525</v>
      </c>
      <c r="BO6" s="135">
        <f>ROUNDUP(RO!BO6*0.85,)</f>
        <v>5100</v>
      </c>
      <c r="BP6" s="135">
        <f>ROUNDUP(RO!BP6*0.85,)</f>
        <v>5100</v>
      </c>
      <c r="BQ6" s="135">
        <f>ROUNDUP(RO!BQ6*0.85,)</f>
        <v>5100</v>
      </c>
      <c r="BR6" s="135">
        <f>ROUNDUP(RO!BR6*0.85,)</f>
        <v>5100</v>
      </c>
      <c r="BS6" s="135">
        <f>ROUNDUP(RO!BS6*0.85,)</f>
        <v>5100</v>
      </c>
      <c r="BT6" s="135">
        <f>ROUNDUP(RO!BT6*0.85,)</f>
        <v>5525</v>
      </c>
      <c r="BU6" s="135">
        <f>ROUNDUP(RO!BU6*0.85,)</f>
        <v>5525</v>
      </c>
      <c r="BV6" s="135">
        <f>ROUNDUP(RO!BV6*0.85,)</f>
        <v>5100</v>
      </c>
      <c r="BW6" s="135">
        <f>ROUNDUP(RO!BW6*0.85,)</f>
        <v>5100</v>
      </c>
      <c r="BX6" s="135">
        <f>ROUNDUP(RO!BX6*0.85,)</f>
        <v>5100</v>
      </c>
      <c r="BY6" s="135">
        <f>ROUNDUP(RO!BY6*0.85,)</f>
        <v>5100</v>
      </c>
      <c r="BZ6" s="135">
        <f>ROUNDUP(RO!BZ6*0.85,)</f>
        <v>5100</v>
      </c>
      <c r="CA6" s="135">
        <f>ROUNDUP(RO!CA6*0.85,)</f>
        <v>5525</v>
      </c>
      <c r="CB6" s="135">
        <f>ROUNDUP(RO!CB6*0.85,)</f>
        <v>5525</v>
      </c>
      <c r="CC6" s="135">
        <f>ROUNDUP(RO!CC6*0.85,)</f>
        <v>4675</v>
      </c>
      <c r="CD6" s="135">
        <f>ROUNDUP(RO!CD6*0.85,)</f>
        <v>4675</v>
      </c>
      <c r="CE6" s="135">
        <f>ROUNDUP(RO!CE6*0.85,)</f>
        <v>4675</v>
      </c>
      <c r="CF6" s="135">
        <f>ROUNDUP(RO!CF6*0.85,)</f>
        <v>4675</v>
      </c>
      <c r="CG6" s="135">
        <f>ROUNDUP(RO!CG6*0.85,)</f>
        <v>4675</v>
      </c>
      <c r="CH6" s="135">
        <f>ROUNDUP(RO!CH6*0.85,)</f>
        <v>4675</v>
      </c>
      <c r="CI6" s="135">
        <f>ROUNDUP(RO!CI6*0.85,)</f>
        <v>4675</v>
      </c>
      <c r="CJ6" s="135">
        <f>ROUNDUP(RO!CJ6*0.85,)</f>
        <v>4420</v>
      </c>
      <c r="CK6" s="135">
        <f>ROUNDUP(RO!CK6*0.85,)</f>
        <v>4420</v>
      </c>
      <c r="CL6" s="135">
        <f>ROUNDUP(RO!CL6*0.85,)</f>
        <v>4420</v>
      </c>
      <c r="CM6" s="135">
        <f>ROUNDUP(RO!CM6*0.85,)</f>
        <v>4420</v>
      </c>
      <c r="CN6" s="135">
        <f>ROUNDUP(RO!CN6*0.85,)</f>
        <v>4420</v>
      </c>
      <c r="CO6" s="135">
        <f>ROUNDUP(RO!CO6*0.85,)</f>
        <v>4675</v>
      </c>
      <c r="CP6" s="135">
        <f>ROUNDUP(RO!CP6*0.85,)</f>
        <v>4675</v>
      </c>
      <c r="CQ6" s="135">
        <f>ROUNDUP(RO!CQ6*0.85,)</f>
        <v>4420</v>
      </c>
      <c r="CR6" s="135">
        <f>ROUNDUP(RO!CR6*0.85,)</f>
        <v>4420</v>
      </c>
      <c r="CS6" s="135">
        <f>ROUNDUP(RO!CS6*0.85,)</f>
        <v>4420</v>
      </c>
      <c r="CT6" s="135">
        <f>ROUNDUP(RO!CT6*0.85,)</f>
        <v>4420</v>
      </c>
      <c r="CU6" s="135">
        <f>ROUNDUP(RO!CU6*0.85,)</f>
        <v>4420</v>
      </c>
      <c r="CV6" s="135">
        <f>ROUNDUP(RO!CV6*0.85,)</f>
        <v>4675</v>
      </c>
      <c r="CW6" s="135">
        <f>ROUNDUP(RO!CW6*0.85,)</f>
        <v>4675</v>
      </c>
      <c r="CX6" s="135">
        <f>ROUNDUP(RO!CX6*0.85,)</f>
        <v>4420</v>
      </c>
      <c r="CY6" s="135">
        <f>ROUNDUP(RO!CY6*0.85,)</f>
        <v>4420</v>
      </c>
      <c r="CZ6" s="135">
        <f>ROUNDUP(RO!CZ6*0.85,)</f>
        <v>4420</v>
      </c>
      <c r="DA6" s="135">
        <f>ROUNDUP(RO!DA6*0.85,)</f>
        <v>4420</v>
      </c>
      <c r="DB6" s="135">
        <f>ROUNDUP(RO!DB6*0.85,)</f>
        <v>4420</v>
      </c>
      <c r="DC6" s="135">
        <f>ROUNDUP(RO!DC6*0.85,)</f>
        <v>4675</v>
      </c>
      <c r="DD6" s="135">
        <f>ROUNDUP(RO!DD6*0.85,)</f>
        <v>4675</v>
      </c>
      <c r="DE6" s="135">
        <f>ROUNDUP(RO!DE6*0.85,)</f>
        <v>4165</v>
      </c>
      <c r="DF6" s="135">
        <f>ROUNDUP(RO!DF6*0.85,)</f>
        <v>4165</v>
      </c>
      <c r="DG6" s="135">
        <f>ROUNDUP(RO!DG6*0.85,)</f>
        <v>4165</v>
      </c>
      <c r="DH6" s="135">
        <f>ROUNDUP(RO!DH6*0.85,)</f>
        <v>4165</v>
      </c>
      <c r="DI6" s="135">
        <f>ROUNDUP(RO!DI6*0.85,)</f>
        <v>4165</v>
      </c>
      <c r="DJ6" s="135">
        <f>ROUNDUP(RO!DJ6*0.85,)</f>
        <v>4420</v>
      </c>
      <c r="DK6" s="135">
        <f>ROUNDUP(RO!DK6*0.85,)</f>
        <v>4420</v>
      </c>
      <c r="DL6" s="135">
        <f>ROUNDUP(RO!DL6*0.85,)</f>
        <v>4165</v>
      </c>
      <c r="DM6" s="135">
        <f>ROUNDUP(RO!DM6*0.85,)</f>
        <v>4165</v>
      </c>
      <c r="DN6" s="135">
        <f>ROUNDUP(RO!DN6*0.85,)</f>
        <v>4165</v>
      </c>
      <c r="DO6" s="135">
        <f>ROUNDUP(RO!DO6*0.85,)</f>
        <v>4165</v>
      </c>
      <c r="DP6" s="135">
        <f>ROUNDUP(RO!DP6*0.85,)</f>
        <v>4165</v>
      </c>
      <c r="DQ6" s="135">
        <f>ROUNDUP(RO!DQ6*0.85,)</f>
        <v>4165</v>
      </c>
      <c r="DR6" s="135">
        <f>ROUNDUP(RO!DR6*0.85,)</f>
        <v>4165</v>
      </c>
      <c r="DS6" s="135">
        <f>ROUNDUP(RO!DS6*0.85,)</f>
        <v>3910</v>
      </c>
      <c r="DT6" s="135">
        <f>ROUNDUP(RO!DT6*0.85,)</f>
        <v>3910</v>
      </c>
      <c r="DU6" s="135">
        <f>ROUNDUP(RO!DU6*0.85,)</f>
        <v>3910</v>
      </c>
      <c r="DV6" s="135">
        <f>ROUNDUP(RO!DV6*0.85,)</f>
        <v>3910</v>
      </c>
      <c r="DW6" s="135">
        <f>ROUNDUP(RO!DW6*0.85,)</f>
        <v>3910</v>
      </c>
      <c r="DX6" s="135">
        <f>ROUNDUP(RO!DX6*0.85,)</f>
        <v>4165</v>
      </c>
      <c r="DY6" s="135">
        <f>ROUNDUP(RO!DY6*0.85,)</f>
        <v>4165</v>
      </c>
      <c r="DZ6" s="135">
        <f>ROUNDUP(RO!DZ6*0.85,)</f>
        <v>3910</v>
      </c>
      <c r="EA6" s="135">
        <f>ROUNDUP(RO!EA6*0.85,)</f>
        <v>3910</v>
      </c>
      <c r="EB6" s="135">
        <f>ROUNDUP(RO!EB6*0.85,)</f>
        <v>3910</v>
      </c>
      <c r="EC6" s="135">
        <f>ROUNDUP(RO!EC6*0.85,)</f>
        <v>3910</v>
      </c>
      <c r="ED6" s="135">
        <f>ROUNDUP(RO!ED6*0.85,)</f>
        <v>3910</v>
      </c>
      <c r="EE6" s="135">
        <f>ROUNDUP(RO!EE6*0.85,)</f>
        <v>4165</v>
      </c>
      <c r="EF6" s="135">
        <f>ROUNDUP(RO!EF6*0.85,)</f>
        <v>4165</v>
      </c>
      <c r="EG6" s="135">
        <f>ROUNDUP(RO!EG6*0.85,)</f>
        <v>3655</v>
      </c>
      <c r="EH6" s="135">
        <f>ROUNDUP(RO!EH6*0.85,)</f>
        <v>3655</v>
      </c>
      <c r="EI6" s="135">
        <f>ROUNDUP(RO!EI6*0.85,)</f>
        <v>3655</v>
      </c>
      <c r="EJ6" s="135">
        <f>ROUNDUP(RO!EJ6*0.85,)</f>
        <v>3655</v>
      </c>
      <c r="EK6" s="135">
        <f>ROUNDUP(RO!EK6*0.85,)</f>
        <v>3655</v>
      </c>
      <c r="EL6" s="135">
        <f>ROUNDUP(RO!EL6*0.85,)</f>
        <v>3910</v>
      </c>
      <c r="EM6" s="135">
        <f>ROUNDUP(RO!EM6*0.85,)</f>
        <v>3910</v>
      </c>
      <c r="EN6" s="135">
        <f>ROUNDUP(RO!EN6*0.85,)</f>
        <v>3655</v>
      </c>
      <c r="EO6" s="135">
        <f>ROUNDUP(RO!EO6*0.85,)</f>
        <v>3655</v>
      </c>
      <c r="EP6" s="135">
        <f>ROUNDUP(RO!EP6*0.85,)</f>
        <v>4420</v>
      </c>
      <c r="EQ6" s="135">
        <f>ROUNDUP(RO!EQ6*0.85,)</f>
        <v>4420</v>
      </c>
      <c r="ER6" s="135">
        <f>ROUNDUP(RO!ER6*0.85,)</f>
        <v>4420</v>
      </c>
      <c r="ES6" s="135">
        <f>ROUNDUP(RO!ES6*0.85,)</f>
        <v>3910</v>
      </c>
      <c r="ET6" s="135">
        <f>ROUNDUP(RO!ET6*0.85,)</f>
        <v>3910</v>
      </c>
      <c r="EU6" s="135">
        <f>ROUNDUP(RO!EU6*0.85,)</f>
        <v>3655</v>
      </c>
      <c r="EV6" s="135">
        <f>ROUNDUP(RO!EV6*0.85,)</f>
        <v>3655</v>
      </c>
      <c r="EW6" s="135">
        <f>ROUNDUP(RO!EW6*0.85,)</f>
        <v>3655</v>
      </c>
      <c r="EX6" s="135">
        <f>ROUNDUP(RO!EX6*0.85,)</f>
        <v>3910</v>
      </c>
      <c r="EY6" s="135">
        <f>ROUNDUP(RO!EY6*0.85,)</f>
        <v>3910</v>
      </c>
      <c r="EZ6" s="135">
        <f>ROUNDUP(RO!EZ6*0.85,)</f>
        <v>3910</v>
      </c>
      <c r="FA6" s="135">
        <f>ROUNDUP(RO!FA6*0.85,)</f>
        <v>3910</v>
      </c>
      <c r="FB6" s="135">
        <f>ROUNDUP(RO!FB6*0.85,)</f>
        <v>3400</v>
      </c>
      <c r="FC6" s="135">
        <f>ROUNDUP(RO!FC6*0.85,)</f>
        <v>3400</v>
      </c>
      <c r="FD6" s="135">
        <f>ROUNDUP(RO!FD6*0.85,)</f>
        <v>3400</v>
      </c>
      <c r="FE6" s="135">
        <f>ROUNDUP(RO!FE6*0.85,)</f>
        <v>3400</v>
      </c>
      <c r="FF6" s="135">
        <f>ROUNDUP(RO!FF6*0.85,)</f>
        <v>3400</v>
      </c>
      <c r="FG6" s="135">
        <f>ROUNDUP(RO!FG6*0.85,)</f>
        <v>3655</v>
      </c>
      <c r="FH6" s="135">
        <f>ROUNDUP(RO!FH6*0.85,)</f>
        <v>3655</v>
      </c>
      <c r="FI6" s="135">
        <f>ROUNDUP(RO!FI6*0.85,)</f>
        <v>3400</v>
      </c>
      <c r="FJ6" s="135">
        <f>ROUNDUP(RO!FJ6*0.85,)</f>
        <v>3400</v>
      </c>
      <c r="FK6" s="135">
        <f>ROUNDUP(RO!FK6*0.85,)</f>
        <v>3400</v>
      </c>
      <c r="FL6" s="135">
        <f>ROUNDUP(RO!FL6*0.85,)</f>
        <v>3400</v>
      </c>
      <c r="FM6" s="135">
        <f>ROUNDUP(RO!FM6*0.85,)</f>
        <v>3400</v>
      </c>
      <c r="FN6" s="135">
        <f>ROUNDUP(RO!FN6*0.85,)</f>
        <v>3655</v>
      </c>
      <c r="FO6" s="135">
        <f>ROUNDUP(RO!FO6*0.85,)</f>
        <v>3655</v>
      </c>
      <c r="FP6" s="135">
        <f>ROUNDUP(RO!FP6*0.85,)</f>
        <v>3400</v>
      </c>
      <c r="FQ6" s="135">
        <f>ROUNDUP(RO!FQ6*0.85,)</f>
        <v>3400</v>
      </c>
      <c r="FR6" s="135">
        <f>ROUNDUP(RO!FR6*0.85,)</f>
        <v>3400</v>
      </c>
      <c r="FS6" s="135">
        <f>ROUNDUP(RO!FS6*0.85,)</f>
        <v>3400</v>
      </c>
      <c r="FT6" s="135">
        <f>ROUNDUP(RO!FT6*0.85,)</f>
        <v>3400</v>
      </c>
      <c r="FU6" s="135">
        <f>ROUNDUP(RO!FU6*0.85,)</f>
        <v>3655</v>
      </c>
      <c r="FV6" s="135">
        <f>ROUNDUP(RO!FV6*0.85,)</f>
        <v>3655</v>
      </c>
      <c r="FW6" s="135">
        <f>ROUNDUP(RO!FW6*0.85,)</f>
        <v>3400</v>
      </c>
      <c r="FX6" s="135">
        <f>ROUNDUP(RO!FX6*0.85,)</f>
        <v>3400</v>
      </c>
      <c r="FY6" s="135">
        <f>ROUNDUP(RO!FY6*0.85,)</f>
        <v>3400</v>
      </c>
      <c r="FZ6" s="135">
        <f>ROUNDUP(RO!FZ6*0.85,)</f>
        <v>3400</v>
      </c>
      <c r="GA6" s="135">
        <f>ROUNDUP(RO!GA6*0.85,)</f>
        <v>3400</v>
      </c>
      <c r="GB6" s="135">
        <f>ROUNDUP(RO!GB6*0.85,)</f>
        <v>3655</v>
      </c>
      <c r="GC6" s="135">
        <f>ROUNDUP(RO!GC6*0.85,)</f>
        <v>3655</v>
      </c>
      <c r="GD6" s="135">
        <f>ROUNDUP(RO!GD6*0.85,)</f>
        <v>3400</v>
      </c>
      <c r="GE6" s="135">
        <f>ROUNDUP(RO!GE6*0.85,)</f>
        <v>3400</v>
      </c>
      <c r="GF6" s="135">
        <f>ROUNDUP(RO!GF6*0.85,)</f>
        <v>3400</v>
      </c>
      <c r="GG6" s="135">
        <f>ROUNDUP(RO!GG6*0.85,)</f>
        <v>3400</v>
      </c>
      <c r="GH6" s="135">
        <f>ROUNDUP(RO!GH6*0.85,)</f>
        <v>3400</v>
      </c>
      <c r="GI6" s="135">
        <f>ROUNDUP(RO!GI6*0.85,)</f>
        <v>4675</v>
      </c>
      <c r="GJ6" s="135">
        <f>ROUNDUP(RO!GJ6*0.85,)</f>
        <v>4675</v>
      </c>
      <c r="GK6" s="135">
        <f>ROUNDUP(RO!GK6*0.85,)</f>
        <v>4675</v>
      </c>
      <c r="GL6" s="135">
        <f>ROUNDUP(RO!GL6*0.85,)</f>
        <v>4675</v>
      </c>
      <c r="GM6" s="135">
        <f>ROUNDUP(RO!GM6*0.85,)</f>
        <v>4675</v>
      </c>
      <c r="GN6" s="135">
        <f>ROUNDUP(RO!GN6*0.85,)</f>
        <v>4675</v>
      </c>
      <c r="GO6" s="135">
        <f>ROUNDUP(RO!GO6*0.85,)</f>
        <v>4675</v>
      </c>
      <c r="GP6" s="135">
        <f>ROUNDUP(RO!GP6*0.85,)</f>
        <v>5100</v>
      </c>
      <c r="GQ6" s="135">
        <f>ROUNDUP(RO!GQ6*0.85,)</f>
        <v>5100</v>
      </c>
      <c r="GR6" s="135">
        <f>ROUNDUP(RO!GR6*0.85,)</f>
        <v>5100</v>
      </c>
      <c r="GS6" s="135">
        <f>ROUNDUP(RO!GS6*0.85,)</f>
        <v>5100</v>
      </c>
      <c r="GT6" s="135">
        <f>ROUNDUP(RO!GT6*0.85,)</f>
        <v>5100</v>
      </c>
      <c r="GU6" s="135">
        <f>ROUNDUP(RO!GU6*0.85,)</f>
        <v>5100</v>
      </c>
      <c r="GV6" s="135">
        <f>ROUNDUP(RO!GV6*0.85,)</f>
        <v>5100</v>
      </c>
    </row>
    <row r="7" spans="1:208" x14ac:dyDescent="0.2">
      <c r="A7" s="15" t="s">
        <v>5</v>
      </c>
      <c r="B7" s="135"/>
      <c r="C7" s="135"/>
      <c r="D7" s="242"/>
      <c r="E7" s="242"/>
      <c r="F7" s="242"/>
      <c r="G7" s="242"/>
      <c r="H7" s="242"/>
      <c r="I7" s="135"/>
      <c r="J7" s="135"/>
      <c r="K7" s="135"/>
      <c r="L7" s="135"/>
      <c r="M7" s="135"/>
      <c r="N7" s="135"/>
      <c r="O7" s="135"/>
      <c r="P7" s="135"/>
      <c r="Q7" s="135"/>
      <c r="R7" s="135"/>
      <c r="S7" s="242"/>
      <c r="T7" s="242"/>
      <c r="U7" s="242"/>
      <c r="V7" s="242"/>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row>
    <row r="8" spans="1:208" x14ac:dyDescent="0.2">
      <c r="A8" s="12">
        <v>1</v>
      </c>
      <c r="B8" s="135">
        <f>ROUNDUP(RO!B8*0.85,)</f>
        <v>9435</v>
      </c>
      <c r="C8" s="135">
        <f>ROUNDUP(RO!C8*0.85,)</f>
        <v>9435</v>
      </c>
      <c r="D8" s="242">
        <f>ROUNDUP(RO!D8*0.85,)</f>
        <v>9435</v>
      </c>
      <c r="E8" s="242">
        <f>ROUNDUP(RO!E8*0.85,)</f>
        <v>9435</v>
      </c>
      <c r="F8" s="242">
        <f>ROUNDUP(RO!F8*0.85,)</f>
        <v>9435</v>
      </c>
      <c r="G8" s="242">
        <f>ROUNDUP(RO!G8*0.85,)</f>
        <v>9435</v>
      </c>
      <c r="H8" s="242">
        <f>ROUNDUP(RO!H8*0.85,)</f>
        <v>9435</v>
      </c>
      <c r="I8" s="135">
        <f>ROUNDUP(RO!I8*0.85,)</f>
        <v>9435</v>
      </c>
      <c r="J8" s="135">
        <f>ROUNDUP(RO!J8*0.85,)</f>
        <v>9435</v>
      </c>
      <c r="K8" s="135">
        <f>ROUNDUP(RO!K8*0.85,)</f>
        <v>8245</v>
      </c>
      <c r="L8" s="135">
        <f>ROUNDUP(RO!L8*0.85,)</f>
        <v>9435</v>
      </c>
      <c r="M8" s="135">
        <f>ROUNDUP(RO!M8*0.85,)</f>
        <v>9435</v>
      </c>
      <c r="N8" s="135">
        <f>ROUNDUP(RO!N8*0.85,)</f>
        <v>9435</v>
      </c>
      <c r="O8" s="135">
        <f>ROUNDUP(RO!O8*0.85,)</f>
        <v>9435</v>
      </c>
      <c r="P8" s="135">
        <f>ROUNDUP(RO!P8*0.85,)</f>
        <v>8245</v>
      </c>
      <c r="Q8" s="135">
        <f>ROUNDUP(RO!Q8*0.85,)</f>
        <v>8245</v>
      </c>
      <c r="R8" s="135">
        <f>ROUNDUP(RO!R8*0.85,)</f>
        <v>9435</v>
      </c>
      <c r="S8" s="242">
        <f>ROUNDUP(RO!S8*0.85,)</f>
        <v>9435</v>
      </c>
      <c r="T8" s="242">
        <f>ROUNDUP(RO!T8*0.85,)</f>
        <v>9435</v>
      </c>
      <c r="U8" s="242">
        <f>ROUNDUP(RO!U8*0.85,)</f>
        <v>9435</v>
      </c>
      <c r="V8" s="242">
        <f>ROUNDUP(RO!V8*0.85,)</f>
        <v>9435</v>
      </c>
      <c r="W8" s="135">
        <f>ROUNDUP(RO!W8*0.85,)</f>
        <v>9435</v>
      </c>
      <c r="X8" s="135">
        <f>ROUNDUP(RO!X8*0.85,)</f>
        <v>9435</v>
      </c>
      <c r="Y8" s="135">
        <f>ROUNDUP(RO!Y8*0.85,)</f>
        <v>9435</v>
      </c>
      <c r="Z8" s="135">
        <f>ROUNDUP(RO!Z8*0.85,)</f>
        <v>9435</v>
      </c>
      <c r="AA8" s="135">
        <f>ROUNDUP(RO!AA8*0.85,)</f>
        <v>9435</v>
      </c>
      <c r="AB8" s="135">
        <f>ROUNDUP(RO!AB8*0.85,)</f>
        <v>9860</v>
      </c>
      <c r="AC8" s="135">
        <f>ROUNDUP(RO!AC8*0.85,)</f>
        <v>9860</v>
      </c>
      <c r="AD8" s="135">
        <f>ROUNDUP(RO!AD8*0.85,)</f>
        <v>9860</v>
      </c>
      <c r="AE8" s="135">
        <f>ROUNDUP(RO!AE8*0.85,)</f>
        <v>9860</v>
      </c>
      <c r="AF8" s="135">
        <f>ROUNDUP(RO!AF8*0.85,)</f>
        <v>9860</v>
      </c>
      <c r="AG8" s="135">
        <f>ROUNDUP(RO!AG8*0.85,)</f>
        <v>9860</v>
      </c>
      <c r="AH8" s="135">
        <f>ROUNDUP(RO!AH8*0.85,)</f>
        <v>9860</v>
      </c>
      <c r="AI8" s="135">
        <f>ROUNDUP(RO!AI8*0.85,)</f>
        <v>9860</v>
      </c>
      <c r="AJ8" s="135">
        <f>ROUNDUP(RO!AJ8*0.85,)</f>
        <v>10455</v>
      </c>
      <c r="AK8" s="135">
        <f>ROUNDUP(RO!AK8*0.85,)</f>
        <v>10455</v>
      </c>
      <c r="AL8" s="135">
        <f>ROUNDUP(RO!AL8*0.85,)</f>
        <v>9435</v>
      </c>
      <c r="AM8" s="135">
        <f>ROUNDUP(RO!AM8*0.85,)</f>
        <v>9435</v>
      </c>
      <c r="AN8" s="135">
        <f>ROUNDUP(RO!AN8*0.85,)</f>
        <v>5950</v>
      </c>
      <c r="AO8" s="135">
        <f>ROUNDUP(RO!AO8*0.85,)</f>
        <v>5950</v>
      </c>
      <c r="AP8" s="135">
        <f>ROUNDUP(RO!AP8*0.85,)</f>
        <v>5950</v>
      </c>
      <c r="AQ8" s="135">
        <f>ROUNDUP(RO!AQ8*0.85,)</f>
        <v>5950</v>
      </c>
      <c r="AR8" s="135">
        <f>ROUNDUP(RO!AR8*0.85,)</f>
        <v>6375</v>
      </c>
      <c r="AS8" s="135">
        <f>ROUNDUP(RO!AS8*0.85,)</f>
        <v>6375</v>
      </c>
      <c r="AT8" s="135">
        <f>ROUNDUP(RO!AT8*0.85,)</f>
        <v>5950</v>
      </c>
      <c r="AU8" s="135">
        <f>ROUNDUP(RO!AU8*0.85,)</f>
        <v>5950</v>
      </c>
      <c r="AV8" s="135">
        <f>ROUNDUP(RO!AV8*0.85,)</f>
        <v>5950</v>
      </c>
      <c r="AW8" s="135">
        <f>ROUNDUP(RO!AW8*0.85,)</f>
        <v>5950</v>
      </c>
      <c r="AX8" s="135">
        <f>ROUNDUP(RO!AX8*0.85,)</f>
        <v>5950</v>
      </c>
      <c r="AY8" s="135">
        <f>ROUNDUP(RO!AY8*0.85,)</f>
        <v>6375</v>
      </c>
      <c r="AZ8" s="135">
        <f>ROUNDUP(RO!AZ8*0.85,)</f>
        <v>6375</v>
      </c>
      <c r="BA8" s="135">
        <f>ROUNDUP(RO!BA8*0.85,)</f>
        <v>5950</v>
      </c>
      <c r="BB8" s="135">
        <f>ROUNDUP(RO!BB8*0.85,)</f>
        <v>5950</v>
      </c>
      <c r="BC8" s="135">
        <f>ROUNDUP(RO!BC8*0.85,)</f>
        <v>5950</v>
      </c>
      <c r="BD8" s="135">
        <f>ROUNDUP(RO!BD8*0.85,)</f>
        <v>5950</v>
      </c>
      <c r="BE8" s="135">
        <f>ROUNDUP(RO!BE8*0.85,)</f>
        <v>7225</v>
      </c>
      <c r="BF8" s="135">
        <f>ROUNDUP(RO!BF8*0.85,)</f>
        <v>7225</v>
      </c>
      <c r="BG8" s="135">
        <f>ROUNDUP(RO!BG8*0.85,)</f>
        <v>7225</v>
      </c>
      <c r="BH8" s="135">
        <f>ROUNDUP(RO!BH8*0.85,)</f>
        <v>5950</v>
      </c>
      <c r="BI8" s="135">
        <f>ROUNDUP(RO!BI8*0.85,)</f>
        <v>5950</v>
      </c>
      <c r="BJ8" s="135">
        <f>ROUNDUP(RO!BJ8*0.85,)</f>
        <v>5950</v>
      </c>
      <c r="BK8" s="135">
        <f>ROUNDUP(RO!BK8*0.85,)</f>
        <v>5950</v>
      </c>
      <c r="BL8" s="135">
        <f>ROUNDUP(RO!BL8*0.85,)</f>
        <v>5950</v>
      </c>
      <c r="BM8" s="135">
        <f>ROUNDUP(RO!BM8*0.85,)</f>
        <v>6375</v>
      </c>
      <c r="BN8" s="135">
        <f>ROUNDUP(RO!BN8*0.85,)</f>
        <v>6375</v>
      </c>
      <c r="BO8" s="135">
        <f>ROUNDUP(RO!BO8*0.85,)</f>
        <v>5950</v>
      </c>
      <c r="BP8" s="135">
        <f>ROUNDUP(RO!BP8*0.85,)</f>
        <v>5950</v>
      </c>
      <c r="BQ8" s="135">
        <f>ROUNDUP(RO!BQ8*0.85,)</f>
        <v>5950</v>
      </c>
      <c r="BR8" s="135">
        <f>ROUNDUP(RO!BR8*0.85,)</f>
        <v>5950</v>
      </c>
      <c r="BS8" s="135">
        <f>ROUNDUP(RO!BS8*0.85,)</f>
        <v>5950</v>
      </c>
      <c r="BT8" s="135">
        <f>ROUNDUP(RO!BT8*0.85,)</f>
        <v>6375</v>
      </c>
      <c r="BU8" s="135">
        <f>ROUNDUP(RO!BU8*0.85,)</f>
        <v>6375</v>
      </c>
      <c r="BV8" s="135">
        <f>ROUNDUP(RO!BV8*0.85,)</f>
        <v>5950</v>
      </c>
      <c r="BW8" s="135">
        <f>ROUNDUP(RO!BW8*0.85,)</f>
        <v>5950</v>
      </c>
      <c r="BX8" s="135">
        <f>ROUNDUP(RO!BX8*0.85,)</f>
        <v>5950</v>
      </c>
      <c r="BY8" s="135">
        <f>ROUNDUP(RO!BY8*0.85,)</f>
        <v>5950</v>
      </c>
      <c r="BZ8" s="135">
        <f>ROUNDUP(RO!BZ8*0.85,)</f>
        <v>5950</v>
      </c>
      <c r="CA8" s="135">
        <f>ROUNDUP(RO!CA8*0.85,)</f>
        <v>6375</v>
      </c>
      <c r="CB8" s="135">
        <f>ROUNDUP(RO!CB8*0.85,)</f>
        <v>6375</v>
      </c>
      <c r="CC8" s="135">
        <f>ROUNDUP(RO!CC8*0.85,)</f>
        <v>5525</v>
      </c>
      <c r="CD8" s="135">
        <f>ROUNDUP(RO!CD8*0.85,)</f>
        <v>5525</v>
      </c>
      <c r="CE8" s="135">
        <f>ROUNDUP(RO!CE8*0.85,)</f>
        <v>5525</v>
      </c>
      <c r="CF8" s="135">
        <f>ROUNDUP(RO!CF8*0.85,)</f>
        <v>5525</v>
      </c>
      <c r="CG8" s="135">
        <f>ROUNDUP(RO!CG8*0.85,)</f>
        <v>5525</v>
      </c>
      <c r="CH8" s="135">
        <f>ROUNDUP(RO!CH8*0.85,)</f>
        <v>5525</v>
      </c>
      <c r="CI8" s="135">
        <f>ROUNDUP(RO!CI8*0.85,)</f>
        <v>5525</v>
      </c>
      <c r="CJ8" s="135">
        <f>ROUNDUP(RO!CJ8*0.85,)</f>
        <v>5270</v>
      </c>
      <c r="CK8" s="135">
        <f>ROUNDUP(RO!CK8*0.85,)</f>
        <v>5270</v>
      </c>
      <c r="CL8" s="135">
        <f>ROUNDUP(RO!CL8*0.85,)</f>
        <v>5270</v>
      </c>
      <c r="CM8" s="135">
        <f>ROUNDUP(RO!CM8*0.85,)</f>
        <v>5270</v>
      </c>
      <c r="CN8" s="135">
        <f>ROUNDUP(RO!CN8*0.85,)</f>
        <v>5270</v>
      </c>
      <c r="CO8" s="135">
        <f>ROUNDUP(RO!CO8*0.85,)</f>
        <v>5525</v>
      </c>
      <c r="CP8" s="135">
        <f>ROUNDUP(RO!CP8*0.85,)</f>
        <v>5525</v>
      </c>
      <c r="CQ8" s="135">
        <f>ROUNDUP(RO!CQ8*0.85,)</f>
        <v>5270</v>
      </c>
      <c r="CR8" s="135">
        <f>ROUNDUP(RO!CR8*0.85,)</f>
        <v>5270</v>
      </c>
      <c r="CS8" s="135">
        <f>ROUNDUP(RO!CS8*0.85,)</f>
        <v>5270</v>
      </c>
      <c r="CT8" s="135">
        <f>ROUNDUP(RO!CT8*0.85,)</f>
        <v>5270</v>
      </c>
      <c r="CU8" s="135">
        <f>ROUNDUP(RO!CU8*0.85,)</f>
        <v>5270</v>
      </c>
      <c r="CV8" s="135">
        <f>ROUNDUP(RO!CV8*0.85,)</f>
        <v>5525</v>
      </c>
      <c r="CW8" s="135">
        <f>ROUNDUP(RO!CW8*0.85,)</f>
        <v>5525</v>
      </c>
      <c r="CX8" s="135">
        <f>ROUNDUP(RO!CX8*0.85,)</f>
        <v>5270</v>
      </c>
      <c r="CY8" s="135">
        <f>ROUNDUP(RO!CY8*0.85,)</f>
        <v>5270</v>
      </c>
      <c r="CZ8" s="135">
        <f>ROUNDUP(RO!CZ8*0.85,)</f>
        <v>5270</v>
      </c>
      <c r="DA8" s="135">
        <f>ROUNDUP(RO!DA8*0.85,)</f>
        <v>5270</v>
      </c>
      <c r="DB8" s="135">
        <f>ROUNDUP(RO!DB8*0.85,)</f>
        <v>5270</v>
      </c>
      <c r="DC8" s="135">
        <f>ROUNDUP(RO!DC8*0.85,)</f>
        <v>5525</v>
      </c>
      <c r="DD8" s="135">
        <f>ROUNDUP(RO!DD8*0.85,)</f>
        <v>5525</v>
      </c>
      <c r="DE8" s="135">
        <f>ROUNDUP(RO!DE8*0.85,)</f>
        <v>5015</v>
      </c>
      <c r="DF8" s="135">
        <f>ROUNDUP(RO!DF8*0.85,)</f>
        <v>5015</v>
      </c>
      <c r="DG8" s="135">
        <f>ROUNDUP(RO!DG8*0.85,)</f>
        <v>5015</v>
      </c>
      <c r="DH8" s="135">
        <f>ROUNDUP(RO!DH8*0.85,)</f>
        <v>5015</v>
      </c>
      <c r="DI8" s="135">
        <f>ROUNDUP(RO!DI8*0.85,)</f>
        <v>5015</v>
      </c>
      <c r="DJ8" s="135">
        <f>ROUNDUP(RO!DJ8*0.85,)</f>
        <v>5270</v>
      </c>
      <c r="DK8" s="135">
        <f>ROUNDUP(RO!DK8*0.85,)</f>
        <v>5270</v>
      </c>
      <c r="DL8" s="135">
        <f>ROUNDUP(RO!DL8*0.85,)</f>
        <v>5015</v>
      </c>
      <c r="DM8" s="135">
        <f>ROUNDUP(RO!DM8*0.85,)</f>
        <v>5015</v>
      </c>
      <c r="DN8" s="135">
        <f>ROUNDUP(RO!DN8*0.85,)</f>
        <v>5015</v>
      </c>
      <c r="DO8" s="135">
        <f>ROUNDUP(RO!DO8*0.85,)</f>
        <v>5015</v>
      </c>
      <c r="DP8" s="135">
        <f>ROUNDUP(RO!DP8*0.85,)</f>
        <v>5015</v>
      </c>
      <c r="DQ8" s="135">
        <f>ROUNDUP(RO!DQ8*0.85,)</f>
        <v>5015</v>
      </c>
      <c r="DR8" s="135">
        <f>ROUNDUP(RO!DR8*0.85,)</f>
        <v>5015</v>
      </c>
      <c r="DS8" s="135">
        <f>ROUNDUP(RO!DS8*0.85,)</f>
        <v>4760</v>
      </c>
      <c r="DT8" s="135">
        <f>ROUNDUP(RO!DT8*0.85,)</f>
        <v>4760</v>
      </c>
      <c r="DU8" s="135">
        <f>ROUNDUP(RO!DU8*0.85,)</f>
        <v>4760</v>
      </c>
      <c r="DV8" s="135">
        <f>ROUNDUP(RO!DV8*0.85,)</f>
        <v>4760</v>
      </c>
      <c r="DW8" s="135">
        <f>ROUNDUP(RO!DW8*0.85,)</f>
        <v>4760</v>
      </c>
      <c r="DX8" s="135">
        <f>ROUNDUP(RO!DX8*0.85,)</f>
        <v>5015</v>
      </c>
      <c r="DY8" s="135">
        <f>ROUNDUP(RO!DY8*0.85,)</f>
        <v>5015</v>
      </c>
      <c r="DZ8" s="135">
        <f>ROUNDUP(RO!DZ8*0.85,)</f>
        <v>4760</v>
      </c>
      <c r="EA8" s="135">
        <f>ROUNDUP(RO!EA8*0.85,)</f>
        <v>4760</v>
      </c>
      <c r="EB8" s="135">
        <f>ROUNDUP(RO!EB8*0.85,)</f>
        <v>4760</v>
      </c>
      <c r="EC8" s="135">
        <f>ROUNDUP(RO!EC8*0.85,)</f>
        <v>4760</v>
      </c>
      <c r="ED8" s="135">
        <f>ROUNDUP(RO!ED8*0.85,)</f>
        <v>4760</v>
      </c>
      <c r="EE8" s="135">
        <f>ROUNDUP(RO!EE8*0.85,)</f>
        <v>5015</v>
      </c>
      <c r="EF8" s="135">
        <f>ROUNDUP(RO!EF8*0.85,)</f>
        <v>5015</v>
      </c>
      <c r="EG8" s="135">
        <f>ROUNDUP(RO!EG8*0.85,)</f>
        <v>4505</v>
      </c>
      <c r="EH8" s="135">
        <f>ROUNDUP(RO!EH8*0.85,)</f>
        <v>4505</v>
      </c>
      <c r="EI8" s="135">
        <f>ROUNDUP(RO!EI8*0.85,)</f>
        <v>4505</v>
      </c>
      <c r="EJ8" s="135">
        <f>ROUNDUP(RO!EJ8*0.85,)</f>
        <v>4505</v>
      </c>
      <c r="EK8" s="135">
        <f>ROUNDUP(RO!EK8*0.85,)</f>
        <v>4505</v>
      </c>
      <c r="EL8" s="135">
        <f>ROUNDUP(RO!EL8*0.85,)</f>
        <v>4760</v>
      </c>
      <c r="EM8" s="135">
        <f>ROUNDUP(RO!EM8*0.85,)</f>
        <v>4760</v>
      </c>
      <c r="EN8" s="135">
        <f>ROUNDUP(RO!EN8*0.85,)</f>
        <v>4505</v>
      </c>
      <c r="EO8" s="135">
        <f>ROUNDUP(RO!EO8*0.85,)</f>
        <v>4505</v>
      </c>
      <c r="EP8" s="135">
        <f>ROUNDUP(RO!EP8*0.85,)</f>
        <v>5270</v>
      </c>
      <c r="EQ8" s="135">
        <f>ROUNDUP(RO!EQ8*0.85,)</f>
        <v>5270</v>
      </c>
      <c r="ER8" s="135">
        <f>ROUNDUP(RO!ER8*0.85,)</f>
        <v>5270</v>
      </c>
      <c r="ES8" s="135">
        <f>ROUNDUP(RO!ES8*0.85,)</f>
        <v>4760</v>
      </c>
      <c r="ET8" s="135">
        <f>ROUNDUP(RO!ET8*0.85,)</f>
        <v>4760</v>
      </c>
      <c r="EU8" s="135">
        <f>ROUNDUP(RO!EU8*0.85,)</f>
        <v>4505</v>
      </c>
      <c r="EV8" s="135">
        <f>ROUNDUP(RO!EV8*0.85,)</f>
        <v>4505</v>
      </c>
      <c r="EW8" s="135">
        <f>ROUNDUP(RO!EW8*0.85,)</f>
        <v>4505</v>
      </c>
      <c r="EX8" s="135">
        <f>ROUNDUP(RO!EX8*0.85,)</f>
        <v>4760</v>
      </c>
      <c r="EY8" s="135">
        <f>ROUNDUP(RO!EY8*0.85,)</f>
        <v>4760</v>
      </c>
      <c r="EZ8" s="135">
        <f>ROUNDUP(RO!EZ8*0.85,)</f>
        <v>4760</v>
      </c>
      <c r="FA8" s="135">
        <f>ROUNDUP(RO!FA8*0.85,)</f>
        <v>4760</v>
      </c>
      <c r="FB8" s="135">
        <f>ROUNDUP(RO!FB8*0.85,)</f>
        <v>4250</v>
      </c>
      <c r="FC8" s="135">
        <f>ROUNDUP(RO!FC8*0.85,)</f>
        <v>4250</v>
      </c>
      <c r="FD8" s="135">
        <f>ROUNDUP(RO!FD8*0.85,)</f>
        <v>4250</v>
      </c>
      <c r="FE8" s="135">
        <f>ROUNDUP(RO!FE8*0.85,)</f>
        <v>4250</v>
      </c>
      <c r="FF8" s="135">
        <f>ROUNDUP(RO!FF8*0.85,)</f>
        <v>4250</v>
      </c>
      <c r="FG8" s="135">
        <f>ROUNDUP(RO!FG8*0.85,)</f>
        <v>4505</v>
      </c>
      <c r="FH8" s="135">
        <f>ROUNDUP(RO!FH8*0.85,)</f>
        <v>4505</v>
      </c>
      <c r="FI8" s="135">
        <f>ROUNDUP(RO!FI8*0.85,)</f>
        <v>4250</v>
      </c>
      <c r="FJ8" s="135">
        <f>ROUNDUP(RO!FJ8*0.85,)</f>
        <v>4250</v>
      </c>
      <c r="FK8" s="135">
        <f>ROUNDUP(RO!FK8*0.85,)</f>
        <v>4250</v>
      </c>
      <c r="FL8" s="135">
        <f>ROUNDUP(RO!FL8*0.85,)</f>
        <v>4250</v>
      </c>
      <c r="FM8" s="135">
        <f>ROUNDUP(RO!FM8*0.85,)</f>
        <v>4250</v>
      </c>
      <c r="FN8" s="135">
        <f>ROUNDUP(RO!FN8*0.85,)</f>
        <v>4505</v>
      </c>
      <c r="FO8" s="135">
        <f>ROUNDUP(RO!FO8*0.85,)</f>
        <v>4505</v>
      </c>
      <c r="FP8" s="135">
        <f>ROUNDUP(RO!FP8*0.85,)</f>
        <v>4250</v>
      </c>
      <c r="FQ8" s="135">
        <f>ROUNDUP(RO!FQ8*0.85,)</f>
        <v>4250</v>
      </c>
      <c r="FR8" s="135">
        <f>ROUNDUP(RO!FR8*0.85,)</f>
        <v>4250</v>
      </c>
      <c r="FS8" s="135">
        <f>ROUNDUP(RO!FS8*0.85,)</f>
        <v>4250</v>
      </c>
      <c r="FT8" s="135">
        <f>ROUNDUP(RO!FT8*0.85,)</f>
        <v>4250</v>
      </c>
      <c r="FU8" s="135">
        <f>ROUNDUP(RO!FU8*0.85,)</f>
        <v>4505</v>
      </c>
      <c r="FV8" s="135">
        <f>ROUNDUP(RO!FV8*0.85,)</f>
        <v>4505</v>
      </c>
      <c r="FW8" s="135">
        <f>ROUNDUP(RO!FW8*0.85,)</f>
        <v>4250</v>
      </c>
      <c r="FX8" s="135">
        <f>ROUNDUP(RO!FX8*0.85,)</f>
        <v>4250</v>
      </c>
      <c r="FY8" s="135">
        <f>ROUNDUP(RO!FY8*0.85,)</f>
        <v>4250</v>
      </c>
      <c r="FZ8" s="135">
        <f>ROUNDUP(RO!FZ8*0.85,)</f>
        <v>4250</v>
      </c>
      <c r="GA8" s="135">
        <f>ROUNDUP(RO!GA8*0.85,)</f>
        <v>4250</v>
      </c>
      <c r="GB8" s="135">
        <f>ROUNDUP(RO!GB8*0.85,)</f>
        <v>4505</v>
      </c>
      <c r="GC8" s="135">
        <f>ROUNDUP(RO!GC8*0.85,)</f>
        <v>4505</v>
      </c>
      <c r="GD8" s="135">
        <f>ROUNDUP(RO!GD8*0.85,)</f>
        <v>4250</v>
      </c>
      <c r="GE8" s="135">
        <f>ROUNDUP(RO!GE8*0.85,)</f>
        <v>4250</v>
      </c>
      <c r="GF8" s="135">
        <f>ROUNDUP(RO!GF8*0.85,)</f>
        <v>4250</v>
      </c>
      <c r="GG8" s="135">
        <f>ROUNDUP(RO!GG8*0.85,)</f>
        <v>4250</v>
      </c>
      <c r="GH8" s="135">
        <f>ROUNDUP(RO!GH8*0.85,)</f>
        <v>4250</v>
      </c>
      <c r="GI8" s="135">
        <f>ROUNDUP(RO!GI8*0.85,)</f>
        <v>5525</v>
      </c>
      <c r="GJ8" s="135">
        <f>ROUNDUP(RO!GJ8*0.85,)</f>
        <v>5525</v>
      </c>
      <c r="GK8" s="135">
        <f>ROUNDUP(RO!GK8*0.85,)</f>
        <v>5525</v>
      </c>
      <c r="GL8" s="135">
        <f>ROUNDUP(RO!GL8*0.85,)</f>
        <v>5525</v>
      </c>
      <c r="GM8" s="135">
        <f>ROUNDUP(RO!GM8*0.85,)</f>
        <v>5525</v>
      </c>
      <c r="GN8" s="135">
        <f>ROUNDUP(RO!GN8*0.85,)</f>
        <v>5525</v>
      </c>
      <c r="GO8" s="135">
        <f>ROUNDUP(RO!GO8*0.85,)</f>
        <v>5525</v>
      </c>
      <c r="GP8" s="135">
        <f>ROUNDUP(RO!GP8*0.85,)</f>
        <v>5950</v>
      </c>
      <c r="GQ8" s="135">
        <f>ROUNDUP(RO!GQ8*0.85,)</f>
        <v>5950</v>
      </c>
      <c r="GR8" s="135">
        <f>ROUNDUP(RO!GR8*0.85,)</f>
        <v>5950</v>
      </c>
      <c r="GS8" s="135">
        <f>ROUNDUP(RO!GS8*0.85,)</f>
        <v>5950</v>
      </c>
      <c r="GT8" s="135">
        <f>ROUNDUP(RO!GT8*0.85,)</f>
        <v>5950</v>
      </c>
      <c r="GU8" s="135">
        <f>ROUNDUP(RO!GU8*0.85,)</f>
        <v>5950</v>
      </c>
      <c r="GV8" s="135">
        <f>ROUNDUP(RO!GV8*0.85,)</f>
        <v>5950</v>
      </c>
    </row>
    <row r="9" spans="1:208" x14ac:dyDescent="0.2">
      <c r="A9" s="15" t="s">
        <v>6</v>
      </c>
      <c r="B9" s="135"/>
      <c r="C9" s="135"/>
      <c r="D9" s="242"/>
      <c r="E9" s="242"/>
      <c r="F9" s="242"/>
      <c r="G9" s="242"/>
      <c r="H9" s="242"/>
      <c r="I9" s="135"/>
      <c r="J9" s="135"/>
      <c r="K9" s="135"/>
      <c r="L9" s="135"/>
      <c r="M9" s="135"/>
      <c r="N9" s="135"/>
      <c r="O9" s="135"/>
      <c r="P9" s="135"/>
      <c r="Q9" s="135"/>
      <c r="R9" s="135"/>
      <c r="S9" s="242"/>
      <c r="T9" s="242"/>
      <c r="U9" s="242"/>
      <c r="V9" s="242"/>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c r="DO9" s="135"/>
      <c r="DP9" s="135"/>
      <c r="DQ9" s="135"/>
      <c r="DR9" s="135"/>
      <c r="DS9" s="135"/>
      <c r="DT9" s="135"/>
      <c r="DU9" s="135"/>
      <c r="DV9" s="135"/>
      <c r="DW9" s="135"/>
      <c r="DX9" s="135"/>
      <c r="DY9" s="135"/>
      <c r="DZ9" s="135"/>
      <c r="EA9" s="135"/>
      <c r="EB9" s="135"/>
      <c r="EC9" s="135"/>
      <c r="ED9" s="135"/>
      <c r="EE9" s="135"/>
      <c r="EF9" s="135"/>
      <c r="EG9" s="135"/>
      <c r="EH9" s="135"/>
      <c r="EI9" s="135"/>
      <c r="EJ9" s="135"/>
      <c r="EK9" s="135"/>
      <c r="EL9" s="135"/>
      <c r="EM9" s="135"/>
      <c r="EN9" s="135"/>
      <c r="EO9" s="135"/>
      <c r="EP9" s="135"/>
      <c r="EQ9" s="135"/>
      <c r="ER9" s="135"/>
      <c r="ES9" s="135"/>
      <c r="ET9" s="135"/>
      <c r="EU9" s="135"/>
      <c r="EV9" s="135"/>
      <c r="EW9" s="135"/>
      <c r="EX9" s="135"/>
      <c r="EY9" s="135"/>
      <c r="EZ9" s="135"/>
      <c r="FA9" s="135"/>
      <c r="FB9" s="135"/>
      <c r="FC9" s="135"/>
      <c r="FD9" s="135"/>
      <c r="FE9" s="135"/>
      <c r="FF9" s="135"/>
      <c r="FG9" s="135"/>
      <c r="FH9" s="135"/>
      <c r="FI9" s="135"/>
      <c r="FJ9" s="135"/>
      <c r="FK9" s="135"/>
      <c r="FL9" s="135"/>
      <c r="FM9" s="135"/>
      <c r="FN9" s="135"/>
      <c r="FO9" s="135"/>
      <c r="FP9" s="135"/>
      <c r="FQ9" s="135"/>
      <c r="FR9" s="135"/>
      <c r="FS9" s="135"/>
      <c r="FT9" s="135"/>
      <c r="FU9" s="135"/>
      <c r="FV9" s="135"/>
      <c r="FW9" s="135"/>
      <c r="FX9" s="135"/>
      <c r="FY9" s="135"/>
      <c r="FZ9" s="135"/>
      <c r="GA9" s="135"/>
      <c r="GB9" s="135"/>
      <c r="GC9" s="135"/>
      <c r="GD9" s="135"/>
      <c r="GE9" s="135"/>
      <c r="GF9" s="135"/>
      <c r="GG9" s="135"/>
      <c r="GH9" s="135"/>
      <c r="GI9" s="135"/>
      <c r="GJ9" s="135"/>
      <c r="GK9" s="135"/>
      <c r="GL9" s="135"/>
      <c r="GM9" s="135"/>
      <c r="GN9" s="135"/>
      <c r="GO9" s="135"/>
      <c r="GP9" s="135"/>
      <c r="GQ9" s="135"/>
      <c r="GR9" s="135"/>
      <c r="GS9" s="135"/>
      <c r="GT9" s="135"/>
      <c r="GU9" s="135"/>
      <c r="GV9" s="135"/>
    </row>
    <row r="10" spans="1:208" x14ac:dyDescent="0.2">
      <c r="A10" s="76">
        <v>1</v>
      </c>
      <c r="B10" s="135">
        <f>ROUNDUP(RO!B10*0.85,)</f>
        <v>11560</v>
      </c>
      <c r="C10" s="135">
        <f>ROUNDUP(RO!C10*0.85,)</f>
        <v>11560</v>
      </c>
      <c r="D10" s="242">
        <f>ROUNDUP(RO!D10*0.85,)</f>
        <v>11560</v>
      </c>
      <c r="E10" s="242">
        <f>ROUNDUP(RO!E10*0.85,)</f>
        <v>11560</v>
      </c>
      <c r="F10" s="242">
        <f>ROUNDUP(RO!F10*0.85,)</f>
        <v>11560</v>
      </c>
      <c r="G10" s="242">
        <f>ROUNDUP(RO!G10*0.85,)</f>
        <v>11560</v>
      </c>
      <c r="H10" s="242">
        <f>ROUNDUP(RO!H10*0.85,)</f>
        <v>11560</v>
      </c>
      <c r="I10" s="135">
        <f>ROUNDUP(RO!I10*0.85,)</f>
        <v>11560</v>
      </c>
      <c r="J10" s="135">
        <f>ROUNDUP(RO!J10*0.85,)</f>
        <v>11560</v>
      </c>
      <c r="K10" s="135">
        <f>ROUNDUP(RO!K10*0.85,)</f>
        <v>10370</v>
      </c>
      <c r="L10" s="135">
        <f>ROUNDUP(RO!L10*0.85,)</f>
        <v>11560</v>
      </c>
      <c r="M10" s="135">
        <f>ROUNDUP(RO!M10*0.85,)</f>
        <v>11560</v>
      </c>
      <c r="N10" s="135">
        <f>ROUNDUP(RO!N10*0.85,)</f>
        <v>11560</v>
      </c>
      <c r="O10" s="135">
        <f>ROUNDUP(RO!O10*0.85,)</f>
        <v>11560</v>
      </c>
      <c r="P10" s="135">
        <f>ROUNDUP(RO!P10*0.85,)</f>
        <v>10370</v>
      </c>
      <c r="Q10" s="135">
        <f>ROUNDUP(RO!Q10*0.85,)</f>
        <v>10370</v>
      </c>
      <c r="R10" s="135">
        <f>ROUNDUP(RO!R10*0.85,)</f>
        <v>11560</v>
      </c>
      <c r="S10" s="242">
        <f>ROUNDUP(RO!S10*0.85,)</f>
        <v>11560</v>
      </c>
      <c r="T10" s="242">
        <f>ROUNDUP(RO!T10*0.85,)</f>
        <v>11560</v>
      </c>
      <c r="U10" s="242">
        <f>ROUNDUP(RO!U10*0.85,)</f>
        <v>11560</v>
      </c>
      <c r="V10" s="242">
        <f>ROUNDUP(RO!V10*0.85,)</f>
        <v>11560</v>
      </c>
      <c r="W10" s="135">
        <f>ROUNDUP(RO!W10*0.85,)</f>
        <v>11560</v>
      </c>
      <c r="X10" s="135">
        <f>ROUNDUP(RO!X10*0.85,)</f>
        <v>11560</v>
      </c>
      <c r="Y10" s="135">
        <f>ROUNDUP(RO!Y10*0.85,)</f>
        <v>11560</v>
      </c>
      <c r="Z10" s="135">
        <f>ROUNDUP(RO!Z10*0.85,)</f>
        <v>11560</v>
      </c>
      <c r="AA10" s="135">
        <f>ROUNDUP(RO!AA10*0.85,)</f>
        <v>11560</v>
      </c>
      <c r="AB10" s="135">
        <f>ROUNDUP(RO!AB10*0.85,)</f>
        <v>11985</v>
      </c>
      <c r="AC10" s="135">
        <f>ROUNDUP(RO!AC10*0.85,)</f>
        <v>11985</v>
      </c>
      <c r="AD10" s="135">
        <f>ROUNDUP(RO!AD10*0.85,)</f>
        <v>11985</v>
      </c>
      <c r="AE10" s="135">
        <f>ROUNDUP(RO!AE10*0.85,)</f>
        <v>11985</v>
      </c>
      <c r="AF10" s="135">
        <f>ROUNDUP(RO!AF10*0.85,)</f>
        <v>11985</v>
      </c>
      <c r="AG10" s="135">
        <f>ROUNDUP(RO!AG10*0.85,)</f>
        <v>11985</v>
      </c>
      <c r="AH10" s="135">
        <f>ROUNDUP(RO!AH10*0.85,)</f>
        <v>11985</v>
      </c>
      <c r="AI10" s="135">
        <f>ROUNDUP(RO!AI10*0.85,)</f>
        <v>11985</v>
      </c>
      <c r="AJ10" s="135">
        <f>ROUNDUP(RO!AJ10*0.85,)</f>
        <v>12580</v>
      </c>
      <c r="AK10" s="135">
        <f>ROUNDUP(RO!AK10*0.85,)</f>
        <v>12580</v>
      </c>
      <c r="AL10" s="135">
        <f>ROUNDUP(RO!AL10*0.85,)</f>
        <v>11560</v>
      </c>
      <c r="AM10" s="135">
        <f>ROUNDUP(RO!AM10*0.85,)</f>
        <v>11560</v>
      </c>
      <c r="AN10" s="135">
        <f>ROUNDUP(RO!AN10*0.85,)</f>
        <v>8075</v>
      </c>
      <c r="AO10" s="135">
        <f>ROUNDUP(RO!AO10*0.85,)</f>
        <v>8075</v>
      </c>
      <c r="AP10" s="135">
        <f>ROUNDUP(RO!AP10*0.85,)</f>
        <v>8075</v>
      </c>
      <c r="AQ10" s="135">
        <f>ROUNDUP(RO!AQ10*0.85,)</f>
        <v>8075</v>
      </c>
      <c r="AR10" s="135">
        <f>ROUNDUP(RO!AR10*0.85,)</f>
        <v>8500</v>
      </c>
      <c r="AS10" s="135">
        <f>ROUNDUP(RO!AS10*0.85,)</f>
        <v>8500</v>
      </c>
      <c r="AT10" s="135">
        <f>ROUNDUP(RO!AT10*0.85,)</f>
        <v>8075</v>
      </c>
      <c r="AU10" s="135">
        <f>ROUNDUP(RO!AU10*0.85,)</f>
        <v>8075</v>
      </c>
      <c r="AV10" s="135">
        <f>ROUNDUP(RO!AV10*0.85,)</f>
        <v>8075</v>
      </c>
      <c r="AW10" s="135">
        <f>ROUNDUP(RO!AW10*0.85,)</f>
        <v>8075</v>
      </c>
      <c r="AX10" s="135">
        <f>ROUNDUP(RO!AX10*0.85,)</f>
        <v>8075</v>
      </c>
      <c r="AY10" s="135">
        <f>ROUNDUP(RO!AY10*0.85,)</f>
        <v>8500</v>
      </c>
      <c r="AZ10" s="135">
        <f>ROUNDUP(RO!AZ10*0.85,)</f>
        <v>8500</v>
      </c>
      <c r="BA10" s="135">
        <f>ROUNDUP(RO!BA10*0.85,)</f>
        <v>8075</v>
      </c>
      <c r="BB10" s="135">
        <f>ROUNDUP(RO!BB10*0.85,)</f>
        <v>8075</v>
      </c>
      <c r="BC10" s="135">
        <f>ROUNDUP(RO!BC10*0.85,)</f>
        <v>8075</v>
      </c>
      <c r="BD10" s="135">
        <f>ROUNDUP(RO!BD10*0.85,)</f>
        <v>8075</v>
      </c>
      <c r="BE10" s="135">
        <f>ROUNDUP(RO!BE10*0.85,)</f>
        <v>9350</v>
      </c>
      <c r="BF10" s="135">
        <f>ROUNDUP(RO!BF10*0.85,)</f>
        <v>9350</v>
      </c>
      <c r="BG10" s="135">
        <f>ROUNDUP(RO!BG10*0.85,)</f>
        <v>9350</v>
      </c>
      <c r="BH10" s="135">
        <f>ROUNDUP(RO!BH10*0.85,)</f>
        <v>8075</v>
      </c>
      <c r="BI10" s="135">
        <f>ROUNDUP(RO!BI10*0.85,)</f>
        <v>8075</v>
      </c>
      <c r="BJ10" s="135">
        <f>ROUNDUP(RO!BJ10*0.85,)</f>
        <v>8075</v>
      </c>
      <c r="BK10" s="135">
        <f>ROUNDUP(RO!BK10*0.85,)</f>
        <v>8075</v>
      </c>
      <c r="BL10" s="135">
        <f>ROUNDUP(RO!BL10*0.85,)</f>
        <v>8075</v>
      </c>
      <c r="BM10" s="135">
        <f>ROUNDUP(RO!BM10*0.85,)</f>
        <v>8500</v>
      </c>
      <c r="BN10" s="135">
        <f>ROUNDUP(RO!BN10*0.85,)</f>
        <v>8500</v>
      </c>
      <c r="BO10" s="135">
        <f>ROUNDUP(RO!BO10*0.85,)</f>
        <v>8075</v>
      </c>
      <c r="BP10" s="135">
        <f>ROUNDUP(RO!BP10*0.85,)</f>
        <v>8075</v>
      </c>
      <c r="BQ10" s="135">
        <f>ROUNDUP(RO!BQ10*0.85,)</f>
        <v>8075</v>
      </c>
      <c r="BR10" s="135">
        <f>ROUNDUP(RO!BR10*0.85,)</f>
        <v>8075</v>
      </c>
      <c r="BS10" s="135">
        <f>ROUNDUP(RO!BS10*0.85,)</f>
        <v>8075</v>
      </c>
      <c r="BT10" s="135">
        <f>ROUNDUP(RO!BT10*0.85,)</f>
        <v>8500</v>
      </c>
      <c r="BU10" s="135">
        <f>ROUNDUP(RO!BU10*0.85,)</f>
        <v>8500</v>
      </c>
      <c r="BV10" s="135">
        <f>ROUNDUP(RO!BV10*0.85,)</f>
        <v>8075</v>
      </c>
      <c r="BW10" s="135">
        <f>ROUNDUP(RO!BW10*0.85,)</f>
        <v>8075</v>
      </c>
      <c r="BX10" s="135">
        <f>ROUNDUP(RO!BX10*0.85,)</f>
        <v>8075</v>
      </c>
      <c r="BY10" s="135">
        <f>ROUNDUP(RO!BY10*0.85,)</f>
        <v>8075</v>
      </c>
      <c r="BZ10" s="135">
        <f>ROUNDUP(RO!BZ10*0.85,)</f>
        <v>8075</v>
      </c>
      <c r="CA10" s="135">
        <f>ROUNDUP(RO!CA10*0.85,)</f>
        <v>8500</v>
      </c>
      <c r="CB10" s="135">
        <f>ROUNDUP(RO!CB10*0.85,)</f>
        <v>8500</v>
      </c>
      <c r="CC10" s="135">
        <f>ROUNDUP(RO!CC10*0.85,)</f>
        <v>7650</v>
      </c>
      <c r="CD10" s="135">
        <f>ROUNDUP(RO!CD10*0.85,)</f>
        <v>7650</v>
      </c>
      <c r="CE10" s="135">
        <f>ROUNDUP(RO!CE10*0.85,)</f>
        <v>7650</v>
      </c>
      <c r="CF10" s="135">
        <f>ROUNDUP(RO!CF10*0.85,)</f>
        <v>7650</v>
      </c>
      <c r="CG10" s="135">
        <f>ROUNDUP(RO!CG10*0.85,)</f>
        <v>7650</v>
      </c>
      <c r="CH10" s="135">
        <f>ROUNDUP(RO!CH10*0.85,)</f>
        <v>7650</v>
      </c>
      <c r="CI10" s="135">
        <f>ROUNDUP(RO!CI10*0.85,)</f>
        <v>7650</v>
      </c>
      <c r="CJ10" s="135">
        <f>ROUNDUP(RO!CJ10*0.85,)</f>
        <v>7395</v>
      </c>
      <c r="CK10" s="135">
        <f>ROUNDUP(RO!CK10*0.85,)</f>
        <v>7395</v>
      </c>
      <c r="CL10" s="135">
        <f>ROUNDUP(RO!CL10*0.85,)</f>
        <v>7395</v>
      </c>
      <c r="CM10" s="135">
        <f>ROUNDUP(RO!CM10*0.85,)</f>
        <v>7395</v>
      </c>
      <c r="CN10" s="135">
        <f>ROUNDUP(RO!CN10*0.85,)</f>
        <v>7395</v>
      </c>
      <c r="CO10" s="135">
        <f>ROUNDUP(RO!CO10*0.85,)</f>
        <v>7650</v>
      </c>
      <c r="CP10" s="135">
        <f>ROUNDUP(RO!CP10*0.85,)</f>
        <v>7650</v>
      </c>
      <c r="CQ10" s="135">
        <f>ROUNDUP(RO!CQ10*0.85,)</f>
        <v>7395</v>
      </c>
      <c r="CR10" s="135">
        <f>ROUNDUP(RO!CR10*0.85,)</f>
        <v>7395</v>
      </c>
      <c r="CS10" s="135">
        <f>ROUNDUP(RO!CS10*0.85,)</f>
        <v>7395</v>
      </c>
      <c r="CT10" s="135">
        <f>ROUNDUP(RO!CT10*0.85,)</f>
        <v>7395</v>
      </c>
      <c r="CU10" s="135">
        <f>ROUNDUP(RO!CU10*0.85,)</f>
        <v>7395</v>
      </c>
      <c r="CV10" s="135">
        <f>ROUNDUP(RO!CV10*0.85,)</f>
        <v>7650</v>
      </c>
      <c r="CW10" s="135">
        <f>ROUNDUP(RO!CW10*0.85,)</f>
        <v>7650</v>
      </c>
      <c r="CX10" s="135">
        <f>ROUNDUP(RO!CX10*0.85,)</f>
        <v>7395</v>
      </c>
      <c r="CY10" s="135">
        <f>ROUNDUP(RO!CY10*0.85,)</f>
        <v>7395</v>
      </c>
      <c r="CZ10" s="135">
        <f>ROUNDUP(RO!CZ10*0.85,)</f>
        <v>7395</v>
      </c>
      <c r="DA10" s="135">
        <f>ROUNDUP(RO!DA10*0.85,)</f>
        <v>7395</v>
      </c>
      <c r="DB10" s="135">
        <f>ROUNDUP(RO!DB10*0.85,)</f>
        <v>7395</v>
      </c>
      <c r="DC10" s="135">
        <f>ROUNDUP(RO!DC10*0.85,)</f>
        <v>7650</v>
      </c>
      <c r="DD10" s="135">
        <f>ROUNDUP(RO!DD10*0.85,)</f>
        <v>7650</v>
      </c>
      <c r="DE10" s="135">
        <f>ROUNDUP(RO!DE10*0.85,)</f>
        <v>7140</v>
      </c>
      <c r="DF10" s="135">
        <f>ROUNDUP(RO!DF10*0.85,)</f>
        <v>7140</v>
      </c>
      <c r="DG10" s="135">
        <f>ROUNDUP(RO!DG10*0.85,)</f>
        <v>7140</v>
      </c>
      <c r="DH10" s="135">
        <f>ROUNDUP(RO!DH10*0.85,)</f>
        <v>7140</v>
      </c>
      <c r="DI10" s="135">
        <f>ROUNDUP(RO!DI10*0.85,)</f>
        <v>7140</v>
      </c>
      <c r="DJ10" s="135">
        <f>ROUNDUP(RO!DJ10*0.85,)</f>
        <v>7395</v>
      </c>
      <c r="DK10" s="135">
        <f>ROUNDUP(RO!DK10*0.85,)</f>
        <v>7395</v>
      </c>
      <c r="DL10" s="135">
        <f>ROUNDUP(RO!DL10*0.85,)</f>
        <v>7140</v>
      </c>
      <c r="DM10" s="135">
        <f>ROUNDUP(RO!DM10*0.85,)</f>
        <v>7140</v>
      </c>
      <c r="DN10" s="135">
        <f>ROUNDUP(RO!DN10*0.85,)</f>
        <v>7140</v>
      </c>
      <c r="DO10" s="135">
        <f>ROUNDUP(RO!DO10*0.85,)</f>
        <v>7140</v>
      </c>
      <c r="DP10" s="135">
        <f>ROUNDUP(RO!DP10*0.85,)</f>
        <v>7140</v>
      </c>
      <c r="DQ10" s="135">
        <f>ROUNDUP(RO!DQ10*0.85,)</f>
        <v>7140</v>
      </c>
      <c r="DR10" s="135">
        <f>ROUNDUP(RO!DR10*0.85,)</f>
        <v>7140</v>
      </c>
      <c r="DS10" s="135">
        <f>ROUNDUP(RO!DS10*0.85,)</f>
        <v>6885</v>
      </c>
      <c r="DT10" s="135">
        <f>ROUNDUP(RO!DT10*0.85,)</f>
        <v>6885</v>
      </c>
      <c r="DU10" s="135">
        <f>ROUNDUP(RO!DU10*0.85,)</f>
        <v>6885</v>
      </c>
      <c r="DV10" s="135">
        <f>ROUNDUP(RO!DV10*0.85,)</f>
        <v>6885</v>
      </c>
      <c r="DW10" s="135">
        <f>ROUNDUP(RO!DW10*0.85,)</f>
        <v>6885</v>
      </c>
      <c r="DX10" s="135">
        <f>ROUNDUP(RO!DX10*0.85,)</f>
        <v>7140</v>
      </c>
      <c r="DY10" s="135">
        <f>ROUNDUP(RO!DY10*0.85,)</f>
        <v>7140</v>
      </c>
      <c r="DZ10" s="135">
        <f>ROUNDUP(RO!DZ10*0.85,)</f>
        <v>6885</v>
      </c>
      <c r="EA10" s="135">
        <f>ROUNDUP(RO!EA10*0.85,)</f>
        <v>6885</v>
      </c>
      <c r="EB10" s="135">
        <f>ROUNDUP(RO!EB10*0.85,)</f>
        <v>6885</v>
      </c>
      <c r="EC10" s="135">
        <f>ROUNDUP(RO!EC10*0.85,)</f>
        <v>6885</v>
      </c>
      <c r="ED10" s="135">
        <f>ROUNDUP(RO!ED10*0.85,)</f>
        <v>6885</v>
      </c>
      <c r="EE10" s="135">
        <f>ROUNDUP(RO!EE10*0.85,)</f>
        <v>7140</v>
      </c>
      <c r="EF10" s="135">
        <f>ROUNDUP(RO!EF10*0.85,)</f>
        <v>7140</v>
      </c>
      <c r="EG10" s="135">
        <f>ROUNDUP(RO!EG10*0.85,)</f>
        <v>6630</v>
      </c>
      <c r="EH10" s="135">
        <f>ROUNDUP(RO!EH10*0.85,)</f>
        <v>6630</v>
      </c>
      <c r="EI10" s="135">
        <f>ROUNDUP(RO!EI10*0.85,)</f>
        <v>6630</v>
      </c>
      <c r="EJ10" s="135">
        <f>ROUNDUP(RO!EJ10*0.85,)</f>
        <v>6630</v>
      </c>
      <c r="EK10" s="135">
        <f>ROUNDUP(RO!EK10*0.85,)</f>
        <v>6630</v>
      </c>
      <c r="EL10" s="135">
        <f>ROUNDUP(RO!EL10*0.85,)</f>
        <v>6885</v>
      </c>
      <c r="EM10" s="135">
        <f>ROUNDUP(RO!EM10*0.85,)</f>
        <v>6885</v>
      </c>
      <c r="EN10" s="135">
        <f>ROUNDUP(RO!EN10*0.85,)</f>
        <v>6630</v>
      </c>
      <c r="EO10" s="135">
        <f>ROUNDUP(RO!EO10*0.85,)</f>
        <v>6630</v>
      </c>
      <c r="EP10" s="135">
        <f>ROUNDUP(RO!EP10*0.85,)</f>
        <v>7395</v>
      </c>
      <c r="EQ10" s="135">
        <f>ROUNDUP(RO!EQ10*0.85,)</f>
        <v>7395</v>
      </c>
      <c r="ER10" s="135">
        <f>ROUNDUP(RO!ER10*0.85,)</f>
        <v>7395</v>
      </c>
      <c r="ES10" s="135">
        <f>ROUNDUP(RO!ES10*0.85,)</f>
        <v>6885</v>
      </c>
      <c r="ET10" s="135">
        <f>ROUNDUP(RO!ET10*0.85,)</f>
        <v>6885</v>
      </c>
      <c r="EU10" s="135">
        <f>ROUNDUP(RO!EU10*0.85,)</f>
        <v>6630</v>
      </c>
      <c r="EV10" s="135">
        <f>ROUNDUP(RO!EV10*0.85,)</f>
        <v>6630</v>
      </c>
      <c r="EW10" s="135">
        <f>ROUNDUP(RO!EW10*0.85,)</f>
        <v>6630</v>
      </c>
      <c r="EX10" s="135">
        <f>ROUNDUP(RO!EX10*0.85,)</f>
        <v>6885</v>
      </c>
      <c r="EY10" s="135">
        <f>ROUNDUP(RO!EY10*0.85,)</f>
        <v>6885</v>
      </c>
      <c r="EZ10" s="135">
        <f>ROUNDUP(RO!EZ10*0.85,)</f>
        <v>6885</v>
      </c>
      <c r="FA10" s="135">
        <f>ROUNDUP(RO!FA10*0.85,)</f>
        <v>6885</v>
      </c>
      <c r="FB10" s="135">
        <f>ROUNDUP(RO!FB10*0.85,)</f>
        <v>6375</v>
      </c>
      <c r="FC10" s="135">
        <f>ROUNDUP(RO!FC10*0.85,)</f>
        <v>6375</v>
      </c>
      <c r="FD10" s="135">
        <f>ROUNDUP(RO!FD10*0.85,)</f>
        <v>6375</v>
      </c>
      <c r="FE10" s="135">
        <f>ROUNDUP(RO!FE10*0.85,)</f>
        <v>6375</v>
      </c>
      <c r="FF10" s="135">
        <f>ROUNDUP(RO!FF10*0.85,)</f>
        <v>6375</v>
      </c>
      <c r="FG10" s="135">
        <f>ROUNDUP(RO!FG10*0.85,)</f>
        <v>6630</v>
      </c>
      <c r="FH10" s="135">
        <f>ROUNDUP(RO!FH10*0.85,)</f>
        <v>6630</v>
      </c>
      <c r="FI10" s="135">
        <f>ROUNDUP(RO!FI10*0.85,)</f>
        <v>6375</v>
      </c>
      <c r="FJ10" s="135">
        <f>ROUNDUP(RO!FJ10*0.85,)</f>
        <v>6375</v>
      </c>
      <c r="FK10" s="135">
        <f>ROUNDUP(RO!FK10*0.85,)</f>
        <v>6375</v>
      </c>
      <c r="FL10" s="135">
        <f>ROUNDUP(RO!FL10*0.85,)</f>
        <v>6375</v>
      </c>
      <c r="FM10" s="135">
        <f>ROUNDUP(RO!FM10*0.85,)</f>
        <v>6375</v>
      </c>
      <c r="FN10" s="135">
        <f>ROUNDUP(RO!FN10*0.85,)</f>
        <v>6630</v>
      </c>
      <c r="FO10" s="135">
        <f>ROUNDUP(RO!FO10*0.85,)</f>
        <v>6630</v>
      </c>
      <c r="FP10" s="135">
        <f>ROUNDUP(RO!FP10*0.85,)</f>
        <v>6375</v>
      </c>
      <c r="FQ10" s="135">
        <f>ROUNDUP(RO!FQ10*0.85,)</f>
        <v>6375</v>
      </c>
      <c r="FR10" s="135">
        <f>ROUNDUP(RO!FR10*0.85,)</f>
        <v>6375</v>
      </c>
      <c r="FS10" s="135">
        <f>ROUNDUP(RO!FS10*0.85,)</f>
        <v>6375</v>
      </c>
      <c r="FT10" s="135">
        <f>ROUNDUP(RO!FT10*0.85,)</f>
        <v>6375</v>
      </c>
      <c r="FU10" s="135">
        <f>ROUNDUP(RO!FU10*0.85,)</f>
        <v>6630</v>
      </c>
      <c r="FV10" s="135">
        <f>ROUNDUP(RO!FV10*0.85,)</f>
        <v>6630</v>
      </c>
      <c r="FW10" s="135">
        <f>ROUNDUP(RO!FW10*0.85,)</f>
        <v>6375</v>
      </c>
      <c r="FX10" s="135">
        <f>ROUNDUP(RO!FX10*0.85,)</f>
        <v>6375</v>
      </c>
      <c r="FY10" s="135">
        <f>ROUNDUP(RO!FY10*0.85,)</f>
        <v>6375</v>
      </c>
      <c r="FZ10" s="135">
        <f>ROUNDUP(RO!FZ10*0.85,)</f>
        <v>6375</v>
      </c>
      <c r="GA10" s="135">
        <f>ROUNDUP(RO!GA10*0.85,)</f>
        <v>6375</v>
      </c>
      <c r="GB10" s="135">
        <f>ROUNDUP(RO!GB10*0.85,)</f>
        <v>6630</v>
      </c>
      <c r="GC10" s="135">
        <f>ROUNDUP(RO!GC10*0.85,)</f>
        <v>6630</v>
      </c>
      <c r="GD10" s="135">
        <f>ROUNDUP(RO!GD10*0.85,)</f>
        <v>6375</v>
      </c>
      <c r="GE10" s="135">
        <f>ROUNDUP(RO!GE10*0.85,)</f>
        <v>6375</v>
      </c>
      <c r="GF10" s="135">
        <f>ROUNDUP(RO!GF10*0.85,)</f>
        <v>6375</v>
      </c>
      <c r="GG10" s="135">
        <f>ROUNDUP(RO!GG10*0.85,)</f>
        <v>6375</v>
      </c>
      <c r="GH10" s="135">
        <f>ROUNDUP(RO!GH10*0.85,)</f>
        <v>6375</v>
      </c>
      <c r="GI10" s="135">
        <f>ROUNDUP(RO!GI10*0.85,)</f>
        <v>7650</v>
      </c>
      <c r="GJ10" s="135">
        <f>ROUNDUP(RO!GJ10*0.85,)</f>
        <v>7650</v>
      </c>
      <c r="GK10" s="135">
        <f>ROUNDUP(RO!GK10*0.85,)</f>
        <v>7650</v>
      </c>
      <c r="GL10" s="135">
        <f>ROUNDUP(RO!GL10*0.85,)</f>
        <v>7650</v>
      </c>
      <c r="GM10" s="135">
        <f>ROUNDUP(RO!GM10*0.85,)</f>
        <v>7650</v>
      </c>
      <c r="GN10" s="135">
        <f>ROUNDUP(RO!GN10*0.85,)</f>
        <v>7650</v>
      </c>
      <c r="GO10" s="135">
        <f>ROUNDUP(RO!GO10*0.85,)</f>
        <v>7650</v>
      </c>
      <c r="GP10" s="135">
        <f>ROUNDUP(RO!GP10*0.85,)</f>
        <v>8075</v>
      </c>
      <c r="GQ10" s="135">
        <f>ROUNDUP(RO!GQ10*0.85,)</f>
        <v>8075</v>
      </c>
      <c r="GR10" s="135">
        <f>ROUNDUP(RO!GR10*0.85,)</f>
        <v>8075</v>
      </c>
      <c r="GS10" s="135">
        <f>ROUNDUP(RO!GS10*0.85,)</f>
        <v>8075</v>
      </c>
      <c r="GT10" s="135">
        <f>ROUNDUP(RO!GT10*0.85,)</f>
        <v>8075</v>
      </c>
      <c r="GU10" s="135">
        <f>ROUNDUP(RO!GU10*0.85,)</f>
        <v>8075</v>
      </c>
      <c r="GV10" s="135">
        <f>ROUNDUP(RO!GV10*0.85,)</f>
        <v>8075</v>
      </c>
    </row>
    <row r="11" spans="1:208" x14ac:dyDescent="0.2">
      <c r="A11" s="16" t="s">
        <v>7</v>
      </c>
      <c r="B11" s="135"/>
      <c r="C11" s="135"/>
      <c r="D11" s="242"/>
      <c r="E11" s="242"/>
      <c r="F11" s="242"/>
      <c r="G11" s="242"/>
      <c r="H11" s="242"/>
      <c r="I11" s="135"/>
      <c r="J11" s="135"/>
      <c r="K11" s="135"/>
      <c r="L11" s="135"/>
      <c r="M11" s="135"/>
      <c r="N11" s="135"/>
      <c r="O11" s="135"/>
      <c r="P11" s="135"/>
      <c r="Q11" s="135"/>
      <c r="R11" s="135"/>
      <c r="S11" s="242"/>
      <c r="T11" s="242"/>
      <c r="U11" s="242"/>
      <c r="V11" s="242"/>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c r="DO11" s="135"/>
      <c r="DP11" s="135"/>
      <c r="DQ11" s="135"/>
      <c r="DR11" s="135"/>
      <c r="DS11" s="135"/>
      <c r="DT11" s="135"/>
      <c r="DU11" s="135"/>
      <c r="DV11" s="135"/>
      <c r="DW11" s="135"/>
      <c r="DX11" s="135"/>
      <c r="DY11" s="135"/>
      <c r="DZ11" s="135"/>
      <c r="EA11" s="135"/>
      <c r="EB11" s="135"/>
      <c r="EC11" s="135"/>
      <c r="ED11" s="135"/>
      <c r="EE11" s="135"/>
      <c r="EF11" s="135"/>
      <c r="EG11" s="135"/>
      <c r="EH11" s="135"/>
      <c r="EI11" s="135"/>
      <c r="EJ11" s="135"/>
      <c r="EK11" s="135"/>
      <c r="EL11" s="135"/>
      <c r="EM11" s="135"/>
      <c r="EN11" s="135"/>
      <c r="EO11" s="135"/>
      <c r="EP11" s="135"/>
      <c r="EQ11" s="135"/>
      <c r="ER11" s="135"/>
      <c r="ES11" s="135"/>
      <c r="ET11" s="135"/>
      <c r="EU11" s="135"/>
      <c r="EV11" s="135"/>
      <c r="EW11" s="135"/>
      <c r="EX11" s="135"/>
      <c r="EY11" s="135"/>
      <c r="EZ11" s="135"/>
      <c r="FA11" s="135"/>
      <c r="FB11" s="135"/>
      <c r="FC11" s="135"/>
      <c r="FD11" s="135"/>
      <c r="FE11" s="135"/>
      <c r="FF11" s="135"/>
      <c r="FG11" s="135"/>
      <c r="FH11" s="135"/>
      <c r="FI11" s="135"/>
      <c r="FJ11" s="135"/>
      <c r="FK11" s="135"/>
      <c r="FL11" s="135"/>
      <c r="FM11" s="135"/>
      <c r="FN11" s="135"/>
      <c r="FO11" s="135"/>
      <c r="FP11" s="135"/>
      <c r="FQ11" s="135"/>
      <c r="FR11" s="135"/>
      <c r="FS11" s="135"/>
      <c r="FT11" s="135"/>
      <c r="FU11" s="135"/>
      <c r="FV11" s="135"/>
      <c r="FW11" s="135"/>
      <c r="FX11" s="135"/>
      <c r="FY11" s="135"/>
      <c r="FZ11" s="135"/>
      <c r="GA11" s="135"/>
      <c r="GB11" s="135"/>
      <c r="GC11" s="135"/>
      <c r="GD11" s="135"/>
      <c r="GE11" s="135"/>
      <c r="GF11" s="135"/>
      <c r="GG11" s="135"/>
      <c r="GH11" s="135"/>
      <c r="GI11" s="135"/>
      <c r="GJ11" s="135"/>
      <c r="GK11" s="135"/>
      <c r="GL11" s="135"/>
      <c r="GM11" s="135"/>
      <c r="GN11" s="135"/>
      <c r="GO11" s="135"/>
      <c r="GP11" s="135"/>
      <c r="GQ11" s="135"/>
      <c r="GR11" s="135"/>
      <c r="GS11" s="135"/>
      <c r="GT11" s="135"/>
      <c r="GU11" s="135"/>
      <c r="GV11" s="135"/>
    </row>
    <row r="12" spans="1:208" x14ac:dyDescent="0.2">
      <c r="A12" s="76">
        <v>1</v>
      </c>
      <c r="B12" s="135">
        <f>ROUNDUP(RO!B12*0.85,)</f>
        <v>12410</v>
      </c>
      <c r="C12" s="135">
        <f>ROUNDUP(RO!C12*0.85,)</f>
        <v>12410</v>
      </c>
      <c r="D12" s="242">
        <f>ROUNDUP(RO!D12*0.85,)</f>
        <v>12410</v>
      </c>
      <c r="E12" s="242">
        <f>ROUNDUP(RO!E12*0.85,)</f>
        <v>12410</v>
      </c>
      <c r="F12" s="242">
        <f>ROUNDUP(RO!F12*0.85,)</f>
        <v>12410</v>
      </c>
      <c r="G12" s="242">
        <f>ROUNDUP(RO!G12*0.85,)</f>
        <v>12410</v>
      </c>
      <c r="H12" s="242">
        <f>ROUNDUP(RO!H12*0.85,)</f>
        <v>12410</v>
      </c>
      <c r="I12" s="135">
        <f>ROUNDUP(RO!I12*0.85,)</f>
        <v>12410</v>
      </c>
      <c r="J12" s="135">
        <f>ROUNDUP(RO!J12*0.85,)</f>
        <v>12410</v>
      </c>
      <c r="K12" s="135">
        <f>ROUNDUP(RO!K12*0.85,)</f>
        <v>11220</v>
      </c>
      <c r="L12" s="135">
        <f>ROUNDUP(RO!L12*0.85,)</f>
        <v>12410</v>
      </c>
      <c r="M12" s="135">
        <f>ROUNDUP(RO!M12*0.85,)</f>
        <v>12410</v>
      </c>
      <c r="N12" s="135">
        <f>ROUNDUP(RO!N12*0.85,)</f>
        <v>12410</v>
      </c>
      <c r="O12" s="135">
        <f>ROUNDUP(RO!O12*0.85,)</f>
        <v>12410</v>
      </c>
      <c r="P12" s="135">
        <f>ROUNDUP(RO!P12*0.85,)</f>
        <v>11220</v>
      </c>
      <c r="Q12" s="135">
        <f>ROUNDUP(RO!Q12*0.85,)</f>
        <v>11220</v>
      </c>
      <c r="R12" s="135">
        <f>ROUNDUP(RO!R12*0.85,)</f>
        <v>12410</v>
      </c>
      <c r="S12" s="242">
        <f>ROUNDUP(RO!S12*0.85,)</f>
        <v>12410</v>
      </c>
      <c r="T12" s="242">
        <f>ROUNDUP(RO!T12*0.85,)</f>
        <v>12410</v>
      </c>
      <c r="U12" s="242">
        <f>ROUNDUP(RO!U12*0.85,)</f>
        <v>12410</v>
      </c>
      <c r="V12" s="242">
        <f>ROUNDUP(RO!V12*0.85,)</f>
        <v>12410</v>
      </c>
      <c r="W12" s="135">
        <f>ROUNDUP(RO!W12*0.85,)</f>
        <v>12410</v>
      </c>
      <c r="X12" s="135">
        <f>ROUNDUP(RO!X12*0.85,)</f>
        <v>12410</v>
      </c>
      <c r="Y12" s="135">
        <f>ROUNDUP(RO!Y12*0.85,)</f>
        <v>12410</v>
      </c>
      <c r="Z12" s="135">
        <f>ROUNDUP(RO!Z12*0.85,)</f>
        <v>12410</v>
      </c>
      <c r="AA12" s="135">
        <f>ROUNDUP(RO!AA12*0.85,)</f>
        <v>12410</v>
      </c>
      <c r="AB12" s="135">
        <f>ROUNDUP(RO!AB12*0.85,)</f>
        <v>12835</v>
      </c>
      <c r="AC12" s="135">
        <f>ROUNDUP(RO!AC12*0.85,)</f>
        <v>12835</v>
      </c>
      <c r="AD12" s="135">
        <f>ROUNDUP(RO!AD12*0.85,)</f>
        <v>12835</v>
      </c>
      <c r="AE12" s="135">
        <f>ROUNDUP(RO!AE12*0.85,)</f>
        <v>12835</v>
      </c>
      <c r="AF12" s="135">
        <f>ROUNDUP(RO!AF12*0.85,)</f>
        <v>12835</v>
      </c>
      <c r="AG12" s="135">
        <f>ROUNDUP(RO!AG12*0.85,)</f>
        <v>12835</v>
      </c>
      <c r="AH12" s="135">
        <f>ROUNDUP(RO!AH12*0.85,)</f>
        <v>12835</v>
      </c>
      <c r="AI12" s="135">
        <f>ROUNDUP(RO!AI12*0.85,)</f>
        <v>12835</v>
      </c>
      <c r="AJ12" s="135">
        <f>ROUNDUP(RO!AJ12*0.85,)</f>
        <v>13430</v>
      </c>
      <c r="AK12" s="135">
        <f>ROUNDUP(RO!AK12*0.85,)</f>
        <v>13430</v>
      </c>
      <c r="AL12" s="135">
        <f>ROUNDUP(RO!AL12*0.85,)</f>
        <v>12410</v>
      </c>
      <c r="AM12" s="135">
        <f>ROUNDUP(RO!AM12*0.85,)</f>
        <v>12410</v>
      </c>
      <c r="AN12" s="135">
        <f>ROUNDUP(RO!AN12*0.85,)</f>
        <v>8925</v>
      </c>
      <c r="AO12" s="135">
        <f>ROUNDUP(RO!AO12*0.85,)</f>
        <v>8925</v>
      </c>
      <c r="AP12" s="135">
        <f>ROUNDUP(RO!AP12*0.85,)</f>
        <v>8925</v>
      </c>
      <c r="AQ12" s="135">
        <f>ROUNDUP(RO!AQ12*0.85,)</f>
        <v>8925</v>
      </c>
      <c r="AR12" s="135">
        <f>ROUNDUP(RO!AR12*0.85,)</f>
        <v>9350</v>
      </c>
      <c r="AS12" s="135">
        <f>ROUNDUP(RO!AS12*0.85,)</f>
        <v>9350</v>
      </c>
      <c r="AT12" s="135">
        <f>ROUNDUP(RO!AT12*0.85,)</f>
        <v>8925</v>
      </c>
      <c r="AU12" s="135">
        <f>ROUNDUP(RO!AU12*0.85,)</f>
        <v>8925</v>
      </c>
      <c r="AV12" s="135">
        <f>ROUNDUP(RO!AV12*0.85,)</f>
        <v>8925</v>
      </c>
      <c r="AW12" s="135">
        <f>ROUNDUP(RO!AW12*0.85,)</f>
        <v>8925</v>
      </c>
      <c r="AX12" s="135">
        <f>ROUNDUP(RO!AX12*0.85,)</f>
        <v>8925</v>
      </c>
      <c r="AY12" s="135">
        <f>ROUNDUP(RO!AY12*0.85,)</f>
        <v>9350</v>
      </c>
      <c r="AZ12" s="135">
        <f>ROUNDUP(RO!AZ12*0.85,)</f>
        <v>9350</v>
      </c>
      <c r="BA12" s="135">
        <f>ROUNDUP(RO!BA12*0.85,)</f>
        <v>8925</v>
      </c>
      <c r="BB12" s="135">
        <f>ROUNDUP(RO!BB12*0.85,)</f>
        <v>8925</v>
      </c>
      <c r="BC12" s="135">
        <f>ROUNDUP(RO!BC12*0.85,)</f>
        <v>8925</v>
      </c>
      <c r="BD12" s="135">
        <f>ROUNDUP(RO!BD12*0.85,)</f>
        <v>8925</v>
      </c>
      <c r="BE12" s="135">
        <f>ROUNDUP(RO!BE12*0.85,)</f>
        <v>10200</v>
      </c>
      <c r="BF12" s="135">
        <f>ROUNDUP(RO!BF12*0.85,)</f>
        <v>10200</v>
      </c>
      <c r="BG12" s="135">
        <f>ROUNDUP(RO!BG12*0.85,)</f>
        <v>10200</v>
      </c>
      <c r="BH12" s="135">
        <f>ROUNDUP(RO!BH12*0.85,)</f>
        <v>8925</v>
      </c>
      <c r="BI12" s="135">
        <f>ROUNDUP(RO!BI12*0.85,)</f>
        <v>8925</v>
      </c>
      <c r="BJ12" s="135">
        <f>ROUNDUP(RO!BJ12*0.85,)</f>
        <v>8925</v>
      </c>
      <c r="BK12" s="135">
        <f>ROUNDUP(RO!BK12*0.85,)</f>
        <v>8925</v>
      </c>
      <c r="BL12" s="135">
        <f>ROUNDUP(RO!BL12*0.85,)</f>
        <v>8925</v>
      </c>
      <c r="BM12" s="135">
        <f>ROUNDUP(RO!BM12*0.85,)</f>
        <v>9350</v>
      </c>
      <c r="BN12" s="135">
        <f>ROUNDUP(RO!BN12*0.85,)</f>
        <v>9350</v>
      </c>
      <c r="BO12" s="135">
        <f>ROUNDUP(RO!BO12*0.85,)</f>
        <v>8925</v>
      </c>
      <c r="BP12" s="135">
        <f>ROUNDUP(RO!BP12*0.85,)</f>
        <v>8925</v>
      </c>
      <c r="BQ12" s="135">
        <f>ROUNDUP(RO!BQ12*0.85,)</f>
        <v>8925</v>
      </c>
      <c r="BR12" s="135">
        <f>ROUNDUP(RO!BR12*0.85,)</f>
        <v>8925</v>
      </c>
      <c r="BS12" s="135">
        <f>ROUNDUP(RO!BS12*0.85,)</f>
        <v>8925</v>
      </c>
      <c r="BT12" s="135">
        <f>ROUNDUP(RO!BT12*0.85,)</f>
        <v>9350</v>
      </c>
      <c r="BU12" s="135">
        <f>ROUNDUP(RO!BU12*0.85,)</f>
        <v>9350</v>
      </c>
      <c r="BV12" s="135">
        <f>ROUNDUP(RO!BV12*0.85,)</f>
        <v>8925</v>
      </c>
      <c r="BW12" s="135">
        <f>ROUNDUP(RO!BW12*0.85,)</f>
        <v>8925</v>
      </c>
      <c r="BX12" s="135">
        <f>ROUNDUP(RO!BX12*0.85,)</f>
        <v>8925</v>
      </c>
      <c r="BY12" s="135">
        <f>ROUNDUP(RO!BY12*0.85,)</f>
        <v>8925</v>
      </c>
      <c r="BZ12" s="135">
        <f>ROUNDUP(RO!BZ12*0.85,)</f>
        <v>8925</v>
      </c>
      <c r="CA12" s="135">
        <f>ROUNDUP(RO!CA12*0.85,)</f>
        <v>9350</v>
      </c>
      <c r="CB12" s="135">
        <f>ROUNDUP(RO!CB12*0.85,)</f>
        <v>9350</v>
      </c>
      <c r="CC12" s="135">
        <f>ROUNDUP(RO!CC12*0.85,)</f>
        <v>8500</v>
      </c>
      <c r="CD12" s="135">
        <f>ROUNDUP(RO!CD12*0.85,)</f>
        <v>8500</v>
      </c>
      <c r="CE12" s="135">
        <f>ROUNDUP(RO!CE12*0.85,)</f>
        <v>8500</v>
      </c>
      <c r="CF12" s="135">
        <f>ROUNDUP(RO!CF12*0.85,)</f>
        <v>8500</v>
      </c>
      <c r="CG12" s="135">
        <f>ROUNDUP(RO!CG12*0.85,)</f>
        <v>8500</v>
      </c>
      <c r="CH12" s="135">
        <f>ROUNDUP(RO!CH12*0.85,)</f>
        <v>8500</v>
      </c>
      <c r="CI12" s="135">
        <f>ROUNDUP(RO!CI12*0.85,)</f>
        <v>8500</v>
      </c>
      <c r="CJ12" s="135">
        <f>ROUNDUP(RO!CJ12*0.85,)</f>
        <v>8245</v>
      </c>
      <c r="CK12" s="135">
        <f>ROUNDUP(RO!CK12*0.85,)</f>
        <v>8245</v>
      </c>
      <c r="CL12" s="135">
        <f>ROUNDUP(RO!CL12*0.85,)</f>
        <v>8245</v>
      </c>
      <c r="CM12" s="135">
        <f>ROUNDUP(RO!CM12*0.85,)</f>
        <v>8245</v>
      </c>
      <c r="CN12" s="135">
        <f>ROUNDUP(RO!CN12*0.85,)</f>
        <v>8245</v>
      </c>
      <c r="CO12" s="135">
        <f>ROUNDUP(RO!CO12*0.85,)</f>
        <v>8500</v>
      </c>
      <c r="CP12" s="135">
        <f>ROUNDUP(RO!CP12*0.85,)</f>
        <v>8500</v>
      </c>
      <c r="CQ12" s="135">
        <f>ROUNDUP(RO!CQ12*0.85,)</f>
        <v>8245</v>
      </c>
      <c r="CR12" s="135">
        <f>ROUNDUP(RO!CR12*0.85,)</f>
        <v>8245</v>
      </c>
      <c r="CS12" s="135">
        <f>ROUNDUP(RO!CS12*0.85,)</f>
        <v>8245</v>
      </c>
      <c r="CT12" s="135">
        <f>ROUNDUP(RO!CT12*0.85,)</f>
        <v>8245</v>
      </c>
      <c r="CU12" s="135">
        <f>ROUNDUP(RO!CU12*0.85,)</f>
        <v>8245</v>
      </c>
      <c r="CV12" s="135">
        <f>ROUNDUP(RO!CV12*0.85,)</f>
        <v>8500</v>
      </c>
      <c r="CW12" s="135">
        <f>ROUNDUP(RO!CW12*0.85,)</f>
        <v>8500</v>
      </c>
      <c r="CX12" s="135">
        <f>ROUNDUP(RO!CX12*0.85,)</f>
        <v>8245</v>
      </c>
      <c r="CY12" s="135">
        <f>ROUNDUP(RO!CY12*0.85,)</f>
        <v>8245</v>
      </c>
      <c r="CZ12" s="135">
        <f>ROUNDUP(RO!CZ12*0.85,)</f>
        <v>8245</v>
      </c>
      <c r="DA12" s="135">
        <f>ROUNDUP(RO!DA12*0.85,)</f>
        <v>8245</v>
      </c>
      <c r="DB12" s="135">
        <f>ROUNDUP(RO!DB12*0.85,)</f>
        <v>8245</v>
      </c>
      <c r="DC12" s="135">
        <f>ROUNDUP(RO!DC12*0.85,)</f>
        <v>8500</v>
      </c>
      <c r="DD12" s="135">
        <f>ROUNDUP(RO!DD12*0.85,)</f>
        <v>8500</v>
      </c>
      <c r="DE12" s="135">
        <f>ROUNDUP(RO!DE12*0.85,)</f>
        <v>7990</v>
      </c>
      <c r="DF12" s="135">
        <f>ROUNDUP(RO!DF12*0.85,)</f>
        <v>7990</v>
      </c>
      <c r="DG12" s="135">
        <f>ROUNDUP(RO!DG12*0.85,)</f>
        <v>7990</v>
      </c>
      <c r="DH12" s="135">
        <f>ROUNDUP(RO!DH12*0.85,)</f>
        <v>7990</v>
      </c>
      <c r="DI12" s="135">
        <f>ROUNDUP(RO!DI12*0.85,)</f>
        <v>7990</v>
      </c>
      <c r="DJ12" s="135">
        <f>ROUNDUP(RO!DJ12*0.85,)</f>
        <v>8245</v>
      </c>
      <c r="DK12" s="135">
        <f>ROUNDUP(RO!DK12*0.85,)</f>
        <v>8245</v>
      </c>
      <c r="DL12" s="135">
        <f>ROUNDUP(RO!DL12*0.85,)</f>
        <v>7990</v>
      </c>
      <c r="DM12" s="135">
        <f>ROUNDUP(RO!DM12*0.85,)</f>
        <v>7990</v>
      </c>
      <c r="DN12" s="135">
        <f>ROUNDUP(RO!DN12*0.85,)</f>
        <v>7990</v>
      </c>
      <c r="DO12" s="135">
        <f>ROUNDUP(RO!DO12*0.85,)</f>
        <v>7990</v>
      </c>
      <c r="DP12" s="135">
        <f>ROUNDUP(RO!DP12*0.85,)</f>
        <v>8245</v>
      </c>
      <c r="DQ12" s="135">
        <f>ROUNDUP(RO!DQ12*0.85,)</f>
        <v>8245</v>
      </c>
      <c r="DR12" s="135">
        <f>ROUNDUP(RO!DR12*0.85,)</f>
        <v>8245</v>
      </c>
      <c r="DS12" s="135">
        <f>ROUNDUP(RO!DS12*0.85,)</f>
        <v>7990</v>
      </c>
      <c r="DT12" s="135">
        <f>ROUNDUP(RO!DT12*0.85,)</f>
        <v>7990</v>
      </c>
      <c r="DU12" s="135">
        <f>ROUNDUP(RO!DU12*0.85,)</f>
        <v>7990</v>
      </c>
      <c r="DV12" s="135">
        <f>ROUNDUP(RO!DV12*0.85,)</f>
        <v>7990</v>
      </c>
      <c r="DW12" s="135">
        <f>ROUNDUP(RO!DW12*0.85,)</f>
        <v>7990</v>
      </c>
      <c r="DX12" s="135">
        <f>ROUNDUP(RO!DX12*0.85,)</f>
        <v>8245</v>
      </c>
      <c r="DY12" s="135">
        <f>ROUNDUP(RO!DY12*0.85,)</f>
        <v>8245</v>
      </c>
      <c r="DZ12" s="135">
        <f>ROUNDUP(RO!DZ12*0.85,)</f>
        <v>7990</v>
      </c>
      <c r="EA12" s="135">
        <f>ROUNDUP(RO!EA12*0.85,)</f>
        <v>7990</v>
      </c>
      <c r="EB12" s="135">
        <f>ROUNDUP(RO!EB12*0.85,)</f>
        <v>7990</v>
      </c>
      <c r="EC12" s="135">
        <f>ROUNDUP(RO!EC12*0.85,)</f>
        <v>7990</v>
      </c>
      <c r="ED12" s="135">
        <f>ROUNDUP(RO!ED12*0.85,)</f>
        <v>7990</v>
      </c>
      <c r="EE12" s="135">
        <f>ROUNDUP(RO!EE12*0.85,)</f>
        <v>8245</v>
      </c>
      <c r="EF12" s="135">
        <f>ROUNDUP(RO!EF12*0.85,)</f>
        <v>8245</v>
      </c>
      <c r="EG12" s="135">
        <f>ROUNDUP(RO!EG12*0.85,)</f>
        <v>7735</v>
      </c>
      <c r="EH12" s="135">
        <f>ROUNDUP(RO!EH12*0.85,)</f>
        <v>7735</v>
      </c>
      <c r="EI12" s="135">
        <f>ROUNDUP(RO!EI12*0.85,)</f>
        <v>7735</v>
      </c>
      <c r="EJ12" s="135">
        <f>ROUNDUP(RO!EJ12*0.85,)</f>
        <v>7735</v>
      </c>
      <c r="EK12" s="135">
        <f>ROUNDUP(RO!EK12*0.85,)</f>
        <v>7735</v>
      </c>
      <c r="EL12" s="135">
        <f>ROUNDUP(RO!EL12*0.85,)</f>
        <v>7990</v>
      </c>
      <c r="EM12" s="135">
        <f>ROUNDUP(RO!EM12*0.85,)</f>
        <v>7990</v>
      </c>
      <c r="EN12" s="135">
        <f>ROUNDUP(RO!EN12*0.85,)</f>
        <v>7735</v>
      </c>
      <c r="EO12" s="135">
        <f>ROUNDUP(RO!EO12*0.85,)</f>
        <v>7735</v>
      </c>
      <c r="EP12" s="135">
        <f>ROUNDUP(RO!EP12*0.85,)</f>
        <v>8500</v>
      </c>
      <c r="EQ12" s="135">
        <f>ROUNDUP(RO!EQ12*0.85,)</f>
        <v>8500</v>
      </c>
      <c r="ER12" s="135">
        <f>ROUNDUP(RO!ER12*0.85,)</f>
        <v>8500</v>
      </c>
      <c r="ES12" s="135">
        <f>ROUNDUP(RO!ES12*0.85,)</f>
        <v>7990</v>
      </c>
      <c r="ET12" s="135">
        <f>ROUNDUP(RO!ET12*0.85,)</f>
        <v>7990</v>
      </c>
      <c r="EU12" s="135">
        <f>ROUNDUP(RO!EU12*0.85,)</f>
        <v>7735</v>
      </c>
      <c r="EV12" s="135">
        <f>ROUNDUP(RO!EV12*0.85,)</f>
        <v>7735</v>
      </c>
      <c r="EW12" s="135">
        <f>ROUNDUP(RO!EW12*0.85,)</f>
        <v>7735</v>
      </c>
      <c r="EX12" s="135">
        <f>ROUNDUP(RO!EX12*0.85,)</f>
        <v>7990</v>
      </c>
      <c r="EY12" s="135">
        <f>ROUNDUP(RO!EY12*0.85,)</f>
        <v>7990</v>
      </c>
      <c r="EZ12" s="135">
        <f>ROUNDUP(RO!EZ12*0.85,)</f>
        <v>7990</v>
      </c>
      <c r="FA12" s="135">
        <f>ROUNDUP(RO!FA12*0.85,)</f>
        <v>7990</v>
      </c>
      <c r="FB12" s="135">
        <f>ROUNDUP(RO!FB12*0.85,)</f>
        <v>7480</v>
      </c>
      <c r="FC12" s="135">
        <f>ROUNDUP(RO!FC12*0.85,)</f>
        <v>7480</v>
      </c>
      <c r="FD12" s="135">
        <f>ROUNDUP(RO!FD12*0.85,)</f>
        <v>7480</v>
      </c>
      <c r="FE12" s="135">
        <f>ROUNDUP(RO!FE12*0.85,)</f>
        <v>7480</v>
      </c>
      <c r="FF12" s="135">
        <f>ROUNDUP(RO!FF12*0.85,)</f>
        <v>7480</v>
      </c>
      <c r="FG12" s="135">
        <f>ROUNDUP(RO!FG12*0.85,)</f>
        <v>7735</v>
      </c>
      <c r="FH12" s="135">
        <f>ROUNDUP(RO!FH12*0.85,)</f>
        <v>7735</v>
      </c>
      <c r="FI12" s="135">
        <f>ROUNDUP(RO!FI12*0.85,)</f>
        <v>7480</v>
      </c>
      <c r="FJ12" s="135">
        <f>ROUNDUP(RO!FJ12*0.85,)</f>
        <v>7480</v>
      </c>
      <c r="FK12" s="135">
        <f>ROUNDUP(RO!FK12*0.85,)</f>
        <v>7480</v>
      </c>
      <c r="FL12" s="135">
        <f>ROUNDUP(RO!FL12*0.85,)</f>
        <v>7480</v>
      </c>
      <c r="FM12" s="135">
        <f>ROUNDUP(RO!FM12*0.85,)</f>
        <v>7480</v>
      </c>
      <c r="FN12" s="135">
        <f>ROUNDUP(RO!FN12*0.85,)</f>
        <v>7735</v>
      </c>
      <c r="FO12" s="135">
        <f>ROUNDUP(RO!FO12*0.85,)</f>
        <v>7735</v>
      </c>
      <c r="FP12" s="135">
        <f>ROUNDUP(RO!FP12*0.85,)</f>
        <v>7480</v>
      </c>
      <c r="FQ12" s="135">
        <f>ROUNDUP(RO!FQ12*0.85,)</f>
        <v>7480</v>
      </c>
      <c r="FR12" s="135">
        <f>ROUNDUP(RO!FR12*0.85,)</f>
        <v>7480</v>
      </c>
      <c r="FS12" s="135">
        <f>ROUNDUP(RO!FS12*0.85,)</f>
        <v>7480</v>
      </c>
      <c r="FT12" s="135">
        <f>ROUNDUP(RO!FT12*0.85,)</f>
        <v>7480</v>
      </c>
      <c r="FU12" s="135">
        <f>ROUNDUP(RO!FU12*0.85,)</f>
        <v>7735</v>
      </c>
      <c r="FV12" s="135">
        <f>ROUNDUP(RO!FV12*0.85,)</f>
        <v>7735</v>
      </c>
      <c r="FW12" s="135">
        <f>ROUNDUP(RO!FW12*0.85,)</f>
        <v>7480</v>
      </c>
      <c r="FX12" s="135">
        <f>ROUNDUP(RO!FX12*0.85,)</f>
        <v>7480</v>
      </c>
      <c r="FY12" s="135">
        <f>ROUNDUP(RO!FY12*0.85,)</f>
        <v>7480</v>
      </c>
      <c r="FZ12" s="135">
        <f>ROUNDUP(RO!FZ12*0.85,)</f>
        <v>7480</v>
      </c>
      <c r="GA12" s="135">
        <f>ROUNDUP(RO!GA12*0.85,)</f>
        <v>7480</v>
      </c>
      <c r="GB12" s="135">
        <f>ROUNDUP(RO!GB12*0.85,)</f>
        <v>7735</v>
      </c>
      <c r="GC12" s="135">
        <f>ROUNDUP(RO!GC12*0.85,)</f>
        <v>7735</v>
      </c>
      <c r="GD12" s="135">
        <f>ROUNDUP(RO!GD12*0.85,)</f>
        <v>7480</v>
      </c>
      <c r="GE12" s="135">
        <f>ROUNDUP(RO!GE12*0.85,)</f>
        <v>7480</v>
      </c>
      <c r="GF12" s="135">
        <f>ROUNDUP(RO!GF12*0.85,)</f>
        <v>7480</v>
      </c>
      <c r="GG12" s="135">
        <f>ROUNDUP(RO!GG12*0.85,)</f>
        <v>7480</v>
      </c>
      <c r="GH12" s="135">
        <f>ROUNDUP(RO!GH12*0.85,)</f>
        <v>7480</v>
      </c>
      <c r="GI12" s="135">
        <f>ROUNDUP(RO!GI12*0.85,)</f>
        <v>8755</v>
      </c>
      <c r="GJ12" s="135">
        <f>ROUNDUP(RO!GJ12*0.85,)</f>
        <v>8755</v>
      </c>
      <c r="GK12" s="135">
        <f>ROUNDUP(RO!GK12*0.85,)</f>
        <v>8755</v>
      </c>
      <c r="GL12" s="135">
        <f>ROUNDUP(RO!GL12*0.85,)</f>
        <v>8755</v>
      </c>
      <c r="GM12" s="135">
        <f>ROUNDUP(RO!GM12*0.85,)</f>
        <v>8755</v>
      </c>
      <c r="GN12" s="135">
        <f>ROUNDUP(RO!GN12*0.85,)</f>
        <v>8755</v>
      </c>
      <c r="GO12" s="135">
        <f>ROUNDUP(RO!GO12*0.85,)</f>
        <v>8755</v>
      </c>
      <c r="GP12" s="135">
        <f>ROUNDUP(RO!GP12*0.85,)</f>
        <v>9180</v>
      </c>
      <c r="GQ12" s="135">
        <f>ROUNDUP(RO!GQ12*0.85,)</f>
        <v>9180</v>
      </c>
      <c r="GR12" s="135">
        <f>ROUNDUP(RO!GR12*0.85,)</f>
        <v>9180</v>
      </c>
      <c r="GS12" s="135">
        <f>ROUNDUP(RO!GS12*0.85,)</f>
        <v>9180</v>
      </c>
      <c r="GT12" s="135">
        <f>ROUNDUP(RO!GT12*0.85,)</f>
        <v>9180</v>
      </c>
      <c r="GU12" s="135">
        <f>ROUNDUP(RO!GU12*0.85,)</f>
        <v>9180</v>
      </c>
      <c r="GV12" s="135">
        <f>ROUNDUP(RO!GV12*0.85,)</f>
        <v>9180</v>
      </c>
    </row>
    <row r="13" spans="1:208" x14ac:dyDescent="0.2">
      <c r="A13" s="17" t="s">
        <v>8</v>
      </c>
      <c r="B13" s="135"/>
      <c r="C13" s="135"/>
      <c r="D13" s="242"/>
      <c r="E13" s="242"/>
      <c r="F13" s="242"/>
      <c r="G13" s="242"/>
      <c r="H13" s="242"/>
      <c r="I13" s="135"/>
      <c r="J13" s="135"/>
      <c r="K13" s="135"/>
      <c r="L13" s="135"/>
      <c r="M13" s="135"/>
      <c r="N13" s="135"/>
      <c r="O13" s="135"/>
      <c r="P13" s="135"/>
      <c r="Q13" s="135"/>
      <c r="R13" s="135"/>
      <c r="S13" s="242"/>
      <c r="T13" s="242"/>
      <c r="U13" s="242"/>
      <c r="V13" s="242"/>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c r="DO13" s="135"/>
      <c r="DP13" s="135"/>
      <c r="DQ13" s="135"/>
      <c r="DR13" s="135"/>
      <c r="DS13" s="135"/>
      <c r="DT13" s="135"/>
      <c r="DU13" s="135"/>
      <c r="DV13" s="135"/>
      <c r="DW13" s="135"/>
      <c r="DX13" s="135"/>
      <c r="DY13" s="135"/>
      <c r="DZ13" s="135"/>
      <c r="EA13" s="135"/>
      <c r="EB13" s="135"/>
      <c r="EC13" s="135"/>
      <c r="ED13" s="135"/>
      <c r="EE13" s="135"/>
      <c r="EF13" s="135"/>
      <c r="EG13" s="135"/>
      <c r="EH13" s="135"/>
      <c r="EI13" s="135"/>
      <c r="EJ13" s="135"/>
      <c r="EK13" s="135"/>
      <c r="EL13" s="135"/>
      <c r="EM13" s="135"/>
      <c r="EN13" s="135"/>
      <c r="EO13" s="135"/>
      <c r="EP13" s="135"/>
      <c r="EQ13" s="135"/>
      <c r="ER13" s="135"/>
      <c r="ES13" s="135"/>
      <c r="ET13" s="135"/>
      <c r="EU13" s="135"/>
      <c r="EV13" s="135"/>
      <c r="EW13" s="135"/>
      <c r="EX13" s="135"/>
      <c r="EY13" s="135"/>
      <c r="EZ13" s="135"/>
      <c r="FA13" s="135"/>
      <c r="FB13" s="135"/>
      <c r="FC13" s="135"/>
      <c r="FD13" s="135"/>
      <c r="FE13" s="135"/>
      <c r="FF13" s="135"/>
      <c r="FG13" s="135"/>
      <c r="FH13" s="135"/>
      <c r="FI13" s="135"/>
      <c r="FJ13" s="135"/>
      <c r="FK13" s="135"/>
      <c r="FL13" s="135"/>
      <c r="FM13" s="135"/>
      <c r="FN13" s="135"/>
      <c r="FO13" s="135"/>
      <c r="FP13" s="135"/>
      <c r="FQ13" s="135"/>
      <c r="FR13" s="135"/>
      <c r="FS13" s="135"/>
      <c r="FT13" s="135"/>
      <c r="FU13" s="135"/>
      <c r="FV13" s="135"/>
      <c r="FW13" s="135"/>
      <c r="FX13" s="135"/>
      <c r="FY13" s="135"/>
      <c r="FZ13" s="135"/>
      <c r="GA13" s="135"/>
      <c r="GB13" s="135"/>
      <c r="GC13" s="135"/>
      <c r="GD13" s="135"/>
      <c r="GE13" s="135"/>
      <c r="GF13" s="135"/>
      <c r="GG13" s="135"/>
      <c r="GH13" s="135"/>
      <c r="GI13" s="135"/>
      <c r="GJ13" s="135"/>
      <c r="GK13" s="135"/>
      <c r="GL13" s="135"/>
      <c r="GM13" s="135"/>
      <c r="GN13" s="135"/>
      <c r="GO13" s="135"/>
      <c r="GP13" s="135"/>
      <c r="GQ13" s="135"/>
      <c r="GR13" s="135"/>
      <c r="GS13" s="135"/>
      <c r="GT13" s="135"/>
      <c r="GU13" s="135"/>
      <c r="GV13" s="135"/>
    </row>
    <row r="14" spans="1:208" x14ac:dyDescent="0.2">
      <c r="A14" s="76">
        <v>1</v>
      </c>
      <c r="B14" s="135">
        <f>ROUNDUP(RO!B14*0.85,)</f>
        <v>18785</v>
      </c>
      <c r="C14" s="135">
        <f>ROUNDUP(RO!C14*0.85,)</f>
        <v>18785</v>
      </c>
      <c r="D14" s="242">
        <f>ROUNDUP(RO!D14*0.85,)</f>
        <v>18785</v>
      </c>
      <c r="E14" s="242">
        <f>ROUNDUP(RO!E14*0.85,)</f>
        <v>18785</v>
      </c>
      <c r="F14" s="242">
        <f>ROUNDUP(RO!F14*0.85,)</f>
        <v>18785</v>
      </c>
      <c r="G14" s="242">
        <f>ROUNDUP(RO!G14*0.85,)</f>
        <v>18785</v>
      </c>
      <c r="H14" s="242">
        <f>ROUNDUP(RO!H14*0.85,)</f>
        <v>18785</v>
      </c>
      <c r="I14" s="135">
        <f>ROUNDUP(RO!I14*0.85,)</f>
        <v>16660</v>
      </c>
      <c r="J14" s="135">
        <f>ROUNDUP(RO!J14*0.85,)</f>
        <v>16660</v>
      </c>
      <c r="K14" s="135">
        <f>ROUNDUP(RO!K14*0.85,)</f>
        <v>15470</v>
      </c>
      <c r="L14" s="135">
        <f>ROUNDUP(RO!L14*0.85,)</f>
        <v>13685</v>
      </c>
      <c r="M14" s="135">
        <f>ROUNDUP(RO!M14*0.85,)</f>
        <v>13685</v>
      </c>
      <c r="N14" s="135">
        <f>ROUNDUP(RO!N14*0.85,)</f>
        <v>13685</v>
      </c>
      <c r="O14" s="135">
        <f>ROUNDUP(RO!O14*0.85,)</f>
        <v>13685</v>
      </c>
      <c r="P14" s="135">
        <f>ROUNDUP(RO!P14*0.85,)</f>
        <v>12495</v>
      </c>
      <c r="Q14" s="135">
        <f>ROUNDUP(RO!Q14*0.85,)</f>
        <v>12495</v>
      </c>
      <c r="R14" s="135">
        <f>ROUNDUP(RO!R14*0.85,)</f>
        <v>13685</v>
      </c>
      <c r="S14" s="242">
        <f>ROUNDUP(RO!S14*0.85,)</f>
        <v>13685</v>
      </c>
      <c r="T14" s="242">
        <f>ROUNDUP(RO!T14*0.85,)</f>
        <v>13685</v>
      </c>
      <c r="U14" s="242">
        <f>ROUNDUP(RO!U14*0.85,)</f>
        <v>13685</v>
      </c>
      <c r="V14" s="242">
        <f>ROUNDUP(RO!V14*0.85,)</f>
        <v>13685</v>
      </c>
      <c r="W14" s="135">
        <f>ROUNDUP(RO!W14*0.85,)</f>
        <v>13685</v>
      </c>
      <c r="X14" s="135">
        <f>ROUNDUP(RO!X14*0.85,)</f>
        <v>13685</v>
      </c>
      <c r="Y14" s="135">
        <f>ROUNDUP(RO!Y14*0.85,)</f>
        <v>13685</v>
      </c>
      <c r="Z14" s="135">
        <f>ROUNDUP(RO!Z14*0.85,)</f>
        <v>13685</v>
      </c>
      <c r="AA14" s="135">
        <f>ROUNDUP(RO!AA14*0.85,)</f>
        <v>13685</v>
      </c>
      <c r="AB14" s="135">
        <f>ROUNDUP(RO!AB14*0.85,)</f>
        <v>14110</v>
      </c>
      <c r="AC14" s="135">
        <f>ROUNDUP(RO!AC14*0.85,)</f>
        <v>14110</v>
      </c>
      <c r="AD14" s="135">
        <f>ROUNDUP(RO!AD14*0.85,)</f>
        <v>14110</v>
      </c>
      <c r="AE14" s="135">
        <f>ROUNDUP(RO!AE14*0.85,)</f>
        <v>14110</v>
      </c>
      <c r="AF14" s="135">
        <f>ROUNDUP(RO!AF14*0.85,)</f>
        <v>14110</v>
      </c>
      <c r="AG14" s="135">
        <f>ROUNDUP(RO!AG14*0.85,)</f>
        <v>14110</v>
      </c>
      <c r="AH14" s="135">
        <f>ROUNDUP(RO!AH14*0.85,)</f>
        <v>14110</v>
      </c>
      <c r="AI14" s="135">
        <f>ROUNDUP(RO!AI14*0.85,)</f>
        <v>14110</v>
      </c>
      <c r="AJ14" s="135">
        <f>ROUNDUP(RO!AJ14*0.85,)</f>
        <v>14705</v>
      </c>
      <c r="AK14" s="135">
        <f>ROUNDUP(RO!AK14*0.85,)</f>
        <v>14705</v>
      </c>
      <c r="AL14" s="135">
        <f>ROUNDUP(RO!AL14*0.85,)</f>
        <v>13685</v>
      </c>
      <c r="AM14" s="135">
        <f>ROUNDUP(RO!AM14*0.85,)</f>
        <v>13685</v>
      </c>
      <c r="AN14" s="135">
        <f>ROUNDUP(RO!AN14*0.85,)</f>
        <v>10200</v>
      </c>
      <c r="AO14" s="135">
        <f>ROUNDUP(RO!AO14*0.85,)</f>
        <v>10200</v>
      </c>
      <c r="AP14" s="135">
        <f>ROUNDUP(RO!AP14*0.85,)</f>
        <v>10200</v>
      </c>
      <c r="AQ14" s="135">
        <f>ROUNDUP(RO!AQ14*0.85,)</f>
        <v>10200</v>
      </c>
      <c r="AR14" s="135">
        <f>ROUNDUP(RO!AR14*0.85,)</f>
        <v>10625</v>
      </c>
      <c r="AS14" s="135">
        <f>ROUNDUP(RO!AS14*0.85,)</f>
        <v>10625</v>
      </c>
      <c r="AT14" s="135">
        <f>ROUNDUP(RO!AT14*0.85,)</f>
        <v>10200</v>
      </c>
      <c r="AU14" s="135">
        <f>ROUNDUP(RO!AU14*0.85,)</f>
        <v>10200</v>
      </c>
      <c r="AV14" s="135">
        <f>ROUNDUP(RO!AV14*0.85,)</f>
        <v>10200</v>
      </c>
      <c r="AW14" s="135">
        <f>ROUNDUP(RO!AW14*0.85,)</f>
        <v>10200</v>
      </c>
      <c r="AX14" s="135">
        <f>ROUNDUP(RO!AX14*0.85,)</f>
        <v>10200</v>
      </c>
      <c r="AY14" s="135">
        <f>ROUNDUP(RO!AY14*0.85,)</f>
        <v>10625</v>
      </c>
      <c r="AZ14" s="135">
        <f>ROUNDUP(RO!AZ14*0.85,)</f>
        <v>10625</v>
      </c>
      <c r="BA14" s="135">
        <f>ROUNDUP(RO!BA14*0.85,)</f>
        <v>10200</v>
      </c>
      <c r="BB14" s="135">
        <f>ROUNDUP(RO!BB14*0.85,)</f>
        <v>10200</v>
      </c>
      <c r="BC14" s="135">
        <f>ROUNDUP(RO!BC14*0.85,)</f>
        <v>10200</v>
      </c>
      <c r="BD14" s="135">
        <f>ROUNDUP(RO!BD14*0.85,)</f>
        <v>10200</v>
      </c>
      <c r="BE14" s="135">
        <f>ROUNDUP(RO!BE14*0.85,)</f>
        <v>11475</v>
      </c>
      <c r="BF14" s="135">
        <f>ROUNDUP(RO!BF14*0.85,)</f>
        <v>11475</v>
      </c>
      <c r="BG14" s="135">
        <f>ROUNDUP(RO!BG14*0.85,)</f>
        <v>11475</v>
      </c>
      <c r="BH14" s="135">
        <f>ROUNDUP(RO!BH14*0.85,)</f>
        <v>10200</v>
      </c>
      <c r="BI14" s="135">
        <f>ROUNDUP(RO!BI14*0.85,)</f>
        <v>10200</v>
      </c>
      <c r="BJ14" s="135">
        <f>ROUNDUP(RO!BJ14*0.85,)</f>
        <v>10200</v>
      </c>
      <c r="BK14" s="135">
        <f>ROUNDUP(RO!BK14*0.85,)</f>
        <v>10200</v>
      </c>
      <c r="BL14" s="135">
        <f>ROUNDUP(RO!BL14*0.85,)</f>
        <v>10200</v>
      </c>
      <c r="BM14" s="135">
        <f>ROUNDUP(RO!BM14*0.85,)</f>
        <v>10625</v>
      </c>
      <c r="BN14" s="135">
        <f>ROUNDUP(RO!BN14*0.85,)</f>
        <v>10625</v>
      </c>
      <c r="BO14" s="135">
        <f>ROUNDUP(RO!BO14*0.85,)</f>
        <v>10200</v>
      </c>
      <c r="BP14" s="135">
        <f>ROUNDUP(RO!BP14*0.85,)</f>
        <v>10200</v>
      </c>
      <c r="BQ14" s="135">
        <f>ROUNDUP(RO!BQ14*0.85,)</f>
        <v>10200</v>
      </c>
      <c r="BR14" s="135">
        <f>ROUNDUP(RO!BR14*0.85,)</f>
        <v>10200</v>
      </c>
      <c r="BS14" s="135">
        <f>ROUNDUP(RO!BS14*0.85,)</f>
        <v>10200</v>
      </c>
      <c r="BT14" s="135">
        <f>ROUNDUP(RO!BT14*0.85,)</f>
        <v>10625</v>
      </c>
      <c r="BU14" s="135">
        <f>ROUNDUP(RO!BU14*0.85,)</f>
        <v>10625</v>
      </c>
      <c r="BV14" s="135">
        <f>ROUNDUP(RO!BV14*0.85,)</f>
        <v>10200</v>
      </c>
      <c r="BW14" s="135">
        <f>ROUNDUP(RO!BW14*0.85,)</f>
        <v>10200</v>
      </c>
      <c r="BX14" s="135">
        <f>ROUNDUP(RO!BX14*0.85,)</f>
        <v>10200</v>
      </c>
      <c r="BY14" s="135">
        <f>ROUNDUP(RO!BY14*0.85,)</f>
        <v>10200</v>
      </c>
      <c r="BZ14" s="135">
        <f>ROUNDUP(RO!BZ14*0.85,)</f>
        <v>10200</v>
      </c>
      <c r="CA14" s="135">
        <f>ROUNDUP(RO!CA14*0.85,)</f>
        <v>10625</v>
      </c>
      <c r="CB14" s="135">
        <f>ROUNDUP(RO!CB14*0.85,)</f>
        <v>10625</v>
      </c>
      <c r="CC14" s="135">
        <f>ROUNDUP(RO!CC14*0.85,)</f>
        <v>9775</v>
      </c>
      <c r="CD14" s="135">
        <f>ROUNDUP(RO!CD14*0.85,)</f>
        <v>9775</v>
      </c>
      <c r="CE14" s="135">
        <f>ROUNDUP(RO!CE14*0.85,)</f>
        <v>9775</v>
      </c>
      <c r="CF14" s="135">
        <f>ROUNDUP(RO!CF14*0.85,)</f>
        <v>9775</v>
      </c>
      <c r="CG14" s="135">
        <f>ROUNDUP(RO!CG14*0.85,)</f>
        <v>9775</v>
      </c>
      <c r="CH14" s="135">
        <f>ROUNDUP(RO!CH14*0.85,)</f>
        <v>9775</v>
      </c>
      <c r="CI14" s="135">
        <f>ROUNDUP(RO!CI14*0.85,)</f>
        <v>9775</v>
      </c>
      <c r="CJ14" s="135">
        <f>ROUNDUP(RO!CJ14*0.85,)</f>
        <v>9520</v>
      </c>
      <c r="CK14" s="135">
        <f>ROUNDUP(RO!CK14*0.85,)</f>
        <v>9520</v>
      </c>
      <c r="CL14" s="135">
        <f>ROUNDUP(RO!CL14*0.85,)</f>
        <v>9520</v>
      </c>
      <c r="CM14" s="135">
        <f>ROUNDUP(RO!CM14*0.85,)</f>
        <v>9520</v>
      </c>
      <c r="CN14" s="135">
        <f>ROUNDUP(RO!CN14*0.85,)</f>
        <v>9520</v>
      </c>
      <c r="CO14" s="135">
        <f>ROUNDUP(RO!CO14*0.85,)</f>
        <v>9775</v>
      </c>
      <c r="CP14" s="135">
        <f>ROUNDUP(RO!CP14*0.85,)</f>
        <v>9775</v>
      </c>
      <c r="CQ14" s="135">
        <f>ROUNDUP(RO!CQ14*0.85,)</f>
        <v>9520</v>
      </c>
      <c r="CR14" s="135">
        <f>ROUNDUP(RO!CR14*0.85,)</f>
        <v>9520</v>
      </c>
      <c r="CS14" s="135">
        <f>ROUNDUP(RO!CS14*0.85,)</f>
        <v>9520</v>
      </c>
      <c r="CT14" s="135">
        <f>ROUNDUP(RO!CT14*0.85,)</f>
        <v>9520</v>
      </c>
      <c r="CU14" s="135">
        <f>ROUNDUP(RO!CU14*0.85,)</f>
        <v>9520</v>
      </c>
      <c r="CV14" s="135">
        <f>ROUNDUP(RO!CV14*0.85,)</f>
        <v>9775</v>
      </c>
      <c r="CW14" s="135">
        <f>ROUNDUP(RO!CW14*0.85,)</f>
        <v>9775</v>
      </c>
      <c r="CX14" s="135">
        <f>ROUNDUP(RO!CX14*0.85,)</f>
        <v>9520</v>
      </c>
      <c r="CY14" s="135">
        <f>ROUNDUP(RO!CY14*0.85,)</f>
        <v>9520</v>
      </c>
      <c r="CZ14" s="135">
        <f>ROUNDUP(RO!CZ14*0.85,)</f>
        <v>9520</v>
      </c>
      <c r="DA14" s="135">
        <f>ROUNDUP(RO!DA14*0.85,)</f>
        <v>9520</v>
      </c>
      <c r="DB14" s="135">
        <f>ROUNDUP(RO!DB14*0.85,)</f>
        <v>9520</v>
      </c>
      <c r="DC14" s="135">
        <f>ROUNDUP(RO!DC14*0.85,)</f>
        <v>9775</v>
      </c>
      <c r="DD14" s="135">
        <f>ROUNDUP(RO!DD14*0.85,)</f>
        <v>9775</v>
      </c>
      <c r="DE14" s="135">
        <f>ROUNDUP(RO!DE14*0.85,)</f>
        <v>9265</v>
      </c>
      <c r="DF14" s="135">
        <f>ROUNDUP(RO!DF14*0.85,)</f>
        <v>9265</v>
      </c>
      <c r="DG14" s="135">
        <f>ROUNDUP(RO!DG14*0.85,)</f>
        <v>9265</v>
      </c>
      <c r="DH14" s="135">
        <f>ROUNDUP(RO!DH14*0.85,)</f>
        <v>9265</v>
      </c>
      <c r="DI14" s="135">
        <f>ROUNDUP(RO!DI14*0.85,)</f>
        <v>9265</v>
      </c>
      <c r="DJ14" s="135">
        <f>ROUNDUP(RO!DJ14*0.85,)</f>
        <v>9520</v>
      </c>
      <c r="DK14" s="135">
        <f>ROUNDUP(RO!DK14*0.85,)</f>
        <v>9520</v>
      </c>
      <c r="DL14" s="135">
        <f>ROUNDUP(RO!DL14*0.85,)</f>
        <v>9265</v>
      </c>
      <c r="DM14" s="135">
        <f>ROUNDUP(RO!DM14*0.85,)</f>
        <v>9265</v>
      </c>
      <c r="DN14" s="135">
        <f>ROUNDUP(RO!DN14*0.85,)</f>
        <v>9265</v>
      </c>
      <c r="DO14" s="135">
        <f>ROUNDUP(RO!DO14*0.85,)</f>
        <v>9265</v>
      </c>
      <c r="DP14" s="135">
        <f>ROUNDUP(RO!DP14*0.85,)</f>
        <v>9265</v>
      </c>
      <c r="DQ14" s="135">
        <f>ROUNDUP(RO!DQ14*0.85,)</f>
        <v>9265</v>
      </c>
      <c r="DR14" s="135">
        <f>ROUNDUP(RO!DR14*0.85,)</f>
        <v>9265</v>
      </c>
      <c r="DS14" s="135">
        <f>ROUNDUP(RO!DS14*0.85,)</f>
        <v>9010</v>
      </c>
      <c r="DT14" s="135">
        <f>ROUNDUP(RO!DT14*0.85,)</f>
        <v>9010</v>
      </c>
      <c r="DU14" s="135">
        <f>ROUNDUP(RO!DU14*0.85,)</f>
        <v>9010</v>
      </c>
      <c r="DV14" s="135">
        <f>ROUNDUP(RO!DV14*0.85,)</f>
        <v>9010</v>
      </c>
      <c r="DW14" s="135">
        <f>ROUNDUP(RO!DW14*0.85,)</f>
        <v>9010</v>
      </c>
      <c r="DX14" s="135">
        <f>ROUNDUP(RO!DX14*0.85,)</f>
        <v>9265</v>
      </c>
      <c r="DY14" s="135">
        <f>ROUNDUP(RO!DY14*0.85,)</f>
        <v>9265</v>
      </c>
      <c r="DZ14" s="135">
        <f>ROUNDUP(RO!DZ14*0.85,)</f>
        <v>9010</v>
      </c>
      <c r="EA14" s="135">
        <f>ROUNDUP(RO!EA14*0.85,)</f>
        <v>9010</v>
      </c>
      <c r="EB14" s="135">
        <f>ROUNDUP(RO!EB14*0.85,)</f>
        <v>9010</v>
      </c>
      <c r="EC14" s="135">
        <f>ROUNDUP(RO!EC14*0.85,)</f>
        <v>9010</v>
      </c>
      <c r="ED14" s="135">
        <f>ROUNDUP(RO!ED14*0.85,)</f>
        <v>9010</v>
      </c>
      <c r="EE14" s="135">
        <f>ROUNDUP(RO!EE14*0.85,)</f>
        <v>9265</v>
      </c>
      <c r="EF14" s="135">
        <f>ROUNDUP(RO!EF14*0.85,)</f>
        <v>9265</v>
      </c>
      <c r="EG14" s="135">
        <f>ROUNDUP(RO!EG14*0.85,)</f>
        <v>8755</v>
      </c>
      <c r="EH14" s="135">
        <f>ROUNDUP(RO!EH14*0.85,)</f>
        <v>8755</v>
      </c>
      <c r="EI14" s="135">
        <f>ROUNDUP(RO!EI14*0.85,)</f>
        <v>8755</v>
      </c>
      <c r="EJ14" s="135">
        <f>ROUNDUP(RO!EJ14*0.85,)</f>
        <v>8755</v>
      </c>
      <c r="EK14" s="135">
        <f>ROUNDUP(RO!EK14*0.85,)</f>
        <v>8755</v>
      </c>
      <c r="EL14" s="135">
        <f>ROUNDUP(RO!EL14*0.85,)</f>
        <v>9010</v>
      </c>
      <c r="EM14" s="135">
        <f>ROUNDUP(RO!EM14*0.85,)</f>
        <v>9010</v>
      </c>
      <c r="EN14" s="135">
        <f>ROUNDUP(RO!EN14*0.85,)</f>
        <v>8755</v>
      </c>
      <c r="EO14" s="135">
        <f>ROUNDUP(RO!EO14*0.85,)</f>
        <v>8755</v>
      </c>
      <c r="EP14" s="135">
        <f>ROUNDUP(RO!EP14*0.85,)</f>
        <v>9520</v>
      </c>
      <c r="EQ14" s="135">
        <f>ROUNDUP(RO!EQ14*0.85,)</f>
        <v>9520</v>
      </c>
      <c r="ER14" s="135">
        <f>ROUNDUP(RO!ER14*0.85,)</f>
        <v>9520</v>
      </c>
      <c r="ES14" s="135">
        <f>ROUNDUP(RO!ES14*0.85,)</f>
        <v>9010</v>
      </c>
      <c r="ET14" s="135">
        <f>ROUNDUP(RO!ET14*0.85,)</f>
        <v>9010</v>
      </c>
      <c r="EU14" s="135">
        <f>ROUNDUP(RO!EU14*0.85,)</f>
        <v>8755</v>
      </c>
      <c r="EV14" s="135">
        <f>ROUNDUP(RO!EV14*0.85,)</f>
        <v>8755</v>
      </c>
      <c r="EW14" s="135">
        <f>ROUNDUP(RO!EW14*0.85,)</f>
        <v>8755</v>
      </c>
      <c r="EX14" s="135">
        <f>ROUNDUP(RO!EX14*0.85,)</f>
        <v>9010</v>
      </c>
      <c r="EY14" s="135">
        <f>ROUNDUP(RO!EY14*0.85,)</f>
        <v>9010</v>
      </c>
      <c r="EZ14" s="135">
        <f>ROUNDUP(RO!EZ14*0.85,)</f>
        <v>9010</v>
      </c>
      <c r="FA14" s="135">
        <f>ROUNDUP(RO!FA14*0.85,)</f>
        <v>9010</v>
      </c>
      <c r="FB14" s="135">
        <f>ROUNDUP(RO!FB14*0.85,)</f>
        <v>8500</v>
      </c>
      <c r="FC14" s="135">
        <f>ROUNDUP(RO!FC14*0.85,)</f>
        <v>8500</v>
      </c>
      <c r="FD14" s="135">
        <f>ROUNDUP(RO!FD14*0.85,)</f>
        <v>8500</v>
      </c>
      <c r="FE14" s="135">
        <f>ROUNDUP(RO!FE14*0.85,)</f>
        <v>8500</v>
      </c>
      <c r="FF14" s="135">
        <f>ROUNDUP(RO!FF14*0.85,)</f>
        <v>8500</v>
      </c>
      <c r="FG14" s="135">
        <f>ROUNDUP(RO!FG14*0.85,)</f>
        <v>8755</v>
      </c>
      <c r="FH14" s="135">
        <f>ROUNDUP(RO!FH14*0.85,)</f>
        <v>8755</v>
      </c>
      <c r="FI14" s="135">
        <f>ROUNDUP(RO!FI14*0.85,)</f>
        <v>8500</v>
      </c>
      <c r="FJ14" s="135">
        <f>ROUNDUP(RO!FJ14*0.85,)</f>
        <v>8500</v>
      </c>
      <c r="FK14" s="135">
        <f>ROUNDUP(RO!FK14*0.85,)</f>
        <v>8500</v>
      </c>
      <c r="FL14" s="135">
        <f>ROUNDUP(RO!FL14*0.85,)</f>
        <v>8500</v>
      </c>
      <c r="FM14" s="135">
        <f>ROUNDUP(RO!FM14*0.85,)</f>
        <v>8500</v>
      </c>
      <c r="FN14" s="135">
        <f>ROUNDUP(RO!FN14*0.85,)</f>
        <v>8755</v>
      </c>
      <c r="FO14" s="135">
        <f>ROUNDUP(RO!FO14*0.85,)</f>
        <v>8755</v>
      </c>
      <c r="FP14" s="135">
        <f>ROUNDUP(RO!FP14*0.85,)</f>
        <v>8500</v>
      </c>
      <c r="FQ14" s="135">
        <f>ROUNDUP(RO!FQ14*0.85,)</f>
        <v>8500</v>
      </c>
      <c r="FR14" s="135">
        <f>ROUNDUP(RO!FR14*0.85,)</f>
        <v>8500</v>
      </c>
      <c r="FS14" s="135">
        <f>ROUNDUP(RO!FS14*0.85,)</f>
        <v>8500</v>
      </c>
      <c r="FT14" s="135">
        <f>ROUNDUP(RO!FT14*0.85,)</f>
        <v>8500</v>
      </c>
      <c r="FU14" s="135">
        <f>ROUNDUP(RO!FU14*0.85,)</f>
        <v>8755</v>
      </c>
      <c r="FV14" s="135">
        <f>ROUNDUP(RO!FV14*0.85,)</f>
        <v>8755</v>
      </c>
      <c r="FW14" s="135">
        <f>ROUNDUP(RO!FW14*0.85,)</f>
        <v>8500</v>
      </c>
      <c r="FX14" s="135">
        <f>ROUNDUP(RO!FX14*0.85,)</f>
        <v>8500</v>
      </c>
      <c r="FY14" s="135">
        <f>ROUNDUP(RO!FY14*0.85,)</f>
        <v>8500</v>
      </c>
      <c r="FZ14" s="135">
        <f>ROUNDUP(RO!FZ14*0.85,)</f>
        <v>8500</v>
      </c>
      <c r="GA14" s="135">
        <f>ROUNDUP(RO!GA14*0.85,)</f>
        <v>8500</v>
      </c>
      <c r="GB14" s="135">
        <f>ROUNDUP(RO!GB14*0.85,)</f>
        <v>8755</v>
      </c>
      <c r="GC14" s="135">
        <f>ROUNDUP(RO!GC14*0.85,)</f>
        <v>8755</v>
      </c>
      <c r="GD14" s="135">
        <f>ROUNDUP(RO!GD14*0.85,)</f>
        <v>8500</v>
      </c>
      <c r="GE14" s="135">
        <f>ROUNDUP(RO!GE14*0.85,)</f>
        <v>8500</v>
      </c>
      <c r="GF14" s="135">
        <f>ROUNDUP(RO!GF14*0.85,)</f>
        <v>8500</v>
      </c>
      <c r="GG14" s="135">
        <f>ROUNDUP(RO!GG14*0.85,)</f>
        <v>8500</v>
      </c>
      <c r="GH14" s="135">
        <f>ROUNDUP(RO!GH14*0.85,)</f>
        <v>8500</v>
      </c>
      <c r="GI14" s="135">
        <f>ROUNDUP(RO!GI14*0.85,)</f>
        <v>9775</v>
      </c>
      <c r="GJ14" s="135">
        <f>ROUNDUP(RO!GJ14*0.85,)</f>
        <v>9775</v>
      </c>
      <c r="GK14" s="135">
        <f>ROUNDUP(RO!GK14*0.85,)</f>
        <v>9775</v>
      </c>
      <c r="GL14" s="135">
        <f>ROUNDUP(RO!GL14*0.85,)</f>
        <v>9775</v>
      </c>
      <c r="GM14" s="135">
        <f>ROUNDUP(RO!GM14*0.85,)</f>
        <v>9775</v>
      </c>
      <c r="GN14" s="135">
        <f>ROUNDUP(RO!GN14*0.85,)</f>
        <v>9775</v>
      </c>
      <c r="GO14" s="135">
        <f>ROUNDUP(RO!GO14*0.85,)</f>
        <v>9775</v>
      </c>
      <c r="GP14" s="135">
        <f>ROUNDUP(RO!GP14*0.85,)</f>
        <v>10200</v>
      </c>
      <c r="GQ14" s="135">
        <f>ROUNDUP(RO!GQ14*0.85,)</f>
        <v>10200</v>
      </c>
      <c r="GR14" s="135">
        <f>ROUNDUP(RO!GR14*0.85,)</f>
        <v>10200</v>
      </c>
      <c r="GS14" s="135">
        <f>ROUNDUP(RO!GS14*0.85,)</f>
        <v>10200</v>
      </c>
      <c r="GT14" s="135">
        <f>ROUNDUP(RO!GT14*0.85,)</f>
        <v>10200</v>
      </c>
      <c r="GU14" s="135">
        <f>ROUNDUP(RO!GU14*0.85,)</f>
        <v>10200</v>
      </c>
      <c r="GV14" s="135">
        <f>ROUNDUP(RO!GV14*0.85,)</f>
        <v>10200</v>
      </c>
    </row>
    <row r="15" spans="1:208" x14ac:dyDescent="0.2">
      <c r="A15" s="196" t="s">
        <v>27</v>
      </c>
    </row>
    <row r="16" spans="1:208" ht="24" x14ac:dyDescent="0.2">
      <c r="A16" s="197" t="s">
        <v>28</v>
      </c>
    </row>
    <row r="17" spans="1:1" x14ac:dyDescent="0.2">
      <c r="A17" s="198" t="s">
        <v>11</v>
      </c>
    </row>
    <row r="18" spans="1:1" ht="25.5" x14ac:dyDescent="0.2">
      <c r="A18" s="236" t="s">
        <v>29</v>
      </c>
    </row>
    <row r="19" spans="1:1" x14ac:dyDescent="0.2">
      <c r="A19" s="200" t="s">
        <v>14</v>
      </c>
    </row>
    <row r="20" spans="1:1" ht="72" x14ac:dyDescent="0.2">
      <c r="A20" s="201" t="s">
        <v>30</v>
      </c>
    </row>
    <row r="21" spans="1:1" x14ac:dyDescent="0.2">
      <c r="A21" s="196" t="s">
        <v>16</v>
      </c>
    </row>
    <row r="22" spans="1:1" ht="24" x14ac:dyDescent="0.2">
      <c r="A22" s="184" t="s">
        <v>17</v>
      </c>
    </row>
    <row r="23" spans="1:1" x14ac:dyDescent="0.2">
      <c r="A23" s="206" t="s">
        <v>18</v>
      </c>
    </row>
    <row r="24" spans="1:1" ht="132" x14ac:dyDescent="0.2">
      <c r="A24" s="202" t="s">
        <v>19</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85351115451523"/>
  </sheetPr>
  <dimension ref="A1:GZ24"/>
  <sheetViews>
    <sheetView workbookViewId="0">
      <pane xSplit="1" topLeftCell="B1" activePane="topRight" state="frozen"/>
      <selection pane="topRight" activeCell="A22" sqref="A22"/>
    </sheetView>
  </sheetViews>
  <sheetFormatPr defaultColWidth="8.7109375" defaultRowHeight="12.75" x14ac:dyDescent="0.2"/>
  <cols>
    <col min="1" max="1" width="67.7109375" style="60" customWidth="1"/>
    <col min="2" max="3" width="8.85546875" style="60" customWidth="1"/>
    <col min="4" max="8" width="8.85546875" style="238" hidden="1" customWidth="1"/>
    <col min="9" max="11" width="8.85546875" style="60" customWidth="1"/>
    <col min="12" max="15" width="8.85546875" style="239" customWidth="1"/>
    <col min="16" max="18" width="8.85546875" style="60" customWidth="1"/>
    <col min="19" max="22" width="8.85546875" style="60" hidden="1" customWidth="1"/>
    <col min="23" max="118" width="8.85546875" style="60" customWidth="1"/>
    <col min="119" max="119" width="8.85546875" style="239" customWidth="1"/>
    <col min="120" max="204" width="8.85546875" style="60" customWidth="1"/>
    <col min="205" max="16384" width="8.7109375" style="60"/>
  </cols>
  <sheetData>
    <row r="1" spans="1:208" ht="15.75" customHeight="1" x14ac:dyDescent="0.2">
      <c r="A1" s="187" t="s">
        <v>24</v>
      </c>
    </row>
    <row r="2" spans="1:208" ht="15.75" customHeight="1" x14ac:dyDescent="0.2">
      <c r="A2" s="204" t="s">
        <v>25</v>
      </c>
    </row>
    <row r="3" spans="1:208" ht="15.75" customHeight="1" x14ac:dyDescent="0.2">
      <c r="A3" s="187" t="s">
        <v>2</v>
      </c>
    </row>
    <row r="4" spans="1:208" s="237" customFormat="1" x14ac:dyDescent="0.2">
      <c r="A4" s="188" t="s">
        <v>26</v>
      </c>
      <c r="B4" s="189">
        <f>BAR!B4</f>
        <v>46178</v>
      </c>
      <c r="C4" s="189">
        <f>BAR!C4</f>
        <v>46179</v>
      </c>
      <c r="D4" s="190">
        <f>BAR!D4</f>
        <v>46180</v>
      </c>
      <c r="E4" s="190">
        <f>BAR!E4</f>
        <v>46181</v>
      </c>
      <c r="F4" s="190">
        <f>BAR!F4</f>
        <v>46182</v>
      </c>
      <c r="G4" s="190">
        <f>BAR!G4</f>
        <v>46183</v>
      </c>
      <c r="H4" s="190">
        <f>BAR!H4</f>
        <v>46184</v>
      </c>
      <c r="I4" s="189">
        <f>BAR!I4</f>
        <v>46185</v>
      </c>
      <c r="J4" s="189">
        <f>BAR!J4</f>
        <v>46186</v>
      </c>
      <c r="K4" s="189">
        <f>BAR!K4</f>
        <v>46187</v>
      </c>
      <c r="L4" s="233">
        <f>BAR!L4</f>
        <v>46188</v>
      </c>
      <c r="M4" s="233">
        <f>BAR!M4</f>
        <v>46189</v>
      </c>
      <c r="N4" s="233">
        <f>BAR!N4</f>
        <v>46190</v>
      </c>
      <c r="O4" s="233">
        <f>BAR!O4</f>
        <v>46191</v>
      </c>
      <c r="P4" s="189">
        <f>BAR!P4</f>
        <v>46192</v>
      </c>
      <c r="Q4" s="189">
        <f>BAR!Q4</f>
        <v>46193</v>
      </c>
      <c r="R4" s="189">
        <f>BAR!R4</f>
        <v>46194</v>
      </c>
      <c r="S4" s="234">
        <f>BAR!S4</f>
        <v>46195</v>
      </c>
      <c r="T4" s="234">
        <f>BAR!T4</f>
        <v>46196</v>
      </c>
      <c r="U4" s="234">
        <f>BAR!U4</f>
        <v>46197</v>
      </c>
      <c r="V4" s="234">
        <f>BAR!V4</f>
        <v>46198</v>
      </c>
      <c r="W4" s="189">
        <f>BAR!W4</f>
        <v>46199</v>
      </c>
      <c r="X4" s="189">
        <f>BAR!X4</f>
        <v>46200</v>
      </c>
      <c r="Y4" s="189">
        <f>BAR!Y4</f>
        <v>46201</v>
      </c>
      <c r="Z4" s="189">
        <f>BAR!Z4</f>
        <v>46202</v>
      </c>
      <c r="AA4" s="189">
        <f>BAR!AA4</f>
        <v>46203</v>
      </c>
      <c r="AB4" s="189">
        <f>BAR!AB4</f>
        <v>46204</v>
      </c>
      <c r="AC4" s="189">
        <f>BAR!AC4</f>
        <v>46205</v>
      </c>
      <c r="AD4" s="189">
        <f>BAR!AD4</f>
        <v>46206</v>
      </c>
      <c r="AE4" s="189">
        <f>BAR!AE4</f>
        <v>46207</v>
      </c>
      <c r="AF4" s="189">
        <f>BAR!AF4</f>
        <v>46208</v>
      </c>
      <c r="AG4" s="189">
        <f>BAR!AG4</f>
        <v>46209</v>
      </c>
      <c r="AH4" s="189">
        <f>BAR!AH4</f>
        <v>46210</v>
      </c>
      <c r="AI4" s="189">
        <f>BAR!AI4</f>
        <v>46211</v>
      </c>
      <c r="AJ4" s="189">
        <f>BAR!AJ4</f>
        <v>46212</v>
      </c>
      <c r="AK4" s="189">
        <f>BAR!AK4</f>
        <v>46213</v>
      </c>
      <c r="AL4" s="189">
        <f>BAR!AL4</f>
        <v>46214</v>
      </c>
      <c r="AM4" s="189">
        <f>BAR!AM4</f>
        <v>46215</v>
      </c>
      <c r="AN4" s="189">
        <f>BAR!AN4</f>
        <v>46216</v>
      </c>
      <c r="AO4" s="189">
        <f>BAR!AO4</f>
        <v>46217</v>
      </c>
      <c r="AP4" s="189">
        <f>BAR!AP4</f>
        <v>46218</v>
      </c>
      <c r="AQ4" s="189">
        <f>BAR!AQ4</f>
        <v>46219</v>
      </c>
      <c r="AR4" s="189">
        <f>BAR!AR4</f>
        <v>46220</v>
      </c>
      <c r="AS4" s="189">
        <f>BAR!AS4</f>
        <v>46221</v>
      </c>
      <c r="AT4" s="189">
        <f>BAR!AT4</f>
        <v>46222</v>
      </c>
      <c r="AU4" s="189">
        <f>BAR!AU4</f>
        <v>46223</v>
      </c>
      <c r="AV4" s="189">
        <f>BAR!AV4</f>
        <v>46224</v>
      </c>
      <c r="AW4" s="189">
        <f>BAR!AW4</f>
        <v>46225</v>
      </c>
      <c r="AX4" s="189">
        <f>BAR!AX4</f>
        <v>46226</v>
      </c>
      <c r="AY4" s="189">
        <f>BAR!AY4</f>
        <v>46227</v>
      </c>
      <c r="AZ4" s="189">
        <f>BAR!AZ4</f>
        <v>46228</v>
      </c>
      <c r="BA4" s="189">
        <f>BAR!BA4</f>
        <v>46229</v>
      </c>
      <c r="BB4" s="189">
        <f>BAR!BB4</f>
        <v>46230</v>
      </c>
      <c r="BC4" s="189">
        <f>BAR!BC4</f>
        <v>46231</v>
      </c>
      <c r="BD4" s="189">
        <f>BAR!BD4</f>
        <v>46232</v>
      </c>
      <c r="BE4" s="189">
        <f>BAR!BE4</f>
        <v>46233</v>
      </c>
      <c r="BF4" s="189">
        <f>BAR!BF4</f>
        <v>46234</v>
      </c>
      <c r="BG4" s="189">
        <f>BAR!BG4</f>
        <v>46235</v>
      </c>
      <c r="BH4" s="189">
        <f>BAR!BH4</f>
        <v>46236</v>
      </c>
      <c r="BI4" s="189">
        <f>BAR!BI4</f>
        <v>46237</v>
      </c>
      <c r="BJ4" s="189">
        <f>BAR!BJ4</f>
        <v>46238</v>
      </c>
      <c r="BK4" s="189">
        <f>BAR!BK4</f>
        <v>46239</v>
      </c>
      <c r="BL4" s="189">
        <f>BAR!BL4</f>
        <v>46240</v>
      </c>
      <c r="BM4" s="189">
        <f>BAR!BM4</f>
        <v>46241</v>
      </c>
      <c r="BN4" s="189">
        <f>BAR!BN4</f>
        <v>46242</v>
      </c>
      <c r="BO4" s="189">
        <f>BAR!BO4</f>
        <v>46243</v>
      </c>
      <c r="BP4" s="189">
        <f>BAR!BP4</f>
        <v>46244</v>
      </c>
      <c r="BQ4" s="189">
        <f>BAR!BQ4</f>
        <v>46245</v>
      </c>
      <c r="BR4" s="189">
        <f>BAR!BR4</f>
        <v>46246</v>
      </c>
      <c r="BS4" s="189">
        <f>BAR!BS4</f>
        <v>46247</v>
      </c>
      <c r="BT4" s="189">
        <f>BAR!BT4</f>
        <v>46248</v>
      </c>
      <c r="BU4" s="189">
        <f>BAR!BU4</f>
        <v>46249</v>
      </c>
      <c r="BV4" s="189">
        <f>BAR!BV4</f>
        <v>46250</v>
      </c>
      <c r="BW4" s="189">
        <f>BAR!BW4</f>
        <v>46251</v>
      </c>
      <c r="BX4" s="189">
        <f>BAR!BX4</f>
        <v>46252</v>
      </c>
      <c r="BY4" s="189">
        <f>BAR!BY4</f>
        <v>46253</v>
      </c>
      <c r="BZ4" s="189">
        <f>BAR!BZ4</f>
        <v>46254</v>
      </c>
      <c r="CA4" s="189">
        <f>BAR!CA4</f>
        <v>46255</v>
      </c>
      <c r="CB4" s="189">
        <f>BAR!CB4</f>
        <v>46256</v>
      </c>
      <c r="CC4" s="189">
        <f>BAR!CC4</f>
        <v>46257</v>
      </c>
      <c r="CD4" s="189">
        <f>BAR!CD4</f>
        <v>46258</v>
      </c>
      <c r="CE4" s="189">
        <f>BAR!CE4</f>
        <v>46259</v>
      </c>
      <c r="CF4" s="189">
        <f>BAR!CF4</f>
        <v>46260</v>
      </c>
      <c r="CG4" s="189">
        <f>BAR!CG4</f>
        <v>46261</v>
      </c>
      <c r="CH4" s="189">
        <f>BAR!CH4</f>
        <v>46262</v>
      </c>
      <c r="CI4" s="189">
        <f>BAR!CI4</f>
        <v>46263</v>
      </c>
      <c r="CJ4" s="189">
        <f>BAR!CJ4</f>
        <v>46264</v>
      </c>
      <c r="CK4" s="189">
        <f>BAR!CK4</f>
        <v>46265</v>
      </c>
      <c r="CL4" s="189">
        <f>BAR!CL4</f>
        <v>46266</v>
      </c>
      <c r="CM4" s="189">
        <f>BAR!CM4</f>
        <v>46267</v>
      </c>
      <c r="CN4" s="189">
        <f>BAR!CN4</f>
        <v>46268</v>
      </c>
      <c r="CO4" s="189">
        <f>BAR!CO4</f>
        <v>46269</v>
      </c>
      <c r="CP4" s="189">
        <f>BAR!CP4</f>
        <v>46270</v>
      </c>
      <c r="CQ4" s="189">
        <f>BAR!CQ4</f>
        <v>46271</v>
      </c>
      <c r="CR4" s="189">
        <f>BAR!CR4</f>
        <v>46272</v>
      </c>
      <c r="CS4" s="189">
        <f>BAR!CS4</f>
        <v>46273</v>
      </c>
      <c r="CT4" s="189">
        <f>BAR!CT4</f>
        <v>46274</v>
      </c>
      <c r="CU4" s="189">
        <f>BAR!CU4</f>
        <v>46275</v>
      </c>
      <c r="CV4" s="189">
        <f>BAR!CV4</f>
        <v>46276</v>
      </c>
      <c r="CW4" s="189">
        <f>BAR!CW4</f>
        <v>46277</v>
      </c>
      <c r="CX4" s="189">
        <f>BAR!CX4</f>
        <v>46278</v>
      </c>
      <c r="CY4" s="189">
        <f>BAR!CY4</f>
        <v>46279</v>
      </c>
      <c r="CZ4" s="189">
        <f>BAR!CZ4</f>
        <v>46280</v>
      </c>
      <c r="DA4" s="189">
        <f>BAR!DA4</f>
        <v>46281</v>
      </c>
      <c r="DB4" s="189">
        <f>BAR!DB4</f>
        <v>46282</v>
      </c>
      <c r="DC4" s="189">
        <f>BAR!DC4</f>
        <v>46283</v>
      </c>
      <c r="DD4" s="189">
        <f>BAR!DD4</f>
        <v>46284</v>
      </c>
      <c r="DE4" s="189">
        <f>BAR!DE4</f>
        <v>46285</v>
      </c>
      <c r="DF4" s="189">
        <f>BAR!DF4</f>
        <v>46286</v>
      </c>
      <c r="DG4" s="189">
        <f>BAR!DG4</f>
        <v>46287</v>
      </c>
      <c r="DH4" s="189">
        <f>BAR!DH4</f>
        <v>46288</v>
      </c>
      <c r="DI4" s="189">
        <f>BAR!DI4</f>
        <v>46289</v>
      </c>
      <c r="DJ4" s="189">
        <f>BAR!DJ4</f>
        <v>46290</v>
      </c>
      <c r="DK4" s="189">
        <f>BAR!DK4</f>
        <v>46291</v>
      </c>
      <c r="DL4" s="189">
        <f>BAR!DL4</f>
        <v>46292</v>
      </c>
      <c r="DM4" s="189">
        <f>BAR!DM4</f>
        <v>46293</v>
      </c>
      <c r="DN4" s="189">
        <f>BAR!DN4</f>
        <v>46294</v>
      </c>
      <c r="DO4" s="229">
        <f>BAR!DO4</f>
        <v>46295</v>
      </c>
      <c r="DP4" s="189">
        <v>46296</v>
      </c>
      <c r="DQ4" s="189">
        <v>46297</v>
      </c>
      <c r="DR4" s="189">
        <v>46298</v>
      </c>
      <c r="DS4" s="189">
        <v>46299</v>
      </c>
      <c r="DT4" s="189">
        <v>46300</v>
      </c>
      <c r="DU4" s="189">
        <v>46301</v>
      </c>
      <c r="DV4" s="189">
        <v>46302</v>
      </c>
      <c r="DW4" s="189">
        <v>46303</v>
      </c>
      <c r="DX4" s="189">
        <v>46304</v>
      </c>
      <c r="DY4" s="189">
        <v>46305</v>
      </c>
      <c r="DZ4" s="189">
        <v>46306</v>
      </c>
      <c r="EA4" s="189">
        <v>46307</v>
      </c>
      <c r="EB4" s="189">
        <v>46308</v>
      </c>
      <c r="EC4" s="189">
        <v>46309</v>
      </c>
      <c r="ED4" s="189">
        <v>46310</v>
      </c>
      <c r="EE4" s="189">
        <v>46311</v>
      </c>
      <c r="EF4" s="189">
        <v>46312</v>
      </c>
      <c r="EG4" s="189">
        <v>46313</v>
      </c>
      <c r="EH4" s="189">
        <v>46314</v>
      </c>
      <c r="EI4" s="189">
        <v>46315</v>
      </c>
      <c r="EJ4" s="189">
        <v>46316</v>
      </c>
      <c r="EK4" s="189">
        <v>46317</v>
      </c>
      <c r="EL4" s="189">
        <v>46318</v>
      </c>
      <c r="EM4" s="189">
        <v>46319</v>
      </c>
      <c r="EN4" s="189">
        <v>46320</v>
      </c>
      <c r="EO4" s="189">
        <v>46321</v>
      </c>
      <c r="EP4" s="189">
        <v>46322</v>
      </c>
      <c r="EQ4" s="189">
        <v>46323</v>
      </c>
      <c r="ER4" s="189">
        <v>46324</v>
      </c>
      <c r="ES4" s="189">
        <v>46325</v>
      </c>
      <c r="ET4" s="189">
        <v>46326</v>
      </c>
      <c r="EU4" s="189">
        <v>46327</v>
      </c>
      <c r="EV4" s="189">
        <v>46328</v>
      </c>
      <c r="EW4" s="189">
        <v>46329</v>
      </c>
      <c r="EX4" s="189">
        <v>46330</v>
      </c>
      <c r="EY4" s="189">
        <v>46331</v>
      </c>
      <c r="EZ4" s="189">
        <v>46332</v>
      </c>
      <c r="FA4" s="189">
        <v>46333</v>
      </c>
      <c r="FB4" s="189">
        <v>46334</v>
      </c>
      <c r="FC4" s="189">
        <v>46335</v>
      </c>
      <c r="FD4" s="189">
        <v>46336</v>
      </c>
      <c r="FE4" s="189">
        <v>46337</v>
      </c>
      <c r="FF4" s="189">
        <v>46338</v>
      </c>
      <c r="FG4" s="189">
        <v>46339</v>
      </c>
      <c r="FH4" s="189">
        <v>46340</v>
      </c>
      <c r="FI4" s="189">
        <v>46341</v>
      </c>
      <c r="FJ4" s="189">
        <v>46342</v>
      </c>
      <c r="FK4" s="189">
        <v>46343</v>
      </c>
      <c r="FL4" s="189">
        <v>46344</v>
      </c>
      <c r="FM4" s="189">
        <v>46345</v>
      </c>
      <c r="FN4" s="189">
        <v>46346</v>
      </c>
      <c r="FO4" s="189">
        <v>46347</v>
      </c>
      <c r="FP4" s="189">
        <v>46348</v>
      </c>
      <c r="FQ4" s="189">
        <v>46349</v>
      </c>
      <c r="FR4" s="189">
        <v>46350</v>
      </c>
      <c r="FS4" s="189">
        <v>46351</v>
      </c>
      <c r="FT4" s="189">
        <v>46352</v>
      </c>
      <c r="FU4" s="189">
        <v>46353</v>
      </c>
      <c r="FV4" s="189">
        <v>46354</v>
      </c>
      <c r="FW4" s="189">
        <v>46355</v>
      </c>
      <c r="FX4" s="189">
        <v>46356</v>
      </c>
      <c r="FY4" s="189">
        <v>46357</v>
      </c>
      <c r="FZ4" s="189">
        <v>46358</v>
      </c>
      <c r="GA4" s="189">
        <v>46359</v>
      </c>
      <c r="GB4" s="189">
        <v>46360</v>
      </c>
      <c r="GC4" s="189">
        <v>46361</v>
      </c>
      <c r="GD4" s="189">
        <v>46362</v>
      </c>
      <c r="GE4" s="189">
        <v>46363</v>
      </c>
      <c r="GF4" s="189">
        <v>46364</v>
      </c>
      <c r="GG4" s="189">
        <v>46365</v>
      </c>
      <c r="GH4" s="189">
        <v>46366</v>
      </c>
      <c r="GI4" s="189">
        <v>46367</v>
      </c>
      <c r="GJ4" s="189">
        <v>46368</v>
      </c>
      <c r="GK4" s="189">
        <v>46369</v>
      </c>
      <c r="GL4" s="189">
        <v>46370</v>
      </c>
      <c r="GM4" s="189">
        <v>46371</v>
      </c>
      <c r="GN4" s="189">
        <v>46372</v>
      </c>
      <c r="GO4" s="189">
        <v>46373</v>
      </c>
      <c r="GP4" s="189">
        <v>46374</v>
      </c>
      <c r="GQ4" s="189">
        <v>46375</v>
      </c>
      <c r="GR4" s="189">
        <v>46376</v>
      </c>
      <c r="GS4" s="189">
        <v>46377</v>
      </c>
      <c r="GT4" s="189">
        <v>46378</v>
      </c>
      <c r="GU4" s="189">
        <v>46379</v>
      </c>
      <c r="GV4" s="189">
        <v>46380</v>
      </c>
      <c r="GW4" s="208"/>
      <c r="GX4" s="208"/>
      <c r="GY4" s="208"/>
      <c r="GZ4" s="208"/>
    </row>
    <row r="5" spans="1:208" x14ac:dyDescent="0.2">
      <c r="A5" s="10" t="s">
        <v>4</v>
      </c>
      <c r="S5" s="265"/>
      <c r="T5" s="265"/>
      <c r="U5" s="265"/>
      <c r="V5" s="265"/>
    </row>
    <row r="6" spans="1:208" x14ac:dyDescent="0.2">
      <c r="A6" s="76">
        <v>1</v>
      </c>
      <c r="B6" s="131">
        <f>BAR!B6-1650</f>
        <v>10100</v>
      </c>
      <c r="C6" s="131">
        <f>BAR!C6-1650</f>
        <v>10100</v>
      </c>
      <c r="D6" s="266">
        <f>BAR!D6-1650</f>
        <v>10100</v>
      </c>
      <c r="E6" s="266">
        <f>BAR!E6-1650</f>
        <v>10100</v>
      </c>
      <c r="F6" s="266">
        <f>BAR!F6-1650</f>
        <v>10100</v>
      </c>
      <c r="G6" s="266">
        <f>BAR!G6-1650</f>
        <v>10100</v>
      </c>
      <c r="H6" s="266">
        <f>BAR!H6-1650</f>
        <v>10100</v>
      </c>
      <c r="I6" s="131">
        <f>BAR!I6-1650</f>
        <v>10100</v>
      </c>
      <c r="J6" s="131">
        <f>BAR!J6-1650</f>
        <v>10100</v>
      </c>
      <c r="K6" s="131">
        <f>BAR!K6-1650</f>
        <v>8700</v>
      </c>
      <c r="L6" s="267">
        <f>BAR!L6-1650</f>
        <v>10100</v>
      </c>
      <c r="M6" s="267">
        <f>BAR!M6-1650</f>
        <v>10100</v>
      </c>
      <c r="N6" s="267">
        <f>BAR!N6-1650</f>
        <v>10100</v>
      </c>
      <c r="O6" s="267">
        <f>BAR!O6-1650</f>
        <v>10100</v>
      </c>
      <c r="P6" s="131">
        <f>BAR!P6-1650</f>
        <v>8700</v>
      </c>
      <c r="Q6" s="131">
        <f>BAR!Q6-1650</f>
        <v>8700</v>
      </c>
      <c r="R6" s="131">
        <f>BAR!R6-1650</f>
        <v>10100</v>
      </c>
      <c r="S6" s="268">
        <f>BAR!S6-1650</f>
        <v>10100</v>
      </c>
      <c r="T6" s="268">
        <f>BAR!T6-1650</f>
        <v>10100</v>
      </c>
      <c r="U6" s="268">
        <f>BAR!U6-1650</f>
        <v>10100</v>
      </c>
      <c r="V6" s="268">
        <f>BAR!V6-1650</f>
        <v>10100</v>
      </c>
      <c r="W6" s="131">
        <f>BAR!W6-1650</f>
        <v>10100</v>
      </c>
      <c r="X6" s="131">
        <f>BAR!X6-1650</f>
        <v>10100</v>
      </c>
      <c r="Y6" s="131">
        <f>BAR!Y6-1650</f>
        <v>10100</v>
      </c>
      <c r="Z6" s="131">
        <f>BAR!Z6-1650</f>
        <v>10100</v>
      </c>
      <c r="AA6" s="131">
        <f>BAR!AA6-1650</f>
        <v>10100</v>
      </c>
      <c r="AB6" s="131">
        <f>BAR!AB6-1650</f>
        <v>10600</v>
      </c>
      <c r="AC6" s="131">
        <f>BAR!AC6-1650</f>
        <v>10600</v>
      </c>
      <c r="AD6" s="131">
        <f>BAR!AD6-1650</f>
        <v>10600</v>
      </c>
      <c r="AE6" s="131">
        <f>BAR!AE6-1650</f>
        <v>10600</v>
      </c>
      <c r="AF6" s="131">
        <f>BAR!AF6-1650</f>
        <v>10600</v>
      </c>
      <c r="AG6" s="131">
        <f>BAR!AG6-1650</f>
        <v>10600</v>
      </c>
      <c r="AH6" s="131">
        <f>BAR!AH6-1650</f>
        <v>10600</v>
      </c>
      <c r="AI6" s="131">
        <f>BAR!AI6-1650</f>
        <v>10600</v>
      </c>
      <c r="AJ6" s="131">
        <f>BAR!AJ6-1650</f>
        <v>11300</v>
      </c>
      <c r="AK6" s="131">
        <f>BAR!AK6-1650</f>
        <v>11300</v>
      </c>
      <c r="AL6" s="131">
        <f>BAR!AL6-1650</f>
        <v>10100</v>
      </c>
      <c r="AM6" s="131">
        <f>BAR!AM6-1650</f>
        <v>10100</v>
      </c>
      <c r="AN6" s="131">
        <f>BAR!AN6-1650</f>
        <v>6000</v>
      </c>
      <c r="AO6" s="131">
        <f>BAR!AO6-1650</f>
        <v>6000</v>
      </c>
      <c r="AP6" s="131">
        <f>BAR!AP6-1650</f>
        <v>6000</v>
      </c>
      <c r="AQ6" s="131">
        <f>BAR!AQ6-1650</f>
        <v>6000</v>
      </c>
      <c r="AR6" s="131">
        <f>BAR!AR6-1650</f>
        <v>6500</v>
      </c>
      <c r="AS6" s="131">
        <f>BAR!AS6-1650</f>
        <v>6500</v>
      </c>
      <c r="AT6" s="131">
        <f>BAR!AT6-1650</f>
        <v>6000</v>
      </c>
      <c r="AU6" s="131">
        <f>BAR!AU6-1650</f>
        <v>6000</v>
      </c>
      <c r="AV6" s="131">
        <f>BAR!AV6-1650</f>
        <v>6000</v>
      </c>
      <c r="AW6" s="131">
        <f>BAR!AW6-1650</f>
        <v>6000</v>
      </c>
      <c r="AX6" s="131">
        <f>BAR!AX6-1650</f>
        <v>6000</v>
      </c>
      <c r="AY6" s="131">
        <f>BAR!AY6-1650</f>
        <v>6500</v>
      </c>
      <c r="AZ6" s="131">
        <f>BAR!AZ6-1650</f>
        <v>6500</v>
      </c>
      <c r="BA6" s="131">
        <f>BAR!BA6-1650</f>
        <v>6000</v>
      </c>
      <c r="BB6" s="131">
        <f>BAR!BB6-1650</f>
        <v>6000</v>
      </c>
      <c r="BC6" s="131">
        <f>BAR!BC6-1650</f>
        <v>6000</v>
      </c>
      <c r="BD6" s="131">
        <f>BAR!BD6-1650</f>
        <v>6000</v>
      </c>
      <c r="BE6" s="131">
        <f>BAR!BE6-1650</f>
        <v>7500</v>
      </c>
      <c r="BF6" s="131">
        <f>BAR!BF6-1650</f>
        <v>7500</v>
      </c>
      <c r="BG6" s="131">
        <f>BAR!BG6-1650</f>
        <v>7500</v>
      </c>
      <c r="BH6" s="131">
        <f>BAR!BH6-1650</f>
        <v>6000</v>
      </c>
      <c r="BI6" s="131">
        <f>BAR!BI6-1650</f>
        <v>6000</v>
      </c>
      <c r="BJ6" s="131">
        <f>BAR!BJ6-1650</f>
        <v>6000</v>
      </c>
      <c r="BK6" s="131">
        <f>BAR!BK6-1650</f>
        <v>6000</v>
      </c>
      <c r="BL6" s="131">
        <f>BAR!BL6-1650</f>
        <v>6000</v>
      </c>
      <c r="BM6" s="131">
        <f>BAR!BM6-1650</f>
        <v>6500</v>
      </c>
      <c r="BN6" s="131">
        <f>BAR!BN6-1650</f>
        <v>6500</v>
      </c>
      <c r="BO6" s="131">
        <f>BAR!BO6-1650</f>
        <v>6000</v>
      </c>
      <c r="BP6" s="131">
        <f>BAR!BP6-1650</f>
        <v>6000</v>
      </c>
      <c r="BQ6" s="131">
        <f>BAR!BQ6-1650</f>
        <v>6000</v>
      </c>
      <c r="BR6" s="131">
        <f>BAR!BR6-1650</f>
        <v>6000</v>
      </c>
      <c r="BS6" s="131">
        <f>BAR!BS6-1650</f>
        <v>6000</v>
      </c>
      <c r="BT6" s="131">
        <f>BAR!BT6-1650</f>
        <v>6500</v>
      </c>
      <c r="BU6" s="131">
        <f>BAR!BU6-1650</f>
        <v>6500</v>
      </c>
      <c r="BV6" s="131">
        <f>BAR!BV6-1650</f>
        <v>6000</v>
      </c>
      <c r="BW6" s="131">
        <f>BAR!BW6-1650</f>
        <v>6000</v>
      </c>
      <c r="BX6" s="131">
        <f>BAR!BX6-1650</f>
        <v>6000</v>
      </c>
      <c r="BY6" s="131">
        <f>BAR!BY6-1650</f>
        <v>6000</v>
      </c>
      <c r="BZ6" s="131">
        <f>BAR!BZ6-1650</f>
        <v>6000</v>
      </c>
      <c r="CA6" s="131">
        <f>BAR!CA6-1650</f>
        <v>6500</v>
      </c>
      <c r="CB6" s="131">
        <f>BAR!CB6-1650</f>
        <v>6500</v>
      </c>
      <c r="CC6" s="131">
        <f>BAR!CC6-1650</f>
        <v>5500</v>
      </c>
      <c r="CD6" s="131">
        <f>BAR!CD6-1650</f>
        <v>5500</v>
      </c>
      <c r="CE6" s="131">
        <f>BAR!CE6-1650</f>
        <v>5500</v>
      </c>
      <c r="CF6" s="131">
        <f>BAR!CF6-1650</f>
        <v>5500</v>
      </c>
      <c r="CG6" s="131">
        <f>BAR!CG6-1650</f>
        <v>5500</v>
      </c>
      <c r="CH6" s="131">
        <f>BAR!CH6-1650</f>
        <v>5500</v>
      </c>
      <c r="CI6" s="131">
        <f>BAR!CI6-1650</f>
        <v>5500</v>
      </c>
      <c r="CJ6" s="131">
        <f>BAR!CJ6-1650</f>
        <v>5200</v>
      </c>
      <c r="CK6" s="131">
        <f>BAR!CK6-1650</f>
        <v>5200</v>
      </c>
      <c r="CL6" s="131">
        <f>BAR!CL6-1650</f>
        <v>5200</v>
      </c>
      <c r="CM6" s="131">
        <f>BAR!CM6-1650</f>
        <v>5200</v>
      </c>
      <c r="CN6" s="131">
        <f>BAR!CN6-1650</f>
        <v>5200</v>
      </c>
      <c r="CO6" s="131">
        <f>BAR!CO6-1650</f>
        <v>5500</v>
      </c>
      <c r="CP6" s="131">
        <f>BAR!CP6-1650</f>
        <v>5500</v>
      </c>
      <c r="CQ6" s="131">
        <f>BAR!CQ6-1650</f>
        <v>5200</v>
      </c>
      <c r="CR6" s="131">
        <f>BAR!CR6-1650</f>
        <v>5200</v>
      </c>
      <c r="CS6" s="131">
        <f>BAR!CS6-1650</f>
        <v>5200</v>
      </c>
      <c r="CT6" s="131">
        <f>BAR!CT6-1650</f>
        <v>5200</v>
      </c>
      <c r="CU6" s="131">
        <f>BAR!CU6-1650</f>
        <v>5200</v>
      </c>
      <c r="CV6" s="131">
        <f>BAR!CV6-1650</f>
        <v>5500</v>
      </c>
      <c r="CW6" s="131">
        <f>BAR!CW6-1650</f>
        <v>5500</v>
      </c>
      <c r="CX6" s="131">
        <f>BAR!CX6-1650</f>
        <v>5200</v>
      </c>
      <c r="CY6" s="131">
        <f>BAR!CY6-1650</f>
        <v>5200</v>
      </c>
      <c r="CZ6" s="131">
        <f>BAR!CZ6-1650</f>
        <v>5200</v>
      </c>
      <c r="DA6" s="131">
        <f>BAR!DA6-1650</f>
        <v>5200</v>
      </c>
      <c r="DB6" s="131">
        <f>BAR!DB6-1650</f>
        <v>5200</v>
      </c>
      <c r="DC6" s="131">
        <f>BAR!DC6-1650</f>
        <v>5500</v>
      </c>
      <c r="DD6" s="131">
        <f>BAR!DD6-1650</f>
        <v>5500</v>
      </c>
      <c r="DE6" s="131">
        <f>BAR!DE6-1650</f>
        <v>4900</v>
      </c>
      <c r="DF6" s="131">
        <f>BAR!DF6-1650</f>
        <v>4900</v>
      </c>
      <c r="DG6" s="131">
        <f>BAR!DG6-1650</f>
        <v>4900</v>
      </c>
      <c r="DH6" s="131">
        <f>BAR!DH6-1650</f>
        <v>4900</v>
      </c>
      <c r="DI6" s="131">
        <f>BAR!DI6-1650</f>
        <v>4900</v>
      </c>
      <c r="DJ6" s="131">
        <f>BAR!DJ6-1650</f>
        <v>5200</v>
      </c>
      <c r="DK6" s="131">
        <f>BAR!DK6-1650</f>
        <v>5200</v>
      </c>
      <c r="DL6" s="131">
        <f>BAR!DL6-1650</f>
        <v>4900</v>
      </c>
      <c r="DM6" s="131">
        <f>BAR!DM6-1650</f>
        <v>4900</v>
      </c>
      <c r="DN6" s="131">
        <f>BAR!DN6-1650</f>
        <v>4900</v>
      </c>
      <c r="DO6" s="267">
        <f>BAR!DO6-1650</f>
        <v>4900</v>
      </c>
      <c r="DP6" s="267">
        <f>BAR!DP6-1650</f>
        <v>4900</v>
      </c>
      <c r="DQ6" s="267">
        <f>BAR!DQ6-1650</f>
        <v>4900</v>
      </c>
      <c r="DR6" s="267">
        <f>BAR!DR6-1650</f>
        <v>4900</v>
      </c>
      <c r="DS6" s="267">
        <f>BAR!DS6-1650</f>
        <v>4600</v>
      </c>
      <c r="DT6" s="267">
        <f>BAR!DT6-1650</f>
        <v>4600</v>
      </c>
      <c r="DU6" s="267">
        <f>BAR!DU6-1650</f>
        <v>4600</v>
      </c>
      <c r="DV6" s="267">
        <f>BAR!DV6-1650</f>
        <v>4600</v>
      </c>
      <c r="DW6" s="267">
        <f>BAR!DW6-1650</f>
        <v>4600</v>
      </c>
      <c r="DX6" s="267">
        <f>BAR!DX6-1650</f>
        <v>4900</v>
      </c>
      <c r="DY6" s="267">
        <f>BAR!DY6-1650</f>
        <v>4900</v>
      </c>
      <c r="DZ6" s="267">
        <f>BAR!DZ6-1650</f>
        <v>4600</v>
      </c>
      <c r="EA6" s="267">
        <f>BAR!EA6-1650</f>
        <v>4600</v>
      </c>
      <c r="EB6" s="267">
        <f>BAR!EB6-1650</f>
        <v>4600</v>
      </c>
      <c r="EC6" s="267">
        <f>BAR!EC6-1650</f>
        <v>4600</v>
      </c>
      <c r="ED6" s="267">
        <f>BAR!ED6-1650</f>
        <v>4600</v>
      </c>
      <c r="EE6" s="267">
        <f>BAR!EE6-1650</f>
        <v>4900</v>
      </c>
      <c r="EF6" s="267">
        <f>BAR!EF6-1650</f>
        <v>4900</v>
      </c>
      <c r="EG6" s="267">
        <f>BAR!EG6-1650</f>
        <v>4300</v>
      </c>
      <c r="EH6" s="267">
        <f>BAR!EH6-1650</f>
        <v>4300</v>
      </c>
      <c r="EI6" s="267">
        <f>BAR!EI6-1650</f>
        <v>4300</v>
      </c>
      <c r="EJ6" s="267">
        <f>BAR!EJ6-1650</f>
        <v>4300</v>
      </c>
      <c r="EK6" s="267">
        <f>BAR!EK6-1650</f>
        <v>4300</v>
      </c>
      <c r="EL6" s="267">
        <f>BAR!EL6-1650</f>
        <v>4600</v>
      </c>
      <c r="EM6" s="267">
        <f>BAR!EM6-1650</f>
        <v>4600</v>
      </c>
      <c r="EN6" s="267">
        <f>BAR!EN6-1650</f>
        <v>4300</v>
      </c>
      <c r="EO6" s="267">
        <f>BAR!EO6-1650</f>
        <v>4300</v>
      </c>
      <c r="EP6" s="267">
        <f>BAR!EP6-1650</f>
        <v>5200</v>
      </c>
      <c r="EQ6" s="267">
        <f>BAR!EQ6-1650</f>
        <v>5200</v>
      </c>
      <c r="ER6" s="267">
        <f>BAR!ER6-1650</f>
        <v>5200</v>
      </c>
      <c r="ES6" s="267">
        <f>BAR!ES6-1650</f>
        <v>4600</v>
      </c>
      <c r="ET6" s="267">
        <f>BAR!ET6-1650</f>
        <v>4600</v>
      </c>
      <c r="EU6" s="267">
        <f>BAR!EU6-1650</f>
        <v>4300</v>
      </c>
      <c r="EV6" s="267">
        <f>BAR!EV6-1650</f>
        <v>4300</v>
      </c>
      <c r="EW6" s="267">
        <f>BAR!EW6-1650</f>
        <v>4300</v>
      </c>
      <c r="EX6" s="267">
        <f>BAR!EX6-1650</f>
        <v>4600</v>
      </c>
      <c r="EY6" s="267">
        <f>BAR!EY6-1650</f>
        <v>4600</v>
      </c>
      <c r="EZ6" s="267">
        <f>BAR!EZ6-1650</f>
        <v>4600</v>
      </c>
      <c r="FA6" s="267">
        <f>BAR!FA6-1650</f>
        <v>4600</v>
      </c>
      <c r="FB6" s="267">
        <f>BAR!FB6-1650</f>
        <v>4000</v>
      </c>
      <c r="FC6" s="267">
        <f>BAR!FC6-1650</f>
        <v>4000</v>
      </c>
      <c r="FD6" s="267">
        <f>BAR!FD6-1650</f>
        <v>4000</v>
      </c>
      <c r="FE6" s="267">
        <f>BAR!FE6-1650</f>
        <v>4000</v>
      </c>
      <c r="FF6" s="267">
        <f>BAR!FF6-1650</f>
        <v>4000</v>
      </c>
      <c r="FG6" s="267">
        <f>BAR!FG6-1650</f>
        <v>4300</v>
      </c>
      <c r="FH6" s="267">
        <f>BAR!FH6-1650</f>
        <v>4300</v>
      </c>
      <c r="FI6" s="267">
        <f>BAR!FI6-1650</f>
        <v>4000</v>
      </c>
      <c r="FJ6" s="267">
        <f>BAR!FJ6-1650</f>
        <v>4000</v>
      </c>
      <c r="FK6" s="267">
        <f>BAR!FK6-1650</f>
        <v>4000</v>
      </c>
      <c r="FL6" s="267">
        <f>BAR!FL6-1650</f>
        <v>4000</v>
      </c>
      <c r="FM6" s="267">
        <f>BAR!FM6-1650</f>
        <v>4000</v>
      </c>
      <c r="FN6" s="267">
        <f>BAR!FN6-1650</f>
        <v>4300</v>
      </c>
      <c r="FO6" s="267">
        <f>BAR!FO6-1650</f>
        <v>4300</v>
      </c>
      <c r="FP6" s="267">
        <f>BAR!FP6-1650</f>
        <v>4000</v>
      </c>
      <c r="FQ6" s="267">
        <f>BAR!FQ6-1650</f>
        <v>4000</v>
      </c>
      <c r="FR6" s="267">
        <f>BAR!FR6-1650</f>
        <v>4000</v>
      </c>
      <c r="FS6" s="267">
        <f>BAR!FS6-1650</f>
        <v>4000</v>
      </c>
      <c r="FT6" s="267">
        <f>BAR!FT6-1650</f>
        <v>4000</v>
      </c>
      <c r="FU6" s="267">
        <f>BAR!FU6-1650</f>
        <v>4300</v>
      </c>
      <c r="FV6" s="267">
        <f>BAR!FV6-1650</f>
        <v>4300</v>
      </c>
      <c r="FW6" s="267">
        <f>BAR!FW6-1650</f>
        <v>4000</v>
      </c>
      <c r="FX6" s="267">
        <f>BAR!FX6-1650</f>
        <v>4000</v>
      </c>
      <c r="FY6" s="267">
        <f>BAR!FY6-1650</f>
        <v>4000</v>
      </c>
      <c r="FZ6" s="267">
        <f>BAR!FZ6-1650</f>
        <v>4000</v>
      </c>
      <c r="GA6" s="267">
        <f>BAR!GA6-1650</f>
        <v>4000</v>
      </c>
      <c r="GB6" s="267">
        <f>BAR!GB6-1650</f>
        <v>4300</v>
      </c>
      <c r="GC6" s="267">
        <f>BAR!GC6-1650</f>
        <v>4300</v>
      </c>
      <c r="GD6" s="267">
        <f>BAR!GD6-1650</f>
        <v>4000</v>
      </c>
      <c r="GE6" s="267">
        <f>BAR!GE6-1650</f>
        <v>4000</v>
      </c>
      <c r="GF6" s="267">
        <f>BAR!GF6-1650</f>
        <v>4000</v>
      </c>
      <c r="GG6" s="267">
        <f>BAR!GG6-1650</f>
        <v>4000</v>
      </c>
      <c r="GH6" s="267">
        <f>BAR!GH6-1650</f>
        <v>4000</v>
      </c>
      <c r="GI6" s="267">
        <f>BAR!GI6-1650</f>
        <v>5500</v>
      </c>
      <c r="GJ6" s="267">
        <f>BAR!GJ6-1650</f>
        <v>5500</v>
      </c>
      <c r="GK6" s="267">
        <f>BAR!GK6-1650</f>
        <v>5500</v>
      </c>
      <c r="GL6" s="267">
        <f>BAR!GL6-1650</f>
        <v>5500</v>
      </c>
      <c r="GM6" s="267">
        <f>BAR!GM6-1650</f>
        <v>5500</v>
      </c>
      <c r="GN6" s="267">
        <f>BAR!GN6-1650</f>
        <v>5500</v>
      </c>
      <c r="GO6" s="267">
        <f>BAR!GO6-1650</f>
        <v>5500</v>
      </c>
      <c r="GP6" s="267">
        <f>BAR!GP6-1650</f>
        <v>6000</v>
      </c>
      <c r="GQ6" s="267">
        <f>BAR!GQ6-1650</f>
        <v>6000</v>
      </c>
      <c r="GR6" s="267">
        <f>BAR!GR6-1650</f>
        <v>6000</v>
      </c>
      <c r="GS6" s="267">
        <f>BAR!GS6-1650</f>
        <v>6000</v>
      </c>
      <c r="GT6" s="267">
        <f>BAR!GT6-1650</f>
        <v>6000</v>
      </c>
      <c r="GU6" s="267">
        <f>BAR!GU6-1650</f>
        <v>6000</v>
      </c>
      <c r="GV6" s="267">
        <f>BAR!GV6-1650</f>
        <v>6000</v>
      </c>
    </row>
    <row r="7" spans="1:208" ht="15" customHeight="1" x14ac:dyDescent="0.2">
      <c r="A7" s="15" t="s">
        <v>5</v>
      </c>
      <c r="B7" s="131"/>
      <c r="C7" s="131"/>
      <c r="D7" s="266"/>
      <c r="E7" s="266"/>
      <c r="F7" s="266"/>
      <c r="G7" s="266"/>
      <c r="H7" s="266"/>
      <c r="I7" s="131"/>
      <c r="J7" s="131"/>
      <c r="K7" s="131"/>
      <c r="L7" s="267"/>
      <c r="M7" s="267"/>
      <c r="N7" s="267"/>
      <c r="O7" s="267"/>
      <c r="P7" s="131"/>
      <c r="Q7" s="131"/>
      <c r="R7" s="131"/>
      <c r="S7" s="268"/>
      <c r="T7" s="268"/>
      <c r="U7" s="268"/>
      <c r="V7" s="268"/>
      <c r="W7" s="131"/>
      <c r="X7" s="131"/>
      <c r="Y7" s="131"/>
      <c r="Z7" s="131"/>
      <c r="AA7" s="131"/>
      <c r="AB7" s="131"/>
      <c r="AC7" s="131"/>
      <c r="AD7" s="131"/>
      <c r="AE7" s="131"/>
      <c r="AF7" s="131"/>
      <c r="AG7" s="131"/>
      <c r="AH7" s="131"/>
      <c r="AI7" s="131"/>
      <c r="AJ7" s="131"/>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1"/>
      <c r="CK7" s="131"/>
      <c r="CL7" s="131"/>
      <c r="CM7" s="131"/>
      <c r="CN7" s="131"/>
      <c r="CO7" s="131"/>
      <c r="CP7" s="131"/>
      <c r="CQ7" s="131"/>
      <c r="CR7" s="131"/>
      <c r="CS7" s="131"/>
      <c r="CT7" s="131"/>
      <c r="CU7" s="131"/>
      <c r="CV7" s="131"/>
      <c r="CW7" s="131"/>
      <c r="CX7" s="131"/>
      <c r="CY7" s="131"/>
      <c r="CZ7" s="131"/>
      <c r="DA7" s="131"/>
      <c r="DB7" s="131"/>
      <c r="DC7" s="131"/>
      <c r="DD7" s="131"/>
      <c r="DE7" s="131"/>
      <c r="DF7" s="131"/>
      <c r="DG7" s="131"/>
      <c r="DH7" s="131"/>
      <c r="DI7" s="131"/>
      <c r="DJ7" s="131"/>
      <c r="DK7" s="131"/>
      <c r="DL7" s="131"/>
      <c r="DM7" s="131"/>
      <c r="DN7" s="131"/>
      <c r="DO7" s="267"/>
      <c r="DP7" s="267"/>
      <c r="DQ7" s="267"/>
      <c r="DR7" s="267"/>
      <c r="DS7" s="267"/>
      <c r="DT7" s="267"/>
      <c r="DU7" s="267"/>
      <c r="DV7" s="267"/>
      <c r="DW7" s="267"/>
      <c r="DX7" s="267"/>
      <c r="DY7" s="267"/>
      <c r="DZ7" s="267"/>
      <c r="EA7" s="267"/>
      <c r="EB7" s="267"/>
      <c r="EC7" s="267"/>
      <c r="ED7" s="267"/>
      <c r="EE7" s="267"/>
      <c r="EF7" s="267"/>
      <c r="EG7" s="267"/>
      <c r="EH7" s="267"/>
      <c r="EI7" s="267"/>
      <c r="EJ7" s="267"/>
      <c r="EK7" s="267"/>
      <c r="EL7" s="267"/>
      <c r="EM7" s="267"/>
      <c r="EN7" s="267"/>
      <c r="EO7" s="267"/>
      <c r="EP7" s="267"/>
      <c r="EQ7" s="267"/>
      <c r="ER7" s="267"/>
      <c r="ES7" s="267"/>
      <c r="ET7" s="267"/>
      <c r="EU7" s="267"/>
      <c r="EV7" s="267"/>
      <c r="EW7" s="267"/>
      <c r="EX7" s="267"/>
      <c r="EY7" s="267"/>
      <c r="EZ7" s="267"/>
      <c r="FA7" s="267"/>
      <c r="FB7" s="267"/>
      <c r="FC7" s="267"/>
      <c r="FD7" s="267"/>
      <c r="FE7" s="267"/>
      <c r="FF7" s="267"/>
      <c r="FG7" s="267"/>
      <c r="FH7" s="267"/>
      <c r="FI7" s="267"/>
      <c r="FJ7" s="267"/>
      <c r="FK7" s="267"/>
      <c r="FL7" s="267"/>
      <c r="FM7" s="267"/>
      <c r="FN7" s="267"/>
      <c r="FO7" s="267"/>
      <c r="FP7" s="267"/>
      <c r="FQ7" s="267"/>
      <c r="FR7" s="267"/>
      <c r="FS7" s="267"/>
      <c r="FT7" s="267"/>
      <c r="FU7" s="267"/>
      <c r="FV7" s="267"/>
      <c r="FW7" s="267"/>
      <c r="FX7" s="267"/>
      <c r="FY7" s="267"/>
      <c r="FZ7" s="267"/>
      <c r="GA7" s="267"/>
      <c r="GB7" s="267"/>
      <c r="GC7" s="267"/>
      <c r="GD7" s="267"/>
      <c r="GE7" s="267"/>
      <c r="GF7" s="267"/>
      <c r="GG7" s="267"/>
      <c r="GH7" s="267"/>
      <c r="GI7" s="267"/>
      <c r="GJ7" s="267"/>
      <c r="GK7" s="267"/>
      <c r="GL7" s="267"/>
      <c r="GM7" s="267"/>
      <c r="GN7" s="267"/>
      <c r="GO7" s="267"/>
      <c r="GP7" s="267"/>
      <c r="GQ7" s="267"/>
      <c r="GR7" s="267"/>
      <c r="GS7" s="267"/>
      <c r="GT7" s="267"/>
      <c r="GU7" s="267"/>
      <c r="GV7" s="267"/>
    </row>
    <row r="8" spans="1:208" x14ac:dyDescent="0.2">
      <c r="A8" s="12">
        <v>1</v>
      </c>
      <c r="B8" s="131">
        <f>BAR!B9-1650</f>
        <v>11100</v>
      </c>
      <c r="C8" s="131">
        <f>BAR!C9-1650</f>
        <v>11100</v>
      </c>
      <c r="D8" s="266">
        <f>BAR!D9-1650</f>
        <v>11100</v>
      </c>
      <c r="E8" s="266">
        <f>BAR!E9-1650</f>
        <v>11100</v>
      </c>
      <c r="F8" s="266">
        <f>BAR!F9-1650</f>
        <v>11100</v>
      </c>
      <c r="G8" s="266">
        <f>BAR!G9-1650</f>
        <v>11100</v>
      </c>
      <c r="H8" s="266">
        <f>BAR!H9-1650</f>
        <v>11100</v>
      </c>
      <c r="I8" s="131">
        <f>BAR!I9-1650</f>
        <v>11100</v>
      </c>
      <c r="J8" s="131">
        <f>BAR!J9-1650</f>
        <v>11100</v>
      </c>
      <c r="K8" s="131">
        <f>BAR!K9-1650</f>
        <v>9700</v>
      </c>
      <c r="L8" s="267">
        <f>BAR!L9-1650</f>
        <v>11100</v>
      </c>
      <c r="M8" s="267">
        <f>BAR!M9-1650</f>
        <v>11100</v>
      </c>
      <c r="N8" s="267">
        <f>BAR!N9-1650</f>
        <v>11100</v>
      </c>
      <c r="O8" s="267">
        <f>BAR!O9-1650</f>
        <v>11100</v>
      </c>
      <c r="P8" s="131">
        <f>BAR!P9-1650</f>
        <v>9700</v>
      </c>
      <c r="Q8" s="131">
        <f>BAR!Q9-1650</f>
        <v>9700</v>
      </c>
      <c r="R8" s="131">
        <f>BAR!R9-1650</f>
        <v>11100</v>
      </c>
      <c r="S8" s="268">
        <f>BAR!S9-1650</f>
        <v>11100</v>
      </c>
      <c r="T8" s="268">
        <f>BAR!T9-1650</f>
        <v>11100</v>
      </c>
      <c r="U8" s="268">
        <f>BAR!U9-1650</f>
        <v>11100</v>
      </c>
      <c r="V8" s="268">
        <f>BAR!V9-1650</f>
        <v>11100</v>
      </c>
      <c r="W8" s="131">
        <f>BAR!W9-1650</f>
        <v>11100</v>
      </c>
      <c r="X8" s="131">
        <f>BAR!X9-1650</f>
        <v>11100</v>
      </c>
      <c r="Y8" s="131">
        <f>BAR!Y9-1650</f>
        <v>11100</v>
      </c>
      <c r="Z8" s="131">
        <f>BAR!Z9-1650</f>
        <v>11100</v>
      </c>
      <c r="AA8" s="131">
        <f>BAR!AA9-1650</f>
        <v>11100</v>
      </c>
      <c r="AB8" s="131">
        <f>BAR!AB9-1650</f>
        <v>11600</v>
      </c>
      <c r="AC8" s="131">
        <f>BAR!AC9-1650</f>
        <v>11600</v>
      </c>
      <c r="AD8" s="131">
        <f>BAR!AD9-1650</f>
        <v>11600</v>
      </c>
      <c r="AE8" s="131">
        <f>BAR!AE9-1650</f>
        <v>11600</v>
      </c>
      <c r="AF8" s="131">
        <f>BAR!AF9-1650</f>
        <v>11600</v>
      </c>
      <c r="AG8" s="131">
        <f>BAR!AG9-1650</f>
        <v>11600</v>
      </c>
      <c r="AH8" s="131">
        <f>BAR!AH9-1650</f>
        <v>11600</v>
      </c>
      <c r="AI8" s="131">
        <f>BAR!AI9-1650</f>
        <v>11600</v>
      </c>
      <c r="AJ8" s="131">
        <f>BAR!AJ9-1650</f>
        <v>12300</v>
      </c>
      <c r="AK8" s="131">
        <f>BAR!AK9-1650</f>
        <v>12300</v>
      </c>
      <c r="AL8" s="131">
        <f>BAR!AL9-1650</f>
        <v>11100</v>
      </c>
      <c r="AM8" s="131">
        <f>BAR!AM9-1650</f>
        <v>11100</v>
      </c>
      <c r="AN8" s="131">
        <f>BAR!AN9-1650</f>
        <v>7000</v>
      </c>
      <c r="AO8" s="131">
        <f>BAR!AO9-1650</f>
        <v>7000</v>
      </c>
      <c r="AP8" s="131">
        <f>BAR!AP9-1650</f>
        <v>7000</v>
      </c>
      <c r="AQ8" s="131">
        <f>BAR!AQ9-1650</f>
        <v>7000</v>
      </c>
      <c r="AR8" s="131">
        <f>BAR!AR9-1650</f>
        <v>7500</v>
      </c>
      <c r="AS8" s="131">
        <f>BAR!AS9-1650</f>
        <v>7500</v>
      </c>
      <c r="AT8" s="131">
        <f>BAR!AT9-1650</f>
        <v>7000</v>
      </c>
      <c r="AU8" s="131">
        <f>BAR!AU9-1650</f>
        <v>7000</v>
      </c>
      <c r="AV8" s="131">
        <f>BAR!AV9-1650</f>
        <v>7000</v>
      </c>
      <c r="AW8" s="131">
        <f>BAR!AW9-1650</f>
        <v>7000</v>
      </c>
      <c r="AX8" s="131">
        <f>BAR!AX9-1650</f>
        <v>7000</v>
      </c>
      <c r="AY8" s="131">
        <f>BAR!AY9-1650</f>
        <v>7500</v>
      </c>
      <c r="AZ8" s="131">
        <f>BAR!AZ9-1650</f>
        <v>7500</v>
      </c>
      <c r="BA8" s="131">
        <f>BAR!BA9-1650</f>
        <v>7000</v>
      </c>
      <c r="BB8" s="131">
        <f>BAR!BB9-1650</f>
        <v>7000</v>
      </c>
      <c r="BC8" s="131">
        <f>BAR!BC9-1650</f>
        <v>7000</v>
      </c>
      <c r="BD8" s="131">
        <f>BAR!BD9-1650</f>
        <v>7000</v>
      </c>
      <c r="BE8" s="131">
        <f>BAR!BE9-1650</f>
        <v>8500</v>
      </c>
      <c r="BF8" s="131">
        <f>BAR!BF9-1650</f>
        <v>8500</v>
      </c>
      <c r="BG8" s="131">
        <f>BAR!BG9-1650</f>
        <v>8500</v>
      </c>
      <c r="BH8" s="131">
        <f>BAR!BH9-1650</f>
        <v>7000</v>
      </c>
      <c r="BI8" s="131">
        <f>BAR!BI9-1650</f>
        <v>7000</v>
      </c>
      <c r="BJ8" s="131">
        <f>BAR!BJ9-1650</f>
        <v>7000</v>
      </c>
      <c r="BK8" s="131">
        <f>BAR!BK9-1650</f>
        <v>7000</v>
      </c>
      <c r="BL8" s="131">
        <f>BAR!BL9-1650</f>
        <v>7000</v>
      </c>
      <c r="BM8" s="131">
        <f>BAR!BM9-1650</f>
        <v>7500</v>
      </c>
      <c r="BN8" s="131">
        <f>BAR!BN9-1650</f>
        <v>7500</v>
      </c>
      <c r="BO8" s="131">
        <f>BAR!BO9-1650</f>
        <v>7000</v>
      </c>
      <c r="BP8" s="131">
        <f>BAR!BP9-1650</f>
        <v>7000</v>
      </c>
      <c r="BQ8" s="131">
        <f>BAR!BQ9-1650</f>
        <v>7000</v>
      </c>
      <c r="BR8" s="131">
        <f>BAR!BR9-1650</f>
        <v>7000</v>
      </c>
      <c r="BS8" s="131">
        <f>BAR!BS9-1650</f>
        <v>7000</v>
      </c>
      <c r="BT8" s="131">
        <f>BAR!BT9-1650</f>
        <v>7500</v>
      </c>
      <c r="BU8" s="131">
        <f>BAR!BU9-1650</f>
        <v>7500</v>
      </c>
      <c r="BV8" s="131">
        <f>BAR!BV9-1650</f>
        <v>7000</v>
      </c>
      <c r="BW8" s="131">
        <f>BAR!BW9-1650</f>
        <v>7000</v>
      </c>
      <c r="BX8" s="131">
        <f>BAR!BX9-1650</f>
        <v>7000</v>
      </c>
      <c r="BY8" s="131">
        <f>BAR!BY9-1650</f>
        <v>7000</v>
      </c>
      <c r="BZ8" s="131">
        <f>BAR!BZ9-1650</f>
        <v>7000</v>
      </c>
      <c r="CA8" s="131">
        <f>BAR!CA9-1650</f>
        <v>7500</v>
      </c>
      <c r="CB8" s="131">
        <f>BAR!CB9-1650</f>
        <v>7500</v>
      </c>
      <c r="CC8" s="131">
        <f>BAR!CC9-1650</f>
        <v>6500</v>
      </c>
      <c r="CD8" s="131">
        <f>BAR!CD9-1650</f>
        <v>6500</v>
      </c>
      <c r="CE8" s="131">
        <f>BAR!CE9-1650</f>
        <v>6500</v>
      </c>
      <c r="CF8" s="131">
        <f>BAR!CF9-1650</f>
        <v>6500</v>
      </c>
      <c r="CG8" s="131">
        <f>BAR!CG9-1650</f>
        <v>6500</v>
      </c>
      <c r="CH8" s="131">
        <f>BAR!CH9-1650</f>
        <v>6500</v>
      </c>
      <c r="CI8" s="131">
        <f>BAR!CI9-1650</f>
        <v>6500</v>
      </c>
      <c r="CJ8" s="131">
        <f>BAR!CJ9-1650</f>
        <v>6200</v>
      </c>
      <c r="CK8" s="131">
        <f>BAR!CK9-1650</f>
        <v>6200</v>
      </c>
      <c r="CL8" s="131">
        <f>BAR!CL9-1650</f>
        <v>6200</v>
      </c>
      <c r="CM8" s="131">
        <f>BAR!CM9-1650</f>
        <v>6200</v>
      </c>
      <c r="CN8" s="131">
        <f>BAR!CN9-1650</f>
        <v>6200</v>
      </c>
      <c r="CO8" s="131">
        <f>BAR!CO9-1650</f>
        <v>6500</v>
      </c>
      <c r="CP8" s="131">
        <f>BAR!CP9-1650</f>
        <v>6500</v>
      </c>
      <c r="CQ8" s="131">
        <f>BAR!CQ9-1650</f>
        <v>6200</v>
      </c>
      <c r="CR8" s="131">
        <f>BAR!CR9-1650</f>
        <v>6200</v>
      </c>
      <c r="CS8" s="131">
        <f>BAR!CS9-1650</f>
        <v>6200</v>
      </c>
      <c r="CT8" s="131">
        <f>BAR!CT9-1650</f>
        <v>6200</v>
      </c>
      <c r="CU8" s="131">
        <f>BAR!CU9-1650</f>
        <v>6200</v>
      </c>
      <c r="CV8" s="131">
        <f>BAR!CV9-1650</f>
        <v>6500</v>
      </c>
      <c r="CW8" s="131">
        <f>BAR!CW9-1650</f>
        <v>6500</v>
      </c>
      <c r="CX8" s="131">
        <f>BAR!CX9-1650</f>
        <v>6200</v>
      </c>
      <c r="CY8" s="131">
        <f>BAR!CY9-1650</f>
        <v>6200</v>
      </c>
      <c r="CZ8" s="131">
        <f>BAR!CZ9-1650</f>
        <v>6200</v>
      </c>
      <c r="DA8" s="131">
        <f>BAR!DA9-1650</f>
        <v>6200</v>
      </c>
      <c r="DB8" s="131">
        <f>BAR!DB9-1650</f>
        <v>6200</v>
      </c>
      <c r="DC8" s="131">
        <f>BAR!DC9-1650</f>
        <v>6500</v>
      </c>
      <c r="DD8" s="131">
        <f>BAR!DD9-1650</f>
        <v>6500</v>
      </c>
      <c r="DE8" s="131">
        <f>BAR!DE9-1650</f>
        <v>5900</v>
      </c>
      <c r="DF8" s="131">
        <f>BAR!DF9-1650</f>
        <v>5900</v>
      </c>
      <c r="DG8" s="131">
        <f>BAR!DG9-1650</f>
        <v>5900</v>
      </c>
      <c r="DH8" s="131">
        <f>BAR!DH9-1650</f>
        <v>5900</v>
      </c>
      <c r="DI8" s="131">
        <f>BAR!DI9-1650</f>
        <v>5900</v>
      </c>
      <c r="DJ8" s="131">
        <f>BAR!DJ9-1650</f>
        <v>6200</v>
      </c>
      <c r="DK8" s="131">
        <f>BAR!DK9-1650</f>
        <v>6200</v>
      </c>
      <c r="DL8" s="131">
        <f>BAR!DL9-1650</f>
        <v>5900</v>
      </c>
      <c r="DM8" s="131">
        <f>BAR!DM9-1650</f>
        <v>5900</v>
      </c>
      <c r="DN8" s="131">
        <f>BAR!DN9-1650</f>
        <v>5900</v>
      </c>
      <c r="DO8" s="267">
        <f>BAR!DO9-1650</f>
        <v>5900</v>
      </c>
      <c r="DP8" s="267">
        <f>BAR!DP9-1650</f>
        <v>5900</v>
      </c>
      <c r="DQ8" s="267">
        <f>BAR!DQ9-1650</f>
        <v>5900</v>
      </c>
      <c r="DR8" s="267">
        <f>BAR!DR9-1650</f>
        <v>5900</v>
      </c>
      <c r="DS8" s="267">
        <f>BAR!DS9-1650</f>
        <v>5600</v>
      </c>
      <c r="DT8" s="267">
        <f>BAR!DT9-1650</f>
        <v>5600</v>
      </c>
      <c r="DU8" s="267">
        <f>BAR!DU9-1650</f>
        <v>5600</v>
      </c>
      <c r="DV8" s="267">
        <f>BAR!DV9-1650</f>
        <v>5600</v>
      </c>
      <c r="DW8" s="267">
        <f>BAR!DW9-1650</f>
        <v>5600</v>
      </c>
      <c r="DX8" s="267">
        <f>BAR!DX9-1650</f>
        <v>5900</v>
      </c>
      <c r="DY8" s="267">
        <f>BAR!DY9-1650</f>
        <v>5900</v>
      </c>
      <c r="DZ8" s="267">
        <f>BAR!DZ9-1650</f>
        <v>5600</v>
      </c>
      <c r="EA8" s="267">
        <f>BAR!EA9-1650</f>
        <v>5600</v>
      </c>
      <c r="EB8" s="267">
        <f>BAR!EB9-1650</f>
        <v>5600</v>
      </c>
      <c r="EC8" s="267">
        <f>BAR!EC9-1650</f>
        <v>5600</v>
      </c>
      <c r="ED8" s="267">
        <f>BAR!ED9-1650</f>
        <v>5600</v>
      </c>
      <c r="EE8" s="267">
        <f>BAR!EE9-1650</f>
        <v>5900</v>
      </c>
      <c r="EF8" s="267">
        <f>BAR!EF9-1650</f>
        <v>5900</v>
      </c>
      <c r="EG8" s="267">
        <f>BAR!EG9-1650</f>
        <v>5300</v>
      </c>
      <c r="EH8" s="267">
        <f>BAR!EH9-1650</f>
        <v>5300</v>
      </c>
      <c r="EI8" s="267">
        <f>BAR!EI9-1650</f>
        <v>5300</v>
      </c>
      <c r="EJ8" s="267">
        <f>BAR!EJ9-1650</f>
        <v>5300</v>
      </c>
      <c r="EK8" s="267">
        <f>BAR!EK9-1650</f>
        <v>5300</v>
      </c>
      <c r="EL8" s="267">
        <f>BAR!EL9-1650</f>
        <v>5600</v>
      </c>
      <c r="EM8" s="267">
        <f>BAR!EM9-1650</f>
        <v>5600</v>
      </c>
      <c r="EN8" s="267">
        <f>BAR!EN9-1650</f>
        <v>5300</v>
      </c>
      <c r="EO8" s="267">
        <f>BAR!EO9-1650</f>
        <v>5300</v>
      </c>
      <c r="EP8" s="267">
        <f>BAR!EP9-1650</f>
        <v>6200</v>
      </c>
      <c r="EQ8" s="267">
        <f>BAR!EQ9-1650</f>
        <v>6200</v>
      </c>
      <c r="ER8" s="267">
        <f>BAR!ER9-1650</f>
        <v>6200</v>
      </c>
      <c r="ES8" s="267">
        <f>BAR!ES9-1650</f>
        <v>5600</v>
      </c>
      <c r="ET8" s="267">
        <f>BAR!ET9-1650</f>
        <v>5600</v>
      </c>
      <c r="EU8" s="267">
        <f>BAR!EU9-1650</f>
        <v>5300</v>
      </c>
      <c r="EV8" s="267">
        <f>BAR!EV9-1650</f>
        <v>5300</v>
      </c>
      <c r="EW8" s="267">
        <f>BAR!EW9-1650</f>
        <v>5300</v>
      </c>
      <c r="EX8" s="267">
        <f>BAR!EX9-1650</f>
        <v>5600</v>
      </c>
      <c r="EY8" s="267">
        <f>BAR!EY9-1650</f>
        <v>5600</v>
      </c>
      <c r="EZ8" s="267">
        <f>BAR!EZ9-1650</f>
        <v>5600</v>
      </c>
      <c r="FA8" s="267">
        <f>BAR!FA9-1650</f>
        <v>5600</v>
      </c>
      <c r="FB8" s="267">
        <f>BAR!FB9-1650</f>
        <v>5000</v>
      </c>
      <c r="FC8" s="267">
        <f>BAR!FC9-1650</f>
        <v>5000</v>
      </c>
      <c r="FD8" s="267">
        <f>BAR!FD9-1650</f>
        <v>5000</v>
      </c>
      <c r="FE8" s="267">
        <f>BAR!FE9-1650</f>
        <v>5000</v>
      </c>
      <c r="FF8" s="267">
        <f>BAR!FF9-1650</f>
        <v>5000</v>
      </c>
      <c r="FG8" s="267">
        <f>BAR!FG9-1650</f>
        <v>5300</v>
      </c>
      <c r="FH8" s="267">
        <f>BAR!FH9-1650</f>
        <v>5300</v>
      </c>
      <c r="FI8" s="267">
        <f>BAR!FI9-1650</f>
        <v>5000</v>
      </c>
      <c r="FJ8" s="267">
        <f>BAR!FJ9-1650</f>
        <v>5000</v>
      </c>
      <c r="FK8" s="267">
        <f>BAR!FK9-1650</f>
        <v>5000</v>
      </c>
      <c r="FL8" s="267">
        <f>BAR!FL9-1650</f>
        <v>5000</v>
      </c>
      <c r="FM8" s="267">
        <f>BAR!FM9-1650</f>
        <v>5000</v>
      </c>
      <c r="FN8" s="267">
        <f>BAR!FN9-1650</f>
        <v>5300</v>
      </c>
      <c r="FO8" s="267">
        <f>BAR!FO9-1650</f>
        <v>5300</v>
      </c>
      <c r="FP8" s="267">
        <f>BAR!FP9-1650</f>
        <v>5000</v>
      </c>
      <c r="FQ8" s="267">
        <f>BAR!FQ9-1650</f>
        <v>5000</v>
      </c>
      <c r="FR8" s="267">
        <f>BAR!FR9-1650</f>
        <v>5000</v>
      </c>
      <c r="FS8" s="267">
        <f>BAR!FS9-1650</f>
        <v>5000</v>
      </c>
      <c r="FT8" s="267">
        <f>BAR!FT9-1650</f>
        <v>5000</v>
      </c>
      <c r="FU8" s="267">
        <f>BAR!FU9-1650</f>
        <v>5300</v>
      </c>
      <c r="FV8" s="267">
        <f>BAR!FV9-1650</f>
        <v>5300</v>
      </c>
      <c r="FW8" s="267">
        <f>BAR!FW9-1650</f>
        <v>5000</v>
      </c>
      <c r="FX8" s="267">
        <f>BAR!FX9-1650</f>
        <v>5000</v>
      </c>
      <c r="FY8" s="267">
        <f>BAR!FY9-1650</f>
        <v>5000</v>
      </c>
      <c r="FZ8" s="267">
        <f>BAR!FZ9-1650</f>
        <v>5000</v>
      </c>
      <c r="GA8" s="267">
        <f>BAR!GA9-1650</f>
        <v>5000</v>
      </c>
      <c r="GB8" s="267">
        <f>BAR!GB9-1650</f>
        <v>5300</v>
      </c>
      <c r="GC8" s="267">
        <f>BAR!GC9-1650</f>
        <v>5300</v>
      </c>
      <c r="GD8" s="267">
        <f>BAR!GD9-1650</f>
        <v>5000</v>
      </c>
      <c r="GE8" s="267">
        <f>BAR!GE9-1650</f>
        <v>5000</v>
      </c>
      <c r="GF8" s="267">
        <f>BAR!GF9-1650</f>
        <v>5000</v>
      </c>
      <c r="GG8" s="267">
        <f>BAR!GG9-1650</f>
        <v>5000</v>
      </c>
      <c r="GH8" s="267">
        <f>BAR!GH9-1650</f>
        <v>5000</v>
      </c>
      <c r="GI8" s="267">
        <f>BAR!GI9-1650</f>
        <v>6500</v>
      </c>
      <c r="GJ8" s="267">
        <f>BAR!GJ9-1650</f>
        <v>6500</v>
      </c>
      <c r="GK8" s="267">
        <f>BAR!GK9-1650</f>
        <v>6500</v>
      </c>
      <c r="GL8" s="267">
        <f>BAR!GL9-1650</f>
        <v>6500</v>
      </c>
      <c r="GM8" s="267">
        <f>BAR!GM9-1650</f>
        <v>6500</v>
      </c>
      <c r="GN8" s="267">
        <f>BAR!GN9-1650</f>
        <v>6500</v>
      </c>
      <c r="GO8" s="267">
        <f>BAR!GO9-1650</f>
        <v>6500</v>
      </c>
      <c r="GP8" s="267">
        <f>BAR!GP9-1650</f>
        <v>7000</v>
      </c>
      <c r="GQ8" s="267">
        <f>BAR!GQ9-1650</f>
        <v>7000</v>
      </c>
      <c r="GR8" s="267">
        <f>BAR!GR9-1650</f>
        <v>7000</v>
      </c>
      <c r="GS8" s="267">
        <f>BAR!GS9-1650</f>
        <v>7000</v>
      </c>
      <c r="GT8" s="267">
        <f>BAR!GT9-1650</f>
        <v>7000</v>
      </c>
      <c r="GU8" s="267">
        <f>BAR!GU9-1650</f>
        <v>7000</v>
      </c>
      <c r="GV8" s="267">
        <f>BAR!GV9-1650</f>
        <v>7000</v>
      </c>
    </row>
    <row r="9" spans="1:208" x14ac:dyDescent="0.2">
      <c r="A9" s="15" t="s">
        <v>6</v>
      </c>
      <c r="B9" s="132"/>
      <c r="C9" s="132"/>
      <c r="D9" s="269"/>
      <c r="E9" s="269"/>
      <c r="F9" s="269"/>
      <c r="G9" s="269"/>
      <c r="H9" s="269"/>
      <c r="I9" s="132"/>
      <c r="J9" s="132"/>
      <c r="K9" s="132"/>
      <c r="L9" s="270"/>
      <c r="M9" s="270"/>
      <c r="N9" s="270"/>
      <c r="O9" s="270"/>
      <c r="P9" s="132"/>
      <c r="Q9" s="132"/>
      <c r="R9" s="132"/>
      <c r="S9" s="271"/>
      <c r="T9" s="271"/>
      <c r="U9" s="271"/>
      <c r="V9" s="271"/>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270"/>
      <c r="DP9" s="270"/>
      <c r="DQ9" s="270"/>
      <c r="DR9" s="270"/>
      <c r="DS9" s="270"/>
      <c r="DT9" s="270"/>
      <c r="DU9" s="270"/>
      <c r="DV9" s="270"/>
      <c r="DW9" s="270"/>
      <c r="DX9" s="270"/>
      <c r="DY9" s="270"/>
      <c r="DZ9" s="270"/>
      <c r="EA9" s="270"/>
      <c r="EB9" s="270"/>
      <c r="EC9" s="270"/>
      <c r="ED9" s="270"/>
      <c r="EE9" s="270"/>
      <c r="EF9" s="270"/>
      <c r="EG9" s="270"/>
      <c r="EH9" s="270"/>
      <c r="EI9" s="270"/>
      <c r="EJ9" s="270"/>
      <c r="EK9" s="270"/>
      <c r="EL9" s="270"/>
      <c r="EM9" s="270"/>
      <c r="EN9" s="270"/>
      <c r="EO9" s="270"/>
      <c r="EP9" s="270"/>
      <c r="EQ9" s="270"/>
      <c r="ER9" s="270"/>
      <c r="ES9" s="270"/>
      <c r="ET9" s="270"/>
      <c r="EU9" s="270"/>
      <c r="EV9" s="270"/>
      <c r="EW9" s="270"/>
      <c r="EX9" s="270"/>
      <c r="EY9" s="270"/>
      <c r="EZ9" s="270"/>
      <c r="FA9" s="270"/>
      <c r="FB9" s="270"/>
      <c r="FC9" s="270"/>
      <c r="FD9" s="270"/>
      <c r="FE9" s="270"/>
      <c r="FF9" s="270"/>
      <c r="FG9" s="270"/>
      <c r="FH9" s="270"/>
      <c r="FI9" s="270"/>
      <c r="FJ9" s="270"/>
      <c r="FK9" s="270"/>
      <c r="FL9" s="270"/>
      <c r="FM9" s="270"/>
      <c r="FN9" s="270"/>
      <c r="FO9" s="270"/>
      <c r="FP9" s="270"/>
      <c r="FQ9" s="270"/>
      <c r="FR9" s="270"/>
      <c r="FS9" s="270"/>
      <c r="FT9" s="270"/>
      <c r="FU9" s="270"/>
      <c r="FV9" s="270"/>
      <c r="FW9" s="270"/>
      <c r="FX9" s="270"/>
      <c r="FY9" s="270"/>
      <c r="FZ9" s="270"/>
      <c r="GA9" s="270"/>
      <c r="GB9" s="270"/>
      <c r="GC9" s="270"/>
      <c r="GD9" s="270"/>
      <c r="GE9" s="270"/>
      <c r="GF9" s="270"/>
      <c r="GG9" s="270"/>
      <c r="GH9" s="270"/>
      <c r="GI9" s="270"/>
      <c r="GJ9" s="270"/>
      <c r="GK9" s="270"/>
      <c r="GL9" s="270"/>
      <c r="GM9" s="270"/>
      <c r="GN9" s="270"/>
      <c r="GO9" s="270"/>
      <c r="GP9" s="270"/>
      <c r="GQ9" s="270"/>
      <c r="GR9" s="270"/>
      <c r="GS9" s="270"/>
      <c r="GT9" s="270"/>
      <c r="GU9" s="270"/>
      <c r="GV9" s="270"/>
    </row>
    <row r="10" spans="1:208" x14ac:dyDescent="0.2">
      <c r="A10" s="76">
        <v>1</v>
      </c>
      <c r="B10" s="131">
        <f>BAR!B12-1650</f>
        <v>13600</v>
      </c>
      <c r="C10" s="131">
        <f>BAR!C12-1650</f>
        <v>13600</v>
      </c>
      <c r="D10" s="266">
        <f>BAR!D12-1650</f>
        <v>13600</v>
      </c>
      <c r="E10" s="266">
        <f>BAR!E12-1650</f>
        <v>13600</v>
      </c>
      <c r="F10" s="266">
        <f>BAR!F12-1650</f>
        <v>13600</v>
      </c>
      <c r="G10" s="266">
        <f>BAR!G12-1650</f>
        <v>13600</v>
      </c>
      <c r="H10" s="266">
        <f>BAR!H12-1650</f>
        <v>13600</v>
      </c>
      <c r="I10" s="131">
        <f>BAR!I12-1650</f>
        <v>13600</v>
      </c>
      <c r="J10" s="131">
        <f>BAR!J12-1650</f>
        <v>13600</v>
      </c>
      <c r="K10" s="131">
        <f>BAR!K12-1650</f>
        <v>12200</v>
      </c>
      <c r="L10" s="267">
        <f>BAR!L12-1650</f>
        <v>13600</v>
      </c>
      <c r="M10" s="267">
        <f>BAR!M12-1650</f>
        <v>13600</v>
      </c>
      <c r="N10" s="267">
        <f>BAR!N12-1650</f>
        <v>13600</v>
      </c>
      <c r="O10" s="267">
        <f>BAR!O12-1650</f>
        <v>13600</v>
      </c>
      <c r="P10" s="131">
        <f>BAR!P12-1650</f>
        <v>12200</v>
      </c>
      <c r="Q10" s="131">
        <f>BAR!Q12-1650</f>
        <v>12200</v>
      </c>
      <c r="R10" s="131">
        <f>BAR!R12-1650</f>
        <v>13600</v>
      </c>
      <c r="S10" s="268">
        <f>BAR!S12-1650</f>
        <v>13600</v>
      </c>
      <c r="T10" s="268">
        <f>BAR!T12-1650</f>
        <v>13600</v>
      </c>
      <c r="U10" s="268">
        <f>BAR!U12-1650</f>
        <v>13600</v>
      </c>
      <c r="V10" s="268">
        <f>BAR!V12-1650</f>
        <v>13600</v>
      </c>
      <c r="W10" s="131">
        <f>BAR!W12-1650</f>
        <v>13600</v>
      </c>
      <c r="X10" s="131">
        <f>BAR!X12-1650</f>
        <v>13600</v>
      </c>
      <c r="Y10" s="131">
        <f>BAR!Y12-1650</f>
        <v>13600</v>
      </c>
      <c r="Z10" s="131">
        <f>BAR!Z12-1650</f>
        <v>13600</v>
      </c>
      <c r="AA10" s="131">
        <f>BAR!AA12-1650</f>
        <v>13600</v>
      </c>
      <c r="AB10" s="131">
        <f>BAR!AB12-1650</f>
        <v>14100</v>
      </c>
      <c r="AC10" s="131">
        <f>BAR!AC12-1650</f>
        <v>14100</v>
      </c>
      <c r="AD10" s="131">
        <f>BAR!AD12-1650</f>
        <v>14100</v>
      </c>
      <c r="AE10" s="131">
        <f>BAR!AE12-1650</f>
        <v>14100</v>
      </c>
      <c r="AF10" s="131">
        <f>BAR!AF12-1650</f>
        <v>14100</v>
      </c>
      <c r="AG10" s="131">
        <f>BAR!AG12-1650</f>
        <v>14100</v>
      </c>
      <c r="AH10" s="131">
        <f>BAR!AH12-1650</f>
        <v>14100</v>
      </c>
      <c r="AI10" s="131">
        <f>BAR!AI12-1650</f>
        <v>14100</v>
      </c>
      <c r="AJ10" s="131">
        <f>BAR!AJ12-1650</f>
        <v>14800</v>
      </c>
      <c r="AK10" s="131">
        <f>BAR!AK12-1650</f>
        <v>14800</v>
      </c>
      <c r="AL10" s="131">
        <f>BAR!AL12-1650</f>
        <v>13600</v>
      </c>
      <c r="AM10" s="131">
        <f>BAR!AM12-1650</f>
        <v>13600</v>
      </c>
      <c r="AN10" s="131">
        <f>BAR!AN12-1650</f>
        <v>9500</v>
      </c>
      <c r="AO10" s="131">
        <f>BAR!AO12-1650</f>
        <v>9500</v>
      </c>
      <c r="AP10" s="131">
        <f>BAR!AP12-1650</f>
        <v>9500</v>
      </c>
      <c r="AQ10" s="131">
        <f>BAR!AQ12-1650</f>
        <v>9500</v>
      </c>
      <c r="AR10" s="131">
        <f>BAR!AR12-1650</f>
        <v>10000</v>
      </c>
      <c r="AS10" s="131">
        <f>BAR!AS12-1650</f>
        <v>10000</v>
      </c>
      <c r="AT10" s="131">
        <f>BAR!AT12-1650</f>
        <v>9500</v>
      </c>
      <c r="AU10" s="131">
        <f>BAR!AU12-1650</f>
        <v>9500</v>
      </c>
      <c r="AV10" s="131">
        <f>BAR!AV12-1650</f>
        <v>9500</v>
      </c>
      <c r="AW10" s="131">
        <f>BAR!AW12-1650</f>
        <v>9500</v>
      </c>
      <c r="AX10" s="131">
        <f>BAR!AX12-1650</f>
        <v>9500</v>
      </c>
      <c r="AY10" s="131">
        <f>BAR!AY12-1650</f>
        <v>10000</v>
      </c>
      <c r="AZ10" s="131">
        <f>BAR!AZ12-1650</f>
        <v>10000</v>
      </c>
      <c r="BA10" s="131">
        <f>BAR!BA12-1650</f>
        <v>9500</v>
      </c>
      <c r="BB10" s="131">
        <f>BAR!BB12-1650</f>
        <v>9500</v>
      </c>
      <c r="BC10" s="131">
        <f>BAR!BC12-1650</f>
        <v>9500</v>
      </c>
      <c r="BD10" s="131">
        <f>BAR!BD12-1650</f>
        <v>9500</v>
      </c>
      <c r="BE10" s="131">
        <f>BAR!BE12-1650</f>
        <v>11000</v>
      </c>
      <c r="BF10" s="131">
        <f>BAR!BF12-1650</f>
        <v>11000</v>
      </c>
      <c r="BG10" s="131">
        <f>BAR!BG12-1650</f>
        <v>11000</v>
      </c>
      <c r="BH10" s="131">
        <f>BAR!BH12-1650</f>
        <v>9500</v>
      </c>
      <c r="BI10" s="131">
        <f>BAR!BI12-1650</f>
        <v>9500</v>
      </c>
      <c r="BJ10" s="131">
        <f>BAR!BJ12-1650</f>
        <v>9500</v>
      </c>
      <c r="BK10" s="131">
        <f>BAR!BK12-1650</f>
        <v>9500</v>
      </c>
      <c r="BL10" s="131">
        <f>BAR!BL12-1650</f>
        <v>9500</v>
      </c>
      <c r="BM10" s="131">
        <f>BAR!BM12-1650</f>
        <v>10000</v>
      </c>
      <c r="BN10" s="131">
        <f>BAR!BN12-1650</f>
        <v>10000</v>
      </c>
      <c r="BO10" s="131">
        <f>BAR!BO12-1650</f>
        <v>9500</v>
      </c>
      <c r="BP10" s="131">
        <f>BAR!BP12-1650</f>
        <v>9500</v>
      </c>
      <c r="BQ10" s="131">
        <f>BAR!BQ12-1650</f>
        <v>9500</v>
      </c>
      <c r="BR10" s="131">
        <f>BAR!BR12-1650</f>
        <v>9500</v>
      </c>
      <c r="BS10" s="131">
        <f>BAR!BS12-1650</f>
        <v>9500</v>
      </c>
      <c r="BT10" s="131">
        <f>BAR!BT12-1650</f>
        <v>10000</v>
      </c>
      <c r="BU10" s="131">
        <f>BAR!BU12-1650</f>
        <v>10000</v>
      </c>
      <c r="BV10" s="131">
        <f>BAR!BV12-1650</f>
        <v>9500</v>
      </c>
      <c r="BW10" s="131">
        <f>BAR!BW12-1650</f>
        <v>9500</v>
      </c>
      <c r="BX10" s="131">
        <f>BAR!BX12-1650</f>
        <v>9500</v>
      </c>
      <c r="BY10" s="131">
        <f>BAR!BY12-1650</f>
        <v>9500</v>
      </c>
      <c r="BZ10" s="131">
        <f>BAR!BZ12-1650</f>
        <v>9500</v>
      </c>
      <c r="CA10" s="131">
        <f>BAR!CA12-1650</f>
        <v>10000</v>
      </c>
      <c r="CB10" s="131">
        <f>BAR!CB12-1650</f>
        <v>10000</v>
      </c>
      <c r="CC10" s="131">
        <f>BAR!CC12-1650</f>
        <v>9000</v>
      </c>
      <c r="CD10" s="131">
        <f>BAR!CD12-1650</f>
        <v>9000</v>
      </c>
      <c r="CE10" s="131">
        <f>BAR!CE12-1650</f>
        <v>9000</v>
      </c>
      <c r="CF10" s="131">
        <f>BAR!CF12-1650</f>
        <v>9000</v>
      </c>
      <c r="CG10" s="131">
        <f>BAR!CG12-1650</f>
        <v>9000</v>
      </c>
      <c r="CH10" s="131">
        <f>BAR!CH12-1650</f>
        <v>9000</v>
      </c>
      <c r="CI10" s="131">
        <f>BAR!CI12-1650</f>
        <v>9000</v>
      </c>
      <c r="CJ10" s="131">
        <f>BAR!CJ12-1650</f>
        <v>8700</v>
      </c>
      <c r="CK10" s="131">
        <f>BAR!CK12-1650</f>
        <v>8700</v>
      </c>
      <c r="CL10" s="131">
        <f>BAR!CL12-1650</f>
        <v>8700</v>
      </c>
      <c r="CM10" s="131">
        <f>BAR!CM12-1650</f>
        <v>8700</v>
      </c>
      <c r="CN10" s="131">
        <f>BAR!CN12-1650</f>
        <v>8700</v>
      </c>
      <c r="CO10" s="131">
        <f>BAR!CO12-1650</f>
        <v>9000</v>
      </c>
      <c r="CP10" s="131">
        <f>BAR!CP12-1650</f>
        <v>9000</v>
      </c>
      <c r="CQ10" s="131">
        <f>BAR!CQ12-1650</f>
        <v>8700</v>
      </c>
      <c r="CR10" s="131">
        <f>BAR!CR12-1650</f>
        <v>8700</v>
      </c>
      <c r="CS10" s="131">
        <f>BAR!CS12-1650</f>
        <v>8700</v>
      </c>
      <c r="CT10" s="131">
        <f>BAR!CT12-1650</f>
        <v>8700</v>
      </c>
      <c r="CU10" s="131">
        <f>BAR!CU12-1650</f>
        <v>8700</v>
      </c>
      <c r="CV10" s="131">
        <f>BAR!CV12-1650</f>
        <v>9000</v>
      </c>
      <c r="CW10" s="131">
        <f>BAR!CW12-1650</f>
        <v>9000</v>
      </c>
      <c r="CX10" s="131">
        <f>BAR!CX12-1650</f>
        <v>8700</v>
      </c>
      <c r="CY10" s="131">
        <f>BAR!CY12-1650</f>
        <v>8700</v>
      </c>
      <c r="CZ10" s="131">
        <f>BAR!CZ12-1650</f>
        <v>8700</v>
      </c>
      <c r="DA10" s="131">
        <f>BAR!DA12-1650</f>
        <v>8700</v>
      </c>
      <c r="DB10" s="131">
        <f>BAR!DB12-1650</f>
        <v>8700</v>
      </c>
      <c r="DC10" s="131">
        <f>BAR!DC12-1650</f>
        <v>9000</v>
      </c>
      <c r="DD10" s="131">
        <f>BAR!DD12-1650</f>
        <v>9000</v>
      </c>
      <c r="DE10" s="131">
        <f>BAR!DE12-1650</f>
        <v>8400</v>
      </c>
      <c r="DF10" s="131">
        <f>BAR!DF12-1650</f>
        <v>8400</v>
      </c>
      <c r="DG10" s="131">
        <f>BAR!DG12-1650</f>
        <v>8400</v>
      </c>
      <c r="DH10" s="131">
        <f>BAR!DH12-1650</f>
        <v>8400</v>
      </c>
      <c r="DI10" s="131">
        <f>BAR!DI12-1650</f>
        <v>8400</v>
      </c>
      <c r="DJ10" s="131">
        <f>BAR!DJ12-1650</f>
        <v>8700</v>
      </c>
      <c r="DK10" s="131">
        <f>BAR!DK12-1650</f>
        <v>8700</v>
      </c>
      <c r="DL10" s="131">
        <f>BAR!DL12-1650</f>
        <v>8400</v>
      </c>
      <c r="DM10" s="131">
        <f>BAR!DM12-1650</f>
        <v>8400</v>
      </c>
      <c r="DN10" s="131">
        <f>BAR!DN12-1650</f>
        <v>8400</v>
      </c>
      <c r="DO10" s="267">
        <f>BAR!DO12-1650</f>
        <v>8400</v>
      </c>
      <c r="DP10" s="267">
        <f>BAR!DP12-1650</f>
        <v>8400</v>
      </c>
      <c r="DQ10" s="267">
        <f>BAR!DQ12-1650</f>
        <v>8400</v>
      </c>
      <c r="DR10" s="267">
        <f>BAR!DR12-1650</f>
        <v>8400</v>
      </c>
      <c r="DS10" s="267">
        <f>BAR!DS12-1650</f>
        <v>8100</v>
      </c>
      <c r="DT10" s="267">
        <f>BAR!DT12-1650</f>
        <v>8100</v>
      </c>
      <c r="DU10" s="267">
        <f>BAR!DU12-1650</f>
        <v>8100</v>
      </c>
      <c r="DV10" s="267">
        <f>BAR!DV12-1650</f>
        <v>8100</v>
      </c>
      <c r="DW10" s="267">
        <f>BAR!DW12-1650</f>
        <v>8100</v>
      </c>
      <c r="DX10" s="267">
        <f>BAR!DX12-1650</f>
        <v>8400</v>
      </c>
      <c r="DY10" s="267">
        <f>BAR!DY12-1650</f>
        <v>8400</v>
      </c>
      <c r="DZ10" s="267">
        <f>BAR!DZ12-1650</f>
        <v>8100</v>
      </c>
      <c r="EA10" s="267">
        <f>BAR!EA12-1650</f>
        <v>8100</v>
      </c>
      <c r="EB10" s="267">
        <f>BAR!EB12-1650</f>
        <v>8100</v>
      </c>
      <c r="EC10" s="267">
        <f>BAR!EC12-1650</f>
        <v>8100</v>
      </c>
      <c r="ED10" s="267">
        <f>BAR!ED12-1650</f>
        <v>8100</v>
      </c>
      <c r="EE10" s="267">
        <f>BAR!EE12-1650</f>
        <v>8400</v>
      </c>
      <c r="EF10" s="267">
        <f>BAR!EF12-1650</f>
        <v>8400</v>
      </c>
      <c r="EG10" s="267">
        <f>BAR!EG12-1650</f>
        <v>7800</v>
      </c>
      <c r="EH10" s="267">
        <f>BAR!EH12-1650</f>
        <v>7800</v>
      </c>
      <c r="EI10" s="267">
        <f>BAR!EI12-1650</f>
        <v>7800</v>
      </c>
      <c r="EJ10" s="267">
        <f>BAR!EJ12-1650</f>
        <v>7800</v>
      </c>
      <c r="EK10" s="267">
        <f>BAR!EK12-1650</f>
        <v>7800</v>
      </c>
      <c r="EL10" s="267">
        <f>BAR!EL12-1650</f>
        <v>8100</v>
      </c>
      <c r="EM10" s="267">
        <f>BAR!EM12-1650</f>
        <v>8100</v>
      </c>
      <c r="EN10" s="267">
        <f>BAR!EN12-1650</f>
        <v>7800</v>
      </c>
      <c r="EO10" s="267">
        <f>BAR!EO12-1650</f>
        <v>7800</v>
      </c>
      <c r="EP10" s="267">
        <f>BAR!EP12-1650</f>
        <v>8700</v>
      </c>
      <c r="EQ10" s="267">
        <f>BAR!EQ12-1650</f>
        <v>8700</v>
      </c>
      <c r="ER10" s="267">
        <f>BAR!ER12-1650</f>
        <v>8700</v>
      </c>
      <c r="ES10" s="267">
        <f>BAR!ES12-1650</f>
        <v>8100</v>
      </c>
      <c r="ET10" s="267">
        <f>BAR!ET12-1650</f>
        <v>8100</v>
      </c>
      <c r="EU10" s="267">
        <f>BAR!EU12-1650</f>
        <v>7800</v>
      </c>
      <c r="EV10" s="267">
        <f>BAR!EV12-1650</f>
        <v>7800</v>
      </c>
      <c r="EW10" s="267">
        <f>BAR!EW12-1650</f>
        <v>7800</v>
      </c>
      <c r="EX10" s="267">
        <f>BAR!EX12-1650</f>
        <v>8100</v>
      </c>
      <c r="EY10" s="267">
        <f>BAR!EY12-1650</f>
        <v>8100</v>
      </c>
      <c r="EZ10" s="267">
        <f>BAR!EZ12-1650</f>
        <v>8100</v>
      </c>
      <c r="FA10" s="267">
        <f>BAR!FA12-1650</f>
        <v>8100</v>
      </c>
      <c r="FB10" s="267">
        <f>BAR!FB12-1650</f>
        <v>7500</v>
      </c>
      <c r="FC10" s="267">
        <f>BAR!FC12-1650</f>
        <v>7500</v>
      </c>
      <c r="FD10" s="267">
        <f>BAR!FD12-1650</f>
        <v>7500</v>
      </c>
      <c r="FE10" s="267">
        <f>BAR!FE12-1650</f>
        <v>7500</v>
      </c>
      <c r="FF10" s="267">
        <f>BAR!FF12-1650</f>
        <v>7500</v>
      </c>
      <c r="FG10" s="267">
        <f>BAR!FG12-1650</f>
        <v>7800</v>
      </c>
      <c r="FH10" s="267">
        <f>BAR!FH12-1650</f>
        <v>7800</v>
      </c>
      <c r="FI10" s="267">
        <f>BAR!FI12-1650</f>
        <v>7500</v>
      </c>
      <c r="FJ10" s="267">
        <f>BAR!FJ12-1650</f>
        <v>7500</v>
      </c>
      <c r="FK10" s="267">
        <f>BAR!FK12-1650</f>
        <v>7500</v>
      </c>
      <c r="FL10" s="267">
        <f>BAR!FL12-1650</f>
        <v>7500</v>
      </c>
      <c r="FM10" s="267">
        <f>BAR!FM12-1650</f>
        <v>7500</v>
      </c>
      <c r="FN10" s="267">
        <f>BAR!FN12-1650</f>
        <v>7800</v>
      </c>
      <c r="FO10" s="267">
        <f>BAR!FO12-1650</f>
        <v>7800</v>
      </c>
      <c r="FP10" s="267">
        <f>BAR!FP12-1650</f>
        <v>7500</v>
      </c>
      <c r="FQ10" s="267">
        <f>BAR!FQ12-1650</f>
        <v>7500</v>
      </c>
      <c r="FR10" s="267">
        <f>BAR!FR12-1650</f>
        <v>7500</v>
      </c>
      <c r="FS10" s="267">
        <f>BAR!FS12-1650</f>
        <v>7500</v>
      </c>
      <c r="FT10" s="267">
        <f>BAR!FT12-1650</f>
        <v>7500</v>
      </c>
      <c r="FU10" s="267">
        <f>BAR!FU12-1650</f>
        <v>7800</v>
      </c>
      <c r="FV10" s="267">
        <f>BAR!FV12-1650</f>
        <v>7800</v>
      </c>
      <c r="FW10" s="267">
        <f>BAR!FW12-1650</f>
        <v>7500</v>
      </c>
      <c r="FX10" s="267">
        <f>BAR!FX12-1650</f>
        <v>7500</v>
      </c>
      <c r="FY10" s="267">
        <f>BAR!FY12-1650</f>
        <v>7500</v>
      </c>
      <c r="FZ10" s="267">
        <f>BAR!FZ12-1650</f>
        <v>7500</v>
      </c>
      <c r="GA10" s="267">
        <f>BAR!GA12-1650</f>
        <v>7500</v>
      </c>
      <c r="GB10" s="267">
        <f>BAR!GB12-1650</f>
        <v>7800</v>
      </c>
      <c r="GC10" s="267">
        <f>BAR!GC12-1650</f>
        <v>7800</v>
      </c>
      <c r="GD10" s="267">
        <f>BAR!GD12-1650</f>
        <v>7500</v>
      </c>
      <c r="GE10" s="267">
        <f>BAR!GE12-1650</f>
        <v>7500</v>
      </c>
      <c r="GF10" s="267">
        <f>BAR!GF12-1650</f>
        <v>7500</v>
      </c>
      <c r="GG10" s="267">
        <f>BAR!GG12-1650</f>
        <v>7500</v>
      </c>
      <c r="GH10" s="267">
        <f>BAR!GH12-1650</f>
        <v>7500</v>
      </c>
      <c r="GI10" s="267">
        <f>BAR!GI12-1650</f>
        <v>9000</v>
      </c>
      <c r="GJ10" s="267">
        <f>BAR!GJ12-1650</f>
        <v>9000</v>
      </c>
      <c r="GK10" s="267">
        <f>BAR!GK12-1650</f>
        <v>9000</v>
      </c>
      <c r="GL10" s="267">
        <f>BAR!GL12-1650</f>
        <v>9000</v>
      </c>
      <c r="GM10" s="267">
        <f>BAR!GM12-1650</f>
        <v>9000</v>
      </c>
      <c r="GN10" s="267">
        <f>BAR!GN12-1650</f>
        <v>9000</v>
      </c>
      <c r="GO10" s="267">
        <f>BAR!GO12-1650</f>
        <v>9000</v>
      </c>
      <c r="GP10" s="267">
        <f>BAR!GP12-1650</f>
        <v>9500</v>
      </c>
      <c r="GQ10" s="267">
        <f>BAR!GQ12-1650</f>
        <v>9500</v>
      </c>
      <c r="GR10" s="267">
        <f>BAR!GR12-1650</f>
        <v>9500</v>
      </c>
      <c r="GS10" s="267">
        <f>BAR!GS12-1650</f>
        <v>9500</v>
      </c>
      <c r="GT10" s="267">
        <f>BAR!GT12-1650</f>
        <v>9500</v>
      </c>
      <c r="GU10" s="267">
        <f>BAR!GU12-1650</f>
        <v>9500</v>
      </c>
      <c r="GV10" s="267">
        <f>BAR!GV12-1650</f>
        <v>9500</v>
      </c>
    </row>
    <row r="11" spans="1:208" x14ac:dyDescent="0.2">
      <c r="A11" s="16" t="s">
        <v>7</v>
      </c>
      <c r="B11" s="132"/>
      <c r="C11" s="132"/>
      <c r="D11" s="269"/>
      <c r="E11" s="269"/>
      <c r="F11" s="269"/>
      <c r="G11" s="269"/>
      <c r="H11" s="269"/>
      <c r="I11" s="132"/>
      <c r="J11" s="132"/>
      <c r="K11" s="132"/>
      <c r="L11" s="270"/>
      <c r="M11" s="270"/>
      <c r="N11" s="270"/>
      <c r="O11" s="270"/>
      <c r="P11" s="132"/>
      <c r="Q11" s="132"/>
      <c r="R11" s="132"/>
      <c r="S11" s="271"/>
      <c r="T11" s="271"/>
      <c r="U11" s="271"/>
      <c r="V11" s="271"/>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c r="BM11" s="132"/>
      <c r="BN11" s="132"/>
      <c r="BO11" s="132"/>
      <c r="BP11" s="132"/>
      <c r="BQ11" s="132"/>
      <c r="BR11" s="132"/>
      <c r="BS11" s="132"/>
      <c r="BT11" s="132"/>
      <c r="BU11" s="132"/>
      <c r="BV11" s="132"/>
      <c r="BW11" s="132"/>
      <c r="BX11" s="132"/>
      <c r="BY11" s="132"/>
      <c r="BZ11" s="132"/>
      <c r="CA11" s="132"/>
      <c r="CB11" s="132"/>
      <c r="CC11" s="132"/>
      <c r="CD11" s="132"/>
      <c r="CE11" s="132"/>
      <c r="CF11" s="132"/>
      <c r="CG11" s="132"/>
      <c r="CH11" s="132"/>
      <c r="CI11" s="132"/>
      <c r="CJ11" s="132"/>
      <c r="CK11" s="132"/>
      <c r="CL11" s="132"/>
      <c r="CM11" s="132"/>
      <c r="CN11" s="132"/>
      <c r="CO11" s="132"/>
      <c r="CP11" s="132"/>
      <c r="CQ11" s="132"/>
      <c r="CR11" s="132"/>
      <c r="CS11" s="132"/>
      <c r="CT11" s="132"/>
      <c r="CU11" s="132"/>
      <c r="CV11" s="132"/>
      <c r="CW11" s="132"/>
      <c r="CX11" s="132"/>
      <c r="CY11" s="132"/>
      <c r="CZ11" s="132"/>
      <c r="DA11" s="132"/>
      <c r="DB11" s="132"/>
      <c r="DC11" s="132"/>
      <c r="DD11" s="132"/>
      <c r="DE11" s="132"/>
      <c r="DF11" s="132"/>
      <c r="DG11" s="132"/>
      <c r="DH11" s="132"/>
      <c r="DI11" s="132"/>
      <c r="DJ11" s="132"/>
      <c r="DK11" s="132"/>
      <c r="DL11" s="132"/>
      <c r="DM11" s="132"/>
      <c r="DN11" s="132"/>
      <c r="DO11" s="270"/>
      <c r="DP11" s="270"/>
      <c r="DQ11" s="270"/>
      <c r="DR11" s="270"/>
      <c r="DS11" s="270"/>
      <c r="DT11" s="270"/>
      <c r="DU11" s="270"/>
      <c r="DV11" s="270"/>
      <c r="DW11" s="270"/>
      <c r="DX11" s="270"/>
      <c r="DY11" s="270"/>
      <c r="DZ11" s="270"/>
      <c r="EA11" s="270"/>
      <c r="EB11" s="270"/>
      <c r="EC11" s="270"/>
      <c r="ED11" s="270"/>
      <c r="EE11" s="270"/>
      <c r="EF11" s="270"/>
      <c r="EG11" s="270"/>
      <c r="EH11" s="270"/>
      <c r="EI11" s="270"/>
      <c r="EJ11" s="270"/>
      <c r="EK11" s="270"/>
      <c r="EL11" s="270"/>
      <c r="EM11" s="270"/>
      <c r="EN11" s="270"/>
      <c r="EO11" s="270"/>
      <c r="EP11" s="270"/>
      <c r="EQ11" s="270"/>
      <c r="ER11" s="270"/>
      <c r="ES11" s="270"/>
      <c r="ET11" s="270"/>
      <c r="EU11" s="270"/>
      <c r="EV11" s="270"/>
      <c r="EW11" s="270"/>
      <c r="EX11" s="270"/>
      <c r="EY11" s="270"/>
      <c r="EZ11" s="270"/>
      <c r="FA11" s="270"/>
      <c r="FB11" s="270"/>
      <c r="FC11" s="270"/>
      <c r="FD11" s="270"/>
      <c r="FE11" s="270"/>
      <c r="FF11" s="270"/>
      <c r="FG11" s="270"/>
      <c r="FH11" s="270"/>
      <c r="FI11" s="270"/>
      <c r="FJ11" s="270"/>
      <c r="FK11" s="270"/>
      <c r="FL11" s="270"/>
      <c r="FM11" s="270"/>
      <c r="FN11" s="270"/>
      <c r="FO11" s="270"/>
      <c r="FP11" s="270"/>
      <c r="FQ11" s="270"/>
      <c r="FR11" s="270"/>
      <c r="FS11" s="270"/>
      <c r="FT11" s="270"/>
      <c r="FU11" s="270"/>
      <c r="FV11" s="270"/>
      <c r="FW11" s="270"/>
      <c r="FX11" s="270"/>
      <c r="FY11" s="270"/>
      <c r="FZ11" s="270"/>
      <c r="GA11" s="270"/>
      <c r="GB11" s="270"/>
      <c r="GC11" s="270"/>
      <c r="GD11" s="270"/>
      <c r="GE11" s="270"/>
      <c r="GF11" s="270"/>
      <c r="GG11" s="270"/>
      <c r="GH11" s="270"/>
      <c r="GI11" s="270"/>
      <c r="GJ11" s="270"/>
      <c r="GK11" s="270"/>
      <c r="GL11" s="270"/>
      <c r="GM11" s="270"/>
      <c r="GN11" s="270"/>
      <c r="GO11" s="270"/>
      <c r="GP11" s="270"/>
      <c r="GQ11" s="270"/>
      <c r="GR11" s="270"/>
      <c r="GS11" s="270"/>
      <c r="GT11" s="270"/>
      <c r="GU11" s="270"/>
      <c r="GV11" s="270"/>
    </row>
    <row r="12" spans="1:208" x14ac:dyDescent="0.2">
      <c r="A12" s="76">
        <v>1</v>
      </c>
      <c r="B12" s="131">
        <f>BAR!B15-1650</f>
        <v>14600</v>
      </c>
      <c r="C12" s="131">
        <f>BAR!C15-1650</f>
        <v>14600</v>
      </c>
      <c r="D12" s="266">
        <f>BAR!D15-1650</f>
        <v>14600</v>
      </c>
      <c r="E12" s="266">
        <f>BAR!E15-1650</f>
        <v>14600</v>
      </c>
      <c r="F12" s="266">
        <f>BAR!F15-1650</f>
        <v>14600</v>
      </c>
      <c r="G12" s="266">
        <f>BAR!G15-1650</f>
        <v>14600</v>
      </c>
      <c r="H12" s="266">
        <f>BAR!H15-1650</f>
        <v>14600</v>
      </c>
      <c r="I12" s="131">
        <f>BAR!I15-1650</f>
        <v>14600</v>
      </c>
      <c r="J12" s="131">
        <f>BAR!J15-1650</f>
        <v>14600</v>
      </c>
      <c r="K12" s="131">
        <f>BAR!K15-1650</f>
        <v>13200</v>
      </c>
      <c r="L12" s="267">
        <f>BAR!L15-1650</f>
        <v>14600</v>
      </c>
      <c r="M12" s="267">
        <f>BAR!M15-1650</f>
        <v>14600</v>
      </c>
      <c r="N12" s="267">
        <f>BAR!N15-1650</f>
        <v>14600</v>
      </c>
      <c r="O12" s="267">
        <f>BAR!O15-1650</f>
        <v>14600</v>
      </c>
      <c r="P12" s="131">
        <f>BAR!P15-1650</f>
        <v>13200</v>
      </c>
      <c r="Q12" s="131">
        <f>BAR!Q15-1650</f>
        <v>13200</v>
      </c>
      <c r="R12" s="131">
        <f>BAR!R15-1650</f>
        <v>14600</v>
      </c>
      <c r="S12" s="268">
        <f>BAR!S15-1650</f>
        <v>14600</v>
      </c>
      <c r="T12" s="268">
        <f>BAR!T15-1650</f>
        <v>14600</v>
      </c>
      <c r="U12" s="268">
        <f>BAR!U15-1650</f>
        <v>14600</v>
      </c>
      <c r="V12" s="268">
        <f>BAR!V15-1650</f>
        <v>14600</v>
      </c>
      <c r="W12" s="131">
        <f>BAR!W15-1650</f>
        <v>14600</v>
      </c>
      <c r="X12" s="131">
        <f>BAR!X15-1650</f>
        <v>14600</v>
      </c>
      <c r="Y12" s="131">
        <f>BAR!Y15-1650</f>
        <v>14600</v>
      </c>
      <c r="Z12" s="131">
        <f>BAR!Z15-1650</f>
        <v>14600</v>
      </c>
      <c r="AA12" s="131">
        <f>BAR!AA15-1650</f>
        <v>14600</v>
      </c>
      <c r="AB12" s="131">
        <f>BAR!AB15-1650</f>
        <v>15100</v>
      </c>
      <c r="AC12" s="131">
        <f>BAR!AC15-1650</f>
        <v>15100</v>
      </c>
      <c r="AD12" s="131">
        <f>BAR!AD15-1650</f>
        <v>15100</v>
      </c>
      <c r="AE12" s="131">
        <f>BAR!AE15-1650</f>
        <v>15100</v>
      </c>
      <c r="AF12" s="131">
        <f>BAR!AF15-1650</f>
        <v>15100</v>
      </c>
      <c r="AG12" s="131">
        <f>BAR!AG15-1650</f>
        <v>15100</v>
      </c>
      <c r="AH12" s="131">
        <f>BAR!AH15-1650</f>
        <v>15100</v>
      </c>
      <c r="AI12" s="131">
        <f>BAR!AI15-1650</f>
        <v>15100</v>
      </c>
      <c r="AJ12" s="131">
        <f>BAR!AJ15-1650</f>
        <v>15800</v>
      </c>
      <c r="AK12" s="131">
        <f>BAR!AK15-1650</f>
        <v>15800</v>
      </c>
      <c r="AL12" s="131">
        <f>BAR!AL15-1650</f>
        <v>14600</v>
      </c>
      <c r="AM12" s="131">
        <f>BAR!AM15-1650</f>
        <v>14600</v>
      </c>
      <c r="AN12" s="131">
        <f>BAR!AN15-1650</f>
        <v>10500</v>
      </c>
      <c r="AO12" s="131">
        <f>BAR!AO15-1650</f>
        <v>10500</v>
      </c>
      <c r="AP12" s="131">
        <f>BAR!AP15-1650</f>
        <v>10500</v>
      </c>
      <c r="AQ12" s="131">
        <f>BAR!AQ15-1650</f>
        <v>10500</v>
      </c>
      <c r="AR12" s="131">
        <f>BAR!AR15-1650</f>
        <v>11000</v>
      </c>
      <c r="AS12" s="131">
        <f>BAR!AS15-1650</f>
        <v>11000</v>
      </c>
      <c r="AT12" s="131">
        <f>BAR!AT15-1650</f>
        <v>10500</v>
      </c>
      <c r="AU12" s="131">
        <f>BAR!AU15-1650</f>
        <v>10500</v>
      </c>
      <c r="AV12" s="131">
        <f>BAR!AV15-1650</f>
        <v>10500</v>
      </c>
      <c r="AW12" s="131">
        <f>BAR!AW15-1650</f>
        <v>10500</v>
      </c>
      <c r="AX12" s="131">
        <f>BAR!AX15-1650</f>
        <v>10500</v>
      </c>
      <c r="AY12" s="131">
        <f>BAR!AY15-1650</f>
        <v>11000</v>
      </c>
      <c r="AZ12" s="131">
        <f>BAR!AZ15-1650</f>
        <v>11000</v>
      </c>
      <c r="BA12" s="131">
        <f>BAR!BA15-1650</f>
        <v>10500</v>
      </c>
      <c r="BB12" s="131">
        <f>BAR!BB15-1650</f>
        <v>10500</v>
      </c>
      <c r="BC12" s="131">
        <f>BAR!BC15-1650</f>
        <v>10500</v>
      </c>
      <c r="BD12" s="131">
        <f>BAR!BD15-1650</f>
        <v>10500</v>
      </c>
      <c r="BE12" s="131">
        <f>BAR!BE15-1650</f>
        <v>12000</v>
      </c>
      <c r="BF12" s="131">
        <f>BAR!BF15-1650</f>
        <v>12000</v>
      </c>
      <c r="BG12" s="131">
        <f>BAR!BG15-1650</f>
        <v>12000</v>
      </c>
      <c r="BH12" s="131">
        <f>BAR!BH15-1650</f>
        <v>10500</v>
      </c>
      <c r="BI12" s="131">
        <f>BAR!BI15-1650</f>
        <v>10500</v>
      </c>
      <c r="BJ12" s="131">
        <f>BAR!BJ15-1650</f>
        <v>10500</v>
      </c>
      <c r="BK12" s="131">
        <f>BAR!BK15-1650</f>
        <v>10500</v>
      </c>
      <c r="BL12" s="131">
        <f>BAR!BL15-1650</f>
        <v>10500</v>
      </c>
      <c r="BM12" s="131">
        <f>BAR!BM15-1650</f>
        <v>11000</v>
      </c>
      <c r="BN12" s="131">
        <f>BAR!BN15-1650</f>
        <v>11000</v>
      </c>
      <c r="BO12" s="131">
        <f>BAR!BO15-1650</f>
        <v>10500</v>
      </c>
      <c r="BP12" s="131">
        <f>BAR!BP15-1650</f>
        <v>10500</v>
      </c>
      <c r="BQ12" s="131">
        <f>BAR!BQ15-1650</f>
        <v>10500</v>
      </c>
      <c r="BR12" s="131">
        <f>BAR!BR15-1650</f>
        <v>10500</v>
      </c>
      <c r="BS12" s="131">
        <f>BAR!BS15-1650</f>
        <v>10500</v>
      </c>
      <c r="BT12" s="131">
        <f>BAR!BT15-1650</f>
        <v>11000</v>
      </c>
      <c r="BU12" s="131">
        <f>BAR!BU15-1650</f>
        <v>11000</v>
      </c>
      <c r="BV12" s="131">
        <f>BAR!BV15-1650</f>
        <v>10500</v>
      </c>
      <c r="BW12" s="131">
        <f>BAR!BW15-1650</f>
        <v>10500</v>
      </c>
      <c r="BX12" s="131">
        <f>BAR!BX15-1650</f>
        <v>10500</v>
      </c>
      <c r="BY12" s="131">
        <f>BAR!BY15-1650</f>
        <v>10500</v>
      </c>
      <c r="BZ12" s="131">
        <f>BAR!BZ15-1650</f>
        <v>10500</v>
      </c>
      <c r="CA12" s="131">
        <f>BAR!CA15-1650</f>
        <v>11000</v>
      </c>
      <c r="CB12" s="131">
        <f>BAR!CB15-1650</f>
        <v>11000</v>
      </c>
      <c r="CC12" s="131">
        <f>BAR!CC15-1650</f>
        <v>10000</v>
      </c>
      <c r="CD12" s="131">
        <f>BAR!CD15-1650</f>
        <v>10000</v>
      </c>
      <c r="CE12" s="131">
        <f>BAR!CE15-1650</f>
        <v>10000</v>
      </c>
      <c r="CF12" s="131">
        <f>BAR!CF15-1650</f>
        <v>10000</v>
      </c>
      <c r="CG12" s="131">
        <f>BAR!CG15-1650</f>
        <v>10000</v>
      </c>
      <c r="CH12" s="131">
        <f>BAR!CH15-1650</f>
        <v>10000</v>
      </c>
      <c r="CI12" s="131">
        <f>BAR!CI15-1650</f>
        <v>10000</v>
      </c>
      <c r="CJ12" s="131">
        <f>BAR!CJ15-1650</f>
        <v>9700</v>
      </c>
      <c r="CK12" s="131">
        <f>BAR!CK15-1650</f>
        <v>9700</v>
      </c>
      <c r="CL12" s="131">
        <f>BAR!CL15-1650</f>
        <v>9700</v>
      </c>
      <c r="CM12" s="131">
        <f>BAR!CM15-1650</f>
        <v>9700</v>
      </c>
      <c r="CN12" s="131">
        <f>BAR!CN15-1650</f>
        <v>9700</v>
      </c>
      <c r="CO12" s="131">
        <f>BAR!CO15-1650</f>
        <v>10000</v>
      </c>
      <c r="CP12" s="131">
        <f>BAR!CP15-1650</f>
        <v>10000</v>
      </c>
      <c r="CQ12" s="131">
        <f>BAR!CQ15-1650</f>
        <v>9700</v>
      </c>
      <c r="CR12" s="131">
        <f>BAR!CR15-1650</f>
        <v>9700</v>
      </c>
      <c r="CS12" s="131">
        <f>BAR!CS15-1650</f>
        <v>9700</v>
      </c>
      <c r="CT12" s="131">
        <f>BAR!CT15-1650</f>
        <v>9700</v>
      </c>
      <c r="CU12" s="131">
        <f>BAR!CU15-1650</f>
        <v>9700</v>
      </c>
      <c r="CV12" s="131">
        <f>BAR!CV15-1650</f>
        <v>10000</v>
      </c>
      <c r="CW12" s="131">
        <f>BAR!CW15-1650</f>
        <v>10000</v>
      </c>
      <c r="CX12" s="131">
        <f>BAR!CX15-1650</f>
        <v>9700</v>
      </c>
      <c r="CY12" s="131">
        <f>BAR!CY15-1650</f>
        <v>9700</v>
      </c>
      <c r="CZ12" s="131">
        <f>BAR!CZ15-1650</f>
        <v>9700</v>
      </c>
      <c r="DA12" s="131">
        <f>BAR!DA15-1650</f>
        <v>9700</v>
      </c>
      <c r="DB12" s="131">
        <f>BAR!DB15-1650</f>
        <v>9700</v>
      </c>
      <c r="DC12" s="131">
        <f>BAR!DC15-1650</f>
        <v>10000</v>
      </c>
      <c r="DD12" s="131">
        <f>BAR!DD15-1650</f>
        <v>10000</v>
      </c>
      <c r="DE12" s="131">
        <f>BAR!DE15-1650</f>
        <v>9400</v>
      </c>
      <c r="DF12" s="131">
        <f>BAR!DF15-1650</f>
        <v>9400</v>
      </c>
      <c r="DG12" s="131">
        <f>BAR!DG15-1650</f>
        <v>9400</v>
      </c>
      <c r="DH12" s="131">
        <f>BAR!DH15-1650</f>
        <v>9400</v>
      </c>
      <c r="DI12" s="131">
        <f>BAR!DI15-1650</f>
        <v>9400</v>
      </c>
      <c r="DJ12" s="131">
        <f>BAR!DJ15-1650</f>
        <v>9700</v>
      </c>
      <c r="DK12" s="131">
        <f>BAR!DK15-1650</f>
        <v>9700</v>
      </c>
      <c r="DL12" s="131">
        <f>BAR!DL15-1650</f>
        <v>9400</v>
      </c>
      <c r="DM12" s="131">
        <f>BAR!DM15-1650</f>
        <v>9400</v>
      </c>
      <c r="DN12" s="131">
        <f>BAR!DN15-1650</f>
        <v>9400</v>
      </c>
      <c r="DO12" s="267">
        <f>BAR!DO15-1650</f>
        <v>9400</v>
      </c>
      <c r="DP12" s="267">
        <f>BAR!DP15-1650</f>
        <v>9700</v>
      </c>
      <c r="DQ12" s="267">
        <f>BAR!DQ15-1650</f>
        <v>9700</v>
      </c>
      <c r="DR12" s="267">
        <f>BAR!DR15-1650</f>
        <v>9700</v>
      </c>
      <c r="DS12" s="267">
        <f>BAR!DS15-1650</f>
        <v>9400</v>
      </c>
      <c r="DT12" s="267">
        <f>BAR!DT15-1650</f>
        <v>9400</v>
      </c>
      <c r="DU12" s="267">
        <f>BAR!DU15-1650</f>
        <v>9400</v>
      </c>
      <c r="DV12" s="267">
        <f>BAR!DV15-1650</f>
        <v>9400</v>
      </c>
      <c r="DW12" s="267">
        <f>BAR!DW15-1650</f>
        <v>9400</v>
      </c>
      <c r="DX12" s="267">
        <f>BAR!DX15-1650</f>
        <v>9700</v>
      </c>
      <c r="DY12" s="267">
        <f>BAR!DY15-1650</f>
        <v>9700</v>
      </c>
      <c r="DZ12" s="267">
        <f>BAR!DZ15-1650</f>
        <v>9400</v>
      </c>
      <c r="EA12" s="267">
        <f>BAR!EA15-1650</f>
        <v>9400</v>
      </c>
      <c r="EB12" s="267">
        <f>BAR!EB15-1650</f>
        <v>9400</v>
      </c>
      <c r="EC12" s="267">
        <f>BAR!EC15-1650</f>
        <v>9400</v>
      </c>
      <c r="ED12" s="267">
        <f>BAR!ED15-1650</f>
        <v>9400</v>
      </c>
      <c r="EE12" s="267">
        <f>BAR!EE15-1650</f>
        <v>9700</v>
      </c>
      <c r="EF12" s="267">
        <f>BAR!EF15-1650</f>
        <v>9700</v>
      </c>
      <c r="EG12" s="267">
        <f>BAR!EG15-1650</f>
        <v>9100</v>
      </c>
      <c r="EH12" s="267">
        <f>BAR!EH15-1650</f>
        <v>9100</v>
      </c>
      <c r="EI12" s="267">
        <f>BAR!EI15-1650</f>
        <v>9100</v>
      </c>
      <c r="EJ12" s="267">
        <f>BAR!EJ15-1650</f>
        <v>9100</v>
      </c>
      <c r="EK12" s="267">
        <f>BAR!EK15-1650</f>
        <v>9100</v>
      </c>
      <c r="EL12" s="267">
        <f>BAR!EL15-1650</f>
        <v>9400</v>
      </c>
      <c r="EM12" s="267">
        <f>BAR!EM15-1650</f>
        <v>9400</v>
      </c>
      <c r="EN12" s="267">
        <f>BAR!EN15-1650</f>
        <v>9100</v>
      </c>
      <c r="EO12" s="267">
        <f>BAR!EO15-1650</f>
        <v>9100</v>
      </c>
      <c r="EP12" s="267">
        <f>BAR!EP15-1650</f>
        <v>10000</v>
      </c>
      <c r="EQ12" s="267">
        <f>BAR!EQ15-1650</f>
        <v>10000</v>
      </c>
      <c r="ER12" s="267">
        <f>BAR!ER15-1650</f>
        <v>10000</v>
      </c>
      <c r="ES12" s="267">
        <f>BAR!ES15-1650</f>
        <v>9400</v>
      </c>
      <c r="ET12" s="267">
        <f>BAR!ET15-1650</f>
        <v>9400</v>
      </c>
      <c r="EU12" s="267">
        <f>BAR!EU15-1650</f>
        <v>9100</v>
      </c>
      <c r="EV12" s="267">
        <f>BAR!EV15-1650</f>
        <v>9100</v>
      </c>
      <c r="EW12" s="267">
        <f>BAR!EW15-1650</f>
        <v>9100</v>
      </c>
      <c r="EX12" s="267">
        <f>BAR!EX15-1650</f>
        <v>9400</v>
      </c>
      <c r="EY12" s="267">
        <f>BAR!EY15-1650</f>
        <v>9400</v>
      </c>
      <c r="EZ12" s="267">
        <f>BAR!EZ15-1650</f>
        <v>9400</v>
      </c>
      <c r="FA12" s="267">
        <f>BAR!FA15-1650</f>
        <v>9400</v>
      </c>
      <c r="FB12" s="267">
        <f>BAR!FB15-1650</f>
        <v>8800</v>
      </c>
      <c r="FC12" s="267">
        <f>BAR!FC15-1650</f>
        <v>8800</v>
      </c>
      <c r="FD12" s="267">
        <f>BAR!FD15-1650</f>
        <v>8800</v>
      </c>
      <c r="FE12" s="267">
        <f>BAR!FE15-1650</f>
        <v>8800</v>
      </c>
      <c r="FF12" s="267">
        <f>BAR!FF15-1650</f>
        <v>8800</v>
      </c>
      <c r="FG12" s="267">
        <f>BAR!FG15-1650</f>
        <v>9100</v>
      </c>
      <c r="FH12" s="267">
        <f>BAR!FH15-1650</f>
        <v>9100</v>
      </c>
      <c r="FI12" s="267">
        <f>BAR!FI15-1650</f>
        <v>8800</v>
      </c>
      <c r="FJ12" s="267">
        <f>BAR!FJ15-1650</f>
        <v>8800</v>
      </c>
      <c r="FK12" s="267">
        <f>BAR!FK15-1650</f>
        <v>8800</v>
      </c>
      <c r="FL12" s="267">
        <f>BAR!FL15-1650</f>
        <v>8800</v>
      </c>
      <c r="FM12" s="267">
        <f>BAR!FM15-1650</f>
        <v>8800</v>
      </c>
      <c r="FN12" s="267">
        <f>BAR!FN15-1650</f>
        <v>9100</v>
      </c>
      <c r="FO12" s="267">
        <f>BAR!FO15-1650</f>
        <v>9100</v>
      </c>
      <c r="FP12" s="267">
        <f>BAR!FP15-1650</f>
        <v>8800</v>
      </c>
      <c r="FQ12" s="267">
        <f>BAR!FQ15-1650</f>
        <v>8800</v>
      </c>
      <c r="FR12" s="267">
        <f>BAR!FR15-1650</f>
        <v>8800</v>
      </c>
      <c r="FS12" s="267">
        <f>BAR!FS15-1650</f>
        <v>8800</v>
      </c>
      <c r="FT12" s="267">
        <f>BAR!FT15-1650</f>
        <v>8800</v>
      </c>
      <c r="FU12" s="267">
        <f>BAR!FU15-1650</f>
        <v>9100</v>
      </c>
      <c r="FV12" s="267">
        <f>BAR!FV15-1650</f>
        <v>9100</v>
      </c>
      <c r="FW12" s="267">
        <f>BAR!FW15-1650</f>
        <v>8800</v>
      </c>
      <c r="FX12" s="267">
        <f>BAR!FX15-1650</f>
        <v>8800</v>
      </c>
      <c r="FY12" s="267">
        <f>BAR!FY15-1650</f>
        <v>8800</v>
      </c>
      <c r="FZ12" s="267">
        <f>BAR!FZ15-1650</f>
        <v>8800</v>
      </c>
      <c r="GA12" s="267">
        <f>BAR!GA15-1650</f>
        <v>8800</v>
      </c>
      <c r="GB12" s="267">
        <f>BAR!GB15-1650</f>
        <v>9100</v>
      </c>
      <c r="GC12" s="267">
        <f>BAR!GC15-1650</f>
        <v>9100</v>
      </c>
      <c r="GD12" s="267">
        <f>BAR!GD15-1650</f>
        <v>8800</v>
      </c>
      <c r="GE12" s="267">
        <f>BAR!GE15-1650</f>
        <v>8800</v>
      </c>
      <c r="GF12" s="267">
        <f>BAR!GF15-1650</f>
        <v>8800</v>
      </c>
      <c r="GG12" s="267">
        <f>BAR!GG15-1650</f>
        <v>8800</v>
      </c>
      <c r="GH12" s="267">
        <f>BAR!GH15-1650</f>
        <v>8800</v>
      </c>
      <c r="GI12" s="267">
        <f>BAR!GI15-1650</f>
        <v>10300</v>
      </c>
      <c r="GJ12" s="267">
        <f>BAR!GJ15-1650</f>
        <v>10300</v>
      </c>
      <c r="GK12" s="267">
        <f>BAR!GK15-1650</f>
        <v>10300</v>
      </c>
      <c r="GL12" s="267">
        <f>BAR!GL15-1650</f>
        <v>10300</v>
      </c>
      <c r="GM12" s="267">
        <f>BAR!GM15-1650</f>
        <v>10300</v>
      </c>
      <c r="GN12" s="267">
        <f>BAR!GN15-1650</f>
        <v>10300</v>
      </c>
      <c r="GO12" s="267">
        <f>BAR!GO15-1650</f>
        <v>10300</v>
      </c>
      <c r="GP12" s="267">
        <f>BAR!GP15-1650</f>
        <v>10800</v>
      </c>
      <c r="GQ12" s="267">
        <f>BAR!GQ15-1650</f>
        <v>10800</v>
      </c>
      <c r="GR12" s="267">
        <f>BAR!GR15-1650</f>
        <v>10800</v>
      </c>
      <c r="GS12" s="267">
        <f>BAR!GS15-1650</f>
        <v>10800</v>
      </c>
      <c r="GT12" s="267">
        <f>BAR!GT15-1650</f>
        <v>10800</v>
      </c>
      <c r="GU12" s="267">
        <f>BAR!GU15-1650</f>
        <v>10800</v>
      </c>
      <c r="GV12" s="267">
        <f>BAR!GV15-1650</f>
        <v>10800</v>
      </c>
    </row>
    <row r="13" spans="1:208" x14ac:dyDescent="0.2">
      <c r="A13" s="17" t="s">
        <v>8</v>
      </c>
      <c r="B13" s="132"/>
      <c r="C13" s="132"/>
      <c r="D13" s="269"/>
      <c r="E13" s="269"/>
      <c r="F13" s="269"/>
      <c r="G13" s="269"/>
      <c r="H13" s="269"/>
      <c r="I13" s="132"/>
      <c r="J13" s="132"/>
      <c r="K13" s="132"/>
      <c r="L13" s="270"/>
      <c r="M13" s="270"/>
      <c r="N13" s="270"/>
      <c r="O13" s="270"/>
      <c r="P13" s="132"/>
      <c r="Q13" s="132"/>
      <c r="R13" s="132"/>
      <c r="S13" s="271"/>
      <c r="T13" s="271"/>
      <c r="U13" s="271"/>
      <c r="V13" s="271"/>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AZ13" s="132"/>
      <c r="BA13" s="132"/>
      <c r="BB13" s="132"/>
      <c r="BC13" s="132"/>
      <c r="BD13" s="132"/>
      <c r="BE13" s="132"/>
      <c r="BF13" s="132"/>
      <c r="BG13" s="132"/>
      <c r="BH13" s="132"/>
      <c r="BI13" s="132"/>
      <c r="BJ13" s="132"/>
      <c r="BK13" s="132"/>
      <c r="BL13" s="132"/>
      <c r="BM13" s="132"/>
      <c r="BN13" s="132"/>
      <c r="BO13" s="132"/>
      <c r="BP13" s="132"/>
      <c r="BQ13" s="132"/>
      <c r="BR13" s="132"/>
      <c r="BS13" s="132"/>
      <c r="BT13" s="132"/>
      <c r="BU13" s="132"/>
      <c r="BV13" s="132"/>
      <c r="BW13" s="132"/>
      <c r="BX13" s="132"/>
      <c r="BY13" s="132"/>
      <c r="BZ13" s="132"/>
      <c r="CA13" s="132"/>
      <c r="CB13" s="132"/>
      <c r="CC13" s="132"/>
      <c r="CD13" s="132"/>
      <c r="CE13" s="132"/>
      <c r="CF13" s="132"/>
      <c r="CG13" s="132"/>
      <c r="CH13" s="132"/>
      <c r="CI13" s="132"/>
      <c r="CJ13" s="132"/>
      <c r="CK13" s="132"/>
      <c r="CL13" s="132"/>
      <c r="CM13" s="132"/>
      <c r="CN13" s="132"/>
      <c r="CO13" s="132"/>
      <c r="CP13" s="132"/>
      <c r="CQ13" s="132"/>
      <c r="CR13" s="132"/>
      <c r="CS13" s="132"/>
      <c r="CT13" s="132"/>
      <c r="CU13" s="132"/>
      <c r="CV13" s="132"/>
      <c r="CW13" s="132"/>
      <c r="CX13" s="132"/>
      <c r="CY13" s="132"/>
      <c r="CZ13" s="132"/>
      <c r="DA13" s="132"/>
      <c r="DB13" s="132"/>
      <c r="DC13" s="132"/>
      <c r="DD13" s="132"/>
      <c r="DE13" s="132"/>
      <c r="DF13" s="132"/>
      <c r="DG13" s="132"/>
      <c r="DH13" s="132"/>
      <c r="DI13" s="132"/>
      <c r="DJ13" s="132"/>
      <c r="DK13" s="132"/>
      <c r="DL13" s="132"/>
      <c r="DM13" s="132"/>
      <c r="DN13" s="132"/>
      <c r="DO13" s="270"/>
      <c r="DP13" s="270"/>
      <c r="DQ13" s="270"/>
      <c r="DR13" s="270"/>
      <c r="DS13" s="270"/>
      <c r="DT13" s="270"/>
      <c r="DU13" s="270"/>
      <c r="DV13" s="270"/>
      <c r="DW13" s="270"/>
      <c r="DX13" s="270"/>
      <c r="DY13" s="270"/>
      <c r="DZ13" s="270"/>
      <c r="EA13" s="270"/>
      <c r="EB13" s="270"/>
      <c r="EC13" s="270"/>
      <c r="ED13" s="270"/>
      <c r="EE13" s="270"/>
      <c r="EF13" s="270"/>
      <c r="EG13" s="270"/>
      <c r="EH13" s="270"/>
      <c r="EI13" s="270"/>
      <c r="EJ13" s="270"/>
      <c r="EK13" s="270"/>
      <c r="EL13" s="270"/>
      <c r="EM13" s="270"/>
      <c r="EN13" s="270"/>
      <c r="EO13" s="270"/>
      <c r="EP13" s="270"/>
      <c r="EQ13" s="270"/>
      <c r="ER13" s="270"/>
      <c r="ES13" s="270"/>
      <c r="ET13" s="270"/>
      <c r="EU13" s="270"/>
      <c r="EV13" s="270"/>
      <c r="EW13" s="270"/>
      <c r="EX13" s="270"/>
      <c r="EY13" s="270"/>
      <c r="EZ13" s="270"/>
      <c r="FA13" s="270"/>
      <c r="FB13" s="270"/>
      <c r="FC13" s="270"/>
      <c r="FD13" s="270"/>
      <c r="FE13" s="270"/>
      <c r="FF13" s="270"/>
      <c r="FG13" s="270"/>
      <c r="FH13" s="270"/>
      <c r="FI13" s="270"/>
      <c r="FJ13" s="270"/>
      <c r="FK13" s="270"/>
      <c r="FL13" s="270"/>
      <c r="FM13" s="270"/>
      <c r="FN13" s="270"/>
      <c r="FO13" s="270"/>
      <c r="FP13" s="270"/>
      <c r="FQ13" s="270"/>
      <c r="FR13" s="270"/>
      <c r="FS13" s="270"/>
      <c r="FT13" s="270"/>
      <c r="FU13" s="270"/>
      <c r="FV13" s="270"/>
      <c r="FW13" s="270"/>
      <c r="FX13" s="270"/>
      <c r="FY13" s="270"/>
      <c r="FZ13" s="270"/>
      <c r="GA13" s="270"/>
      <c r="GB13" s="270"/>
      <c r="GC13" s="270"/>
      <c r="GD13" s="270"/>
      <c r="GE13" s="270"/>
      <c r="GF13" s="270"/>
      <c r="GG13" s="270"/>
      <c r="GH13" s="270"/>
      <c r="GI13" s="270"/>
      <c r="GJ13" s="270"/>
      <c r="GK13" s="270"/>
      <c r="GL13" s="270"/>
      <c r="GM13" s="270"/>
      <c r="GN13" s="270"/>
      <c r="GO13" s="270"/>
      <c r="GP13" s="270"/>
      <c r="GQ13" s="270"/>
      <c r="GR13" s="270"/>
      <c r="GS13" s="270"/>
      <c r="GT13" s="270"/>
      <c r="GU13" s="270"/>
      <c r="GV13" s="270"/>
    </row>
    <row r="14" spans="1:208" x14ac:dyDescent="0.2">
      <c r="A14" s="76">
        <v>1</v>
      </c>
      <c r="B14" s="131">
        <f>BAR!B18-1650</f>
        <v>22100</v>
      </c>
      <c r="C14" s="131">
        <f>BAR!C18-1650</f>
        <v>22100</v>
      </c>
      <c r="D14" s="266">
        <f>BAR!D18-1650</f>
        <v>22100</v>
      </c>
      <c r="E14" s="266">
        <f>BAR!E18-1650</f>
        <v>22100</v>
      </c>
      <c r="F14" s="266">
        <f>BAR!F18-1650</f>
        <v>22100</v>
      </c>
      <c r="G14" s="266">
        <f>BAR!G18-1650</f>
        <v>22100</v>
      </c>
      <c r="H14" s="266">
        <f>BAR!H18-1650</f>
        <v>22100</v>
      </c>
      <c r="I14" s="131">
        <f>BAR!I18-1650</f>
        <v>19600</v>
      </c>
      <c r="J14" s="131">
        <f>BAR!J18-1650</f>
        <v>19600</v>
      </c>
      <c r="K14" s="131">
        <f>BAR!K18-1650</f>
        <v>18200</v>
      </c>
      <c r="L14" s="267">
        <f>BAR!L18-1650</f>
        <v>16100</v>
      </c>
      <c r="M14" s="267">
        <f>BAR!M18-1650</f>
        <v>16100</v>
      </c>
      <c r="N14" s="267">
        <f>BAR!N18-1650</f>
        <v>16100</v>
      </c>
      <c r="O14" s="267">
        <f>BAR!O18-1650</f>
        <v>16100</v>
      </c>
      <c r="P14" s="131">
        <f>BAR!P18-1650</f>
        <v>14700</v>
      </c>
      <c r="Q14" s="131">
        <f>BAR!Q18-1650</f>
        <v>14700</v>
      </c>
      <c r="R14" s="131">
        <f>BAR!R18-1650</f>
        <v>16100</v>
      </c>
      <c r="S14" s="268">
        <f>BAR!S18-1650</f>
        <v>16100</v>
      </c>
      <c r="T14" s="268">
        <f>BAR!T18-1650</f>
        <v>16100</v>
      </c>
      <c r="U14" s="268">
        <f>BAR!U18-1650</f>
        <v>16100</v>
      </c>
      <c r="V14" s="268">
        <f>BAR!V18-1650</f>
        <v>16100</v>
      </c>
      <c r="W14" s="131">
        <f>BAR!W18-1650</f>
        <v>16100</v>
      </c>
      <c r="X14" s="131">
        <f>BAR!X18-1650</f>
        <v>16100</v>
      </c>
      <c r="Y14" s="131">
        <f>BAR!Y18-1650</f>
        <v>16100</v>
      </c>
      <c r="Z14" s="131">
        <f>BAR!Z18-1650</f>
        <v>16100</v>
      </c>
      <c r="AA14" s="131">
        <f>BAR!AA18-1650</f>
        <v>16100</v>
      </c>
      <c r="AB14" s="131">
        <f>BAR!AB18-1650</f>
        <v>16600</v>
      </c>
      <c r="AC14" s="131">
        <f>BAR!AC18-1650</f>
        <v>16600</v>
      </c>
      <c r="AD14" s="131">
        <f>BAR!AD18-1650</f>
        <v>16600</v>
      </c>
      <c r="AE14" s="131">
        <f>BAR!AE18-1650</f>
        <v>16600</v>
      </c>
      <c r="AF14" s="131">
        <f>BAR!AF18-1650</f>
        <v>16600</v>
      </c>
      <c r="AG14" s="131">
        <f>BAR!AG18-1650</f>
        <v>16600</v>
      </c>
      <c r="AH14" s="131">
        <f>BAR!AH18-1650</f>
        <v>16600</v>
      </c>
      <c r="AI14" s="131">
        <f>BAR!AI18-1650</f>
        <v>16600</v>
      </c>
      <c r="AJ14" s="131">
        <f>BAR!AJ18-1650</f>
        <v>17300</v>
      </c>
      <c r="AK14" s="131">
        <f>BAR!AK18-1650</f>
        <v>17300</v>
      </c>
      <c r="AL14" s="131">
        <f>BAR!AL18-1650</f>
        <v>16100</v>
      </c>
      <c r="AM14" s="131">
        <f>BAR!AM18-1650</f>
        <v>16100</v>
      </c>
      <c r="AN14" s="131">
        <f>BAR!AN18-1650</f>
        <v>12000</v>
      </c>
      <c r="AO14" s="131">
        <f>BAR!AO18-1650</f>
        <v>12000</v>
      </c>
      <c r="AP14" s="131">
        <f>BAR!AP18-1650</f>
        <v>12000</v>
      </c>
      <c r="AQ14" s="131">
        <f>BAR!AQ18-1650</f>
        <v>12000</v>
      </c>
      <c r="AR14" s="131">
        <f>BAR!AR18-1650</f>
        <v>12500</v>
      </c>
      <c r="AS14" s="131">
        <f>BAR!AS18-1650</f>
        <v>12500</v>
      </c>
      <c r="AT14" s="131">
        <f>BAR!AT18-1650</f>
        <v>12000</v>
      </c>
      <c r="AU14" s="131">
        <f>BAR!AU18-1650</f>
        <v>12000</v>
      </c>
      <c r="AV14" s="131">
        <f>BAR!AV18-1650</f>
        <v>12000</v>
      </c>
      <c r="AW14" s="131">
        <f>BAR!AW18-1650</f>
        <v>12000</v>
      </c>
      <c r="AX14" s="131">
        <f>BAR!AX18-1650</f>
        <v>12000</v>
      </c>
      <c r="AY14" s="131">
        <f>BAR!AY18-1650</f>
        <v>12500</v>
      </c>
      <c r="AZ14" s="131">
        <f>BAR!AZ18-1650</f>
        <v>12500</v>
      </c>
      <c r="BA14" s="131">
        <f>BAR!BA18-1650</f>
        <v>12000</v>
      </c>
      <c r="BB14" s="131">
        <f>BAR!BB18-1650</f>
        <v>12000</v>
      </c>
      <c r="BC14" s="131">
        <f>BAR!BC18-1650</f>
        <v>12000</v>
      </c>
      <c r="BD14" s="131">
        <f>BAR!BD18-1650</f>
        <v>12000</v>
      </c>
      <c r="BE14" s="131">
        <f>BAR!BE18-1650</f>
        <v>13500</v>
      </c>
      <c r="BF14" s="131">
        <f>BAR!BF18-1650</f>
        <v>13500</v>
      </c>
      <c r="BG14" s="131">
        <f>BAR!BG18-1650</f>
        <v>13500</v>
      </c>
      <c r="BH14" s="131">
        <f>BAR!BH18-1650</f>
        <v>12000</v>
      </c>
      <c r="BI14" s="131">
        <f>BAR!BI18-1650</f>
        <v>12000</v>
      </c>
      <c r="BJ14" s="131">
        <f>BAR!BJ18-1650</f>
        <v>12000</v>
      </c>
      <c r="BK14" s="131">
        <f>BAR!BK18-1650</f>
        <v>12000</v>
      </c>
      <c r="BL14" s="131">
        <f>BAR!BL18-1650</f>
        <v>12000</v>
      </c>
      <c r="BM14" s="131">
        <f>BAR!BM18-1650</f>
        <v>12500</v>
      </c>
      <c r="BN14" s="131">
        <f>BAR!BN18-1650</f>
        <v>12500</v>
      </c>
      <c r="BO14" s="131">
        <f>BAR!BO18-1650</f>
        <v>12000</v>
      </c>
      <c r="BP14" s="131">
        <f>BAR!BP18-1650</f>
        <v>12000</v>
      </c>
      <c r="BQ14" s="131">
        <f>BAR!BQ18-1650</f>
        <v>12000</v>
      </c>
      <c r="BR14" s="131">
        <f>BAR!BR18-1650</f>
        <v>12000</v>
      </c>
      <c r="BS14" s="131">
        <f>BAR!BS18-1650</f>
        <v>12000</v>
      </c>
      <c r="BT14" s="131">
        <f>BAR!BT18-1650</f>
        <v>12500</v>
      </c>
      <c r="BU14" s="131">
        <f>BAR!BU18-1650</f>
        <v>12500</v>
      </c>
      <c r="BV14" s="131">
        <f>BAR!BV18-1650</f>
        <v>12000</v>
      </c>
      <c r="BW14" s="131">
        <f>BAR!BW18-1650</f>
        <v>12000</v>
      </c>
      <c r="BX14" s="131">
        <f>BAR!BX18-1650</f>
        <v>12000</v>
      </c>
      <c r="BY14" s="131">
        <f>BAR!BY18-1650</f>
        <v>12000</v>
      </c>
      <c r="BZ14" s="131">
        <f>BAR!BZ18-1650</f>
        <v>12000</v>
      </c>
      <c r="CA14" s="131">
        <f>BAR!CA18-1650</f>
        <v>12500</v>
      </c>
      <c r="CB14" s="131">
        <f>BAR!CB18-1650</f>
        <v>12500</v>
      </c>
      <c r="CC14" s="131">
        <f>BAR!CC18-1650</f>
        <v>11500</v>
      </c>
      <c r="CD14" s="131">
        <f>BAR!CD18-1650</f>
        <v>11500</v>
      </c>
      <c r="CE14" s="131">
        <f>BAR!CE18-1650</f>
        <v>11500</v>
      </c>
      <c r="CF14" s="131">
        <f>BAR!CF18-1650</f>
        <v>11500</v>
      </c>
      <c r="CG14" s="131">
        <f>BAR!CG18-1650</f>
        <v>11500</v>
      </c>
      <c r="CH14" s="131">
        <f>BAR!CH18-1650</f>
        <v>11500</v>
      </c>
      <c r="CI14" s="131">
        <f>BAR!CI18-1650</f>
        <v>11500</v>
      </c>
      <c r="CJ14" s="131">
        <f>BAR!CJ18-1650</f>
        <v>11200</v>
      </c>
      <c r="CK14" s="131">
        <f>BAR!CK18-1650</f>
        <v>11200</v>
      </c>
      <c r="CL14" s="131">
        <f>BAR!CL18-1650</f>
        <v>11200</v>
      </c>
      <c r="CM14" s="131">
        <f>BAR!CM18-1650</f>
        <v>11200</v>
      </c>
      <c r="CN14" s="131">
        <f>BAR!CN18-1650</f>
        <v>11200</v>
      </c>
      <c r="CO14" s="131">
        <f>BAR!CO18-1650</f>
        <v>11500</v>
      </c>
      <c r="CP14" s="131">
        <f>BAR!CP18-1650</f>
        <v>11500</v>
      </c>
      <c r="CQ14" s="131">
        <f>BAR!CQ18-1650</f>
        <v>11200</v>
      </c>
      <c r="CR14" s="131">
        <f>BAR!CR18-1650</f>
        <v>11200</v>
      </c>
      <c r="CS14" s="131">
        <f>BAR!CS18-1650</f>
        <v>11200</v>
      </c>
      <c r="CT14" s="131">
        <f>BAR!CT18-1650</f>
        <v>11200</v>
      </c>
      <c r="CU14" s="131">
        <f>BAR!CU18-1650</f>
        <v>11200</v>
      </c>
      <c r="CV14" s="131">
        <f>BAR!CV18-1650</f>
        <v>11500</v>
      </c>
      <c r="CW14" s="131">
        <f>BAR!CW18-1650</f>
        <v>11500</v>
      </c>
      <c r="CX14" s="131">
        <f>BAR!CX18-1650</f>
        <v>11200</v>
      </c>
      <c r="CY14" s="131">
        <f>BAR!CY18-1650</f>
        <v>11200</v>
      </c>
      <c r="CZ14" s="131">
        <f>BAR!CZ18-1650</f>
        <v>11200</v>
      </c>
      <c r="DA14" s="131">
        <f>BAR!DA18-1650</f>
        <v>11200</v>
      </c>
      <c r="DB14" s="131">
        <f>BAR!DB18-1650</f>
        <v>11200</v>
      </c>
      <c r="DC14" s="131">
        <f>BAR!DC18-1650</f>
        <v>11500</v>
      </c>
      <c r="DD14" s="131">
        <f>BAR!DD18-1650</f>
        <v>11500</v>
      </c>
      <c r="DE14" s="131">
        <f>BAR!DE18-1650</f>
        <v>10900</v>
      </c>
      <c r="DF14" s="131">
        <f>BAR!DF18-1650</f>
        <v>10900</v>
      </c>
      <c r="DG14" s="131">
        <f>BAR!DG18-1650</f>
        <v>10900</v>
      </c>
      <c r="DH14" s="131">
        <f>BAR!DH18-1650</f>
        <v>10900</v>
      </c>
      <c r="DI14" s="131">
        <f>BAR!DI18-1650</f>
        <v>10900</v>
      </c>
      <c r="DJ14" s="131">
        <f>BAR!DJ18-1650</f>
        <v>11200</v>
      </c>
      <c r="DK14" s="131">
        <f>BAR!DK18-1650</f>
        <v>11200</v>
      </c>
      <c r="DL14" s="131">
        <f>BAR!DL18-1650</f>
        <v>10900</v>
      </c>
      <c r="DM14" s="131">
        <f>BAR!DM18-1650</f>
        <v>10900</v>
      </c>
      <c r="DN14" s="131">
        <f>BAR!DN18-1650</f>
        <v>10900</v>
      </c>
      <c r="DO14" s="267">
        <f>BAR!DO18-1650</f>
        <v>10900</v>
      </c>
      <c r="DP14" s="267">
        <f>BAR!DP18-1650</f>
        <v>10900</v>
      </c>
      <c r="DQ14" s="267">
        <f>BAR!DQ18-1650</f>
        <v>10900</v>
      </c>
      <c r="DR14" s="267">
        <f>BAR!DR18-1650</f>
        <v>10900</v>
      </c>
      <c r="DS14" s="267">
        <f>BAR!DS18-1650</f>
        <v>10600</v>
      </c>
      <c r="DT14" s="267">
        <f>BAR!DT18-1650</f>
        <v>10600</v>
      </c>
      <c r="DU14" s="267">
        <f>BAR!DU18-1650</f>
        <v>10600</v>
      </c>
      <c r="DV14" s="267">
        <f>BAR!DV18-1650</f>
        <v>10600</v>
      </c>
      <c r="DW14" s="267">
        <f>BAR!DW18-1650</f>
        <v>10600</v>
      </c>
      <c r="DX14" s="267">
        <f>BAR!DX18-1650</f>
        <v>10900</v>
      </c>
      <c r="DY14" s="267">
        <f>BAR!DY18-1650</f>
        <v>10900</v>
      </c>
      <c r="DZ14" s="267">
        <f>BAR!DZ18-1650</f>
        <v>10600</v>
      </c>
      <c r="EA14" s="267">
        <f>BAR!EA18-1650</f>
        <v>10600</v>
      </c>
      <c r="EB14" s="267">
        <f>BAR!EB18-1650</f>
        <v>10600</v>
      </c>
      <c r="EC14" s="267">
        <f>BAR!EC18-1650</f>
        <v>10600</v>
      </c>
      <c r="ED14" s="267">
        <f>BAR!ED18-1650</f>
        <v>10600</v>
      </c>
      <c r="EE14" s="267">
        <f>BAR!EE18-1650</f>
        <v>10900</v>
      </c>
      <c r="EF14" s="267">
        <f>BAR!EF18-1650</f>
        <v>10900</v>
      </c>
      <c r="EG14" s="267">
        <f>BAR!EG18-1650</f>
        <v>10300</v>
      </c>
      <c r="EH14" s="267">
        <f>BAR!EH18-1650</f>
        <v>10300</v>
      </c>
      <c r="EI14" s="267">
        <f>BAR!EI18-1650</f>
        <v>10300</v>
      </c>
      <c r="EJ14" s="267">
        <f>BAR!EJ18-1650</f>
        <v>10300</v>
      </c>
      <c r="EK14" s="267">
        <f>BAR!EK18-1650</f>
        <v>10300</v>
      </c>
      <c r="EL14" s="267">
        <f>BAR!EL18-1650</f>
        <v>10600</v>
      </c>
      <c r="EM14" s="267">
        <f>BAR!EM18-1650</f>
        <v>10600</v>
      </c>
      <c r="EN14" s="267">
        <f>BAR!EN18-1650</f>
        <v>10300</v>
      </c>
      <c r="EO14" s="267">
        <f>BAR!EO18-1650</f>
        <v>10300</v>
      </c>
      <c r="EP14" s="267">
        <f>BAR!EP18-1650</f>
        <v>11200</v>
      </c>
      <c r="EQ14" s="267">
        <f>BAR!EQ18-1650</f>
        <v>11200</v>
      </c>
      <c r="ER14" s="267">
        <f>BAR!ER18-1650</f>
        <v>11200</v>
      </c>
      <c r="ES14" s="267">
        <f>BAR!ES18-1650</f>
        <v>10600</v>
      </c>
      <c r="ET14" s="267">
        <f>BAR!ET18-1650</f>
        <v>10600</v>
      </c>
      <c r="EU14" s="267">
        <f>BAR!EU18-1650</f>
        <v>10300</v>
      </c>
      <c r="EV14" s="267">
        <f>BAR!EV18-1650</f>
        <v>10300</v>
      </c>
      <c r="EW14" s="267">
        <f>BAR!EW18-1650</f>
        <v>10300</v>
      </c>
      <c r="EX14" s="267">
        <f>BAR!EX18-1650</f>
        <v>10600</v>
      </c>
      <c r="EY14" s="267">
        <f>BAR!EY18-1650</f>
        <v>10600</v>
      </c>
      <c r="EZ14" s="267">
        <f>BAR!EZ18-1650</f>
        <v>10600</v>
      </c>
      <c r="FA14" s="267">
        <f>BAR!FA18-1650</f>
        <v>10600</v>
      </c>
      <c r="FB14" s="267">
        <f>BAR!FB18-1650</f>
        <v>10000</v>
      </c>
      <c r="FC14" s="267">
        <f>BAR!FC18-1650</f>
        <v>10000</v>
      </c>
      <c r="FD14" s="267">
        <f>BAR!FD18-1650</f>
        <v>10000</v>
      </c>
      <c r="FE14" s="267">
        <f>BAR!FE18-1650</f>
        <v>10000</v>
      </c>
      <c r="FF14" s="267">
        <f>BAR!FF18-1650</f>
        <v>10000</v>
      </c>
      <c r="FG14" s="267">
        <f>BAR!FG18-1650</f>
        <v>10300</v>
      </c>
      <c r="FH14" s="267">
        <f>BAR!FH18-1650</f>
        <v>10300</v>
      </c>
      <c r="FI14" s="267">
        <f>BAR!FI18-1650</f>
        <v>10000</v>
      </c>
      <c r="FJ14" s="267">
        <f>BAR!FJ18-1650</f>
        <v>10000</v>
      </c>
      <c r="FK14" s="267">
        <f>BAR!FK18-1650</f>
        <v>10000</v>
      </c>
      <c r="FL14" s="267">
        <f>BAR!FL18-1650</f>
        <v>10000</v>
      </c>
      <c r="FM14" s="267">
        <f>BAR!FM18-1650</f>
        <v>10000</v>
      </c>
      <c r="FN14" s="267">
        <f>BAR!FN18-1650</f>
        <v>10300</v>
      </c>
      <c r="FO14" s="267">
        <f>BAR!FO18-1650</f>
        <v>10300</v>
      </c>
      <c r="FP14" s="267">
        <f>BAR!FP18-1650</f>
        <v>10000</v>
      </c>
      <c r="FQ14" s="267">
        <f>BAR!FQ18-1650</f>
        <v>10000</v>
      </c>
      <c r="FR14" s="267">
        <f>BAR!FR18-1650</f>
        <v>10000</v>
      </c>
      <c r="FS14" s="267">
        <f>BAR!FS18-1650</f>
        <v>10000</v>
      </c>
      <c r="FT14" s="267">
        <f>BAR!FT18-1650</f>
        <v>10000</v>
      </c>
      <c r="FU14" s="267">
        <f>BAR!FU18-1650</f>
        <v>10300</v>
      </c>
      <c r="FV14" s="267">
        <f>BAR!FV18-1650</f>
        <v>10300</v>
      </c>
      <c r="FW14" s="267">
        <f>BAR!FW18-1650</f>
        <v>10000</v>
      </c>
      <c r="FX14" s="267">
        <f>BAR!FX18-1650</f>
        <v>10000</v>
      </c>
      <c r="FY14" s="267">
        <f>BAR!FY18-1650</f>
        <v>10000</v>
      </c>
      <c r="FZ14" s="267">
        <f>BAR!FZ18-1650</f>
        <v>10000</v>
      </c>
      <c r="GA14" s="267">
        <f>BAR!GA18-1650</f>
        <v>10000</v>
      </c>
      <c r="GB14" s="267">
        <f>BAR!GB18-1650</f>
        <v>10300</v>
      </c>
      <c r="GC14" s="267">
        <f>BAR!GC18-1650</f>
        <v>10300</v>
      </c>
      <c r="GD14" s="267">
        <f>BAR!GD18-1650</f>
        <v>10000</v>
      </c>
      <c r="GE14" s="267">
        <f>BAR!GE18-1650</f>
        <v>10000</v>
      </c>
      <c r="GF14" s="267">
        <f>BAR!GF18-1650</f>
        <v>10000</v>
      </c>
      <c r="GG14" s="267">
        <f>BAR!GG18-1650</f>
        <v>10000</v>
      </c>
      <c r="GH14" s="267">
        <f>BAR!GH18-1650</f>
        <v>10000</v>
      </c>
      <c r="GI14" s="267">
        <f>BAR!GI18-1650</f>
        <v>11500</v>
      </c>
      <c r="GJ14" s="267">
        <f>BAR!GJ18-1650</f>
        <v>11500</v>
      </c>
      <c r="GK14" s="267">
        <f>BAR!GK18-1650</f>
        <v>11500</v>
      </c>
      <c r="GL14" s="267">
        <f>BAR!GL18-1650</f>
        <v>11500</v>
      </c>
      <c r="GM14" s="267">
        <f>BAR!GM18-1650</f>
        <v>11500</v>
      </c>
      <c r="GN14" s="267">
        <f>BAR!GN18-1650</f>
        <v>11500</v>
      </c>
      <c r="GO14" s="267">
        <f>BAR!GO18-1650</f>
        <v>11500</v>
      </c>
      <c r="GP14" s="267">
        <f>BAR!GP18-1650</f>
        <v>12000</v>
      </c>
      <c r="GQ14" s="267">
        <f>BAR!GQ18-1650</f>
        <v>12000</v>
      </c>
      <c r="GR14" s="267">
        <f>BAR!GR18-1650</f>
        <v>12000</v>
      </c>
      <c r="GS14" s="267">
        <f>BAR!GS18-1650</f>
        <v>12000</v>
      </c>
      <c r="GT14" s="267">
        <f>BAR!GT18-1650</f>
        <v>12000</v>
      </c>
      <c r="GU14" s="267">
        <f>BAR!GU18-1650</f>
        <v>12000</v>
      </c>
      <c r="GV14" s="267">
        <f>BAR!GV18-1650</f>
        <v>12000</v>
      </c>
    </row>
    <row r="15" spans="1:208" x14ac:dyDescent="0.2">
      <c r="A15" s="196" t="s">
        <v>27</v>
      </c>
    </row>
    <row r="16" spans="1:208" ht="24" x14ac:dyDescent="0.2">
      <c r="A16" s="197" t="s">
        <v>28</v>
      </c>
    </row>
    <row r="17" spans="1:119" x14ac:dyDescent="0.2">
      <c r="A17" s="198" t="s">
        <v>11</v>
      </c>
    </row>
    <row r="18" spans="1:119" ht="25.5" x14ac:dyDescent="0.2">
      <c r="A18" s="236" t="s">
        <v>29</v>
      </c>
    </row>
    <row r="19" spans="1:119" x14ac:dyDescent="0.2">
      <c r="A19" s="200" t="s">
        <v>14</v>
      </c>
    </row>
    <row r="20" spans="1:119" ht="75" customHeight="1" x14ac:dyDescent="0.2">
      <c r="A20" s="201" t="s">
        <v>30</v>
      </c>
    </row>
    <row r="21" spans="1:119" x14ac:dyDescent="0.2">
      <c r="A21" s="196" t="s">
        <v>16</v>
      </c>
    </row>
    <row r="22" spans="1:119" ht="24" x14ac:dyDescent="0.2">
      <c r="A22" s="184" t="s">
        <v>305</v>
      </c>
    </row>
    <row r="23" spans="1:119" s="73" customFormat="1" x14ac:dyDescent="0.2">
      <c r="A23" s="206" t="s">
        <v>18</v>
      </c>
      <c r="D23" s="257"/>
      <c r="E23" s="257"/>
      <c r="F23" s="257"/>
      <c r="G23" s="257"/>
      <c r="H23" s="257"/>
      <c r="L23" s="258"/>
      <c r="M23" s="258"/>
      <c r="N23" s="258"/>
      <c r="O23" s="258"/>
      <c r="DO23" s="258"/>
    </row>
    <row r="24" spans="1:119" ht="132" x14ac:dyDescent="0.2">
      <c r="A24" s="202" t="s">
        <v>19</v>
      </c>
    </row>
  </sheetData>
  <pageMargins left="0.7" right="0.7" top="0.75" bottom="0.75" header="0.3" footer="0.3"/>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GZ31"/>
  <sheetViews>
    <sheetView workbookViewId="0">
      <pane xSplit="1" topLeftCell="B1" activePane="topRight" state="frozen"/>
      <selection pane="topRight" activeCell="S1" sqref="S1:V1048576"/>
    </sheetView>
  </sheetViews>
  <sheetFormatPr defaultColWidth="8.5703125" defaultRowHeight="12" x14ac:dyDescent="0.2"/>
  <cols>
    <col min="1" max="1" width="68.28515625" style="2" customWidth="1"/>
    <col min="2" max="3" width="8.7109375" style="11" customWidth="1"/>
    <col min="4" max="8" width="8.7109375" style="216" hidden="1" customWidth="1"/>
    <col min="9" max="11" width="8.7109375" style="11" customWidth="1"/>
    <col min="12" max="15" width="8.7109375" style="71" customWidth="1"/>
    <col min="16" max="18" width="8.7109375" style="11" customWidth="1"/>
    <col min="19" max="22" width="8.7109375" style="216" hidden="1" customWidth="1"/>
    <col min="23" max="118" width="8.7109375" style="11" customWidth="1"/>
    <col min="119" max="119" width="8.7109375" style="71" customWidth="1"/>
    <col min="120" max="208" width="8.7109375" style="11" customWidth="1"/>
    <col min="209" max="16384" width="8.5703125" style="11"/>
  </cols>
  <sheetData>
    <row r="1" spans="1:208" s="2" customFormat="1" ht="15" customHeight="1" x14ac:dyDescent="0.2">
      <c r="A1" s="186" t="s">
        <v>0</v>
      </c>
      <c r="D1" s="104"/>
      <c r="E1" s="104"/>
      <c r="F1" s="104"/>
      <c r="G1" s="104"/>
      <c r="H1" s="104"/>
      <c r="L1" s="22"/>
      <c r="M1" s="22"/>
      <c r="N1" s="22"/>
      <c r="O1" s="22"/>
      <c r="S1" s="104"/>
      <c r="T1" s="104"/>
      <c r="U1" s="104"/>
      <c r="V1" s="104"/>
      <c r="DO1" s="22"/>
    </row>
    <row r="2" spans="1:208" s="2" customFormat="1" ht="15" customHeight="1" x14ac:dyDescent="0.2">
      <c r="A2" s="228" t="s">
        <v>31</v>
      </c>
      <c r="D2" s="104"/>
      <c r="E2" s="104"/>
      <c r="F2" s="104"/>
      <c r="G2" s="104"/>
      <c r="H2" s="104"/>
      <c r="L2" s="22"/>
      <c r="M2" s="22"/>
      <c r="N2" s="22"/>
      <c r="O2" s="22"/>
      <c r="S2" s="104"/>
      <c r="T2" s="104"/>
      <c r="U2" s="104"/>
      <c r="V2" s="104"/>
      <c r="DO2" s="22"/>
    </row>
    <row r="3" spans="1:208" s="2" customFormat="1" ht="15" customHeight="1" x14ac:dyDescent="0.2">
      <c r="A3" s="187" t="s">
        <v>68</v>
      </c>
      <c r="D3" s="3"/>
      <c r="E3" s="3"/>
      <c r="F3" s="3"/>
      <c r="G3" s="3"/>
      <c r="H3" s="3"/>
      <c r="S3" s="3"/>
      <c r="T3" s="3"/>
      <c r="U3" s="3"/>
      <c r="V3" s="3"/>
    </row>
    <row r="4" spans="1:208" s="207" customFormat="1" ht="15" customHeight="1" x14ac:dyDescent="0.2">
      <c r="A4" s="249" t="s">
        <v>3</v>
      </c>
      <c r="B4" s="250">
        <v>46178</v>
      </c>
      <c r="C4" s="250">
        <v>46179</v>
      </c>
      <c r="D4" s="251">
        <v>46180</v>
      </c>
      <c r="E4" s="251">
        <v>46181</v>
      </c>
      <c r="F4" s="251">
        <v>46182</v>
      </c>
      <c r="G4" s="251">
        <v>46183</v>
      </c>
      <c r="H4" s="251">
        <v>46184</v>
      </c>
      <c r="I4" s="250">
        <v>46185</v>
      </c>
      <c r="J4" s="250">
        <v>46186</v>
      </c>
      <c r="K4" s="250">
        <v>46187</v>
      </c>
      <c r="L4" s="252">
        <v>46188</v>
      </c>
      <c r="M4" s="252">
        <v>46189</v>
      </c>
      <c r="N4" s="252">
        <v>46190</v>
      </c>
      <c r="O4" s="252">
        <v>46191</v>
      </c>
      <c r="P4" s="250">
        <v>46192</v>
      </c>
      <c r="Q4" s="250">
        <v>46193</v>
      </c>
      <c r="R4" s="250">
        <v>46194</v>
      </c>
      <c r="S4" s="251">
        <v>46195</v>
      </c>
      <c r="T4" s="251">
        <v>46196</v>
      </c>
      <c r="U4" s="251">
        <v>46197</v>
      </c>
      <c r="V4" s="251">
        <v>46198</v>
      </c>
      <c r="W4" s="250">
        <v>46199</v>
      </c>
      <c r="X4" s="250">
        <v>46200</v>
      </c>
      <c r="Y4" s="250">
        <v>46201</v>
      </c>
      <c r="Z4" s="250">
        <v>46202</v>
      </c>
      <c r="AA4" s="250">
        <v>46203</v>
      </c>
      <c r="AB4" s="250">
        <v>46204</v>
      </c>
      <c r="AC4" s="250">
        <v>46205</v>
      </c>
      <c r="AD4" s="250">
        <v>46206</v>
      </c>
      <c r="AE4" s="250">
        <v>46207</v>
      </c>
      <c r="AF4" s="250">
        <v>46208</v>
      </c>
      <c r="AG4" s="250">
        <v>46209</v>
      </c>
      <c r="AH4" s="250">
        <v>46210</v>
      </c>
      <c r="AI4" s="250">
        <v>46211</v>
      </c>
      <c r="AJ4" s="250">
        <v>46212</v>
      </c>
      <c r="AK4" s="250">
        <v>46213</v>
      </c>
      <c r="AL4" s="250">
        <v>46214</v>
      </c>
      <c r="AM4" s="250">
        <v>46215</v>
      </c>
      <c r="AN4" s="250">
        <v>46216</v>
      </c>
      <c r="AO4" s="250">
        <v>46217</v>
      </c>
      <c r="AP4" s="250">
        <v>46218</v>
      </c>
      <c r="AQ4" s="250">
        <v>46219</v>
      </c>
      <c r="AR4" s="250">
        <v>46220</v>
      </c>
      <c r="AS4" s="250">
        <v>46221</v>
      </c>
      <c r="AT4" s="250">
        <v>46222</v>
      </c>
      <c r="AU4" s="250">
        <v>46223</v>
      </c>
      <c r="AV4" s="250">
        <v>46224</v>
      </c>
      <c r="AW4" s="250">
        <v>46225</v>
      </c>
      <c r="AX4" s="250">
        <v>46226</v>
      </c>
      <c r="AY4" s="250">
        <v>46227</v>
      </c>
      <c r="AZ4" s="250">
        <v>46228</v>
      </c>
      <c r="BA4" s="250">
        <v>46229</v>
      </c>
      <c r="BB4" s="250">
        <v>46230</v>
      </c>
      <c r="BC4" s="250">
        <v>46231</v>
      </c>
      <c r="BD4" s="250">
        <v>46232</v>
      </c>
      <c r="BE4" s="250">
        <v>46233</v>
      </c>
      <c r="BF4" s="250">
        <v>46234</v>
      </c>
      <c r="BG4" s="250">
        <v>46235</v>
      </c>
      <c r="BH4" s="250">
        <v>46236</v>
      </c>
      <c r="BI4" s="250">
        <v>46237</v>
      </c>
      <c r="BJ4" s="250">
        <v>46238</v>
      </c>
      <c r="BK4" s="250">
        <v>46239</v>
      </c>
      <c r="BL4" s="250">
        <v>46240</v>
      </c>
      <c r="BM4" s="250">
        <v>46241</v>
      </c>
      <c r="BN4" s="250">
        <v>46242</v>
      </c>
      <c r="BO4" s="250">
        <v>46243</v>
      </c>
      <c r="BP4" s="250">
        <v>46244</v>
      </c>
      <c r="BQ4" s="250">
        <v>46245</v>
      </c>
      <c r="BR4" s="250">
        <v>46246</v>
      </c>
      <c r="BS4" s="250">
        <v>46247</v>
      </c>
      <c r="BT4" s="250">
        <v>46248</v>
      </c>
      <c r="BU4" s="250">
        <v>46249</v>
      </c>
      <c r="BV4" s="250">
        <v>46250</v>
      </c>
      <c r="BW4" s="250">
        <v>46251</v>
      </c>
      <c r="BX4" s="250">
        <v>46252</v>
      </c>
      <c r="BY4" s="250">
        <v>46253</v>
      </c>
      <c r="BZ4" s="250">
        <v>46254</v>
      </c>
      <c r="CA4" s="250">
        <v>46255</v>
      </c>
      <c r="CB4" s="250">
        <v>46256</v>
      </c>
      <c r="CC4" s="250">
        <v>46257</v>
      </c>
      <c r="CD4" s="250">
        <v>46258</v>
      </c>
      <c r="CE4" s="250">
        <v>46259</v>
      </c>
      <c r="CF4" s="250">
        <v>46260</v>
      </c>
      <c r="CG4" s="250">
        <v>46261</v>
      </c>
      <c r="CH4" s="250">
        <v>46262</v>
      </c>
      <c r="CI4" s="250">
        <v>46263</v>
      </c>
      <c r="CJ4" s="250">
        <v>46264</v>
      </c>
      <c r="CK4" s="250">
        <v>46265</v>
      </c>
      <c r="CL4" s="250">
        <v>46266</v>
      </c>
      <c r="CM4" s="250">
        <v>46267</v>
      </c>
      <c r="CN4" s="250">
        <v>46268</v>
      </c>
      <c r="CO4" s="250">
        <v>46269</v>
      </c>
      <c r="CP4" s="250">
        <v>46270</v>
      </c>
      <c r="CQ4" s="250">
        <v>46271</v>
      </c>
      <c r="CR4" s="250">
        <v>46272</v>
      </c>
      <c r="CS4" s="250">
        <v>46273</v>
      </c>
      <c r="CT4" s="250">
        <v>46274</v>
      </c>
      <c r="CU4" s="250">
        <v>46275</v>
      </c>
      <c r="CV4" s="250">
        <v>46276</v>
      </c>
      <c r="CW4" s="250">
        <v>46277</v>
      </c>
      <c r="CX4" s="250">
        <v>46278</v>
      </c>
      <c r="CY4" s="250">
        <v>46279</v>
      </c>
      <c r="CZ4" s="250">
        <v>46280</v>
      </c>
      <c r="DA4" s="250">
        <v>46281</v>
      </c>
      <c r="DB4" s="250">
        <v>46282</v>
      </c>
      <c r="DC4" s="250">
        <v>46283</v>
      </c>
      <c r="DD4" s="250">
        <v>46284</v>
      </c>
      <c r="DE4" s="250">
        <v>46285</v>
      </c>
      <c r="DF4" s="250">
        <v>46286</v>
      </c>
      <c r="DG4" s="250">
        <v>46287</v>
      </c>
      <c r="DH4" s="250">
        <v>46288</v>
      </c>
      <c r="DI4" s="250">
        <v>46289</v>
      </c>
      <c r="DJ4" s="250">
        <v>46290</v>
      </c>
      <c r="DK4" s="250">
        <v>46291</v>
      </c>
      <c r="DL4" s="250">
        <v>46292</v>
      </c>
      <c r="DM4" s="250">
        <v>46293</v>
      </c>
      <c r="DN4" s="250">
        <v>46294</v>
      </c>
      <c r="DO4" s="249">
        <v>46295</v>
      </c>
      <c r="DP4" s="249">
        <v>46296</v>
      </c>
      <c r="DQ4" s="249">
        <v>46297</v>
      </c>
      <c r="DR4" s="249">
        <v>46298</v>
      </c>
      <c r="DS4" s="249">
        <v>46299</v>
      </c>
      <c r="DT4" s="249">
        <v>46300</v>
      </c>
      <c r="DU4" s="249">
        <v>46301</v>
      </c>
      <c r="DV4" s="249">
        <v>46302</v>
      </c>
      <c r="DW4" s="249">
        <v>46303</v>
      </c>
      <c r="DX4" s="249">
        <v>46304</v>
      </c>
      <c r="DY4" s="249">
        <v>46305</v>
      </c>
      <c r="DZ4" s="249">
        <v>46306</v>
      </c>
      <c r="EA4" s="249">
        <v>46307</v>
      </c>
      <c r="EB4" s="249">
        <v>46308</v>
      </c>
      <c r="EC4" s="249">
        <v>46309</v>
      </c>
      <c r="ED4" s="249">
        <v>46310</v>
      </c>
      <c r="EE4" s="249">
        <v>46311</v>
      </c>
      <c r="EF4" s="249">
        <v>46312</v>
      </c>
      <c r="EG4" s="249">
        <v>46313</v>
      </c>
      <c r="EH4" s="249">
        <v>46314</v>
      </c>
      <c r="EI4" s="249">
        <v>46315</v>
      </c>
      <c r="EJ4" s="249">
        <v>46316</v>
      </c>
      <c r="EK4" s="249">
        <v>46317</v>
      </c>
      <c r="EL4" s="249">
        <v>46318</v>
      </c>
      <c r="EM4" s="249">
        <v>46319</v>
      </c>
      <c r="EN4" s="249">
        <v>46320</v>
      </c>
      <c r="EO4" s="249">
        <v>46321</v>
      </c>
      <c r="EP4" s="249">
        <v>46322</v>
      </c>
      <c r="EQ4" s="249">
        <v>46323</v>
      </c>
      <c r="ER4" s="249">
        <v>46324</v>
      </c>
      <c r="ES4" s="249">
        <v>46325</v>
      </c>
      <c r="ET4" s="249">
        <v>46326</v>
      </c>
      <c r="EU4" s="249">
        <v>46327</v>
      </c>
      <c r="EV4" s="249">
        <v>46328</v>
      </c>
      <c r="EW4" s="249">
        <v>46329</v>
      </c>
      <c r="EX4" s="249">
        <v>46330</v>
      </c>
      <c r="EY4" s="249">
        <v>46331</v>
      </c>
      <c r="EZ4" s="249">
        <v>46332</v>
      </c>
      <c r="FA4" s="249">
        <v>46333</v>
      </c>
      <c r="FB4" s="249">
        <v>46334</v>
      </c>
      <c r="FC4" s="249">
        <v>46335</v>
      </c>
      <c r="FD4" s="249">
        <v>46336</v>
      </c>
      <c r="FE4" s="249">
        <v>46337</v>
      </c>
      <c r="FF4" s="249">
        <v>46338</v>
      </c>
      <c r="FG4" s="249">
        <v>46339</v>
      </c>
      <c r="FH4" s="249">
        <v>46340</v>
      </c>
      <c r="FI4" s="249">
        <v>46341</v>
      </c>
      <c r="FJ4" s="249">
        <v>46342</v>
      </c>
      <c r="FK4" s="249">
        <v>46343</v>
      </c>
      <c r="FL4" s="249">
        <v>46344</v>
      </c>
      <c r="FM4" s="249">
        <v>46345</v>
      </c>
      <c r="FN4" s="249">
        <v>46346</v>
      </c>
      <c r="FO4" s="249">
        <v>46347</v>
      </c>
      <c r="FP4" s="249">
        <v>46348</v>
      </c>
      <c r="FQ4" s="249">
        <v>46349</v>
      </c>
      <c r="FR4" s="249">
        <v>46350</v>
      </c>
      <c r="FS4" s="249">
        <v>46351</v>
      </c>
      <c r="FT4" s="249">
        <v>46352</v>
      </c>
      <c r="FU4" s="249">
        <v>46353</v>
      </c>
      <c r="FV4" s="249">
        <v>46354</v>
      </c>
      <c r="FW4" s="249">
        <v>46355</v>
      </c>
      <c r="FX4" s="249">
        <v>46356</v>
      </c>
      <c r="FY4" s="249">
        <v>46357</v>
      </c>
      <c r="FZ4" s="249">
        <v>46358</v>
      </c>
      <c r="GA4" s="249">
        <v>46359</v>
      </c>
      <c r="GB4" s="249">
        <v>46360</v>
      </c>
      <c r="GC4" s="249">
        <v>46361</v>
      </c>
      <c r="GD4" s="249">
        <v>46362</v>
      </c>
      <c r="GE4" s="249">
        <v>46363</v>
      </c>
      <c r="GF4" s="249">
        <v>46364</v>
      </c>
      <c r="GG4" s="249">
        <v>46365</v>
      </c>
      <c r="GH4" s="249">
        <v>46366</v>
      </c>
      <c r="GI4" s="249">
        <v>46367</v>
      </c>
      <c r="GJ4" s="249">
        <v>46368</v>
      </c>
      <c r="GK4" s="249">
        <v>46369</v>
      </c>
      <c r="GL4" s="249">
        <v>46370</v>
      </c>
      <c r="GM4" s="249">
        <v>46371</v>
      </c>
      <c r="GN4" s="249">
        <v>46372</v>
      </c>
      <c r="GO4" s="249">
        <v>46373</v>
      </c>
      <c r="GP4" s="249">
        <v>46374</v>
      </c>
      <c r="GQ4" s="249">
        <v>46375</v>
      </c>
      <c r="GR4" s="249">
        <v>46376</v>
      </c>
      <c r="GS4" s="249">
        <v>46377</v>
      </c>
      <c r="GT4" s="249">
        <v>46378</v>
      </c>
      <c r="GU4" s="249">
        <v>46379</v>
      </c>
      <c r="GV4" s="249">
        <v>46380</v>
      </c>
      <c r="GW4" s="249">
        <v>46381</v>
      </c>
      <c r="GX4" s="249">
        <v>46382</v>
      </c>
      <c r="GY4" s="249">
        <v>46383</v>
      </c>
      <c r="GZ4" s="249">
        <v>46384</v>
      </c>
    </row>
    <row r="5" spans="1:208" s="2" customFormat="1" x14ac:dyDescent="0.2">
      <c r="A5" s="10" t="s">
        <v>4</v>
      </c>
      <c r="D5" s="104"/>
      <c r="E5" s="104"/>
      <c r="F5" s="104"/>
      <c r="G5" s="104"/>
      <c r="H5" s="104"/>
      <c r="L5" s="22"/>
      <c r="M5" s="22"/>
      <c r="N5" s="22"/>
      <c r="O5" s="22"/>
      <c r="S5" s="104"/>
      <c r="T5" s="104"/>
      <c r="U5" s="104"/>
      <c r="V5" s="104"/>
      <c r="DO5" s="22"/>
    </row>
    <row r="6" spans="1:208" s="2" customFormat="1" x14ac:dyDescent="0.2">
      <c r="A6" s="12">
        <v>1</v>
      </c>
      <c r="B6" s="30">
        <f>ROUND('РБ10%'!B6*0.87,)</f>
        <v>9200</v>
      </c>
      <c r="C6" s="30">
        <f>ROUND('РБ10%'!C6*0.87,)</f>
        <v>9200</v>
      </c>
      <c r="D6" s="235">
        <f>ROUND('РБ10%'!D6*0.87,)</f>
        <v>9200</v>
      </c>
      <c r="E6" s="235">
        <f>ROUND('РБ10%'!E6*0.87,)</f>
        <v>9200</v>
      </c>
      <c r="F6" s="235">
        <f>ROUND('РБ10%'!F6*0.87,)</f>
        <v>9200</v>
      </c>
      <c r="G6" s="235">
        <f>ROUND('РБ10%'!G6*0.87,)</f>
        <v>9200</v>
      </c>
      <c r="H6" s="235">
        <f>ROUND('РБ10%'!H6*0.87,)</f>
        <v>9200</v>
      </c>
      <c r="I6" s="30">
        <f>ROUND('РБ10%'!I6*0.87,)</f>
        <v>9200</v>
      </c>
      <c r="J6" s="30">
        <f>ROUND('РБ10%'!J6*0.87,)</f>
        <v>9200</v>
      </c>
      <c r="K6" s="30">
        <f>ROUND('РБ10%'!K6*0.87,)</f>
        <v>8104</v>
      </c>
      <c r="L6" s="30">
        <f>ROUND('РБ10%'!L6*0.87,)</f>
        <v>9200</v>
      </c>
      <c r="M6" s="30">
        <f>ROUND('РБ10%'!M6*0.87,)</f>
        <v>9200</v>
      </c>
      <c r="N6" s="30">
        <f>ROUND('РБ10%'!N6*0.87,)</f>
        <v>9200</v>
      </c>
      <c r="O6" s="30">
        <f>ROUND('РБ10%'!O6*0.87,)</f>
        <v>9200</v>
      </c>
      <c r="P6" s="30">
        <f>ROUND('РБ10%'!P6*0.87,)</f>
        <v>8104</v>
      </c>
      <c r="Q6" s="30">
        <f>ROUND('РБ10%'!Q6*0.87,)</f>
        <v>8104</v>
      </c>
      <c r="R6" s="30">
        <f>ROUND('РБ10%'!R6*0.87,)</f>
        <v>9200</v>
      </c>
      <c r="S6" s="235">
        <f>ROUND('РБ10%'!S6*0.87,)</f>
        <v>9200</v>
      </c>
      <c r="T6" s="235">
        <f>ROUND('РБ10%'!T6*0.87,)</f>
        <v>9200</v>
      </c>
      <c r="U6" s="235">
        <f>ROUND('РБ10%'!U6*0.87,)</f>
        <v>9200</v>
      </c>
      <c r="V6" s="235">
        <f>ROUND('РБ10%'!V6*0.87,)</f>
        <v>9200</v>
      </c>
      <c r="W6" s="30">
        <f>ROUND('РБ10%'!W6*0.87,)</f>
        <v>9200</v>
      </c>
      <c r="X6" s="30">
        <f>ROUND('РБ10%'!X6*0.87,)</f>
        <v>9200</v>
      </c>
      <c r="Y6" s="30">
        <f>ROUND('РБ10%'!Y6*0.87,)</f>
        <v>9200</v>
      </c>
      <c r="Z6" s="30">
        <f>ROUND('РБ10%'!Z6*0.87,)</f>
        <v>9200</v>
      </c>
      <c r="AA6" s="30">
        <f>ROUND('РБ10%'!AA6*0.87,)</f>
        <v>9200</v>
      </c>
      <c r="AB6" s="30">
        <f>ROUND('РБ10%'!AB6*0.87,)</f>
        <v>9592</v>
      </c>
      <c r="AC6" s="30">
        <f>ROUND('РБ10%'!AC6*0.87,)</f>
        <v>9592</v>
      </c>
      <c r="AD6" s="30">
        <f>ROUND('РБ10%'!AD6*0.87,)</f>
        <v>9592</v>
      </c>
      <c r="AE6" s="30">
        <f>ROUND('РБ10%'!AE6*0.87,)</f>
        <v>9592</v>
      </c>
      <c r="AF6" s="30">
        <f>ROUND('РБ10%'!AF6*0.87,)</f>
        <v>9592</v>
      </c>
      <c r="AG6" s="30">
        <f>ROUND('РБ10%'!AG6*0.87,)</f>
        <v>9592</v>
      </c>
      <c r="AH6" s="30">
        <f>ROUND('РБ10%'!AH6*0.87,)</f>
        <v>9592</v>
      </c>
      <c r="AI6" s="30">
        <f>ROUND('РБ10%'!AI6*0.87,)</f>
        <v>9592</v>
      </c>
      <c r="AJ6" s="30">
        <f>ROUND('РБ10%'!AJ6*0.87,)</f>
        <v>10140</v>
      </c>
      <c r="AK6" s="30">
        <f>ROUND('РБ10%'!AK6*0.87,)</f>
        <v>10140</v>
      </c>
      <c r="AL6" s="30">
        <f>ROUND('РБ10%'!AL6*0.87,)</f>
        <v>9200</v>
      </c>
      <c r="AM6" s="30">
        <f>ROUND('РБ10%'!AM6*0.87,)</f>
        <v>9200</v>
      </c>
      <c r="AN6" s="30">
        <f>ROUND('РБ10%'!AN6*0.87,)</f>
        <v>5990</v>
      </c>
      <c r="AO6" s="30">
        <f>ROUND('РБ10%'!AO6*0.87,)</f>
        <v>5990</v>
      </c>
      <c r="AP6" s="30">
        <f>ROUND('РБ10%'!AP6*0.87,)</f>
        <v>5990</v>
      </c>
      <c r="AQ6" s="30">
        <f>ROUND('РБ10%'!AQ6*0.87,)</f>
        <v>5990</v>
      </c>
      <c r="AR6" s="30">
        <f>ROUND('РБ10%'!AR6*0.87,)</f>
        <v>6381</v>
      </c>
      <c r="AS6" s="30">
        <f>ROUND('РБ10%'!AS6*0.87,)</f>
        <v>6381</v>
      </c>
      <c r="AT6" s="30">
        <f>ROUND('РБ10%'!AT6*0.87,)</f>
        <v>5990</v>
      </c>
      <c r="AU6" s="30">
        <f>ROUND('РБ10%'!AU6*0.87,)</f>
        <v>5990</v>
      </c>
      <c r="AV6" s="30">
        <f>ROUND('РБ10%'!AV6*0.87,)</f>
        <v>5990</v>
      </c>
      <c r="AW6" s="30">
        <f>ROUND('РБ10%'!AW6*0.87,)</f>
        <v>5990</v>
      </c>
      <c r="AX6" s="30">
        <f>ROUND('РБ10%'!AX6*0.87,)</f>
        <v>5990</v>
      </c>
      <c r="AY6" s="30">
        <f>ROUND('РБ10%'!AY6*0.87,)</f>
        <v>6381</v>
      </c>
      <c r="AZ6" s="30">
        <f>ROUND('РБ10%'!AZ6*0.87,)</f>
        <v>6381</v>
      </c>
      <c r="BA6" s="30">
        <f>ROUND('РБ10%'!BA6*0.87,)</f>
        <v>5990</v>
      </c>
      <c r="BB6" s="30">
        <f>ROUND('РБ10%'!BB6*0.87,)</f>
        <v>5990</v>
      </c>
      <c r="BC6" s="30">
        <f>ROUND('РБ10%'!BC6*0.87,)</f>
        <v>5990</v>
      </c>
      <c r="BD6" s="30">
        <f>ROUND('РБ10%'!BD6*0.87,)</f>
        <v>5990</v>
      </c>
      <c r="BE6" s="30">
        <f>ROUND('РБ10%'!BE6*0.87,)</f>
        <v>7164</v>
      </c>
      <c r="BF6" s="30">
        <f>ROUND('РБ10%'!BF6*0.87,)</f>
        <v>7164</v>
      </c>
      <c r="BG6" s="30">
        <f>ROUND('РБ10%'!BG6*0.87,)</f>
        <v>7164</v>
      </c>
      <c r="BH6" s="30">
        <f>ROUND('РБ10%'!BH6*0.87,)</f>
        <v>5990</v>
      </c>
      <c r="BI6" s="30">
        <f>ROUND('РБ10%'!BI6*0.87,)</f>
        <v>5990</v>
      </c>
      <c r="BJ6" s="30">
        <f>ROUND('РБ10%'!BJ6*0.87,)</f>
        <v>5990</v>
      </c>
      <c r="BK6" s="30">
        <f>ROUND('РБ10%'!BK6*0.87,)</f>
        <v>5990</v>
      </c>
      <c r="BL6" s="30">
        <f>ROUND('РБ10%'!BL6*0.87,)</f>
        <v>5990</v>
      </c>
      <c r="BM6" s="30">
        <f>ROUND('РБ10%'!BM6*0.87,)</f>
        <v>6381</v>
      </c>
      <c r="BN6" s="30">
        <f>ROUND('РБ10%'!BN6*0.87,)</f>
        <v>6381</v>
      </c>
      <c r="BO6" s="30">
        <f>ROUND('РБ10%'!BO6*0.87,)</f>
        <v>5990</v>
      </c>
      <c r="BP6" s="30">
        <f>ROUND('РБ10%'!BP6*0.87,)</f>
        <v>5990</v>
      </c>
      <c r="BQ6" s="30">
        <f>ROUND('РБ10%'!BQ6*0.87,)</f>
        <v>5990</v>
      </c>
      <c r="BR6" s="30">
        <f>ROUND('РБ10%'!BR6*0.87,)</f>
        <v>5990</v>
      </c>
      <c r="BS6" s="30">
        <f>ROUND('РБ10%'!BS6*0.87,)</f>
        <v>5990</v>
      </c>
      <c r="BT6" s="30">
        <f>ROUND('РБ10%'!BT6*0.87,)</f>
        <v>6381</v>
      </c>
      <c r="BU6" s="30">
        <f>ROUND('РБ10%'!BU6*0.87,)</f>
        <v>6381</v>
      </c>
      <c r="BV6" s="30">
        <f>ROUND('РБ10%'!BV6*0.87,)</f>
        <v>5990</v>
      </c>
      <c r="BW6" s="30">
        <f>ROUND('РБ10%'!BW6*0.87,)</f>
        <v>5990</v>
      </c>
      <c r="BX6" s="30">
        <f>ROUND('РБ10%'!BX6*0.87,)</f>
        <v>5990</v>
      </c>
      <c r="BY6" s="30">
        <f>ROUND('РБ10%'!BY6*0.87,)</f>
        <v>5990</v>
      </c>
      <c r="BZ6" s="30">
        <f>ROUND('РБ10%'!BZ6*0.87,)</f>
        <v>5990</v>
      </c>
      <c r="CA6" s="30">
        <f>ROUND('РБ10%'!CA6*0.87,)</f>
        <v>6381</v>
      </c>
      <c r="CB6" s="30">
        <f>ROUND('РБ10%'!CB6*0.87,)</f>
        <v>6381</v>
      </c>
      <c r="CC6" s="30">
        <f>ROUND('РБ10%'!CC6*0.87,)</f>
        <v>5598</v>
      </c>
      <c r="CD6" s="30">
        <f>ROUND('РБ10%'!CD6*0.87,)</f>
        <v>5598</v>
      </c>
      <c r="CE6" s="30">
        <f>ROUND('РБ10%'!CE6*0.87,)</f>
        <v>5598</v>
      </c>
      <c r="CF6" s="30">
        <f>ROUND('РБ10%'!CF6*0.87,)</f>
        <v>5598</v>
      </c>
      <c r="CG6" s="30">
        <f>ROUND('РБ10%'!CG6*0.87,)</f>
        <v>5598</v>
      </c>
      <c r="CH6" s="30">
        <f>ROUND('РБ10%'!CH6*0.87,)</f>
        <v>5598</v>
      </c>
      <c r="CI6" s="30">
        <f>ROUND('РБ10%'!CI6*0.87,)</f>
        <v>5598</v>
      </c>
      <c r="CJ6" s="30">
        <f>ROUND('РБ10%'!CJ6*0.87,)</f>
        <v>5364</v>
      </c>
      <c r="CK6" s="30">
        <f>ROUND('РБ10%'!CK6*0.87,)</f>
        <v>5364</v>
      </c>
      <c r="CL6" s="30">
        <f>ROUND('РБ10%'!CL6*0.87,)</f>
        <v>5364</v>
      </c>
      <c r="CM6" s="30">
        <f>ROUND('РБ10%'!CM6*0.87,)</f>
        <v>5364</v>
      </c>
      <c r="CN6" s="30">
        <f>ROUND('РБ10%'!CN6*0.87,)</f>
        <v>5364</v>
      </c>
      <c r="CO6" s="30">
        <f>ROUND('РБ10%'!CO6*0.87,)</f>
        <v>5598</v>
      </c>
      <c r="CP6" s="30">
        <f>ROUND('РБ10%'!CP6*0.87,)</f>
        <v>5598</v>
      </c>
      <c r="CQ6" s="30">
        <f>ROUND('РБ10%'!CQ6*0.87,)</f>
        <v>5364</v>
      </c>
      <c r="CR6" s="30">
        <f>ROUND('РБ10%'!CR6*0.87,)</f>
        <v>5364</v>
      </c>
      <c r="CS6" s="30">
        <f>ROUND('РБ10%'!CS6*0.87,)</f>
        <v>5364</v>
      </c>
      <c r="CT6" s="30">
        <f>ROUND('РБ10%'!CT6*0.87,)</f>
        <v>5364</v>
      </c>
      <c r="CU6" s="30">
        <f>ROUND('РБ10%'!CU6*0.87,)</f>
        <v>5364</v>
      </c>
      <c r="CV6" s="30">
        <f>ROUND('РБ10%'!CV6*0.87,)</f>
        <v>5598</v>
      </c>
      <c r="CW6" s="30">
        <f>ROUND('РБ10%'!CW6*0.87,)</f>
        <v>5598</v>
      </c>
      <c r="CX6" s="30">
        <f>ROUND('РБ10%'!CX6*0.87,)</f>
        <v>5364</v>
      </c>
      <c r="CY6" s="30">
        <f>ROUND('РБ10%'!CY6*0.87,)</f>
        <v>5364</v>
      </c>
      <c r="CZ6" s="30">
        <f>ROUND('РБ10%'!CZ6*0.87,)</f>
        <v>5364</v>
      </c>
      <c r="DA6" s="30">
        <f>ROUND('РБ10%'!DA6*0.87,)</f>
        <v>5364</v>
      </c>
      <c r="DB6" s="30">
        <f>ROUND('РБ10%'!DB6*0.87,)</f>
        <v>5364</v>
      </c>
      <c r="DC6" s="30">
        <f>ROUND('РБ10%'!DC6*0.87,)</f>
        <v>5598</v>
      </c>
      <c r="DD6" s="30">
        <f>ROUND('РБ10%'!DD6*0.87,)</f>
        <v>5598</v>
      </c>
      <c r="DE6" s="30">
        <f>ROUND('РБ10%'!DE6*0.87,)</f>
        <v>5129</v>
      </c>
      <c r="DF6" s="30">
        <f>ROUND('РБ10%'!DF6*0.87,)</f>
        <v>5129</v>
      </c>
      <c r="DG6" s="30">
        <f>ROUND('РБ10%'!DG6*0.87,)</f>
        <v>5129</v>
      </c>
      <c r="DH6" s="30">
        <f>ROUND('РБ10%'!DH6*0.87,)</f>
        <v>5129</v>
      </c>
      <c r="DI6" s="30">
        <f>ROUND('РБ10%'!DI6*0.87,)</f>
        <v>5129</v>
      </c>
      <c r="DJ6" s="30">
        <f>ROUND('РБ10%'!DJ6*0.87,)</f>
        <v>5364</v>
      </c>
      <c r="DK6" s="30">
        <f>ROUND('РБ10%'!DK6*0.87,)</f>
        <v>5364</v>
      </c>
      <c r="DL6" s="30">
        <f>ROUND('РБ10%'!DL6*0.87,)</f>
        <v>5129</v>
      </c>
      <c r="DM6" s="30">
        <f>ROUND('РБ10%'!DM6*0.87,)</f>
        <v>5129</v>
      </c>
      <c r="DN6" s="30">
        <f>ROUND('РБ10%'!DN6*0.87,)</f>
        <v>5129</v>
      </c>
      <c r="DO6" s="30">
        <f>ROUND('РБ10%'!DO6*0.87,)</f>
        <v>5129</v>
      </c>
      <c r="DP6" s="30">
        <f>ROUND('РБ10%'!DP6*0.87,)</f>
        <v>5129</v>
      </c>
      <c r="DQ6" s="30">
        <f>ROUND('РБ10%'!DQ6*0.87,)</f>
        <v>5129</v>
      </c>
      <c r="DR6" s="30">
        <f>ROUND('РБ10%'!DR6*0.87,)</f>
        <v>5129</v>
      </c>
      <c r="DS6" s="30">
        <f>ROUND('РБ10%'!DS6*0.87,)</f>
        <v>4894</v>
      </c>
      <c r="DT6" s="30">
        <f>ROUND('РБ10%'!DT6*0.87,)</f>
        <v>4894</v>
      </c>
      <c r="DU6" s="30">
        <f>ROUND('РБ10%'!DU6*0.87,)</f>
        <v>4894</v>
      </c>
      <c r="DV6" s="30">
        <f>ROUND('РБ10%'!DV6*0.87,)</f>
        <v>4894</v>
      </c>
      <c r="DW6" s="30">
        <f>ROUND('РБ10%'!DW6*0.87,)</f>
        <v>4894</v>
      </c>
      <c r="DX6" s="30">
        <f>ROUND('РБ10%'!DX6*0.87,)</f>
        <v>5129</v>
      </c>
      <c r="DY6" s="30">
        <f>ROUND('РБ10%'!DY6*0.87,)</f>
        <v>5129</v>
      </c>
      <c r="DZ6" s="30">
        <f>ROUND('РБ10%'!DZ6*0.87,)</f>
        <v>4894</v>
      </c>
      <c r="EA6" s="30">
        <f>ROUND('РБ10%'!EA6*0.87,)</f>
        <v>4894</v>
      </c>
      <c r="EB6" s="30">
        <f>ROUND('РБ10%'!EB6*0.87,)</f>
        <v>4894</v>
      </c>
      <c r="EC6" s="30">
        <f>ROUND('РБ10%'!EC6*0.87,)</f>
        <v>4894</v>
      </c>
      <c r="ED6" s="30">
        <f>ROUND('РБ10%'!ED6*0.87,)</f>
        <v>4894</v>
      </c>
      <c r="EE6" s="30">
        <f>ROUND('РБ10%'!EE6*0.87,)</f>
        <v>5129</v>
      </c>
      <c r="EF6" s="30">
        <f>ROUND('РБ10%'!EF6*0.87,)</f>
        <v>5129</v>
      </c>
      <c r="EG6" s="30">
        <f>ROUND('РБ10%'!EG6*0.87,)</f>
        <v>4659</v>
      </c>
      <c r="EH6" s="30">
        <f>ROUND('РБ10%'!EH6*0.87,)</f>
        <v>4659</v>
      </c>
      <c r="EI6" s="30">
        <f>ROUND('РБ10%'!EI6*0.87,)</f>
        <v>4659</v>
      </c>
      <c r="EJ6" s="30">
        <f>ROUND('РБ10%'!EJ6*0.87,)</f>
        <v>4659</v>
      </c>
      <c r="EK6" s="30">
        <f>ROUND('РБ10%'!EK6*0.87,)</f>
        <v>4659</v>
      </c>
      <c r="EL6" s="30">
        <f>ROUND('РБ10%'!EL6*0.87,)</f>
        <v>4894</v>
      </c>
      <c r="EM6" s="30">
        <f>ROUND('РБ10%'!EM6*0.87,)</f>
        <v>4894</v>
      </c>
      <c r="EN6" s="30">
        <f>ROUND('РБ10%'!EN6*0.87,)</f>
        <v>4659</v>
      </c>
      <c r="EO6" s="30">
        <f>ROUND('РБ10%'!EO6*0.87,)</f>
        <v>4659</v>
      </c>
      <c r="EP6" s="30">
        <f>ROUND('РБ10%'!EP6*0.87,)</f>
        <v>5364</v>
      </c>
      <c r="EQ6" s="30">
        <f>ROUND('РБ10%'!EQ6*0.87,)</f>
        <v>5364</v>
      </c>
      <c r="ER6" s="30">
        <f>ROUND('РБ10%'!ER6*0.87,)</f>
        <v>5364</v>
      </c>
      <c r="ES6" s="30">
        <f>ROUND('РБ10%'!ES6*0.87,)</f>
        <v>4894</v>
      </c>
      <c r="ET6" s="30">
        <f>ROUND('РБ10%'!ET6*0.87,)</f>
        <v>4894</v>
      </c>
      <c r="EU6" s="30">
        <f>ROUND('РБ10%'!EU6*0.87,)</f>
        <v>4659</v>
      </c>
      <c r="EV6" s="30">
        <f>ROUND('РБ10%'!EV6*0.87,)</f>
        <v>4659</v>
      </c>
      <c r="EW6" s="30">
        <f>ROUND('РБ10%'!EW6*0.87,)</f>
        <v>4659</v>
      </c>
      <c r="EX6" s="30">
        <f>ROUND('РБ10%'!EX6*0.87,)</f>
        <v>4894</v>
      </c>
      <c r="EY6" s="30">
        <f>ROUND('РБ10%'!EY6*0.87,)</f>
        <v>4894</v>
      </c>
      <c r="EZ6" s="30">
        <f>ROUND('РБ10%'!EZ6*0.87,)</f>
        <v>4894</v>
      </c>
      <c r="FA6" s="30">
        <f>ROUND('РБ10%'!FA6*0.87,)</f>
        <v>4894</v>
      </c>
      <c r="FB6" s="30">
        <f>ROUND('РБ10%'!FB6*0.87,)</f>
        <v>4424</v>
      </c>
      <c r="FC6" s="30">
        <f>ROUND('РБ10%'!FC6*0.87,)</f>
        <v>4424</v>
      </c>
      <c r="FD6" s="30">
        <f>ROUND('РБ10%'!FD6*0.87,)</f>
        <v>4424</v>
      </c>
      <c r="FE6" s="30">
        <f>ROUND('РБ10%'!FE6*0.87,)</f>
        <v>4424</v>
      </c>
      <c r="FF6" s="30">
        <f>ROUND('РБ10%'!FF6*0.87,)</f>
        <v>4424</v>
      </c>
      <c r="FG6" s="30">
        <f>ROUND('РБ10%'!FG6*0.87,)</f>
        <v>4659</v>
      </c>
      <c r="FH6" s="30">
        <f>ROUND('РБ10%'!FH6*0.87,)</f>
        <v>4659</v>
      </c>
      <c r="FI6" s="30">
        <f>ROUND('РБ10%'!FI6*0.87,)</f>
        <v>4424</v>
      </c>
      <c r="FJ6" s="30">
        <f>ROUND('РБ10%'!FJ6*0.87,)</f>
        <v>4424</v>
      </c>
      <c r="FK6" s="30">
        <f>ROUND('РБ10%'!FK6*0.87,)</f>
        <v>4424</v>
      </c>
      <c r="FL6" s="30">
        <f>ROUND('РБ10%'!FL6*0.87,)</f>
        <v>4424</v>
      </c>
      <c r="FM6" s="30">
        <f>ROUND('РБ10%'!FM6*0.87,)</f>
        <v>4424</v>
      </c>
      <c r="FN6" s="30">
        <f>ROUND('РБ10%'!FN6*0.87,)</f>
        <v>4659</v>
      </c>
      <c r="FO6" s="30">
        <f>ROUND('РБ10%'!FO6*0.87,)</f>
        <v>4659</v>
      </c>
      <c r="FP6" s="30">
        <f>ROUND('РБ10%'!FP6*0.87,)</f>
        <v>4424</v>
      </c>
      <c r="FQ6" s="30">
        <f>ROUND('РБ10%'!FQ6*0.87,)</f>
        <v>4424</v>
      </c>
      <c r="FR6" s="30">
        <f>ROUND('РБ10%'!FR6*0.87,)</f>
        <v>4424</v>
      </c>
      <c r="FS6" s="30">
        <f>ROUND('РБ10%'!FS6*0.87,)</f>
        <v>4424</v>
      </c>
      <c r="FT6" s="30">
        <f>ROUND('РБ10%'!FT6*0.87,)</f>
        <v>4424</v>
      </c>
      <c r="FU6" s="30">
        <f>ROUND('РБ10%'!FU6*0.87,)</f>
        <v>4659</v>
      </c>
      <c r="FV6" s="30">
        <f>ROUND('РБ10%'!FV6*0.87,)</f>
        <v>4659</v>
      </c>
      <c r="FW6" s="30">
        <f>ROUND('РБ10%'!FW6*0.87,)</f>
        <v>4424</v>
      </c>
      <c r="FX6" s="30">
        <f>ROUND('РБ10%'!FX6*0.87,)</f>
        <v>4424</v>
      </c>
      <c r="FY6" s="30">
        <f>ROUND('РБ10%'!FY6*0.87,)</f>
        <v>4424</v>
      </c>
      <c r="FZ6" s="30">
        <f>ROUND('РБ10%'!FZ6*0.87,)</f>
        <v>4424</v>
      </c>
      <c r="GA6" s="30">
        <f>ROUND('РБ10%'!GA6*0.87,)</f>
        <v>4424</v>
      </c>
      <c r="GB6" s="30">
        <f>ROUND('РБ10%'!GB6*0.87,)</f>
        <v>4659</v>
      </c>
      <c r="GC6" s="30">
        <f>ROUND('РБ10%'!GC6*0.87,)</f>
        <v>4659</v>
      </c>
      <c r="GD6" s="30">
        <f>ROUND('РБ10%'!GD6*0.87,)</f>
        <v>4424</v>
      </c>
      <c r="GE6" s="30">
        <f>ROUND('РБ10%'!GE6*0.87,)</f>
        <v>4424</v>
      </c>
      <c r="GF6" s="30">
        <f>ROUND('РБ10%'!GF6*0.87,)</f>
        <v>4424</v>
      </c>
      <c r="GG6" s="30">
        <f>ROUND('РБ10%'!GG6*0.87,)</f>
        <v>4424</v>
      </c>
      <c r="GH6" s="30">
        <f>ROUND('РБ10%'!GH6*0.87,)</f>
        <v>4424</v>
      </c>
      <c r="GI6" s="30">
        <f>ROUND('РБ10%'!GI6*0.87,)</f>
        <v>5598</v>
      </c>
      <c r="GJ6" s="30">
        <f>ROUND('РБ10%'!GJ6*0.87,)</f>
        <v>5598</v>
      </c>
      <c r="GK6" s="30">
        <f>ROUND('РБ10%'!GK6*0.87,)</f>
        <v>5598</v>
      </c>
      <c r="GL6" s="30">
        <f>ROUND('РБ10%'!GL6*0.87,)</f>
        <v>5598</v>
      </c>
      <c r="GM6" s="30">
        <f>ROUND('РБ10%'!GM6*0.87,)</f>
        <v>5598</v>
      </c>
      <c r="GN6" s="30">
        <f>ROUND('РБ10%'!GN6*0.87,)</f>
        <v>5598</v>
      </c>
      <c r="GO6" s="30">
        <f>ROUND('РБ10%'!GO6*0.87,)</f>
        <v>5598</v>
      </c>
      <c r="GP6" s="30">
        <f>ROUND('РБ10%'!GP6*0.87,)</f>
        <v>5990</v>
      </c>
      <c r="GQ6" s="30">
        <f>ROUND('РБ10%'!GQ6*0.87,)</f>
        <v>5990</v>
      </c>
      <c r="GR6" s="30">
        <f>ROUND('РБ10%'!GR6*0.87,)</f>
        <v>5990</v>
      </c>
      <c r="GS6" s="30">
        <f>ROUND('РБ10%'!GS6*0.87,)</f>
        <v>5990</v>
      </c>
      <c r="GT6" s="30">
        <f>ROUND('РБ10%'!GT6*0.87,)</f>
        <v>5990</v>
      </c>
      <c r="GU6" s="30">
        <f>ROUND('РБ10%'!GU6*0.87,)</f>
        <v>5990</v>
      </c>
      <c r="GV6" s="30">
        <f>ROUND('РБ10%'!GV6*0.87,)</f>
        <v>5990</v>
      </c>
      <c r="GW6" s="30">
        <f>ROUND('РБ10%'!GW6*0.87,)</f>
        <v>6381</v>
      </c>
      <c r="GX6" s="30">
        <f>ROUND('РБ10%'!GX6*0.87,)</f>
        <v>6381</v>
      </c>
      <c r="GY6" s="30">
        <f>ROUND('РБ10%'!GY6*0.87,)</f>
        <v>6381</v>
      </c>
      <c r="GZ6" s="30">
        <f>ROUND('РБ10%'!GZ6*0.87,)</f>
        <v>6381</v>
      </c>
    </row>
    <row r="7" spans="1:208" s="2" customFormat="1" x14ac:dyDescent="0.2">
      <c r="A7" s="12">
        <v>2</v>
      </c>
      <c r="B7" s="30">
        <f>ROUND('РБ10%'!B7*0.87,)</f>
        <v>10492</v>
      </c>
      <c r="C7" s="30">
        <f>ROUND('РБ10%'!C7*0.87,)</f>
        <v>10492</v>
      </c>
      <c r="D7" s="235">
        <f>ROUND('РБ10%'!D7*0.87,)</f>
        <v>10492</v>
      </c>
      <c r="E7" s="235">
        <f>ROUND('РБ10%'!E7*0.87,)</f>
        <v>10492</v>
      </c>
      <c r="F7" s="235">
        <f>ROUND('РБ10%'!F7*0.87,)</f>
        <v>10492</v>
      </c>
      <c r="G7" s="235">
        <f>ROUND('РБ10%'!G7*0.87,)</f>
        <v>10492</v>
      </c>
      <c r="H7" s="235">
        <f>ROUND('РБ10%'!H7*0.87,)</f>
        <v>10492</v>
      </c>
      <c r="I7" s="30">
        <f>ROUND('РБ10%'!I7*0.87,)</f>
        <v>10492</v>
      </c>
      <c r="J7" s="30">
        <f>ROUND('РБ10%'!J7*0.87,)</f>
        <v>10492</v>
      </c>
      <c r="K7" s="30">
        <f>ROUND('РБ10%'!K7*0.87,)</f>
        <v>9396</v>
      </c>
      <c r="L7" s="30">
        <f>ROUND('РБ10%'!L7*0.87,)</f>
        <v>10492</v>
      </c>
      <c r="M7" s="30">
        <f>ROUND('РБ10%'!M7*0.87,)</f>
        <v>10492</v>
      </c>
      <c r="N7" s="30">
        <f>ROUND('РБ10%'!N7*0.87,)</f>
        <v>10492</v>
      </c>
      <c r="O7" s="30">
        <f>ROUND('РБ10%'!O7*0.87,)</f>
        <v>10492</v>
      </c>
      <c r="P7" s="30">
        <f>ROUND('РБ10%'!P7*0.87,)</f>
        <v>9396</v>
      </c>
      <c r="Q7" s="30">
        <f>ROUND('РБ10%'!Q7*0.87,)</f>
        <v>9396</v>
      </c>
      <c r="R7" s="30">
        <f>ROUND('РБ10%'!R7*0.87,)</f>
        <v>10492</v>
      </c>
      <c r="S7" s="235">
        <f>ROUND('РБ10%'!S7*0.87,)</f>
        <v>10492</v>
      </c>
      <c r="T7" s="235">
        <f>ROUND('РБ10%'!T7*0.87,)</f>
        <v>10492</v>
      </c>
      <c r="U7" s="235">
        <f>ROUND('РБ10%'!U7*0.87,)</f>
        <v>10492</v>
      </c>
      <c r="V7" s="235">
        <f>ROUND('РБ10%'!V7*0.87,)</f>
        <v>10492</v>
      </c>
      <c r="W7" s="30">
        <f>ROUND('РБ10%'!W7*0.87,)</f>
        <v>10492</v>
      </c>
      <c r="X7" s="30">
        <f>ROUND('РБ10%'!X7*0.87,)</f>
        <v>10492</v>
      </c>
      <c r="Y7" s="30">
        <f>ROUND('РБ10%'!Y7*0.87,)</f>
        <v>10492</v>
      </c>
      <c r="Z7" s="30">
        <f>ROUND('РБ10%'!Z7*0.87,)</f>
        <v>10492</v>
      </c>
      <c r="AA7" s="30">
        <f>ROUND('РБ10%'!AA7*0.87,)</f>
        <v>10492</v>
      </c>
      <c r="AB7" s="30">
        <f>ROUND('РБ10%'!AB7*0.87,)</f>
        <v>10884</v>
      </c>
      <c r="AC7" s="30">
        <f>ROUND('РБ10%'!AC7*0.87,)</f>
        <v>10884</v>
      </c>
      <c r="AD7" s="30">
        <f>ROUND('РБ10%'!AD7*0.87,)</f>
        <v>10884</v>
      </c>
      <c r="AE7" s="30">
        <f>ROUND('РБ10%'!AE7*0.87,)</f>
        <v>10884</v>
      </c>
      <c r="AF7" s="30">
        <f>ROUND('РБ10%'!AF7*0.87,)</f>
        <v>10884</v>
      </c>
      <c r="AG7" s="30">
        <f>ROUND('РБ10%'!AG7*0.87,)</f>
        <v>10884</v>
      </c>
      <c r="AH7" s="30">
        <f>ROUND('РБ10%'!AH7*0.87,)</f>
        <v>10884</v>
      </c>
      <c r="AI7" s="30">
        <f>ROUND('РБ10%'!AI7*0.87,)</f>
        <v>10884</v>
      </c>
      <c r="AJ7" s="30">
        <f>ROUND('РБ10%'!AJ7*0.87,)</f>
        <v>11432</v>
      </c>
      <c r="AK7" s="30">
        <f>ROUND('РБ10%'!AK7*0.87,)</f>
        <v>11432</v>
      </c>
      <c r="AL7" s="30">
        <f>ROUND('РБ10%'!AL7*0.87,)</f>
        <v>10492</v>
      </c>
      <c r="AM7" s="30">
        <f>ROUND('РБ10%'!AM7*0.87,)</f>
        <v>10492</v>
      </c>
      <c r="AN7" s="30">
        <f>ROUND('РБ10%'!AN7*0.87,)</f>
        <v>7282</v>
      </c>
      <c r="AO7" s="30">
        <f>ROUND('РБ10%'!AO7*0.87,)</f>
        <v>7282</v>
      </c>
      <c r="AP7" s="30">
        <f>ROUND('РБ10%'!AP7*0.87,)</f>
        <v>7282</v>
      </c>
      <c r="AQ7" s="30">
        <f>ROUND('РБ10%'!AQ7*0.87,)</f>
        <v>7282</v>
      </c>
      <c r="AR7" s="30">
        <f>ROUND('РБ10%'!AR7*0.87,)</f>
        <v>7673</v>
      </c>
      <c r="AS7" s="30">
        <f>ROUND('РБ10%'!AS7*0.87,)</f>
        <v>7673</v>
      </c>
      <c r="AT7" s="30">
        <f>ROUND('РБ10%'!AT7*0.87,)</f>
        <v>7282</v>
      </c>
      <c r="AU7" s="30">
        <f>ROUND('РБ10%'!AU7*0.87,)</f>
        <v>7282</v>
      </c>
      <c r="AV7" s="30">
        <f>ROUND('РБ10%'!AV7*0.87,)</f>
        <v>7282</v>
      </c>
      <c r="AW7" s="30">
        <f>ROUND('РБ10%'!AW7*0.87,)</f>
        <v>7282</v>
      </c>
      <c r="AX7" s="30">
        <f>ROUND('РБ10%'!AX7*0.87,)</f>
        <v>7282</v>
      </c>
      <c r="AY7" s="30">
        <f>ROUND('РБ10%'!AY7*0.87,)</f>
        <v>7673</v>
      </c>
      <c r="AZ7" s="30">
        <f>ROUND('РБ10%'!AZ7*0.87,)</f>
        <v>7673</v>
      </c>
      <c r="BA7" s="30">
        <f>ROUND('РБ10%'!BA7*0.87,)</f>
        <v>7282</v>
      </c>
      <c r="BB7" s="30">
        <f>ROUND('РБ10%'!BB7*0.87,)</f>
        <v>7282</v>
      </c>
      <c r="BC7" s="30">
        <f>ROUND('РБ10%'!BC7*0.87,)</f>
        <v>7282</v>
      </c>
      <c r="BD7" s="30">
        <f>ROUND('РБ10%'!BD7*0.87,)</f>
        <v>7282</v>
      </c>
      <c r="BE7" s="30">
        <f>ROUND('РБ10%'!BE7*0.87,)</f>
        <v>8456</v>
      </c>
      <c r="BF7" s="30">
        <f>ROUND('РБ10%'!BF7*0.87,)</f>
        <v>8456</v>
      </c>
      <c r="BG7" s="30">
        <f>ROUND('РБ10%'!BG7*0.87,)</f>
        <v>8456</v>
      </c>
      <c r="BH7" s="30">
        <f>ROUND('РБ10%'!BH7*0.87,)</f>
        <v>7282</v>
      </c>
      <c r="BI7" s="30">
        <f>ROUND('РБ10%'!BI7*0.87,)</f>
        <v>7282</v>
      </c>
      <c r="BJ7" s="30">
        <f>ROUND('РБ10%'!BJ7*0.87,)</f>
        <v>7282</v>
      </c>
      <c r="BK7" s="30">
        <f>ROUND('РБ10%'!BK7*0.87,)</f>
        <v>7282</v>
      </c>
      <c r="BL7" s="30">
        <f>ROUND('РБ10%'!BL7*0.87,)</f>
        <v>7282</v>
      </c>
      <c r="BM7" s="30">
        <f>ROUND('РБ10%'!BM7*0.87,)</f>
        <v>7673</v>
      </c>
      <c r="BN7" s="30">
        <f>ROUND('РБ10%'!BN7*0.87,)</f>
        <v>7673</v>
      </c>
      <c r="BO7" s="30">
        <f>ROUND('РБ10%'!BO7*0.87,)</f>
        <v>7282</v>
      </c>
      <c r="BP7" s="30">
        <f>ROUND('РБ10%'!BP7*0.87,)</f>
        <v>7282</v>
      </c>
      <c r="BQ7" s="30">
        <f>ROUND('РБ10%'!BQ7*0.87,)</f>
        <v>7282</v>
      </c>
      <c r="BR7" s="30">
        <f>ROUND('РБ10%'!BR7*0.87,)</f>
        <v>7282</v>
      </c>
      <c r="BS7" s="30">
        <f>ROUND('РБ10%'!BS7*0.87,)</f>
        <v>7282</v>
      </c>
      <c r="BT7" s="30">
        <f>ROUND('РБ10%'!BT7*0.87,)</f>
        <v>7673</v>
      </c>
      <c r="BU7" s="30">
        <f>ROUND('РБ10%'!BU7*0.87,)</f>
        <v>7673</v>
      </c>
      <c r="BV7" s="30">
        <f>ROUND('РБ10%'!BV7*0.87,)</f>
        <v>7282</v>
      </c>
      <c r="BW7" s="30">
        <f>ROUND('РБ10%'!BW7*0.87,)</f>
        <v>7282</v>
      </c>
      <c r="BX7" s="30">
        <f>ROUND('РБ10%'!BX7*0.87,)</f>
        <v>7282</v>
      </c>
      <c r="BY7" s="30">
        <f>ROUND('РБ10%'!BY7*0.87,)</f>
        <v>7282</v>
      </c>
      <c r="BZ7" s="30">
        <f>ROUND('РБ10%'!BZ7*0.87,)</f>
        <v>7282</v>
      </c>
      <c r="CA7" s="30">
        <f>ROUND('РБ10%'!CA7*0.87,)</f>
        <v>7673</v>
      </c>
      <c r="CB7" s="30">
        <f>ROUND('РБ10%'!CB7*0.87,)</f>
        <v>7673</v>
      </c>
      <c r="CC7" s="30">
        <f>ROUND('РБ10%'!CC7*0.87,)</f>
        <v>6890</v>
      </c>
      <c r="CD7" s="30">
        <f>ROUND('РБ10%'!CD7*0.87,)</f>
        <v>6890</v>
      </c>
      <c r="CE7" s="30">
        <f>ROUND('РБ10%'!CE7*0.87,)</f>
        <v>6890</v>
      </c>
      <c r="CF7" s="30">
        <f>ROUND('РБ10%'!CF7*0.87,)</f>
        <v>6890</v>
      </c>
      <c r="CG7" s="30">
        <f>ROUND('РБ10%'!CG7*0.87,)</f>
        <v>6890</v>
      </c>
      <c r="CH7" s="30">
        <f>ROUND('РБ10%'!CH7*0.87,)</f>
        <v>6890</v>
      </c>
      <c r="CI7" s="30">
        <f>ROUND('РБ10%'!CI7*0.87,)</f>
        <v>6890</v>
      </c>
      <c r="CJ7" s="30">
        <f>ROUND('РБ10%'!CJ7*0.87,)</f>
        <v>6656</v>
      </c>
      <c r="CK7" s="30">
        <f>ROUND('РБ10%'!CK7*0.87,)</f>
        <v>6656</v>
      </c>
      <c r="CL7" s="30">
        <f>ROUND('РБ10%'!CL7*0.87,)</f>
        <v>6656</v>
      </c>
      <c r="CM7" s="30">
        <f>ROUND('РБ10%'!CM7*0.87,)</f>
        <v>6656</v>
      </c>
      <c r="CN7" s="30">
        <f>ROUND('РБ10%'!CN7*0.87,)</f>
        <v>6656</v>
      </c>
      <c r="CO7" s="30">
        <f>ROUND('РБ10%'!CO7*0.87,)</f>
        <v>6890</v>
      </c>
      <c r="CP7" s="30">
        <f>ROUND('РБ10%'!CP7*0.87,)</f>
        <v>6890</v>
      </c>
      <c r="CQ7" s="30">
        <f>ROUND('РБ10%'!CQ7*0.87,)</f>
        <v>6656</v>
      </c>
      <c r="CR7" s="30">
        <f>ROUND('РБ10%'!CR7*0.87,)</f>
        <v>6656</v>
      </c>
      <c r="CS7" s="30">
        <f>ROUND('РБ10%'!CS7*0.87,)</f>
        <v>6656</v>
      </c>
      <c r="CT7" s="30">
        <f>ROUND('РБ10%'!CT7*0.87,)</f>
        <v>6656</v>
      </c>
      <c r="CU7" s="30">
        <f>ROUND('РБ10%'!CU7*0.87,)</f>
        <v>6656</v>
      </c>
      <c r="CV7" s="30">
        <f>ROUND('РБ10%'!CV7*0.87,)</f>
        <v>6890</v>
      </c>
      <c r="CW7" s="30">
        <f>ROUND('РБ10%'!CW7*0.87,)</f>
        <v>6890</v>
      </c>
      <c r="CX7" s="30">
        <f>ROUND('РБ10%'!CX7*0.87,)</f>
        <v>6656</v>
      </c>
      <c r="CY7" s="30">
        <f>ROUND('РБ10%'!CY7*0.87,)</f>
        <v>6656</v>
      </c>
      <c r="CZ7" s="30">
        <f>ROUND('РБ10%'!CZ7*0.87,)</f>
        <v>6656</v>
      </c>
      <c r="DA7" s="30">
        <f>ROUND('РБ10%'!DA7*0.87,)</f>
        <v>6656</v>
      </c>
      <c r="DB7" s="30">
        <f>ROUND('РБ10%'!DB7*0.87,)</f>
        <v>6656</v>
      </c>
      <c r="DC7" s="30">
        <f>ROUND('РБ10%'!DC7*0.87,)</f>
        <v>6890</v>
      </c>
      <c r="DD7" s="30">
        <f>ROUND('РБ10%'!DD7*0.87,)</f>
        <v>6890</v>
      </c>
      <c r="DE7" s="30">
        <f>ROUND('РБ10%'!DE7*0.87,)</f>
        <v>6421</v>
      </c>
      <c r="DF7" s="30">
        <f>ROUND('РБ10%'!DF7*0.87,)</f>
        <v>6421</v>
      </c>
      <c r="DG7" s="30">
        <f>ROUND('РБ10%'!DG7*0.87,)</f>
        <v>6421</v>
      </c>
      <c r="DH7" s="30">
        <f>ROUND('РБ10%'!DH7*0.87,)</f>
        <v>6421</v>
      </c>
      <c r="DI7" s="30">
        <f>ROUND('РБ10%'!DI7*0.87,)</f>
        <v>6421</v>
      </c>
      <c r="DJ7" s="30">
        <f>ROUND('РБ10%'!DJ7*0.87,)</f>
        <v>6656</v>
      </c>
      <c r="DK7" s="30">
        <f>ROUND('РБ10%'!DK7*0.87,)</f>
        <v>6656</v>
      </c>
      <c r="DL7" s="30">
        <f>ROUND('РБ10%'!DL7*0.87,)</f>
        <v>6421</v>
      </c>
      <c r="DM7" s="30">
        <f>ROUND('РБ10%'!DM7*0.87,)</f>
        <v>6421</v>
      </c>
      <c r="DN7" s="30">
        <f>ROUND('РБ10%'!DN7*0.87,)</f>
        <v>6421</v>
      </c>
      <c r="DO7" s="30">
        <f>ROUND('РБ10%'!DO7*0.87,)</f>
        <v>6421</v>
      </c>
      <c r="DP7" s="30">
        <f>ROUND('РБ10%'!DP7*0.87,)</f>
        <v>6421</v>
      </c>
      <c r="DQ7" s="30">
        <f>ROUND('РБ10%'!DQ7*0.87,)</f>
        <v>6421</v>
      </c>
      <c r="DR7" s="30">
        <f>ROUND('РБ10%'!DR7*0.87,)</f>
        <v>6421</v>
      </c>
      <c r="DS7" s="30">
        <f>ROUND('РБ10%'!DS7*0.87,)</f>
        <v>6186</v>
      </c>
      <c r="DT7" s="30">
        <f>ROUND('РБ10%'!DT7*0.87,)</f>
        <v>6186</v>
      </c>
      <c r="DU7" s="30">
        <f>ROUND('РБ10%'!DU7*0.87,)</f>
        <v>6186</v>
      </c>
      <c r="DV7" s="30">
        <f>ROUND('РБ10%'!DV7*0.87,)</f>
        <v>6186</v>
      </c>
      <c r="DW7" s="30">
        <f>ROUND('РБ10%'!DW7*0.87,)</f>
        <v>6186</v>
      </c>
      <c r="DX7" s="30">
        <f>ROUND('РБ10%'!DX7*0.87,)</f>
        <v>6421</v>
      </c>
      <c r="DY7" s="30">
        <f>ROUND('РБ10%'!DY7*0.87,)</f>
        <v>6421</v>
      </c>
      <c r="DZ7" s="30">
        <f>ROUND('РБ10%'!DZ7*0.87,)</f>
        <v>6186</v>
      </c>
      <c r="EA7" s="30">
        <f>ROUND('РБ10%'!EA7*0.87,)</f>
        <v>6186</v>
      </c>
      <c r="EB7" s="30">
        <f>ROUND('РБ10%'!EB7*0.87,)</f>
        <v>6186</v>
      </c>
      <c r="EC7" s="30">
        <f>ROUND('РБ10%'!EC7*0.87,)</f>
        <v>6186</v>
      </c>
      <c r="ED7" s="30">
        <f>ROUND('РБ10%'!ED7*0.87,)</f>
        <v>6186</v>
      </c>
      <c r="EE7" s="30">
        <f>ROUND('РБ10%'!EE7*0.87,)</f>
        <v>6421</v>
      </c>
      <c r="EF7" s="30">
        <f>ROUND('РБ10%'!EF7*0.87,)</f>
        <v>6421</v>
      </c>
      <c r="EG7" s="30">
        <f>ROUND('РБ10%'!EG7*0.87,)</f>
        <v>5951</v>
      </c>
      <c r="EH7" s="30">
        <f>ROUND('РБ10%'!EH7*0.87,)</f>
        <v>5951</v>
      </c>
      <c r="EI7" s="30">
        <f>ROUND('РБ10%'!EI7*0.87,)</f>
        <v>5951</v>
      </c>
      <c r="EJ7" s="30">
        <f>ROUND('РБ10%'!EJ7*0.87,)</f>
        <v>5951</v>
      </c>
      <c r="EK7" s="30">
        <f>ROUND('РБ10%'!EK7*0.87,)</f>
        <v>5951</v>
      </c>
      <c r="EL7" s="30">
        <f>ROUND('РБ10%'!EL7*0.87,)</f>
        <v>6186</v>
      </c>
      <c r="EM7" s="30">
        <f>ROUND('РБ10%'!EM7*0.87,)</f>
        <v>6186</v>
      </c>
      <c r="EN7" s="30">
        <f>ROUND('РБ10%'!EN7*0.87,)</f>
        <v>5951</v>
      </c>
      <c r="EO7" s="30">
        <f>ROUND('РБ10%'!EO7*0.87,)</f>
        <v>5951</v>
      </c>
      <c r="EP7" s="30">
        <f>ROUND('РБ10%'!EP7*0.87,)</f>
        <v>6656</v>
      </c>
      <c r="EQ7" s="30">
        <f>ROUND('РБ10%'!EQ7*0.87,)</f>
        <v>6656</v>
      </c>
      <c r="ER7" s="30">
        <f>ROUND('РБ10%'!ER7*0.87,)</f>
        <v>6656</v>
      </c>
      <c r="ES7" s="30">
        <f>ROUND('РБ10%'!ES7*0.87,)</f>
        <v>6186</v>
      </c>
      <c r="ET7" s="30">
        <f>ROUND('РБ10%'!ET7*0.87,)</f>
        <v>6186</v>
      </c>
      <c r="EU7" s="30">
        <f>ROUND('РБ10%'!EU7*0.87,)</f>
        <v>5951</v>
      </c>
      <c r="EV7" s="30">
        <f>ROUND('РБ10%'!EV7*0.87,)</f>
        <v>5951</v>
      </c>
      <c r="EW7" s="30">
        <f>ROUND('РБ10%'!EW7*0.87,)</f>
        <v>5951</v>
      </c>
      <c r="EX7" s="30">
        <f>ROUND('РБ10%'!EX7*0.87,)</f>
        <v>6186</v>
      </c>
      <c r="EY7" s="30">
        <f>ROUND('РБ10%'!EY7*0.87,)</f>
        <v>6186</v>
      </c>
      <c r="EZ7" s="30">
        <f>ROUND('РБ10%'!EZ7*0.87,)</f>
        <v>6186</v>
      </c>
      <c r="FA7" s="30">
        <f>ROUND('РБ10%'!FA7*0.87,)</f>
        <v>6186</v>
      </c>
      <c r="FB7" s="30">
        <f>ROUND('РБ10%'!FB7*0.87,)</f>
        <v>5716</v>
      </c>
      <c r="FC7" s="30">
        <f>ROUND('РБ10%'!FC7*0.87,)</f>
        <v>5716</v>
      </c>
      <c r="FD7" s="30">
        <f>ROUND('РБ10%'!FD7*0.87,)</f>
        <v>5716</v>
      </c>
      <c r="FE7" s="30">
        <f>ROUND('РБ10%'!FE7*0.87,)</f>
        <v>5716</v>
      </c>
      <c r="FF7" s="30">
        <f>ROUND('РБ10%'!FF7*0.87,)</f>
        <v>5716</v>
      </c>
      <c r="FG7" s="30">
        <f>ROUND('РБ10%'!FG7*0.87,)</f>
        <v>5951</v>
      </c>
      <c r="FH7" s="30">
        <f>ROUND('РБ10%'!FH7*0.87,)</f>
        <v>5951</v>
      </c>
      <c r="FI7" s="30">
        <f>ROUND('РБ10%'!FI7*0.87,)</f>
        <v>5716</v>
      </c>
      <c r="FJ7" s="30">
        <f>ROUND('РБ10%'!FJ7*0.87,)</f>
        <v>5716</v>
      </c>
      <c r="FK7" s="30">
        <f>ROUND('РБ10%'!FK7*0.87,)</f>
        <v>5716</v>
      </c>
      <c r="FL7" s="30">
        <f>ROUND('РБ10%'!FL7*0.87,)</f>
        <v>5716</v>
      </c>
      <c r="FM7" s="30">
        <f>ROUND('РБ10%'!FM7*0.87,)</f>
        <v>5716</v>
      </c>
      <c r="FN7" s="30">
        <f>ROUND('РБ10%'!FN7*0.87,)</f>
        <v>5951</v>
      </c>
      <c r="FO7" s="30">
        <f>ROUND('РБ10%'!FO7*0.87,)</f>
        <v>5951</v>
      </c>
      <c r="FP7" s="30">
        <f>ROUND('РБ10%'!FP7*0.87,)</f>
        <v>5716</v>
      </c>
      <c r="FQ7" s="30">
        <f>ROUND('РБ10%'!FQ7*0.87,)</f>
        <v>5716</v>
      </c>
      <c r="FR7" s="30">
        <f>ROUND('РБ10%'!FR7*0.87,)</f>
        <v>5716</v>
      </c>
      <c r="FS7" s="30">
        <f>ROUND('РБ10%'!FS7*0.87,)</f>
        <v>5716</v>
      </c>
      <c r="FT7" s="30">
        <f>ROUND('РБ10%'!FT7*0.87,)</f>
        <v>5716</v>
      </c>
      <c r="FU7" s="30">
        <f>ROUND('РБ10%'!FU7*0.87,)</f>
        <v>5951</v>
      </c>
      <c r="FV7" s="30">
        <f>ROUND('РБ10%'!FV7*0.87,)</f>
        <v>5951</v>
      </c>
      <c r="FW7" s="30">
        <f>ROUND('РБ10%'!FW7*0.87,)</f>
        <v>5716</v>
      </c>
      <c r="FX7" s="30">
        <f>ROUND('РБ10%'!FX7*0.87,)</f>
        <v>5716</v>
      </c>
      <c r="FY7" s="30">
        <f>ROUND('РБ10%'!FY7*0.87,)</f>
        <v>5716</v>
      </c>
      <c r="FZ7" s="30">
        <f>ROUND('РБ10%'!FZ7*0.87,)</f>
        <v>5716</v>
      </c>
      <c r="GA7" s="30">
        <f>ROUND('РБ10%'!GA7*0.87,)</f>
        <v>5716</v>
      </c>
      <c r="GB7" s="30">
        <f>ROUND('РБ10%'!GB7*0.87,)</f>
        <v>5951</v>
      </c>
      <c r="GC7" s="30">
        <f>ROUND('РБ10%'!GC7*0.87,)</f>
        <v>5951</v>
      </c>
      <c r="GD7" s="30">
        <f>ROUND('РБ10%'!GD7*0.87,)</f>
        <v>5716</v>
      </c>
      <c r="GE7" s="30">
        <f>ROUND('РБ10%'!GE7*0.87,)</f>
        <v>5716</v>
      </c>
      <c r="GF7" s="30">
        <f>ROUND('РБ10%'!GF7*0.87,)</f>
        <v>5716</v>
      </c>
      <c r="GG7" s="30">
        <f>ROUND('РБ10%'!GG7*0.87,)</f>
        <v>5716</v>
      </c>
      <c r="GH7" s="30">
        <f>ROUND('РБ10%'!GH7*0.87,)</f>
        <v>5716</v>
      </c>
      <c r="GI7" s="30">
        <f>ROUND('РБ10%'!GI7*0.87,)</f>
        <v>6890</v>
      </c>
      <c r="GJ7" s="30">
        <f>ROUND('РБ10%'!GJ7*0.87,)</f>
        <v>6890</v>
      </c>
      <c r="GK7" s="30">
        <f>ROUND('РБ10%'!GK7*0.87,)</f>
        <v>6890</v>
      </c>
      <c r="GL7" s="30">
        <f>ROUND('РБ10%'!GL7*0.87,)</f>
        <v>6890</v>
      </c>
      <c r="GM7" s="30">
        <f>ROUND('РБ10%'!GM7*0.87,)</f>
        <v>6890</v>
      </c>
      <c r="GN7" s="30">
        <f>ROUND('РБ10%'!GN7*0.87,)</f>
        <v>6890</v>
      </c>
      <c r="GO7" s="30">
        <f>ROUND('РБ10%'!GO7*0.87,)</f>
        <v>6890</v>
      </c>
      <c r="GP7" s="30">
        <f>ROUND('РБ10%'!GP7*0.87,)</f>
        <v>7282</v>
      </c>
      <c r="GQ7" s="30">
        <f>ROUND('РБ10%'!GQ7*0.87,)</f>
        <v>7282</v>
      </c>
      <c r="GR7" s="30">
        <f>ROUND('РБ10%'!GR7*0.87,)</f>
        <v>7282</v>
      </c>
      <c r="GS7" s="30">
        <f>ROUND('РБ10%'!GS7*0.87,)</f>
        <v>7282</v>
      </c>
      <c r="GT7" s="30">
        <f>ROUND('РБ10%'!GT7*0.87,)</f>
        <v>7282</v>
      </c>
      <c r="GU7" s="30">
        <f>ROUND('РБ10%'!GU7*0.87,)</f>
        <v>7282</v>
      </c>
      <c r="GV7" s="30">
        <f>ROUND('РБ10%'!GV7*0.87,)</f>
        <v>7282</v>
      </c>
      <c r="GW7" s="30">
        <f>ROUND('РБ10%'!GW7*0.87,)</f>
        <v>7673</v>
      </c>
      <c r="GX7" s="30">
        <f>ROUND('РБ10%'!GX7*0.87,)</f>
        <v>7673</v>
      </c>
      <c r="GY7" s="30">
        <f>ROUND('РБ10%'!GY7*0.87,)</f>
        <v>7673</v>
      </c>
      <c r="GZ7" s="30">
        <f>ROUND('РБ10%'!GZ7*0.87,)</f>
        <v>7673</v>
      </c>
    </row>
    <row r="8" spans="1:208" s="2" customFormat="1" ht="24" x14ac:dyDescent="0.2">
      <c r="A8" s="15" t="s">
        <v>5</v>
      </c>
      <c r="B8" s="30"/>
      <c r="C8" s="30"/>
      <c r="D8" s="235"/>
      <c r="E8" s="235"/>
      <c r="F8" s="235"/>
      <c r="G8" s="235"/>
      <c r="H8" s="235"/>
      <c r="I8" s="30"/>
      <c r="J8" s="30"/>
      <c r="K8" s="30"/>
      <c r="L8" s="30"/>
      <c r="M8" s="30"/>
      <c r="N8" s="30"/>
      <c r="O8" s="30"/>
      <c r="P8" s="30"/>
      <c r="Q8" s="30"/>
      <c r="R8" s="30"/>
      <c r="S8" s="235"/>
      <c r="T8" s="235"/>
      <c r="U8" s="235"/>
      <c r="V8" s="235"/>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2" customFormat="1" x14ac:dyDescent="0.2">
      <c r="A9" s="12">
        <v>1</v>
      </c>
      <c r="B9" s="30">
        <f>ROUND('РБ10%'!B9*0.87,)</f>
        <v>9983</v>
      </c>
      <c r="C9" s="30">
        <f>ROUND('РБ10%'!C9*0.87,)</f>
        <v>9983</v>
      </c>
      <c r="D9" s="235">
        <f>ROUND('РБ10%'!D9*0.87,)</f>
        <v>9983</v>
      </c>
      <c r="E9" s="235">
        <f>ROUND('РБ10%'!E9*0.87,)</f>
        <v>9983</v>
      </c>
      <c r="F9" s="235">
        <f>ROUND('РБ10%'!F9*0.87,)</f>
        <v>9983</v>
      </c>
      <c r="G9" s="235">
        <f>ROUND('РБ10%'!G9*0.87,)</f>
        <v>9983</v>
      </c>
      <c r="H9" s="235">
        <f>ROUND('РБ10%'!H9*0.87,)</f>
        <v>9983</v>
      </c>
      <c r="I9" s="30">
        <f>ROUND('РБ10%'!I9*0.87,)</f>
        <v>9983</v>
      </c>
      <c r="J9" s="30">
        <f>ROUND('РБ10%'!J9*0.87,)</f>
        <v>9983</v>
      </c>
      <c r="K9" s="30">
        <f>ROUND('РБ10%'!K9*0.87,)</f>
        <v>8887</v>
      </c>
      <c r="L9" s="30">
        <f>ROUND('РБ10%'!L9*0.87,)</f>
        <v>9983</v>
      </c>
      <c r="M9" s="30">
        <f>ROUND('РБ10%'!M9*0.87,)</f>
        <v>9983</v>
      </c>
      <c r="N9" s="30">
        <f>ROUND('РБ10%'!N9*0.87,)</f>
        <v>9983</v>
      </c>
      <c r="O9" s="30">
        <f>ROUND('РБ10%'!O9*0.87,)</f>
        <v>9983</v>
      </c>
      <c r="P9" s="30">
        <f>ROUND('РБ10%'!P9*0.87,)</f>
        <v>8887</v>
      </c>
      <c r="Q9" s="30">
        <f>ROUND('РБ10%'!Q9*0.87,)</f>
        <v>8887</v>
      </c>
      <c r="R9" s="30">
        <f>ROUND('РБ10%'!R9*0.87,)</f>
        <v>9983</v>
      </c>
      <c r="S9" s="235">
        <f>ROUND('РБ10%'!S9*0.87,)</f>
        <v>9983</v>
      </c>
      <c r="T9" s="235">
        <f>ROUND('РБ10%'!T9*0.87,)</f>
        <v>9983</v>
      </c>
      <c r="U9" s="235">
        <f>ROUND('РБ10%'!U9*0.87,)</f>
        <v>9983</v>
      </c>
      <c r="V9" s="235">
        <f>ROUND('РБ10%'!V9*0.87,)</f>
        <v>9983</v>
      </c>
      <c r="W9" s="30">
        <f>ROUND('РБ10%'!W9*0.87,)</f>
        <v>9983</v>
      </c>
      <c r="X9" s="30">
        <f>ROUND('РБ10%'!X9*0.87,)</f>
        <v>9983</v>
      </c>
      <c r="Y9" s="30">
        <f>ROUND('РБ10%'!Y9*0.87,)</f>
        <v>9983</v>
      </c>
      <c r="Z9" s="30">
        <f>ROUND('РБ10%'!Z9*0.87,)</f>
        <v>9983</v>
      </c>
      <c r="AA9" s="30">
        <f>ROUND('РБ10%'!AA9*0.87,)</f>
        <v>9983</v>
      </c>
      <c r="AB9" s="30">
        <f>ROUND('РБ10%'!AB9*0.87,)</f>
        <v>10375</v>
      </c>
      <c r="AC9" s="30">
        <f>ROUND('РБ10%'!AC9*0.87,)</f>
        <v>10375</v>
      </c>
      <c r="AD9" s="30">
        <f>ROUND('РБ10%'!AD9*0.87,)</f>
        <v>10375</v>
      </c>
      <c r="AE9" s="30">
        <f>ROUND('РБ10%'!AE9*0.87,)</f>
        <v>10375</v>
      </c>
      <c r="AF9" s="30">
        <f>ROUND('РБ10%'!AF9*0.87,)</f>
        <v>10375</v>
      </c>
      <c r="AG9" s="30">
        <f>ROUND('РБ10%'!AG9*0.87,)</f>
        <v>10375</v>
      </c>
      <c r="AH9" s="30">
        <f>ROUND('РБ10%'!AH9*0.87,)</f>
        <v>10375</v>
      </c>
      <c r="AI9" s="30">
        <f>ROUND('РБ10%'!AI9*0.87,)</f>
        <v>10375</v>
      </c>
      <c r="AJ9" s="30">
        <f>ROUND('РБ10%'!AJ9*0.87,)</f>
        <v>10923</v>
      </c>
      <c r="AK9" s="30">
        <f>ROUND('РБ10%'!AK9*0.87,)</f>
        <v>10923</v>
      </c>
      <c r="AL9" s="30">
        <f>ROUND('РБ10%'!AL9*0.87,)</f>
        <v>9983</v>
      </c>
      <c r="AM9" s="30">
        <f>ROUND('РБ10%'!AM9*0.87,)</f>
        <v>9983</v>
      </c>
      <c r="AN9" s="30">
        <f>ROUND('РБ10%'!AN9*0.87,)</f>
        <v>6773</v>
      </c>
      <c r="AO9" s="30">
        <f>ROUND('РБ10%'!AO9*0.87,)</f>
        <v>6773</v>
      </c>
      <c r="AP9" s="30">
        <f>ROUND('РБ10%'!AP9*0.87,)</f>
        <v>6773</v>
      </c>
      <c r="AQ9" s="30">
        <f>ROUND('РБ10%'!AQ9*0.87,)</f>
        <v>6773</v>
      </c>
      <c r="AR9" s="30">
        <f>ROUND('РБ10%'!AR9*0.87,)</f>
        <v>7164</v>
      </c>
      <c r="AS9" s="30">
        <f>ROUND('РБ10%'!AS9*0.87,)</f>
        <v>7164</v>
      </c>
      <c r="AT9" s="30">
        <f>ROUND('РБ10%'!AT9*0.87,)</f>
        <v>6773</v>
      </c>
      <c r="AU9" s="30">
        <f>ROUND('РБ10%'!AU9*0.87,)</f>
        <v>6773</v>
      </c>
      <c r="AV9" s="30">
        <f>ROUND('РБ10%'!AV9*0.87,)</f>
        <v>6773</v>
      </c>
      <c r="AW9" s="30">
        <f>ROUND('РБ10%'!AW9*0.87,)</f>
        <v>6773</v>
      </c>
      <c r="AX9" s="30">
        <f>ROUND('РБ10%'!AX9*0.87,)</f>
        <v>6773</v>
      </c>
      <c r="AY9" s="30">
        <f>ROUND('РБ10%'!AY9*0.87,)</f>
        <v>7164</v>
      </c>
      <c r="AZ9" s="30">
        <f>ROUND('РБ10%'!AZ9*0.87,)</f>
        <v>7164</v>
      </c>
      <c r="BA9" s="30">
        <f>ROUND('РБ10%'!BA9*0.87,)</f>
        <v>6773</v>
      </c>
      <c r="BB9" s="30">
        <f>ROUND('РБ10%'!BB9*0.87,)</f>
        <v>6773</v>
      </c>
      <c r="BC9" s="30">
        <f>ROUND('РБ10%'!BC9*0.87,)</f>
        <v>6773</v>
      </c>
      <c r="BD9" s="30">
        <f>ROUND('РБ10%'!BD9*0.87,)</f>
        <v>6773</v>
      </c>
      <c r="BE9" s="30">
        <f>ROUND('РБ10%'!BE9*0.87,)</f>
        <v>7947</v>
      </c>
      <c r="BF9" s="30">
        <f>ROUND('РБ10%'!BF9*0.87,)</f>
        <v>7947</v>
      </c>
      <c r="BG9" s="30">
        <f>ROUND('РБ10%'!BG9*0.87,)</f>
        <v>7947</v>
      </c>
      <c r="BH9" s="30">
        <f>ROUND('РБ10%'!BH9*0.87,)</f>
        <v>6773</v>
      </c>
      <c r="BI9" s="30">
        <f>ROUND('РБ10%'!BI9*0.87,)</f>
        <v>6773</v>
      </c>
      <c r="BJ9" s="30">
        <f>ROUND('РБ10%'!BJ9*0.87,)</f>
        <v>6773</v>
      </c>
      <c r="BK9" s="30">
        <f>ROUND('РБ10%'!BK9*0.87,)</f>
        <v>6773</v>
      </c>
      <c r="BL9" s="30">
        <f>ROUND('РБ10%'!BL9*0.87,)</f>
        <v>6773</v>
      </c>
      <c r="BM9" s="30">
        <f>ROUND('РБ10%'!BM9*0.87,)</f>
        <v>7164</v>
      </c>
      <c r="BN9" s="30">
        <f>ROUND('РБ10%'!BN9*0.87,)</f>
        <v>7164</v>
      </c>
      <c r="BO9" s="30">
        <f>ROUND('РБ10%'!BO9*0.87,)</f>
        <v>6773</v>
      </c>
      <c r="BP9" s="30">
        <f>ROUND('РБ10%'!BP9*0.87,)</f>
        <v>6773</v>
      </c>
      <c r="BQ9" s="30">
        <f>ROUND('РБ10%'!BQ9*0.87,)</f>
        <v>6773</v>
      </c>
      <c r="BR9" s="30">
        <f>ROUND('РБ10%'!BR9*0.87,)</f>
        <v>6773</v>
      </c>
      <c r="BS9" s="30">
        <f>ROUND('РБ10%'!BS9*0.87,)</f>
        <v>6773</v>
      </c>
      <c r="BT9" s="30">
        <f>ROUND('РБ10%'!BT9*0.87,)</f>
        <v>7164</v>
      </c>
      <c r="BU9" s="30">
        <f>ROUND('РБ10%'!BU9*0.87,)</f>
        <v>7164</v>
      </c>
      <c r="BV9" s="30">
        <f>ROUND('РБ10%'!BV9*0.87,)</f>
        <v>6773</v>
      </c>
      <c r="BW9" s="30">
        <f>ROUND('РБ10%'!BW9*0.87,)</f>
        <v>6773</v>
      </c>
      <c r="BX9" s="30">
        <f>ROUND('РБ10%'!BX9*0.87,)</f>
        <v>6773</v>
      </c>
      <c r="BY9" s="30">
        <f>ROUND('РБ10%'!BY9*0.87,)</f>
        <v>6773</v>
      </c>
      <c r="BZ9" s="30">
        <f>ROUND('РБ10%'!BZ9*0.87,)</f>
        <v>6773</v>
      </c>
      <c r="CA9" s="30">
        <f>ROUND('РБ10%'!CA9*0.87,)</f>
        <v>7164</v>
      </c>
      <c r="CB9" s="30">
        <f>ROUND('РБ10%'!CB9*0.87,)</f>
        <v>7164</v>
      </c>
      <c r="CC9" s="30">
        <f>ROUND('РБ10%'!CC9*0.87,)</f>
        <v>6381</v>
      </c>
      <c r="CD9" s="30">
        <f>ROUND('РБ10%'!CD9*0.87,)</f>
        <v>6381</v>
      </c>
      <c r="CE9" s="30">
        <f>ROUND('РБ10%'!CE9*0.87,)</f>
        <v>6381</v>
      </c>
      <c r="CF9" s="30">
        <f>ROUND('РБ10%'!CF9*0.87,)</f>
        <v>6381</v>
      </c>
      <c r="CG9" s="30">
        <f>ROUND('РБ10%'!CG9*0.87,)</f>
        <v>6381</v>
      </c>
      <c r="CH9" s="30">
        <f>ROUND('РБ10%'!CH9*0.87,)</f>
        <v>6381</v>
      </c>
      <c r="CI9" s="30">
        <f>ROUND('РБ10%'!CI9*0.87,)</f>
        <v>6381</v>
      </c>
      <c r="CJ9" s="30">
        <f>ROUND('РБ10%'!CJ9*0.87,)</f>
        <v>6147</v>
      </c>
      <c r="CK9" s="30">
        <f>ROUND('РБ10%'!CK9*0.87,)</f>
        <v>6147</v>
      </c>
      <c r="CL9" s="30">
        <f>ROUND('РБ10%'!CL9*0.87,)</f>
        <v>6147</v>
      </c>
      <c r="CM9" s="30">
        <f>ROUND('РБ10%'!CM9*0.87,)</f>
        <v>6147</v>
      </c>
      <c r="CN9" s="30">
        <f>ROUND('РБ10%'!CN9*0.87,)</f>
        <v>6147</v>
      </c>
      <c r="CO9" s="30">
        <f>ROUND('РБ10%'!CO9*0.87,)</f>
        <v>6381</v>
      </c>
      <c r="CP9" s="30">
        <f>ROUND('РБ10%'!CP9*0.87,)</f>
        <v>6381</v>
      </c>
      <c r="CQ9" s="30">
        <f>ROUND('РБ10%'!CQ9*0.87,)</f>
        <v>6147</v>
      </c>
      <c r="CR9" s="30">
        <f>ROUND('РБ10%'!CR9*0.87,)</f>
        <v>6147</v>
      </c>
      <c r="CS9" s="30">
        <f>ROUND('РБ10%'!CS9*0.87,)</f>
        <v>6147</v>
      </c>
      <c r="CT9" s="30">
        <f>ROUND('РБ10%'!CT9*0.87,)</f>
        <v>6147</v>
      </c>
      <c r="CU9" s="30">
        <f>ROUND('РБ10%'!CU9*0.87,)</f>
        <v>6147</v>
      </c>
      <c r="CV9" s="30">
        <f>ROUND('РБ10%'!CV9*0.87,)</f>
        <v>6381</v>
      </c>
      <c r="CW9" s="30">
        <f>ROUND('РБ10%'!CW9*0.87,)</f>
        <v>6381</v>
      </c>
      <c r="CX9" s="30">
        <f>ROUND('РБ10%'!CX9*0.87,)</f>
        <v>6147</v>
      </c>
      <c r="CY9" s="30">
        <f>ROUND('РБ10%'!CY9*0.87,)</f>
        <v>6147</v>
      </c>
      <c r="CZ9" s="30">
        <f>ROUND('РБ10%'!CZ9*0.87,)</f>
        <v>6147</v>
      </c>
      <c r="DA9" s="30">
        <f>ROUND('РБ10%'!DA9*0.87,)</f>
        <v>6147</v>
      </c>
      <c r="DB9" s="30">
        <f>ROUND('РБ10%'!DB9*0.87,)</f>
        <v>6147</v>
      </c>
      <c r="DC9" s="30">
        <f>ROUND('РБ10%'!DC9*0.87,)</f>
        <v>6381</v>
      </c>
      <c r="DD9" s="30">
        <f>ROUND('РБ10%'!DD9*0.87,)</f>
        <v>6381</v>
      </c>
      <c r="DE9" s="30">
        <f>ROUND('РБ10%'!DE9*0.87,)</f>
        <v>5912</v>
      </c>
      <c r="DF9" s="30">
        <f>ROUND('РБ10%'!DF9*0.87,)</f>
        <v>5912</v>
      </c>
      <c r="DG9" s="30">
        <f>ROUND('РБ10%'!DG9*0.87,)</f>
        <v>5912</v>
      </c>
      <c r="DH9" s="30">
        <f>ROUND('РБ10%'!DH9*0.87,)</f>
        <v>5912</v>
      </c>
      <c r="DI9" s="30">
        <f>ROUND('РБ10%'!DI9*0.87,)</f>
        <v>5912</v>
      </c>
      <c r="DJ9" s="30">
        <f>ROUND('РБ10%'!DJ9*0.87,)</f>
        <v>6147</v>
      </c>
      <c r="DK9" s="30">
        <f>ROUND('РБ10%'!DK9*0.87,)</f>
        <v>6147</v>
      </c>
      <c r="DL9" s="30">
        <f>ROUND('РБ10%'!DL9*0.87,)</f>
        <v>5912</v>
      </c>
      <c r="DM9" s="30">
        <f>ROUND('РБ10%'!DM9*0.87,)</f>
        <v>5912</v>
      </c>
      <c r="DN9" s="30">
        <f>ROUND('РБ10%'!DN9*0.87,)</f>
        <v>5912</v>
      </c>
      <c r="DO9" s="30">
        <f>ROUND('РБ10%'!DO9*0.87,)</f>
        <v>5912</v>
      </c>
      <c r="DP9" s="30">
        <f>ROUND('РБ10%'!DP9*0.87,)</f>
        <v>5912</v>
      </c>
      <c r="DQ9" s="30">
        <f>ROUND('РБ10%'!DQ9*0.87,)</f>
        <v>5912</v>
      </c>
      <c r="DR9" s="30">
        <f>ROUND('РБ10%'!DR9*0.87,)</f>
        <v>5912</v>
      </c>
      <c r="DS9" s="30">
        <f>ROUND('РБ10%'!DS9*0.87,)</f>
        <v>5677</v>
      </c>
      <c r="DT9" s="30">
        <f>ROUND('РБ10%'!DT9*0.87,)</f>
        <v>5677</v>
      </c>
      <c r="DU9" s="30">
        <f>ROUND('РБ10%'!DU9*0.87,)</f>
        <v>5677</v>
      </c>
      <c r="DV9" s="30">
        <f>ROUND('РБ10%'!DV9*0.87,)</f>
        <v>5677</v>
      </c>
      <c r="DW9" s="30">
        <f>ROUND('РБ10%'!DW9*0.87,)</f>
        <v>5677</v>
      </c>
      <c r="DX9" s="30">
        <f>ROUND('РБ10%'!DX9*0.87,)</f>
        <v>5912</v>
      </c>
      <c r="DY9" s="30">
        <f>ROUND('РБ10%'!DY9*0.87,)</f>
        <v>5912</v>
      </c>
      <c r="DZ9" s="30">
        <f>ROUND('РБ10%'!DZ9*0.87,)</f>
        <v>5677</v>
      </c>
      <c r="EA9" s="30">
        <f>ROUND('РБ10%'!EA9*0.87,)</f>
        <v>5677</v>
      </c>
      <c r="EB9" s="30">
        <f>ROUND('РБ10%'!EB9*0.87,)</f>
        <v>5677</v>
      </c>
      <c r="EC9" s="30">
        <f>ROUND('РБ10%'!EC9*0.87,)</f>
        <v>5677</v>
      </c>
      <c r="ED9" s="30">
        <f>ROUND('РБ10%'!ED9*0.87,)</f>
        <v>5677</v>
      </c>
      <c r="EE9" s="30">
        <f>ROUND('РБ10%'!EE9*0.87,)</f>
        <v>5912</v>
      </c>
      <c r="EF9" s="30">
        <f>ROUND('РБ10%'!EF9*0.87,)</f>
        <v>5912</v>
      </c>
      <c r="EG9" s="30">
        <f>ROUND('РБ10%'!EG9*0.87,)</f>
        <v>5442</v>
      </c>
      <c r="EH9" s="30">
        <f>ROUND('РБ10%'!EH9*0.87,)</f>
        <v>5442</v>
      </c>
      <c r="EI9" s="30">
        <f>ROUND('РБ10%'!EI9*0.87,)</f>
        <v>5442</v>
      </c>
      <c r="EJ9" s="30">
        <f>ROUND('РБ10%'!EJ9*0.87,)</f>
        <v>5442</v>
      </c>
      <c r="EK9" s="30">
        <f>ROUND('РБ10%'!EK9*0.87,)</f>
        <v>5442</v>
      </c>
      <c r="EL9" s="30">
        <f>ROUND('РБ10%'!EL9*0.87,)</f>
        <v>5677</v>
      </c>
      <c r="EM9" s="30">
        <f>ROUND('РБ10%'!EM9*0.87,)</f>
        <v>5677</v>
      </c>
      <c r="EN9" s="30">
        <f>ROUND('РБ10%'!EN9*0.87,)</f>
        <v>5442</v>
      </c>
      <c r="EO9" s="30">
        <f>ROUND('РБ10%'!EO9*0.87,)</f>
        <v>5442</v>
      </c>
      <c r="EP9" s="30">
        <f>ROUND('РБ10%'!EP9*0.87,)</f>
        <v>6147</v>
      </c>
      <c r="EQ9" s="30">
        <f>ROUND('РБ10%'!EQ9*0.87,)</f>
        <v>6147</v>
      </c>
      <c r="ER9" s="30">
        <f>ROUND('РБ10%'!ER9*0.87,)</f>
        <v>6147</v>
      </c>
      <c r="ES9" s="30">
        <f>ROUND('РБ10%'!ES9*0.87,)</f>
        <v>5677</v>
      </c>
      <c r="ET9" s="30">
        <f>ROUND('РБ10%'!ET9*0.87,)</f>
        <v>5677</v>
      </c>
      <c r="EU9" s="30">
        <f>ROUND('РБ10%'!EU9*0.87,)</f>
        <v>5442</v>
      </c>
      <c r="EV9" s="30">
        <f>ROUND('РБ10%'!EV9*0.87,)</f>
        <v>5442</v>
      </c>
      <c r="EW9" s="30">
        <f>ROUND('РБ10%'!EW9*0.87,)</f>
        <v>5442</v>
      </c>
      <c r="EX9" s="30">
        <f>ROUND('РБ10%'!EX9*0.87,)</f>
        <v>5677</v>
      </c>
      <c r="EY9" s="30">
        <f>ROUND('РБ10%'!EY9*0.87,)</f>
        <v>5677</v>
      </c>
      <c r="EZ9" s="30">
        <f>ROUND('РБ10%'!EZ9*0.87,)</f>
        <v>5677</v>
      </c>
      <c r="FA9" s="30">
        <f>ROUND('РБ10%'!FA9*0.87,)</f>
        <v>5677</v>
      </c>
      <c r="FB9" s="30">
        <f>ROUND('РБ10%'!FB9*0.87,)</f>
        <v>5207</v>
      </c>
      <c r="FC9" s="30">
        <f>ROUND('РБ10%'!FC9*0.87,)</f>
        <v>5207</v>
      </c>
      <c r="FD9" s="30">
        <f>ROUND('РБ10%'!FD9*0.87,)</f>
        <v>5207</v>
      </c>
      <c r="FE9" s="30">
        <f>ROUND('РБ10%'!FE9*0.87,)</f>
        <v>5207</v>
      </c>
      <c r="FF9" s="30">
        <f>ROUND('РБ10%'!FF9*0.87,)</f>
        <v>5207</v>
      </c>
      <c r="FG9" s="30">
        <f>ROUND('РБ10%'!FG9*0.87,)</f>
        <v>5442</v>
      </c>
      <c r="FH9" s="30">
        <f>ROUND('РБ10%'!FH9*0.87,)</f>
        <v>5442</v>
      </c>
      <c r="FI9" s="30">
        <f>ROUND('РБ10%'!FI9*0.87,)</f>
        <v>5207</v>
      </c>
      <c r="FJ9" s="30">
        <f>ROUND('РБ10%'!FJ9*0.87,)</f>
        <v>5207</v>
      </c>
      <c r="FK9" s="30">
        <f>ROUND('РБ10%'!FK9*0.87,)</f>
        <v>5207</v>
      </c>
      <c r="FL9" s="30">
        <f>ROUND('РБ10%'!FL9*0.87,)</f>
        <v>5207</v>
      </c>
      <c r="FM9" s="30">
        <f>ROUND('РБ10%'!FM9*0.87,)</f>
        <v>5207</v>
      </c>
      <c r="FN9" s="30">
        <f>ROUND('РБ10%'!FN9*0.87,)</f>
        <v>5442</v>
      </c>
      <c r="FO9" s="30">
        <f>ROUND('РБ10%'!FO9*0.87,)</f>
        <v>5442</v>
      </c>
      <c r="FP9" s="30">
        <f>ROUND('РБ10%'!FP9*0.87,)</f>
        <v>5207</v>
      </c>
      <c r="FQ9" s="30">
        <f>ROUND('РБ10%'!FQ9*0.87,)</f>
        <v>5207</v>
      </c>
      <c r="FR9" s="30">
        <f>ROUND('РБ10%'!FR9*0.87,)</f>
        <v>5207</v>
      </c>
      <c r="FS9" s="30">
        <f>ROUND('РБ10%'!FS9*0.87,)</f>
        <v>5207</v>
      </c>
      <c r="FT9" s="30">
        <f>ROUND('РБ10%'!FT9*0.87,)</f>
        <v>5207</v>
      </c>
      <c r="FU9" s="30">
        <f>ROUND('РБ10%'!FU9*0.87,)</f>
        <v>5442</v>
      </c>
      <c r="FV9" s="30">
        <f>ROUND('РБ10%'!FV9*0.87,)</f>
        <v>5442</v>
      </c>
      <c r="FW9" s="30">
        <f>ROUND('РБ10%'!FW9*0.87,)</f>
        <v>5207</v>
      </c>
      <c r="FX9" s="30">
        <f>ROUND('РБ10%'!FX9*0.87,)</f>
        <v>5207</v>
      </c>
      <c r="FY9" s="30">
        <f>ROUND('РБ10%'!FY9*0.87,)</f>
        <v>5207</v>
      </c>
      <c r="FZ9" s="30">
        <f>ROUND('РБ10%'!FZ9*0.87,)</f>
        <v>5207</v>
      </c>
      <c r="GA9" s="30">
        <f>ROUND('РБ10%'!GA9*0.87,)</f>
        <v>5207</v>
      </c>
      <c r="GB9" s="30">
        <f>ROUND('РБ10%'!GB9*0.87,)</f>
        <v>5442</v>
      </c>
      <c r="GC9" s="30">
        <f>ROUND('РБ10%'!GC9*0.87,)</f>
        <v>5442</v>
      </c>
      <c r="GD9" s="30">
        <f>ROUND('РБ10%'!GD9*0.87,)</f>
        <v>5207</v>
      </c>
      <c r="GE9" s="30">
        <f>ROUND('РБ10%'!GE9*0.87,)</f>
        <v>5207</v>
      </c>
      <c r="GF9" s="30">
        <f>ROUND('РБ10%'!GF9*0.87,)</f>
        <v>5207</v>
      </c>
      <c r="GG9" s="30">
        <f>ROUND('РБ10%'!GG9*0.87,)</f>
        <v>5207</v>
      </c>
      <c r="GH9" s="30">
        <f>ROUND('РБ10%'!GH9*0.87,)</f>
        <v>5207</v>
      </c>
      <c r="GI9" s="30">
        <f>ROUND('РБ10%'!GI9*0.87,)</f>
        <v>6381</v>
      </c>
      <c r="GJ9" s="30">
        <f>ROUND('РБ10%'!GJ9*0.87,)</f>
        <v>6381</v>
      </c>
      <c r="GK9" s="30">
        <f>ROUND('РБ10%'!GK9*0.87,)</f>
        <v>6381</v>
      </c>
      <c r="GL9" s="30">
        <f>ROUND('РБ10%'!GL9*0.87,)</f>
        <v>6381</v>
      </c>
      <c r="GM9" s="30">
        <f>ROUND('РБ10%'!GM9*0.87,)</f>
        <v>6381</v>
      </c>
      <c r="GN9" s="30">
        <f>ROUND('РБ10%'!GN9*0.87,)</f>
        <v>6381</v>
      </c>
      <c r="GO9" s="30">
        <f>ROUND('РБ10%'!GO9*0.87,)</f>
        <v>6381</v>
      </c>
      <c r="GP9" s="30">
        <f>ROUND('РБ10%'!GP9*0.87,)</f>
        <v>6773</v>
      </c>
      <c r="GQ9" s="30">
        <f>ROUND('РБ10%'!GQ9*0.87,)</f>
        <v>6773</v>
      </c>
      <c r="GR9" s="30">
        <f>ROUND('РБ10%'!GR9*0.87,)</f>
        <v>6773</v>
      </c>
      <c r="GS9" s="30">
        <f>ROUND('РБ10%'!GS9*0.87,)</f>
        <v>6773</v>
      </c>
      <c r="GT9" s="30">
        <f>ROUND('РБ10%'!GT9*0.87,)</f>
        <v>6773</v>
      </c>
      <c r="GU9" s="30">
        <f>ROUND('РБ10%'!GU9*0.87,)</f>
        <v>6773</v>
      </c>
      <c r="GV9" s="30">
        <f>ROUND('РБ10%'!GV9*0.87,)</f>
        <v>6773</v>
      </c>
      <c r="GW9" s="30">
        <f>ROUND('РБ10%'!GW9*0.87,)</f>
        <v>7164</v>
      </c>
      <c r="GX9" s="30">
        <f>ROUND('РБ10%'!GX9*0.87,)</f>
        <v>7164</v>
      </c>
      <c r="GY9" s="30">
        <f>ROUND('РБ10%'!GY9*0.87,)</f>
        <v>7164</v>
      </c>
      <c r="GZ9" s="30">
        <f>ROUND('РБ10%'!GZ9*0.87,)</f>
        <v>7164</v>
      </c>
    </row>
    <row r="10" spans="1:208" s="2" customFormat="1" x14ac:dyDescent="0.2">
      <c r="A10" s="12">
        <v>2</v>
      </c>
      <c r="B10" s="30">
        <f>ROUND('РБ10%'!B10*0.87,)</f>
        <v>11275</v>
      </c>
      <c r="C10" s="30">
        <f>ROUND('РБ10%'!C10*0.87,)</f>
        <v>11275</v>
      </c>
      <c r="D10" s="235">
        <f>ROUND('РБ10%'!D10*0.87,)</f>
        <v>11275</v>
      </c>
      <c r="E10" s="235">
        <f>ROUND('РБ10%'!E10*0.87,)</f>
        <v>11275</v>
      </c>
      <c r="F10" s="235">
        <f>ROUND('РБ10%'!F10*0.87,)</f>
        <v>11275</v>
      </c>
      <c r="G10" s="235">
        <f>ROUND('РБ10%'!G10*0.87,)</f>
        <v>11275</v>
      </c>
      <c r="H10" s="235">
        <f>ROUND('РБ10%'!H10*0.87,)</f>
        <v>11275</v>
      </c>
      <c r="I10" s="30">
        <f>ROUND('РБ10%'!I10*0.87,)</f>
        <v>11275</v>
      </c>
      <c r="J10" s="30">
        <f>ROUND('РБ10%'!J10*0.87,)</f>
        <v>11275</v>
      </c>
      <c r="K10" s="30">
        <f>ROUND('РБ10%'!K10*0.87,)</f>
        <v>10179</v>
      </c>
      <c r="L10" s="30">
        <f>ROUND('РБ10%'!L10*0.87,)</f>
        <v>11275</v>
      </c>
      <c r="M10" s="30">
        <f>ROUND('РБ10%'!M10*0.87,)</f>
        <v>11275</v>
      </c>
      <c r="N10" s="30">
        <f>ROUND('РБ10%'!N10*0.87,)</f>
        <v>11275</v>
      </c>
      <c r="O10" s="30">
        <f>ROUND('РБ10%'!O10*0.87,)</f>
        <v>11275</v>
      </c>
      <c r="P10" s="30">
        <f>ROUND('РБ10%'!P10*0.87,)</f>
        <v>10179</v>
      </c>
      <c r="Q10" s="30">
        <f>ROUND('РБ10%'!Q10*0.87,)</f>
        <v>10179</v>
      </c>
      <c r="R10" s="30">
        <f>ROUND('РБ10%'!R10*0.87,)</f>
        <v>11275</v>
      </c>
      <c r="S10" s="235">
        <f>ROUND('РБ10%'!S10*0.87,)</f>
        <v>11275</v>
      </c>
      <c r="T10" s="235">
        <f>ROUND('РБ10%'!T10*0.87,)</f>
        <v>11275</v>
      </c>
      <c r="U10" s="235">
        <f>ROUND('РБ10%'!U10*0.87,)</f>
        <v>11275</v>
      </c>
      <c r="V10" s="235">
        <f>ROUND('РБ10%'!V10*0.87,)</f>
        <v>11275</v>
      </c>
      <c r="W10" s="30">
        <f>ROUND('РБ10%'!W10*0.87,)</f>
        <v>11275</v>
      </c>
      <c r="X10" s="30">
        <f>ROUND('РБ10%'!X10*0.87,)</f>
        <v>11275</v>
      </c>
      <c r="Y10" s="30">
        <f>ROUND('РБ10%'!Y10*0.87,)</f>
        <v>11275</v>
      </c>
      <c r="Z10" s="30">
        <f>ROUND('РБ10%'!Z10*0.87,)</f>
        <v>11275</v>
      </c>
      <c r="AA10" s="30">
        <f>ROUND('РБ10%'!AA10*0.87,)</f>
        <v>11275</v>
      </c>
      <c r="AB10" s="30">
        <f>ROUND('РБ10%'!AB10*0.87,)</f>
        <v>11667</v>
      </c>
      <c r="AC10" s="30">
        <f>ROUND('РБ10%'!AC10*0.87,)</f>
        <v>11667</v>
      </c>
      <c r="AD10" s="30">
        <f>ROUND('РБ10%'!AD10*0.87,)</f>
        <v>11667</v>
      </c>
      <c r="AE10" s="30">
        <f>ROUND('РБ10%'!AE10*0.87,)</f>
        <v>11667</v>
      </c>
      <c r="AF10" s="30">
        <f>ROUND('РБ10%'!AF10*0.87,)</f>
        <v>11667</v>
      </c>
      <c r="AG10" s="30">
        <f>ROUND('РБ10%'!AG10*0.87,)</f>
        <v>11667</v>
      </c>
      <c r="AH10" s="30">
        <f>ROUND('РБ10%'!AH10*0.87,)</f>
        <v>11667</v>
      </c>
      <c r="AI10" s="30">
        <f>ROUND('РБ10%'!AI10*0.87,)</f>
        <v>11667</v>
      </c>
      <c r="AJ10" s="30">
        <f>ROUND('РБ10%'!AJ10*0.87,)</f>
        <v>12215</v>
      </c>
      <c r="AK10" s="30">
        <f>ROUND('РБ10%'!AK10*0.87,)</f>
        <v>12215</v>
      </c>
      <c r="AL10" s="30">
        <f>ROUND('РБ10%'!AL10*0.87,)</f>
        <v>11275</v>
      </c>
      <c r="AM10" s="30">
        <f>ROUND('РБ10%'!AM10*0.87,)</f>
        <v>11275</v>
      </c>
      <c r="AN10" s="30">
        <f>ROUND('РБ10%'!AN10*0.87,)</f>
        <v>8065</v>
      </c>
      <c r="AO10" s="30">
        <f>ROUND('РБ10%'!AO10*0.87,)</f>
        <v>8065</v>
      </c>
      <c r="AP10" s="30">
        <f>ROUND('РБ10%'!AP10*0.87,)</f>
        <v>8065</v>
      </c>
      <c r="AQ10" s="30">
        <f>ROUND('РБ10%'!AQ10*0.87,)</f>
        <v>8065</v>
      </c>
      <c r="AR10" s="30">
        <f>ROUND('РБ10%'!AR10*0.87,)</f>
        <v>8456</v>
      </c>
      <c r="AS10" s="30">
        <f>ROUND('РБ10%'!AS10*0.87,)</f>
        <v>8456</v>
      </c>
      <c r="AT10" s="30">
        <f>ROUND('РБ10%'!AT10*0.87,)</f>
        <v>8065</v>
      </c>
      <c r="AU10" s="30">
        <f>ROUND('РБ10%'!AU10*0.87,)</f>
        <v>8065</v>
      </c>
      <c r="AV10" s="30">
        <f>ROUND('РБ10%'!AV10*0.87,)</f>
        <v>8065</v>
      </c>
      <c r="AW10" s="30">
        <f>ROUND('РБ10%'!AW10*0.87,)</f>
        <v>8065</v>
      </c>
      <c r="AX10" s="30">
        <f>ROUND('РБ10%'!AX10*0.87,)</f>
        <v>8065</v>
      </c>
      <c r="AY10" s="30">
        <f>ROUND('РБ10%'!AY10*0.87,)</f>
        <v>8456</v>
      </c>
      <c r="AZ10" s="30">
        <f>ROUND('РБ10%'!AZ10*0.87,)</f>
        <v>8456</v>
      </c>
      <c r="BA10" s="30">
        <f>ROUND('РБ10%'!BA10*0.87,)</f>
        <v>8065</v>
      </c>
      <c r="BB10" s="30">
        <f>ROUND('РБ10%'!BB10*0.87,)</f>
        <v>8065</v>
      </c>
      <c r="BC10" s="30">
        <f>ROUND('РБ10%'!BC10*0.87,)</f>
        <v>8065</v>
      </c>
      <c r="BD10" s="30">
        <f>ROUND('РБ10%'!BD10*0.87,)</f>
        <v>8065</v>
      </c>
      <c r="BE10" s="30">
        <f>ROUND('РБ10%'!BE10*0.87,)</f>
        <v>9239</v>
      </c>
      <c r="BF10" s="30">
        <f>ROUND('РБ10%'!BF10*0.87,)</f>
        <v>9239</v>
      </c>
      <c r="BG10" s="30">
        <f>ROUND('РБ10%'!BG10*0.87,)</f>
        <v>9239</v>
      </c>
      <c r="BH10" s="30">
        <f>ROUND('РБ10%'!BH10*0.87,)</f>
        <v>8065</v>
      </c>
      <c r="BI10" s="30">
        <f>ROUND('РБ10%'!BI10*0.87,)</f>
        <v>8065</v>
      </c>
      <c r="BJ10" s="30">
        <f>ROUND('РБ10%'!BJ10*0.87,)</f>
        <v>8065</v>
      </c>
      <c r="BK10" s="30">
        <f>ROUND('РБ10%'!BK10*0.87,)</f>
        <v>8065</v>
      </c>
      <c r="BL10" s="30">
        <f>ROUND('РБ10%'!BL10*0.87,)</f>
        <v>8065</v>
      </c>
      <c r="BM10" s="30">
        <f>ROUND('РБ10%'!BM10*0.87,)</f>
        <v>8456</v>
      </c>
      <c r="BN10" s="30">
        <f>ROUND('РБ10%'!BN10*0.87,)</f>
        <v>8456</v>
      </c>
      <c r="BO10" s="30">
        <f>ROUND('РБ10%'!BO10*0.87,)</f>
        <v>8065</v>
      </c>
      <c r="BP10" s="30">
        <f>ROUND('РБ10%'!BP10*0.87,)</f>
        <v>8065</v>
      </c>
      <c r="BQ10" s="30">
        <f>ROUND('РБ10%'!BQ10*0.87,)</f>
        <v>8065</v>
      </c>
      <c r="BR10" s="30">
        <f>ROUND('РБ10%'!BR10*0.87,)</f>
        <v>8065</v>
      </c>
      <c r="BS10" s="30">
        <f>ROUND('РБ10%'!BS10*0.87,)</f>
        <v>8065</v>
      </c>
      <c r="BT10" s="30">
        <f>ROUND('РБ10%'!BT10*0.87,)</f>
        <v>8456</v>
      </c>
      <c r="BU10" s="30">
        <f>ROUND('РБ10%'!BU10*0.87,)</f>
        <v>8456</v>
      </c>
      <c r="BV10" s="30">
        <f>ROUND('РБ10%'!BV10*0.87,)</f>
        <v>8065</v>
      </c>
      <c r="BW10" s="30">
        <f>ROUND('РБ10%'!BW10*0.87,)</f>
        <v>8065</v>
      </c>
      <c r="BX10" s="30">
        <f>ROUND('РБ10%'!BX10*0.87,)</f>
        <v>8065</v>
      </c>
      <c r="BY10" s="30">
        <f>ROUND('РБ10%'!BY10*0.87,)</f>
        <v>8065</v>
      </c>
      <c r="BZ10" s="30">
        <f>ROUND('РБ10%'!BZ10*0.87,)</f>
        <v>8065</v>
      </c>
      <c r="CA10" s="30">
        <f>ROUND('РБ10%'!CA10*0.87,)</f>
        <v>8456</v>
      </c>
      <c r="CB10" s="30">
        <f>ROUND('РБ10%'!CB10*0.87,)</f>
        <v>8456</v>
      </c>
      <c r="CC10" s="30">
        <f>ROUND('РБ10%'!CC10*0.87,)</f>
        <v>7673</v>
      </c>
      <c r="CD10" s="30">
        <f>ROUND('РБ10%'!CD10*0.87,)</f>
        <v>7673</v>
      </c>
      <c r="CE10" s="30">
        <f>ROUND('РБ10%'!CE10*0.87,)</f>
        <v>7673</v>
      </c>
      <c r="CF10" s="30">
        <f>ROUND('РБ10%'!CF10*0.87,)</f>
        <v>7673</v>
      </c>
      <c r="CG10" s="30">
        <f>ROUND('РБ10%'!CG10*0.87,)</f>
        <v>7673</v>
      </c>
      <c r="CH10" s="30">
        <f>ROUND('РБ10%'!CH10*0.87,)</f>
        <v>7673</v>
      </c>
      <c r="CI10" s="30">
        <f>ROUND('РБ10%'!CI10*0.87,)</f>
        <v>7673</v>
      </c>
      <c r="CJ10" s="30">
        <f>ROUND('РБ10%'!CJ10*0.87,)</f>
        <v>7439</v>
      </c>
      <c r="CK10" s="30">
        <f>ROUND('РБ10%'!CK10*0.87,)</f>
        <v>7439</v>
      </c>
      <c r="CL10" s="30">
        <f>ROUND('РБ10%'!CL10*0.87,)</f>
        <v>7439</v>
      </c>
      <c r="CM10" s="30">
        <f>ROUND('РБ10%'!CM10*0.87,)</f>
        <v>7439</v>
      </c>
      <c r="CN10" s="30">
        <f>ROUND('РБ10%'!CN10*0.87,)</f>
        <v>7439</v>
      </c>
      <c r="CO10" s="30">
        <f>ROUND('РБ10%'!CO10*0.87,)</f>
        <v>7673</v>
      </c>
      <c r="CP10" s="30">
        <f>ROUND('РБ10%'!CP10*0.87,)</f>
        <v>7673</v>
      </c>
      <c r="CQ10" s="30">
        <f>ROUND('РБ10%'!CQ10*0.87,)</f>
        <v>7439</v>
      </c>
      <c r="CR10" s="30">
        <f>ROUND('РБ10%'!CR10*0.87,)</f>
        <v>7439</v>
      </c>
      <c r="CS10" s="30">
        <f>ROUND('РБ10%'!CS10*0.87,)</f>
        <v>7439</v>
      </c>
      <c r="CT10" s="30">
        <f>ROUND('РБ10%'!CT10*0.87,)</f>
        <v>7439</v>
      </c>
      <c r="CU10" s="30">
        <f>ROUND('РБ10%'!CU10*0.87,)</f>
        <v>7439</v>
      </c>
      <c r="CV10" s="30">
        <f>ROUND('РБ10%'!CV10*0.87,)</f>
        <v>7673</v>
      </c>
      <c r="CW10" s="30">
        <f>ROUND('РБ10%'!CW10*0.87,)</f>
        <v>7673</v>
      </c>
      <c r="CX10" s="30">
        <f>ROUND('РБ10%'!CX10*0.87,)</f>
        <v>7439</v>
      </c>
      <c r="CY10" s="30">
        <f>ROUND('РБ10%'!CY10*0.87,)</f>
        <v>7439</v>
      </c>
      <c r="CZ10" s="30">
        <f>ROUND('РБ10%'!CZ10*0.87,)</f>
        <v>7439</v>
      </c>
      <c r="DA10" s="30">
        <f>ROUND('РБ10%'!DA10*0.87,)</f>
        <v>7439</v>
      </c>
      <c r="DB10" s="30">
        <f>ROUND('РБ10%'!DB10*0.87,)</f>
        <v>7439</v>
      </c>
      <c r="DC10" s="30">
        <f>ROUND('РБ10%'!DC10*0.87,)</f>
        <v>7673</v>
      </c>
      <c r="DD10" s="30">
        <f>ROUND('РБ10%'!DD10*0.87,)</f>
        <v>7673</v>
      </c>
      <c r="DE10" s="30">
        <f>ROUND('РБ10%'!DE10*0.87,)</f>
        <v>7204</v>
      </c>
      <c r="DF10" s="30">
        <f>ROUND('РБ10%'!DF10*0.87,)</f>
        <v>7204</v>
      </c>
      <c r="DG10" s="30">
        <f>ROUND('РБ10%'!DG10*0.87,)</f>
        <v>7204</v>
      </c>
      <c r="DH10" s="30">
        <f>ROUND('РБ10%'!DH10*0.87,)</f>
        <v>7204</v>
      </c>
      <c r="DI10" s="30">
        <f>ROUND('РБ10%'!DI10*0.87,)</f>
        <v>7204</v>
      </c>
      <c r="DJ10" s="30">
        <f>ROUND('РБ10%'!DJ10*0.87,)</f>
        <v>7439</v>
      </c>
      <c r="DK10" s="30">
        <f>ROUND('РБ10%'!DK10*0.87,)</f>
        <v>7439</v>
      </c>
      <c r="DL10" s="30">
        <f>ROUND('РБ10%'!DL10*0.87,)</f>
        <v>7204</v>
      </c>
      <c r="DM10" s="30">
        <f>ROUND('РБ10%'!DM10*0.87,)</f>
        <v>7204</v>
      </c>
      <c r="DN10" s="30">
        <f>ROUND('РБ10%'!DN10*0.87,)</f>
        <v>7204</v>
      </c>
      <c r="DO10" s="30">
        <f>ROUND('РБ10%'!DO10*0.87,)</f>
        <v>7204</v>
      </c>
      <c r="DP10" s="30">
        <f>ROUND('РБ10%'!DP10*0.87,)</f>
        <v>7204</v>
      </c>
      <c r="DQ10" s="30">
        <f>ROUND('РБ10%'!DQ10*0.87,)</f>
        <v>7204</v>
      </c>
      <c r="DR10" s="30">
        <f>ROUND('РБ10%'!DR10*0.87,)</f>
        <v>7204</v>
      </c>
      <c r="DS10" s="30">
        <f>ROUND('РБ10%'!DS10*0.87,)</f>
        <v>6969</v>
      </c>
      <c r="DT10" s="30">
        <f>ROUND('РБ10%'!DT10*0.87,)</f>
        <v>6969</v>
      </c>
      <c r="DU10" s="30">
        <f>ROUND('РБ10%'!DU10*0.87,)</f>
        <v>6969</v>
      </c>
      <c r="DV10" s="30">
        <f>ROUND('РБ10%'!DV10*0.87,)</f>
        <v>6969</v>
      </c>
      <c r="DW10" s="30">
        <f>ROUND('РБ10%'!DW10*0.87,)</f>
        <v>6969</v>
      </c>
      <c r="DX10" s="30">
        <f>ROUND('РБ10%'!DX10*0.87,)</f>
        <v>7204</v>
      </c>
      <c r="DY10" s="30">
        <f>ROUND('РБ10%'!DY10*0.87,)</f>
        <v>7204</v>
      </c>
      <c r="DZ10" s="30">
        <f>ROUND('РБ10%'!DZ10*0.87,)</f>
        <v>6969</v>
      </c>
      <c r="EA10" s="30">
        <f>ROUND('РБ10%'!EA10*0.87,)</f>
        <v>6969</v>
      </c>
      <c r="EB10" s="30">
        <f>ROUND('РБ10%'!EB10*0.87,)</f>
        <v>6969</v>
      </c>
      <c r="EC10" s="30">
        <f>ROUND('РБ10%'!EC10*0.87,)</f>
        <v>6969</v>
      </c>
      <c r="ED10" s="30">
        <f>ROUND('РБ10%'!ED10*0.87,)</f>
        <v>6969</v>
      </c>
      <c r="EE10" s="30">
        <f>ROUND('РБ10%'!EE10*0.87,)</f>
        <v>7204</v>
      </c>
      <c r="EF10" s="30">
        <f>ROUND('РБ10%'!EF10*0.87,)</f>
        <v>7204</v>
      </c>
      <c r="EG10" s="30">
        <f>ROUND('РБ10%'!EG10*0.87,)</f>
        <v>6734</v>
      </c>
      <c r="EH10" s="30">
        <f>ROUND('РБ10%'!EH10*0.87,)</f>
        <v>6734</v>
      </c>
      <c r="EI10" s="30">
        <f>ROUND('РБ10%'!EI10*0.87,)</f>
        <v>6734</v>
      </c>
      <c r="EJ10" s="30">
        <f>ROUND('РБ10%'!EJ10*0.87,)</f>
        <v>6734</v>
      </c>
      <c r="EK10" s="30">
        <f>ROUND('РБ10%'!EK10*0.87,)</f>
        <v>6734</v>
      </c>
      <c r="EL10" s="30">
        <f>ROUND('РБ10%'!EL10*0.87,)</f>
        <v>6969</v>
      </c>
      <c r="EM10" s="30">
        <f>ROUND('РБ10%'!EM10*0.87,)</f>
        <v>6969</v>
      </c>
      <c r="EN10" s="30">
        <f>ROUND('РБ10%'!EN10*0.87,)</f>
        <v>6734</v>
      </c>
      <c r="EO10" s="30">
        <f>ROUND('РБ10%'!EO10*0.87,)</f>
        <v>6734</v>
      </c>
      <c r="EP10" s="30">
        <f>ROUND('РБ10%'!EP10*0.87,)</f>
        <v>7439</v>
      </c>
      <c r="EQ10" s="30">
        <f>ROUND('РБ10%'!EQ10*0.87,)</f>
        <v>7439</v>
      </c>
      <c r="ER10" s="30">
        <f>ROUND('РБ10%'!ER10*0.87,)</f>
        <v>7439</v>
      </c>
      <c r="ES10" s="30">
        <f>ROUND('РБ10%'!ES10*0.87,)</f>
        <v>6969</v>
      </c>
      <c r="ET10" s="30">
        <f>ROUND('РБ10%'!ET10*0.87,)</f>
        <v>6969</v>
      </c>
      <c r="EU10" s="30">
        <f>ROUND('РБ10%'!EU10*0.87,)</f>
        <v>6734</v>
      </c>
      <c r="EV10" s="30">
        <f>ROUND('РБ10%'!EV10*0.87,)</f>
        <v>6734</v>
      </c>
      <c r="EW10" s="30">
        <f>ROUND('РБ10%'!EW10*0.87,)</f>
        <v>6734</v>
      </c>
      <c r="EX10" s="30">
        <f>ROUND('РБ10%'!EX10*0.87,)</f>
        <v>6969</v>
      </c>
      <c r="EY10" s="30">
        <f>ROUND('РБ10%'!EY10*0.87,)</f>
        <v>6969</v>
      </c>
      <c r="EZ10" s="30">
        <f>ROUND('РБ10%'!EZ10*0.87,)</f>
        <v>6969</v>
      </c>
      <c r="FA10" s="30">
        <f>ROUND('РБ10%'!FA10*0.87,)</f>
        <v>6969</v>
      </c>
      <c r="FB10" s="30">
        <f>ROUND('РБ10%'!FB10*0.87,)</f>
        <v>6499</v>
      </c>
      <c r="FC10" s="30">
        <f>ROUND('РБ10%'!FC10*0.87,)</f>
        <v>6499</v>
      </c>
      <c r="FD10" s="30">
        <f>ROUND('РБ10%'!FD10*0.87,)</f>
        <v>6499</v>
      </c>
      <c r="FE10" s="30">
        <f>ROUND('РБ10%'!FE10*0.87,)</f>
        <v>6499</v>
      </c>
      <c r="FF10" s="30">
        <f>ROUND('РБ10%'!FF10*0.87,)</f>
        <v>6499</v>
      </c>
      <c r="FG10" s="30">
        <f>ROUND('РБ10%'!FG10*0.87,)</f>
        <v>6734</v>
      </c>
      <c r="FH10" s="30">
        <f>ROUND('РБ10%'!FH10*0.87,)</f>
        <v>6734</v>
      </c>
      <c r="FI10" s="30">
        <f>ROUND('РБ10%'!FI10*0.87,)</f>
        <v>6499</v>
      </c>
      <c r="FJ10" s="30">
        <f>ROUND('РБ10%'!FJ10*0.87,)</f>
        <v>6499</v>
      </c>
      <c r="FK10" s="30">
        <f>ROUND('РБ10%'!FK10*0.87,)</f>
        <v>6499</v>
      </c>
      <c r="FL10" s="30">
        <f>ROUND('РБ10%'!FL10*0.87,)</f>
        <v>6499</v>
      </c>
      <c r="FM10" s="30">
        <f>ROUND('РБ10%'!FM10*0.87,)</f>
        <v>6499</v>
      </c>
      <c r="FN10" s="30">
        <f>ROUND('РБ10%'!FN10*0.87,)</f>
        <v>6734</v>
      </c>
      <c r="FO10" s="30">
        <f>ROUND('РБ10%'!FO10*0.87,)</f>
        <v>6734</v>
      </c>
      <c r="FP10" s="30">
        <f>ROUND('РБ10%'!FP10*0.87,)</f>
        <v>6499</v>
      </c>
      <c r="FQ10" s="30">
        <f>ROUND('РБ10%'!FQ10*0.87,)</f>
        <v>6499</v>
      </c>
      <c r="FR10" s="30">
        <f>ROUND('РБ10%'!FR10*0.87,)</f>
        <v>6499</v>
      </c>
      <c r="FS10" s="30">
        <f>ROUND('РБ10%'!FS10*0.87,)</f>
        <v>6499</v>
      </c>
      <c r="FT10" s="30">
        <f>ROUND('РБ10%'!FT10*0.87,)</f>
        <v>6499</v>
      </c>
      <c r="FU10" s="30">
        <f>ROUND('РБ10%'!FU10*0.87,)</f>
        <v>6734</v>
      </c>
      <c r="FV10" s="30">
        <f>ROUND('РБ10%'!FV10*0.87,)</f>
        <v>6734</v>
      </c>
      <c r="FW10" s="30">
        <f>ROUND('РБ10%'!FW10*0.87,)</f>
        <v>6499</v>
      </c>
      <c r="FX10" s="30">
        <f>ROUND('РБ10%'!FX10*0.87,)</f>
        <v>6499</v>
      </c>
      <c r="FY10" s="30">
        <f>ROUND('РБ10%'!FY10*0.87,)</f>
        <v>6499</v>
      </c>
      <c r="FZ10" s="30">
        <f>ROUND('РБ10%'!FZ10*0.87,)</f>
        <v>6499</v>
      </c>
      <c r="GA10" s="30">
        <f>ROUND('РБ10%'!GA10*0.87,)</f>
        <v>6499</v>
      </c>
      <c r="GB10" s="30">
        <f>ROUND('РБ10%'!GB10*0.87,)</f>
        <v>6734</v>
      </c>
      <c r="GC10" s="30">
        <f>ROUND('РБ10%'!GC10*0.87,)</f>
        <v>6734</v>
      </c>
      <c r="GD10" s="30">
        <f>ROUND('РБ10%'!GD10*0.87,)</f>
        <v>6499</v>
      </c>
      <c r="GE10" s="30">
        <f>ROUND('РБ10%'!GE10*0.87,)</f>
        <v>6499</v>
      </c>
      <c r="GF10" s="30">
        <f>ROUND('РБ10%'!GF10*0.87,)</f>
        <v>6499</v>
      </c>
      <c r="GG10" s="30">
        <f>ROUND('РБ10%'!GG10*0.87,)</f>
        <v>6499</v>
      </c>
      <c r="GH10" s="30">
        <f>ROUND('РБ10%'!GH10*0.87,)</f>
        <v>6499</v>
      </c>
      <c r="GI10" s="30">
        <f>ROUND('РБ10%'!GI10*0.87,)</f>
        <v>7673</v>
      </c>
      <c r="GJ10" s="30">
        <f>ROUND('РБ10%'!GJ10*0.87,)</f>
        <v>7673</v>
      </c>
      <c r="GK10" s="30">
        <f>ROUND('РБ10%'!GK10*0.87,)</f>
        <v>7673</v>
      </c>
      <c r="GL10" s="30">
        <f>ROUND('РБ10%'!GL10*0.87,)</f>
        <v>7673</v>
      </c>
      <c r="GM10" s="30">
        <f>ROUND('РБ10%'!GM10*0.87,)</f>
        <v>7673</v>
      </c>
      <c r="GN10" s="30">
        <f>ROUND('РБ10%'!GN10*0.87,)</f>
        <v>7673</v>
      </c>
      <c r="GO10" s="30">
        <f>ROUND('РБ10%'!GO10*0.87,)</f>
        <v>7673</v>
      </c>
      <c r="GP10" s="30">
        <f>ROUND('РБ10%'!GP10*0.87,)</f>
        <v>8065</v>
      </c>
      <c r="GQ10" s="30">
        <f>ROUND('РБ10%'!GQ10*0.87,)</f>
        <v>8065</v>
      </c>
      <c r="GR10" s="30">
        <f>ROUND('РБ10%'!GR10*0.87,)</f>
        <v>8065</v>
      </c>
      <c r="GS10" s="30">
        <f>ROUND('РБ10%'!GS10*0.87,)</f>
        <v>8065</v>
      </c>
      <c r="GT10" s="30">
        <f>ROUND('РБ10%'!GT10*0.87,)</f>
        <v>8065</v>
      </c>
      <c r="GU10" s="30">
        <f>ROUND('РБ10%'!GU10*0.87,)</f>
        <v>8065</v>
      </c>
      <c r="GV10" s="30">
        <f>ROUND('РБ10%'!GV10*0.87,)</f>
        <v>8065</v>
      </c>
      <c r="GW10" s="30">
        <f>ROUND('РБ10%'!GW10*0.87,)</f>
        <v>8456</v>
      </c>
      <c r="GX10" s="30">
        <f>ROUND('РБ10%'!GX10*0.87,)</f>
        <v>8456</v>
      </c>
      <c r="GY10" s="30">
        <f>ROUND('РБ10%'!GY10*0.87,)</f>
        <v>8456</v>
      </c>
      <c r="GZ10" s="30">
        <f>ROUND('РБ10%'!GZ10*0.87,)</f>
        <v>8456</v>
      </c>
    </row>
    <row r="11" spans="1:208" s="2" customFormat="1" x14ac:dyDescent="0.2">
      <c r="A11" s="15" t="s">
        <v>6</v>
      </c>
      <c r="B11" s="30"/>
      <c r="C11" s="30"/>
      <c r="D11" s="235"/>
      <c r="E11" s="235"/>
      <c r="F11" s="235"/>
      <c r="G11" s="235"/>
      <c r="H11" s="235"/>
      <c r="I11" s="30"/>
      <c r="J11" s="30"/>
      <c r="K11" s="30"/>
      <c r="L11" s="30"/>
      <c r="M11" s="30"/>
      <c r="N11" s="30"/>
      <c r="O11" s="30"/>
      <c r="P11" s="30"/>
      <c r="Q11" s="30"/>
      <c r="R11" s="30"/>
      <c r="S11" s="235"/>
      <c r="T11" s="235"/>
      <c r="U11" s="235"/>
      <c r="V11" s="235"/>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row>
    <row r="12" spans="1:208" s="2" customFormat="1" x14ac:dyDescent="0.2">
      <c r="A12" s="12">
        <v>1</v>
      </c>
      <c r="B12" s="30">
        <f>ROUND('РБ10%'!B12*0.87,)</f>
        <v>11941</v>
      </c>
      <c r="C12" s="30">
        <f>ROUND('РБ10%'!C12*0.87,)</f>
        <v>11941</v>
      </c>
      <c r="D12" s="235">
        <f>ROUND('РБ10%'!D12*0.87,)</f>
        <v>11941</v>
      </c>
      <c r="E12" s="235">
        <f>ROUND('РБ10%'!E12*0.87,)</f>
        <v>11941</v>
      </c>
      <c r="F12" s="235">
        <f>ROUND('РБ10%'!F12*0.87,)</f>
        <v>11941</v>
      </c>
      <c r="G12" s="235">
        <f>ROUND('РБ10%'!G12*0.87,)</f>
        <v>11941</v>
      </c>
      <c r="H12" s="235">
        <f>ROUND('РБ10%'!H12*0.87,)</f>
        <v>11941</v>
      </c>
      <c r="I12" s="30">
        <f>ROUND('РБ10%'!I12*0.87,)</f>
        <v>11941</v>
      </c>
      <c r="J12" s="30">
        <f>ROUND('РБ10%'!J12*0.87,)</f>
        <v>11941</v>
      </c>
      <c r="K12" s="30">
        <f>ROUND('РБ10%'!K12*0.87,)</f>
        <v>10845</v>
      </c>
      <c r="L12" s="30">
        <f>ROUND('РБ10%'!L12*0.87,)</f>
        <v>11941</v>
      </c>
      <c r="M12" s="30">
        <f>ROUND('РБ10%'!M12*0.87,)</f>
        <v>11941</v>
      </c>
      <c r="N12" s="30">
        <f>ROUND('РБ10%'!N12*0.87,)</f>
        <v>11941</v>
      </c>
      <c r="O12" s="30">
        <f>ROUND('РБ10%'!O12*0.87,)</f>
        <v>11941</v>
      </c>
      <c r="P12" s="30">
        <f>ROUND('РБ10%'!P12*0.87,)</f>
        <v>10845</v>
      </c>
      <c r="Q12" s="30">
        <f>ROUND('РБ10%'!Q12*0.87,)</f>
        <v>10845</v>
      </c>
      <c r="R12" s="30">
        <f>ROUND('РБ10%'!R12*0.87,)</f>
        <v>11941</v>
      </c>
      <c r="S12" s="235">
        <f>ROUND('РБ10%'!S12*0.87,)</f>
        <v>11941</v>
      </c>
      <c r="T12" s="235">
        <f>ROUND('РБ10%'!T12*0.87,)</f>
        <v>11941</v>
      </c>
      <c r="U12" s="235">
        <f>ROUND('РБ10%'!U12*0.87,)</f>
        <v>11941</v>
      </c>
      <c r="V12" s="235">
        <f>ROUND('РБ10%'!V12*0.87,)</f>
        <v>11941</v>
      </c>
      <c r="W12" s="30">
        <f>ROUND('РБ10%'!W12*0.87,)</f>
        <v>11941</v>
      </c>
      <c r="X12" s="30">
        <f>ROUND('РБ10%'!X12*0.87,)</f>
        <v>11941</v>
      </c>
      <c r="Y12" s="30">
        <f>ROUND('РБ10%'!Y12*0.87,)</f>
        <v>11941</v>
      </c>
      <c r="Z12" s="30">
        <f>ROUND('РБ10%'!Z12*0.87,)</f>
        <v>11941</v>
      </c>
      <c r="AA12" s="30">
        <f>ROUND('РБ10%'!AA12*0.87,)</f>
        <v>11941</v>
      </c>
      <c r="AB12" s="30">
        <f>ROUND('РБ10%'!AB12*0.87,)</f>
        <v>12332</v>
      </c>
      <c r="AC12" s="30">
        <f>ROUND('РБ10%'!AC12*0.87,)</f>
        <v>12332</v>
      </c>
      <c r="AD12" s="30">
        <f>ROUND('РБ10%'!AD12*0.87,)</f>
        <v>12332</v>
      </c>
      <c r="AE12" s="30">
        <f>ROUND('РБ10%'!AE12*0.87,)</f>
        <v>12332</v>
      </c>
      <c r="AF12" s="30">
        <f>ROUND('РБ10%'!AF12*0.87,)</f>
        <v>12332</v>
      </c>
      <c r="AG12" s="30">
        <f>ROUND('РБ10%'!AG12*0.87,)</f>
        <v>12332</v>
      </c>
      <c r="AH12" s="30">
        <f>ROUND('РБ10%'!AH12*0.87,)</f>
        <v>12332</v>
      </c>
      <c r="AI12" s="30">
        <f>ROUND('РБ10%'!AI12*0.87,)</f>
        <v>12332</v>
      </c>
      <c r="AJ12" s="30">
        <f>ROUND('РБ10%'!AJ12*0.87,)</f>
        <v>12880</v>
      </c>
      <c r="AK12" s="30">
        <f>ROUND('РБ10%'!AK12*0.87,)</f>
        <v>12880</v>
      </c>
      <c r="AL12" s="30">
        <f>ROUND('РБ10%'!AL12*0.87,)</f>
        <v>11941</v>
      </c>
      <c r="AM12" s="30">
        <f>ROUND('РБ10%'!AM12*0.87,)</f>
        <v>11941</v>
      </c>
      <c r="AN12" s="30">
        <f>ROUND('РБ10%'!AN12*0.87,)</f>
        <v>8730</v>
      </c>
      <c r="AO12" s="30">
        <f>ROUND('РБ10%'!AO12*0.87,)</f>
        <v>8730</v>
      </c>
      <c r="AP12" s="30">
        <f>ROUND('РБ10%'!AP12*0.87,)</f>
        <v>8730</v>
      </c>
      <c r="AQ12" s="30">
        <f>ROUND('РБ10%'!AQ12*0.87,)</f>
        <v>8730</v>
      </c>
      <c r="AR12" s="30">
        <f>ROUND('РБ10%'!AR12*0.87,)</f>
        <v>9122</v>
      </c>
      <c r="AS12" s="30">
        <f>ROUND('РБ10%'!AS12*0.87,)</f>
        <v>9122</v>
      </c>
      <c r="AT12" s="30">
        <f>ROUND('РБ10%'!AT12*0.87,)</f>
        <v>8730</v>
      </c>
      <c r="AU12" s="30">
        <f>ROUND('РБ10%'!AU12*0.87,)</f>
        <v>8730</v>
      </c>
      <c r="AV12" s="30">
        <f>ROUND('РБ10%'!AV12*0.87,)</f>
        <v>8730</v>
      </c>
      <c r="AW12" s="30">
        <f>ROUND('РБ10%'!AW12*0.87,)</f>
        <v>8730</v>
      </c>
      <c r="AX12" s="30">
        <f>ROUND('РБ10%'!AX12*0.87,)</f>
        <v>8730</v>
      </c>
      <c r="AY12" s="30">
        <f>ROUND('РБ10%'!AY12*0.87,)</f>
        <v>9122</v>
      </c>
      <c r="AZ12" s="30">
        <f>ROUND('РБ10%'!AZ12*0.87,)</f>
        <v>9122</v>
      </c>
      <c r="BA12" s="30">
        <f>ROUND('РБ10%'!BA12*0.87,)</f>
        <v>8730</v>
      </c>
      <c r="BB12" s="30">
        <f>ROUND('РБ10%'!BB12*0.87,)</f>
        <v>8730</v>
      </c>
      <c r="BC12" s="30">
        <f>ROUND('РБ10%'!BC12*0.87,)</f>
        <v>8730</v>
      </c>
      <c r="BD12" s="30">
        <f>ROUND('РБ10%'!BD12*0.87,)</f>
        <v>8730</v>
      </c>
      <c r="BE12" s="30">
        <f>ROUND('РБ10%'!BE12*0.87,)</f>
        <v>9905</v>
      </c>
      <c r="BF12" s="30">
        <f>ROUND('РБ10%'!BF12*0.87,)</f>
        <v>9905</v>
      </c>
      <c r="BG12" s="30">
        <f>ROUND('РБ10%'!BG12*0.87,)</f>
        <v>9905</v>
      </c>
      <c r="BH12" s="30">
        <f>ROUND('РБ10%'!BH12*0.87,)</f>
        <v>8730</v>
      </c>
      <c r="BI12" s="30">
        <f>ROUND('РБ10%'!BI12*0.87,)</f>
        <v>8730</v>
      </c>
      <c r="BJ12" s="30">
        <f>ROUND('РБ10%'!BJ12*0.87,)</f>
        <v>8730</v>
      </c>
      <c r="BK12" s="30">
        <f>ROUND('РБ10%'!BK12*0.87,)</f>
        <v>8730</v>
      </c>
      <c r="BL12" s="30">
        <f>ROUND('РБ10%'!BL12*0.87,)</f>
        <v>8730</v>
      </c>
      <c r="BM12" s="30">
        <f>ROUND('РБ10%'!BM12*0.87,)</f>
        <v>9122</v>
      </c>
      <c r="BN12" s="30">
        <f>ROUND('РБ10%'!BN12*0.87,)</f>
        <v>9122</v>
      </c>
      <c r="BO12" s="30">
        <f>ROUND('РБ10%'!BO12*0.87,)</f>
        <v>8730</v>
      </c>
      <c r="BP12" s="30">
        <f>ROUND('РБ10%'!BP12*0.87,)</f>
        <v>8730</v>
      </c>
      <c r="BQ12" s="30">
        <f>ROUND('РБ10%'!BQ12*0.87,)</f>
        <v>8730</v>
      </c>
      <c r="BR12" s="30">
        <f>ROUND('РБ10%'!BR12*0.87,)</f>
        <v>8730</v>
      </c>
      <c r="BS12" s="30">
        <f>ROUND('РБ10%'!BS12*0.87,)</f>
        <v>8730</v>
      </c>
      <c r="BT12" s="30">
        <f>ROUND('РБ10%'!BT12*0.87,)</f>
        <v>9122</v>
      </c>
      <c r="BU12" s="30">
        <f>ROUND('РБ10%'!BU12*0.87,)</f>
        <v>9122</v>
      </c>
      <c r="BV12" s="30">
        <f>ROUND('РБ10%'!BV12*0.87,)</f>
        <v>8730</v>
      </c>
      <c r="BW12" s="30">
        <f>ROUND('РБ10%'!BW12*0.87,)</f>
        <v>8730</v>
      </c>
      <c r="BX12" s="30">
        <f>ROUND('РБ10%'!BX12*0.87,)</f>
        <v>8730</v>
      </c>
      <c r="BY12" s="30">
        <f>ROUND('РБ10%'!BY12*0.87,)</f>
        <v>8730</v>
      </c>
      <c r="BZ12" s="30">
        <f>ROUND('РБ10%'!BZ12*0.87,)</f>
        <v>8730</v>
      </c>
      <c r="CA12" s="30">
        <f>ROUND('РБ10%'!CA12*0.87,)</f>
        <v>9122</v>
      </c>
      <c r="CB12" s="30">
        <f>ROUND('РБ10%'!CB12*0.87,)</f>
        <v>9122</v>
      </c>
      <c r="CC12" s="30">
        <f>ROUND('РБ10%'!CC12*0.87,)</f>
        <v>8339</v>
      </c>
      <c r="CD12" s="30">
        <f>ROUND('РБ10%'!CD12*0.87,)</f>
        <v>8339</v>
      </c>
      <c r="CE12" s="30">
        <f>ROUND('РБ10%'!CE12*0.87,)</f>
        <v>8339</v>
      </c>
      <c r="CF12" s="30">
        <f>ROUND('РБ10%'!CF12*0.87,)</f>
        <v>8339</v>
      </c>
      <c r="CG12" s="30">
        <f>ROUND('РБ10%'!CG12*0.87,)</f>
        <v>8339</v>
      </c>
      <c r="CH12" s="30">
        <f>ROUND('РБ10%'!CH12*0.87,)</f>
        <v>8339</v>
      </c>
      <c r="CI12" s="30">
        <f>ROUND('РБ10%'!CI12*0.87,)</f>
        <v>8339</v>
      </c>
      <c r="CJ12" s="30">
        <f>ROUND('РБ10%'!CJ12*0.87,)</f>
        <v>8104</v>
      </c>
      <c r="CK12" s="30">
        <f>ROUND('РБ10%'!CK12*0.87,)</f>
        <v>8104</v>
      </c>
      <c r="CL12" s="30">
        <f>ROUND('РБ10%'!CL12*0.87,)</f>
        <v>8104</v>
      </c>
      <c r="CM12" s="30">
        <f>ROUND('РБ10%'!CM12*0.87,)</f>
        <v>8104</v>
      </c>
      <c r="CN12" s="30">
        <f>ROUND('РБ10%'!CN12*0.87,)</f>
        <v>8104</v>
      </c>
      <c r="CO12" s="30">
        <f>ROUND('РБ10%'!CO12*0.87,)</f>
        <v>8339</v>
      </c>
      <c r="CP12" s="30">
        <f>ROUND('РБ10%'!CP12*0.87,)</f>
        <v>8339</v>
      </c>
      <c r="CQ12" s="30">
        <f>ROUND('РБ10%'!CQ12*0.87,)</f>
        <v>8104</v>
      </c>
      <c r="CR12" s="30">
        <f>ROUND('РБ10%'!CR12*0.87,)</f>
        <v>8104</v>
      </c>
      <c r="CS12" s="30">
        <f>ROUND('РБ10%'!CS12*0.87,)</f>
        <v>8104</v>
      </c>
      <c r="CT12" s="30">
        <f>ROUND('РБ10%'!CT12*0.87,)</f>
        <v>8104</v>
      </c>
      <c r="CU12" s="30">
        <f>ROUND('РБ10%'!CU12*0.87,)</f>
        <v>8104</v>
      </c>
      <c r="CV12" s="30">
        <f>ROUND('РБ10%'!CV12*0.87,)</f>
        <v>8339</v>
      </c>
      <c r="CW12" s="30">
        <f>ROUND('РБ10%'!CW12*0.87,)</f>
        <v>8339</v>
      </c>
      <c r="CX12" s="30">
        <f>ROUND('РБ10%'!CX12*0.87,)</f>
        <v>8104</v>
      </c>
      <c r="CY12" s="30">
        <f>ROUND('РБ10%'!CY12*0.87,)</f>
        <v>8104</v>
      </c>
      <c r="CZ12" s="30">
        <f>ROUND('РБ10%'!CZ12*0.87,)</f>
        <v>8104</v>
      </c>
      <c r="DA12" s="30">
        <f>ROUND('РБ10%'!DA12*0.87,)</f>
        <v>8104</v>
      </c>
      <c r="DB12" s="30">
        <f>ROUND('РБ10%'!DB12*0.87,)</f>
        <v>8104</v>
      </c>
      <c r="DC12" s="30">
        <f>ROUND('РБ10%'!DC12*0.87,)</f>
        <v>8339</v>
      </c>
      <c r="DD12" s="30">
        <f>ROUND('РБ10%'!DD12*0.87,)</f>
        <v>8339</v>
      </c>
      <c r="DE12" s="30">
        <f>ROUND('РБ10%'!DE12*0.87,)</f>
        <v>7869</v>
      </c>
      <c r="DF12" s="30">
        <f>ROUND('РБ10%'!DF12*0.87,)</f>
        <v>7869</v>
      </c>
      <c r="DG12" s="30">
        <f>ROUND('РБ10%'!DG12*0.87,)</f>
        <v>7869</v>
      </c>
      <c r="DH12" s="30">
        <f>ROUND('РБ10%'!DH12*0.87,)</f>
        <v>7869</v>
      </c>
      <c r="DI12" s="30">
        <f>ROUND('РБ10%'!DI12*0.87,)</f>
        <v>7869</v>
      </c>
      <c r="DJ12" s="30">
        <f>ROUND('РБ10%'!DJ12*0.87,)</f>
        <v>8104</v>
      </c>
      <c r="DK12" s="30">
        <f>ROUND('РБ10%'!DK12*0.87,)</f>
        <v>8104</v>
      </c>
      <c r="DL12" s="30">
        <f>ROUND('РБ10%'!DL12*0.87,)</f>
        <v>7869</v>
      </c>
      <c r="DM12" s="30">
        <f>ROUND('РБ10%'!DM12*0.87,)</f>
        <v>7869</v>
      </c>
      <c r="DN12" s="30">
        <f>ROUND('РБ10%'!DN12*0.87,)</f>
        <v>7869</v>
      </c>
      <c r="DO12" s="30">
        <f>ROUND('РБ10%'!DO12*0.87,)</f>
        <v>7869</v>
      </c>
      <c r="DP12" s="30">
        <f>ROUND('РБ10%'!DP12*0.87,)</f>
        <v>7869</v>
      </c>
      <c r="DQ12" s="30">
        <f>ROUND('РБ10%'!DQ12*0.87,)</f>
        <v>7869</v>
      </c>
      <c r="DR12" s="30">
        <f>ROUND('РБ10%'!DR12*0.87,)</f>
        <v>7869</v>
      </c>
      <c r="DS12" s="30">
        <f>ROUND('РБ10%'!DS12*0.87,)</f>
        <v>7634</v>
      </c>
      <c r="DT12" s="30">
        <f>ROUND('РБ10%'!DT12*0.87,)</f>
        <v>7634</v>
      </c>
      <c r="DU12" s="30">
        <f>ROUND('РБ10%'!DU12*0.87,)</f>
        <v>7634</v>
      </c>
      <c r="DV12" s="30">
        <f>ROUND('РБ10%'!DV12*0.87,)</f>
        <v>7634</v>
      </c>
      <c r="DW12" s="30">
        <f>ROUND('РБ10%'!DW12*0.87,)</f>
        <v>7634</v>
      </c>
      <c r="DX12" s="30">
        <f>ROUND('РБ10%'!DX12*0.87,)</f>
        <v>7869</v>
      </c>
      <c r="DY12" s="30">
        <f>ROUND('РБ10%'!DY12*0.87,)</f>
        <v>7869</v>
      </c>
      <c r="DZ12" s="30">
        <f>ROUND('РБ10%'!DZ12*0.87,)</f>
        <v>7634</v>
      </c>
      <c r="EA12" s="30">
        <f>ROUND('РБ10%'!EA12*0.87,)</f>
        <v>7634</v>
      </c>
      <c r="EB12" s="30">
        <f>ROUND('РБ10%'!EB12*0.87,)</f>
        <v>7634</v>
      </c>
      <c r="EC12" s="30">
        <f>ROUND('РБ10%'!EC12*0.87,)</f>
        <v>7634</v>
      </c>
      <c r="ED12" s="30">
        <f>ROUND('РБ10%'!ED12*0.87,)</f>
        <v>7634</v>
      </c>
      <c r="EE12" s="30">
        <f>ROUND('РБ10%'!EE12*0.87,)</f>
        <v>7869</v>
      </c>
      <c r="EF12" s="30">
        <f>ROUND('РБ10%'!EF12*0.87,)</f>
        <v>7869</v>
      </c>
      <c r="EG12" s="30">
        <f>ROUND('РБ10%'!EG12*0.87,)</f>
        <v>7399</v>
      </c>
      <c r="EH12" s="30">
        <f>ROUND('РБ10%'!EH12*0.87,)</f>
        <v>7399</v>
      </c>
      <c r="EI12" s="30">
        <f>ROUND('РБ10%'!EI12*0.87,)</f>
        <v>7399</v>
      </c>
      <c r="EJ12" s="30">
        <f>ROUND('РБ10%'!EJ12*0.87,)</f>
        <v>7399</v>
      </c>
      <c r="EK12" s="30">
        <f>ROUND('РБ10%'!EK12*0.87,)</f>
        <v>7399</v>
      </c>
      <c r="EL12" s="30">
        <f>ROUND('РБ10%'!EL12*0.87,)</f>
        <v>7634</v>
      </c>
      <c r="EM12" s="30">
        <f>ROUND('РБ10%'!EM12*0.87,)</f>
        <v>7634</v>
      </c>
      <c r="EN12" s="30">
        <f>ROUND('РБ10%'!EN12*0.87,)</f>
        <v>7399</v>
      </c>
      <c r="EO12" s="30">
        <f>ROUND('РБ10%'!EO12*0.87,)</f>
        <v>7399</v>
      </c>
      <c r="EP12" s="30">
        <f>ROUND('РБ10%'!EP12*0.87,)</f>
        <v>8104</v>
      </c>
      <c r="EQ12" s="30">
        <f>ROUND('РБ10%'!EQ12*0.87,)</f>
        <v>8104</v>
      </c>
      <c r="ER12" s="30">
        <f>ROUND('РБ10%'!ER12*0.87,)</f>
        <v>8104</v>
      </c>
      <c r="ES12" s="30">
        <f>ROUND('РБ10%'!ES12*0.87,)</f>
        <v>7634</v>
      </c>
      <c r="ET12" s="30">
        <f>ROUND('РБ10%'!ET12*0.87,)</f>
        <v>7634</v>
      </c>
      <c r="EU12" s="30">
        <f>ROUND('РБ10%'!EU12*0.87,)</f>
        <v>7399</v>
      </c>
      <c r="EV12" s="30">
        <f>ROUND('РБ10%'!EV12*0.87,)</f>
        <v>7399</v>
      </c>
      <c r="EW12" s="30">
        <f>ROUND('РБ10%'!EW12*0.87,)</f>
        <v>7399</v>
      </c>
      <c r="EX12" s="30">
        <f>ROUND('РБ10%'!EX12*0.87,)</f>
        <v>7634</v>
      </c>
      <c r="EY12" s="30">
        <f>ROUND('РБ10%'!EY12*0.87,)</f>
        <v>7634</v>
      </c>
      <c r="EZ12" s="30">
        <f>ROUND('РБ10%'!EZ12*0.87,)</f>
        <v>7634</v>
      </c>
      <c r="FA12" s="30">
        <f>ROUND('РБ10%'!FA12*0.87,)</f>
        <v>7634</v>
      </c>
      <c r="FB12" s="30">
        <f>ROUND('РБ10%'!FB12*0.87,)</f>
        <v>7164</v>
      </c>
      <c r="FC12" s="30">
        <f>ROUND('РБ10%'!FC12*0.87,)</f>
        <v>7164</v>
      </c>
      <c r="FD12" s="30">
        <f>ROUND('РБ10%'!FD12*0.87,)</f>
        <v>7164</v>
      </c>
      <c r="FE12" s="30">
        <f>ROUND('РБ10%'!FE12*0.87,)</f>
        <v>7164</v>
      </c>
      <c r="FF12" s="30">
        <f>ROUND('РБ10%'!FF12*0.87,)</f>
        <v>7164</v>
      </c>
      <c r="FG12" s="30">
        <f>ROUND('РБ10%'!FG12*0.87,)</f>
        <v>7399</v>
      </c>
      <c r="FH12" s="30">
        <f>ROUND('РБ10%'!FH12*0.87,)</f>
        <v>7399</v>
      </c>
      <c r="FI12" s="30">
        <f>ROUND('РБ10%'!FI12*0.87,)</f>
        <v>7164</v>
      </c>
      <c r="FJ12" s="30">
        <f>ROUND('РБ10%'!FJ12*0.87,)</f>
        <v>7164</v>
      </c>
      <c r="FK12" s="30">
        <f>ROUND('РБ10%'!FK12*0.87,)</f>
        <v>7164</v>
      </c>
      <c r="FL12" s="30">
        <f>ROUND('РБ10%'!FL12*0.87,)</f>
        <v>7164</v>
      </c>
      <c r="FM12" s="30">
        <f>ROUND('РБ10%'!FM12*0.87,)</f>
        <v>7164</v>
      </c>
      <c r="FN12" s="30">
        <f>ROUND('РБ10%'!FN12*0.87,)</f>
        <v>7399</v>
      </c>
      <c r="FO12" s="30">
        <f>ROUND('РБ10%'!FO12*0.87,)</f>
        <v>7399</v>
      </c>
      <c r="FP12" s="30">
        <f>ROUND('РБ10%'!FP12*0.87,)</f>
        <v>7164</v>
      </c>
      <c r="FQ12" s="30">
        <f>ROUND('РБ10%'!FQ12*0.87,)</f>
        <v>7164</v>
      </c>
      <c r="FR12" s="30">
        <f>ROUND('РБ10%'!FR12*0.87,)</f>
        <v>7164</v>
      </c>
      <c r="FS12" s="30">
        <f>ROUND('РБ10%'!FS12*0.87,)</f>
        <v>7164</v>
      </c>
      <c r="FT12" s="30">
        <f>ROUND('РБ10%'!FT12*0.87,)</f>
        <v>7164</v>
      </c>
      <c r="FU12" s="30">
        <f>ROUND('РБ10%'!FU12*0.87,)</f>
        <v>7399</v>
      </c>
      <c r="FV12" s="30">
        <f>ROUND('РБ10%'!FV12*0.87,)</f>
        <v>7399</v>
      </c>
      <c r="FW12" s="30">
        <f>ROUND('РБ10%'!FW12*0.87,)</f>
        <v>7164</v>
      </c>
      <c r="FX12" s="30">
        <f>ROUND('РБ10%'!FX12*0.87,)</f>
        <v>7164</v>
      </c>
      <c r="FY12" s="30">
        <f>ROUND('РБ10%'!FY12*0.87,)</f>
        <v>7164</v>
      </c>
      <c r="FZ12" s="30">
        <f>ROUND('РБ10%'!FZ12*0.87,)</f>
        <v>7164</v>
      </c>
      <c r="GA12" s="30">
        <f>ROUND('РБ10%'!GA12*0.87,)</f>
        <v>7164</v>
      </c>
      <c r="GB12" s="30">
        <f>ROUND('РБ10%'!GB12*0.87,)</f>
        <v>7399</v>
      </c>
      <c r="GC12" s="30">
        <f>ROUND('РБ10%'!GC12*0.87,)</f>
        <v>7399</v>
      </c>
      <c r="GD12" s="30">
        <f>ROUND('РБ10%'!GD12*0.87,)</f>
        <v>7164</v>
      </c>
      <c r="GE12" s="30">
        <f>ROUND('РБ10%'!GE12*0.87,)</f>
        <v>7164</v>
      </c>
      <c r="GF12" s="30">
        <f>ROUND('РБ10%'!GF12*0.87,)</f>
        <v>7164</v>
      </c>
      <c r="GG12" s="30">
        <f>ROUND('РБ10%'!GG12*0.87,)</f>
        <v>7164</v>
      </c>
      <c r="GH12" s="30">
        <f>ROUND('РБ10%'!GH12*0.87,)</f>
        <v>7164</v>
      </c>
      <c r="GI12" s="30">
        <f>ROUND('РБ10%'!GI12*0.87,)</f>
        <v>8339</v>
      </c>
      <c r="GJ12" s="30">
        <f>ROUND('РБ10%'!GJ12*0.87,)</f>
        <v>8339</v>
      </c>
      <c r="GK12" s="30">
        <f>ROUND('РБ10%'!GK12*0.87,)</f>
        <v>8339</v>
      </c>
      <c r="GL12" s="30">
        <f>ROUND('РБ10%'!GL12*0.87,)</f>
        <v>8339</v>
      </c>
      <c r="GM12" s="30">
        <f>ROUND('РБ10%'!GM12*0.87,)</f>
        <v>8339</v>
      </c>
      <c r="GN12" s="30">
        <f>ROUND('РБ10%'!GN12*0.87,)</f>
        <v>8339</v>
      </c>
      <c r="GO12" s="30">
        <f>ROUND('РБ10%'!GO12*0.87,)</f>
        <v>8339</v>
      </c>
      <c r="GP12" s="30">
        <f>ROUND('РБ10%'!GP12*0.87,)</f>
        <v>8730</v>
      </c>
      <c r="GQ12" s="30">
        <f>ROUND('РБ10%'!GQ12*0.87,)</f>
        <v>8730</v>
      </c>
      <c r="GR12" s="30">
        <f>ROUND('РБ10%'!GR12*0.87,)</f>
        <v>8730</v>
      </c>
      <c r="GS12" s="30">
        <f>ROUND('РБ10%'!GS12*0.87,)</f>
        <v>8730</v>
      </c>
      <c r="GT12" s="30">
        <f>ROUND('РБ10%'!GT12*0.87,)</f>
        <v>8730</v>
      </c>
      <c r="GU12" s="30">
        <f>ROUND('РБ10%'!GU12*0.87,)</f>
        <v>8730</v>
      </c>
      <c r="GV12" s="30">
        <f>ROUND('РБ10%'!GV12*0.87,)</f>
        <v>8730</v>
      </c>
      <c r="GW12" s="30">
        <f>ROUND('РБ10%'!GW12*0.87,)</f>
        <v>9122</v>
      </c>
      <c r="GX12" s="30">
        <f>ROUND('РБ10%'!GX12*0.87,)</f>
        <v>9122</v>
      </c>
      <c r="GY12" s="30">
        <f>ROUND('РБ10%'!GY12*0.87,)</f>
        <v>9122</v>
      </c>
      <c r="GZ12" s="30">
        <f>ROUND('РБ10%'!GZ12*0.87,)</f>
        <v>9122</v>
      </c>
    </row>
    <row r="13" spans="1:208" s="2" customFormat="1" x14ac:dyDescent="0.2">
      <c r="A13" s="12">
        <v>2</v>
      </c>
      <c r="B13" s="30">
        <f>ROUND('РБ10%'!B13*0.87,)</f>
        <v>13233</v>
      </c>
      <c r="C13" s="30">
        <f>ROUND('РБ10%'!C13*0.87,)</f>
        <v>13233</v>
      </c>
      <c r="D13" s="235">
        <f>ROUND('РБ10%'!D13*0.87,)</f>
        <v>13233</v>
      </c>
      <c r="E13" s="235">
        <f>ROUND('РБ10%'!E13*0.87,)</f>
        <v>13233</v>
      </c>
      <c r="F13" s="235">
        <f>ROUND('РБ10%'!F13*0.87,)</f>
        <v>13233</v>
      </c>
      <c r="G13" s="235">
        <f>ROUND('РБ10%'!G13*0.87,)</f>
        <v>13233</v>
      </c>
      <c r="H13" s="235">
        <f>ROUND('РБ10%'!H13*0.87,)</f>
        <v>13233</v>
      </c>
      <c r="I13" s="30">
        <f>ROUND('РБ10%'!I13*0.87,)</f>
        <v>13233</v>
      </c>
      <c r="J13" s="30">
        <f>ROUND('РБ10%'!J13*0.87,)</f>
        <v>13233</v>
      </c>
      <c r="K13" s="30">
        <f>ROUND('РБ10%'!K13*0.87,)</f>
        <v>12137</v>
      </c>
      <c r="L13" s="30">
        <f>ROUND('РБ10%'!L13*0.87,)</f>
        <v>13233</v>
      </c>
      <c r="M13" s="30">
        <f>ROUND('РБ10%'!M13*0.87,)</f>
        <v>13233</v>
      </c>
      <c r="N13" s="30">
        <f>ROUND('РБ10%'!N13*0.87,)</f>
        <v>13233</v>
      </c>
      <c r="O13" s="30">
        <f>ROUND('РБ10%'!O13*0.87,)</f>
        <v>13233</v>
      </c>
      <c r="P13" s="30">
        <f>ROUND('РБ10%'!P13*0.87,)</f>
        <v>12137</v>
      </c>
      <c r="Q13" s="30">
        <f>ROUND('РБ10%'!Q13*0.87,)</f>
        <v>12137</v>
      </c>
      <c r="R13" s="30">
        <f>ROUND('РБ10%'!R13*0.87,)</f>
        <v>13233</v>
      </c>
      <c r="S13" s="235">
        <f>ROUND('РБ10%'!S13*0.87,)</f>
        <v>13233</v>
      </c>
      <c r="T13" s="235">
        <f>ROUND('РБ10%'!T13*0.87,)</f>
        <v>13233</v>
      </c>
      <c r="U13" s="235">
        <f>ROUND('РБ10%'!U13*0.87,)</f>
        <v>13233</v>
      </c>
      <c r="V13" s="235">
        <f>ROUND('РБ10%'!V13*0.87,)</f>
        <v>13233</v>
      </c>
      <c r="W13" s="30">
        <f>ROUND('РБ10%'!W13*0.87,)</f>
        <v>13233</v>
      </c>
      <c r="X13" s="30">
        <f>ROUND('РБ10%'!X13*0.87,)</f>
        <v>13233</v>
      </c>
      <c r="Y13" s="30">
        <f>ROUND('РБ10%'!Y13*0.87,)</f>
        <v>13233</v>
      </c>
      <c r="Z13" s="30">
        <f>ROUND('РБ10%'!Z13*0.87,)</f>
        <v>13233</v>
      </c>
      <c r="AA13" s="30">
        <f>ROUND('РБ10%'!AA13*0.87,)</f>
        <v>13233</v>
      </c>
      <c r="AB13" s="30">
        <f>ROUND('РБ10%'!AB13*0.87,)</f>
        <v>13624</v>
      </c>
      <c r="AC13" s="30">
        <f>ROUND('РБ10%'!AC13*0.87,)</f>
        <v>13624</v>
      </c>
      <c r="AD13" s="30">
        <f>ROUND('РБ10%'!AD13*0.87,)</f>
        <v>13624</v>
      </c>
      <c r="AE13" s="30">
        <f>ROUND('РБ10%'!AE13*0.87,)</f>
        <v>13624</v>
      </c>
      <c r="AF13" s="30">
        <f>ROUND('РБ10%'!AF13*0.87,)</f>
        <v>13624</v>
      </c>
      <c r="AG13" s="30">
        <f>ROUND('РБ10%'!AG13*0.87,)</f>
        <v>13624</v>
      </c>
      <c r="AH13" s="30">
        <f>ROUND('РБ10%'!AH13*0.87,)</f>
        <v>13624</v>
      </c>
      <c r="AI13" s="30">
        <f>ROUND('РБ10%'!AI13*0.87,)</f>
        <v>13624</v>
      </c>
      <c r="AJ13" s="30">
        <f>ROUND('РБ10%'!AJ13*0.87,)</f>
        <v>14172</v>
      </c>
      <c r="AK13" s="30">
        <f>ROUND('РБ10%'!AK13*0.87,)</f>
        <v>14172</v>
      </c>
      <c r="AL13" s="30">
        <f>ROUND('РБ10%'!AL13*0.87,)</f>
        <v>13233</v>
      </c>
      <c r="AM13" s="30">
        <f>ROUND('РБ10%'!AM13*0.87,)</f>
        <v>13233</v>
      </c>
      <c r="AN13" s="30">
        <f>ROUND('РБ10%'!AN13*0.87,)</f>
        <v>10022</v>
      </c>
      <c r="AO13" s="30">
        <f>ROUND('РБ10%'!AO13*0.87,)</f>
        <v>10022</v>
      </c>
      <c r="AP13" s="30">
        <f>ROUND('РБ10%'!AP13*0.87,)</f>
        <v>10022</v>
      </c>
      <c r="AQ13" s="30">
        <f>ROUND('РБ10%'!AQ13*0.87,)</f>
        <v>10022</v>
      </c>
      <c r="AR13" s="30">
        <f>ROUND('РБ10%'!AR13*0.87,)</f>
        <v>10414</v>
      </c>
      <c r="AS13" s="30">
        <f>ROUND('РБ10%'!AS13*0.87,)</f>
        <v>10414</v>
      </c>
      <c r="AT13" s="30">
        <f>ROUND('РБ10%'!AT13*0.87,)</f>
        <v>10022</v>
      </c>
      <c r="AU13" s="30">
        <f>ROUND('РБ10%'!AU13*0.87,)</f>
        <v>10022</v>
      </c>
      <c r="AV13" s="30">
        <f>ROUND('РБ10%'!AV13*0.87,)</f>
        <v>10022</v>
      </c>
      <c r="AW13" s="30">
        <f>ROUND('РБ10%'!AW13*0.87,)</f>
        <v>10022</v>
      </c>
      <c r="AX13" s="30">
        <f>ROUND('РБ10%'!AX13*0.87,)</f>
        <v>10022</v>
      </c>
      <c r="AY13" s="30">
        <f>ROUND('РБ10%'!AY13*0.87,)</f>
        <v>10414</v>
      </c>
      <c r="AZ13" s="30">
        <f>ROUND('РБ10%'!AZ13*0.87,)</f>
        <v>10414</v>
      </c>
      <c r="BA13" s="30">
        <f>ROUND('РБ10%'!BA13*0.87,)</f>
        <v>10022</v>
      </c>
      <c r="BB13" s="30">
        <f>ROUND('РБ10%'!BB13*0.87,)</f>
        <v>10022</v>
      </c>
      <c r="BC13" s="30">
        <f>ROUND('РБ10%'!BC13*0.87,)</f>
        <v>10022</v>
      </c>
      <c r="BD13" s="30">
        <f>ROUND('РБ10%'!BD13*0.87,)</f>
        <v>10022</v>
      </c>
      <c r="BE13" s="30">
        <f>ROUND('РБ10%'!BE13*0.87,)</f>
        <v>11197</v>
      </c>
      <c r="BF13" s="30">
        <f>ROUND('РБ10%'!BF13*0.87,)</f>
        <v>11197</v>
      </c>
      <c r="BG13" s="30">
        <f>ROUND('РБ10%'!BG13*0.87,)</f>
        <v>11197</v>
      </c>
      <c r="BH13" s="30">
        <f>ROUND('РБ10%'!BH13*0.87,)</f>
        <v>10022</v>
      </c>
      <c r="BI13" s="30">
        <f>ROUND('РБ10%'!BI13*0.87,)</f>
        <v>10022</v>
      </c>
      <c r="BJ13" s="30">
        <f>ROUND('РБ10%'!BJ13*0.87,)</f>
        <v>10022</v>
      </c>
      <c r="BK13" s="30">
        <f>ROUND('РБ10%'!BK13*0.87,)</f>
        <v>10022</v>
      </c>
      <c r="BL13" s="30">
        <f>ROUND('РБ10%'!BL13*0.87,)</f>
        <v>10022</v>
      </c>
      <c r="BM13" s="30">
        <f>ROUND('РБ10%'!BM13*0.87,)</f>
        <v>10414</v>
      </c>
      <c r="BN13" s="30">
        <f>ROUND('РБ10%'!BN13*0.87,)</f>
        <v>10414</v>
      </c>
      <c r="BO13" s="30">
        <f>ROUND('РБ10%'!BO13*0.87,)</f>
        <v>10022</v>
      </c>
      <c r="BP13" s="30">
        <f>ROUND('РБ10%'!BP13*0.87,)</f>
        <v>10022</v>
      </c>
      <c r="BQ13" s="30">
        <f>ROUND('РБ10%'!BQ13*0.87,)</f>
        <v>10022</v>
      </c>
      <c r="BR13" s="30">
        <f>ROUND('РБ10%'!BR13*0.87,)</f>
        <v>10022</v>
      </c>
      <c r="BS13" s="30">
        <f>ROUND('РБ10%'!BS13*0.87,)</f>
        <v>10022</v>
      </c>
      <c r="BT13" s="30">
        <f>ROUND('РБ10%'!BT13*0.87,)</f>
        <v>10414</v>
      </c>
      <c r="BU13" s="30">
        <f>ROUND('РБ10%'!BU13*0.87,)</f>
        <v>10414</v>
      </c>
      <c r="BV13" s="30">
        <f>ROUND('РБ10%'!BV13*0.87,)</f>
        <v>10022</v>
      </c>
      <c r="BW13" s="30">
        <f>ROUND('РБ10%'!BW13*0.87,)</f>
        <v>10022</v>
      </c>
      <c r="BX13" s="30">
        <f>ROUND('РБ10%'!BX13*0.87,)</f>
        <v>10022</v>
      </c>
      <c r="BY13" s="30">
        <f>ROUND('РБ10%'!BY13*0.87,)</f>
        <v>10022</v>
      </c>
      <c r="BZ13" s="30">
        <f>ROUND('РБ10%'!BZ13*0.87,)</f>
        <v>10022</v>
      </c>
      <c r="CA13" s="30">
        <f>ROUND('РБ10%'!CA13*0.87,)</f>
        <v>10414</v>
      </c>
      <c r="CB13" s="30">
        <f>ROUND('РБ10%'!CB13*0.87,)</f>
        <v>10414</v>
      </c>
      <c r="CC13" s="30">
        <f>ROUND('РБ10%'!CC13*0.87,)</f>
        <v>9631</v>
      </c>
      <c r="CD13" s="30">
        <f>ROUND('РБ10%'!CD13*0.87,)</f>
        <v>9631</v>
      </c>
      <c r="CE13" s="30">
        <f>ROUND('РБ10%'!CE13*0.87,)</f>
        <v>9631</v>
      </c>
      <c r="CF13" s="30">
        <f>ROUND('РБ10%'!CF13*0.87,)</f>
        <v>9631</v>
      </c>
      <c r="CG13" s="30">
        <f>ROUND('РБ10%'!CG13*0.87,)</f>
        <v>9631</v>
      </c>
      <c r="CH13" s="30">
        <f>ROUND('РБ10%'!CH13*0.87,)</f>
        <v>9631</v>
      </c>
      <c r="CI13" s="30">
        <f>ROUND('РБ10%'!CI13*0.87,)</f>
        <v>9631</v>
      </c>
      <c r="CJ13" s="30">
        <f>ROUND('РБ10%'!CJ13*0.87,)</f>
        <v>9396</v>
      </c>
      <c r="CK13" s="30">
        <f>ROUND('РБ10%'!CK13*0.87,)</f>
        <v>9396</v>
      </c>
      <c r="CL13" s="30">
        <f>ROUND('РБ10%'!CL13*0.87,)</f>
        <v>9396</v>
      </c>
      <c r="CM13" s="30">
        <f>ROUND('РБ10%'!CM13*0.87,)</f>
        <v>9396</v>
      </c>
      <c r="CN13" s="30">
        <f>ROUND('РБ10%'!CN13*0.87,)</f>
        <v>9396</v>
      </c>
      <c r="CO13" s="30">
        <f>ROUND('РБ10%'!CO13*0.87,)</f>
        <v>9631</v>
      </c>
      <c r="CP13" s="30">
        <f>ROUND('РБ10%'!CP13*0.87,)</f>
        <v>9631</v>
      </c>
      <c r="CQ13" s="30">
        <f>ROUND('РБ10%'!CQ13*0.87,)</f>
        <v>9396</v>
      </c>
      <c r="CR13" s="30">
        <f>ROUND('РБ10%'!CR13*0.87,)</f>
        <v>9396</v>
      </c>
      <c r="CS13" s="30">
        <f>ROUND('РБ10%'!CS13*0.87,)</f>
        <v>9396</v>
      </c>
      <c r="CT13" s="30">
        <f>ROUND('РБ10%'!CT13*0.87,)</f>
        <v>9396</v>
      </c>
      <c r="CU13" s="30">
        <f>ROUND('РБ10%'!CU13*0.87,)</f>
        <v>9396</v>
      </c>
      <c r="CV13" s="30">
        <f>ROUND('РБ10%'!CV13*0.87,)</f>
        <v>9631</v>
      </c>
      <c r="CW13" s="30">
        <f>ROUND('РБ10%'!CW13*0.87,)</f>
        <v>9631</v>
      </c>
      <c r="CX13" s="30">
        <f>ROUND('РБ10%'!CX13*0.87,)</f>
        <v>9396</v>
      </c>
      <c r="CY13" s="30">
        <f>ROUND('РБ10%'!CY13*0.87,)</f>
        <v>9396</v>
      </c>
      <c r="CZ13" s="30">
        <f>ROUND('РБ10%'!CZ13*0.87,)</f>
        <v>9396</v>
      </c>
      <c r="DA13" s="30">
        <f>ROUND('РБ10%'!DA13*0.87,)</f>
        <v>9396</v>
      </c>
      <c r="DB13" s="30">
        <f>ROUND('РБ10%'!DB13*0.87,)</f>
        <v>9396</v>
      </c>
      <c r="DC13" s="30">
        <f>ROUND('РБ10%'!DC13*0.87,)</f>
        <v>9631</v>
      </c>
      <c r="DD13" s="30">
        <f>ROUND('РБ10%'!DD13*0.87,)</f>
        <v>9631</v>
      </c>
      <c r="DE13" s="30">
        <f>ROUND('РБ10%'!DE13*0.87,)</f>
        <v>9161</v>
      </c>
      <c r="DF13" s="30">
        <f>ROUND('РБ10%'!DF13*0.87,)</f>
        <v>9161</v>
      </c>
      <c r="DG13" s="30">
        <f>ROUND('РБ10%'!DG13*0.87,)</f>
        <v>9161</v>
      </c>
      <c r="DH13" s="30">
        <f>ROUND('РБ10%'!DH13*0.87,)</f>
        <v>9161</v>
      </c>
      <c r="DI13" s="30">
        <f>ROUND('РБ10%'!DI13*0.87,)</f>
        <v>9161</v>
      </c>
      <c r="DJ13" s="30">
        <f>ROUND('РБ10%'!DJ13*0.87,)</f>
        <v>9396</v>
      </c>
      <c r="DK13" s="30">
        <f>ROUND('РБ10%'!DK13*0.87,)</f>
        <v>9396</v>
      </c>
      <c r="DL13" s="30">
        <f>ROUND('РБ10%'!DL13*0.87,)</f>
        <v>9161</v>
      </c>
      <c r="DM13" s="30">
        <f>ROUND('РБ10%'!DM13*0.87,)</f>
        <v>9161</v>
      </c>
      <c r="DN13" s="30">
        <f>ROUND('РБ10%'!DN13*0.87,)</f>
        <v>9161</v>
      </c>
      <c r="DO13" s="30">
        <f>ROUND('РБ10%'!DO13*0.87,)</f>
        <v>9161</v>
      </c>
      <c r="DP13" s="30">
        <f>ROUND('РБ10%'!DP13*0.87,)</f>
        <v>9161</v>
      </c>
      <c r="DQ13" s="30">
        <f>ROUND('РБ10%'!DQ13*0.87,)</f>
        <v>9161</v>
      </c>
      <c r="DR13" s="30">
        <f>ROUND('РБ10%'!DR13*0.87,)</f>
        <v>9161</v>
      </c>
      <c r="DS13" s="30">
        <f>ROUND('РБ10%'!DS13*0.87,)</f>
        <v>8926</v>
      </c>
      <c r="DT13" s="30">
        <f>ROUND('РБ10%'!DT13*0.87,)</f>
        <v>8926</v>
      </c>
      <c r="DU13" s="30">
        <f>ROUND('РБ10%'!DU13*0.87,)</f>
        <v>8926</v>
      </c>
      <c r="DV13" s="30">
        <f>ROUND('РБ10%'!DV13*0.87,)</f>
        <v>8926</v>
      </c>
      <c r="DW13" s="30">
        <f>ROUND('РБ10%'!DW13*0.87,)</f>
        <v>8926</v>
      </c>
      <c r="DX13" s="30">
        <f>ROUND('РБ10%'!DX13*0.87,)</f>
        <v>9161</v>
      </c>
      <c r="DY13" s="30">
        <f>ROUND('РБ10%'!DY13*0.87,)</f>
        <v>9161</v>
      </c>
      <c r="DZ13" s="30">
        <f>ROUND('РБ10%'!DZ13*0.87,)</f>
        <v>8926</v>
      </c>
      <c r="EA13" s="30">
        <f>ROUND('РБ10%'!EA13*0.87,)</f>
        <v>8926</v>
      </c>
      <c r="EB13" s="30">
        <f>ROUND('РБ10%'!EB13*0.87,)</f>
        <v>8926</v>
      </c>
      <c r="EC13" s="30">
        <f>ROUND('РБ10%'!EC13*0.87,)</f>
        <v>8926</v>
      </c>
      <c r="ED13" s="30">
        <f>ROUND('РБ10%'!ED13*0.87,)</f>
        <v>8926</v>
      </c>
      <c r="EE13" s="30">
        <f>ROUND('РБ10%'!EE13*0.87,)</f>
        <v>9161</v>
      </c>
      <c r="EF13" s="30">
        <f>ROUND('РБ10%'!EF13*0.87,)</f>
        <v>9161</v>
      </c>
      <c r="EG13" s="30">
        <f>ROUND('РБ10%'!EG13*0.87,)</f>
        <v>8691</v>
      </c>
      <c r="EH13" s="30">
        <f>ROUND('РБ10%'!EH13*0.87,)</f>
        <v>8691</v>
      </c>
      <c r="EI13" s="30">
        <f>ROUND('РБ10%'!EI13*0.87,)</f>
        <v>8691</v>
      </c>
      <c r="EJ13" s="30">
        <f>ROUND('РБ10%'!EJ13*0.87,)</f>
        <v>8691</v>
      </c>
      <c r="EK13" s="30">
        <f>ROUND('РБ10%'!EK13*0.87,)</f>
        <v>8691</v>
      </c>
      <c r="EL13" s="30">
        <f>ROUND('РБ10%'!EL13*0.87,)</f>
        <v>8926</v>
      </c>
      <c r="EM13" s="30">
        <f>ROUND('РБ10%'!EM13*0.87,)</f>
        <v>8926</v>
      </c>
      <c r="EN13" s="30">
        <f>ROUND('РБ10%'!EN13*0.87,)</f>
        <v>8691</v>
      </c>
      <c r="EO13" s="30">
        <f>ROUND('РБ10%'!EO13*0.87,)</f>
        <v>8691</v>
      </c>
      <c r="EP13" s="30">
        <f>ROUND('РБ10%'!EP13*0.87,)</f>
        <v>9396</v>
      </c>
      <c r="EQ13" s="30">
        <f>ROUND('РБ10%'!EQ13*0.87,)</f>
        <v>9396</v>
      </c>
      <c r="ER13" s="30">
        <f>ROUND('РБ10%'!ER13*0.87,)</f>
        <v>9396</v>
      </c>
      <c r="ES13" s="30">
        <f>ROUND('РБ10%'!ES13*0.87,)</f>
        <v>8926</v>
      </c>
      <c r="ET13" s="30">
        <f>ROUND('РБ10%'!ET13*0.87,)</f>
        <v>8926</v>
      </c>
      <c r="EU13" s="30">
        <f>ROUND('РБ10%'!EU13*0.87,)</f>
        <v>8691</v>
      </c>
      <c r="EV13" s="30">
        <f>ROUND('РБ10%'!EV13*0.87,)</f>
        <v>8691</v>
      </c>
      <c r="EW13" s="30">
        <f>ROUND('РБ10%'!EW13*0.87,)</f>
        <v>8691</v>
      </c>
      <c r="EX13" s="30">
        <f>ROUND('РБ10%'!EX13*0.87,)</f>
        <v>8926</v>
      </c>
      <c r="EY13" s="30">
        <f>ROUND('РБ10%'!EY13*0.87,)</f>
        <v>8926</v>
      </c>
      <c r="EZ13" s="30">
        <f>ROUND('РБ10%'!EZ13*0.87,)</f>
        <v>8926</v>
      </c>
      <c r="FA13" s="30">
        <f>ROUND('РБ10%'!FA13*0.87,)</f>
        <v>8926</v>
      </c>
      <c r="FB13" s="30">
        <f>ROUND('РБ10%'!FB13*0.87,)</f>
        <v>8456</v>
      </c>
      <c r="FC13" s="30">
        <f>ROUND('РБ10%'!FC13*0.87,)</f>
        <v>8456</v>
      </c>
      <c r="FD13" s="30">
        <f>ROUND('РБ10%'!FD13*0.87,)</f>
        <v>8456</v>
      </c>
      <c r="FE13" s="30">
        <f>ROUND('РБ10%'!FE13*0.87,)</f>
        <v>8456</v>
      </c>
      <c r="FF13" s="30">
        <f>ROUND('РБ10%'!FF13*0.87,)</f>
        <v>8456</v>
      </c>
      <c r="FG13" s="30">
        <f>ROUND('РБ10%'!FG13*0.87,)</f>
        <v>8691</v>
      </c>
      <c r="FH13" s="30">
        <f>ROUND('РБ10%'!FH13*0.87,)</f>
        <v>8691</v>
      </c>
      <c r="FI13" s="30">
        <f>ROUND('РБ10%'!FI13*0.87,)</f>
        <v>8456</v>
      </c>
      <c r="FJ13" s="30">
        <f>ROUND('РБ10%'!FJ13*0.87,)</f>
        <v>8456</v>
      </c>
      <c r="FK13" s="30">
        <f>ROUND('РБ10%'!FK13*0.87,)</f>
        <v>8456</v>
      </c>
      <c r="FL13" s="30">
        <f>ROUND('РБ10%'!FL13*0.87,)</f>
        <v>8456</v>
      </c>
      <c r="FM13" s="30">
        <f>ROUND('РБ10%'!FM13*0.87,)</f>
        <v>8456</v>
      </c>
      <c r="FN13" s="30">
        <f>ROUND('РБ10%'!FN13*0.87,)</f>
        <v>8691</v>
      </c>
      <c r="FO13" s="30">
        <f>ROUND('РБ10%'!FO13*0.87,)</f>
        <v>8691</v>
      </c>
      <c r="FP13" s="30">
        <f>ROUND('РБ10%'!FP13*0.87,)</f>
        <v>8456</v>
      </c>
      <c r="FQ13" s="30">
        <f>ROUND('РБ10%'!FQ13*0.87,)</f>
        <v>8456</v>
      </c>
      <c r="FR13" s="30">
        <f>ROUND('РБ10%'!FR13*0.87,)</f>
        <v>8456</v>
      </c>
      <c r="FS13" s="30">
        <f>ROUND('РБ10%'!FS13*0.87,)</f>
        <v>8456</v>
      </c>
      <c r="FT13" s="30">
        <f>ROUND('РБ10%'!FT13*0.87,)</f>
        <v>8456</v>
      </c>
      <c r="FU13" s="30">
        <f>ROUND('РБ10%'!FU13*0.87,)</f>
        <v>8691</v>
      </c>
      <c r="FV13" s="30">
        <f>ROUND('РБ10%'!FV13*0.87,)</f>
        <v>8691</v>
      </c>
      <c r="FW13" s="30">
        <f>ROUND('РБ10%'!FW13*0.87,)</f>
        <v>8456</v>
      </c>
      <c r="FX13" s="30">
        <f>ROUND('РБ10%'!FX13*0.87,)</f>
        <v>8456</v>
      </c>
      <c r="FY13" s="30">
        <f>ROUND('РБ10%'!FY13*0.87,)</f>
        <v>8456</v>
      </c>
      <c r="FZ13" s="30">
        <f>ROUND('РБ10%'!FZ13*0.87,)</f>
        <v>8456</v>
      </c>
      <c r="GA13" s="30">
        <f>ROUND('РБ10%'!GA13*0.87,)</f>
        <v>8456</v>
      </c>
      <c r="GB13" s="30">
        <f>ROUND('РБ10%'!GB13*0.87,)</f>
        <v>8691</v>
      </c>
      <c r="GC13" s="30">
        <f>ROUND('РБ10%'!GC13*0.87,)</f>
        <v>8691</v>
      </c>
      <c r="GD13" s="30">
        <f>ROUND('РБ10%'!GD13*0.87,)</f>
        <v>8456</v>
      </c>
      <c r="GE13" s="30">
        <f>ROUND('РБ10%'!GE13*0.87,)</f>
        <v>8456</v>
      </c>
      <c r="GF13" s="30">
        <f>ROUND('РБ10%'!GF13*0.87,)</f>
        <v>8456</v>
      </c>
      <c r="GG13" s="30">
        <f>ROUND('РБ10%'!GG13*0.87,)</f>
        <v>8456</v>
      </c>
      <c r="GH13" s="30">
        <f>ROUND('РБ10%'!GH13*0.87,)</f>
        <v>8456</v>
      </c>
      <c r="GI13" s="30">
        <f>ROUND('РБ10%'!GI13*0.87,)</f>
        <v>9631</v>
      </c>
      <c r="GJ13" s="30">
        <f>ROUND('РБ10%'!GJ13*0.87,)</f>
        <v>9631</v>
      </c>
      <c r="GK13" s="30">
        <f>ROUND('РБ10%'!GK13*0.87,)</f>
        <v>9631</v>
      </c>
      <c r="GL13" s="30">
        <f>ROUND('РБ10%'!GL13*0.87,)</f>
        <v>9631</v>
      </c>
      <c r="GM13" s="30">
        <f>ROUND('РБ10%'!GM13*0.87,)</f>
        <v>9631</v>
      </c>
      <c r="GN13" s="30">
        <f>ROUND('РБ10%'!GN13*0.87,)</f>
        <v>9631</v>
      </c>
      <c r="GO13" s="30">
        <f>ROUND('РБ10%'!GO13*0.87,)</f>
        <v>9631</v>
      </c>
      <c r="GP13" s="30">
        <f>ROUND('РБ10%'!GP13*0.87,)</f>
        <v>10022</v>
      </c>
      <c r="GQ13" s="30">
        <f>ROUND('РБ10%'!GQ13*0.87,)</f>
        <v>10022</v>
      </c>
      <c r="GR13" s="30">
        <f>ROUND('РБ10%'!GR13*0.87,)</f>
        <v>10022</v>
      </c>
      <c r="GS13" s="30">
        <f>ROUND('РБ10%'!GS13*0.87,)</f>
        <v>10022</v>
      </c>
      <c r="GT13" s="30">
        <f>ROUND('РБ10%'!GT13*0.87,)</f>
        <v>10022</v>
      </c>
      <c r="GU13" s="30">
        <f>ROUND('РБ10%'!GU13*0.87,)</f>
        <v>10022</v>
      </c>
      <c r="GV13" s="30">
        <f>ROUND('РБ10%'!GV13*0.87,)</f>
        <v>10022</v>
      </c>
      <c r="GW13" s="30">
        <f>ROUND('РБ10%'!GW13*0.87,)</f>
        <v>10414</v>
      </c>
      <c r="GX13" s="30">
        <f>ROUND('РБ10%'!GX13*0.87,)</f>
        <v>10414</v>
      </c>
      <c r="GY13" s="30">
        <f>ROUND('РБ10%'!GY13*0.87,)</f>
        <v>10414</v>
      </c>
      <c r="GZ13" s="30">
        <f>ROUND('РБ10%'!GZ13*0.87,)</f>
        <v>10414</v>
      </c>
    </row>
    <row r="14" spans="1:208" s="2" customFormat="1" x14ac:dyDescent="0.2">
      <c r="A14" s="16" t="s">
        <v>7</v>
      </c>
      <c r="B14" s="30"/>
      <c r="C14" s="30"/>
      <c r="D14" s="235"/>
      <c r="E14" s="235"/>
      <c r="F14" s="235"/>
      <c r="G14" s="235"/>
      <c r="H14" s="235"/>
      <c r="I14" s="30"/>
      <c r="J14" s="30"/>
      <c r="K14" s="30"/>
      <c r="L14" s="30"/>
      <c r="M14" s="30"/>
      <c r="N14" s="30"/>
      <c r="O14" s="30"/>
      <c r="P14" s="30"/>
      <c r="Q14" s="30"/>
      <c r="R14" s="30"/>
      <c r="S14" s="235"/>
      <c r="T14" s="235"/>
      <c r="U14" s="235"/>
      <c r="V14" s="235"/>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row>
    <row r="15" spans="1:208" s="2" customFormat="1" x14ac:dyDescent="0.2">
      <c r="A15" s="12">
        <v>1</v>
      </c>
      <c r="B15" s="30">
        <f>ROUND('РБ10%'!B15*0.87,)</f>
        <v>12724</v>
      </c>
      <c r="C15" s="30">
        <f>ROUND('РБ10%'!C15*0.87,)</f>
        <v>12724</v>
      </c>
      <c r="D15" s="235">
        <f>ROUND('РБ10%'!D15*0.87,)</f>
        <v>12724</v>
      </c>
      <c r="E15" s="235">
        <f>ROUND('РБ10%'!E15*0.87,)</f>
        <v>12724</v>
      </c>
      <c r="F15" s="235">
        <f>ROUND('РБ10%'!F15*0.87,)</f>
        <v>12724</v>
      </c>
      <c r="G15" s="235">
        <f>ROUND('РБ10%'!G15*0.87,)</f>
        <v>12724</v>
      </c>
      <c r="H15" s="235">
        <f>ROUND('РБ10%'!H15*0.87,)</f>
        <v>12724</v>
      </c>
      <c r="I15" s="30">
        <f>ROUND('РБ10%'!I15*0.87,)</f>
        <v>12724</v>
      </c>
      <c r="J15" s="30">
        <f>ROUND('РБ10%'!J15*0.87,)</f>
        <v>12724</v>
      </c>
      <c r="K15" s="30">
        <f>ROUND('РБ10%'!K15*0.87,)</f>
        <v>11628</v>
      </c>
      <c r="L15" s="30">
        <f>ROUND('РБ10%'!L15*0.87,)</f>
        <v>12724</v>
      </c>
      <c r="M15" s="30">
        <f>ROUND('РБ10%'!M15*0.87,)</f>
        <v>12724</v>
      </c>
      <c r="N15" s="30">
        <f>ROUND('РБ10%'!N15*0.87,)</f>
        <v>12724</v>
      </c>
      <c r="O15" s="30">
        <f>ROUND('РБ10%'!O15*0.87,)</f>
        <v>12724</v>
      </c>
      <c r="P15" s="30">
        <f>ROUND('РБ10%'!P15*0.87,)</f>
        <v>11628</v>
      </c>
      <c r="Q15" s="30">
        <f>ROUND('РБ10%'!Q15*0.87,)</f>
        <v>11628</v>
      </c>
      <c r="R15" s="30">
        <f>ROUND('РБ10%'!R15*0.87,)</f>
        <v>12724</v>
      </c>
      <c r="S15" s="235">
        <f>ROUND('РБ10%'!S15*0.87,)</f>
        <v>12724</v>
      </c>
      <c r="T15" s="235">
        <f>ROUND('РБ10%'!T15*0.87,)</f>
        <v>12724</v>
      </c>
      <c r="U15" s="235">
        <f>ROUND('РБ10%'!U15*0.87,)</f>
        <v>12724</v>
      </c>
      <c r="V15" s="235">
        <f>ROUND('РБ10%'!V15*0.87,)</f>
        <v>12724</v>
      </c>
      <c r="W15" s="30">
        <f>ROUND('РБ10%'!W15*0.87,)</f>
        <v>12724</v>
      </c>
      <c r="X15" s="30">
        <f>ROUND('РБ10%'!X15*0.87,)</f>
        <v>12724</v>
      </c>
      <c r="Y15" s="30">
        <f>ROUND('РБ10%'!Y15*0.87,)</f>
        <v>12724</v>
      </c>
      <c r="Z15" s="30">
        <f>ROUND('РБ10%'!Z15*0.87,)</f>
        <v>12724</v>
      </c>
      <c r="AA15" s="30">
        <f>ROUND('РБ10%'!AA15*0.87,)</f>
        <v>12724</v>
      </c>
      <c r="AB15" s="30">
        <f>ROUND('РБ10%'!AB15*0.87,)</f>
        <v>13115</v>
      </c>
      <c r="AC15" s="30">
        <f>ROUND('РБ10%'!AC15*0.87,)</f>
        <v>13115</v>
      </c>
      <c r="AD15" s="30">
        <f>ROUND('РБ10%'!AD15*0.87,)</f>
        <v>13115</v>
      </c>
      <c r="AE15" s="30">
        <f>ROUND('РБ10%'!AE15*0.87,)</f>
        <v>13115</v>
      </c>
      <c r="AF15" s="30">
        <f>ROUND('РБ10%'!AF15*0.87,)</f>
        <v>13115</v>
      </c>
      <c r="AG15" s="30">
        <f>ROUND('РБ10%'!AG15*0.87,)</f>
        <v>13115</v>
      </c>
      <c r="AH15" s="30">
        <f>ROUND('РБ10%'!AH15*0.87,)</f>
        <v>13115</v>
      </c>
      <c r="AI15" s="30">
        <f>ROUND('РБ10%'!AI15*0.87,)</f>
        <v>13115</v>
      </c>
      <c r="AJ15" s="30">
        <f>ROUND('РБ10%'!AJ15*0.87,)</f>
        <v>13663</v>
      </c>
      <c r="AK15" s="30">
        <f>ROUND('РБ10%'!AK15*0.87,)</f>
        <v>13663</v>
      </c>
      <c r="AL15" s="30">
        <f>ROUND('РБ10%'!AL15*0.87,)</f>
        <v>12724</v>
      </c>
      <c r="AM15" s="30">
        <f>ROUND('РБ10%'!AM15*0.87,)</f>
        <v>12724</v>
      </c>
      <c r="AN15" s="30">
        <f>ROUND('РБ10%'!AN15*0.87,)</f>
        <v>9513</v>
      </c>
      <c r="AO15" s="30">
        <f>ROUND('РБ10%'!AO15*0.87,)</f>
        <v>9513</v>
      </c>
      <c r="AP15" s="30">
        <f>ROUND('РБ10%'!AP15*0.87,)</f>
        <v>9513</v>
      </c>
      <c r="AQ15" s="30">
        <f>ROUND('РБ10%'!AQ15*0.87,)</f>
        <v>9513</v>
      </c>
      <c r="AR15" s="30">
        <f>ROUND('РБ10%'!AR15*0.87,)</f>
        <v>9905</v>
      </c>
      <c r="AS15" s="30">
        <f>ROUND('РБ10%'!AS15*0.87,)</f>
        <v>9905</v>
      </c>
      <c r="AT15" s="30">
        <f>ROUND('РБ10%'!AT15*0.87,)</f>
        <v>9513</v>
      </c>
      <c r="AU15" s="30">
        <f>ROUND('РБ10%'!AU15*0.87,)</f>
        <v>9513</v>
      </c>
      <c r="AV15" s="30">
        <f>ROUND('РБ10%'!AV15*0.87,)</f>
        <v>9513</v>
      </c>
      <c r="AW15" s="30">
        <f>ROUND('РБ10%'!AW15*0.87,)</f>
        <v>9513</v>
      </c>
      <c r="AX15" s="30">
        <f>ROUND('РБ10%'!AX15*0.87,)</f>
        <v>9513</v>
      </c>
      <c r="AY15" s="30">
        <f>ROUND('РБ10%'!AY15*0.87,)</f>
        <v>9905</v>
      </c>
      <c r="AZ15" s="30">
        <f>ROUND('РБ10%'!AZ15*0.87,)</f>
        <v>9905</v>
      </c>
      <c r="BA15" s="30">
        <f>ROUND('РБ10%'!BA15*0.87,)</f>
        <v>9513</v>
      </c>
      <c r="BB15" s="30">
        <f>ROUND('РБ10%'!BB15*0.87,)</f>
        <v>9513</v>
      </c>
      <c r="BC15" s="30">
        <f>ROUND('РБ10%'!BC15*0.87,)</f>
        <v>9513</v>
      </c>
      <c r="BD15" s="30">
        <f>ROUND('РБ10%'!BD15*0.87,)</f>
        <v>9513</v>
      </c>
      <c r="BE15" s="30">
        <f>ROUND('РБ10%'!BE15*0.87,)</f>
        <v>10688</v>
      </c>
      <c r="BF15" s="30">
        <f>ROUND('РБ10%'!BF15*0.87,)</f>
        <v>10688</v>
      </c>
      <c r="BG15" s="30">
        <f>ROUND('РБ10%'!BG15*0.87,)</f>
        <v>10688</v>
      </c>
      <c r="BH15" s="30">
        <f>ROUND('РБ10%'!BH15*0.87,)</f>
        <v>9513</v>
      </c>
      <c r="BI15" s="30">
        <f>ROUND('РБ10%'!BI15*0.87,)</f>
        <v>9513</v>
      </c>
      <c r="BJ15" s="30">
        <f>ROUND('РБ10%'!BJ15*0.87,)</f>
        <v>9513</v>
      </c>
      <c r="BK15" s="30">
        <f>ROUND('РБ10%'!BK15*0.87,)</f>
        <v>9513</v>
      </c>
      <c r="BL15" s="30">
        <f>ROUND('РБ10%'!BL15*0.87,)</f>
        <v>9513</v>
      </c>
      <c r="BM15" s="30">
        <f>ROUND('РБ10%'!BM15*0.87,)</f>
        <v>9905</v>
      </c>
      <c r="BN15" s="30">
        <f>ROUND('РБ10%'!BN15*0.87,)</f>
        <v>9905</v>
      </c>
      <c r="BO15" s="30">
        <f>ROUND('РБ10%'!BO15*0.87,)</f>
        <v>9513</v>
      </c>
      <c r="BP15" s="30">
        <f>ROUND('РБ10%'!BP15*0.87,)</f>
        <v>9513</v>
      </c>
      <c r="BQ15" s="30">
        <f>ROUND('РБ10%'!BQ15*0.87,)</f>
        <v>9513</v>
      </c>
      <c r="BR15" s="30">
        <f>ROUND('РБ10%'!BR15*0.87,)</f>
        <v>9513</v>
      </c>
      <c r="BS15" s="30">
        <f>ROUND('РБ10%'!BS15*0.87,)</f>
        <v>9513</v>
      </c>
      <c r="BT15" s="30">
        <f>ROUND('РБ10%'!BT15*0.87,)</f>
        <v>9905</v>
      </c>
      <c r="BU15" s="30">
        <f>ROUND('РБ10%'!BU15*0.87,)</f>
        <v>9905</v>
      </c>
      <c r="BV15" s="30">
        <f>ROUND('РБ10%'!BV15*0.87,)</f>
        <v>9513</v>
      </c>
      <c r="BW15" s="30">
        <f>ROUND('РБ10%'!BW15*0.87,)</f>
        <v>9513</v>
      </c>
      <c r="BX15" s="30">
        <f>ROUND('РБ10%'!BX15*0.87,)</f>
        <v>9513</v>
      </c>
      <c r="BY15" s="30">
        <f>ROUND('РБ10%'!BY15*0.87,)</f>
        <v>9513</v>
      </c>
      <c r="BZ15" s="30">
        <f>ROUND('РБ10%'!BZ15*0.87,)</f>
        <v>9513</v>
      </c>
      <c r="CA15" s="30">
        <f>ROUND('РБ10%'!CA15*0.87,)</f>
        <v>9905</v>
      </c>
      <c r="CB15" s="30">
        <f>ROUND('РБ10%'!CB15*0.87,)</f>
        <v>9905</v>
      </c>
      <c r="CC15" s="30">
        <f>ROUND('РБ10%'!CC15*0.87,)</f>
        <v>9122</v>
      </c>
      <c r="CD15" s="30">
        <f>ROUND('РБ10%'!CD15*0.87,)</f>
        <v>9122</v>
      </c>
      <c r="CE15" s="30">
        <f>ROUND('РБ10%'!CE15*0.87,)</f>
        <v>9122</v>
      </c>
      <c r="CF15" s="30">
        <f>ROUND('РБ10%'!CF15*0.87,)</f>
        <v>9122</v>
      </c>
      <c r="CG15" s="30">
        <f>ROUND('РБ10%'!CG15*0.87,)</f>
        <v>9122</v>
      </c>
      <c r="CH15" s="30">
        <f>ROUND('РБ10%'!CH15*0.87,)</f>
        <v>9122</v>
      </c>
      <c r="CI15" s="30">
        <f>ROUND('РБ10%'!CI15*0.87,)</f>
        <v>9122</v>
      </c>
      <c r="CJ15" s="30">
        <f>ROUND('РБ10%'!CJ15*0.87,)</f>
        <v>8887</v>
      </c>
      <c r="CK15" s="30">
        <f>ROUND('РБ10%'!CK15*0.87,)</f>
        <v>8887</v>
      </c>
      <c r="CL15" s="30">
        <f>ROUND('РБ10%'!CL15*0.87,)</f>
        <v>8887</v>
      </c>
      <c r="CM15" s="30">
        <f>ROUND('РБ10%'!CM15*0.87,)</f>
        <v>8887</v>
      </c>
      <c r="CN15" s="30">
        <f>ROUND('РБ10%'!CN15*0.87,)</f>
        <v>8887</v>
      </c>
      <c r="CO15" s="30">
        <f>ROUND('РБ10%'!CO15*0.87,)</f>
        <v>9122</v>
      </c>
      <c r="CP15" s="30">
        <f>ROUND('РБ10%'!CP15*0.87,)</f>
        <v>9122</v>
      </c>
      <c r="CQ15" s="30">
        <f>ROUND('РБ10%'!CQ15*0.87,)</f>
        <v>8887</v>
      </c>
      <c r="CR15" s="30">
        <f>ROUND('РБ10%'!CR15*0.87,)</f>
        <v>8887</v>
      </c>
      <c r="CS15" s="30">
        <f>ROUND('РБ10%'!CS15*0.87,)</f>
        <v>8887</v>
      </c>
      <c r="CT15" s="30">
        <f>ROUND('РБ10%'!CT15*0.87,)</f>
        <v>8887</v>
      </c>
      <c r="CU15" s="30">
        <f>ROUND('РБ10%'!CU15*0.87,)</f>
        <v>8887</v>
      </c>
      <c r="CV15" s="30">
        <f>ROUND('РБ10%'!CV15*0.87,)</f>
        <v>9122</v>
      </c>
      <c r="CW15" s="30">
        <f>ROUND('РБ10%'!CW15*0.87,)</f>
        <v>9122</v>
      </c>
      <c r="CX15" s="30">
        <f>ROUND('РБ10%'!CX15*0.87,)</f>
        <v>8887</v>
      </c>
      <c r="CY15" s="30">
        <f>ROUND('РБ10%'!CY15*0.87,)</f>
        <v>8887</v>
      </c>
      <c r="CZ15" s="30">
        <f>ROUND('РБ10%'!CZ15*0.87,)</f>
        <v>8887</v>
      </c>
      <c r="DA15" s="30">
        <f>ROUND('РБ10%'!DA15*0.87,)</f>
        <v>8887</v>
      </c>
      <c r="DB15" s="30">
        <f>ROUND('РБ10%'!DB15*0.87,)</f>
        <v>8887</v>
      </c>
      <c r="DC15" s="30">
        <f>ROUND('РБ10%'!DC15*0.87,)</f>
        <v>9122</v>
      </c>
      <c r="DD15" s="30">
        <f>ROUND('РБ10%'!DD15*0.87,)</f>
        <v>9122</v>
      </c>
      <c r="DE15" s="30">
        <f>ROUND('РБ10%'!DE15*0.87,)</f>
        <v>8652</v>
      </c>
      <c r="DF15" s="30">
        <f>ROUND('РБ10%'!DF15*0.87,)</f>
        <v>8652</v>
      </c>
      <c r="DG15" s="30">
        <f>ROUND('РБ10%'!DG15*0.87,)</f>
        <v>8652</v>
      </c>
      <c r="DH15" s="30">
        <f>ROUND('РБ10%'!DH15*0.87,)</f>
        <v>8652</v>
      </c>
      <c r="DI15" s="30">
        <f>ROUND('РБ10%'!DI15*0.87,)</f>
        <v>8652</v>
      </c>
      <c r="DJ15" s="30">
        <f>ROUND('РБ10%'!DJ15*0.87,)</f>
        <v>8887</v>
      </c>
      <c r="DK15" s="30">
        <f>ROUND('РБ10%'!DK15*0.87,)</f>
        <v>8887</v>
      </c>
      <c r="DL15" s="30">
        <f>ROUND('РБ10%'!DL15*0.87,)</f>
        <v>8652</v>
      </c>
      <c r="DM15" s="30">
        <f>ROUND('РБ10%'!DM15*0.87,)</f>
        <v>8652</v>
      </c>
      <c r="DN15" s="30">
        <f>ROUND('РБ10%'!DN15*0.87,)</f>
        <v>8652</v>
      </c>
      <c r="DO15" s="30">
        <f>ROUND('РБ10%'!DO15*0.87,)</f>
        <v>8652</v>
      </c>
      <c r="DP15" s="30">
        <f>ROUND('РБ10%'!DP15*0.87,)</f>
        <v>8887</v>
      </c>
      <c r="DQ15" s="30">
        <f>ROUND('РБ10%'!DQ15*0.87,)</f>
        <v>8887</v>
      </c>
      <c r="DR15" s="30">
        <f>ROUND('РБ10%'!DR15*0.87,)</f>
        <v>8887</v>
      </c>
      <c r="DS15" s="30">
        <f>ROUND('РБ10%'!DS15*0.87,)</f>
        <v>8652</v>
      </c>
      <c r="DT15" s="30">
        <f>ROUND('РБ10%'!DT15*0.87,)</f>
        <v>8652</v>
      </c>
      <c r="DU15" s="30">
        <f>ROUND('РБ10%'!DU15*0.87,)</f>
        <v>8652</v>
      </c>
      <c r="DV15" s="30">
        <f>ROUND('РБ10%'!DV15*0.87,)</f>
        <v>8652</v>
      </c>
      <c r="DW15" s="30">
        <f>ROUND('РБ10%'!DW15*0.87,)</f>
        <v>8652</v>
      </c>
      <c r="DX15" s="30">
        <f>ROUND('РБ10%'!DX15*0.87,)</f>
        <v>8887</v>
      </c>
      <c r="DY15" s="30">
        <f>ROUND('РБ10%'!DY15*0.87,)</f>
        <v>8887</v>
      </c>
      <c r="DZ15" s="30">
        <f>ROUND('РБ10%'!DZ15*0.87,)</f>
        <v>8652</v>
      </c>
      <c r="EA15" s="30">
        <f>ROUND('РБ10%'!EA15*0.87,)</f>
        <v>8652</v>
      </c>
      <c r="EB15" s="30">
        <f>ROUND('РБ10%'!EB15*0.87,)</f>
        <v>8652</v>
      </c>
      <c r="EC15" s="30">
        <f>ROUND('РБ10%'!EC15*0.87,)</f>
        <v>8652</v>
      </c>
      <c r="ED15" s="30">
        <f>ROUND('РБ10%'!ED15*0.87,)</f>
        <v>8652</v>
      </c>
      <c r="EE15" s="30">
        <f>ROUND('РБ10%'!EE15*0.87,)</f>
        <v>8887</v>
      </c>
      <c r="EF15" s="30">
        <f>ROUND('РБ10%'!EF15*0.87,)</f>
        <v>8887</v>
      </c>
      <c r="EG15" s="30">
        <f>ROUND('РБ10%'!EG15*0.87,)</f>
        <v>8417</v>
      </c>
      <c r="EH15" s="30">
        <f>ROUND('РБ10%'!EH15*0.87,)</f>
        <v>8417</v>
      </c>
      <c r="EI15" s="30">
        <f>ROUND('РБ10%'!EI15*0.87,)</f>
        <v>8417</v>
      </c>
      <c r="EJ15" s="30">
        <f>ROUND('РБ10%'!EJ15*0.87,)</f>
        <v>8417</v>
      </c>
      <c r="EK15" s="30">
        <f>ROUND('РБ10%'!EK15*0.87,)</f>
        <v>8417</v>
      </c>
      <c r="EL15" s="30">
        <f>ROUND('РБ10%'!EL15*0.87,)</f>
        <v>8652</v>
      </c>
      <c r="EM15" s="30">
        <f>ROUND('РБ10%'!EM15*0.87,)</f>
        <v>8652</v>
      </c>
      <c r="EN15" s="30">
        <f>ROUND('РБ10%'!EN15*0.87,)</f>
        <v>8417</v>
      </c>
      <c r="EO15" s="30">
        <f>ROUND('РБ10%'!EO15*0.87,)</f>
        <v>8417</v>
      </c>
      <c r="EP15" s="30">
        <f>ROUND('РБ10%'!EP15*0.87,)</f>
        <v>9122</v>
      </c>
      <c r="EQ15" s="30">
        <f>ROUND('РБ10%'!EQ15*0.87,)</f>
        <v>9122</v>
      </c>
      <c r="ER15" s="30">
        <f>ROUND('РБ10%'!ER15*0.87,)</f>
        <v>9122</v>
      </c>
      <c r="ES15" s="30">
        <f>ROUND('РБ10%'!ES15*0.87,)</f>
        <v>8652</v>
      </c>
      <c r="ET15" s="30">
        <f>ROUND('РБ10%'!ET15*0.87,)</f>
        <v>8652</v>
      </c>
      <c r="EU15" s="30">
        <f>ROUND('РБ10%'!EU15*0.87,)</f>
        <v>8417</v>
      </c>
      <c r="EV15" s="30">
        <f>ROUND('РБ10%'!EV15*0.87,)</f>
        <v>8417</v>
      </c>
      <c r="EW15" s="30">
        <f>ROUND('РБ10%'!EW15*0.87,)</f>
        <v>8417</v>
      </c>
      <c r="EX15" s="30">
        <f>ROUND('РБ10%'!EX15*0.87,)</f>
        <v>8652</v>
      </c>
      <c r="EY15" s="30">
        <f>ROUND('РБ10%'!EY15*0.87,)</f>
        <v>8652</v>
      </c>
      <c r="EZ15" s="30">
        <f>ROUND('РБ10%'!EZ15*0.87,)</f>
        <v>8652</v>
      </c>
      <c r="FA15" s="30">
        <f>ROUND('РБ10%'!FA15*0.87,)</f>
        <v>8652</v>
      </c>
      <c r="FB15" s="30">
        <f>ROUND('РБ10%'!FB15*0.87,)</f>
        <v>8182</v>
      </c>
      <c r="FC15" s="30">
        <f>ROUND('РБ10%'!FC15*0.87,)</f>
        <v>8182</v>
      </c>
      <c r="FD15" s="30">
        <f>ROUND('РБ10%'!FD15*0.87,)</f>
        <v>8182</v>
      </c>
      <c r="FE15" s="30">
        <f>ROUND('РБ10%'!FE15*0.87,)</f>
        <v>8182</v>
      </c>
      <c r="FF15" s="30">
        <f>ROUND('РБ10%'!FF15*0.87,)</f>
        <v>8182</v>
      </c>
      <c r="FG15" s="30">
        <f>ROUND('РБ10%'!FG15*0.87,)</f>
        <v>8417</v>
      </c>
      <c r="FH15" s="30">
        <f>ROUND('РБ10%'!FH15*0.87,)</f>
        <v>8417</v>
      </c>
      <c r="FI15" s="30">
        <f>ROUND('РБ10%'!FI15*0.87,)</f>
        <v>8182</v>
      </c>
      <c r="FJ15" s="30">
        <f>ROUND('РБ10%'!FJ15*0.87,)</f>
        <v>8182</v>
      </c>
      <c r="FK15" s="30">
        <f>ROUND('РБ10%'!FK15*0.87,)</f>
        <v>8182</v>
      </c>
      <c r="FL15" s="30">
        <f>ROUND('РБ10%'!FL15*0.87,)</f>
        <v>8182</v>
      </c>
      <c r="FM15" s="30">
        <f>ROUND('РБ10%'!FM15*0.87,)</f>
        <v>8182</v>
      </c>
      <c r="FN15" s="30">
        <f>ROUND('РБ10%'!FN15*0.87,)</f>
        <v>8417</v>
      </c>
      <c r="FO15" s="30">
        <f>ROUND('РБ10%'!FO15*0.87,)</f>
        <v>8417</v>
      </c>
      <c r="FP15" s="30">
        <f>ROUND('РБ10%'!FP15*0.87,)</f>
        <v>8182</v>
      </c>
      <c r="FQ15" s="30">
        <f>ROUND('РБ10%'!FQ15*0.87,)</f>
        <v>8182</v>
      </c>
      <c r="FR15" s="30">
        <f>ROUND('РБ10%'!FR15*0.87,)</f>
        <v>8182</v>
      </c>
      <c r="FS15" s="30">
        <f>ROUND('РБ10%'!FS15*0.87,)</f>
        <v>8182</v>
      </c>
      <c r="FT15" s="30">
        <f>ROUND('РБ10%'!FT15*0.87,)</f>
        <v>8182</v>
      </c>
      <c r="FU15" s="30">
        <f>ROUND('РБ10%'!FU15*0.87,)</f>
        <v>8417</v>
      </c>
      <c r="FV15" s="30">
        <f>ROUND('РБ10%'!FV15*0.87,)</f>
        <v>8417</v>
      </c>
      <c r="FW15" s="30">
        <f>ROUND('РБ10%'!FW15*0.87,)</f>
        <v>8182</v>
      </c>
      <c r="FX15" s="30">
        <f>ROUND('РБ10%'!FX15*0.87,)</f>
        <v>8182</v>
      </c>
      <c r="FY15" s="30">
        <f>ROUND('РБ10%'!FY15*0.87,)</f>
        <v>8182</v>
      </c>
      <c r="FZ15" s="30">
        <f>ROUND('РБ10%'!FZ15*0.87,)</f>
        <v>8182</v>
      </c>
      <c r="GA15" s="30">
        <f>ROUND('РБ10%'!GA15*0.87,)</f>
        <v>8182</v>
      </c>
      <c r="GB15" s="30">
        <f>ROUND('РБ10%'!GB15*0.87,)</f>
        <v>8417</v>
      </c>
      <c r="GC15" s="30">
        <f>ROUND('РБ10%'!GC15*0.87,)</f>
        <v>8417</v>
      </c>
      <c r="GD15" s="30">
        <f>ROUND('РБ10%'!GD15*0.87,)</f>
        <v>8182</v>
      </c>
      <c r="GE15" s="30">
        <f>ROUND('РБ10%'!GE15*0.87,)</f>
        <v>8182</v>
      </c>
      <c r="GF15" s="30">
        <f>ROUND('РБ10%'!GF15*0.87,)</f>
        <v>8182</v>
      </c>
      <c r="GG15" s="30">
        <f>ROUND('РБ10%'!GG15*0.87,)</f>
        <v>8182</v>
      </c>
      <c r="GH15" s="30">
        <f>ROUND('РБ10%'!GH15*0.87,)</f>
        <v>8182</v>
      </c>
      <c r="GI15" s="30">
        <f>ROUND('РБ10%'!GI15*0.87,)</f>
        <v>9357</v>
      </c>
      <c r="GJ15" s="30">
        <f>ROUND('РБ10%'!GJ15*0.87,)</f>
        <v>9357</v>
      </c>
      <c r="GK15" s="30">
        <f>ROUND('РБ10%'!GK15*0.87,)</f>
        <v>9357</v>
      </c>
      <c r="GL15" s="30">
        <f>ROUND('РБ10%'!GL15*0.87,)</f>
        <v>9357</v>
      </c>
      <c r="GM15" s="30">
        <f>ROUND('РБ10%'!GM15*0.87,)</f>
        <v>9357</v>
      </c>
      <c r="GN15" s="30">
        <f>ROUND('РБ10%'!GN15*0.87,)</f>
        <v>9357</v>
      </c>
      <c r="GO15" s="30">
        <f>ROUND('РБ10%'!GO15*0.87,)</f>
        <v>9357</v>
      </c>
      <c r="GP15" s="30">
        <f>ROUND('РБ10%'!GP15*0.87,)</f>
        <v>9748</v>
      </c>
      <c r="GQ15" s="30">
        <f>ROUND('РБ10%'!GQ15*0.87,)</f>
        <v>9748</v>
      </c>
      <c r="GR15" s="30">
        <f>ROUND('РБ10%'!GR15*0.87,)</f>
        <v>9748</v>
      </c>
      <c r="GS15" s="30">
        <f>ROUND('РБ10%'!GS15*0.87,)</f>
        <v>9748</v>
      </c>
      <c r="GT15" s="30">
        <f>ROUND('РБ10%'!GT15*0.87,)</f>
        <v>9748</v>
      </c>
      <c r="GU15" s="30">
        <f>ROUND('РБ10%'!GU15*0.87,)</f>
        <v>9748</v>
      </c>
      <c r="GV15" s="30">
        <f>ROUND('РБ10%'!GV15*0.87,)</f>
        <v>9748</v>
      </c>
      <c r="GW15" s="30">
        <f>ROUND('РБ10%'!GW15*0.87,)</f>
        <v>10140</v>
      </c>
      <c r="GX15" s="30">
        <f>ROUND('РБ10%'!GX15*0.87,)</f>
        <v>10140</v>
      </c>
      <c r="GY15" s="30">
        <f>ROUND('РБ10%'!GY15*0.87,)</f>
        <v>10140</v>
      </c>
      <c r="GZ15" s="30">
        <f>ROUND('РБ10%'!GZ15*0.87,)</f>
        <v>10140</v>
      </c>
    </row>
    <row r="16" spans="1:208" s="2" customFormat="1" x14ac:dyDescent="0.2">
      <c r="A16" s="12">
        <v>2</v>
      </c>
      <c r="B16" s="30">
        <f>ROUND('РБ10%'!B16*0.87,)</f>
        <v>14016</v>
      </c>
      <c r="C16" s="30">
        <f>ROUND('РБ10%'!C16*0.87,)</f>
        <v>14016</v>
      </c>
      <c r="D16" s="235">
        <f>ROUND('РБ10%'!D16*0.87,)</f>
        <v>14016</v>
      </c>
      <c r="E16" s="235">
        <f>ROUND('РБ10%'!E16*0.87,)</f>
        <v>14016</v>
      </c>
      <c r="F16" s="235">
        <f>ROUND('РБ10%'!F16*0.87,)</f>
        <v>14016</v>
      </c>
      <c r="G16" s="235">
        <f>ROUND('РБ10%'!G16*0.87,)</f>
        <v>14016</v>
      </c>
      <c r="H16" s="235">
        <f>ROUND('РБ10%'!H16*0.87,)</f>
        <v>14016</v>
      </c>
      <c r="I16" s="30">
        <f>ROUND('РБ10%'!I16*0.87,)</f>
        <v>14016</v>
      </c>
      <c r="J16" s="30">
        <f>ROUND('РБ10%'!J16*0.87,)</f>
        <v>14016</v>
      </c>
      <c r="K16" s="30">
        <f>ROUND('РБ10%'!K16*0.87,)</f>
        <v>12920</v>
      </c>
      <c r="L16" s="30">
        <f>ROUND('РБ10%'!L16*0.87,)</f>
        <v>14016</v>
      </c>
      <c r="M16" s="30">
        <f>ROUND('РБ10%'!M16*0.87,)</f>
        <v>14016</v>
      </c>
      <c r="N16" s="30">
        <f>ROUND('РБ10%'!N16*0.87,)</f>
        <v>14016</v>
      </c>
      <c r="O16" s="30">
        <f>ROUND('РБ10%'!O16*0.87,)</f>
        <v>14016</v>
      </c>
      <c r="P16" s="30">
        <f>ROUND('РБ10%'!P16*0.87,)</f>
        <v>12920</v>
      </c>
      <c r="Q16" s="30">
        <f>ROUND('РБ10%'!Q16*0.87,)</f>
        <v>12920</v>
      </c>
      <c r="R16" s="30">
        <f>ROUND('РБ10%'!R16*0.87,)</f>
        <v>14016</v>
      </c>
      <c r="S16" s="235">
        <f>ROUND('РБ10%'!S16*0.87,)</f>
        <v>14016</v>
      </c>
      <c r="T16" s="235">
        <f>ROUND('РБ10%'!T16*0.87,)</f>
        <v>14016</v>
      </c>
      <c r="U16" s="235">
        <f>ROUND('РБ10%'!U16*0.87,)</f>
        <v>14016</v>
      </c>
      <c r="V16" s="235">
        <f>ROUND('РБ10%'!V16*0.87,)</f>
        <v>14016</v>
      </c>
      <c r="W16" s="30">
        <f>ROUND('РБ10%'!W16*0.87,)</f>
        <v>14016</v>
      </c>
      <c r="X16" s="30">
        <f>ROUND('РБ10%'!X16*0.87,)</f>
        <v>14016</v>
      </c>
      <c r="Y16" s="30">
        <f>ROUND('РБ10%'!Y16*0.87,)</f>
        <v>14016</v>
      </c>
      <c r="Z16" s="30">
        <f>ROUND('РБ10%'!Z16*0.87,)</f>
        <v>14016</v>
      </c>
      <c r="AA16" s="30">
        <f>ROUND('РБ10%'!AA16*0.87,)</f>
        <v>14016</v>
      </c>
      <c r="AB16" s="30">
        <f>ROUND('РБ10%'!AB16*0.87,)</f>
        <v>14407</v>
      </c>
      <c r="AC16" s="30">
        <f>ROUND('РБ10%'!AC16*0.87,)</f>
        <v>14407</v>
      </c>
      <c r="AD16" s="30">
        <f>ROUND('РБ10%'!AD16*0.87,)</f>
        <v>14407</v>
      </c>
      <c r="AE16" s="30">
        <f>ROUND('РБ10%'!AE16*0.87,)</f>
        <v>14407</v>
      </c>
      <c r="AF16" s="30">
        <f>ROUND('РБ10%'!AF16*0.87,)</f>
        <v>14407</v>
      </c>
      <c r="AG16" s="30">
        <f>ROUND('РБ10%'!AG16*0.87,)</f>
        <v>14407</v>
      </c>
      <c r="AH16" s="30">
        <f>ROUND('РБ10%'!AH16*0.87,)</f>
        <v>14407</v>
      </c>
      <c r="AI16" s="30">
        <f>ROUND('РБ10%'!AI16*0.87,)</f>
        <v>14407</v>
      </c>
      <c r="AJ16" s="30">
        <f>ROUND('РБ10%'!AJ16*0.87,)</f>
        <v>14955</v>
      </c>
      <c r="AK16" s="30">
        <f>ROUND('РБ10%'!AK16*0.87,)</f>
        <v>14955</v>
      </c>
      <c r="AL16" s="30">
        <f>ROUND('РБ10%'!AL16*0.87,)</f>
        <v>14016</v>
      </c>
      <c r="AM16" s="30">
        <f>ROUND('РБ10%'!AM16*0.87,)</f>
        <v>14016</v>
      </c>
      <c r="AN16" s="30">
        <f>ROUND('РБ10%'!AN16*0.87,)</f>
        <v>10805</v>
      </c>
      <c r="AO16" s="30">
        <f>ROUND('РБ10%'!AO16*0.87,)</f>
        <v>10805</v>
      </c>
      <c r="AP16" s="30">
        <f>ROUND('РБ10%'!AP16*0.87,)</f>
        <v>10805</v>
      </c>
      <c r="AQ16" s="30">
        <f>ROUND('РБ10%'!AQ16*0.87,)</f>
        <v>10805</v>
      </c>
      <c r="AR16" s="30">
        <f>ROUND('РБ10%'!AR16*0.87,)</f>
        <v>11197</v>
      </c>
      <c r="AS16" s="30">
        <f>ROUND('РБ10%'!AS16*0.87,)</f>
        <v>11197</v>
      </c>
      <c r="AT16" s="30">
        <f>ROUND('РБ10%'!AT16*0.87,)</f>
        <v>10805</v>
      </c>
      <c r="AU16" s="30">
        <f>ROUND('РБ10%'!AU16*0.87,)</f>
        <v>10805</v>
      </c>
      <c r="AV16" s="30">
        <f>ROUND('РБ10%'!AV16*0.87,)</f>
        <v>10805</v>
      </c>
      <c r="AW16" s="30">
        <f>ROUND('РБ10%'!AW16*0.87,)</f>
        <v>10805</v>
      </c>
      <c r="AX16" s="30">
        <f>ROUND('РБ10%'!AX16*0.87,)</f>
        <v>10805</v>
      </c>
      <c r="AY16" s="30">
        <f>ROUND('РБ10%'!AY16*0.87,)</f>
        <v>11197</v>
      </c>
      <c r="AZ16" s="30">
        <f>ROUND('РБ10%'!AZ16*0.87,)</f>
        <v>11197</v>
      </c>
      <c r="BA16" s="30">
        <f>ROUND('РБ10%'!BA16*0.87,)</f>
        <v>10805</v>
      </c>
      <c r="BB16" s="30">
        <f>ROUND('РБ10%'!BB16*0.87,)</f>
        <v>10805</v>
      </c>
      <c r="BC16" s="30">
        <f>ROUND('РБ10%'!BC16*0.87,)</f>
        <v>10805</v>
      </c>
      <c r="BD16" s="30">
        <f>ROUND('РБ10%'!BD16*0.87,)</f>
        <v>10805</v>
      </c>
      <c r="BE16" s="30">
        <f>ROUND('РБ10%'!BE16*0.87,)</f>
        <v>11980</v>
      </c>
      <c r="BF16" s="30">
        <f>ROUND('РБ10%'!BF16*0.87,)</f>
        <v>11980</v>
      </c>
      <c r="BG16" s="30">
        <f>ROUND('РБ10%'!BG16*0.87,)</f>
        <v>11980</v>
      </c>
      <c r="BH16" s="30">
        <f>ROUND('РБ10%'!BH16*0.87,)</f>
        <v>10805</v>
      </c>
      <c r="BI16" s="30">
        <f>ROUND('РБ10%'!BI16*0.87,)</f>
        <v>10805</v>
      </c>
      <c r="BJ16" s="30">
        <f>ROUND('РБ10%'!BJ16*0.87,)</f>
        <v>10805</v>
      </c>
      <c r="BK16" s="30">
        <f>ROUND('РБ10%'!BK16*0.87,)</f>
        <v>10805</v>
      </c>
      <c r="BL16" s="30">
        <f>ROUND('РБ10%'!BL16*0.87,)</f>
        <v>10805</v>
      </c>
      <c r="BM16" s="30">
        <f>ROUND('РБ10%'!BM16*0.87,)</f>
        <v>11197</v>
      </c>
      <c r="BN16" s="30">
        <f>ROUND('РБ10%'!BN16*0.87,)</f>
        <v>11197</v>
      </c>
      <c r="BO16" s="30">
        <f>ROUND('РБ10%'!BO16*0.87,)</f>
        <v>10805</v>
      </c>
      <c r="BP16" s="30">
        <f>ROUND('РБ10%'!BP16*0.87,)</f>
        <v>10805</v>
      </c>
      <c r="BQ16" s="30">
        <f>ROUND('РБ10%'!BQ16*0.87,)</f>
        <v>10805</v>
      </c>
      <c r="BR16" s="30">
        <f>ROUND('РБ10%'!BR16*0.87,)</f>
        <v>10805</v>
      </c>
      <c r="BS16" s="30">
        <f>ROUND('РБ10%'!BS16*0.87,)</f>
        <v>10805</v>
      </c>
      <c r="BT16" s="30">
        <f>ROUND('РБ10%'!BT16*0.87,)</f>
        <v>11197</v>
      </c>
      <c r="BU16" s="30">
        <f>ROUND('РБ10%'!BU16*0.87,)</f>
        <v>11197</v>
      </c>
      <c r="BV16" s="30">
        <f>ROUND('РБ10%'!BV16*0.87,)</f>
        <v>10805</v>
      </c>
      <c r="BW16" s="30">
        <f>ROUND('РБ10%'!BW16*0.87,)</f>
        <v>10805</v>
      </c>
      <c r="BX16" s="30">
        <f>ROUND('РБ10%'!BX16*0.87,)</f>
        <v>10805</v>
      </c>
      <c r="BY16" s="30">
        <f>ROUND('РБ10%'!BY16*0.87,)</f>
        <v>10805</v>
      </c>
      <c r="BZ16" s="30">
        <f>ROUND('РБ10%'!BZ16*0.87,)</f>
        <v>10805</v>
      </c>
      <c r="CA16" s="30">
        <f>ROUND('РБ10%'!CA16*0.87,)</f>
        <v>11197</v>
      </c>
      <c r="CB16" s="30">
        <f>ROUND('РБ10%'!CB16*0.87,)</f>
        <v>11197</v>
      </c>
      <c r="CC16" s="30">
        <f>ROUND('РБ10%'!CC16*0.87,)</f>
        <v>10414</v>
      </c>
      <c r="CD16" s="30">
        <f>ROUND('РБ10%'!CD16*0.87,)</f>
        <v>10414</v>
      </c>
      <c r="CE16" s="30">
        <f>ROUND('РБ10%'!CE16*0.87,)</f>
        <v>10414</v>
      </c>
      <c r="CF16" s="30">
        <f>ROUND('РБ10%'!CF16*0.87,)</f>
        <v>10414</v>
      </c>
      <c r="CG16" s="30">
        <f>ROUND('РБ10%'!CG16*0.87,)</f>
        <v>10414</v>
      </c>
      <c r="CH16" s="30">
        <f>ROUND('РБ10%'!CH16*0.87,)</f>
        <v>10414</v>
      </c>
      <c r="CI16" s="30">
        <f>ROUND('РБ10%'!CI16*0.87,)</f>
        <v>10414</v>
      </c>
      <c r="CJ16" s="30">
        <f>ROUND('РБ10%'!CJ16*0.87,)</f>
        <v>10179</v>
      </c>
      <c r="CK16" s="30">
        <f>ROUND('РБ10%'!CK16*0.87,)</f>
        <v>10179</v>
      </c>
      <c r="CL16" s="30">
        <f>ROUND('РБ10%'!CL16*0.87,)</f>
        <v>10179</v>
      </c>
      <c r="CM16" s="30">
        <f>ROUND('РБ10%'!CM16*0.87,)</f>
        <v>10179</v>
      </c>
      <c r="CN16" s="30">
        <f>ROUND('РБ10%'!CN16*0.87,)</f>
        <v>10179</v>
      </c>
      <c r="CO16" s="30">
        <f>ROUND('РБ10%'!CO16*0.87,)</f>
        <v>10414</v>
      </c>
      <c r="CP16" s="30">
        <f>ROUND('РБ10%'!CP16*0.87,)</f>
        <v>10414</v>
      </c>
      <c r="CQ16" s="30">
        <f>ROUND('РБ10%'!CQ16*0.87,)</f>
        <v>10179</v>
      </c>
      <c r="CR16" s="30">
        <f>ROUND('РБ10%'!CR16*0.87,)</f>
        <v>10179</v>
      </c>
      <c r="CS16" s="30">
        <f>ROUND('РБ10%'!CS16*0.87,)</f>
        <v>10179</v>
      </c>
      <c r="CT16" s="30">
        <f>ROUND('РБ10%'!CT16*0.87,)</f>
        <v>10179</v>
      </c>
      <c r="CU16" s="30">
        <f>ROUND('РБ10%'!CU16*0.87,)</f>
        <v>10179</v>
      </c>
      <c r="CV16" s="30">
        <f>ROUND('РБ10%'!CV16*0.87,)</f>
        <v>10414</v>
      </c>
      <c r="CW16" s="30">
        <f>ROUND('РБ10%'!CW16*0.87,)</f>
        <v>10414</v>
      </c>
      <c r="CX16" s="30">
        <f>ROUND('РБ10%'!CX16*0.87,)</f>
        <v>10179</v>
      </c>
      <c r="CY16" s="30">
        <f>ROUND('РБ10%'!CY16*0.87,)</f>
        <v>10179</v>
      </c>
      <c r="CZ16" s="30">
        <f>ROUND('РБ10%'!CZ16*0.87,)</f>
        <v>10179</v>
      </c>
      <c r="DA16" s="30">
        <f>ROUND('РБ10%'!DA16*0.87,)</f>
        <v>10179</v>
      </c>
      <c r="DB16" s="30">
        <f>ROUND('РБ10%'!DB16*0.87,)</f>
        <v>10179</v>
      </c>
      <c r="DC16" s="30">
        <f>ROUND('РБ10%'!DC16*0.87,)</f>
        <v>10414</v>
      </c>
      <c r="DD16" s="30">
        <f>ROUND('РБ10%'!DD16*0.87,)</f>
        <v>10414</v>
      </c>
      <c r="DE16" s="30">
        <f>ROUND('РБ10%'!DE16*0.87,)</f>
        <v>9944</v>
      </c>
      <c r="DF16" s="30">
        <f>ROUND('РБ10%'!DF16*0.87,)</f>
        <v>9944</v>
      </c>
      <c r="DG16" s="30">
        <f>ROUND('РБ10%'!DG16*0.87,)</f>
        <v>9944</v>
      </c>
      <c r="DH16" s="30">
        <f>ROUND('РБ10%'!DH16*0.87,)</f>
        <v>9944</v>
      </c>
      <c r="DI16" s="30">
        <f>ROUND('РБ10%'!DI16*0.87,)</f>
        <v>9944</v>
      </c>
      <c r="DJ16" s="30">
        <f>ROUND('РБ10%'!DJ16*0.87,)</f>
        <v>10179</v>
      </c>
      <c r="DK16" s="30">
        <f>ROUND('РБ10%'!DK16*0.87,)</f>
        <v>10179</v>
      </c>
      <c r="DL16" s="30">
        <f>ROUND('РБ10%'!DL16*0.87,)</f>
        <v>9944</v>
      </c>
      <c r="DM16" s="30">
        <f>ROUND('РБ10%'!DM16*0.87,)</f>
        <v>9944</v>
      </c>
      <c r="DN16" s="30">
        <f>ROUND('РБ10%'!DN16*0.87,)</f>
        <v>9944</v>
      </c>
      <c r="DO16" s="30">
        <f>ROUND('РБ10%'!DO16*0.87,)</f>
        <v>9944</v>
      </c>
      <c r="DP16" s="30">
        <f>ROUND('РБ10%'!DP16*0.87,)</f>
        <v>10179</v>
      </c>
      <c r="DQ16" s="30">
        <f>ROUND('РБ10%'!DQ16*0.87,)</f>
        <v>10179</v>
      </c>
      <c r="DR16" s="30">
        <f>ROUND('РБ10%'!DR16*0.87,)</f>
        <v>10179</v>
      </c>
      <c r="DS16" s="30">
        <f>ROUND('РБ10%'!DS16*0.87,)</f>
        <v>9944</v>
      </c>
      <c r="DT16" s="30">
        <f>ROUND('РБ10%'!DT16*0.87,)</f>
        <v>9944</v>
      </c>
      <c r="DU16" s="30">
        <f>ROUND('РБ10%'!DU16*0.87,)</f>
        <v>9944</v>
      </c>
      <c r="DV16" s="30">
        <f>ROUND('РБ10%'!DV16*0.87,)</f>
        <v>9944</v>
      </c>
      <c r="DW16" s="30">
        <f>ROUND('РБ10%'!DW16*0.87,)</f>
        <v>9944</v>
      </c>
      <c r="DX16" s="30">
        <f>ROUND('РБ10%'!DX16*0.87,)</f>
        <v>10179</v>
      </c>
      <c r="DY16" s="30">
        <f>ROUND('РБ10%'!DY16*0.87,)</f>
        <v>10179</v>
      </c>
      <c r="DZ16" s="30">
        <f>ROUND('РБ10%'!DZ16*0.87,)</f>
        <v>9944</v>
      </c>
      <c r="EA16" s="30">
        <f>ROUND('РБ10%'!EA16*0.87,)</f>
        <v>9944</v>
      </c>
      <c r="EB16" s="30">
        <f>ROUND('РБ10%'!EB16*0.87,)</f>
        <v>9944</v>
      </c>
      <c r="EC16" s="30">
        <f>ROUND('РБ10%'!EC16*0.87,)</f>
        <v>9944</v>
      </c>
      <c r="ED16" s="30">
        <f>ROUND('РБ10%'!ED16*0.87,)</f>
        <v>9944</v>
      </c>
      <c r="EE16" s="30">
        <f>ROUND('РБ10%'!EE16*0.87,)</f>
        <v>10179</v>
      </c>
      <c r="EF16" s="30">
        <f>ROUND('РБ10%'!EF16*0.87,)</f>
        <v>10179</v>
      </c>
      <c r="EG16" s="30">
        <f>ROUND('РБ10%'!EG16*0.87,)</f>
        <v>9709</v>
      </c>
      <c r="EH16" s="30">
        <f>ROUND('РБ10%'!EH16*0.87,)</f>
        <v>9709</v>
      </c>
      <c r="EI16" s="30">
        <f>ROUND('РБ10%'!EI16*0.87,)</f>
        <v>9709</v>
      </c>
      <c r="EJ16" s="30">
        <f>ROUND('РБ10%'!EJ16*0.87,)</f>
        <v>9709</v>
      </c>
      <c r="EK16" s="30">
        <f>ROUND('РБ10%'!EK16*0.87,)</f>
        <v>9709</v>
      </c>
      <c r="EL16" s="30">
        <f>ROUND('РБ10%'!EL16*0.87,)</f>
        <v>9944</v>
      </c>
      <c r="EM16" s="30">
        <f>ROUND('РБ10%'!EM16*0.87,)</f>
        <v>9944</v>
      </c>
      <c r="EN16" s="30">
        <f>ROUND('РБ10%'!EN16*0.87,)</f>
        <v>9709</v>
      </c>
      <c r="EO16" s="30">
        <f>ROUND('РБ10%'!EO16*0.87,)</f>
        <v>9709</v>
      </c>
      <c r="EP16" s="30">
        <f>ROUND('РБ10%'!EP16*0.87,)</f>
        <v>10414</v>
      </c>
      <c r="EQ16" s="30">
        <f>ROUND('РБ10%'!EQ16*0.87,)</f>
        <v>10414</v>
      </c>
      <c r="ER16" s="30">
        <f>ROUND('РБ10%'!ER16*0.87,)</f>
        <v>10414</v>
      </c>
      <c r="ES16" s="30">
        <f>ROUND('РБ10%'!ES16*0.87,)</f>
        <v>9944</v>
      </c>
      <c r="ET16" s="30">
        <f>ROUND('РБ10%'!ET16*0.87,)</f>
        <v>9944</v>
      </c>
      <c r="EU16" s="30">
        <f>ROUND('РБ10%'!EU16*0.87,)</f>
        <v>9709</v>
      </c>
      <c r="EV16" s="30">
        <f>ROUND('РБ10%'!EV16*0.87,)</f>
        <v>9709</v>
      </c>
      <c r="EW16" s="30">
        <f>ROUND('РБ10%'!EW16*0.87,)</f>
        <v>9709</v>
      </c>
      <c r="EX16" s="30">
        <f>ROUND('РБ10%'!EX16*0.87,)</f>
        <v>9944</v>
      </c>
      <c r="EY16" s="30">
        <f>ROUND('РБ10%'!EY16*0.87,)</f>
        <v>9944</v>
      </c>
      <c r="EZ16" s="30">
        <f>ROUND('РБ10%'!EZ16*0.87,)</f>
        <v>9944</v>
      </c>
      <c r="FA16" s="30">
        <f>ROUND('РБ10%'!FA16*0.87,)</f>
        <v>9944</v>
      </c>
      <c r="FB16" s="30">
        <f>ROUND('РБ10%'!FB16*0.87,)</f>
        <v>9474</v>
      </c>
      <c r="FC16" s="30">
        <f>ROUND('РБ10%'!FC16*0.87,)</f>
        <v>9474</v>
      </c>
      <c r="FD16" s="30">
        <f>ROUND('РБ10%'!FD16*0.87,)</f>
        <v>9474</v>
      </c>
      <c r="FE16" s="30">
        <f>ROUND('РБ10%'!FE16*0.87,)</f>
        <v>9474</v>
      </c>
      <c r="FF16" s="30">
        <f>ROUND('РБ10%'!FF16*0.87,)</f>
        <v>9474</v>
      </c>
      <c r="FG16" s="30">
        <f>ROUND('РБ10%'!FG16*0.87,)</f>
        <v>9709</v>
      </c>
      <c r="FH16" s="30">
        <f>ROUND('РБ10%'!FH16*0.87,)</f>
        <v>9709</v>
      </c>
      <c r="FI16" s="30">
        <f>ROUND('РБ10%'!FI16*0.87,)</f>
        <v>9474</v>
      </c>
      <c r="FJ16" s="30">
        <f>ROUND('РБ10%'!FJ16*0.87,)</f>
        <v>9474</v>
      </c>
      <c r="FK16" s="30">
        <f>ROUND('РБ10%'!FK16*0.87,)</f>
        <v>9474</v>
      </c>
      <c r="FL16" s="30">
        <f>ROUND('РБ10%'!FL16*0.87,)</f>
        <v>9474</v>
      </c>
      <c r="FM16" s="30">
        <f>ROUND('РБ10%'!FM16*0.87,)</f>
        <v>9474</v>
      </c>
      <c r="FN16" s="30">
        <f>ROUND('РБ10%'!FN16*0.87,)</f>
        <v>9709</v>
      </c>
      <c r="FO16" s="30">
        <f>ROUND('РБ10%'!FO16*0.87,)</f>
        <v>9709</v>
      </c>
      <c r="FP16" s="30">
        <f>ROUND('РБ10%'!FP16*0.87,)</f>
        <v>9474</v>
      </c>
      <c r="FQ16" s="30">
        <f>ROUND('РБ10%'!FQ16*0.87,)</f>
        <v>9474</v>
      </c>
      <c r="FR16" s="30">
        <f>ROUND('РБ10%'!FR16*0.87,)</f>
        <v>9474</v>
      </c>
      <c r="FS16" s="30">
        <f>ROUND('РБ10%'!FS16*0.87,)</f>
        <v>9474</v>
      </c>
      <c r="FT16" s="30">
        <f>ROUND('РБ10%'!FT16*0.87,)</f>
        <v>9474</v>
      </c>
      <c r="FU16" s="30">
        <f>ROUND('РБ10%'!FU16*0.87,)</f>
        <v>9709</v>
      </c>
      <c r="FV16" s="30">
        <f>ROUND('РБ10%'!FV16*0.87,)</f>
        <v>9709</v>
      </c>
      <c r="FW16" s="30">
        <f>ROUND('РБ10%'!FW16*0.87,)</f>
        <v>9474</v>
      </c>
      <c r="FX16" s="30">
        <f>ROUND('РБ10%'!FX16*0.87,)</f>
        <v>9474</v>
      </c>
      <c r="FY16" s="30">
        <f>ROUND('РБ10%'!FY16*0.87,)</f>
        <v>9474</v>
      </c>
      <c r="FZ16" s="30">
        <f>ROUND('РБ10%'!FZ16*0.87,)</f>
        <v>9474</v>
      </c>
      <c r="GA16" s="30">
        <f>ROUND('РБ10%'!GA16*0.87,)</f>
        <v>9474</v>
      </c>
      <c r="GB16" s="30">
        <f>ROUND('РБ10%'!GB16*0.87,)</f>
        <v>9709</v>
      </c>
      <c r="GC16" s="30">
        <f>ROUND('РБ10%'!GC16*0.87,)</f>
        <v>9709</v>
      </c>
      <c r="GD16" s="30">
        <f>ROUND('РБ10%'!GD16*0.87,)</f>
        <v>9474</v>
      </c>
      <c r="GE16" s="30">
        <f>ROUND('РБ10%'!GE16*0.87,)</f>
        <v>9474</v>
      </c>
      <c r="GF16" s="30">
        <f>ROUND('РБ10%'!GF16*0.87,)</f>
        <v>9474</v>
      </c>
      <c r="GG16" s="30">
        <f>ROUND('РБ10%'!GG16*0.87,)</f>
        <v>9474</v>
      </c>
      <c r="GH16" s="30">
        <f>ROUND('РБ10%'!GH16*0.87,)</f>
        <v>9474</v>
      </c>
      <c r="GI16" s="30">
        <f>ROUND('РБ10%'!GI16*0.87,)</f>
        <v>10649</v>
      </c>
      <c r="GJ16" s="30">
        <f>ROUND('РБ10%'!GJ16*0.87,)</f>
        <v>10649</v>
      </c>
      <c r="GK16" s="30">
        <f>ROUND('РБ10%'!GK16*0.87,)</f>
        <v>10649</v>
      </c>
      <c r="GL16" s="30">
        <f>ROUND('РБ10%'!GL16*0.87,)</f>
        <v>10649</v>
      </c>
      <c r="GM16" s="30">
        <f>ROUND('РБ10%'!GM16*0.87,)</f>
        <v>10649</v>
      </c>
      <c r="GN16" s="30">
        <f>ROUND('РБ10%'!GN16*0.87,)</f>
        <v>10649</v>
      </c>
      <c r="GO16" s="30">
        <f>ROUND('РБ10%'!GO16*0.87,)</f>
        <v>10649</v>
      </c>
      <c r="GP16" s="30">
        <f>ROUND('РБ10%'!GP16*0.87,)</f>
        <v>11040</v>
      </c>
      <c r="GQ16" s="30">
        <f>ROUND('РБ10%'!GQ16*0.87,)</f>
        <v>11040</v>
      </c>
      <c r="GR16" s="30">
        <f>ROUND('РБ10%'!GR16*0.87,)</f>
        <v>11040</v>
      </c>
      <c r="GS16" s="30">
        <f>ROUND('РБ10%'!GS16*0.87,)</f>
        <v>11040</v>
      </c>
      <c r="GT16" s="30">
        <f>ROUND('РБ10%'!GT16*0.87,)</f>
        <v>11040</v>
      </c>
      <c r="GU16" s="30">
        <f>ROUND('РБ10%'!GU16*0.87,)</f>
        <v>11040</v>
      </c>
      <c r="GV16" s="30">
        <f>ROUND('РБ10%'!GV16*0.87,)</f>
        <v>11040</v>
      </c>
      <c r="GW16" s="30">
        <f>ROUND('РБ10%'!GW16*0.87,)</f>
        <v>11432</v>
      </c>
      <c r="GX16" s="30">
        <f>ROUND('РБ10%'!GX16*0.87,)</f>
        <v>11432</v>
      </c>
      <c r="GY16" s="30">
        <f>ROUND('РБ10%'!GY16*0.87,)</f>
        <v>11432</v>
      </c>
      <c r="GZ16" s="30">
        <f>ROUND('РБ10%'!GZ16*0.87,)</f>
        <v>11432</v>
      </c>
    </row>
    <row r="17" spans="1:208" s="2" customFormat="1" x14ac:dyDescent="0.2">
      <c r="A17" s="17" t="s">
        <v>8</v>
      </c>
      <c r="B17" s="30"/>
      <c r="C17" s="30"/>
      <c r="D17" s="235"/>
      <c r="E17" s="235"/>
      <c r="F17" s="235"/>
      <c r="G17" s="235"/>
      <c r="H17" s="235"/>
      <c r="I17" s="30"/>
      <c r="J17" s="30"/>
      <c r="K17" s="30"/>
      <c r="L17" s="30"/>
      <c r="M17" s="30"/>
      <c r="N17" s="30"/>
      <c r="O17" s="30"/>
      <c r="P17" s="30"/>
      <c r="Q17" s="30"/>
      <c r="R17" s="30"/>
      <c r="S17" s="235"/>
      <c r="T17" s="235"/>
      <c r="U17" s="235"/>
      <c r="V17" s="235"/>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row>
    <row r="18" spans="1:208" s="2" customFormat="1" x14ac:dyDescent="0.2">
      <c r="A18" s="12">
        <v>1</v>
      </c>
      <c r="B18" s="30">
        <f>ROUND('РБ10%'!B18*0.87,)</f>
        <v>18596</v>
      </c>
      <c r="C18" s="30">
        <f>ROUND('РБ10%'!C18*0.87,)</f>
        <v>18596</v>
      </c>
      <c r="D18" s="235">
        <f>ROUND('РБ10%'!D18*0.87,)</f>
        <v>18596</v>
      </c>
      <c r="E18" s="235">
        <f>ROUND('РБ10%'!E18*0.87,)</f>
        <v>18596</v>
      </c>
      <c r="F18" s="235">
        <f>ROUND('РБ10%'!F18*0.87,)</f>
        <v>18596</v>
      </c>
      <c r="G18" s="235">
        <f>ROUND('РБ10%'!G18*0.87,)</f>
        <v>18596</v>
      </c>
      <c r="H18" s="235">
        <f>ROUND('РБ10%'!H18*0.87,)</f>
        <v>18596</v>
      </c>
      <c r="I18" s="30">
        <f>ROUND('РБ10%'!I18*0.87,)</f>
        <v>16639</v>
      </c>
      <c r="J18" s="30">
        <f>ROUND('РБ10%'!J18*0.87,)</f>
        <v>16639</v>
      </c>
      <c r="K18" s="30">
        <f>ROUND('РБ10%'!K18*0.87,)</f>
        <v>15543</v>
      </c>
      <c r="L18" s="30">
        <f>ROUND('РБ10%'!L18*0.87,)</f>
        <v>13898</v>
      </c>
      <c r="M18" s="30">
        <f>ROUND('РБ10%'!M18*0.87,)</f>
        <v>13898</v>
      </c>
      <c r="N18" s="30">
        <f>ROUND('РБ10%'!N18*0.87,)</f>
        <v>13898</v>
      </c>
      <c r="O18" s="30">
        <f>ROUND('РБ10%'!O18*0.87,)</f>
        <v>13898</v>
      </c>
      <c r="P18" s="30">
        <f>ROUND('РБ10%'!P18*0.87,)</f>
        <v>12802</v>
      </c>
      <c r="Q18" s="30">
        <f>ROUND('РБ10%'!Q18*0.87,)</f>
        <v>12802</v>
      </c>
      <c r="R18" s="30">
        <f>ROUND('РБ10%'!R18*0.87,)</f>
        <v>13898</v>
      </c>
      <c r="S18" s="235">
        <f>ROUND('РБ10%'!S18*0.87,)</f>
        <v>13898</v>
      </c>
      <c r="T18" s="235">
        <f>ROUND('РБ10%'!T18*0.87,)</f>
        <v>13898</v>
      </c>
      <c r="U18" s="235">
        <f>ROUND('РБ10%'!U18*0.87,)</f>
        <v>13898</v>
      </c>
      <c r="V18" s="235">
        <f>ROUND('РБ10%'!V18*0.87,)</f>
        <v>13898</v>
      </c>
      <c r="W18" s="30">
        <f>ROUND('РБ10%'!W18*0.87,)</f>
        <v>13898</v>
      </c>
      <c r="X18" s="30">
        <f>ROUND('РБ10%'!X18*0.87,)</f>
        <v>13898</v>
      </c>
      <c r="Y18" s="30">
        <f>ROUND('РБ10%'!Y18*0.87,)</f>
        <v>13898</v>
      </c>
      <c r="Z18" s="30">
        <f>ROUND('РБ10%'!Z18*0.87,)</f>
        <v>13898</v>
      </c>
      <c r="AA18" s="30">
        <f>ROUND('РБ10%'!AA18*0.87,)</f>
        <v>13898</v>
      </c>
      <c r="AB18" s="30">
        <f>ROUND('РБ10%'!AB18*0.87,)</f>
        <v>14290</v>
      </c>
      <c r="AC18" s="30">
        <f>ROUND('РБ10%'!AC18*0.87,)</f>
        <v>14290</v>
      </c>
      <c r="AD18" s="30">
        <f>ROUND('РБ10%'!AD18*0.87,)</f>
        <v>14290</v>
      </c>
      <c r="AE18" s="30">
        <f>ROUND('РБ10%'!AE18*0.87,)</f>
        <v>14290</v>
      </c>
      <c r="AF18" s="30">
        <f>ROUND('РБ10%'!AF18*0.87,)</f>
        <v>14290</v>
      </c>
      <c r="AG18" s="30">
        <f>ROUND('РБ10%'!AG18*0.87,)</f>
        <v>14290</v>
      </c>
      <c r="AH18" s="30">
        <f>ROUND('РБ10%'!AH18*0.87,)</f>
        <v>14290</v>
      </c>
      <c r="AI18" s="30">
        <f>ROUND('РБ10%'!AI18*0.87,)</f>
        <v>14290</v>
      </c>
      <c r="AJ18" s="30">
        <f>ROUND('РБ10%'!AJ18*0.87,)</f>
        <v>14838</v>
      </c>
      <c r="AK18" s="30">
        <f>ROUND('РБ10%'!AK18*0.87,)</f>
        <v>14838</v>
      </c>
      <c r="AL18" s="30">
        <f>ROUND('РБ10%'!AL18*0.87,)</f>
        <v>13898</v>
      </c>
      <c r="AM18" s="30">
        <f>ROUND('РБ10%'!AM18*0.87,)</f>
        <v>13898</v>
      </c>
      <c r="AN18" s="30">
        <f>ROUND('РБ10%'!AN18*0.87,)</f>
        <v>10688</v>
      </c>
      <c r="AO18" s="30">
        <f>ROUND('РБ10%'!AO18*0.87,)</f>
        <v>10688</v>
      </c>
      <c r="AP18" s="30">
        <f>ROUND('РБ10%'!AP18*0.87,)</f>
        <v>10688</v>
      </c>
      <c r="AQ18" s="30">
        <f>ROUND('РБ10%'!AQ18*0.87,)</f>
        <v>10688</v>
      </c>
      <c r="AR18" s="30">
        <f>ROUND('РБ10%'!AR18*0.87,)</f>
        <v>11079</v>
      </c>
      <c r="AS18" s="30">
        <f>ROUND('РБ10%'!AS18*0.87,)</f>
        <v>11079</v>
      </c>
      <c r="AT18" s="30">
        <f>ROUND('РБ10%'!AT18*0.87,)</f>
        <v>10688</v>
      </c>
      <c r="AU18" s="30">
        <f>ROUND('РБ10%'!AU18*0.87,)</f>
        <v>10688</v>
      </c>
      <c r="AV18" s="30">
        <f>ROUND('РБ10%'!AV18*0.87,)</f>
        <v>10688</v>
      </c>
      <c r="AW18" s="30">
        <f>ROUND('РБ10%'!AW18*0.87,)</f>
        <v>10688</v>
      </c>
      <c r="AX18" s="30">
        <f>ROUND('РБ10%'!AX18*0.87,)</f>
        <v>10688</v>
      </c>
      <c r="AY18" s="30">
        <f>ROUND('РБ10%'!AY18*0.87,)</f>
        <v>11079</v>
      </c>
      <c r="AZ18" s="30">
        <f>ROUND('РБ10%'!AZ18*0.87,)</f>
        <v>11079</v>
      </c>
      <c r="BA18" s="30">
        <f>ROUND('РБ10%'!BA18*0.87,)</f>
        <v>10688</v>
      </c>
      <c r="BB18" s="30">
        <f>ROUND('РБ10%'!BB18*0.87,)</f>
        <v>10688</v>
      </c>
      <c r="BC18" s="30">
        <f>ROUND('РБ10%'!BC18*0.87,)</f>
        <v>10688</v>
      </c>
      <c r="BD18" s="30">
        <f>ROUND('РБ10%'!BD18*0.87,)</f>
        <v>10688</v>
      </c>
      <c r="BE18" s="30">
        <f>ROUND('РБ10%'!BE18*0.87,)</f>
        <v>11862</v>
      </c>
      <c r="BF18" s="30">
        <f>ROUND('РБ10%'!BF18*0.87,)</f>
        <v>11862</v>
      </c>
      <c r="BG18" s="30">
        <f>ROUND('РБ10%'!BG18*0.87,)</f>
        <v>11862</v>
      </c>
      <c r="BH18" s="30">
        <f>ROUND('РБ10%'!BH18*0.87,)</f>
        <v>10688</v>
      </c>
      <c r="BI18" s="30">
        <f>ROUND('РБ10%'!BI18*0.87,)</f>
        <v>10688</v>
      </c>
      <c r="BJ18" s="30">
        <f>ROUND('РБ10%'!BJ18*0.87,)</f>
        <v>10688</v>
      </c>
      <c r="BK18" s="30">
        <f>ROUND('РБ10%'!BK18*0.87,)</f>
        <v>10688</v>
      </c>
      <c r="BL18" s="30">
        <f>ROUND('РБ10%'!BL18*0.87,)</f>
        <v>10688</v>
      </c>
      <c r="BM18" s="30">
        <f>ROUND('РБ10%'!BM18*0.87,)</f>
        <v>11079</v>
      </c>
      <c r="BN18" s="30">
        <f>ROUND('РБ10%'!BN18*0.87,)</f>
        <v>11079</v>
      </c>
      <c r="BO18" s="30">
        <f>ROUND('РБ10%'!BO18*0.87,)</f>
        <v>10688</v>
      </c>
      <c r="BP18" s="30">
        <f>ROUND('РБ10%'!BP18*0.87,)</f>
        <v>10688</v>
      </c>
      <c r="BQ18" s="30">
        <f>ROUND('РБ10%'!BQ18*0.87,)</f>
        <v>10688</v>
      </c>
      <c r="BR18" s="30">
        <f>ROUND('РБ10%'!BR18*0.87,)</f>
        <v>10688</v>
      </c>
      <c r="BS18" s="30">
        <f>ROUND('РБ10%'!BS18*0.87,)</f>
        <v>10688</v>
      </c>
      <c r="BT18" s="30">
        <f>ROUND('РБ10%'!BT18*0.87,)</f>
        <v>11079</v>
      </c>
      <c r="BU18" s="30">
        <f>ROUND('РБ10%'!BU18*0.87,)</f>
        <v>11079</v>
      </c>
      <c r="BV18" s="30">
        <f>ROUND('РБ10%'!BV18*0.87,)</f>
        <v>10688</v>
      </c>
      <c r="BW18" s="30">
        <f>ROUND('РБ10%'!BW18*0.87,)</f>
        <v>10688</v>
      </c>
      <c r="BX18" s="30">
        <f>ROUND('РБ10%'!BX18*0.87,)</f>
        <v>10688</v>
      </c>
      <c r="BY18" s="30">
        <f>ROUND('РБ10%'!BY18*0.87,)</f>
        <v>10688</v>
      </c>
      <c r="BZ18" s="30">
        <f>ROUND('РБ10%'!BZ18*0.87,)</f>
        <v>10688</v>
      </c>
      <c r="CA18" s="30">
        <f>ROUND('РБ10%'!CA18*0.87,)</f>
        <v>11079</v>
      </c>
      <c r="CB18" s="30">
        <f>ROUND('РБ10%'!CB18*0.87,)</f>
        <v>11079</v>
      </c>
      <c r="CC18" s="30">
        <f>ROUND('РБ10%'!CC18*0.87,)</f>
        <v>10296</v>
      </c>
      <c r="CD18" s="30">
        <f>ROUND('РБ10%'!CD18*0.87,)</f>
        <v>10296</v>
      </c>
      <c r="CE18" s="30">
        <f>ROUND('РБ10%'!CE18*0.87,)</f>
        <v>10296</v>
      </c>
      <c r="CF18" s="30">
        <f>ROUND('РБ10%'!CF18*0.87,)</f>
        <v>10296</v>
      </c>
      <c r="CG18" s="30">
        <f>ROUND('РБ10%'!CG18*0.87,)</f>
        <v>10296</v>
      </c>
      <c r="CH18" s="30">
        <f>ROUND('РБ10%'!CH18*0.87,)</f>
        <v>10296</v>
      </c>
      <c r="CI18" s="30">
        <f>ROUND('РБ10%'!CI18*0.87,)</f>
        <v>10296</v>
      </c>
      <c r="CJ18" s="30">
        <f>ROUND('РБ10%'!CJ18*0.87,)</f>
        <v>10062</v>
      </c>
      <c r="CK18" s="30">
        <f>ROUND('РБ10%'!CK18*0.87,)</f>
        <v>10062</v>
      </c>
      <c r="CL18" s="30">
        <f>ROUND('РБ10%'!CL18*0.87,)</f>
        <v>10062</v>
      </c>
      <c r="CM18" s="30">
        <f>ROUND('РБ10%'!CM18*0.87,)</f>
        <v>10062</v>
      </c>
      <c r="CN18" s="30">
        <f>ROUND('РБ10%'!CN18*0.87,)</f>
        <v>10062</v>
      </c>
      <c r="CO18" s="30">
        <f>ROUND('РБ10%'!CO18*0.87,)</f>
        <v>10296</v>
      </c>
      <c r="CP18" s="30">
        <f>ROUND('РБ10%'!CP18*0.87,)</f>
        <v>10296</v>
      </c>
      <c r="CQ18" s="30">
        <f>ROUND('РБ10%'!CQ18*0.87,)</f>
        <v>10062</v>
      </c>
      <c r="CR18" s="30">
        <f>ROUND('РБ10%'!CR18*0.87,)</f>
        <v>10062</v>
      </c>
      <c r="CS18" s="30">
        <f>ROUND('РБ10%'!CS18*0.87,)</f>
        <v>10062</v>
      </c>
      <c r="CT18" s="30">
        <f>ROUND('РБ10%'!CT18*0.87,)</f>
        <v>10062</v>
      </c>
      <c r="CU18" s="30">
        <f>ROUND('РБ10%'!CU18*0.87,)</f>
        <v>10062</v>
      </c>
      <c r="CV18" s="30">
        <f>ROUND('РБ10%'!CV18*0.87,)</f>
        <v>10296</v>
      </c>
      <c r="CW18" s="30">
        <f>ROUND('РБ10%'!CW18*0.87,)</f>
        <v>10296</v>
      </c>
      <c r="CX18" s="30">
        <f>ROUND('РБ10%'!CX18*0.87,)</f>
        <v>10062</v>
      </c>
      <c r="CY18" s="30">
        <f>ROUND('РБ10%'!CY18*0.87,)</f>
        <v>10062</v>
      </c>
      <c r="CZ18" s="30">
        <f>ROUND('РБ10%'!CZ18*0.87,)</f>
        <v>10062</v>
      </c>
      <c r="DA18" s="30">
        <f>ROUND('РБ10%'!DA18*0.87,)</f>
        <v>10062</v>
      </c>
      <c r="DB18" s="30">
        <f>ROUND('РБ10%'!DB18*0.87,)</f>
        <v>10062</v>
      </c>
      <c r="DC18" s="30">
        <f>ROUND('РБ10%'!DC18*0.87,)</f>
        <v>10296</v>
      </c>
      <c r="DD18" s="30">
        <f>ROUND('РБ10%'!DD18*0.87,)</f>
        <v>10296</v>
      </c>
      <c r="DE18" s="30">
        <f>ROUND('РБ10%'!DE18*0.87,)</f>
        <v>9827</v>
      </c>
      <c r="DF18" s="30">
        <f>ROUND('РБ10%'!DF18*0.87,)</f>
        <v>9827</v>
      </c>
      <c r="DG18" s="30">
        <f>ROUND('РБ10%'!DG18*0.87,)</f>
        <v>9827</v>
      </c>
      <c r="DH18" s="30">
        <f>ROUND('РБ10%'!DH18*0.87,)</f>
        <v>9827</v>
      </c>
      <c r="DI18" s="30">
        <f>ROUND('РБ10%'!DI18*0.87,)</f>
        <v>9827</v>
      </c>
      <c r="DJ18" s="30">
        <f>ROUND('РБ10%'!DJ18*0.87,)</f>
        <v>10062</v>
      </c>
      <c r="DK18" s="30">
        <f>ROUND('РБ10%'!DK18*0.87,)</f>
        <v>10062</v>
      </c>
      <c r="DL18" s="30">
        <f>ROUND('РБ10%'!DL18*0.87,)</f>
        <v>9827</v>
      </c>
      <c r="DM18" s="30">
        <f>ROUND('РБ10%'!DM18*0.87,)</f>
        <v>9827</v>
      </c>
      <c r="DN18" s="30">
        <f>ROUND('РБ10%'!DN18*0.87,)</f>
        <v>9827</v>
      </c>
      <c r="DO18" s="30">
        <f>ROUND('РБ10%'!DO18*0.87,)</f>
        <v>9827</v>
      </c>
      <c r="DP18" s="30">
        <f>ROUND('РБ10%'!DP18*0.87,)</f>
        <v>9827</v>
      </c>
      <c r="DQ18" s="30">
        <f>ROUND('РБ10%'!DQ18*0.87,)</f>
        <v>9827</v>
      </c>
      <c r="DR18" s="30">
        <f>ROUND('РБ10%'!DR18*0.87,)</f>
        <v>9827</v>
      </c>
      <c r="DS18" s="30">
        <f>ROUND('РБ10%'!DS18*0.87,)</f>
        <v>9592</v>
      </c>
      <c r="DT18" s="30">
        <f>ROUND('РБ10%'!DT18*0.87,)</f>
        <v>9592</v>
      </c>
      <c r="DU18" s="30">
        <f>ROUND('РБ10%'!DU18*0.87,)</f>
        <v>9592</v>
      </c>
      <c r="DV18" s="30">
        <f>ROUND('РБ10%'!DV18*0.87,)</f>
        <v>9592</v>
      </c>
      <c r="DW18" s="30">
        <f>ROUND('РБ10%'!DW18*0.87,)</f>
        <v>9592</v>
      </c>
      <c r="DX18" s="30">
        <f>ROUND('РБ10%'!DX18*0.87,)</f>
        <v>9827</v>
      </c>
      <c r="DY18" s="30">
        <f>ROUND('РБ10%'!DY18*0.87,)</f>
        <v>9827</v>
      </c>
      <c r="DZ18" s="30">
        <f>ROUND('РБ10%'!DZ18*0.87,)</f>
        <v>9592</v>
      </c>
      <c r="EA18" s="30">
        <f>ROUND('РБ10%'!EA18*0.87,)</f>
        <v>9592</v>
      </c>
      <c r="EB18" s="30">
        <f>ROUND('РБ10%'!EB18*0.87,)</f>
        <v>9592</v>
      </c>
      <c r="EC18" s="30">
        <f>ROUND('РБ10%'!EC18*0.87,)</f>
        <v>9592</v>
      </c>
      <c r="ED18" s="30">
        <f>ROUND('РБ10%'!ED18*0.87,)</f>
        <v>9592</v>
      </c>
      <c r="EE18" s="30">
        <f>ROUND('РБ10%'!EE18*0.87,)</f>
        <v>9827</v>
      </c>
      <c r="EF18" s="30">
        <f>ROUND('РБ10%'!EF18*0.87,)</f>
        <v>9827</v>
      </c>
      <c r="EG18" s="30">
        <f>ROUND('РБ10%'!EG18*0.87,)</f>
        <v>9357</v>
      </c>
      <c r="EH18" s="30">
        <f>ROUND('РБ10%'!EH18*0.87,)</f>
        <v>9357</v>
      </c>
      <c r="EI18" s="30">
        <f>ROUND('РБ10%'!EI18*0.87,)</f>
        <v>9357</v>
      </c>
      <c r="EJ18" s="30">
        <f>ROUND('РБ10%'!EJ18*0.87,)</f>
        <v>9357</v>
      </c>
      <c r="EK18" s="30">
        <f>ROUND('РБ10%'!EK18*0.87,)</f>
        <v>9357</v>
      </c>
      <c r="EL18" s="30">
        <f>ROUND('РБ10%'!EL18*0.87,)</f>
        <v>9592</v>
      </c>
      <c r="EM18" s="30">
        <f>ROUND('РБ10%'!EM18*0.87,)</f>
        <v>9592</v>
      </c>
      <c r="EN18" s="30">
        <f>ROUND('РБ10%'!EN18*0.87,)</f>
        <v>9357</v>
      </c>
      <c r="EO18" s="30">
        <f>ROUND('РБ10%'!EO18*0.87,)</f>
        <v>9357</v>
      </c>
      <c r="EP18" s="30">
        <f>ROUND('РБ10%'!EP18*0.87,)</f>
        <v>10062</v>
      </c>
      <c r="EQ18" s="30">
        <f>ROUND('РБ10%'!EQ18*0.87,)</f>
        <v>10062</v>
      </c>
      <c r="ER18" s="30">
        <f>ROUND('РБ10%'!ER18*0.87,)</f>
        <v>10062</v>
      </c>
      <c r="ES18" s="30">
        <f>ROUND('РБ10%'!ES18*0.87,)</f>
        <v>9592</v>
      </c>
      <c r="ET18" s="30">
        <f>ROUND('РБ10%'!ET18*0.87,)</f>
        <v>9592</v>
      </c>
      <c r="EU18" s="30">
        <f>ROUND('РБ10%'!EU18*0.87,)</f>
        <v>9357</v>
      </c>
      <c r="EV18" s="30">
        <f>ROUND('РБ10%'!EV18*0.87,)</f>
        <v>9357</v>
      </c>
      <c r="EW18" s="30">
        <f>ROUND('РБ10%'!EW18*0.87,)</f>
        <v>9357</v>
      </c>
      <c r="EX18" s="30">
        <f>ROUND('РБ10%'!EX18*0.87,)</f>
        <v>9592</v>
      </c>
      <c r="EY18" s="30">
        <f>ROUND('РБ10%'!EY18*0.87,)</f>
        <v>9592</v>
      </c>
      <c r="EZ18" s="30">
        <f>ROUND('РБ10%'!EZ18*0.87,)</f>
        <v>9592</v>
      </c>
      <c r="FA18" s="30">
        <f>ROUND('РБ10%'!FA18*0.87,)</f>
        <v>9592</v>
      </c>
      <c r="FB18" s="30">
        <f>ROUND('РБ10%'!FB18*0.87,)</f>
        <v>9122</v>
      </c>
      <c r="FC18" s="30">
        <f>ROUND('РБ10%'!FC18*0.87,)</f>
        <v>9122</v>
      </c>
      <c r="FD18" s="30">
        <f>ROUND('РБ10%'!FD18*0.87,)</f>
        <v>9122</v>
      </c>
      <c r="FE18" s="30">
        <f>ROUND('РБ10%'!FE18*0.87,)</f>
        <v>9122</v>
      </c>
      <c r="FF18" s="30">
        <f>ROUND('РБ10%'!FF18*0.87,)</f>
        <v>9122</v>
      </c>
      <c r="FG18" s="30">
        <f>ROUND('РБ10%'!FG18*0.87,)</f>
        <v>9357</v>
      </c>
      <c r="FH18" s="30">
        <f>ROUND('РБ10%'!FH18*0.87,)</f>
        <v>9357</v>
      </c>
      <c r="FI18" s="30">
        <f>ROUND('РБ10%'!FI18*0.87,)</f>
        <v>9122</v>
      </c>
      <c r="FJ18" s="30">
        <f>ROUND('РБ10%'!FJ18*0.87,)</f>
        <v>9122</v>
      </c>
      <c r="FK18" s="30">
        <f>ROUND('РБ10%'!FK18*0.87,)</f>
        <v>9122</v>
      </c>
      <c r="FL18" s="30">
        <f>ROUND('РБ10%'!FL18*0.87,)</f>
        <v>9122</v>
      </c>
      <c r="FM18" s="30">
        <f>ROUND('РБ10%'!FM18*0.87,)</f>
        <v>9122</v>
      </c>
      <c r="FN18" s="30">
        <f>ROUND('РБ10%'!FN18*0.87,)</f>
        <v>9357</v>
      </c>
      <c r="FO18" s="30">
        <f>ROUND('РБ10%'!FO18*0.87,)</f>
        <v>9357</v>
      </c>
      <c r="FP18" s="30">
        <f>ROUND('РБ10%'!FP18*0.87,)</f>
        <v>9122</v>
      </c>
      <c r="FQ18" s="30">
        <f>ROUND('РБ10%'!FQ18*0.87,)</f>
        <v>9122</v>
      </c>
      <c r="FR18" s="30">
        <f>ROUND('РБ10%'!FR18*0.87,)</f>
        <v>9122</v>
      </c>
      <c r="FS18" s="30">
        <f>ROUND('РБ10%'!FS18*0.87,)</f>
        <v>9122</v>
      </c>
      <c r="FT18" s="30">
        <f>ROUND('РБ10%'!FT18*0.87,)</f>
        <v>9122</v>
      </c>
      <c r="FU18" s="30">
        <f>ROUND('РБ10%'!FU18*0.87,)</f>
        <v>9357</v>
      </c>
      <c r="FV18" s="30">
        <f>ROUND('РБ10%'!FV18*0.87,)</f>
        <v>9357</v>
      </c>
      <c r="FW18" s="30">
        <f>ROUND('РБ10%'!FW18*0.87,)</f>
        <v>9122</v>
      </c>
      <c r="FX18" s="30">
        <f>ROUND('РБ10%'!FX18*0.87,)</f>
        <v>9122</v>
      </c>
      <c r="FY18" s="30">
        <f>ROUND('РБ10%'!FY18*0.87,)</f>
        <v>9122</v>
      </c>
      <c r="FZ18" s="30">
        <f>ROUND('РБ10%'!FZ18*0.87,)</f>
        <v>9122</v>
      </c>
      <c r="GA18" s="30">
        <f>ROUND('РБ10%'!GA18*0.87,)</f>
        <v>9122</v>
      </c>
      <c r="GB18" s="30">
        <f>ROUND('РБ10%'!GB18*0.87,)</f>
        <v>9357</v>
      </c>
      <c r="GC18" s="30">
        <f>ROUND('РБ10%'!GC18*0.87,)</f>
        <v>9357</v>
      </c>
      <c r="GD18" s="30">
        <f>ROUND('РБ10%'!GD18*0.87,)</f>
        <v>9122</v>
      </c>
      <c r="GE18" s="30">
        <f>ROUND('РБ10%'!GE18*0.87,)</f>
        <v>9122</v>
      </c>
      <c r="GF18" s="30">
        <f>ROUND('РБ10%'!GF18*0.87,)</f>
        <v>9122</v>
      </c>
      <c r="GG18" s="30">
        <f>ROUND('РБ10%'!GG18*0.87,)</f>
        <v>9122</v>
      </c>
      <c r="GH18" s="30">
        <f>ROUND('РБ10%'!GH18*0.87,)</f>
        <v>9122</v>
      </c>
      <c r="GI18" s="30">
        <f>ROUND('РБ10%'!GI18*0.87,)</f>
        <v>10296</v>
      </c>
      <c r="GJ18" s="30">
        <f>ROUND('РБ10%'!GJ18*0.87,)</f>
        <v>10296</v>
      </c>
      <c r="GK18" s="30">
        <f>ROUND('РБ10%'!GK18*0.87,)</f>
        <v>10296</v>
      </c>
      <c r="GL18" s="30">
        <f>ROUND('РБ10%'!GL18*0.87,)</f>
        <v>10296</v>
      </c>
      <c r="GM18" s="30">
        <f>ROUND('РБ10%'!GM18*0.87,)</f>
        <v>10296</v>
      </c>
      <c r="GN18" s="30">
        <f>ROUND('РБ10%'!GN18*0.87,)</f>
        <v>10296</v>
      </c>
      <c r="GO18" s="30">
        <f>ROUND('РБ10%'!GO18*0.87,)</f>
        <v>10296</v>
      </c>
      <c r="GP18" s="30">
        <f>ROUND('РБ10%'!GP18*0.87,)</f>
        <v>10688</v>
      </c>
      <c r="GQ18" s="30">
        <f>ROUND('РБ10%'!GQ18*0.87,)</f>
        <v>10688</v>
      </c>
      <c r="GR18" s="30">
        <f>ROUND('РБ10%'!GR18*0.87,)</f>
        <v>10688</v>
      </c>
      <c r="GS18" s="30">
        <f>ROUND('РБ10%'!GS18*0.87,)</f>
        <v>10688</v>
      </c>
      <c r="GT18" s="30">
        <f>ROUND('РБ10%'!GT18*0.87,)</f>
        <v>10688</v>
      </c>
      <c r="GU18" s="30">
        <f>ROUND('РБ10%'!GU18*0.87,)</f>
        <v>10688</v>
      </c>
      <c r="GV18" s="30">
        <f>ROUND('РБ10%'!GV18*0.87,)</f>
        <v>10688</v>
      </c>
      <c r="GW18" s="30">
        <f>ROUND('РБ10%'!GW18*0.87,)</f>
        <v>11079</v>
      </c>
      <c r="GX18" s="30">
        <f>ROUND('РБ10%'!GX18*0.87,)</f>
        <v>11079</v>
      </c>
      <c r="GY18" s="30">
        <f>ROUND('РБ10%'!GY18*0.87,)</f>
        <v>11079</v>
      </c>
      <c r="GZ18" s="30">
        <f>ROUND('РБ10%'!GZ18*0.87,)</f>
        <v>11079</v>
      </c>
    </row>
    <row r="19" spans="1:208" s="2" customFormat="1" x14ac:dyDescent="0.2">
      <c r="A19" s="12">
        <v>2</v>
      </c>
      <c r="B19" s="30">
        <f>ROUND('РБ10%'!B19*0.87,)</f>
        <v>19888</v>
      </c>
      <c r="C19" s="30">
        <f>ROUND('РБ10%'!C19*0.87,)</f>
        <v>19888</v>
      </c>
      <c r="D19" s="235">
        <f>ROUND('РБ10%'!D19*0.87,)</f>
        <v>19888</v>
      </c>
      <c r="E19" s="235">
        <f>ROUND('РБ10%'!E19*0.87,)</f>
        <v>19888</v>
      </c>
      <c r="F19" s="235">
        <f>ROUND('РБ10%'!F19*0.87,)</f>
        <v>19888</v>
      </c>
      <c r="G19" s="235">
        <f>ROUND('РБ10%'!G19*0.87,)</f>
        <v>19888</v>
      </c>
      <c r="H19" s="235">
        <f>ROUND('РБ10%'!H19*0.87,)</f>
        <v>19888</v>
      </c>
      <c r="I19" s="30">
        <f>ROUND('РБ10%'!I19*0.87,)</f>
        <v>17931</v>
      </c>
      <c r="J19" s="30">
        <f>ROUND('РБ10%'!J19*0.87,)</f>
        <v>17931</v>
      </c>
      <c r="K19" s="30">
        <f>ROUND('РБ10%'!K19*0.87,)</f>
        <v>16835</v>
      </c>
      <c r="L19" s="30">
        <f>ROUND('РБ10%'!L19*0.87,)</f>
        <v>15190</v>
      </c>
      <c r="M19" s="30">
        <f>ROUND('РБ10%'!M19*0.87,)</f>
        <v>15190</v>
      </c>
      <c r="N19" s="30">
        <f>ROUND('РБ10%'!N19*0.87,)</f>
        <v>15190</v>
      </c>
      <c r="O19" s="30">
        <f>ROUND('РБ10%'!O19*0.87,)</f>
        <v>15190</v>
      </c>
      <c r="P19" s="30">
        <f>ROUND('РБ10%'!P19*0.87,)</f>
        <v>14094</v>
      </c>
      <c r="Q19" s="30">
        <f>ROUND('РБ10%'!Q19*0.87,)</f>
        <v>14094</v>
      </c>
      <c r="R19" s="30">
        <f>ROUND('РБ10%'!R19*0.87,)</f>
        <v>15190</v>
      </c>
      <c r="S19" s="235">
        <f>ROUND('РБ10%'!S19*0.87,)</f>
        <v>15190</v>
      </c>
      <c r="T19" s="235">
        <f>ROUND('РБ10%'!T19*0.87,)</f>
        <v>15190</v>
      </c>
      <c r="U19" s="235">
        <f>ROUND('РБ10%'!U19*0.87,)</f>
        <v>15190</v>
      </c>
      <c r="V19" s="235">
        <f>ROUND('РБ10%'!V19*0.87,)</f>
        <v>15190</v>
      </c>
      <c r="W19" s="30">
        <f>ROUND('РБ10%'!W19*0.87,)</f>
        <v>15190</v>
      </c>
      <c r="X19" s="30">
        <f>ROUND('РБ10%'!X19*0.87,)</f>
        <v>15190</v>
      </c>
      <c r="Y19" s="30">
        <f>ROUND('РБ10%'!Y19*0.87,)</f>
        <v>15190</v>
      </c>
      <c r="Z19" s="30">
        <f>ROUND('РБ10%'!Z19*0.87,)</f>
        <v>15190</v>
      </c>
      <c r="AA19" s="30">
        <f>ROUND('РБ10%'!AA19*0.87,)</f>
        <v>15190</v>
      </c>
      <c r="AB19" s="30">
        <f>ROUND('РБ10%'!AB19*0.87,)</f>
        <v>15582</v>
      </c>
      <c r="AC19" s="30">
        <f>ROUND('РБ10%'!AC19*0.87,)</f>
        <v>15582</v>
      </c>
      <c r="AD19" s="30">
        <f>ROUND('РБ10%'!AD19*0.87,)</f>
        <v>15582</v>
      </c>
      <c r="AE19" s="30">
        <f>ROUND('РБ10%'!AE19*0.87,)</f>
        <v>15582</v>
      </c>
      <c r="AF19" s="30">
        <f>ROUND('РБ10%'!AF19*0.87,)</f>
        <v>15582</v>
      </c>
      <c r="AG19" s="30">
        <f>ROUND('РБ10%'!AG19*0.87,)</f>
        <v>15582</v>
      </c>
      <c r="AH19" s="30">
        <f>ROUND('РБ10%'!AH19*0.87,)</f>
        <v>15582</v>
      </c>
      <c r="AI19" s="30">
        <f>ROUND('РБ10%'!AI19*0.87,)</f>
        <v>15582</v>
      </c>
      <c r="AJ19" s="30">
        <f>ROUND('РБ10%'!AJ19*0.87,)</f>
        <v>16130</v>
      </c>
      <c r="AK19" s="30">
        <f>ROUND('РБ10%'!AK19*0.87,)</f>
        <v>16130</v>
      </c>
      <c r="AL19" s="30">
        <f>ROUND('РБ10%'!AL19*0.87,)</f>
        <v>15190</v>
      </c>
      <c r="AM19" s="30">
        <f>ROUND('РБ10%'!AM19*0.87,)</f>
        <v>15190</v>
      </c>
      <c r="AN19" s="30">
        <f>ROUND('РБ10%'!AN19*0.87,)</f>
        <v>11980</v>
      </c>
      <c r="AO19" s="30">
        <f>ROUND('РБ10%'!AO19*0.87,)</f>
        <v>11980</v>
      </c>
      <c r="AP19" s="30">
        <f>ROUND('РБ10%'!AP19*0.87,)</f>
        <v>11980</v>
      </c>
      <c r="AQ19" s="30">
        <f>ROUND('РБ10%'!AQ19*0.87,)</f>
        <v>11980</v>
      </c>
      <c r="AR19" s="30">
        <f>ROUND('РБ10%'!AR19*0.87,)</f>
        <v>12371</v>
      </c>
      <c r="AS19" s="30">
        <f>ROUND('РБ10%'!AS19*0.87,)</f>
        <v>12371</v>
      </c>
      <c r="AT19" s="30">
        <f>ROUND('РБ10%'!AT19*0.87,)</f>
        <v>11980</v>
      </c>
      <c r="AU19" s="30">
        <f>ROUND('РБ10%'!AU19*0.87,)</f>
        <v>11980</v>
      </c>
      <c r="AV19" s="30">
        <f>ROUND('РБ10%'!AV19*0.87,)</f>
        <v>11980</v>
      </c>
      <c r="AW19" s="30">
        <f>ROUND('РБ10%'!AW19*0.87,)</f>
        <v>11980</v>
      </c>
      <c r="AX19" s="30">
        <f>ROUND('РБ10%'!AX19*0.87,)</f>
        <v>11980</v>
      </c>
      <c r="AY19" s="30">
        <f>ROUND('РБ10%'!AY19*0.87,)</f>
        <v>12371</v>
      </c>
      <c r="AZ19" s="30">
        <f>ROUND('РБ10%'!AZ19*0.87,)</f>
        <v>12371</v>
      </c>
      <c r="BA19" s="30">
        <f>ROUND('РБ10%'!BA19*0.87,)</f>
        <v>11980</v>
      </c>
      <c r="BB19" s="30">
        <f>ROUND('РБ10%'!BB19*0.87,)</f>
        <v>11980</v>
      </c>
      <c r="BC19" s="30">
        <f>ROUND('РБ10%'!BC19*0.87,)</f>
        <v>11980</v>
      </c>
      <c r="BD19" s="30">
        <f>ROUND('РБ10%'!BD19*0.87,)</f>
        <v>11980</v>
      </c>
      <c r="BE19" s="30">
        <f>ROUND('РБ10%'!BE19*0.87,)</f>
        <v>13154</v>
      </c>
      <c r="BF19" s="30">
        <f>ROUND('РБ10%'!BF19*0.87,)</f>
        <v>13154</v>
      </c>
      <c r="BG19" s="30">
        <f>ROUND('РБ10%'!BG19*0.87,)</f>
        <v>13154</v>
      </c>
      <c r="BH19" s="30">
        <f>ROUND('РБ10%'!BH19*0.87,)</f>
        <v>11980</v>
      </c>
      <c r="BI19" s="30">
        <f>ROUND('РБ10%'!BI19*0.87,)</f>
        <v>11980</v>
      </c>
      <c r="BJ19" s="30">
        <f>ROUND('РБ10%'!BJ19*0.87,)</f>
        <v>11980</v>
      </c>
      <c r="BK19" s="30">
        <f>ROUND('РБ10%'!BK19*0.87,)</f>
        <v>11980</v>
      </c>
      <c r="BL19" s="30">
        <f>ROUND('РБ10%'!BL19*0.87,)</f>
        <v>11980</v>
      </c>
      <c r="BM19" s="30">
        <f>ROUND('РБ10%'!BM19*0.87,)</f>
        <v>12371</v>
      </c>
      <c r="BN19" s="30">
        <f>ROUND('РБ10%'!BN19*0.87,)</f>
        <v>12371</v>
      </c>
      <c r="BO19" s="30">
        <f>ROUND('РБ10%'!BO19*0.87,)</f>
        <v>11980</v>
      </c>
      <c r="BP19" s="30">
        <f>ROUND('РБ10%'!BP19*0.87,)</f>
        <v>11980</v>
      </c>
      <c r="BQ19" s="30">
        <f>ROUND('РБ10%'!BQ19*0.87,)</f>
        <v>11980</v>
      </c>
      <c r="BR19" s="30">
        <f>ROUND('РБ10%'!BR19*0.87,)</f>
        <v>11980</v>
      </c>
      <c r="BS19" s="30">
        <f>ROUND('РБ10%'!BS19*0.87,)</f>
        <v>11980</v>
      </c>
      <c r="BT19" s="30">
        <f>ROUND('РБ10%'!BT19*0.87,)</f>
        <v>12371</v>
      </c>
      <c r="BU19" s="30">
        <f>ROUND('РБ10%'!BU19*0.87,)</f>
        <v>12371</v>
      </c>
      <c r="BV19" s="30">
        <f>ROUND('РБ10%'!BV19*0.87,)</f>
        <v>11980</v>
      </c>
      <c r="BW19" s="30">
        <f>ROUND('РБ10%'!BW19*0.87,)</f>
        <v>11980</v>
      </c>
      <c r="BX19" s="30">
        <f>ROUND('РБ10%'!BX19*0.87,)</f>
        <v>11980</v>
      </c>
      <c r="BY19" s="30">
        <f>ROUND('РБ10%'!BY19*0.87,)</f>
        <v>11980</v>
      </c>
      <c r="BZ19" s="30">
        <f>ROUND('РБ10%'!BZ19*0.87,)</f>
        <v>11980</v>
      </c>
      <c r="CA19" s="30">
        <f>ROUND('РБ10%'!CA19*0.87,)</f>
        <v>12371</v>
      </c>
      <c r="CB19" s="30">
        <f>ROUND('РБ10%'!CB19*0.87,)</f>
        <v>12371</v>
      </c>
      <c r="CC19" s="30">
        <f>ROUND('РБ10%'!CC19*0.87,)</f>
        <v>11588</v>
      </c>
      <c r="CD19" s="30">
        <f>ROUND('РБ10%'!CD19*0.87,)</f>
        <v>11588</v>
      </c>
      <c r="CE19" s="30">
        <f>ROUND('РБ10%'!CE19*0.87,)</f>
        <v>11588</v>
      </c>
      <c r="CF19" s="30">
        <f>ROUND('РБ10%'!CF19*0.87,)</f>
        <v>11588</v>
      </c>
      <c r="CG19" s="30">
        <f>ROUND('РБ10%'!CG19*0.87,)</f>
        <v>11588</v>
      </c>
      <c r="CH19" s="30">
        <f>ROUND('РБ10%'!CH19*0.87,)</f>
        <v>11588</v>
      </c>
      <c r="CI19" s="30">
        <f>ROUND('РБ10%'!CI19*0.87,)</f>
        <v>11588</v>
      </c>
      <c r="CJ19" s="30">
        <f>ROUND('РБ10%'!CJ19*0.87,)</f>
        <v>11354</v>
      </c>
      <c r="CK19" s="30">
        <f>ROUND('РБ10%'!CK19*0.87,)</f>
        <v>11354</v>
      </c>
      <c r="CL19" s="30">
        <f>ROUND('РБ10%'!CL19*0.87,)</f>
        <v>11354</v>
      </c>
      <c r="CM19" s="30">
        <f>ROUND('РБ10%'!CM19*0.87,)</f>
        <v>11354</v>
      </c>
      <c r="CN19" s="30">
        <f>ROUND('РБ10%'!CN19*0.87,)</f>
        <v>11354</v>
      </c>
      <c r="CO19" s="30">
        <f>ROUND('РБ10%'!CO19*0.87,)</f>
        <v>11588</v>
      </c>
      <c r="CP19" s="30">
        <f>ROUND('РБ10%'!CP19*0.87,)</f>
        <v>11588</v>
      </c>
      <c r="CQ19" s="30">
        <f>ROUND('РБ10%'!CQ19*0.87,)</f>
        <v>11354</v>
      </c>
      <c r="CR19" s="30">
        <f>ROUND('РБ10%'!CR19*0.87,)</f>
        <v>11354</v>
      </c>
      <c r="CS19" s="30">
        <f>ROUND('РБ10%'!CS19*0.87,)</f>
        <v>11354</v>
      </c>
      <c r="CT19" s="30">
        <f>ROUND('РБ10%'!CT19*0.87,)</f>
        <v>11354</v>
      </c>
      <c r="CU19" s="30">
        <f>ROUND('РБ10%'!CU19*0.87,)</f>
        <v>11354</v>
      </c>
      <c r="CV19" s="30">
        <f>ROUND('РБ10%'!CV19*0.87,)</f>
        <v>11588</v>
      </c>
      <c r="CW19" s="30">
        <f>ROUND('РБ10%'!CW19*0.87,)</f>
        <v>11588</v>
      </c>
      <c r="CX19" s="30">
        <f>ROUND('РБ10%'!CX19*0.87,)</f>
        <v>11354</v>
      </c>
      <c r="CY19" s="30">
        <f>ROUND('РБ10%'!CY19*0.87,)</f>
        <v>11354</v>
      </c>
      <c r="CZ19" s="30">
        <f>ROUND('РБ10%'!CZ19*0.87,)</f>
        <v>11354</v>
      </c>
      <c r="DA19" s="30">
        <f>ROUND('РБ10%'!DA19*0.87,)</f>
        <v>11354</v>
      </c>
      <c r="DB19" s="30">
        <f>ROUND('РБ10%'!DB19*0.87,)</f>
        <v>11354</v>
      </c>
      <c r="DC19" s="30">
        <f>ROUND('РБ10%'!DC19*0.87,)</f>
        <v>11588</v>
      </c>
      <c r="DD19" s="30">
        <f>ROUND('РБ10%'!DD19*0.87,)</f>
        <v>11588</v>
      </c>
      <c r="DE19" s="30">
        <f>ROUND('РБ10%'!DE19*0.87,)</f>
        <v>11119</v>
      </c>
      <c r="DF19" s="30">
        <f>ROUND('РБ10%'!DF19*0.87,)</f>
        <v>11119</v>
      </c>
      <c r="DG19" s="30">
        <f>ROUND('РБ10%'!DG19*0.87,)</f>
        <v>11119</v>
      </c>
      <c r="DH19" s="30">
        <f>ROUND('РБ10%'!DH19*0.87,)</f>
        <v>11119</v>
      </c>
      <c r="DI19" s="30">
        <f>ROUND('РБ10%'!DI19*0.87,)</f>
        <v>11119</v>
      </c>
      <c r="DJ19" s="30">
        <f>ROUND('РБ10%'!DJ19*0.87,)</f>
        <v>11354</v>
      </c>
      <c r="DK19" s="30">
        <f>ROUND('РБ10%'!DK19*0.87,)</f>
        <v>11354</v>
      </c>
      <c r="DL19" s="30">
        <f>ROUND('РБ10%'!DL19*0.87,)</f>
        <v>11119</v>
      </c>
      <c r="DM19" s="30">
        <f>ROUND('РБ10%'!DM19*0.87,)</f>
        <v>11119</v>
      </c>
      <c r="DN19" s="30">
        <f>ROUND('РБ10%'!DN19*0.87,)</f>
        <v>11119</v>
      </c>
      <c r="DO19" s="30">
        <f>ROUND('РБ10%'!DO19*0.87,)</f>
        <v>11119</v>
      </c>
      <c r="DP19" s="30">
        <f>ROUND('РБ10%'!DP19*0.87,)</f>
        <v>11119</v>
      </c>
      <c r="DQ19" s="30">
        <f>ROUND('РБ10%'!DQ19*0.87,)</f>
        <v>11119</v>
      </c>
      <c r="DR19" s="30">
        <f>ROUND('РБ10%'!DR19*0.87,)</f>
        <v>11119</v>
      </c>
      <c r="DS19" s="30">
        <f>ROUND('РБ10%'!DS19*0.87,)</f>
        <v>10884</v>
      </c>
      <c r="DT19" s="30">
        <f>ROUND('РБ10%'!DT19*0.87,)</f>
        <v>10884</v>
      </c>
      <c r="DU19" s="30">
        <f>ROUND('РБ10%'!DU19*0.87,)</f>
        <v>10884</v>
      </c>
      <c r="DV19" s="30">
        <f>ROUND('РБ10%'!DV19*0.87,)</f>
        <v>10884</v>
      </c>
      <c r="DW19" s="30">
        <f>ROUND('РБ10%'!DW19*0.87,)</f>
        <v>10884</v>
      </c>
      <c r="DX19" s="30">
        <f>ROUND('РБ10%'!DX19*0.87,)</f>
        <v>11119</v>
      </c>
      <c r="DY19" s="30">
        <f>ROUND('РБ10%'!DY19*0.87,)</f>
        <v>11119</v>
      </c>
      <c r="DZ19" s="30">
        <f>ROUND('РБ10%'!DZ19*0.87,)</f>
        <v>10884</v>
      </c>
      <c r="EA19" s="30">
        <f>ROUND('РБ10%'!EA19*0.87,)</f>
        <v>10884</v>
      </c>
      <c r="EB19" s="30">
        <f>ROUND('РБ10%'!EB19*0.87,)</f>
        <v>10884</v>
      </c>
      <c r="EC19" s="30">
        <f>ROUND('РБ10%'!EC19*0.87,)</f>
        <v>10884</v>
      </c>
      <c r="ED19" s="30">
        <f>ROUND('РБ10%'!ED19*0.87,)</f>
        <v>10884</v>
      </c>
      <c r="EE19" s="30">
        <f>ROUND('РБ10%'!EE19*0.87,)</f>
        <v>11119</v>
      </c>
      <c r="EF19" s="30">
        <f>ROUND('РБ10%'!EF19*0.87,)</f>
        <v>11119</v>
      </c>
      <c r="EG19" s="30">
        <f>ROUND('РБ10%'!EG19*0.87,)</f>
        <v>10649</v>
      </c>
      <c r="EH19" s="30">
        <f>ROUND('РБ10%'!EH19*0.87,)</f>
        <v>10649</v>
      </c>
      <c r="EI19" s="30">
        <f>ROUND('РБ10%'!EI19*0.87,)</f>
        <v>10649</v>
      </c>
      <c r="EJ19" s="30">
        <f>ROUND('РБ10%'!EJ19*0.87,)</f>
        <v>10649</v>
      </c>
      <c r="EK19" s="30">
        <f>ROUND('РБ10%'!EK19*0.87,)</f>
        <v>10649</v>
      </c>
      <c r="EL19" s="30">
        <f>ROUND('РБ10%'!EL19*0.87,)</f>
        <v>10884</v>
      </c>
      <c r="EM19" s="30">
        <f>ROUND('РБ10%'!EM19*0.87,)</f>
        <v>10884</v>
      </c>
      <c r="EN19" s="30">
        <f>ROUND('РБ10%'!EN19*0.87,)</f>
        <v>10649</v>
      </c>
      <c r="EO19" s="30">
        <f>ROUND('РБ10%'!EO19*0.87,)</f>
        <v>10649</v>
      </c>
      <c r="EP19" s="30">
        <f>ROUND('РБ10%'!EP19*0.87,)</f>
        <v>11354</v>
      </c>
      <c r="EQ19" s="30">
        <f>ROUND('РБ10%'!EQ19*0.87,)</f>
        <v>11354</v>
      </c>
      <c r="ER19" s="30">
        <f>ROUND('РБ10%'!ER19*0.87,)</f>
        <v>11354</v>
      </c>
      <c r="ES19" s="30">
        <f>ROUND('РБ10%'!ES19*0.87,)</f>
        <v>10884</v>
      </c>
      <c r="ET19" s="30">
        <f>ROUND('РБ10%'!ET19*0.87,)</f>
        <v>10884</v>
      </c>
      <c r="EU19" s="30">
        <f>ROUND('РБ10%'!EU19*0.87,)</f>
        <v>10649</v>
      </c>
      <c r="EV19" s="30">
        <f>ROUND('РБ10%'!EV19*0.87,)</f>
        <v>10649</v>
      </c>
      <c r="EW19" s="30">
        <f>ROUND('РБ10%'!EW19*0.87,)</f>
        <v>10649</v>
      </c>
      <c r="EX19" s="30">
        <f>ROUND('РБ10%'!EX19*0.87,)</f>
        <v>10884</v>
      </c>
      <c r="EY19" s="30">
        <f>ROUND('РБ10%'!EY19*0.87,)</f>
        <v>10884</v>
      </c>
      <c r="EZ19" s="30">
        <f>ROUND('РБ10%'!EZ19*0.87,)</f>
        <v>10884</v>
      </c>
      <c r="FA19" s="30">
        <f>ROUND('РБ10%'!FA19*0.87,)</f>
        <v>10884</v>
      </c>
      <c r="FB19" s="30">
        <f>ROUND('РБ10%'!FB19*0.87,)</f>
        <v>10414</v>
      </c>
      <c r="FC19" s="30">
        <f>ROUND('РБ10%'!FC19*0.87,)</f>
        <v>10414</v>
      </c>
      <c r="FD19" s="30">
        <f>ROUND('РБ10%'!FD19*0.87,)</f>
        <v>10414</v>
      </c>
      <c r="FE19" s="30">
        <f>ROUND('РБ10%'!FE19*0.87,)</f>
        <v>10414</v>
      </c>
      <c r="FF19" s="30">
        <f>ROUND('РБ10%'!FF19*0.87,)</f>
        <v>10414</v>
      </c>
      <c r="FG19" s="30">
        <f>ROUND('РБ10%'!FG19*0.87,)</f>
        <v>10649</v>
      </c>
      <c r="FH19" s="30">
        <f>ROUND('РБ10%'!FH19*0.87,)</f>
        <v>10649</v>
      </c>
      <c r="FI19" s="30">
        <f>ROUND('РБ10%'!FI19*0.87,)</f>
        <v>10414</v>
      </c>
      <c r="FJ19" s="30">
        <f>ROUND('РБ10%'!FJ19*0.87,)</f>
        <v>10414</v>
      </c>
      <c r="FK19" s="30">
        <f>ROUND('РБ10%'!FK19*0.87,)</f>
        <v>10414</v>
      </c>
      <c r="FL19" s="30">
        <f>ROUND('РБ10%'!FL19*0.87,)</f>
        <v>10414</v>
      </c>
      <c r="FM19" s="30">
        <f>ROUND('РБ10%'!FM19*0.87,)</f>
        <v>10414</v>
      </c>
      <c r="FN19" s="30">
        <f>ROUND('РБ10%'!FN19*0.87,)</f>
        <v>10649</v>
      </c>
      <c r="FO19" s="30">
        <f>ROUND('РБ10%'!FO19*0.87,)</f>
        <v>10649</v>
      </c>
      <c r="FP19" s="30">
        <f>ROUND('РБ10%'!FP19*0.87,)</f>
        <v>10414</v>
      </c>
      <c r="FQ19" s="30">
        <f>ROUND('РБ10%'!FQ19*0.87,)</f>
        <v>10414</v>
      </c>
      <c r="FR19" s="30">
        <f>ROUND('РБ10%'!FR19*0.87,)</f>
        <v>10414</v>
      </c>
      <c r="FS19" s="30">
        <f>ROUND('РБ10%'!FS19*0.87,)</f>
        <v>10414</v>
      </c>
      <c r="FT19" s="30">
        <f>ROUND('РБ10%'!FT19*0.87,)</f>
        <v>10414</v>
      </c>
      <c r="FU19" s="30">
        <f>ROUND('РБ10%'!FU19*0.87,)</f>
        <v>10649</v>
      </c>
      <c r="FV19" s="30">
        <f>ROUND('РБ10%'!FV19*0.87,)</f>
        <v>10649</v>
      </c>
      <c r="FW19" s="30">
        <f>ROUND('РБ10%'!FW19*0.87,)</f>
        <v>10414</v>
      </c>
      <c r="FX19" s="30">
        <f>ROUND('РБ10%'!FX19*0.87,)</f>
        <v>10414</v>
      </c>
      <c r="FY19" s="30">
        <f>ROUND('РБ10%'!FY19*0.87,)</f>
        <v>10414</v>
      </c>
      <c r="FZ19" s="30">
        <f>ROUND('РБ10%'!FZ19*0.87,)</f>
        <v>10414</v>
      </c>
      <c r="GA19" s="30">
        <f>ROUND('РБ10%'!GA19*0.87,)</f>
        <v>10414</v>
      </c>
      <c r="GB19" s="30">
        <f>ROUND('РБ10%'!GB19*0.87,)</f>
        <v>10649</v>
      </c>
      <c r="GC19" s="30">
        <f>ROUND('РБ10%'!GC19*0.87,)</f>
        <v>10649</v>
      </c>
      <c r="GD19" s="30">
        <f>ROUND('РБ10%'!GD19*0.87,)</f>
        <v>10414</v>
      </c>
      <c r="GE19" s="30">
        <f>ROUND('РБ10%'!GE19*0.87,)</f>
        <v>10414</v>
      </c>
      <c r="GF19" s="30">
        <f>ROUND('РБ10%'!GF19*0.87,)</f>
        <v>10414</v>
      </c>
      <c r="GG19" s="30">
        <f>ROUND('РБ10%'!GG19*0.87,)</f>
        <v>10414</v>
      </c>
      <c r="GH19" s="30">
        <f>ROUND('РБ10%'!GH19*0.87,)</f>
        <v>10414</v>
      </c>
      <c r="GI19" s="30">
        <f>ROUND('РБ10%'!GI19*0.87,)</f>
        <v>11588</v>
      </c>
      <c r="GJ19" s="30">
        <f>ROUND('РБ10%'!GJ19*0.87,)</f>
        <v>11588</v>
      </c>
      <c r="GK19" s="30">
        <f>ROUND('РБ10%'!GK19*0.87,)</f>
        <v>11588</v>
      </c>
      <c r="GL19" s="30">
        <f>ROUND('РБ10%'!GL19*0.87,)</f>
        <v>11588</v>
      </c>
      <c r="GM19" s="30">
        <f>ROUND('РБ10%'!GM19*0.87,)</f>
        <v>11588</v>
      </c>
      <c r="GN19" s="30">
        <f>ROUND('РБ10%'!GN19*0.87,)</f>
        <v>11588</v>
      </c>
      <c r="GO19" s="30">
        <f>ROUND('РБ10%'!GO19*0.87,)</f>
        <v>11588</v>
      </c>
      <c r="GP19" s="30">
        <f>ROUND('РБ10%'!GP19*0.87,)</f>
        <v>11980</v>
      </c>
      <c r="GQ19" s="30">
        <f>ROUND('РБ10%'!GQ19*0.87,)</f>
        <v>11980</v>
      </c>
      <c r="GR19" s="30">
        <f>ROUND('РБ10%'!GR19*0.87,)</f>
        <v>11980</v>
      </c>
      <c r="GS19" s="30">
        <f>ROUND('РБ10%'!GS19*0.87,)</f>
        <v>11980</v>
      </c>
      <c r="GT19" s="30">
        <f>ROUND('РБ10%'!GT19*0.87,)</f>
        <v>11980</v>
      </c>
      <c r="GU19" s="30">
        <f>ROUND('РБ10%'!GU19*0.87,)</f>
        <v>11980</v>
      </c>
      <c r="GV19" s="30">
        <f>ROUND('РБ10%'!GV19*0.87,)</f>
        <v>11980</v>
      </c>
      <c r="GW19" s="30">
        <f>ROUND('РБ10%'!GW19*0.87,)</f>
        <v>12371</v>
      </c>
      <c r="GX19" s="30">
        <f>ROUND('РБ10%'!GX19*0.87,)</f>
        <v>12371</v>
      </c>
      <c r="GY19" s="30">
        <f>ROUND('РБ10%'!GY19*0.87,)</f>
        <v>12371</v>
      </c>
      <c r="GZ19" s="30">
        <f>ROUND('РБ10%'!GZ19*0.87,)</f>
        <v>12371</v>
      </c>
    </row>
    <row r="20" spans="1:208" x14ac:dyDescent="0.2">
      <c r="A20" s="200" t="s">
        <v>33</v>
      </c>
      <c r="D20" s="227"/>
      <c r="E20" s="227"/>
      <c r="F20" s="227"/>
      <c r="G20" s="227"/>
      <c r="H20" s="227"/>
      <c r="L20" s="11"/>
      <c r="M20" s="11"/>
      <c r="N20" s="11"/>
      <c r="O20" s="11"/>
      <c r="S20" s="227"/>
      <c r="T20" s="227"/>
      <c r="U20" s="227"/>
      <c r="V20" s="227"/>
      <c r="DO20" s="11"/>
    </row>
    <row r="21" spans="1:208" x14ac:dyDescent="0.2">
      <c r="A21" s="22" t="s">
        <v>34</v>
      </c>
      <c r="D21" s="227"/>
      <c r="E21" s="227"/>
      <c r="F21" s="227"/>
      <c r="G21" s="227"/>
      <c r="H21" s="227"/>
      <c r="L21" s="11"/>
      <c r="M21" s="11"/>
      <c r="N21" s="11"/>
      <c r="O21" s="11"/>
      <c r="S21" s="227"/>
      <c r="T21" s="227"/>
      <c r="U21" s="227"/>
      <c r="V21" s="227"/>
      <c r="DO21" s="11"/>
    </row>
    <row r="22" spans="1:208" s="22" customFormat="1" ht="15.75" customHeight="1" x14ac:dyDescent="0.2">
      <c r="A22" s="196" t="s">
        <v>27</v>
      </c>
      <c r="B22" s="11"/>
      <c r="C22" s="11"/>
      <c r="D22" s="227"/>
      <c r="E22" s="227"/>
      <c r="F22" s="227"/>
      <c r="G22" s="227"/>
      <c r="H22" s="227"/>
      <c r="I22" s="11"/>
      <c r="J22" s="11"/>
      <c r="K22" s="11"/>
      <c r="L22" s="11"/>
      <c r="M22" s="11"/>
      <c r="N22" s="11"/>
      <c r="O22" s="11"/>
      <c r="P22" s="11"/>
      <c r="Q22" s="11"/>
      <c r="R22" s="11"/>
      <c r="S22" s="227"/>
      <c r="T22" s="227"/>
      <c r="U22" s="227"/>
      <c r="V22" s="227"/>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row>
    <row r="23" spans="1:208" s="2" customFormat="1" ht="34.5" customHeight="1" x14ac:dyDescent="0.2">
      <c r="A23" s="197" t="s">
        <v>10</v>
      </c>
      <c r="B23" s="11"/>
      <c r="C23" s="11"/>
      <c r="D23" s="227"/>
      <c r="E23" s="227"/>
      <c r="F23" s="227"/>
      <c r="G23" s="227"/>
      <c r="H23" s="227"/>
      <c r="I23" s="11"/>
      <c r="J23" s="11"/>
      <c r="K23" s="11"/>
      <c r="L23" s="11"/>
      <c r="M23" s="11"/>
      <c r="N23" s="11"/>
      <c r="O23" s="11"/>
      <c r="P23" s="11"/>
      <c r="Q23" s="11"/>
      <c r="R23" s="11"/>
      <c r="S23" s="227"/>
      <c r="T23" s="227"/>
      <c r="U23" s="227"/>
      <c r="V23" s="227"/>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row>
    <row r="24" spans="1:208" x14ac:dyDescent="0.2">
      <c r="A24" s="196" t="s">
        <v>16</v>
      </c>
      <c r="D24" s="227"/>
      <c r="E24" s="227"/>
      <c r="F24" s="227"/>
      <c r="G24" s="227"/>
      <c r="H24" s="227"/>
      <c r="L24" s="11"/>
      <c r="M24" s="11"/>
      <c r="N24" s="11"/>
      <c r="O24" s="11"/>
      <c r="S24" s="227"/>
      <c r="T24" s="227"/>
      <c r="U24" s="227"/>
      <c r="V24" s="227"/>
      <c r="DO24" s="11"/>
    </row>
    <row r="25" spans="1:208" ht="48" x14ac:dyDescent="0.2">
      <c r="A25" s="184" t="s">
        <v>35</v>
      </c>
      <c r="D25" s="227"/>
      <c r="E25" s="227"/>
      <c r="F25" s="227"/>
      <c r="G25" s="227"/>
      <c r="H25" s="227"/>
      <c r="L25" s="11"/>
      <c r="M25" s="11"/>
      <c r="N25" s="11"/>
      <c r="O25" s="11"/>
      <c r="S25" s="227"/>
      <c r="T25" s="227"/>
      <c r="U25" s="227"/>
      <c r="V25" s="227"/>
      <c r="DO25" s="11"/>
    </row>
    <row r="26" spans="1:208" x14ac:dyDescent="0.2">
      <c r="A26" s="198" t="s">
        <v>11</v>
      </c>
      <c r="D26" s="227"/>
      <c r="E26" s="227"/>
      <c r="F26" s="227"/>
      <c r="G26" s="227"/>
      <c r="H26" s="227"/>
      <c r="L26" s="11"/>
      <c r="M26" s="11"/>
      <c r="N26" s="11"/>
      <c r="O26" s="11"/>
      <c r="S26" s="227"/>
      <c r="T26" s="227"/>
      <c r="U26" s="227"/>
      <c r="V26" s="227"/>
      <c r="DO26" s="11"/>
    </row>
    <row r="27" spans="1:208" ht="25.5" x14ac:dyDescent="0.2">
      <c r="A27" s="236" t="s">
        <v>29</v>
      </c>
      <c r="D27" s="227"/>
      <c r="E27" s="227"/>
      <c r="F27" s="227"/>
      <c r="G27" s="227"/>
      <c r="H27" s="227"/>
      <c r="L27" s="11"/>
      <c r="M27" s="11"/>
      <c r="N27" s="11"/>
      <c r="O27" s="11"/>
      <c r="S27" s="227"/>
      <c r="T27" s="227"/>
      <c r="U27" s="227"/>
      <c r="V27" s="227"/>
      <c r="DO27" s="11"/>
    </row>
    <row r="28" spans="1:208" x14ac:dyDescent="0.2">
      <c r="A28" s="200" t="s">
        <v>14</v>
      </c>
    </row>
    <row r="29" spans="1:208" ht="84" x14ac:dyDescent="0.2">
      <c r="A29" s="201" t="s">
        <v>15</v>
      </c>
    </row>
    <row r="30" spans="1:208" x14ac:dyDescent="0.2">
      <c r="A30" s="206" t="s">
        <v>18</v>
      </c>
    </row>
    <row r="31" spans="1:208" ht="132" x14ac:dyDescent="0.2">
      <c r="A31" s="202" t="s">
        <v>19</v>
      </c>
    </row>
  </sheetData>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GZ31"/>
  <sheetViews>
    <sheetView workbookViewId="0">
      <pane xSplit="1" topLeftCell="B1" activePane="topRight" state="frozen"/>
      <selection pane="topRight" activeCell="S1" sqref="S1:V1048576"/>
    </sheetView>
  </sheetViews>
  <sheetFormatPr defaultColWidth="8.5703125" defaultRowHeight="12" x14ac:dyDescent="0.2"/>
  <cols>
    <col min="1" max="1" width="68.5703125" style="2" customWidth="1"/>
    <col min="2" max="3" width="8.85546875" style="216" customWidth="1"/>
    <col min="4" max="8" width="8.85546875" style="216" hidden="1" customWidth="1"/>
    <col min="9" max="10" width="8.85546875" style="216" customWidth="1"/>
    <col min="11" max="18" width="8.85546875" style="11" customWidth="1"/>
    <col min="19" max="22" width="8.85546875" style="216" hidden="1" customWidth="1"/>
    <col min="23" max="27" width="8.85546875" style="11" customWidth="1"/>
    <col min="28" max="37" width="8.85546875" style="227" customWidth="1"/>
    <col min="38" max="118" width="8.85546875" style="11" customWidth="1"/>
    <col min="119" max="119" width="8.85546875" style="71" customWidth="1"/>
    <col min="120" max="208" width="8.85546875" style="11" customWidth="1"/>
    <col min="209" max="16384" width="8.5703125" style="11"/>
  </cols>
  <sheetData>
    <row r="1" spans="1:208" s="2" customFormat="1" ht="15" customHeight="1" x14ac:dyDescent="0.2">
      <c r="A1" s="186" t="s">
        <v>0</v>
      </c>
      <c r="B1" s="104"/>
      <c r="C1" s="104"/>
      <c r="D1" s="104"/>
      <c r="E1" s="104"/>
      <c r="F1" s="104"/>
      <c r="G1" s="104"/>
      <c r="H1" s="104"/>
      <c r="I1" s="104"/>
      <c r="J1" s="104"/>
      <c r="S1" s="104"/>
      <c r="T1" s="104"/>
      <c r="U1" s="104"/>
      <c r="V1" s="104"/>
      <c r="AB1" s="3"/>
      <c r="AC1" s="3"/>
      <c r="AD1" s="3"/>
      <c r="AE1" s="3"/>
      <c r="AF1" s="3"/>
      <c r="AG1" s="3"/>
      <c r="AH1" s="3"/>
      <c r="AI1" s="3"/>
      <c r="AJ1" s="3"/>
      <c r="AK1" s="3"/>
      <c r="DO1" s="22"/>
    </row>
    <row r="2" spans="1:208" s="2" customFormat="1" ht="15" customHeight="1" x14ac:dyDescent="0.2">
      <c r="A2" s="228" t="s">
        <v>69</v>
      </c>
      <c r="B2" s="246"/>
      <c r="C2" s="246"/>
      <c r="D2" s="246"/>
      <c r="E2" s="246"/>
      <c r="F2" s="246"/>
      <c r="G2" s="246"/>
      <c r="H2" s="246"/>
      <c r="I2" s="246"/>
      <c r="J2" s="246"/>
      <c r="K2" s="247"/>
      <c r="L2" s="247"/>
      <c r="M2" s="247"/>
      <c r="N2" s="247"/>
      <c r="O2" s="247"/>
      <c r="P2" s="247"/>
      <c r="Q2" s="247"/>
      <c r="R2" s="247"/>
      <c r="S2" s="248"/>
      <c r="T2" s="248"/>
      <c r="U2" s="248"/>
      <c r="V2" s="248"/>
      <c r="W2" s="247"/>
      <c r="X2" s="247"/>
      <c r="Y2" s="247"/>
      <c r="Z2" s="247"/>
      <c r="AA2" s="247"/>
      <c r="AB2" s="248"/>
      <c r="AC2" s="248"/>
      <c r="AD2" s="248"/>
      <c r="AE2" s="248"/>
      <c r="AF2" s="248"/>
      <c r="AG2" s="248"/>
      <c r="AH2" s="248"/>
      <c r="AI2" s="248"/>
      <c r="AJ2" s="248"/>
      <c r="AK2" s="248"/>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247"/>
      <c r="DK2" s="247"/>
      <c r="DL2" s="247"/>
      <c r="DM2" s="247"/>
      <c r="DN2" s="247"/>
      <c r="DO2" s="247"/>
      <c r="DP2" s="247"/>
      <c r="DQ2" s="247"/>
      <c r="DR2" s="247"/>
      <c r="DS2" s="247"/>
      <c r="DT2" s="247"/>
      <c r="DU2" s="247"/>
      <c r="DV2" s="247"/>
      <c r="DW2" s="247"/>
      <c r="DX2" s="247"/>
      <c r="DY2" s="247"/>
      <c r="DZ2" s="247"/>
      <c r="EA2" s="247"/>
      <c r="EB2" s="247"/>
      <c r="EC2" s="247"/>
      <c r="ED2" s="247"/>
      <c r="EE2" s="247"/>
      <c r="EF2" s="247"/>
      <c r="EG2" s="247"/>
      <c r="EH2" s="247"/>
      <c r="EI2" s="247"/>
      <c r="EJ2" s="247"/>
      <c r="EK2" s="247"/>
      <c r="EL2" s="247"/>
      <c r="EM2" s="247"/>
      <c r="EN2" s="247"/>
      <c r="EO2" s="247"/>
      <c r="EP2" s="247"/>
      <c r="EQ2" s="247"/>
      <c r="ER2" s="247"/>
      <c r="ES2" s="247"/>
      <c r="ET2" s="247"/>
      <c r="EU2" s="247"/>
      <c r="EV2" s="247"/>
      <c r="EW2" s="247"/>
      <c r="EX2" s="247"/>
      <c r="EY2" s="247"/>
      <c r="EZ2" s="247"/>
      <c r="FA2" s="247"/>
      <c r="FB2" s="247"/>
      <c r="FC2" s="247"/>
      <c r="FD2" s="247"/>
      <c r="FE2" s="247"/>
      <c r="FF2" s="247"/>
      <c r="FG2" s="247"/>
      <c r="FH2" s="247"/>
      <c r="FI2" s="247"/>
      <c r="FJ2" s="247"/>
      <c r="FK2" s="247"/>
      <c r="FL2" s="247"/>
      <c r="FM2" s="247"/>
      <c r="FN2" s="247"/>
      <c r="FO2" s="247"/>
      <c r="FP2" s="247"/>
      <c r="FQ2" s="247"/>
      <c r="FR2" s="247"/>
      <c r="FS2" s="247"/>
      <c r="FT2" s="247"/>
      <c r="FU2" s="247"/>
      <c r="FV2" s="247"/>
      <c r="FW2" s="247"/>
      <c r="FX2" s="247"/>
      <c r="FY2" s="247"/>
      <c r="FZ2" s="247"/>
      <c r="GA2" s="247"/>
      <c r="GB2" s="247"/>
      <c r="GC2" s="247"/>
      <c r="GD2" s="247"/>
      <c r="GE2" s="247"/>
      <c r="GF2" s="247"/>
      <c r="GG2" s="247"/>
      <c r="GH2" s="247"/>
      <c r="GI2" s="247"/>
      <c r="GJ2" s="247"/>
      <c r="GK2" s="247"/>
      <c r="GL2" s="247"/>
      <c r="GM2" s="247"/>
      <c r="GN2" s="247"/>
      <c r="GO2" s="247"/>
      <c r="GP2" s="247"/>
      <c r="GQ2" s="247"/>
      <c r="GR2" s="247"/>
      <c r="GS2" s="247"/>
      <c r="GT2" s="247"/>
      <c r="GU2" s="247"/>
      <c r="GV2" s="247"/>
      <c r="GW2" s="247"/>
      <c r="GX2" s="247"/>
      <c r="GY2" s="247"/>
      <c r="GZ2" s="247"/>
    </row>
    <row r="3" spans="1:208" s="2" customFormat="1" ht="15" customHeight="1" x14ac:dyDescent="0.2">
      <c r="A3" s="187" t="s">
        <v>68</v>
      </c>
      <c r="B3" s="104"/>
      <c r="C3" s="104"/>
      <c r="D3" s="104"/>
      <c r="E3" s="104"/>
      <c r="F3" s="104"/>
      <c r="G3" s="104"/>
      <c r="H3" s="104"/>
      <c r="I3" s="104"/>
      <c r="J3" s="104"/>
      <c r="S3" s="3"/>
      <c r="T3" s="3"/>
      <c r="U3" s="3"/>
      <c r="V3" s="3"/>
      <c r="AB3" s="3"/>
      <c r="AC3" s="3"/>
      <c r="AD3" s="3"/>
      <c r="AE3" s="3"/>
      <c r="AF3" s="3"/>
      <c r="AG3" s="3"/>
      <c r="AH3" s="3"/>
      <c r="AI3" s="3"/>
      <c r="AJ3" s="3"/>
      <c r="AK3" s="3"/>
    </row>
    <row r="4" spans="1:208" s="207" customFormat="1" ht="15" customHeight="1" x14ac:dyDescent="0.2">
      <c r="A4" s="188" t="s">
        <v>3</v>
      </c>
      <c r="B4" s="190">
        <v>46178</v>
      </c>
      <c r="C4" s="190">
        <v>46179</v>
      </c>
      <c r="D4" s="190">
        <v>46180</v>
      </c>
      <c r="E4" s="190">
        <v>46181</v>
      </c>
      <c r="F4" s="190">
        <v>46182</v>
      </c>
      <c r="G4" s="190">
        <v>46183</v>
      </c>
      <c r="H4" s="190">
        <v>46184</v>
      </c>
      <c r="I4" s="190">
        <v>46185</v>
      </c>
      <c r="J4" s="190">
        <v>46186</v>
      </c>
      <c r="K4" s="189">
        <v>46187</v>
      </c>
      <c r="L4" s="191">
        <v>46188</v>
      </c>
      <c r="M4" s="191">
        <v>46189</v>
      </c>
      <c r="N4" s="191">
        <v>46190</v>
      </c>
      <c r="O4" s="191">
        <v>46191</v>
      </c>
      <c r="P4" s="189">
        <v>46192</v>
      </c>
      <c r="Q4" s="189">
        <v>46193</v>
      </c>
      <c r="R4" s="189">
        <v>46194</v>
      </c>
      <c r="S4" s="190">
        <v>46195</v>
      </c>
      <c r="T4" s="190">
        <v>46196</v>
      </c>
      <c r="U4" s="190">
        <v>46197</v>
      </c>
      <c r="V4" s="190">
        <v>46198</v>
      </c>
      <c r="W4" s="189">
        <v>46199</v>
      </c>
      <c r="X4" s="189">
        <v>46200</v>
      </c>
      <c r="Y4" s="189">
        <v>46201</v>
      </c>
      <c r="Z4" s="189">
        <v>46202</v>
      </c>
      <c r="AA4" s="189">
        <v>46203</v>
      </c>
      <c r="AB4" s="190">
        <v>46204</v>
      </c>
      <c r="AC4" s="190">
        <v>46205</v>
      </c>
      <c r="AD4" s="190">
        <v>46206</v>
      </c>
      <c r="AE4" s="190">
        <v>46207</v>
      </c>
      <c r="AF4" s="190">
        <v>46208</v>
      </c>
      <c r="AG4" s="190">
        <v>46209</v>
      </c>
      <c r="AH4" s="190">
        <v>46210</v>
      </c>
      <c r="AI4" s="190">
        <v>46211</v>
      </c>
      <c r="AJ4" s="190">
        <v>46212</v>
      </c>
      <c r="AK4" s="190">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229">
        <v>46295</v>
      </c>
      <c r="DP4" s="229">
        <v>46296</v>
      </c>
      <c r="DQ4" s="229">
        <v>46297</v>
      </c>
      <c r="DR4" s="229">
        <v>46298</v>
      </c>
      <c r="DS4" s="229">
        <v>46299</v>
      </c>
      <c r="DT4" s="229">
        <v>46300</v>
      </c>
      <c r="DU4" s="229">
        <v>46301</v>
      </c>
      <c r="DV4" s="229">
        <v>46302</v>
      </c>
      <c r="DW4" s="229">
        <v>46303</v>
      </c>
      <c r="DX4" s="229">
        <v>46304</v>
      </c>
      <c r="DY4" s="229">
        <v>46305</v>
      </c>
      <c r="DZ4" s="229">
        <v>46306</v>
      </c>
      <c r="EA4" s="229">
        <v>46307</v>
      </c>
      <c r="EB4" s="229">
        <v>46308</v>
      </c>
      <c r="EC4" s="229">
        <v>46309</v>
      </c>
      <c r="ED4" s="229">
        <v>46310</v>
      </c>
      <c r="EE4" s="229">
        <v>46311</v>
      </c>
      <c r="EF4" s="229">
        <v>46312</v>
      </c>
      <c r="EG4" s="229">
        <v>46313</v>
      </c>
      <c r="EH4" s="229">
        <v>46314</v>
      </c>
      <c r="EI4" s="229">
        <v>46315</v>
      </c>
      <c r="EJ4" s="229">
        <v>46316</v>
      </c>
      <c r="EK4" s="229">
        <v>46317</v>
      </c>
      <c r="EL4" s="229">
        <v>46318</v>
      </c>
      <c r="EM4" s="229">
        <v>46319</v>
      </c>
      <c r="EN4" s="229">
        <v>46320</v>
      </c>
      <c r="EO4" s="229">
        <v>46321</v>
      </c>
      <c r="EP4" s="229">
        <v>46322</v>
      </c>
      <c r="EQ4" s="229">
        <v>46323</v>
      </c>
      <c r="ER4" s="229">
        <v>46324</v>
      </c>
      <c r="ES4" s="229">
        <v>46325</v>
      </c>
      <c r="ET4" s="229">
        <v>46326</v>
      </c>
      <c r="EU4" s="229">
        <v>46327</v>
      </c>
      <c r="EV4" s="229">
        <v>46328</v>
      </c>
      <c r="EW4" s="229">
        <v>46329</v>
      </c>
      <c r="EX4" s="229">
        <v>46330</v>
      </c>
      <c r="EY4" s="229">
        <v>46331</v>
      </c>
      <c r="EZ4" s="229">
        <v>46332</v>
      </c>
      <c r="FA4" s="229">
        <v>46333</v>
      </c>
      <c r="FB4" s="229">
        <v>46334</v>
      </c>
      <c r="FC4" s="229">
        <v>46335</v>
      </c>
      <c r="FD4" s="229">
        <v>46336</v>
      </c>
      <c r="FE4" s="229">
        <v>46337</v>
      </c>
      <c r="FF4" s="229">
        <v>46338</v>
      </c>
      <c r="FG4" s="229">
        <v>46339</v>
      </c>
      <c r="FH4" s="229">
        <v>46340</v>
      </c>
      <c r="FI4" s="229">
        <v>46341</v>
      </c>
      <c r="FJ4" s="229">
        <v>46342</v>
      </c>
      <c r="FK4" s="229">
        <v>46343</v>
      </c>
      <c r="FL4" s="229">
        <v>46344</v>
      </c>
      <c r="FM4" s="229">
        <v>46345</v>
      </c>
      <c r="FN4" s="229">
        <v>46346</v>
      </c>
      <c r="FO4" s="229">
        <v>46347</v>
      </c>
      <c r="FP4" s="229">
        <v>46348</v>
      </c>
      <c r="FQ4" s="229">
        <v>46349</v>
      </c>
      <c r="FR4" s="229">
        <v>46350</v>
      </c>
      <c r="FS4" s="229">
        <v>46351</v>
      </c>
      <c r="FT4" s="229">
        <v>46352</v>
      </c>
      <c r="FU4" s="229">
        <v>46353</v>
      </c>
      <c r="FV4" s="229">
        <v>46354</v>
      </c>
      <c r="FW4" s="229">
        <v>46355</v>
      </c>
      <c r="FX4" s="229">
        <v>46356</v>
      </c>
      <c r="FY4" s="229">
        <v>46357</v>
      </c>
      <c r="FZ4" s="229">
        <v>46358</v>
      </c>
      <c r="GA4" s="229">
        <v>46359</v>
      </c>
      <c r="GB4" s="229">
        <v>46360</v>
      </c>
      <c r="GC4" s="229">
        <v>46361</v>
      </c>
      <c r="GD4" s="229">
        <v>46362</v>
      </c>
      <c r="GE4" s="229">
        <v>46363</v>
      </c>
      <c r="GF4" s="229">
        <v>46364</v>
      </c>
      <c r="GG4" s="229">
        <v>46365</v>
      </c>
      <c r="GH4" s="229">
        <v>46366</v>
      </c>
      <c r="GI4" s="229">
        <v>46367</v>
      </c>
      <c r="GJ4" s="229">
        <v>46368</v>
      </c>
      <c r="GK4" s="229">
        <v>46369</v>
      </c>
      <c r="GL4" s="229">
        <v>46370</v>
      </c>
      <c r="GM4" s="229">
        <v>46371</v>
      </c>
      <c r="GN4" s="229">
        <v>46372</v>
      </c>
      <c r="GO4" s="229">
        <v>46373</v>
      </c>
      <c r="GP4" s="229">
        <v>46374</v>
      </c>
      <c r="GQ4" s="229">
        <v>46375</v>
      </c>
      <c r="GR4" s="229">
        <v>46376</v>
      </c>
      <c r="GS4" s="229">
        <v>46377</v>
      </c>
      <c r="GT4" s="229">
        <v>46378</v>
      </c>
      <c r="GU4" s="229">
        <v>46379</v>
      </c>
      <c r="GV4" s="229">
        <v>46380</v>
      </c>
      <c r="GW4" s="229">
        <v>46381</v>
      </c>
      <c r="GX4" s="229">
        <v>46382</v>
      </c>
      <c r="GY4" s="229">
        <v>46383</v>
      </c>
      <c r="GZ4" s="229">
        <v>46384</v>
      </c>
    </row>
    <row r="5" spans="1:208" s="2" customFormat="1" x14ac:dyDescent="0.2">
      <c r="A5" s="10" t="s">
        <v>4</v>
      </c>
      <c r="B5" s="104"/>
      <c r="C5" s="104"/>
      <c r="D5" s="104"/>
      <c r="E5" s="104"/>
      <c r="F5" s="104"/>
      <c r="G5" s="104"/>
      <c r="H5" s="104"/>
      <c r="I5" s="104"/>
      <c r="J5" s="104"/>
      <c r="S5" s="104"/>
      <c r="T5" s="104"/>
      <c r="U5" s="104"/>
      <c r="V5" s="104"/>
      <c r="AB5" s="104"/>
      <c r="AC5" s="104"/>
      <c r="AD5" s="104"/>
      <c r="AE5" s="104"/>
      <c r="AF5" s="104"/>
      <c r="AG5" s="104"/>
      <c r="AH5" s="104"/>
      <c r="AI5" s="104"/>
      <c r="AJ5" s="104"/>
      <c r="AK5" s="104"/>
      <c r="DO5" s="22"/>
    </row>
    <row r="6" spans="1:208" s="2" customFormat="1" x14ac:dyDescent="0.2">
      <c r="A6" s="12">
        <v>1</v>
      </c>
      <c r="B6" s="230">
        <f>ROUND('РБ15%'!B6*0.87,)</f>
        <v>8689</v>
      </c>
      <c r="C6" s="230">
        <f>ROUND('РБ15%'!C6*0.87,)</f>
        <v>8689</v>
      </c>
      <c r="D6" s="230">
        <f>ROUND('РБ15%'!D6*0.87,)</f>
        <v>8689</v>
      </c>
      <c r="E6" s="230">
        <f>ROUND('РБ15%'!E6*0.87,)</f>
        <v>8689</v>
      </c>
      <c r="F6" s="230">
        <f>ROUND('РБ15%'!F6*0.87,)</f>
        <v>8689</v>
      </c>
      <c r="G6" s="230">
        <f>ROUND('РБ15%'!G6*0.87,)</f>
        <v>8689</v>
      </c>
      <c r="H6" s="230">
        <f>ROUND('РБ15%'!H6*0.87,)</f>
        <v>8689</v>
      </c>
      <c r="I6" s="230">
        <f>ROUND('РБ15%'!I6*0.87,)</f>
        <v>8689</v>
      </c>
      <c r="J6" s="230">
        <f>ROUND('РБ15%'!J6*0.87,)</f>
        <v>8689</v>
      </c>
      <c r="K6" s="231">
        <f>ROUND('РБ15%'!K6*0.87,)</f>
        <v>7654</v>
      </c>
      <c r="L6" s="231">
        <f>ROUND('РБ15%'!L6*0.87,)</f>
        <v>8689</v>
      </c>
      <c r="M6" s="231">
        <f>ROUND('РБ15%'!M6*0.87,)</f>
        <v>8689</v>
      </c>
      <c r="N6" s="231">
        <f>ROUND('РБ15%'!N6*0.87,)</f>
        <v>8689</v>
      </c>
      <c r="O6" s="231">
        <f>ROUND('РБ15%'!O6*0.87,)</f>
        <v>8689</v>
      </c>
      <c r="P6" s="231">
        <f>ROUND('РБ15%'!P6*0.87,)</f>
        <v>7654</v>
      </c>
      <c r="Q6" s="231">
        <f>ROUND('РБ15%'!Q6*0.87,)</f>
        <v>7654</v>
      </c>
      <c r="R6" s="231">
        <f>ROUND('РБ15%'!R6*0.87,)</f>
        <v>8689</v>
      </c>
      <c r="S6" s="230">
        <f>ROUND('РБ15%'!S6*0.87,)</f>
        <v>8689</v>
      </c>
      <c r="T6" s="230">
        <f>ROUND('РБ15%'!T6*0.87,)</f>
        <v>8689</v>
      </c>
      <c r="U6" s="230">
        <f>ROUND('РБ15%'!U6*0.87,)</f>
        <v>8689</v>
      </c>
      <c r="V6" s="230">
        <f>ROUND('РБ15%'!V6*0.87,)</f>
        <v>8689</v>
      </c>
      <c r="W6" s="231">
        <f>ROUND('РБ15%'!W6*0.87,)</f>
        <v>8689</v>
      </c>
      <c r="X6" s="231">
        <f>ROUND('РБ15%'!X6*0.87,)</f>
        <v>8689</v>
      </c>
      <c r="Y6" s="231">
        <f>ROUND('РБ15%'!Y6*0.87,)</f>
        <v>8689</v>
      </c>
      <c r="Z6" s="231">
        <f>ROUND('РБ15%'!Z6*0.87,)</f>
        <v>8689</v>
      </c>
      <c r="AA6" s="231">
        <f>ROUND('РБ15%'!AA6*0.87,)</f>
        <v>8689</v>
      </c>
      <c r="AB6" s="230">
        <f>ROUND('РБ15%'!AB6*0.87,)</f>
        <v>9059</v>
      </c>
      <c r="AC6" s="230">
        <f>ROUND('РБ15%'!AC6*0.87,)</f>
        <v>9059</v>
      </c>
      <c r="AD6" s="230">
        <f>ROUND('РБ15%'!AD6*0.87,)</f>
        <v>9059</v>
      </c>
      <c r="AE6" s="230">
        <f>ROUND('РБ15%'!AE6*0.87,)</f>
        <v>9059</v>
      </c>
      <c r="AF6" s="230">
        <f>ROUND('РБ15%'!AF6*0.87,)</f>
        <v>9059</v>
      </c>
      <c r="AG6" s="230">
        <f>ROUND('РБ15%'!AG6*0.87,)</f>
        <v>9059</v>
      </c>
      <c r="AH6" s="230">
        <f>ROUND('РБ15%'!AH6*0.87,)</f>
        <v>9059</v>
      </c>
      <c r="AI6" s="230">
        <f>ROUND('РБ15%'!AI6*0.87,)</f>
        <v>9059</v>
      </c>
      <c r="AJ6" s="230">
        <f>ROUND('РБ15%'!AJ6*0.87,)</f>
        <v>9577</v>
      </c>
      <c r="AK6" s="230">
        <f>ROUND('РБ15%'!AK6*0.87,)</f>
        <v>9577</v>
      </c>
      <c r="AL6" s="231">
        <f>ROUND('РБ15%'!AL6*0.87,)</f>
        <v>8689</v>
      </c>
      <c r="AM6" s="231">
        <f>ROUND('РБ15%'!AM6*0.87,)</f>
        <v>8689</v>
      </c>
      <c r="AN6" s="231">
        <f>ROUND('РБ15%'!AN6*0.87,)</f>
        <v>5657</v>
      </c>
      <c r="AO6" s="231">
        <f>ROUND('РБ15%'!AO6*0.87,)</f>
        <v>5657</v>
      </c>
      <c r="AP6" s="231">
        <f>ROUND('РБ15%'!AP6*0.87,)</f>
        <v>5657</v>
      </c>
      <c r="AQ6" s="231">
        <f>ROUND('РБ15%'!AQ6*0.87,)</f>
        <v>5657</v>
      </c>
      <c r="AR6" s="231">
        <f>ROUND('РБ15%'!AR6*0.87,)</f>
        <v>6027</v>
      </c>
      <c r="AS6" s="231">
        <f>ROUND('РБ15%'!AS6*0.87,)</f>
        <v>6027</v>
      </c>
      <c r="AT6" s="231">
        <f>ROUND('РБ15%'!AT6*0.87,)</f>
        <v>5657</v>
      </c>
      <c r="AU6" s="231">
        <f>ROUND('РБ15%'!AU6*0.87,)</f>
        <v>5657</v>
      </c>
      <c r="AV6" s="231">
        <f>ROUND('РБ15%'!AV6*0.87,)</f>
        <v>5657</v>
      </c>
      <c r="AW6" s="231">
        <f>ROUND('РБ15%'!AW6*0.87,)</f>
        <v>5657</v>
      </c>
      <c r="AX6" s="231">
        <f>ROUND('РБ15%'!AX6*0.87,)</f>
        <v>5657</v>
      </c>
      <c r="AY6" s="231">
        <f>ROUND('РБ15%'!AY6*0.87,)</f>
        <v>6027</v>
      </c>
      <c r="AZ6" s="231">
        <f>ROUND('РБ15%'!AZ6*0.87,)</f>
        <v>6027</v>
      </c>
      <c r="BA6" s="231">
        <f>ROUND('РБ15%'!BA6*0.87,)</f>
        <v>5657</v>
      </c>
      <c r="BB6" s="231">
        <f>ROUND('РБ15%'!BB6*0.87,)</f>
        <v>5657</v>
      </c>
      <c r="BC6" s="231">
        <f>ROUND('РБ15%'!BC6*0.87,)</f>
        <v>5657</v>
      </c>
      <c r="BD6" s="231">
        <f>ROUND('РБ15%'!BD6*0.87,)</f>
        <v>5657</v>
      </c>
      <c r="BE6" s="231">
        <f>ROUND('РБ15%'!BE6*0.87,)</f>
        <v>6766</v>
      </c>
      <c r="BF6" s="231">
        <f>ROUND('РБ15%'!BF6*0.87,)</f>
        <v>6766</v>
      </c>
      <c r="BG6" s="231">
        <f>ROUND('РБ15%'!BG6*0.87,)</f>
        <v>6766</v>
      </c>
      <c r="BH6" s="231">
        <f>ROUND('РБ15%'!BH6*0.87,)</f>
        <v>5657</v>
      </c>
      <c r="BI6" s="231">
        <f>ROUND('РБ15%'!BI6*0.87,)</f>
        <v>5657</v>
      </c>
      <c r="BJ6" s="231">
        <f>ROUND('РБ15%'!BJ6*0.87,)</f>
        <v>5657</v>
      </c>
      <c r="BK6" s="231">
        <f>ROUND('РБ15%'!BK6*0.87,)</f>
        <v>5657</v>
      </c>
      <c r="BL6" s="231">
        <f>ROUND('РБ15%'!BL6*0.87,)</f>
        <v>5657</v>
      </c>
      <c r="BM6" s="231">
        <f>ROUND('РБ15%'!BM6*0.87,)</f>
        <v>6027</v>
      </c>
      <c r="BN6" s="231">
        <f>ROUND('РБ15%'!BN6*0.87,)</f>
        <v>6027</v>
      </c>
      <c r="BO6" s="231">
        <f>ROUND('РБ15%'!BO6*0.87,)</f>
        <v>5657</v>
      </c>
      <c r="BP6" s="231">
        <f>ROUND('РБ15%'!BP6*0.87,)</f>
        <v>5657</v>
      </c>
      <c r="BQ6" s="231">
        <f>ROUND('РБ15%'!BQ6*0.87,)</f>
        <v>5657</v>
      </c>
      <c r="BR6" s="231">
        <f>ROUND('РБ15%'!BR6*0.87,)</f>
        <v>5657</v>
      </c>
      <c r="BS6" s="231">
        <f>ROUND('РБ15%'!BS6*0.87,)</f>
        <v>5657</v>
      </c>
      <c r="BT6" s="231">
        <f>ROUND('РБ15%'!BT6*0.87,)</f>
        <v>6027</v>
      </c>
      <c r="BU6" s="231">
        <f>ROUND('РБ15%'!BU6*0.87,)</f>
        <v>6027</v>
      </c>
      <c r="BV6" s="231">
        <f>ROUND('РБ15%'!BV6*0.87,)</f>
        <v>5657</v>
      </c>
      <c r="BW6" s="231">
        <f>ROUND('РБ15%'!BW6*0.87,)</f>
        <v>5657</v>
      </c>
      <c r="BX6" s="231">
        <f>ROUND('РБ15%'!BX6*0.87,)</f>
        <v>5657</v>
      </c>
      <c r="BY6" s="231">
        <f>ROUND('РБ15%'!BY6*0.87,)</f>
        <v>5657</v>
      </c>
      <c r="BZ6" s="231">
        <f>ROUND('РБ15%'!BZ6*0.87,)</f>
        <v>5657</v>
      </c>
      <c r="CA6" s="231">
        <f>ROUND('РБ15%'!CA6*0.87,)</f>
        <v>6027</v>
      </c>
      <c r="CB6" s="231">
        <f>ROUND('РБ15%'!CB6*0.87,)</f>
        <v>6027</v>
      </c>
      <c r="CC6" s="231">
        <f>ROUND('РБ15%'!CC6*0.87,)</f>
        <v>5287</v>
      </c>
      <c r="CD6" s="231">
        <f>ROUND('РБ15%'!CD6*0.87,)</f>
        <v>5287</v>
      </c>
      <c r="CE6" s="231">
        <f>ROUND('РБ15%'!CE6*0.87,)</f>
        <v>5287</v>
      </c>
      <c r="CF6" s="231">
        <f>ROUND('РБ15%'!CF6*0.87,)</f>
        <v>5287</v>
      </c>
      <c r="CG6" s="231">
        <f>ROUND('РБ15%'!CG6*0.87,)</f>
        <v>5287</v>
      </c>
      <c r="CH6" s="231">
        <f>ROUND('РБ15%'!CH6*0.87,)</f>
        <v>5287</v>
      </c>
      <c r="CI6" s="231">
        <f>ROUND('РБ15%'!CI6*0.87,)</f>
        <v>5287</v>
      </c>
      <c r="CJ6" s="231">
        <f>ROUND('РБ15%'!CJ6*0.87,)</f>
        <v>5066</v>
      </c>
      <c r="CK6" s="231">
        <f>ROUND('РБ15%'!CK6*0.87,)</f>
        <v>5066</v>
      </c>
      <c r="CL6" s="231">
        <f>ROUND('РБ15%'!CL6*0.87,)</f>
        <v>5066</v>
      </c>
      <c r="CM6" s="231">
        <f>ROUND('РБ15%'!CM6*0.87,)</f>
        <v>5066</v>
      </c>
      <c r="CN6" s="231">
        <f>ROUND('РБ15%'!CN6*0.87,)</f>
        <v>5066</v>
      </c>
      <c r="CO6" s="231">
        <f>ROUND('РБ15%'!CO6*0.87,)</f>
        <v>5287</v>
      </c>
      <c r="CP6" s="231">
        <f>ROUND('РБ15%'!CP6*0.87,)</f>
        <v>5287</v>
      </c>
      <c r="CQ6" s="231">
        <f>ROUND('РБ15%'!CQ6*0.87,)</f>
        <v>5066</v>
      </c>
      <c r="CR6" s="231">
        <f>ROUND('РБ15%'!CR6*0.87,)</f>
        <v>5066</v>
      </c>
      <c r="CS6" s="231">
        <f>ROUND('РБ15%'!CS6*0.87,)</f>
        <v>5066</v>
      </c>
      <c r="CT6" s="231">
        <f>ROUND('РБ15%'!CT6*0.87,)</f>
        <v>5066</v>
      </c>
      <c r="CU6" s="231">
        <f>ROUND('РБ15%'!CU6*0.87,)</f>
        <v>5066</v>
      </c>
      <c r="CV6" s="231">
        <f>ROUND('РБ15%'!CV6*0.87,)</f>
        <v>5287</v>
      </c>
      <c r="CW6" s="231">
        <f>ROUND('РБ15%'!CW6*0.87,)</f>
        <v>5287</v>
      </c>
      <c r="CX6" s="231">
        <f>ROUND('РБ15%'!CX6*0.87,)</f>
        <v>5066</v>
      </c>
      <c r="CY6" s="231">
        <f>ROUND('РБ15%'!CY6*0.87,)</f>
        <v>5066</v>
      </c>
      <c r="CZ6" s="231">
        <f>ROUND('РБ15%'!CZ6*0.87,)</f>
        <v>5066</v>
      </c>
      <c r="DA6" s="231">
        <f>ROUND('РБ15%'!DA6*0.87,)</f>
        <v>5066</v>
      </c>
      <c r="DB6" s="231">
        <f>ROUND('РБ15%'!DB6*0.87,)</f>
        <v>5066</v>
      </c>
      <c r="DC6" s="231">
        <f>ROUND('РБ15%'!DC6*0.87,)</f>
        <v>5287</v>
      </c>
      <c r="DD6" s="231">
        <f>ROUND('РБ15%'!DD6*0.87,)</f>
        <v>5287</v>
      </c>
      <c r="DE6" s="231">
        <f>ROUND('РБ15%'!DE6*0.87,)</f>
        <v>4844</v>
      </c>
      <c r="DF6" s="231">
        <f>ROUND('РБ15%'!DF6*0.87,)</f>
        <v>4844</v>
      </c>
      <c r="DG6" s="231">
        <f>ROUND('РБ15%'!DG6*0.87,)</f>
        <v>4844</v>
      </c>
      <c r="DH6" s="231">
        <f>ROUND('РБ15%'!DH6*0.87,)</f>
        <v>4844</v>
      </c>
      <c r="DI6" s="231">
        <f>ROUND('РБ15%'!DI6*0.87,)</f>
        <v>4844</v>
      </c>
      <c r="DJ6" s="231">
        <f>ROUND('РБ15%'!DJ6*0.87,)</f>
        <v>5066</v>
      </c>
      <c r="DK6" s="231">
        <f>ROUND('РБ15%'!DK6*0.87,)</f>
        <v>5066</v>
      </c>
      <c r="DL6" s="231">
        <f>ROUND('РБ15%'!DL6*0.87,)</f>
        <v>4844</v>
      </c>
      <c r="DM6" s="231">
        <f>ROUND('РБ15%'!DM6*0.87,)</f>
        <v>4844</v>
      </c>
      <c r="DN6" s="231">
        <f>ROUND('РБ15%'!DN6*0.87,)</f>
        <v>4844</v>
      </c>
      <c r="DO6" s="231">
        <f>ROUND('РБ15%'!DO6*0.87,)</f>
        <v>4844</v>
      </c>
      <c r="DP6" s="231">
        <f>ROUND('РБ15%'!DP6*0.87,)</f>
        <v>4844</v>
      </c>
      <c r="DQ6" s="231">
        <f>ROUND('РБ15%'!DQ6*0.87,)</f>
        <v>4844</v>
      </c>
      <c r="DR6" s="231">
        <f>ROUND('РБ15%'!DR6*0.87,)</f>
        <v>4844</v>
      </c>
      <c r="DS6" s="231">
        <f>ROUND('РБ15%'!DS6*0.87,)</f>
        <v>4622</v>
      </c>
      <c r="DT6" s="231">
        <f>ROUND('РБ15%'!DT6*0.87,)</f>
        <v>4622</v>
      </c>
      <c r="DU6" s="231">
        <f>ROUND('РБ15%'!DU6*0.87,)</f>
        <v>4622</v>
      </c>
      <c r="DV6" s="231">
        <f>ROUND('РБ15%'!DV6*0.87,)</f>
        <v>4622</v>
      </c>
      <c r="DW6" s="231">
        <f>ROUND('РБ15%'!DW6*0.87,)</f>
        <v>4622</v>
      </c>
      <c r="DX6" s="231">
        <f>ROUND('РБ15%'!DX6*0.87,)</f>
        <v>4844</v>
      </c>
      <c r="DY6" s="231">
        <f>ROUND('РБ15%'!DY6*0.87,)</f>
        <v>4844</v>
      </c>
      <c r="DZ6" s="231">
        <f>ROUND('РБ15%'!DZ6*0.87,)</f>
        <v>4622</v>
      </c>
      <c r="EA6" s="231">
        <f>ROUND('РБ15%'!EA6*0.87,)</f>
        <v>4622</v>
      </c>
      <c r="EB6" s="231">
        <f>ROUND('РБ15%'!EB6*0.87,)</f>
        <v>4622</v>
      </c>
      <c r="EC6" s="231">
        <f>ROUND('РБ15%'!EC6*0.87,)</f>
        <v>4622</v>
      </c>
      <c r="ED6" s="231">
        <f>ROUND('РБ15%'!ED6*0.87,)</f>
        <v>4622</v>
      </c>
      <c r="EE6" s="231">
        <f>ROUND('РБ15%'!EE6*0.87,)</f>
        <v>4844</v>
      </c>
      <c r="EF6" s="231">
        <f>ROUND('РБ15%'!EF6*0.87,)</f>
        <v>4844</v>
      </c>
      <c r="EG6" s="231">
        <f>ROUND('РБ15%'!EG6*0.87,)</f>
        <v>4400</v>
      </c>
      <c r="EH6" s="231">
        <f>ROUND('РБ15%'!EH6*0.87,)</f>
        <v>4400</v>
      </c>
      <c r="EI6" s="231">
        <f>ROUND('РБ15%'!EI6*0.87,)</f>
        <v>4400</v>
      </c>
      <c r="EJ6" s="231">
        <f>ROUND('РБ15%'!EJ6*0.87,)</f>
        <v>4400</v>
      </c>
      <c r="EK6" s="231">
        <f>ROUND('РБ15%'!EK6*0.87,)</f>
        <v>4400</v>
      </c>
      <c r="EL6" s="231">
        <f>ROUND('РБ15%'!EL6*0.87,)</f>
        <v>4622</v>
      </c>
      <c r="EM6" s="231">
        <f>ROUND('РБ15%'!EM6*0.87,)</f>
        <v>4622</v>
      </c>
      <c r="EN6" s="231">
        <f>ROUND('РБ15%'!EN6*0.87,)</f>
        <v>4400</v>
      </c>
      <c r="EO6" s="231">
        <f>ROUND('РБ15%'!EO6*0.87,)</f>
        <v>4400</v>
      </c>
      <c r="EP6" s="231">
        <f>ROUND('РБ15%'!EP6*0.87,)</f>
        <v>5066</v>
      </c>
      <c r="EQ6" s="231">
        <f>ROUND('РБ15%'!EQ6*0.87,)</f>
        <v>5066</v>
      </c>
      <c r="ER6" s="231">
        <f>ROUND('РБ15%'!ER6*0.87,)</f>
        <v>5066</v>
      </c>
      <c r="ES6" s="231">
        <f>ROUND('РБ15%'!ES6*0.87,)</f>
        <v>4622</v>
      </c>
      <c r="ET6" s="231">
        <f>ROUND('РБ15%'!ET6*0.87,)</f>
        <v>4622</v>
      </c>
      <c r="EU6" s="231">
        <f>ROUND('РБ15%'!EU6*0.87,)</f>
        <v>4400</v>
      </c>
      <c r="EV6" s="231">
        <f>ROUND('РБ15%'!EV6*0.87,)</f>
        <v>4400</v>
      </c>
      <c r="EW6" s="231">
        <f>ROUND('РБ15%'!EW6*0.87,)</f>
        <v>4400</v>
      </c>
      <c r="EX6" s="231">
        <f>ROUND('РБ15%'!EX6*0.87,)</f>
        <v>4622</v>
      </c>
      <c r="EY6" s="231">
        <f>ROUND('РБ15%'!EY6*0.87,)</f>
        <v>4622</v>
      </c>
      <c r="EZ6" s="231">
        <f>ROUND('РБ15%'!EZ6*0.87,)</f>
        <v>4622</v>
      </c>
      <c r="FA6" s="231">
        <f>ROUND('РБ15%'!FA6*0.87,)</f>
        <v>4622</v>
      </c>
      <c r="FB6" s="231">
        <f>ROUND('РБ15%'!FB6*0.87,)</f>
        <v>4178</v>
      </c>
      <c r="FC6" s="231">
        <f>ROUND('РБ15%'!FC6*0.87,)</f>
        <v>4178</v>
      </c>
      <c r="FD6" s="231">
        <f>ROUND('РБ15%'!FD6*0.87,)</f>
        <v>4178</v>
      </c>
      <c r="FE6" s="231">
        <f>ROUND('РБ15%'!FE6*0.87,)</f>
        <v>4178</v>
      </c>
      <c r="FF6" s="231">
        <f>ROUND('РБ15%'!FF6*0.87,)</f>
        <v>4178</v>
      </c>
      <c r="FG6" s="231">
        <f>ROUND('РБ15%'!FG6*0.87,)</f>
        <v>4400</v>
      </c>
      <c r="FH6" s="231">
        <f>ROUND('РБ15%'!FH6*0.87,)</f>
        <v>4400</v>
      </c>
      <c r="FI6" s="231">
        <f>ROUND('РБ15%'!FI6*0.87,)</f>
        <v>4178</v>
      </c>
      <c r="FJ6" s="231">
        <f>ROUND('РБ15%'!FJ6*0.87,)</f>
        <v>4178</v>
      </c>
      <c r="FK6" s="231">
        <f>ROUND('РБ15%'!FK6*0.87,)</f>
        <v>4178</v>
      </c>
      <c r="FL6" s="231">
        <f>ROUND('РБ15%'!FL6*0.87,)</f>
        <v>4178</v>
      </c>
      <c r="FM6" s="231">
        <f>ROUND('РБ15%'!FM6*0.87,)</f>
        <v>4178</v>
      </c>
      <c r="FN6" s="231">
        <f>ROUND('РБ15%'!FN6*0.87,)</f>
        <v>4400</v>
      </c>
      <c r="FO6" s="231">
        <f>ROUND('РБ15%'!FO6*0.87,)</f>
        <v>4400</v>
      </c>
      <c r="FP6" s="231">
        <f>ROUND('РБ15%'!FP6*0.87,)</f>
        <v>4178</v>
      </c>
      <c r="FQ6" s="231">
        <f>ROUND('РБ15%'!FQ6*0.87,)</f>
        <v>4178</v>
      </c>
      <c r="FR6" s="231">
        <f>ROUND('РБ15%'!FR6*0.87,)</f>
        <v>4178</v>
      </c>
      <c r="FS6" s="231">
        <f>ROUND('РБ15%'!FS6*0.87,)</f>
        <v>4178</v>
      </c>
      <c r="FT6" s="231">
        <f>ROUND('РБ15%'!FT6*0.87,)</f>
        <v>4178</v>
      </c>
      <c r="FU6" s="231">
        <f>ROUND('РБ15%'!FU6*0.87,)</f>
        <v>4400</v>
      </c>
      <c r="FV6" s="231">
        <f>ROUND('РБ15%'!FV6*0.87,)</f>
        <v>4400</v>
      </c>
      <c r="FW6" s="231">
        <f>ROUND('РБ15%'!FW6*0.87,)</f>
        <v>4178</v>
      </c>
      <c r="FX6" s="231">
        <f>ROUND('РБ15%'!FX6*0.87,)</f>
        <v>4178</v>
      </c>
      <c r="FY6" s="231">
        <f>ROUND('РБ15%'!FY6*0.87,)</f>
        <v>4178</v>
      </c>
      <c r="FZ6" s="231">
        <f>ROUND('РБ15%'!FZ6*0.87,)</f>
        <v>4178</v>
      </c>
      <c r="GA6" s="231">
        <f>ROUND('РБ15%'!GA6*0.87,)</f>
        <v>4178</v>
      </c>
      <c r="GB6" s="231">
        <f>ROUND('РБ15%'!GB6*0.87,)</f>
        <v>4400</v>
      </c>
      <c r="GC6" s="231">
        <f>ROUND('РБ15%'!GC6*0.87,)</f>
        <v>4400</v>
      </c>
      <c r="GD6" s="231">
        <f>ROUND('РБ15%'!GD6*0.87,)</f>
        <v>4178</v>
      </c>
      <c r="GE6" s="231">
        <f>ROUND('РБ15%'!GE6*0.87,)</f>
        <v>4178</v>
      </c>
      <c r="GF6" s="231">
        <f>ROUND('РБ15%'!GF6*0.87,)</f>
        <v>4178</v>
      </c>
      <c r="GG6" s="231">
        <f>ROUND('РБ15%'!GG6*0.87,)</f>
        <v>4178</v>
      </c>
      <c r="GH6" s="231">
        <f>ROUND('РБ15%'!GH6*0.87,)</f>
        <v>4178</v>
      </c>
      <c r="GI6" s="231">
        <f>ROUND('РБ15%'!GI6*0.87,)</f>
        <v>5287</v>
      </c>
      <c r="GJ6" s="231">
        <f>ROUND('РБ15%'!GJ6*0.87,)</f>
        <v>5287</v>
      </c>
      <c r="GK6" s="231">
        <f>ROUND('РБ15%'!GK6*0.87,)</f>
        <v>5287</v>
      </c>
      <c r="GL6" s="231">
        <f>ROUND('РБ15%'!GL6*0.87,)</f>
        <v>5287</v>
      </c>
      <c r="GM6" s="231">
        <f>ROUND('РБ15%'!GM6*0.87,)</f>
        <v>5287</v>
      </c>
      <c r="GN6" s="231">
        <f>ROUND('РБ15%'!GN6*0.87,)</f>
        <v>5287</v>
      </c>
      <c r="GO6" s="231">
        <f>ROUND('РБ15%'!GO6*0.87,)</f>
        <v>5287</v>
      </c>
      <c r="GP6" s="231">
        <f>ROUND('РБ15%'!GP6*0.87,)</f>
        <v>5657</v>
      </c>
      <c r="GQ6" s="231">
        <f>ROUND('РБ15%'!GQ6*0.87,)</f>
        <v>5657</v>
      </c>
      <c r="GR6" s="231">
        <f>ROUND('РБ15%'!GR6*0.87,)</f>
        <v>5657</v>
      </c>
      <c r="GS6" s="231">
        <f>ROUND('РБ15%'!GS6*0.87,)</f>
        <v>5657</v>
      </c>
      <c r="GT6" s="231">
        <f>ROUND('РБ15%'!GT6*0.87,)</f>
        <v>5657</v>
      </c>
      <c r="GU6" s="231">
        <f>ROUND('РБ15%'!GU6*0.87,)</f>
        <v>5657</v>
      </c>
      <c r="GV6" s="231">
        <f>ROUND('РБ15%'!GV6*0.87,)</f>
        <v>5657</v>
      </c>
      <c r="GW6" s="231">
        <f>ROUND('РБ15%'!GW6*0.87,)</f>
        <v>6027</v>
      </c>
      <c r="GX6" s="231">
        <f>ROUND('РБ15%'!GX6*0.87,)</f>
        <v>6027</v>
      </c>
      <c r="GY6" s="231">
        <f>ROUND('РБ15%'!GY6*0.87,)</f>
        <v>6027</v>
      </c>
      <c r="GZ6" s="231">
        <f>ROUND('РБ15%'!GZ6*0.87,)</f>
        <v>6027</v>
      </c>
    </row>
    <row r="7" spans="1:208" s="2" customFormat="1" x14ac:dyDescent="0.2">
      <c r="A7" s="12">
        <v>2</v>
      </c>
      <c r="B7" s="230">
        <f>ROUND('РБ15%'!B7*0.87,)</f>
        <v>9909</v>
      </c>
      <c r="C7" s="230">
        <f>ROUND('РБ15%'!C7*0.87,)</f>
        <v>9909</v>
      </c>
      <c r="D7" s="230">
        <f>ROUND('РБ15%'!D7*0.87,)</f>
        <v>9909</v>
      </c>
      <c r="E7" s="230">
        <f>ROUND('РБ15%'!E7*0.87,)</f>
        <v>9909</v>
      </c>
      <c r="F7" s="230">
        <f>ROUND('РБ15%'!F7*0.87,)</f>
        <v>9909</v>
      </c>
      <c r="G7" s="230">
        <f>ROUND('РБ15%'!G7*0.87,)</f>
        <v>9909</v>
      </c>
      <c r="H7" s="230">
        <f>ROUND('РБ15%'!H7*0.87,)</f>
        <v>9909</v>
      </c>
      <c r="I7" s="230">
        <f>ROUND('РБ15%'!I7*0.87,)</f>
        <v>9909</v>
      </c>
      <c r="J7" s="230">
        <f>ROUND('РБ15%'!J7*0.87,)</f>
        <v>9909</v>
      </c>
      <c r="K7" s="231">
        <f>ROUND('РБ15%'!K7*0.87,)</f>
        <v>8874</v>
      </c>
      <c r="L7" s="231">
        <f>ROUND('РБ15%'!L7*0.87,)</f>
        <v>9909</v>
      </c>
      <c r="M7" s="231">
        <f>ROUND('РБ15%'!M7*0.87,)</f>
        <v>9909</v>
      </c>
      <c r="N7" s="231">
        <f>ROUND('РБ15%'!N7*0.87,)</f>
        <v>9909</v>
      </c>
      <c r="O7" s="231">
        <f>ROUND('РБ15%'!O7*0.87,)</f>
        <v>9909</v>
      </c>
      <c r="P7" s="231">
        <f>ROUND('РБ15%'!P7*0.87,)</f>
        <v>8874</v>
      </c>
      <c r="Q7" s="231">
        <f>ROUND('РБ15%'!Q7*0.87,)</f>
        <v>8874</v>
      </c>
      <c r="R7" s="231">
        <f>ROUND('РБ15%'!R7*0.87,)</f>
        <v>9909</v>
      </c>
      <c r="S7" s="230">
        <f>ROUND('РБ15%'!S7*0.87,)</f>
        <v>9909</v>
      </c>
      <c r="T7" s="230">
        <f>ROUND('РБ15%'!T7*0.87,)</f>
        <v>9909</v>
      </c>
      <c r="U7" s="230">
        <f>ROUND('РБ15%'!U7*0.87,)</f>
        <v>9909</v>
      </c>
      <c r="V7" s="230">
        <f>ROUND('РБ15%'!V7*0.87,)</f>
        <v>9909</v>
      </c>
      <c r="W7" s="231">
        <f>ROUND('РБ15%'!W7*0.87,)</f>
        <v>9909</v>
      </c>
      <c r="X7" s="231">
        <f>ROUND('РБ15%'!X7*0.87,)</f>
        <v>9909</v>
      </c>
      <c r="Y7" s="231">
        <f>ROUND('РБ15%'!Y7*0.87,)</f>
        <v>9909</v>
      </c>
      <c r="Z7" s="231">
        <f>ROUND('РБ15%'!Z7*0.87,)</f>
        <v>9909</v>
      </c>
      <c r="AA7" s="231">
        <f>ROUND('РБ15%'!AA7*0.87,)</f>
        <v>9909</v>
      </c>
      <c r="AB7" s="230">
        <f>ROUND('РБ15%'!AB7*0.87,)</f>
        <v>10279</v>
      </c>
      <c r="AC7" s="230">
        <f>ROUND('РБ15%'!AC7*0.87,)</f>
        <v>10279</v>
      </c>
      <c r="AD7" s="230">
        <f>ROUND('РБ15%'!AD7*0.87,)</f>
        <v>10279</v>
      </c>
      <c r="AE7" s="230">
        <f>ROUND('РБ15%'!AE7*0.87,)</f>
        <v>10279</v>
      </c>
      <c r="AF7" s="230">
        <f>ROUND('РБ15%'!AF7*0.87,)</f>
        <v>10279</v>
      </c>
      <c r="AG7" s="230">
        <f>ROUND('РБ15%'!AG7*0.87,)</f>
        <v>10279</v>
      </c>
      <c r="AH7" s="230">
        <f>ROUND('РБ15%'!AH7*0.87,)</f>
        <v>10279</v>
      </c>
      <c r="AI7" s="230">
        <f>ROUND('РБ15%'!AI7*0.87,)</f>
        <v>10279</v>
      </c>
      <c r="AJ7" s="230">
        <f>ROUND('РБ15%'!AJ7*0.87,)</f>
        <v>10797</v>
      </c>
      <c r="AK7" s="230">
        <f>ROUND('РБ15%'!AK7*0.87,)</f>
        <v>10797</v>
      </c>
      <c r="AL7" s="231">
        <f>ROUND('РБ15%'!AL7*0.87,)</f>
        <v>9909</v>
      </c>
      <c r="AM7" s="231">
        <f>ROUND('РБ15%'!AM7*0.87,)</f>
        <v>9909</v>
      </c>
      <c r="AN7" s="231">
        <f>ROUND('РБ15%'!AN7*0.87,)</f>
        <v>6877</v>
      </c>
      <c r="AO7" s="231">
        <f>ROUND('РБ15%'!AO7*0.87,)</f>
        <v>6877</v>
      </c>
      <c r="AP7" s="231">
        <f>ROUND('РБ15%'!AP7*0.87,)</f>
        <v>6877</v>
      </c>
      <c r="AQ7" s="231">
        <f>ROUND('РБ15%'!AQ7*0.87,)</f>
        <v>6877</v>
      </c>
      <c r="AR7" s="231">
        <f>ROUND('РБ15%'!AR7*0.87,)</f>
        <v>7247</v>
      </c>
      <c r="AS7" s="231">
        <f>ROUND('РБ15%'!AS7*0.87,)</f>
        <v>7247</v>
      </c>
      <c r="AT7" s="231">
        <f>ROUND('РБ15%'!AT7*0.87,)</f>
        <v>6877</v>
      </c>
      <c r="AU7" s="231">
        <f>ROUND('РБ15%'!AU7*0.87,)</f>
        <v>6877</v>
      </c>
      <c r="AV7" s="231">
        <f>ROUND('РБ15%'!AV7*0.87,)</f>
        <v>6877</v>
      </c>
      <c r="AW7" s="231">
        <f>ROUND('РБ15%'!AW7*0.87,)</f>
        <v>6877</v>
      </c>
      <c r="AX7" s="231">
        <f>ROUND('РБ15%'!AX7*0.87,)</f>
        <v>6877</v>
      </c>
      <c r="AY7" s="231">
        <f>ROUND('РБ15%'!AY7*0.87,)</f>
        <v>7247</v>
      </c>
      <c r="AZ7" s="231">
        <f>ROUND('РБ15%'!AZ7*0.87,)</f>
        <v>7247</v>
      </c>
      <c r="BA7" s="231">
        <f>ROUND('РБ15%'!BA7*0.87,)</f>
        <v>6877</v>
      </c>
      <c r="BB7" s="231">
        <f>ROUND('РБ15%'!BB7*0.87,)</f>
        <v>6877</v>
      </c>
      <c r="BC7" s="231">
        <f>ROUND('РБ15%'!BC7*0.87,)</f>
        <v>6877</v>
      </c>
      <c r="BD7" s="231">
        <f>ROUND('РБ15%'!BD7*0.87,)</f>
        <v>6877</v>
      </c>
      <c r="BE7" s="231">
        <f>ROUND('РБ15%'!BE7*0.87,)</f>
        <v>7987</v>
      </c>
      <c r="BF7" s="231">
        <f>ROUND('РБ15%'!BF7*0.87,)</f>
        <v>7987</v>
      </c>
      <c r="BG7" s="231">
        <f>ROUND('РБ15%'!BG7*0.87,)</f>
        <v>7987</v>
      </c>
      <c r="BH7" s="231">
        <f>ROUND('РБ15%'!BH7*0.87,)</f>
        <v>6877</v>
      </c>
      <c r="BI7" s="231">
        <f>ROUND('РБ15%'!BI7*0.87,)</f>
        <v>6877</v>
      </c>
      <c r="BJ7" s="231">
        <f>ROUND('РБ15%'!BJ7*0.87,)</f>
        <v>6877</v>
      </c>
      <c r="BK7" s="231">
        <f>ROUND('РБ15%'!BK7*0.87,)</f>
        <v>6877</v>
      </c>
      <c r="BL7" s="231">
        <f>ROUND('РБ15%'!BL7*0.87,)</f>
        <v>6877</v>
      </c>
      <c r="BM7" s="231">
        <f>ROUND('РБ15%'!BM7*0.87,)</f>
        <v>7247</v>
      </c>
      <c r="BN7" s="231">
        <f>ROUND('РБ15%'!BN7*0.87,)</f>
        <v>7247</v>
      </c>
      <c r="BO7" s="231">
        <f>ROUND('РБ15%'!BO7*0.87,)</f>
        <v>6877</v>
      </c>
      <c r="BP7" s="231">
        <f>ROUND('РБ15%'!BP7*0.87,)</f>
        <v>6877</v>
      </c>
      <c r="BQ7" s="231">
        <f>ROUND('РБ15%'!BQ7*0.87,)</f>
        <v>6877</v>
      </c>
      <c r="BR7" s="231">
        <f>ROUND('РБ15%'!BR7*0.87,)</f>
        <v>6877</v>
      </c>
      <c r="BS7" s="231">
        <f>ROUND('РБ15%'!BS7*0.87,)</f>
        <v>6877</v>
      </c>
      <c r="BT7" s="231">
        <f>ROUND('РБ15%'!BT7*0.87,)</f>
        <v>7247</v>
      </c>
      <c r="BU7" s="231">
        <f>ROUND('РБ15%'!BU7*0.87,)</f>
        <v>7247</v>
      </c>
      <c r="BV7" s="231">
        <f>ROUND('РБ15%'!BV7*0.87,)</f>
        <v>6877</v>
      </c>
      <c r="BW7" s="231">
        <f>ROUND('РБ15%'!BW7*0.87,)</f>
        <v>6877</v>
      </c>
      <c r="BX7" s="231">
        <f>ROUND('РБ15%'!BX7*0.87,)</f>
        <v>6877</v>
      </c>
      <c r="BY7" s="231">
        <f>ROUND('РБ15%'!BY7*0.87,)</f>
        <v>6877</v>
      </c>
      <c r="BZ7" s="231">
        <f>ROUND('РБ15%'!BZ7*0.87,)</f>
        <v>6877</v>
      </c>
      <c r="CA7" s="231">
        <f>ROUND('РБ15%'!CA7*0.87,)</f>
        <v>7247</v>
      </c>
      <c r="CB7" s="231">
        <f>ROUND('РБ15%'!CB7*0.87,)</f>
        <v>7247</v>
      </c>
      <c r="CC7" s="231">
        <f>ROUND('РБ15%'!CC7*0.87,)</f>
        <v>6508</v>
      </c>
      <c r="CD7" s="231">
        <f>ROUND('РБ15%'!CD7*0.87,)</f>
        <v>6508</v>
      </c>
      <c r="CE7" s="231">
        <f>ROUND('РБ15%'!CE7*0.87,)</f>
        <v>6508</v>
      </c>
      <c r="CF7" s="231">
        <f>ROUND('РБ15%'!CF7*0.87,)</f>
        <v>6508</v>
      </c>
      <c r="CG7" s="231">
        <f>ROUND('РБ15%'!CG7*0.87,)</f>
        <v>6508</v>
      </c>
      <c r="CH7" s="231">
        <f>ROUND('РБ15%'!CH7*0.87,)</f>
        <v>6508</v>
      </c>
      <c r="CI7" s="231">
        <f>ROUND('РБ15%'!CI7*0.87,)</f>
        <v>6508</v>
      </c>
      <c r="CJ7" s="231">
        <f>ROUND('РБ15%'!CJ7*0.87,)</f>
        <v>6286</v>
      </c>
      <c r="CK7" s="231">
        <f>ROUND('РБ15%'!CK7*0.87,)</f>
        <v>6286</v>
      </c>
      <c r="CL7" s="231">
        <f>ROUND('РБ15%'!CL7*0.87,)</f>
        <v>6286</v>
      </c>
      <c r="CM7" s="231">
        <f>ROUND('РБ15%'!CM7*0.87,)</f>
        <v>6286</v>
      </c>
      <c r="CN7" s="231">
        <f>ROUND('РБ15%'!CN7*0.87,)</f>
        <v>6286</v>
      </c>
      <c r="CO7" s="231">
        <f>ROUND('РБ15%'!CO7*0.87,)</f>
        <v>6508</v>
      </c>
      <c r="CP7" s="231">
        <f>ROUND('РБ15%'!CP7*0.87,)</f>
        <v>6508</v>
      </c>
      <c r="CQ7" s="231">
        <f>ROUND('РБ15%'!CQ7*0.87,)</f>
        <v>6286</v>
      </c>
      <c r="CR7" s="231">
        <f>ROUND('РБ15%'!CR7*0.87,)</f>
        <v>6286</v>
      </c>
      <c r="CS7" s="231">
        <f>ROUND('РБ15%'!CS7*0.87,)</f>
        <v>6286</v>
      </c>
      <c r="CT7" s="231">
        <f>ROUND('РБ15%'!CT7*0.87,)</f>
        <v>6286</v>
      </c>
      <c r="CU7" s="231">
        <f>ROUND('РБ15%'!CU7*0.87,)</f>
        <v>6286</v>
      </c>
      <c r="CV7" s="231">
        <f>ROUND('РБ15%'!CV7*0.87,)</f>
        <v>6508</v>
      </c>
      <c r="CW7" s="231">
        <f>ROUND('РБ15%'!CW7*0.87,)</f>
        <v>6508</v>
      </c>
      <c r="CX7" s="231">
        <f>ROUND('РБ15%'!CX7*0.87,)</f>
        <v>6286</v>
      </c>
      <c r="CY7" s="231">
        <f>ROUND('РБ15%'!CY7*0.87,)</f>
        <v>6286</v>
      </c>
      <c r="CZ7" s="231">
        <f>ROUND('РБ15%'!CZ7*0.87,)</f>
        <v>6286</v>
      </c>
      <c r="DA7" s="231">
        <f>ROUND('РБ15%'!DA7*0.87,)</f>
        <v>6286</v>
      </c>
      <c r="DB7" s="231">
        <f>ROUND('РБ15%'!DB7*0.87,)</f>
        <v>6286</v>
      </c>
      <c r="DC7" s="231">
        <f>ROUND('РБ15%'!DC7*0.87,)</f>
        <v>6508</v>
      </c>
      <c r="DD7" s="231">
        <f>ROUND('РБ15%'!DD7*0.87,)</f>
        <v>6508</v>
      </c>
      <c r="DE7" s="231">
        <f>ROUND('РБ15%'!DE7*0.87,)</f>
        <v>6064</v>
      </c>
      <c r="DF7" s="231">
        <f>ROUND('РБ15%'!DF7*0.87,)</f>
        <v>6064</v>
      </c>
      <c r="DG7" s="231">
        <f>ROUND('РБ15%'!DG7*0.87,)</f>
        <v>6064</v>
      </c>
      <c r="DH7" s="231">
        <f>ROUND('РБ15%'!DH7*0.87,)</f>
        <v>6064</v>
      </c>
      <c r="DI7" s="231">
        <f>ROUND('РБ15%'!DI7*0.87,)</f>
        <v>6064</v>
      </c>
      <c r="DJ7" s="231">
        <f>ROUND('РБ15%'!DJ7*0.87,)</f>
        <v>6286</v>
      </c>
      <c r="DK7" s="231">
        <f>ROUND('РБ15%'!DK7*0.87,)</f>
        <v>6286</v>
      </c>
      <c r="DL7" s="231">
        <f>ROUND('РБ15%'!DL7*0.87,)</f>
        <v>6064</v>
      </c>
      <c r="DM7" s="231">
        <f>ROUND('РБ15%'!DM7*0.87,)</f>
        <v>6064</v>
      </c>
      <c r="DN7" s="231">
        <f>ROUND('РБ15%'!DN7*0.87,)</f>
        <v>6064</v>
      </c>
      <c r="DO7" s="231">
        <f>ROUND('РБ15%'!DO7*0.87,)</f>
        <v>6064</v>
      </c>
      <c r="DP7" s="231">
        <f>ROUND('РБ15%'!DP7*0.87,)</f>
        <v>6064</v>
      </c>
      <c r="DQ7" s="231">
        <f>ROUND('РБ15%'!DQ7*0.87,)</f>
        <v>6064</v>
      </c>
      <c r="DR7" s="231">
        <f>ROUND('РБ15%'!DR7*0.87,)</f>
        <v>6064</v>
      </c>
      <c r="DS7" s="231">
        <f>ROUND('РБ15%'!DS7*0.87,)</f>
        <v>5842</v>
      </c>
      <c r="DT7" s="231">
        <f>ROUND('РБ15%'!DT7*0.87,)</f>
        <v>5842</v>
      </c>
      <c r="DU7" s="231">
        <f>ROUND('РБ15%'!DU7*0.87,)</f>
        <v>5842</v>
      </c>
      <c r="DV7" s="231">
        <f>ROUND('РБ15%'!DV7*0.87,)</f>
        <v>5842</v>
      </c>
      <c r="DW7" s="231">
        <f>ROUND('РБ15%'!DW7*0.87,)</f>
        <v>5842</v>
      </c>
      <c r="DX7" s="231">
        <f>ROUND('РБ15%'!DX7*0.87,)</f>
        <v>6064</v>
      </c>
      <c r="DY7" s="231">
        <f>ROUND('РБ15%'!DY7*0.87,)</f>
        <v>6064</v>
      </c>
      <c r="DZ7" s="231">
        <f>ROUND('РБ15%'!DZ7*0.87,)</f>
        <v>5842</v>
      </c>
      <c r="EA7" s="231">
        <f>ROUND('РБ15%'!EA7*0.87,)</f>
        <v>5842</v>
      </c>
      <c r="EB7" s="231">
        <f>ROUND('РБ15%'!EB7*0.87,)</f>
        <v>5842</v>
      </c>
      <c r="EC7" s="231">
        <f>ROUND('РБ15%'!EC7*0.87,)</f>
        <v>5842</v>
      </c>
      <c r="ED7" s="231">
        <f>ROUND('РБ15%'!ED7*0.87,)</f>
        <v>5842</v>
      </c>
      <c r="EE7" s="231">
        <f>ROUND('РБ15%'!EE7*0.87,)</f>
        <v>6064</v>
      </c>
      <c r="EF7" s="231">
        <f>ROUND('РБ15%'!EF7*0.87,)</f>
        <v>6064</v>
      </c>
      <c r="EG7" s="231">
        <f>ROUND('РБ15%'!EG7*0.87,)</f>
        <v>5620</v>
      </c>
      <c r="EH7" s="231">
        <f>ROUND('РБ15%'!EH7*0.87,)</f>
        <v>5620</v>
      </c>
      <c r="EI7" s="231">
        <f>ROUND('РБ15%'!EI7*0.87,)</f>
        <v>5620</v>
      </c>
      <c r="EJ7" s="231">
        <f>ROUND('РБ15%'!EJ7*0.87,)</f>
        <v>5620</v>
      </c>
      <c r="EK7" s="231">
        <f>ROUND('РБ15%'!EK7*0.87,)</f>
        <v>5620</v>
      </c>
      <c r="EL7" s="231">
        <f>ROUND('РБ15%'!EL7*0.87,)</f>
        <v>5842</v>
      </c>
      <c r="EM7" s="231">
        <f>ROUND('РБ15%'!EM7*0.87,)</f>
        <v>5842</v>
      </c>
      <c r="EN7" s="231">
        <f>ROUND('РБ15%'!EN7*0.87,)</f>
        <v>5620</v>
      </c>
      <c r="EO7" s="231">
        <f>ROUND('РБ15%'!EO7*0.87,)</f>
        <v>5620</v>
      </c>
      <c r="EP7" s="231">
        <f>ROUND('РБ15%'!EP7*0.87,)</f>
        <v>6286</v>
      </c>
      <c r="EQ7" s="231">
        <f>ROUND('РБ15%'!EQ7*0.87,)</f>
        <v>6286</v>
      </c>
      <c r="ER7" s="231">
        <f>ROUND('РБ15%'!ER7*0.87,)</f>
        <v>6286</v>
      </c>
      <c r="ES7" s="231">
        <f>ROUND('РБ15%'!ES7*0.87,)</f>
        <v>5842</v>
      </c>
      <c r="ET7" s="231">
        <f>ROUND('РБ15%'!ET7*0.87,)</f>
        <v>5842</v>
      </c>
      <c r="EU7" s="231">
        <f>ROUND('РБ15%'!EU7*0.87,)</f>
        <v>5620</v>
      </c>
      <c r="EV7" s="231">
        <f>ROUND('РБ15%'!EV7*0.87,)</f>
        <v>5620</v>
      </c>
      <c r="EW7" s="231">
        <f>ROUND('РБ15%'!EW7*0.87,)</f>
        <v>5620</v>
      </c>
      <c r="EX7" s="231">
        <f>ROUND('РБ15%'!EX7*0.87,)</f>
        <v>5842</v>
      </c>
      <c r="EY7" s="231">
        <f>ROUND('РБ15%'!EY7*0.87,)</f>
        <v>5842</v>
      </c>
      <c r="EZ7" s="231">
        <f>ROUND('РБ15%'!EZ7*0.87,)</f>
        <v>5842</v>
      </c>
      <c r="FA7" s="231">
        <f>ROUND('РБ15%'!FA7*0.87,)</f>
        <v>5842</v>
      </c>
      <c r="FB7" s="231">
        <f>ROUND('РБ15%'!FB7*0.87,)</f>
        <v>5398</v>
      </c>
      <c r="FC7" s="231">
        <f>ROUND('РБ15%'!FC7*0.87,)</f>
        <v>5398</v>
      </c>
      <c r="FD7" s="231">
        <f>ROUND('РБ15%'!FD7*0.87,)</f>
        <v>5398</v>
      </c>
      <c r="FE7" s="231">
        <f>ROUND('РБ15%'!FE7*0.87,)</f>
        <v>5398</v>
      </c>
      <c r="FF7" s="231">
        <f>ROUND('РБ15%'!FF7*0.87,)</f>
        <v>5398</v>
      </c>
      <c r="FG7" s="231">
        <f>ROUND('РБ15%'!FG7*0.87,)</f>
        <v>5620</v>
      </c>
      <c r="FH7" s="231">
        <f>ROUND('РБ15%'!FH7*0.87,)</f>
        <v>5620</v>
      </c>
      <c r="FI7" s="231">
        <f>ROUND('РБ15%'!FI7*0.87,)</f>
        <v>5398</v>
      </c>
      <c r="FJ7" s="231">
        <f>ROUND('РБ15%'!FJ7*0.87,)</f>
        <v>5398</v>
      </c>
      <c r="FK7" s="231">
        <f>ROUND('РБ15%'!FK7*0.87,)</f>
        <v>5398</v>
      </c>
      <c r="FL7" s="231">
        <f>ROUND('РБ15%'!FL7*0.87,)</f>
        <v>5398</v>
      </c>
      <c r="FM7" s="231">
        <f>ROUND('РБ15%'!FM7*0.87,)</f>
        <v>5398</v>
      </c>
      <c r="FN7" s="231">
        <f>ROUND('РБ15%'!FN7*0.87,)</f>
        <v>5620</v>
      </c>
      <c r="FO7" s="231">
        <f>ROUND('РБ15%'!FO7*0.87,)</f>
        <v>5620</v>
      </c>
      <c r="FP7" s="231">
        <f>ROUND('РБ15%'!FP7*0.87,)</f>
        <v>5398</v>
      </c>
      <c r="FQ7" s="231">
        <f>ROUND('РБ15%'!FQ7*0.87,)</f>
        <v>5398</v>
      </c>
      <c r="FR7" s="231">
        <f>ROUND('РБ15%'!FR7*0.87,)</f>
        <v>5398</v>
      </c>
      <c r="FS7" s="231">
        <f>ROUND('РБ15%'!FS7*0.87,)</f>
        <v>5398</v>
      </c>
      <c r="FT7" s="231">
        <f>ROUND('РБ15%'!FT7*0.87,)</f>
        <v>5398</v>
      </c>
      <c r="FU7" s="231">
        <f>ROUND('РБ15%'!FU7*0.87,)</f>
        <v>5620</v>
      </c>
      <c r="FV7" s="231">
        <f>ROUND('РБ15%'!FV7*0.87,)</f>
        <v>5620</v>
      </c>
      <c r="FW7" s="231">
        <f>ROUND('РБ15%'!FW7*0.87,)</f>
        <v>5398</v>
      </c>
      <c r="FX7" s="231">
        <f>ROUND('РБ15%'!FX7*0.87,)</f>
        <v>5398</v>
      </c>
      <c r="FY7" s="231">
        <f>ROUND('РБ15%'!FY7*0.87,)</f>
        <v>5398</v>
      </c>
      <c r="FZ7" s="231">
        <f>ROUND('РБ15%'!FZ7*0.87,)</f>
        <v>5398</v>
      </c>
      <c r="GA7" s="231">
        <f>ROUND('РБ15%'!GA7*0.87,)</f>
        <v>5398</v>
      </c>
      <c r="GB7" s="231">
        <f>ROUND('РБ15%'!GB7*0.87,)</f>
        <v>5620</v>
      </c>
      <c r="GC7" s="231">
        <f>ROUND('РБ15%'!GC7*0.87,)</f>
        <v>5620</v>
      </c>
      <c r="GD7" s="231">
        <f>ROUND('РБ15%'!GD7*0.87,)</f>
        <v>5398</v>
      </c>
      <c r="GE7" s="231">
        <f>ROUND('РБ15%'!GE7*0.87,)</f>
        <v>5398</v>
      </c>
      <c r="GF7" s="231">
        <f>ROUND('РБ15%'!GF7*0.87,)</f>
        <v>5398</v>
      </c>
      <c r="GG7" s="231">
        <f>ROUND('РБ15%'!GG7*0.87,)</f>
        <v>5398</v>
      </c>
      <c r="GH7" s="231">
        <f>ROUND('РБ15%'!GH7*0.87,)</f>
        <v>5398</v>
      </c>
      <c r="GI7" s="231">
        <f>ROUND('РБ15%'!GI7*0.87,)</f>
        <v>6508</v>
      </c>
      <c r="GJ7" s="231">
        <f>ROUND('РБ15%'!GJ7*0.87,)</f>
        <v>6508</v>
      </c>
      <c r="GK7" s="231">
        <f>ROUND('РБ15%'!GK7*0.87,)</f>
        <v>6508</v>
      </c>
      <c r="GL7" s="231">
        <f>ROUND('РБ15%'!GL7*0.87,)</f>
        <v>6508</v>
      </c>
      <c r="GM7" s="231">
        <f>ROUND('РБ15%'!GM7*0.87,)</f>
        <v>6508</v>
      </c>
      <c r="GN7" s="231">
        <f>ROUND('РБ15%'!GN7*0.87,)</f>
        <v>6508</v>
      </c>
      <c r="GO7" s="231">
        <f>ROUND('РБ15%'!GO7*0.87,)</f>
        <v>6508</v>
      </c>
      <c r="GP7" s="231">
        <f>ROUND('РБ15%'!GP7*0.87,)</f>
        <v>6877</v>
      </c>
      <c r="GQ7" s="231">
        <f>ROUND('РБ15%'!GQ7*0.87,)</f>
        <v>6877</v>
      </c>
      <c r="GR7" s="231">
        <f>ROUND('РБ15%'!GR7*0.87,)</f>
        <v>6877</v>
      </c>
      <c r="GS7" s="231">
        <f>ROUND('РБ15%'!GS7*0.87,)</f>
        <v>6877</v>
      </c>
      <c r="GT7" s="231">
        <f>ROUND('РБ15%'!GT7*0.87,)</f>
        <v>6877</v>
      </c>
      <c r="GU7" s="231">
        <f>ROUND('РБ15%'!GU7*0.87,)</f>
        <v>6877</v>
      </c>
      <c r="GV7" s="231">
        <f>ROUND('РБ15%'!GV7*0.87,)</f>
        <v>6877</v>
      </c>
      <c r="GW7" s="231">
        <f>ROUND('РБ15%'!GW7*0.87,)</f>
        <v>7247</v>
      </c>
      <c r="GX7" s="231">
        <f>ROUND('РБ15%'!GX7*0.87,)</f>
        <v>7247</v>
      </c>
      <c r="GY7" s="231">
        <f>ROUND('РБ15%'!GY7*0.87,)</f>
        <v>7247</v>
      </c>
      <c r="GZ7" s="231">
        <f>ROUND('РБ15%'!GZ7*0.87,)</f>
        <v>7247</v>
      </c>
    </row>
    <row r="8" spans="1:208" s="2" customFormat="1" x14ac:dyDescent="0.2">
      <c r="A8" s="15" t="s">
        <v>5</v>
      </c>
      <c r="B8" s="230"/>
      <c r="C8" s="230"/>
      <c r="D8" s="230"/>
      <c r="E8" s="230"/>
      <c r="F8" s="230"/>
      <c r="G8" s="230"/>
      <c r="H8" s="230"/>
      <c r="I8" s="230"/>
      <c r="J8" s="230"/>
      <c r="K8" s="231"/>
      <c r="L8" s="231"/>
      <c r="M8" s="231"/>
      <c r="N8" s="231"/>
      <c r="O8" s="231"/>
      <c r="P8" s="231"/>
      <c r="Q8" s="231"/>
      <c r="R8" s="231"/>
      <c r="S8" s="230"/>
      <c r="T8" s="230"/>
      <c r="U8" s="230"/>
      <c r="V8" s="230"/>
      <c r="W8" s="231"/>
      <c r="X8" s="231"/>
      <c r="Y8" s="231"/>
      <c r="Z8" s="231"/>
      <c r="AA8" s="231"/>
      <c r="AB8" s="230"/>
      <c r="AC8" s="230"/>
      <c r="AD8" s="230"/>
      <c r="AE8" s="230"/>
      <c r="AF8" s="230"/>
      <c r="AG8" s="230"/>
      <c r="AH8" s="230"/>
      <c r="AI8" s="230"/>
      <c r="AJ8" s="230"/>
      <c r="AK8" s="230"/>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231"/>
      <c r="DI8" s="231"/>
      <c r="DJ8" s="231"/>
      <c r="DK8" s="231"/>
      <c r="DL8" s="231"/>
      <c r="DM8" s="231"/>
      <c r="DN8" s="231"/>
      <c r="DO8" s="231"/>
      <c r="DP8" s="231"/>
      <c r="DQ8" s="231"/>
      <c r="DR8" s="231"/>
      <c r="DS8" s="231"/>
      <c r="DT8" s="231"/>
      <c r="DU8" s="231"/>
      <c r="DV8" s="231"/>
      <c r="DW8" s="231"/>
      <c r="DX8" s="231"/>
      <c r="DY8" s="231"/>
      <c r="DZ8" s="231"/>
      <c r="EA8" s="231"/>
      <c r="EB8" s="231"/>
      <c r="EC8" s="231"/>
      <c r="ED8" s="231"/>
      <c r="EE8" s="231"/>
      <c r="EF8" s="231"/>
      <c r="EG8" s="231"/>
      <c r="EH8" s="231"/>
      <c r="EI8" s="231"/>
      <c r="EJ8" s="231"/>
      <c r="EK8" s="231"/>
      <c r="EL8" s="231"/>
      <c r="EM8" s="231"/>
      <c r="EN8" s="231"/>
      <c r="EO8" s="231"/>
      <c r="EP8" s="231"/>
      <c r="EQ8" s="231"/>
      <c r="ER8" s="231"/>
      <c r="ES8" s="231"/>
      <c r="ET8" s="231"/>
      <c r="EU8" s="231"/>
      <c r="EV8" s="231"/>
      <c r="EW8" s="231"/>
      <c r="EX8" s="231"/>
      <c r="EY8" s="231"/>
      <c r="EZ8" s="231"/>
      <c r="FA8" s="231"/>
      <c r="FB8" s="231"/>
      <c r="FC8" s="231"/>
      <c r="FD8" s="231"/>
      <c r="FE8" s="231"/>
      <c r="FF8" s="231"/>
      <c r="FG8" s="231"/>
      <c r="FH8" s="231"/>
      <c r="FI8" s="231"/>
      <c r="FJ8" s="231"/>
      <c r="FK8" s="231"/>
      <c r="FL8" s="231"/>
      <c r="FM8" s="231"/>
      <c r="FN8" s="231"/>
      <c r="FO8" s="231"/>
      <c r="FP8" s="231"/>
      <c r="FQ8" s="231"/>
      <c r="FR8" s="231"/>
      <c r="FS8" s="231"/>
      <c r="FT8" s="231"/>
      <c r="FU8" s="231"/>
      <c r="FV8" s="231"/>
      <c r="FW8" s="231"/>
      <c r="FX8" s="231"/>
      <c r="FY8" s="231"/>
      <c r="FZ8" s="231"/>
      <c r="GA8" s="231"/>
      <c r="GB8" s="231"/>
      <c r="GC8" s="231"/>
      <c r="GD8" s="231"/>
      <c r="GE8" s="231"/>
      <c r="GF8" s="231"/>
      <c r="GG8" s="231"/>
      <c r="GH8" s="231"/>
      <c r="GI8" s="231"/>
      <c r="GJ8" s="231"/>
      <c r="GK8" s="231"/>
      <c r="GL8" s="231"/>
      <c r="GM8" s="231"/>
      <c r="GN8" s="231"/>
      <c r="GO8" s="231"/>
      <c r="GP8" s="231"/>
      <c r="GQ8" s="231"/>
      <c r="GR8" s="231"/>
      <c r="GS8" s="231"/>
      <c r="GT8" s="231"/>
      <c r="GU8" s="231"/>
      <c r="GV8" s="231"/>
      <c r="GW8" s="231"/>
      <c r="GX8" s="231"/>
      <c r="GY8" s="231"/>
      <c r="GZ8" s="231"/>
    </row>
    <row r="9" spans="1:208" s="2" customFormat="1" x14ac:dyDescent="0.2">
      <c r="A9" s="12">
        <v>1</v>
      </c>
      <c r="B9" s="230">
        <f>ROUND('РБ15%'!B9*0.87,)</f>
        <v>9429</v>
      </c>
      <c r="C9" s="230">
        <f>ROUND('РБ15%'!C9*0.87,)</f>
        <v>9429</v>
      </c>
      <c r="D9" s="230">
        <f>ROUND('РБ15%'!D9*0.87,)</f>
        <v>9429</v>
      </c>
      <c r="E9" s="230">
        <f>ROUND('РБ15%'!E9*0.87,)</f>
        <v>9429</v>
      </c>
      <c r="F9" s="230">
        <f>ROUND('РБ15%'!F9*0.87,)</f>
        <v>9429</v>
      </c>
      <c r="G9" s="230">
        <f>ROUND('РБ15%'!G9*0.87,)</f>
        <v>9429</v>
      </c>
      <c r="H9" s="230">
        <f>ROUND('РБ15%'!H9*0.87,)</f>
        <v>9429</v>
      </c>
      <c r="I9" s="230">
        <f>ROUND('РБ15%'!I9*0.87,)</f>
        <v>9429</v>
      </c>
      <c r="J9" s="230">
        <f>ROUND('РБ15%'!J9*0.87,)</f>
        <v>9429</v>
      </c>
      <c r="K9" s="231">
        <f>ROUND('РБ15%'!K9*0.87,)</f>
        <v>8393</v>
      </c>
      <c r="L9" s="231">
        <f>ROUND('РБ15%'!L9*0.87,)</f>
        <v>9429</v>
      </c>
      <c r="M9" s="231">
        <f>ROUND('РБ15%'!M9*0.87,)</f>
        <v>9429</v>
      </c>
      <c r="N9" s="231">
        <f>ROUND('РБ15%'!N9*0.87,)</f>
        <v>9429</v>
      </c>
      <c r="O9" s="231">
        <f>ROUND('РБ15%'!O9*0.87,)</f>
        <v>9429</v>
      </c>
      <c r="P9" s="231">
        <f>ROUND('РБ15%'!P9*0.87,)</f>
        <v>8393</v>
      </c>
      <c r="Q9" s="231">
        <f>ROUND('РБ15%'!Q9*0.87,)</f>
        <v>8393</v>
      </c>
      <c r="R9" s="231">
        <f>ROUND('РБ15%'!R9*0.87,)</f>
        <v>9429</v>
      </c>
      <c r="S9" s="230">
        <f>ROUND('РБ15%'!S9*0.87,)</f>
        <v>9429</v>
      </c>
      <c r="T9" s="230">
        <f>ROUND('РБ15%'!T9*0.87,)</f>
        <v>9429</v>
      </c>
      <c r="U9" s="230">
        <f>ROUND('РБ15%'!U9*0.87,)</f>
        <v>9429</v>
      </c>
      <c r="V9" s="230">
        <f>ROUND('РБ15%'!V9*0.87,)</f>
        <v>9429</v>
      </c>
      <c r="W9" s="231">
        <f>ROUND('РБ15%'!W9*0.87,)</f>
        <v>9429</v>
      </c>
      <c r="X9" s="231">
        <f>ROUND('РБ15%'!X9*0.87,)</f>
        <v>9429</v>
      </c>
      <c r="Y9" s="231">
        <f>ROUND('РБ15%'!Y9*0.87,)</f>
        <v>9429</v>
      </c>
      <c r="Z9" s="231">
        <f>ROUND('РБ15%'!Z9*0.87,)</f>
        <v>9429</v>
      </c>
      <c r="AA9" s="231">
        <f>ROUND('РБ15%'!AA9*0.87,)</f>
        <v>9429</v>
      </c>
      <c r="AB9" s="230">
        <f>ROUND('РБ15%'!AB9*0.87,)</f>
        <v>9798</v>
      </c>
      <c r="AC9" s="230">
        <f>ROUND('РБ15%'!AC9*0.87,)</f>
        <v>9798</v>
      </c>
      <c r="AD9" s="230">
        <f>ROUND('РБ15%'!AD9*0.87,)</f>
        <v>9798</v>
      </c>
      <c r="AE9" s="230">
        <f>ROUND('РБ15%'!AE9*0.87,)</f>
        <v>9798</v>
      </c>
      <c r="AF9" s="230">
        <f>ROUND('РБ15%'!AF9*0.87,)</f>
        <v>9798</v>
      </c>
      <c r="AG9" s="230">
        <f>ROUND('РБ15%'!AG9*0.87,)</f>
        <v>9798</v>
      </c>
      <c r="AH9" s="230">
        <f>ROUND('РБ15%'!AH9*0.87,)</f>
        <v>9798</v>
      </c>
      <c r="AI9" s="230">
        <f>ROUND('РБ15%'!AI9*0.87,)</f>
        <v>9798</v>
      </c>
      <c r="AJ9" s="230">
        <f>ROUND('РБ15%'!AJ9*0.87,)</f>
        <v>10316</v>
      </c>
      <c r="AK9" s="230">
        <f>ROUND('РБ15%'!AK9*0.87,)</f>
        <v>10316</v>
      </c>
      <c r="AL9" s="231">
        <f>ROUND('РБ15%'!AL9*0.87,)</f>
        <v>9429</v>
      </c>
      <c r="AM9" s="231">
        <f>ROUND('РБ15%'!AM9*0.87,)</f>
        <v>9429</v>
      </c>
      <c r="AN9" s="231">
        <f>ROUND('РБ15%'!AN9*0.87,)</f>
        <v>6397</v>
      </c>
      <c r="AO9" s="231">
        <f>ROUND('РБ15%'!AO9*0.87,)</f>
        <v>6397</v>
      </c>
      <c r="AP9" s="231">
        <f>ROUND('РБ15%'!AP9*0.87,)</f>
        <v>6397</v>
      </c>
      <c r="AQ9" s="231">
        <f>ROUND('РБ15%'!AQ9*0.87,)</f>
        <v>6397</v>
      </c>
      <c r="AR9" s="231">
        <f>ROUND('РБ15%'!AR9*0.87,)</f>
        <v>6766</v>
      </c>
      <c r="AS9" s="231">
        <f>ROUND('РБ15%'!AS9*0.87,)</f>
        <v>6766</v>
      </c>
      <c r="AT9" s="231">
        <f>ROUND('РБ15%'!AT9*0.87,)</f>
        <v>6397</v>
      </c>
      <c r="AU9" s="231">
        <f>ROUND('РБ15%'!AU9*0.87,)</f>
        <v>6397</v>
      </c>
      <c r="AV9" s="231">
        <f>ROUND('РБ15%'!AV9*0.87,)</f>
        <v>6397</v>
      </c>
      <c r="AW9" s="231">
        <f>ROUND('РБ15%'!AW9*0.87,)</f>
        <v>6397</v>
      </c>
      <c r="AX9" s="231">
        <f>ROUND('РБ15%'!AX9*0.87,)</f>
        <v>6397</v>
      </c>
      <c r="AY9" s="231">
        <f>ROUND('РБ15%'!AY9*0.87,)</f>
        <v>6766</v>
      </c>
      <c r="AZ9" s="231">
        <f>ROUND('РБ15%'!AZ9*0.87,)</f>
        <v>6766</v>
      </c>
      <c r="BA9" s="231">
        <f>ROUND('РБ15%'!BA9*0.87,)</f>
        <v>6397</v>
      </c>
      <c r="BB9" s="231">
        <f>ROUND('РБ15%'!BB9*0.87,)</f>
        <v>6397</v>
      </c>
      <c r="BC9" s="231">
        <f>ROUND('РБ15%'!BC9*0.87,)</f>
        <v>6397</v>
      </c>
      <c r="BD9" s="231">
        <f>ROUND('РБ15%'!BD9*0.87,)</f>
        <v>6397</v>
      </c>
      <c r="BE9" s="231">
        <f>ROUND('РБ15%'!BE9*0.87,)</f>
        <v>7506</v>
      </c>
      <c r="BF9" s="231">
        <f>ROUND('РБ15%'!BF9*0.87,)</f>
        <v>7506</v>
      </c>
      <c r="BG9" s="231">
        <f>ROUND('РБ15%'!BG9*0.87,)</f>
        <v>7506</v>
      </c>
      <c r="BH9" s="231">
        <f>ROUND('РБ15%'!BH9*0.87,)</f>
        <v>6397</v>
      </c>
      <c r="BI9" s="231">
        <f>ROUND('РБ15%'!BI9*0.87,)</f>
        <v>6397</v>
      </c>
      <c r="BJ9" s="231">
        <f>ROUND('РБ15%'!BJ9*0.87,)</f>
        <v>6397</v>
      </c>
      <c r="BK9" s="231">
        <f>ROUND('РБ15%'!BK9*0.87,)</f>
        <v>6397</v>
      </c>
      <c r="BL9" s="231">
        <f>ROUND('РБ15%'!BL9*0.87,)</f>
        <v>6397</v>
      </c>
      <c r="BM9" s="231">
        <f>ROUND('РБ15%'!BM9*0.87,)</f>
        <v>6766</v>
      </c>
      <c r="BN9" s="231">
        <f>ROUND('РБ15%'!BN9*0.87,)</f>
        <v>6766</v>
      </c>
      <c r="BO9" s="231">
        <f>ROUND('РБ15%'!BO9*0.87,)</f>
        <v>6397</v>
      </c>
      <c r="BP9" s="231">
        <f>ROUND('РБ15%'!BP9*0.87,)</f>
        <v>6397</v>
      </c>
      <c r="BQ9" s="231">
        <f>ROUND('РБ15%'!BQ9*0.87,)</f>
        <v>6397</v>
      </c>
      <c r="BR9" s="231">
        <f>ROUND('РБ15%'!BR9*0.87,)</f>
        <v>6397</v>
      </c>
      <c r="BS9" s="231">
        <f>ROUND('РБ15%'!BS9*0.87,)</f>
        <v>6397</v>
      </c>
      <c r="BT9" s="231">
        <f>ROUND('РБ15%'!BT9*0.87,)</f>
        <v>6766</v>
      </c>
      <c r="BU9" s="231">
        <f>ROUND('РБ15%'!BU9*0.87,)</f>
        <v>6766</v>
      </c>
      <c r="BV9" s="231">
        <f>ROUND('РБ15%'!BV9*0.87,)</f>
        <v>6397</v>
      </c>
      <c r="BW9" s="231">
        <f>ROUND('РБ15%'!BW9*0.87,)</f>
        <v>6397</v>
      </c>
      <c r="BX9" s="231">
        <f>ROUND('РБ15%'!BX9*0.87,)</f>
        <v>6397</v>
      </c>
      <c r="BY9" s="231">
        <f>ROUND('РБ15%'!BY9*0.87,)</f>
        <v>6397</v>
      </c>
      <c r="BZ9" s="231">
        <f>ROUND('РБ15%'!BZ9*0.87,)</f>
        <v>6397</v>
      </c>
      <c r="CA9" s="231">
        <f>ROUND('РБ15%'!CA9*0.87,)</f>
        <v>6766</v>
      </c>
      <c r="CB9" s="231">
        <f>ROUND('РБ15%'!CB9*0.87,)</f>
        <v>6766</v>
      </c>
      <c r="CC9" s="231">
        <f>ROUND('РБ15%'!CC9*0.87,)</f>
        <v>6027</v>
      </c>
      <c r="CD9" s="231">
        <f>ROUND('РБ15%'!CD9*0.87,)</f>
        <v>6027</v>
      </c>
      <c r="CE9" s="231">
        <f>ROUND('РБ15%'!CE9*0.87,)</f>
        <v>6027</v>
      </c>
      <c r="CF9" s="231">
        <f>ROUND('РБ15%'!CF9*0.87,)</f>
        <v>6027</v>
      </c>
      <c r="CG9" s="231">
        <f>ROUND('РБ15%'!CG9*0.87,)</f>
        <v>6027</v>
      </c>
      <c r="CH9" s="231">
        <f>ROUND('РБ15%'!CH9*0.87,)</f>
        <v>6027</v>
      </c>
      <c r="CI9" s="231">
        <f>ROUND('РБ15%'!CI9*0.87,)</f>
        <v>6027</v>
      </c>
      <c r="CJ9" s="231">
        <f>ROUND('РБ15%'!CJ9*0.87,)</f>
        <v>5805</v>
      </c>
      <c r="CK9" s="231">
        <f>ROUND('РБ15%'!CK9*0.87,)</f>
        <v>5805</v>
      </c>
      <c r="CL9" s="231">
        <f>ROUND('РБ15%'!CL9*0.87,)</f>
        <v>5805</v>
      </c>
      <c r="CM9" s="231">
        <f>ROUND('РБ15%'!CM9*0.87,)</f>
        <v>5805</v>
      </c>
      <c r="CN9" s="231">
        <f>ROUND('РБ15%'!CN9*0.87,)</f>
        <v>5805</v>
      </c>
      <c r="CO9" s="231">
        <f>ROUND('РБ15%'!CO9*0.87,)</f>
        <v>6027</v>
      </c>
      <c r="CP9" s="231">
        <f>ROUND('РБ15%'!CP9*0.87,)</f>
        <v>6027</v>
      </c>
      <c r="CQ9" s="231">
        <f>ROUND('РБ15%'!CQ9*0.87,)</f>
        <v>5805</v>
      </c>
      <c r="CR9" s="231">
        <f>ROUND('РБ15%'!CR9*0.87,)</f>
        <v>5805</v>
      </c>
      <c r="CS9" s="231">
        <f>ROUND('РБ15%'!CS9*0.87,)</f>
        <v>5805</v>
      </c>
      <c r="CT9" s="231">
        <f>ROUND('РБ15%'!CT9*0.87,)</f>
        <v>5805</v>
      </c>
      <c r="CU9" s="231">
        <f>ROUND('РБ15%'!CU9*0.87,)</f>
        <v>5805</v>
      </c>
      <c r="CV9" s="231">
        <f>ROUND('РБ15%'!CV9*0.87,)</f>
        <v>6027</v>
      </c>
      <c r="CW9" s="231">
        <f>ROUND('РБ15%'!CW9*0.87,)</f>
        <v>6027</v>
      </c>
      <c r="CX9" s="231">
        <f>ROUND('РБ15%'!CX9*0.87,)</f>
        <v>5805</v>
      </c>
      <c r="CY9" s="231">
        <f>ROUND('РБ15%'!CY9*0.87,)</f>
        <v>5805</v>
      </c>
      <c r="CZ9" s="231">
        <f>ROUND('РБ15%'!CZ9*0.87,)</f>
        <v>5805</v>
      </c>
      <c r="DA9" s="231">
        <f>ROUND('РБ15%'!DA9*0.87,)</f>
        <v>5805</v>
      </c>
      <c r="DB9" s="231">
        <f>ROUND('РБ15%'!DB9*0.87,)</f>
        <v>5805</v>
      </c>
      <c r="DC9" s="231">
        <f>ROUND('РБ15%'!DC9*0.87,)</f>
        <v>6027</v>
      </c>
      <c r="DD9" s="231">
        <f>ROUND('РБ15%'!DD9*0.87,)</f>
        <v>6027</v>
      </c>
      <c r="DE9" s="231">
        <f>ROUND('РБ15%'!DE9*0.87,)</f>
        <v>5583</v>
      </c>
      <c r="DF9" s="231">
        <f>ROUND('РБ15%'!DF9*0.87,)</f>
        <v>5583</v>
      </c>
      <c r="DG9" s="231">
        <f>ROUND('РБ15%'!DG9*0.87,)</f>
        <v>5583</v>
      </c>
      <c r="DH9" s="231">
        <f>ROUND('РБ15%'!DH9*0.87,)</f>
        <v>5583</v>
      </c>
      <c r="DI9" s="231">
        <f>ROUND('РБ15%'!DI9*0.87,)</f>
        <v>5583</v>
      </c>
      <c r="DJ9" s="231">
        <f>ROUND('РБ15%'!DJ9*0.87,)</f>
        <v>5805</v>
      </c>
      <c r="DK9" s="231">
        <f>ROUND('РБ15%'!DK9*0.87,)</f>
        <v>5805</v>
      </c>
      <c r="DL9" s="231">
        <f>ROUND('РБ15%'!DL9*0.87,)</f>
        <v>5583</v>
      </c>
      <c r="DM9" s="231">
        <f>ROUND('РБ15%'!DM9*0.87,)</f>
        <v>5583</v>
      </c>
      <c r="DN9" s="231">
        <f>ROUND('РБ15%'!DN9*0.87,)</f>
        <v>5583</v>
      </c>
      <c r="DO9" s="231">
        <f>ROUND('РБ15%'!DO9*0.87,)</f>
        <v>5583</v>
      </c>
      <c r="DP9" s="231">
        <f>ROUND('РБ15%'!DP9*0.87,)</f>
        <v>5583</v>
      </c>
      <c r="DQ9" s="231">
        <f>ROUND('РБ15%'!DQ9*0.87,)</f>
        <v>5583</v>
      </c>
      <c r="DR9" s="231">
        <f>ROUND('РБ15%'!DR9*0.87,)</f>
        <v>5583</v>
      </c>
      <c r="DS9" s="231">
        <f>ROUND('РБ15%'!DS9*0.87,)</f>
        <v>5361</v>
      </c>
      <c r="DT9" s="231">
        <f>ROUND('РБ15%'!DT9*0.87,)</f>
        <v>5361</v>
      </c>
      <c r="DU9" s="231">
        <f>ROUND('РБ15%'!DU9*0.87,)</f>
        <v>5361</v>
      </c>
      <c r="DV9" s="231">
        <f>ROUND('РБ15%'!DV9*0.87,)</f>
        <v>5361</v>
      </c>
      <c r="DW9" s="231">
        <f>ROUND('РБ15%'!DW9*0.87,)</f>
        <v>5361</v>
      </c>
      <c r="DX9" s="231">
        <f>ROUND('РБ15%'!DX9*0.87,)</f>
        <v>5583</v>
      </c>
      <c r="DY9" s="231">
        <f>ROUND('РБ15%'!DY9*0.87,)</f>
        <v>5583</v>
      </c>
      <c r="DZ9" s="231">
        <f>ROUND('РБ15%'!DZ9*0.87,)</f>
        <v>5361</v>
      </c>
      <c r="EA9" s="231">
        <f>ROUND('РБ15%'!EA9*0.87,)</f>
        <v>5361</v>
      </c>
      <c r="EB9" s="231">
        <f>ROUND('РБ15%'!EB9*0.87,)</f>
        <v>5361</v>
      </c>
      <c r="EC9" s="231">
        <f>ROUND('РБ15%'!EC9*0.87,)</f>
        <v>5361</v>
      </c>
      <c r="ED9" s="231">
        <f>ROUND('РБ15%'!ED9*0.87,)</f>
        <v>5361</v>
      </c>
      <c r="EE9" s="231">
        <f>ROUND('РБ15%'!EE9*0.87,)</f>
        <v>5583</v>
      </c>
      <c r="EF9" s="231">
        <f>ROUND('РБ15%'!EF9*0.87,)</f>
        <v>5583</v>
      </c>
      <c r="EG9" s="231">
        <f>ROUND('РБ15%'!EG9*0.87,)</f>
        <v>5140</v>
      </c>
      <c r="EH9" s="231">
        <f>ROUND('РБ15%'!EH9*0.87,)</f>
        <v>5140</v>
      </c>
      <c r="EI9" s="231">
        <f>ROUND('РБ15%'!EI9*0.87,)</f>
        <v>5140</v>
      </c>
      <c r="EJ9" s="231">
        <f>ROUND('РБ15%'!EJ9*0.87,)</f>
        <v>5140</v>
      </c>
      <c r="EK9" s="231">
        <f>ROUND('РБ15%'!EK9*0.87,)</f>
        <v>5140</v>
      </c>
      <c r="EL9" s="231">
        <f>ROUND('РБ15%'!EL9*0.87,)</f>
        <v>5361</v>
      </c>
      <c r="EM9" s="231">
        <f>ROUND('РБ15%'!EM9*0.87,)</f>
        <v>5361</v>
      </c>
      <c r="EN9" s="231">
        <f>ROUND('РБ15%'!EN9*0.87,)</f>
        <v>5140</v>
      </c>
      <c r="EO9" s="231">
        <f>ROUND('РБ15%'!EO9*0.87,)</f>
        <v>5140</v>
      </c>
      <c r="EP9" s="231">
        <f>ROUND('РБ15%'!EP9*0.87,)</f>
        <v>5805</v>
      </c>
      <c r="EQ9" s="231">
        <f>ROUND('РБ15%'!EQ9*0.87,)</f>
        <v>5805</v>
      </c>
      <c r="ER9" s="231">
        <f>ROUND('РБ15%'!ER9*0.87,)</f>
        <v>5805</v>
      </c>
      <c r="ES9" s="231">
        <f>ROUND('РБ15%'!ES9*0.87,)</f>
        <v>5361</v>
      </c>
      <c r="ET9" s="231">
        <f>ROUND('РБ15%'!ET9*0.87,)</f>
        <v>5361</v>
      </c>
      <c r="EU9" s="231">
        <f>ROUND('РБ15%'!EU9*0.87,)</f>
        <v>5140</v>
      </c>
      <c r="EV9" s="231">
        <f>ROUND('РБ15%'!EV9*0.87,)</f>
        <v>5140</v>
      </c>
      <c r="EW9" s="231">
        <f>ROUND('РБ15%'!EW9*0.87,)</f>
        <v>5140</v>
      </c>
      <c r="EX9" s="231">
        <f>ROUND('РБ15%'!EX9*0.87,)</f>
        <v>5361</v>
      </c>
      <c r="EY9" s="231">
        <f>ROUND('РБ15%'!EY9*0.87,)</f>
        <v>5361</v>
      </c>
      <c r="EZ9" s="231">
        <f>ROUND('РБ15%'!EZ9*0.87,)</f>
        <v>5361</v>
      </c>
      <c r="FA9" s="231">
        <f>ROUND('РБ15%'!FA9*0.87,)</f>
        <v>5361</v>
      </c>
      <c r="FB9" s="231">
        <f>ROUND('РБ15%'!FB9*0.87,)</f>
        <v>4918</v>
      </c>
      <c r="FC9" s="231">
        <f>ROUND('РБ15%'!FC9*0.87,)</f>
        <v>4918</v>
      </c>
      <c r="FD9" s="231">
        <f>ROUND('РБ15%'!FD9*0.87,)</f>
        <v>4918</v>
      </c>
      <c r="FE9" s="231">
        <f>ROUND('РБ15%'!FE9*0.87,)</f>
        <v>4918</v>
      </c>
      <c r="FF9" s="231">
        <f>ROUND('РБ15%'!FF9*0.87,)</f>
        <v>4918</v>
      </c>
      <c r="FG9" s="231">
        <f>ROUND('РБ15%'!FG9*0.87,)</f>
        <v>5140</v>
      </c>
      <c r="FH9" s="231">
        <f>ROUND('РБ15%'!FH9*0.87,)</f>
        <v>5140</v>
      </c>
      <c r="FI9" s="231">
        <f>ROUND('РБ15%'!FI9*0.87,)</f>
        <v>4918</v>
      </c>
      <c r="FJ9" s="231">
        <f>ROUND('РБ15%'!FJ9*0.87,)</f>
        <v>4918</v>
      </c>
      <c r="FK9" s="231">
        <f>ROUND('РБ15%'!FK9*0.87,)</f>
        <v>4918</v>
      </c>
      <c r="FL9" s="231">
        <f>ROUND('РБ15%'!FL9*0.87,)</f>
        <v>4918</v>
      </c>
      <c r="FM9" s="231">
        <f>ROUND('РБ15%'!FM9*0.87,)</f>
        <v>4918</v>
      </c>
      <c r="FN9" s="231">
        <f>ROUND('РБ15%'!FN9*0.87,)</f>
        <v>5140</v>
      </c>
      <c r="FO9" s="231">
        <f>ROUND('РБ15%'!FO9*0.87,)</f>
        <v>5140</v>
      </c>
      <c r="FP9" s="231">
        <f>ROUND('РБ15%'!FP9*0.87,)</f>
        <v>4918</v>
      </c>
      <c r="FQ9" s="231">
        <f>ROUND('РБ15%'!FQ9*0.87,)</f>
        <v>4918</v>
      </c>
      <c r="FR9" s="231">
        <f>ROUND('РБ15%'!FR9*0.87,)</f>
        <v>4918</v>
      </c>
      <c r="FS9" s="231">
        <f>ROUND('РБ15%'!FS9*0.87,)</f>
        <v>4918</v>
      </c>
      <c r="FT9" s="231">
        <f>ROUND('РБ15%'!FT9*0.87,)</f>
        <v>4918</v>
      </c>
      <c r="FU9" s="231">
        <f>ROUND('РБ15%'!FU9*0.87,)</f>
        <v>5140</v>
      </c>
      <c r="FV9" s="231">
        <f>ROUND('РБ15%'!FV9*0.87,)</f>
        <v>5140</v>
      </c>
      <c r="FW9" s="231">
        <f>ROUND('РБ15%'!FW9*0.87,)</f>
        <v>4918</v>
      </c>
      <c r="FX9" s="231">
        <f>ROUND('РБ15%'!FX9*0.87,)</f>
        <v>4918</v>
      </c>
      <c r="FY9" s="231">
        <f>ROUND('РБ15%'!FY9*0.87,)</f>
        <v>4918</v>
      </c>
      <c r="FZ9" s="231">
        <f>ROUND('РБ15%'!FZ9*0.87,)</f>
        <v>4918</v>
      </c>
      <c r="GA9" s="231">
        <f>ROUND('РБ15%'!GA9*0.87,)</f>
        <v>4918</v>
      </c>
      <c r="GB9" s="231">
        <f>ROUND('РБ15%'!GB9*0.87,)</f>
        <v>5140</v>
      </c>
      <c r="GC9" s="231">
        <f>ROUND('РБ15%'!GC9*0.87,)</f>
        <v>5140</v>
      </c>
      <c r="GD9" s="231">
        <f>ROUND('РБ15%'!GD9*0.87,)</f>
        <v>4918</v>
      </c>
      <c r="GE9" s="231">
        <f>ROUND('РБ15%'!GE9*0.87,)</f>
        <v>4918</v>
      </c>
      <c r="GF9" s="231">
        <f>ROUND('РБ15%'!GF9*0.87,)</f>
        <v>4918</v>
      </c>
      <c r="GG9" s="231">
        <f>ROUND('РБ15%'!GG9*0.87,)</f>
        <v>4918</v>
      </c>
      <c r="GH9" s="231">
        <f>ROUND('РБ15%'!GH9*0.87,)</f>
        <v>4918</v>
      </c>
      <c r="GI9" s="231">
        <f>ROUND('РБ15%'!GI9*0.87,)</f>
        <v>6027</v>
      </c>
      <c r="GJ9" s="231">
        <f>ROUND('РБ15%'!GJ9*0.87,)</f>
        <v>6027</v>
      </c>
      <c r="GK9" s="231">
        <f>ROUND('РБ15%'!GK9*0.87,)</f>
        <v>6027</v>
      </c>
      <c r="GL9" s="231">
        <f>ROUND('РБ15%'!GL9*0.87,)</f>
        <v>6027</v>
      </c>
      <c r="GM9" s="231">
        <f>ROUND('РБ15%'!GM9*0.87,)</f>
        <v>6027</v>
      </c>
      <c r="GN9" s="231">
        <f>ROUND('РБ15%'!GN9*0.87,)</f>
        <v>6027</v>
      </c>
      <c r="GO9" s="231">
        <f>ROUND('РБ15%'!GO9*0.87,)</f>
        <v>6027</v>
      </c>
      <c r="GP9" s="231">
        <f>ROUND('РБ15%'!GP9*0.87,)</f>
        <v>6397</v>
      </c>
      <c r="GQ9" s="231">
        <f>ROUND('РБ15%'!GQ9*0.87,)</f>
        <v>6397</v>
      </c>
      <c r="GR9" s="231">
        <f>ROUND('РБ15%'!GR9*0.87,)</f>
        <v>6397</v>
      </c>
      <c r="GS9" s="231">
        <f>ROUND('РБ15%'!GS9*0.87,)</f>
        <v>6397</v>
      </c>
      <c r="GT9" s="231">
        <f>ROUND('РБ15%'!GT9*0.87,)</f>
        <v>6397</v>
      </c>
      <c r="GU9" s="231">
        <f>ROUND('РБ15%'!GU9*0.87,)</f>
        <v>6397</v>
      </c>
      <c r="GV9" s="231">
        <f>ROUND('РБ15%'!GV9*0.87,)</f>
        <v>6397</v>
      </c>
      <c r="GW9" s="231">
        <f>ROUND('РБ15%'!GW9*0.87,)</f>
        <v>6766</v>
      </c>
      <c r="GX9" s="231">
        <f>ROUND('РБ15%'!GX9*0.87,)</f>
        <v>6766</v>
      </c>
      <c r="GY9" s="231">
        <f>ROUND('РБ15%'!GY9*0.87,)</f>
        <v>6766</v>
      </c>
      <c r="GZ9" s="231">
        <f>ROUND('РБ15%'!GZ9*0.87,)</f>
        <v>6766</v>
      </c>
    </row>
    <row r="10" spans="1:208" s="2" customFormat="1" x14ac:dyDescent="0.2">
      <c r="A10" s="12">
        <v>2</v>
      </c>
      <c r="B10" s="230">
        <f>ROUND('РБ15%'!B10*0.87,)</f>
        <v>10649</v>
      </c>
      <c r="C10" s="230">
        <f>ROUND('РБ15%'!C10*0.87,)</f>
        <v>10649</v>
      </c>
      <c r="D10" s="230">
        <f>ROUND('РБ15%'!D10*0.87,)</f>
        <v>10649</v>
      </c>
      <c r="E10" s="230">
        <f>ROUND('РБ15%'!E10*0.87,)</f>
        <v>10649</v>
      </c>
      <c r="F10" s="230">
        <f>ROUND('РБ15%'!F10*0.87,)</f>
        <v>10649</v>
      </c>
      <c r="G10" s="230">
        <f>ROUND('РБ15%'!G10*0.87,)</f>
        <v>10649</v>
      </c>
      <c r="H10" s="230">
        <f>ROUND('РБ15%'!H10*0.87,)</f>
        <v>10649</v>
      </c>
      <c r="I10" s="230">
        <f>ROUND('РБ15%'!I10*0.87,)</f>
        <v>10649</v>
      </c>
      <c r="J10" s="230">
        <f>ROUND('РБ15%'!J10*0.87,)</f>
        <v>10649</v>
      </c>
      <c r="K10" s="231">
        <f>ROUND('РБ15%'!K10*0.87,)</f>
        <v>9614</v>
      </c>
      <c r="L10" s="231">
        <f>ROUND('РБ15%'!L10*0.87,)</f>
        <v>10649</v>
      </c>
      <c r="M10" s="231">
        <f>ROUND('РБ15%'!M10*0.87,)</f>
        <v>10649</v>
      </c>
      <c r="N10" s="231">
        <f>ROUND('РБ15%'!N10*0.87,)</f>
        <v>10649</v>
      </c>
      <c r="O10" s="231">
        <f>ROUND('РБ15%'!O10*0.87,)</f>
        <v>10649</v>
      </c>
      <c r="P10" s="231">
        <f>ROUND('РБ15%'!P10*0.87,)</f>
        <v>9614</v>
      </c>
      <c r="Q10" s="231">
        <f>ROUND('РБ15%'!Q10*0.87,)</f>
        <v>9614</v>
      </c>
      <c r="R10" s="231">
        <f>ROUND('РБ15%'!R10*0.87,)</f>
        <v>10649</v>
      </c>
      <c r="S10" s="230">
        <f>ROUND('РБ15%'!S10*0.87,)</f>
        <v>10649</v>
      </c>
      <c r="T10" s="230">
        <f>ROUND('РБ15%'!T10*0.87,)</f>
        <v>10649</v>
      </c>
      <c r="U10" s="230">
        <f>ROUND('РБ15%'!U10*0.87,)</f>
        <v>10649</v>
      </c>
      <c r="V10" s="230">
        <f>ROUND('РБ15%'!V10*0.87,)</f>
        <v>10649</v>
      </c>
      <c r="W10" s="231">
        <f>ROUND('РБ15%'!W10*0.87,)</f>
        <v>10649</v>
      </c>
      <c r="X10" s="231">
        <f>ROUND('РБ15%'!X10*0.87,)</f>
        <v>10649</v>
      </c>
      <c r="Y10" s="231">
        <f>ROUND('РБ15%'!Y10*0.87,)</f>
        <v>10649</v>
      </c>
      <c r="Z10" s="231">
        <f>ROUND('РБ15%'!Z10*0.87,)</f>
        <v>10649</v>
      </c>
      <c r="AA10" s="231">
        <f>ROUND('РБ15%'!AA10*0.87,)</f>
        <v>10649</v>
      </c>
      <c r="AB10" s="230">
        <f>ROUND('РБ15%'!AB10*0.87,)</f>
        <v>11019</v>
      </c>
      <c r="AC10" s="230">
        <f>ROUND('РБ15%'!AC10*0.87,)</f>
        <v>11019</v>
      </c>
      <c r="AD10" s="230">
        <f>ROUND('РБ15%'!AD10*0.87,)</f>
        <v>11019</v>
      </c>
      <c r="AE10" s="230">
        <f>ROUND('РБ15%'!AE10*0.87,)</f>
        <v>11019</v>
      </c>
      <c r="AF10" s="230">
        <f>ROUND('РБ15%'!AF10*0.87,)</f>
        <v>11019</v>
      </c>
      <c r="AG10" s="230">
        <f>ROUND('РБ15%'!AG10*0.87,)</f>
        <v>11019</v>
      </c>
      <c r="AH10" s="230">
        <f>ROUND('РБ15%'!AH10*0.87,)</f>
        <v>11019</v>
      </c>
      <c r="AI10" s="230">
        <f>ROUND('РБ15%'!AI10*0.87,)</f>
        <v>11019</v>
      </c>
      <c r="AJ10" s="230">
        <f>ROUND('РБ15%'!AJ10*0.87,)</f>
        <v>11536</v>
      </c>
      <c r="AK10" s="230">
        <f>ROUND('РБ15%'!AK10*0.87,)</f>
        <v>11536</v>
      </c>
      <c r="AL10" s="231">
        <f>ROUND('РБ15%'!AL10*0.87,)</f>
        <v>10649</v>
      </c>
      <c r="AM10" s="231">
        <f>ROUND('РБ15%'!AM10*0.87,)</f>
        <v>10649</v>
      </c>
      <c r="AN10" s="231">
        <f>ROUND('РБ15%'!AN10*0.87,)</f>
        <v>7617</v>
      </c>
      <c r="AO10" s="231">
        <f>ROUND('РБ15%'!AO10*0.87,)</f>
        <v>7617</v>
      </c>
      <c r="AP10" s="231">
        <f>ROUND('РБ15%'!AP10*0.87,)</f>
        <v>7617</v>
      </c>
      <c r="AQ10" s="231">
        <f>ROUND('РБ15%'!AQ10*0.87,)</f>
        <v>7617</v>
      </c>
      <c r="AR10" s="231">
        <f>ROUND('РБ15%'!AR10*0.87,)</f>
        <v>7987</v>
      </c>
      <c r="AS10" s="231">
        <f>ROUND('РБ15%'!AS10*0.87,)</f>
        <v>7987</v>
      </c>
      <c r="AT10" s="231">
        <f>ROUND('РБ15%'!AT10*0.87,)</f>
        <v>7617</v>
      </c>
      <c r="AU10" s="231">
        <f>ROUND('РБ15%'!AU10*0.87,)</f>
        <v>7617</v>
      </c>
      <c r="AV10" s="231">
        <f>ROUND('РБ15%'!AV10*0.87,)</f>
        <v>7617</v>
      </c>
      <c r="AW10" s="231">
        <f>ROUND('РБ15%'!AW10*0.87,)</f>
        <v>7617</v>
      </c>
      <c r="AX10" s="231">
        <f>ROUND('РБ15%'!AX10*0.87,)</f>
        <v>7617</v>
      </c>
      <c r="AY10" s="231">
        <f>ROUND('РБ15%'!AY10*0.87,)</f>
        <v>7987</v>
      </c>
      <c r="AZ10" s="231">
        <f>ROUND('РБ15%'!AZ10*0.87,)</f>
        <v>7987</v>
      </c>
      <c r="BA10" s="231">
        <f>ROUND('РБ15%'!BA10*0.87,)</f>
        <v>7617</v>
      </c>
      <c r="BB10" s="231">
        <f>ROUND('РБ15%'!BB10*0.87,)</f>
        <v>7617</v>
      </c>
      <c r="BC10" s="231">
        <f>ROUND('РБ15%'!BC10*0.87,)</f>
        <v>7617</v>
      </c>
      <c r="BD10" s="231">
        <f>ROUND('РБ15%'!BD10*0.87,)</f>
        <v>7617</v>
      </c>
      <c r="BE10" s="231">
        <f>ROUND('РБ15%'!BE10*0.87,)</f>
        <v>8726</v>
      </c>
      <c r="BF10" s="231">
        <f>ROUND('РБ15%'!BF10*0.87,)</f>
        <v>8726</v>
      </c>
      <c r="BG10" s="231">
        <f>ROUND('РБ15%'!BG10*0.87,)</f>
        <v>8726</v>
      </c>
      <c r="BH10" s="231">
        <f>ROUND('РБ15%'!BH10*0.87,)</f>
        <v>7617</v>
      </c>
      <c r="BI10" s="231">
        <f>ROUND('РБ15%'!BI10*0.87,)</f>
        <v>7617</v>
      </c>
      <c r="BJ10" s="231">
        <f>ROUND('РБ15%'!BJ10*0.87,)</f>
        <v>7617</v>
      </c>
      <c r="BK10" s="231">
        <f>ROUND('РБ15%'!BK10*0.87,)</f>
        <v>7617</v>
      </c>
      <c r="BL10" s="231">
        <f>ROUND('РБ15%'!BL10*0.87,)</f>
        <v>7617</v>
      </c>
      <c r="BM10" s="231">
        <f>ROUND('РБ15%'!BM10*0.87,)</f>
        <v>7987</v>
      </c>
      <c r="BN10" s="231">
        <f>ROUND('РБ15%'!BN10*0.87,)</f>
        <v>7987</v>
      </c>
      <c r="BO10" s="231">
        <f>ROUND('РБ15%'!BO10*0.87,)</f>
        <v>7617</v>
      </c>
      <c r="BP10" s="231">
        <f>ROUND('РБ15%'!BP10*0.87,)</f>
        <v>7617</v>
      </c>
      <c r="BQ10" s="231">
        <f>ROUND('РБ15%'!BQ10*0.87,)</f>
        <v>7617</v>
      </c>
      <c r="BR10" s="231">
        <f>ROUND('РБ15%'!BR10*0.87,)</f>
        <v>7617</v>
      </c>
      <c r="BS10" s="231">
        <f>ROUND('РБ15%'!BS10*0.87,)</f>
        <v>7617</v>
      </c>
      <c r="BT10" s="231">
        <f>ROUND('РБ15%'!BT10*0.87,)</f>
        <v>7987</v>
      </c>
      <c r="BU10" s="231">
        <f>ROUND('РБ15%'!BU10*0.87,)</f>
        <v>7987</v>
      </c>
      <c r="BV10" s="231">
        <f>ROUND('РБ15%'!BV10*0.87,)</f>
        <v>7617</v>
      </c>
      <c r="BW10" s="231">
        <f>ROUND('РБ15%'!BW10*0.87,)</f>
        <v>7617</v>
      </c>
      <c r="BX10" s="231">
        <f>ROUND('РБ15%'!BX10*0.87,)</f>
        <v>7617</v>
      </c>
      <c r="BY10" s="231">
        <f>ROUND('РБ15%'!BY10*0.87,)</f>
        <v>7617</v>
      </c>
      <c r="BZ10" s="231">
        <f>ROUND('РБ15%'!BZ10*0.87,)</f>
        <v>7617</v>
      </c>
      <c r="CA10" s="231">
        <f>ROUND('РБ15%'!CA10*0.87,)</f>
        <v>7987</v>
      </c>
      <c r="CB10" s="231">
        <f>ROUND('РБ15%'!CB10*0.87,)</f>
        <v>7987</v>
      </c>
      <c r="CC10" s="231">
        <f>ROUND('РБ15%'!CC10*0.87,)</f>
        <v>7247</v>
      </c>
      <c r="CD10" s="231">
        <f>ROUND('РБ15%'!CD10*0.87,)</f>
        <v>7247</v>
      </c>
      <c r="CE10" s="231">
        <f>ROUND('РБ15%'!CE10*0.87,)</f>
        <v>7247</v>
      </c>
      <c r="CF10" s="231">
        <f>ROUND('РБ15%'!CF10*0.87,)</f>
        <v>7247</v>
      </c>
      <c r="CG10" s="231">
        <f>ROUND('РБ15%'!CG10*0.87,)</f>
        <v>7247</v>
      </c>
      <c r="CH10" s="231">
        <f>ROUND('РБ15%'!CH10*0.87,)</f>
        <v>7247</v>
      </c>
      <c r="CI10" s="231">
        <f>ROUND('РБ15%'!CI10*0.87,)</f>
        <v>7247</v>
      </c>
      <c r="CJ10" s="231">
        <f>ROUND('РБ15%'!CJ10*0.87,)</f>
        <v>7025</v>
      </c>
      <c r="CK10" s="231">
        <f>ROUND('РБ15%'!CK10*0.87,)</f>
        <v>7025</v>
      </c>
      <c r="CL10" s="231">
        <f>ROUND('РБ15%'!CL10*0.87,)</f>
        <v>7025</v>
      </c>
      <c r="CM10" s="231">
        <f>ROUND('РБ15%'!CM10*0.87,)</f>
        <v>7025</v>
      </c>
      <c r="CN10" s="231">
        <f>ROUND('РБ15%'!CN10*0.87,)</f>
        <v>7025</v>
      </c>
      <c r="CO10" s="231">
        <f>ROUND('РБ15%'!CO10*0.87,)</f>
        <v>7247</v>
      </c>
      <c r="CP10" s="231">
        <f>ROUND('РБ15%'!CP10*0.87,)</f>
        <v>7247</v>
      </c>
      <c r="CQ10" s="231">
        <f>ROUND('РБ15%'!CQ10*0.87,)</f>
        <v>7025</v>
      </c>
      <c r="CR10" s="231">
        <f>ROUND('РБ15%'!CR10*0.87,)</f>
        <v>7025</v>
      </c>
      <c r="CS10" s="231">
        <f>ROUND('РБ15%'!CS10*0.87,)</f>
        <v>7025</v>
      </c>
      <c r="CT10" s="231">
        <f>ROUND('РБ15%'!CT10*0.87,)</f>
        <v>7025</v>
      </c>
      <c r="CU10" s="231">
        <f>ROUND('РБ15%'!CU10*0.87,)</f>
        <v>7025</v>
      </c>
      <c r="CV10" s="231">
        <f>ROUND('РБ15%'!CV10*0.87,)</f>
        <v>7247</v>
      </c>
      <c r="CW10" s="231">
        <f>ROUND('РБ15%'!CW10*0.87,)</f>
        <v>7247</v>
      </c>
      <c r="CX10" s="231">
        <f>ROUND('РБ15%'!CX10*0.87,)</f>
        <v>7025</v>
      </c>
      <c r="CY10" s="231">
        <f>ROUND('РБ15%'!CY10*0.87,)</f>
        <v>7025</v>
      </c>
      <c r="CZ10" s="231">
        <f>ROUND('РБ15%'!CZ10*0.87,)</f>
        <v>7025</v>
      </c>
      <c r="DA10" s="231">
        <f>ROUND('РБ15%'!DA10*0.87,)</f>
        <v>7025</v>
      </c>
      <c r="DB10" s="231">
        <f>ROUND('РБ15%'!DB10*0.87,)</f>
        <v>7025</v>
      </c>
      <c r="DC10" s="231">
        <f>ROUND('РБ15%'!DC10*0.87,)</f>
        <v>7247</v>
      </c>
      <c r="DD10" s="231">
        <f>ROUND('РБ15%'!DD10*0.87,)</f>
        <v>7247</v>
      </c>
      <c r="DE10" s="231">
        <f>ROUND('РБ15%'!DE10*0.87,)</f>
        <v>6803</v>
      </c>
      <c r="DF10" s="231">
        <f>ROUND('РБ15%'!DF10*0.87,)</f>
        <v>6803</v>
      </c>
      <c r="DG10" s="231">
        <f>ROUND('РБ15%'!DG10*0.87,)</f>
        <v>6803</v>
      </c>
      <c r="DH10" s="231">
        <f>ROUND('РБ15%'!DH10*0.87,)</f>
        <v>6803</v>
      </c>
      <c r="DI10" s="231">
        <f>ROUND('РБ15%'!DI10*0.87,)</f>
        <v>6803</v>
      </c>
      <c r="DJ10" s="231">
        <f>ROUND('РБ15%'!DJ10*0.87,)</f>
        <v>7025</v>
      </c>
      <c r="DK10" s="231">
        <f>ROUND('РБ15%'!DK10*0.87,)</f>
        <v>7025</v>
      </c>
      <c r="DL10" s="231">
        <f>ROUND('РБ15%'!DL10*0.87,)</f>
        <v>6803</v>
      </c>
      <c r="DM10" s="231">
        <f>ROUND('РБ15%'!DM10*0.87,)</f>
        <v>6803</v>
      </c>
      <c r="DN10" s="231">
        <f>ROUND('РБ15%'!DN10*0.87,)</f>
        <v>6803</v>
      </c>
      <c r="DO10" s="231">
        <f>ROUND('РБ15%'!DO10*0.87,)</f>
        <v>6803</v>
      </c>
      <c r="DP10" s="231">
        <f>ROUND('РБ15%'!DP10*0.87,)</f>
        <v>6803</v>
      </c>
      <c r="DQ10" s="231">
        <f>ROUND('РБ15%'!DQ10*0.87,)</f>
        <v>6803</v>
      </c>
      <c r="DR10" s="231">
        <f>ROUND('РБ15%'!DR10*0.87,)</f>
        <v>6803</v>
      </c>
      <c r="DS10" s="231">
        <f>ROUND('РБ15%'!DS10*0.87,)</f>
        <v>6582</v>
      </c>
      <c r="DT10" s="231">
        <f>ROUND('РБ15%'!DT10*0.87,)</f>
        <v>6582</v>
      </c>
      <c r="DU10" s="231">
        <f>ROUND('РБ15%'!DU10*0.87,)</f>
        <v>6582</v>
      </c>
      <c r="DV10" s="231">
        <f>ROUND('РБ15%'!DV10*0.87,)</f>
        <v>6582</v>
      </c>
      <c r="DW10" s="231">
        <f>ROUND('РБ15%'!DW10*0.87,)</f>
        <v>6582</v>
      </c>
      <c r="DX10" s="231">
        <f>ROUND('РБ15%'!DX10*0.87,)</f>
        <v>6803</v>
      </c>
      <c r="DY10" s="231">
        <f>ROUND('РБ15%'!DY10*0.87,)</f>
        <v>6803</v>
      </c>
      <c r="DZ10" s="231">
        <f>ROUND('РБ15%'!DZ10*0.87,)</f>
        <v>6582</v>
      </c>
      <c r="EA10" s="231">
        <f>ROUND('РБ15%'!EA10*0.87,)</f>
        <v>6582</v>
      </c>
      <c r="EB10" s="231">
        <f>ROUND('РБ15%'!EB10*0.87,)</f>
        <v>6582</v>
      </c>
      <c r="EC10" s="231">
        <f>ROUND('РБ15%'!EC10*0.87,)</f>
        <v>6582</v>
      </c>
      <c r="ED10" s="231">
        <f>ROUND('РБ15%'!ED10*0.87,)</f>
        <v>6582</v>
      </c>
      <c r="EE10" s="231">
        <f>ROUND('РБ15%'!EE10*0.87,)</f>
        <v>6803</v>
      </c>
      <c r="EF10" s="231">
        <f>ROUND('РБ15%'!EF10*0.87,)</f>
        <v>6803</v>
      </c>
      <c r="EG10" s="231">
        <f>ROUND('РБ15%'!EG10*0.87,)</f>
        <v>6360</v>
      </c>
      <c r="EH10" s="231">
        <f>ROUND('РБ15%'!EH10*0.87,)</f>
        <v>6360</v>
      </c>
      <c r="EI10" s="231">
        <f>ROUND('РБ15%'!EI10*0.87,)</f>
        <v>6360</v>
      </c>
      <c r="EJ10" s="231">
        <f>ROUND('РБ15%'!EJ10*0.87,)</f>
        <v>6360</v>
      </c>
      <c r="EK10" s="231">
        <f>ROUND('РБ15%'!EK10*0.87,)</f>
        <v>6360</v>
      </c>
      <c r="EL10" s="231">
        <f>ROUND('РБ15%'!EL10*0.87,)</f>
        <v>6582</v>
      </c>
      <c r="EM10" s="231">
        <f>ROUND('РБ15%'!EM10*0.87,)</f>
        <v>6582</v>
      </c>
      <c r="EN10" s="231">
        <f>ROUND('РБ15%'!EN10*0.87,)</f>
        <v>6360</v>
      </c>
      <c r="EO10" s="231">
        <f>ROUND('РБ15%'!EO10*0.87,)</f>
        <v>6360</v>
      </c>
      <c r="EP10" s="231">
        <f>ROUND('РБ15%'!EP10*0.87,)</f>
        <v>7025</v>
      </c>
      <c r="EQ10" s="231">
        <f>ROUND('РБ15%'!EQ10*0.87,)</f>
        <v>7025</v>
      </c>
      <c r="ER10" s="231">
        <f>ROUND('РБ15%'!ER10*0.87,)</f>
        <v>7025</v>
      </c>
      <c r="ES10" s="231">
        <f>ROUND('РБ15%'!ES10*0.87,)</f>
        <v>6582</v>
      </c>
      <c r="ET10" s="231">
        <f>ROUND('РБ15%'!ET10*0.87,)</f>
        <v>6582</v>
      </c>
      <c r="EU10" s="231">
        <f>ROUND('РБ15%'!EU10*0.87,)</f>
        <v>6360</v>
      </c>
      <c r="EV10" s="231">
        <f>ROUND('РБ15%'!EV10*0.87,)</f>
        <v>6360</v>
      </c>
      <c r="EW10" s="231">
        <f>ROUND('РБ15%'!EW10*0.87,)</f>
        <v>6360</v>
      </c>
      <c r="EX10" s="231">
        <f>ROUND('РБ15%'!EX10*0.87,)</f>
        <v>6582</v>
      </c>
      <c r="EY10" s="231">
        <f>ROUND('РБ15%'!EY10*0.87,)</f>
        <v>6582</v>
      </c>
      <c r="EZ10" s="231">
        <f>ROUND('РБ15%'!EZ10*0.87,)</f>
        <v>6582</v>
      </c>
      <c r="FA10" s="231">
        <f>ROUND('РБ15%'!FA10*0.87,)</f>
        <v>6582</v>
      </c>
      <c r="FB10" s="231">
        <f>ROUND('РБ15%'!FB10*0.87,)</f>
        <v>6138</v>
      </c>
      <c r="FC10" s="231">
        <f>ROUND('РБ15%'!FC10*0.87,)</f>
        <v>6138</v>
      </c>
      <c r="FD10" s="231">
        <f>ROUND('РБ15%'!FD10*0.87,)</f>
        <v>6138</v>
      </c>
      <c r="FE10" s="231">
        <f>ROUND('РБ15%'!FE10*0.87,)</f>
        <v>6138</v>
      </c>
      <c r="FF10" s="231">
        <f>ROUND('РБ15%'!FF10*0.87,)</f>
        <v>6138</v>
      </c>
      <c r="FG10" s="231">
        <f>ROUND('РБ15%'!FG10*0.87,)</f>
        <v>6360</v>
      </c>
      <c r="FH10" s="231">
        <f>ROUND('РБ15%'!FH10*0.87,)</f>
        <v>6360</v>
      </c>
      <c r="FI10" s="231">
        <f>ROUND('РБ15%'!FI10*0.87,)</f>
        <v>6138</v>
      </c>
      <c r="FJ10" s="231">
        <f>ROUND('РБ15%'!FJ10*0.87,)</f>
        <v>6138</v>
      </c>
      <c r="FK10" s="231">
        <f>ROUND('РБ15%'!FK10*0.87,)</f>
        <v>6138</v>
      </c>
      <c r="FL10" s="231">
        <f>ROUND('РБ15%'!FL10*0.87,)</f>
        <v>6138</v>
      </c>
      <c r="FM10" s="231">
        <f>ROUND('РБ15%'!FM10*0.87,)</f>
        <v>6138</v>
      </c>
      <c r="FN10" s="231">
        <f>ROUND('РБ15%'!FN10*0.87,)</f>
        <v>6360</v>
      </c>
      <c r="FO10" s="231">
        <f>ROUND('РБ15%'!FO10*0.87,)</f>
        <v>6360</v>
      </c>
      <c r="FP10" s="231">
        <f>ROUND('РБ15%'!FP10*0.87,)</f>
        <v>6138</v>
      </c>
      <c r="FQ10" s="231">
        <f>ROUND('РБ15%'!FQ10*0.87,)</f>
        <v>6138</v>
      </c>
      <c r="FR10" s="231">
        <f>ROUND('РБ15%'!FR10*0.87,)</f>
        <v>6138</v>
      </c>
      <c r="FS10" s="231">
        <f>ROUND('РБ15%'!FS10*0.87,)</f>
        <v>6138</v>
      </c>
      <c r="FT10" s="231">
        <f>ROUND('РБ15%'!FT10*0.87,)</f>
        <v>6138</v>
      </c>
      <c r="FU10" s="231">
        <f>ROUND('РБ15%'!FU10*0.87,)</f>
        <v>6360</v>
      </c>
      <c r="FV10" s="231">
        <f>ROUND('РБ15%'!FV10*0.87,)</f>
        <v>6360</v>
      </c>
      <c r="FW10" s="231">
        <f>ROUND('РБ15%'!FW10*0.87,)</f>
        <v>6138</v>
      </c>
      <c r="FX10" s="231">
        <f>ROUND('РБ15%'!FX10*0.87,)</f>
        <v>6138</v>
      </c>
      <c r="FY10" s="231">
        <f>ROUND('РБ15%'!FY10*0.87,)</f>
        <v>6138</v>
      </c>
      <c r="FZ10" s="231">
        <f>ROUND('РБ15%'!FZ10*0.87,)</f>
        <v>6138</v>
      </c>
      <c r="GA10" s="231">
        <f>ROUND('РБ15%'!GA10*0.87,)</f>
        <v>6138</v>
      </c>
      <c r="GB10" s="231">
        <f>ROUND('РБ15%'!GB10*0.87,)</f>
        <v>6360</v>
      </c>
      <c r="GC10" s="231">
        <f>ROUND('РБ15%'!GC10*0.87,)</f>
        <v>6360</v>
      </c>
      <c r="GD10" s="231">
        <f>ROUND('РБ15%'!GD10*0.87,)</f>
        <v>6138</v>
      </c>
      <c r="GE10" s="231">
        <f>ROUND('РБ15%'!GE10*0.87,)</f>
        <v>6138</v>
      </c>
      <c r="GF10" s="231">
        <f>ROUND('РБ15%'!GF10*0.87,)</f>
        <v>6138</v>
      </c>
      <c r="GG10" s="231">
        <f>ROUND('РБ15%'!GG10*0.87,)</f>
        <v>6138</v>
      </c>
      <c r="GH10" s="231">
        <f>ROUND('РБ15%'!GH10*0.87,)</f>
        <v>6138</v>
      </c>
      <c r="GI10" s="231">
        <f>ROUND('РБ15%'!GI10*0.87,)</f>
        <v>7247</v>
      </c>
      <c r="GJ10" s="231">
        <f>ROUND('РБ15%'!GJ10*0.87,)</f>
        <v>7247</v>
      </c>
      <c r="GK10" s="231">
        <f>ROUND('РБ15%'!GK10*0.87,)</f>
        <v>7247</v>
      </c>
      <c r="GL10" s="231">
        <f>ROUND('РБ15%'!GL10*0.87,)</f>
        <v>7247</v>
      </c>
      <c r="GM10" s="231">
        <f>ROUND('РБ15%'!GM10*0.87,)</f>
        <v>7247</v>
      </c>
      <c r="GN10" s="231">
        <f>ROUND('РБ15%'!GN10*0.87,)</f>
        <v>7247</v>
      </c>
      <c r="GO10" s="231">
        <f>ROUND('РБ15%'!GO10*0.87,)</f>
        <v>7247</v>
      </c>
      <c r="GP10" s="231">
        <f>ROUND('РБ15%'!GP10*0.87,)</f>
        <v>7617</v>
      </c>
      <c r="GQ10" s="231">
        <f>ROUND('РБ15%'!GQ10*0.87,)</f>
        <v>7617</v>
      </c>
      <c r="GR10" s="231">
        <f>ROUND('РБ15%'!GR10*0.87,)</f>
        <v>7617</v>
      </c>
      <c r="GS10" s="231">
        <f>ROUND('РБ15%'!GS10*0.87,)</f>
        <v>7617</v>
      </c>
      <c r="GT10" s="231">
        <f>ROUND('РБ15%'!GT10*0.87,)</f>
        <v>7617</v>
      </c>
      <c r="GU10" s="231">
        <f>ROUND('РБ15%'!GU10*0.87,)</f>
        <v>7617</v>
      </c>
      <c r="GV10" s="231">
        <f>ROUND('РБ15%'!GV10*0.87,)</f>
        <v>7617</v>
      </c>
      <c r="GW10" s="231">
        <f>ROUND('РБ15%'!GW10*0.87,)</f>
        <v>7987</v>
      </c>
      <c r="GX10" s="231">
        <f>ROUND('РБ15%'!GX10*0.87,)</f>
        <v>7987</v>
      </c>
      <c r="GY10" s="231">
        <f>ROUND('РБ15%'!GY10*0.87,)</f>
        <v>7987</v>
      </c>
      <c r="GZ10" s="231">
        <f>ROUND('РБ15%'!GZ10*0.87,)</f>
        <v>7987</v>
      </c>
    </row>
    <row r="11" spans="1:208" s="2" customFormat="1" x14ac:dyDescent="0.2">
      <c r="A11" s="15" t="s">
        <v>6</v>
      </c>
      <c r="B11" s="230"/>
      <c r="C11" s="230"/>
      <c r="D11" s="230"/>
      <c r="E11" s="230"/>
      <c r="F11" s="230"/>
      <c r="G11" s="230"/>
      <c r="H11" s="230"/>
      <c r="I11" s="230"/>
      <c r="J11" s="230"/>
      <c r="K11" s="231"/>
      <c r="L11" s="231"/>
      <c r="M11" s="231"/>
      <c r="N11" s="231"/>
      <c r="O11" s="231"/>
      <c r="P11" s="231"/>
      <c r="Q11" s="231"/>
      <c r="R11" s="231"/>
      <c r="S11" s="230"/>
      <c r="T11" s="230"/>
      <c r="U11" s="230"/>
      <c r="V11" s="230"/>
      <c r="W11" s="231"/>
      <c r="X11" s="231"/>
      <c r="Y11" s="231"/>
      <c r="Z11" s="231"/>
      <c r="AA11" s="231"/>
      <c r="AB11" s="230"/>
      <c r="AC11" s="230"/>
      <c r="AD11" s="230"/>
      <c r="AE11" s="230"/>
      <c r="AF11" s="230"/>
      <c r="AG11" s="230"/>
      <c r="AH11" s="230"/>
      <c r="AI11" s="230"/>
      <c r="AJ11" s="230"/>
      <c r="AK11" s="230"/>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c r="CP11" s="231"/>
      <c r="CQ11" s="231"/>
      <c r="CR11" s="231"/>
      <c r="CS11" s="231"/>
      <c r="CT11" s="231"/>
      <c r="CU11" s="231"/>
      <c r="CV11" s="231"/>
      <c r="CW11" s="231"/>
      <c r="CX11" s="231"/>
      <c r="CY11" s="231"/>
      <c r="CZ11" s="231"/>
      <c r="DA11" s="231"/>
      <c r="DB11" s="231"/>
      <c r="DC11" s="231"/>
      <c r="DD11" s="231"/>
      <c r="DE11" s="231"/>
      <c r="DF11" s="231"/>
      <c r="DG11" s="231"/>
      <c r="DH11" s="231"/>
      <c r="DI11" s="231"/>
      <c r="DJ11" s="231"/>
      <c r="DK11" s="231"/>
      <c r="DL11" s="231"/>
      <c r="DM11" s="231"/>
      <c r="DN11" s="231"/>
      <c r="DO11" s="231"/>
      <c r="DP11" s="231"/>
      <c r="DQ11" s="231"/>
      <c r="DR11" s="231"/>
      <c r="DS11" s="231"/>
      <c r="DT11" s="231"/>
      <c r="DU11" s="231"/>
      <c r="DV11" s="231"/>
      <c r="DW11" s="231"/>
      <c r="DX11" s="231"/>
      <c r="DY11" s="231"/>
      <c r="DZ11" s="231"/>
      <c r="EA11" s="231"/>
      <c r="EB11" s="231"/>
      <c r="EC11" s="231"/>
      <c r="ED11" s="231"/>
      <c r="EE11" s="231"/>
      <c r="EF11" s="231"/>
      <c r="EG11" s="231"/>
      <c r="EH11" s="231"/>
      <c r="EI11" s="231"/>
      <c r="EJ11" s="231"/>
      <c r="EK11" s="231"/>
      <c r="EL11" s="231"/>
      <c r="EM11" s="231"/>
      <c r="EN11" s="231"/>
      <c r="EO11" s="231"/>
      <c r="EP11" s="231"/>
      <c r="EQ11" s="231"/>
      <c r="ER11" s="231"/>
      <c r="ES11" s="231"/>
      <c r="ET11" s="231"/>
      <c r="EU11" s="231"/>
      <c r="EV11" s="231"/>
      <c r="EW11" s="231"/>
      <c r="EX11" s="231"/>
      <c r="EY11" s="231"/>
      <c r="EZ11" s="231"/>
      <c r="FA11" s="231"/>
      <c r="FB11" s="231"/>
      <c r="FC11" s="231"/>
      <c r="FD11" s="231"/>
      <c r="FE11" s="231"/>
      <c r="FF11" s="231"/>
      <c r="FG11" s="231"/>
      <c r="FH11" s="231"/>
      <c r="FI11" s="231"/>
      <c r="FJ11" s="231"/>
      <c r="FK11" s="231"/>
      <c r="FL11" s="231"/>
      <c r="FM11" s="231"/>
      <c r="FN11" s="231"/>
      <c r="FO11" s="231"/>
      <c r="FP11" s="231"/>
      <c r="FQ11" s="231"/>
      <c r="FR11" s="231"/>
      <c r="FS11" s="231"/>
      <c r="FT11" s="231"/>
      <c r="FU11" s="231"/>
      <c r="FV11" s="231"/>
      <c r="FW11" s="231"/>
      <c r="FX11" s="231"/>
      <c r="FY11" s="231"/>
      <c r="FZ11" s="231"/>
      <c r="GA11" s="231"/>
      <c r="GB11" s="231"/>
      <c r="GC11" s="231"/>
      <c r="GD11" s="231"/>
      <c r="GE11" s="231"/>
      <c r="GF11" s="231"/>
      <c r="GG11" s="231"/>
      <c r="GH11" s="231"/>
      <c r="GI11" s="231"/>
      <c r="GJ11" s="231"/>
      <c r="GK11" s="231"/>
      <c r="GL11" s="231"/>
      <c r="GM11" s="231"/>
      <c r="GN11" s="231"/>
      <c r="GO11" s="231"/>
      <c r="GP11" s="231"/>
      <c r="GQ11" s="231"/>
      <c r="GR11" s="231"/>
      <c r="GS11" s="231"/>
      <c r="GT11" s="231"/>
      <c r="GU11" s="231"/>
      <c r="GV11" s="231"/>
      <c r="GW11" s="231"/>
      <c r="GX11" s="231"/>
      <c r="GY11" s="231"/>
      <c r="GZ11" s="231"/>
    </row>
    <row r="12" spans="1:208" s="2" customFormat="1" x14ac:dyDescent="0.2">
      <c r="A12" s="12">
        <v>1</v>
      </c>
      <c r="B12" s="230">
        <f>ROUND('РБ15%'!B12*0.87,)</f>
        <v>11277</v>
      </c>
      <c r="C12" s="230">
        <f>ROUND('РБ15%'!C12*0.87,)</f>
        <v>11277</v>
      </c>
      <c r="D12" s="230">
        <f>ROUND('РБ15%'!D12*0.87,)</f>
        <v>11277</v>
      </c>
      <c r="E12" s="230">
        <f>ROUND('РБ15%'!E12*0.87,)</f>
        <v>11277</v>
      </c>
      <c r="F12" s="230">
        <f>ROUND('РБ15%'!F12*0.87,)</f>
        <v>11277</v>
      </c>
      <c r="G12" s="230">
        <f>ROUND('РБ15%'!G12*0.87,)</f>
        <v>11277</v>
      </c>
      <c r="H12" s="230">
        <f>ROUND('РБ15%'!H12*0.87,)</f>
        <v>11277</v>
      </c>
      <c r="I12" s="230">
        <f>ROUND('РБ15%'!I12*0.87,)</f>
        <v>11277</v>
      </c>
      <c r="J12" s="230">
        <f>ROUND('РБ15%'!J12*0.87,)</f>
        <v>11277</v>
      </c>
      <c r="K12" s="231">
        <f>ROUND('РБ15%'!K12*0.87,)</f>
        <v>10242</v>
      </c>
      <c r="L12" s="231">
        <f>ROUND('РБ15%'!L12*0.87,)</f>
        <v>11277</v>
      </c>
      <c r="M12" s="231">
        <f>ROUND('РБ15%'!M12*0.87,)</f>
        <v>11277</v>
      </c>
      <c r="N12" s="231">
        <f>ROUND('РБ15%'!N12*0.87,)</f>
        <v>11277</v>
      </c>
      <c r="O12" s="231">
        <f>ROUND('РБ15%'!O12*0.87,)</f>
        <v>11277</v>
      </c>
      <c r="P12" s="231">
        <f>ROUND('РБ15%'!P12*0.87,)</f>
        <v>10242</v>
      </c>
      <c r="Q12" s="231">
        <f>ROUND('РБ15%'!Q12*0.87,)</f>
        <v>10242</v>
      </c>
      <c r="R12" s="231">
        <f>ROUND('РБ15%'!R12*0.87,)</f>
        <v>11277</v>
      </c>
      <c r="S12" s="230">
        <f>ROUND('РБ15%'!S12*0.87,)</f>
        <v>11277</v>
      </c>
      <c r="T12" s="230">
        <f>ROUND('РБ15%'!T12*0.87,)</f>
        <v>11277</v>
      </c>
      <c r="U12" s="230">
        <f>ROUND('РБ15%'!U12*0.87,)</f>
        <v>11277</v>
      </c>
      <c r="V12" s="230">
        <f>ROUND('РБ15%'!V12*0.87,)</f>
        <v>11277</v>
      </c>
      <c r="W12" s="231">
        <f>ROUND('РБ15%'!W12*0.87,)</f>
        <v>11277</v>
      </c>
      <c r="X12" s="231">
        <f>ROUND('РБ15%'!X12*0.87,)</f>
        <v>11277</v>
      </c>
      <c r="Y12" s="231">
        <f>ROUND('РБ15%'!Y12*0.87,)</f>
        <v>11277</v>
      </c>
      <c r="Z12" s="231">
        <f>ROUND('РБ15%'!Z12*0.87,)</f>
        <v>11277</v>
      </c>
      <c r="AA12" s="231">
        <f>ROUND('РБ15%'!AA12*0.87,)</f>
        <v>11277</v>
      </c>
      <c r="AB12" s="230">
        <f>ROUND('РБ15%'!AB12*0.87,)</f>
        <v>11647</v>
      </c>
      <c r="AC12" s="230">
        <f>ROUND('РБ15%'!AC12*0.87,)</f>
        <v>11647</v>
      </c>
      <c r="AD12" s="230">
        <f>ROUND('РБ15%'!AD12*0.87,)</f>
        <v>11647</v>
      </c>
      <c r="AE12" s="230">
        <f>ROUND('РБ15%'!AE12*0.87,)</f>
        <v>11647</v>
      </c>
      <c r="AF12" s="230">
        <f>ROUND('РБ15%'!AF12*0.87,)</f>
        <v>11647</v>
      </c>
      <c r="AG12" s="230">
        <f>ROUND('РБ15%'!AG12*0.87,)</f>
        <v>11647</v>
      </c>
      <c r="AH12" s="230">
        <f>ROUND('РБ15%'!AH12*0.87,)</f>
        <v>11647</v>
      </c>
      <c r="AI12" s="230">
        <f>ROUND('РБ15%'!AI12*0.87,)</f>
        <v>11647</v>
      </c>
      <c r="AJ12" s="230">
        <f>ROUND('РБ15%'!AJ12*0.87,)</f>
        <v>12165</v>
      </c>
      <c r="AK12" s="230">
        <f>ROUND('РБ15%'!AK12*0.87,)</f>
        <v>12165</v>
      </c>
      <c r="AL12" s="231">
        <f>ROUND('РБ15%'!AL12*0.87,)</f>
        <v>11277</v>
      </c>
      <c r="AM12" s="231">
        <f>ROUND('РБ15%'!AM12*0.87,)</f>
        <v>11277</v>
      </c>
      <c r="AN12" s="231">
        <f>ROUND('РБ15%'!AN12*0.87,)</f>
        <v>8245</v>
      </c>
      <c r="AO12" s="231">
        <f>ROUND('РБ15%'!AO12*0.87,)</f>
        <v>8245</v>
      </c>
      <c r="AP12" s="231">
        <f>ROUND('РБ15%'!AP12*0.87,)</f>
        <v>8245</v>
      </c>
      <c r="AQ12" s="231">
        <f>ROUND('РБ15%'!AQ12*0.87,)</f>
        <v>8245</v>
      </c>
      <c r="AR12" s="231">
        <f>ROUND('РБ15%'!AR12*0.87,)</f>
        <v>8615</v>
      </c>
      <c r="AS12" s="231">
        <f>ROUND('РБ15%'!AS12*0.87,)</f>
        <v>8615</v>
      </c>
      <c r="AT12" s="231">
        <f>ROUND('РБ15%'!AT12*0.87,)</f>
        <v>8245</v>
      </c>
      <c r="AU12" s="231">
        <f>ROUND('РБ15%'!AU12*0.87,)</f>
        <v>8245</v>
      </c>
      <c r="AV12" s="231">
        <f>ROUND('РБ15%'!AV12*0.87,)</f>
        <v>8245</v>
      </c>
      <c r="AW12" s="231">
        <f>ROUND('РБ15%'!AW12*0.87,)</f>
        <v>8245</v>
      </c>
      <c r="AX12" s="231">
        <f>ROUND('РБ15%'!AX12*0.87,)</f>
        <v>8245</v>
      </c>
      <c r="AY12" s="231">
        <f>ROUND('РБ15%'!AY12*0.87,)</f>
        <v>8615</v>
      </c>
      <c r="AZ12" s="231">
        <f>ROUND('РБ15%'!AZ12*0.87,)</f>
        <v>8615</v>
      </c>
      <c r="BA12" s="231">
        <f>ROUND('РБ15%'!BA12*0.87,)</f>
        <v>8245</v>
      </c>
      <c r="BB12" s="231">
        <f>ROUND('РБ15%'!BB12*0.87,)</f>
        <v>8245</v>
      </c>
      <c r="BC12" s="231">
        <f>ROUND('РБ15%'!BC12*0.87,)</f>
        <v>8245</v>
      </c>
      <c r="BD12" s="231">
        <f>ROUND('РБ15%'!BD12*0.87,)</f>
        <v>8245</v>
      </c>
      <c r="BE12" s="231">
        <f>ROUND('РБ15%'!BE12*0.87,)</f>
        <v>9355</v>
      </c>
      <c r="BF12" s="231">
        <f>ROUND('РБ15%'!BF12*0.87,)</f>
        <v>9355</v>
      </c>
      <c r="BG12" s="231">
        <f>ROUND('РБ15%'!BG12*0.87,)</f>
        <v>9355</v>
      </c>
      <c r="BH12" s="231">
        <f>ROUND('РБ15%'!BH12*0.87,)</f>
        <v>8245</v>
      </c>
      <c r="BI12" s="231">
        <f>ROUND('РБ15%'!BI12*0.87,)</f>
        <v>8245</v>
      </c>
      <c r="BJ12" s="231">
        <f>ROUND('РБ15%'!BJ12*0.87,)</f>
        <v>8245</v>
      </c>
      <c r="BK12" s="231">
        <f>ROUND('РБ15%'!BK12*0.87,)</f>
        <v>8245</v>
      </c>
      <c r="BL12" s="231">
        <f>ROUND('РБ15%'!BL12*0.87,)</f>
        <v>8245</v>
      </c>
      <c r="BM12" s="231">
        <f>ROUND('РБ15%'!BM12*0.87,)</f>
        <v>8615</v>
      </c>
      <c r="BN12" s="231">
        <f>ROUND('РБ15%'!BN12*0.87,)</f>
        <v>8615</v>
      </c>
      <c r="BO12" s="231">
        <f>ROUND('РБ15%'!BO12*0.87,)</f>
        <v>8245</v>
      </c>
      <c r="BP12" s="231">
        <f>ROUND('РБ15%'!BP12*0.87,)</f>
        <v>8245</v>
      </c>
      <c r="BQ12" s="231">
        <f>ROUND('РБ15%'!BQ12*0.87,)</f>
        <v>8245</v>
      </c>
      <c r="BR12" s="231">
        <f>ROUND('РБ15%'!BR12*0.87,)</f>
        <v>8245</v>
      </c>
      <c r="BS12" s="231">
        <f>ROUND('РБ15%'!BS12*0.87,)</f>
        <v>8245</v>
      </c>
      <c r="BT12" s="231">
        <f>ROUND('РБ15%'!BT12*0.87,)</f>
        <v>8615</v>
      </c>
      <c r="BU12" s="231">
        <f>ROUND('РБ15%'!BU12*0.87,)</f>
        <v>8615</v>
      </c>
      <c r="BV12" s="231">
        <f>ROUND('РБ15%'!BV12*0.87,)</f>
        <v>8245</v>
      </c>
      <c r="BW12" s="231">
        <f>ROUND('РБ15%'!BW12*0.87,)</f>
        <v>8245</v>
      </c>
      <c r="BX12" s="231">
        <f>ROUND('РБ15%'!BX12*0.87,)</f>
        <v>8245</v>
      </c>
      <c r="BY12" s="231">
        <f>ROUND('РБ15%'!BY12*0.87,)</f>
        <v>8245</v>
      </c>
      <c r="BZ12" s="231">
        <f>ROUND('РБ15%'!BZ12*0.87,)</f>
        <v>8245</v>
      </c>
      <c r="CA12" s="231">
        <f>ROUND('РБ15%'!CA12*0.87,)</f>
        <v>8615</v>
      </c>
      <c r="CB12" s="231">
        <f>ROUND('РБ15%'!CB12*0.87,)</f>
        <v>8615</v>
      </c>
      <c r="CC12" s="231">
        <f>ROUND('РБ15%'!CC12*0.87,)</f>
        <v>7876</v>
      </c>
      <c r="CD12" s="231">
        <f>ROUND('РБ15%'!CD12*0.87,)</f>
        <v>7876</v>
      </c>
      <c r="CE12" s="231">
        <f>ROUND('РБ15%'!CE12*0.87,)</f>
        <v>7876</v>
      </c>
      <c r="CF12" s="231">
        <f>ROUND('РБ15%'!CF12*0.87,)</f>
        <v>7876</v>
      </c>
      <c r="CG12" s="231">
        <f>ROUND('РБ15%'!CG12*0.87,)</f>
        <v>7876</v>
      </c>
      <c r="CH12" s="231">
        <f>ROUND('РБ15%'!CH12*0.87,)</f>
        <v>7876</v>
      </c>
      <c r="CI12" s="231">
        <f>ROUND('РБ15%'!CI12*0.87,)</f>
        <v>7876</v>
      </c>
      <c r="CJ12" s="231">
        <f>ROUND('РБ15%'!CJ12*0.87,)</f>
        <v>7654</v>
      </c>
      <c r="CK12" s="231">
        <f>ROUND('РБ15%'!CK12*0.87,)</f>
        <v>7654</v>
      </c>
      <c r="CL12" s="231">
        <f>ROUND('РБ15%'!CL12*0.87,)</f>
        <v>7654</v>
      </c>
      <c r="CM12" s="231">
        <f>ROUND('РБ15%'!CM12*0.87,)</f>
        <v>7654</v>
      </c>
      <c r="CN12" s="231">
        <f>ROUND('РБ15%'!CN12*0.87,)</f>
        <v>7654</v>
      </c>
      <c r="CO12" s="231">
        <f>ROUND('РБ15%'!CO12*0.87,)</f>
        <v>7876</v>
      </c>
      <c r="CP12" s="231">
        <f>ROUND('РБ15%'!CP12*0.87,)</f>
        <v>7876</v>
      </c>
      <c r="CQ12" s="231">
        <f>ROUND('РБ15%'!CQ12*0.87,)</f>
        <v>7654</v>
      </c>
      <c r="CR12" s="231">
        <f>ROUND('РБ15%'!CR12*0.87,)</f>
        <v>7654</v>
      </c>
      <c r="CS12" s="231">
        <f>ROUND('РБ15%'!CS12*0.87,)</f>
        <v>7654</v>
      </c>
      <c r="CT12" s="231">
        <f>ROUND('РБ15%'!CT12*0.87,)</f>
        <v>7654</v>
      </c>
      <c r="CU12" s="231">
        <f>ROUND('РБ15%'!CU12*0.87,)</f>
        <v>7654</v>
      </c>
      <c r="CV12" s="231">
        <f>ROUND('РБ15%'!CV12*0.87,)</f>
        <v>7876</v>
      </c>
      <c r="CW12" s="231">
        <f>ROUND('РБ15%'!CW12*0.87,)</f>
        <v>7876</v>
      </c>
      <c r="CX12" s="231">
        <f>ROUND('РБ15%'!CX12*0.87,)</f>
        <v>7654</v>
      </c>
      <c r="CY12" s="231">
        <f>ROUND('РБ15%'!CY12*0.87,)</f>
        <v>7654</v>
      </c>
      <c r="CZ12" s="231">
        <f>ROUND('РБ15%'!CZ12*0.87,)</f>
        <v>7654</v>
      </c>
      <c r="DA12" s="231">
        <f>ROUND('РБ15%'!DA12*0.87,)</f>
        <v>7654</v>
      </c>
      <c r="DB12" s="231">
        <f>ROUND('РБ15%'!DB12*0.87,)</f>
        <v>7654</v>
      </c>
      <c r="DC12" s="231">
        <f>ROUND('РБ15%'!DC12*0.87,)</f>
        <v>7876</v>
      </c>
      <c r="DD12" s="231">
        <f>ROUND('РБ15%'!DD12*0.87,)</f>
        <v>7876</v>
      </c>
      <c r="DE12" s="231">
        <f>ROUND('РБ15%'!DE12*0.87,)</f>
        <v>7432</v>
      </c>
      <c r="DF12" s="231">
        <f>ROUND('РБ15%'!DF12*0.87,)</f>
        <v>7432</v>
      </c>
      <c r="DG12" s="231">
        <f>ROUND('РБ15%'!DG12*0.87,)</f>
        <v>7432</v>
      </c>
      <c r="DH12" s="231">
        <f>ROUND('РБ15%'!DH12*0.87,)</f>
        <v>7432</v>
      </c>
      <c r="DI12" s="231">
        <f>ROUND('РБ15%'!DI12*0.87,)</f>
        <v>7432</v>
      </c>
      <c r="DJ12" s="231">
        <f>ROUND('РБ15%'!DJ12*0.87,)</f>
        <v>7654</v>
      </c>
      <c r="DK12" s="231">
        <f>ROUND('РБ15%'!DK12*0.87,)</f>
        <v>7654</v>
      </c>
      <c r="DL12" s="231">
        <f>ROUND('РБ15%'!DL12*0.87,)</f>
        <v>7432</v>
      </c>
      <c r="DM12" s="231">
        <f>ROUND('РБ15%'!DM12*0.87,)</f>
        <v>7432</v>
      </c>
      <c r="DN12" s="231">
        <f>ROUND('РБ15%'!DN12*0.87,)</f>
        <v>7432</v>
      </c>
      <c r="DO12" s="231">
        <f>ROUND('РБ15%'!DO12*0.87,)</f>
        <v>7432</v>
      </c>
      <c r="DP12" s="231">
        <f>ROUND('РБ15%'!DP12*0.87,)</f>
        <v>7432</v>
      </c>
      <c r="DQ12" s="231">
        <f>ROUND('РБ15%'!DQ12*0.87,)</f>
        <v>7432</v>
      </c>
      <c r="DR12" s="231">
        <f>ROUND('РБ15%'!DR12*0.87,)</f>
        <v>7432</v>
      </c>
      <c r="DS12" s="231">
        <f>ROUND('РБ15%'!DS12*0.87,)</f>
        <v>7210</v>
      </c>
      <c r="DT12" s="231">
        <f>ROUND('РБ15%'!DT12*0.87,)</f>
        <v>7210</v>
      </c>
      <c r="DU12" s="231">
        <f>ROUND('РБ15%'!DU12*0.87,)</f>
        <v>7210</v>
      </c>
      <c r="DV12" s="231">
        <f>ROUND('РБ15%'!DV12*0.87,)</f>
        <v>7210</v>
      </c>
      <c r="DW12" s="231">
        <f>ROUND('РБ15%'!DW12*0.87,)</f>
        <v>7210</v>
      </c>
      <c r="DX12" s="231">
        <f>ROUND('РБ15%'!DX12*0.87,)</f>
        <v>7432</v>
      </c>
      <c r="DY12" s="231">
        <f>ROUND('РБ15%'!DY12*0.87,)</f>
        <v>7432</v>
      </c>
      <c r="DZ12" s="231">
        <f>ROUND('РБ15%'!DZ12*0.87,)</f>
        <v>7210</v>
      </c>
      <c r="EA12" s="231">
        <f>ROUND('РБ15%'!EA12*0.87,)</f>
        <v>7210</v>
      </c>
      <c r="EB12" s="231">
        <f>ROUND('РБ15%'!EB12*0.87,)</f>
        <v>7210</v>
      </c>
      <c r="EC12" s="231">
        <f>ROUND('РБ15%'!EC12*0.87,)</f>
        <v>7210</v>
      </c>
      <c r="ED12" s="231">
        <f>ROUND('РБ15%'!ED12*0.87,)</f>
        <v>7210</v>
      </c>
      <c r="EE12" s="231">
        <f>ROUND('РБ15%'!EE12*0.87,)</f>
        <v>7432</v>
      </c>
      <c r="EF12" s="231">
        <f>ROUND('РБ15%'!EF12*0.87,)</f>
        <v>7432</v>
      </c>
      <c r="EG12" s="231">
        <f>ROUND('РБ15%'!EG12*0.87,)</f>
        <v>6988</v>
      </c>
      <c r="EH12" s="231">
        <f>ROUND('РБ15%'!EH12*0.87,)</f>
        <v>6988</v>
      </c>
      <c r="EI12" s="231">
        <f>ROUND('РБ15%'!EI12*0.87,)</f>
        <v>6988</v>
      </c>
      <c r="EJ12" s="231">
        <f>ROUND('РБ15%'!EJ12*0.87,)</f>
        <v>6988</v>
      </c>
      <c r="EK12" s="231">
        <f>ROUND('РБ15%'!EK12*0.87,)</f>
        <v>6988</v>
      </c>
      <c r="EL12" s="231">
        <f>ROUND('РБ15%'!EL12*0.87,)</f>
        <v>7210</v>
      </c>
      <c r="EM12" s="231">
        <f>ROUND('РБ15%'!EM12*0.87,)</f>
        <v>7210</v>
      </c>
      <c r="EN12" s="231">
        <f>ROUND('РБ15%'!EN12*0.87,)</f>
        <v>6988</v>
      </c>
      <c r="EO12" s="231">
        <f>ROUND('РБ15%'!EO12*0.87,)</f>
        <v>6988</v>
      </c>
      <c r="EP12" s="231">
        <f>ROUND('РБ15%'!EP12*0.87,)</f>
        <v>7654</v>
      </c>
      <c r="EQ12" s="231">
        <f>ROUND('РБ15%'!EQ12*0.87,)</f>
        <v>7654</v>
      </c>
      <c r="ER12" s="231">
        <f>ROUND('РБ15%'!ER12*0.87,)</f>
        <v>7654</v>
      </c>
      <c r="ES12" s="231">
        <f>ROUND('РБ15%'!ES12*0.87,)</f>
        <v>7210</v>
      </c>
      <c r="ET12" s="231">
        <f>ROUND('РБ15%'!ET12*0.87,)</f>
        <v>7210</v>
      </c>
      <c r="EU12" s="231">
        <f>ROUND('РБ15%'!EU12*0.87,)</f>
        <v>6988</v>
      </c>
      <c r="EV12" s="231">
        <f>ROUND('РБ15%'!EV12*0.87,)</f>
        <v>6988</v>
      </c>
      <c r="EW12" s="231">
        <f>ROUND('РБ15%'!EW12*0.87,)</f>
        <v>6988</v>
      </c>
      <c r="EX12" s="231">
        <f>ROUND('РБ15%'!EX12*0.87,)</f>
        <v>7210</v>
      </c>
      <c r="EY12" s="231">
        <f>ROUND('РБ15%'!EY12*0.87,)</f>
        <v>7210</v>
      </c>
      <c r="EZ12" s="231">
        <f>ROUND('РБ15%'!EZ12*0.87,)</f>
        <v>7210</v>
      </c>
      <c r="FA12" s="231">
        <f>ROUND('РБ15%'!FA12*0.87,)</f>
        <v>7210</v>
      </c>
      <c r="FB12" s="231">
        <f>ROUND('РБ15%'!FB12*0.87,)</f>
        <v>6766</v>
      </c>
      <c r="FC12" s="231">
        <f>ROUND('РБ15%'!FC12*0.87,)</f>
        <v>6766</v>
      </c>
      <c r="FD12" s="231">
        <f>ROUND('РБ15%'!FD12*0.87,)</f>
        <v>6766</v>
      </c>
      <c r="FE12" s="231">
        <f>ROUND('РБ15%'!FE12*0.87,)</f>
        <v>6766</v>
      </c>
      <c r="FF12" s="231">
        <f>ROUND('РБ15%'!FF12*0.87,)</f>
        <v>6766</v>
      </c>
      <c r="FG12" s="231">
        <f>ROUND('РБ15%'!FG12*0.87,)</f>
        <v>6988</v>
      </c>
      <c r="FH12" s="231">
        <f>ROUND('РБ15%'!FH12*0.87,)</f>
        <v>6988</v>
      </c>
      <c r="FI12" s="231">
        <f>ROUND('РБ15%'!FI12*0.87,)</f>
        <v>6766</v>
      </c>
      <c r="FJ12" s="231">
        <f>ROUND('РБ15%'!FJ12*0.87,)</f>
        <v>6766</v>
      </c>
      <c r="FK12" s="231">
        <f>ROUND('РБ15%'!FK12*0.87,)</f>
        <v>6766</v>
      </c>
      <c r="FL12" s="231">
        <f>ROUND('РБ15%'!FL12*0.87,)</f>
        <v>6766</v>
      </c>
      <c r="FM12" s="231">
        <f>ROUND('РБ15%'!FM12*0.87,)</f>
        <v>6766</v>
      </c>
      <c r="FN12" s="231">
        <f>ROUND('РБ15%'!FN12*0.87,)</f>
        <v>6988</v>
      </c>
      <c r="FO12" s="231">
        <f>ROUND('РБ15%'!FO12*0.87,)</f>
        <v>6988</v>
      </c>
      <c r="FP12" s="231">
        <f>ROUND('РБ15%'!FP12*0.87,)</f>
        <v>6766</v>
      </c>
      <c r="FQ12" s="231">
        <f>ROUND('РБ15%'!FQ12*0.87,)</f>
        <v>6766</v>
      </c>
      <c r="FR12" s="231">
        <f>ROUND('РБ15%'!FR12*0.87,)</f>
        <v>6766</v>
      </c>
      <c r="FS12" s="231">
        <f>ROUND('РБ15%'!FS12*0.87,)</f>
        <v>6766</v>
      </c>
      <c r="FT12" s="231">
        <f>ROUND('РБ15%'!FT12*0.87,)</f>
        <v>6766</v>
      </c>
      <c r="FU12" s="231">
        <f>ROUND('РБ15%'!FU12*0.87,)</f>
        <v>6988</v>
      </c>
      <c r="FV12" s="231">
        <f>ROUND('РБ15%'!FV12*0.87,)</f>
        <v>6988</v>
      </c>
      <c r="FW12" s="231">
        <f>ROUND('РБ15%'!FW12*0.87,)</f>
        <v>6766</v>
      </c>
      <c r="FX12" s="231">
        <f>ROUND('РБ15%'!FX12*0.87,)</f>
        <v>6766</v>
      </c>
      <c r="FY12" s="231">
        <f>ROUND('РБ15%'!FY12*0.87,)</f>
        <v>6766</v>
      </c>
      <c r="FZ12" s="231">
        <f>ROUND('РБ15%'!FZ12*0.87,)</f>
        <v>6766</v>
      </c>
      <c r="GA12" s="231">
        <f>ROUND('РБ15%'!GA12*0.87,)</f>
        <v>6766</v>
      </c>
      <c r="GB12" s="231">
        <f>ROUND('РБ15%'!GB12*0.87,)</f>
        <v>6988</v>
      </c>
      <c r="GC12" s="231">
        <f>ROUND('РБ15%'!GC12*0.87,)</f>
        <v>6988</v>
      </c>
      <c r="GD12" s="231">
        <f>ROUND('РБ15%'!GD12*0.87,)</f>
        <v>6766</v>
      </c>
      <c r="GE12" s="231">
        <f>ROUND('РБ15%'!GE12*0.87,)</f>
        <v>6766</v>
      </c>
      <c r="GF12" s="231">
        <f>ROUND('РБ15%'!GF12*0.87,)</f>
        <v>6766</v>
      </c>
      <c r="GG12" s="231">
        <f>ROUND('РБ15%'!GG12*0.87,)</f>
        <v>6766</v>
      </c>
      <c r="GH12" s="231">
        <f>ROUND('РБ15%'!GH12*0.87,)</f>
        <v>6766</v>
      </c>
      <c r="GI12" s="231">
        <f>ROUND('РБ15%'!GI12*0.87,)</f>
        <v>7876</v>
      </c>
      <c r="GJ12" s="231">
        <f>ROUND('РБ15%'!GJ12*0.87,)</f>
        <v>7876</v>
      </c>
      <c r="GK12" s="231">
        <f>ROUND('РБ15%'!GK12*0.87,)</f>
        <v>7876</v>
      </c>
      <c r="GL12" s="231">
        <f>ROUND('РБ15%'!GL12*0.87,)</f>
        <v>7876</v>
      </c>
      <c r="GM12" s="231">
        <f>ROUND('РБ15%'!GM12*0.87,)</f>
        <v>7876</v>
      </c>
      <c r="GN12" s="231">
        <f>ROUND('РБ15%'!GN12*0.87,)</f>
        <v>7876</v>
      </c>
      <c r="GO12" s="231">
        <f>ROUND('РБ15%'!GO12*0.87,)</f>
        <v>7876</v>
      </c>
      <c r="GP12" s="231">
        <f>ROUND('РБ15%'!GP12*0.87,)</f>
        <v>8245</v>
      </c>
      <c r="GQ12" s="231">
        <f>ROUND('РБ15%'!GQ12*0.87,)</f>
        <v>8245</v>
      </c>
      <c r="GR12" s="231">
        <f>ROUND('РБ15%'!GR12*0.87,)</f>
        <v>8245</v>
      </c>
      <c r="GS12" s="231">
        <f>ROUND('РБ15%'!GS12*0.87,)</f>
        <v>8245</v>
      </c>
      <c r="GT12" s="231">
        <f>ROUND('РБ15%'!GT12*0.87,)</f>
        <v>8245</v>
      </c>
      <c r="GU12" s="231">
        <f>ROUND('РБ15%'!GU12*0.87,)</f>
        <v>8245</v>
      </c>
      <c r="GV12" s="231">
        <f>ROUND('РБ15%'!GV12*0.87,)</f>
        <v>8245</v>
      </c>
      <c r="GW12" s="231">
        <f>ROUND('РБ15%'!GW12*0.87,)</f>
        <v>8615</v>
      </c>
      <c r="GX12" s="231">
        <f>ROUND('РБ15%'!GX12*0.87,)</f>
        <v>8615</v>
      </c>
      <c r="GY12" s="231">
        <f>ROUND('РБ15%'!GY12*0.87,)</f>
        <v>8615</v>
      </c>
      <c r="GZ12" s="231">
        <f>ROUND('РБ15%'!GZ12*0.87,)</f>
        <v>8615</v>
      </c>
    </row>
    <row r="13" spans="1:208" s="2" customFormat="1" x14ac:dyDescent="0.2">
      <c r="A13" s="12">
        <v>2</v>
      </c>
      <c r="B13" s="230">
        <f>ROUND('РБ15%'!B13*0.87,)</f>
        <v>12498</v>
      </c>
      <c r="C13" s="230">
        <f>ROUND('РБ15%'!C13*0.87,)</f>
        <v>12498</v>
      </c>
      <c r="D13" s="230">
        <f>ROUND('РБ15%'!D13*0.87,)</f>
        <v>12498</v>
      </c>
      <c r="E13" s="230">
        <f>ROUND('РБ15%'!E13*0.87,)</f>
        <v>12498</v>
      </c>
      <c r="F13" s="230">
        <f>ROUND('РБ15%'!F13*0.87,)</f>
        <v>12498</v>
      </c>
      <c r="G13" s="230">
        <f>ROUND('РБ15%'!G13*0.87,)</f>
        <v>12498</v>
      </c>
      <c r="H13" s="230">
        <f>ROUND('РБ15%'!H13*0.87,)</f>
        <v>12498</v>
      </c>
      <c r="I13" s="230">
        <f>ROUND('РБ15%'!I13*0.87,)</f>
        <v>12498</v>
      </c>
      <c r="J13" s="230">
        <f>ROUND('РБ15%'!J13*0.87,)</f>
        <v>12498</v>
      </c>
      <c r="K13" s="231">
        <f>ROUND('РБ15%'!K13*0.87,)</f>
        <v>11462</v>
      </c>
      <c r="L13" s="231">
        <f>ROUND('РБ15%'!L13*0.87,)</f>
        <v>12498</v>
      </c>
      <c r="M13" s="231">
        <f>ROUND('РБ15%'!M13*0.87,)</f>
        <v>12498</v>
      </c>
      <c r="N13" s="231">
        <f>ROUND('РБ15%'!N13*0.87,)</f>
        <v>12498</v>
      </c>
      <c r="O13" s="231">
        <f>ROUND('РБ15%'!O13*0.87,)</f>
        <v>12498</v>
      </c>
      <c r="P13" s="231">
        <f>ROUND('РБ15%'!P13*0.87,)</f>
        <v>11462</v>
      </c>
      <c r="Q13" s="231">
        <f>ROUND('РБ15%'!Q13*0.87,)</f>
        <v>11462</v>
      </c>
      <c r="R13" s="231">
        <f>ROUND('РБ15%'!R13*0.87,)</f>
        <v>12498</v>
      </c>
      <c r="S13" s="230">
        <f>ROUND('РБ15%'!S13*0.87,)</f>
        <v>12498</v>
      </c>
      <c r="T13" s="230">
        <f>ROUND('РБ15%'!T13*0.87,)</f>
        <v>12498</v>
      </c>
      <c r="U13" s="230">
        <f>ROUND('РБ15%'!U13*0.87,)</f>
        <v>12498</v>
      </c>
      <c r="V13" s="230">
        <f>ROUND('РБ15%'!V13*0.87,)</f>
        <v>12498</v>
      </c>
      <c r="W13" s="231">
        <f>ROUND('РБ15%'!W13*0.87,)</f>
        <v>12498</v>
      </c>
      <c r="X13" s="231">
        <f>ROUND('РБ15%'!X13*0.87,)</f>
        <v>12498</v>
      </c>
      <c r="Y13" s="231">
        <f>ROUND('РБ15%'!Y13*0.87,)</f>
        <v>12498</v>
      </c>
      <c r="Z13" s="231">
        <f>ROUND('РБ15%'!Z13*0.87,)</f>
        <v>12498</v>
      </c>
      <c r="AA13" s="231">
        <f>ROUND('РБ15%'!AA13*0.87,)</f>
        <v>12498</v>
      </c>
      <c r="AB13" s="230">
        <f>ROUND('РБ15%'!AB13*0.87,)</f>
        <v>12867</v>
      </c>
      <c r="AC13" s="230">
        <f>ROUND('РБ15%'!AC13*0.87,)</f>
        <v>12867</v>
      </c>
      <c r="AD13" s="230">
        <f>ROUND('РБ15%'!AD13*0.87,)</f>
        <v>12867</v>
      </c>
      <c r="AE13" s="230">
        <f>ROUND('РБ15%'!AE13*0.87,)</f>
        <v>12867</v>
      </c>
      <c r="AF13" s="230">
        <f>ROUND('РБ15%'!AF13*0.87,)</f>
        <v>12867</v>
      </c>
      <c r="AG13" s="230">
        <f>ROUND('РБ15%'!AG13*0.87,)</f>
        <v>12867</v>
      </c>
      <c r="AH13" s="230">
        <f>ROUND('РБ15%'!AH13*0.87,)</f>
        <v>12867</v>
      </c>
      <c r="AI13" s="230">
        <f>ROUND('РБ15%'!AI13*0.87,)</f>
        <v>12867</v>
      </c>
      <c r="AJ13" s="230">
        <f>ROUND('РБ15%'!AJ13*0.87,)</f>
        <v>13385</v>
      </c>
      <c r="AK13" s="230">
        <f>ROUND('РБ15%'!AK13*0.87,)</f>
        <v>13385</v>
      </c>
      <c r="AL13" s="231">
        <f>ROUND('РБ15%'!AL13*0.87,)</f>
        <v>12498</v>
      </c>
      <c r="AM13" s="231">
        <f>ROUND('РБ15%'!AM13*0.87,)</f>
        <v>12498</v>
      </c>
      <c r="AN13" s="231">
        <f>ROUND('РБ15%'!AN13*0.87,)</f>
        <v>9466</v>
      </c>
      <c r="AO13" s="231">
        <f>ROUND('РБ15%'!AO13*0.87,)</f>
        <v>9466</v>
      </c>
      <c r="AP13" s="231">
        <f>ROUND('РБ15%'!AP13*0.87,)</f>
        <v>9466</v>
      </c>
      <c r="AQ13" s="231">
        <f>ROUND('РБ15%'!AQ13*0.87,)</f>
        <v>9466</v>
      </c>
      <c r="AR13" s="231">
        <f>ROUND('РБ15%'!AR13*0.87,)</f>
        <v>9835</v>
      </c>
      <c r="AS13" s="231">
        <f>ROUND('РБ15%'!AS13*0.87,)</f>
        <v>9835</v>
      </c>
      <c r="AT13" s="231">
        <f>ROUND('РБ15%'!AT13*0.87,)</f>
        <v>9466</v>
      </c>
      <c r="AU13" s="231">
        <f>ROUND('РБ15%'!AU13*0.87,)</f>
        <v>9466</v>
      </c>
      <c r="AV13" s="231">
        <f>ROUND('РБ15%'!AV13*0.87,)</f>
        <v>9466</v>
      </c>
      <c r="AW13" s="231">
        <f>ROUND('РБ15%'!AW13*0.87,)</f>
        <v>9466</v>
      </c>
      <c r="AX13" s="231">
        <f>ROUND('РБ15%'!AX13*0.87,)</f>
        <v>9466</v>
      </c>
      <c r="AY13" s="231">
        <f>ROUND('РБ15%'!AY13*0.87,)</f>
        <v>9835</v>
      </c>
      <c r="AZ13" s="231">
        <f>ROUND('РБ15%'!AZ13*0.87,)</f>
        <v>9835</v>
      </c>
      <c r="BA13" s="231">
        <f>ROUND('РБ15%'!BA13*0.87,)</f>
        <v>9466</v>
      </c>
      <c r="BB13" s="231">
        <f>ROUND('РБ15%'!BB13*0.87,)</f>
        <v>9466</v>
      </c>
      <c r="BC13" s="231">
        <f>ROUND('РБ15%'!BC13*0.87,)</f>
        <v>9466</v>
      </c>
      <c r="BD13" s="231">
        <f>ROUND('РБ15%'!BD13*0.87,)</f>
        <v>9466</v>
      </c>
      <c r="BE13" s="231">
        <f>ROUND('РБ15%'!BE13*0.87,)</f>
        <v>10575</v>
      </c>
      <c r="BF13" s="231">
        <f>ROUND('РБ15%'!BF13*0.87,)</f>
        <v>10575</v>
      </c>
      <c r="BG13" s="231">
        <f>ROUND('РБ15%'!BG13*0.87,)</f>
        <v>10575</v>
      </c>
      <c r="BH13" s="231">
        <f>ROUND('РБ15%'!BH13*0.87,)</f>
        <v>9466</v>
      </c>
      <c r="BI13" s="231">
        <f>ROUND('РБ15%'!BI13*0.87,)</f>
        <v>9466</v>
      </c>
      <c r="BJ13" s="231">
        <f>ROUND('РБ15%'!BJ13*0.87,)</f>
        <v>9466</v>
      </c>
      <c r="BK13" s="231">
        <f>ROUND('РБ15%'!BK13*0.87,)</f>
        <v>9466</v>
      </c>
      <c r="BL13" s="231">
        <f>ROUND('РБ15%'!BL13*0.87,)</f>
        <v>9466</v>
      </c>
      <c r="BM13" s="231">
        <f>ROUND('РБ15%'!BM13*0.87,)</f>
        <v>9835</v>
      </c>
      <c r="BN13" s="231">
        <f>ROUND('РБ15%'!BN13*0.87,)</f>
        <v>9835</v>
      </c>
      <c r="BO13" s="231">
        <f>ROUND('РБ15%'!BO13*0.87,)</f>
        <v>9466</v>
      </c>
      <c r="BP13" s="231">
        <f>ROUND('РБ15%'!BP13*0.87,)</f>
        <v>9466</v>
      </c>
      <c r="BQ13" s="231">
        <f>ROUND('РБ15%'!BQ13*0.87,)</f>
        <v>9466</v>
      </c>
      <c r="BR13" s="231">
        <f>ROUND('РБ15%'!BR13*0.87,)</f>
        <v>9466</v>
      </c>
      <c r="BS13" s="231">
        <f>ROUND('РБ15%'!BS13*0.87,)</f>
        <v>9466</v>
      </c>
      <c r="BT13" s="231">
        <f>ROUND('РБ15%'!BT13*0.87,)</f>
        <v>9835</v>
      </c>
      <c r="BU13" s="231">
        <f>ROUND('РБ15%'!BU13*0.87,)</f>
        <v>9835</v>
      </c>
      <c r="BV13" s="231">
        <f>ROUND('РБ15%'!BV13*0.87,)</f>
        <v>9466</v>
      </c>
      <c r="BW13" s="231">
        <f>ROUND('РБ15%'!BW13*0.87,)</f>
        <v>9466</v>
      </c>
      <c r="BX13" s="231">
        <f>ROUND('РБ15%'!BX13*0.87,)</f>
        <v>9466</v>
      </c>
      <c r="BY13" s="231">
        <f>ROUND('РБ15%'!BY13*0.87,)</f>
        <v>9466</v>
      </c>
      <c r="BZ13" s="231">
        <f>ROUND('РБ15%'!BZ13*0.87,)</f>
        <v>9466</v>
      </c>
      <c r="CA13" s="231">
        <f>ROUND('РБ15%'!CA13*0.87,)</f>
        <v>9835</v>
      </c>
      <c r="CB13" s="231">
        <f>ROUND('РБ15%'!CB13*0.87,)</f>
        <v>9835</v>
      </c>
      <c r="CC13" s="231">
        <f>ROUND('РБ15%'!CC13*0.87,)</f>
        <v>9096</v>
      </c>
      <c r="CD13" s="231">
        <f>ROUND('РБ15%'!CD13*0.87,)</f>
        <v>9096</v>
      </c>
      <c r="CE13" s="231">
        <f>ROUND('РБ15%'!CE13*0.87,)</f>
        <v>9096</v>
      </c>
      <c r="CF13" s="231">
        <f>ROUND('РБ15%'!CF13*0.87,)</f>
        <v>9096</v>
      </c>
      <c r="CG13" s="231">
        <f>ROUND('РБ15%'!CG13*0.87,)</f>
        <v>9096</v>
      </c>
      <c r="CH13" s="231">
        <f>ROUND('РБ15%'!CH13*0.87,)</f>
        <v>9096</v>
      </c>
      <c r="CI13" s="231">
        <f>ROUND('РБ15%'!CI13*0.87,)</f>
        <v>9096</v>
      </c>
      <c r="CJ13" s="231">
        <f>ROUND('РБ15%'!CJ13*0.87,)</f>
        <v>8874</v>
      </c>
      <c r="CK13" s="231">
        <f>ROUND('РБ15%'!CK13*0.87,)</f>
        <v>8874</v>
      </c>
      <c r="CL13" s="231">
        <f>ROUND('РБ15%'!CL13*0.87,)</f>
        <v>8874</v>
      </c>
      <c r="CM13" s="231">
        <f>ROUND('РБ15%'!CM13*0.87,)</f>
        <v>8874</v>
      </c>
      <c r="CN13" s="231">
        <f>ROUND('РБ15%'!CN13*0.87,)</f>
        <v>8874</v>
      </c>
      <c r="CO13" s="231">
        <f>ROUND('РБ15%'!CO13*0.87,)</f>
        <v>9096</v>
      </c>
      <c r="CP13" s="231">
        <f>ROUND('РБ15%'!CP13*0.87,)</f>
        <v>9096</v>
      </c>
      <c r="CQ13" s="231">
        <f>ROUND('РБ15%'!CQ13*0.87,)</f>
        <v>8874</v>
      </c>
      <c r="CR13" s="231">
        <f>ROUND('РБ15%'!CR13*0.87,)</f>
        <v>8874</v>
      </c>
      <c r="CS13" s="231">
        <f>ROUND('РБ15%'!CS13*0.87,)</f>
        <v>8874</v>
      </c>
      <c r="CT13" s="231">
        <f>ROUND('РБ15%'!CT13*0.87,)</f>
        <v>8874</v>
      </c>
      <c r="CU13" s="231">
        <f>ROUND('РБ15%'!CU13*0.87,)</f>
        <v>8874</v>
      </c>
      <c r="CV13" s="231">
        <f>ROUND('РБ15%'!CV13*0.87,)</f>
        <v>9096</v>
      </c>
      <c r="CW13" s="231">
        <f>ROUND('РБ15%'!CW13*0.87,)</f>
        <v>9096</v>
      </c>
      <c r="CX13" s="231">
        <f>ROUND('РБ15%'!CX13*0.87,)</f>
        <v>8874</v>
      </c>
      <c r="CY13" s="231">
        <f>ROUND('РБ15%'!CY13*0.87,)</f>
        <v>8874</v>
      </c>
      <c r="CZ13" s="231">
        <f>ROUND('РБ15%'!CZ13*0.87,)</f>
        <v>8874</v>
      </c>
      <c r="DA13" s="231">
        <f>ROUND('РБ15%'!DA13*0.87,)</f>
        <v>8874</v>
      </c>
      <c r="DB13" s="231">
        <f>ROUND('РБ15%'!DB13*0.87,)</f>
        <v>8874</v>
      </c>
      <c r="DC13" s="231">
        <f>ROUND('РБ15%'!DC13*0.87,)</f>
        <v>9096</v>
      </c>
      <c r="DD13" s="231">
        <f>ROUND('РБ15%'!DD13*0.87,)</f>
        <v>9096</v>
      </c>
      <c r="DE13" s="231">
        <f>ROUND('РБ15%'!DE13*0.87,)</f>
        <v>8652</v>
      </c>
      <c r="DF13" s="231">
        <f>ROUND('РБ15%'!DF13*0.87,)</f>
        <v>8652</v>
      </c>
      <c r="DG13" s="231">
        <f>ROUND('РБ15%'!DG13*0.87,)</f>
        <v>8652</v>
      </c>
      <c r="DH13" s="231">
        <f>ROUND('РБ15%'!DH13*0.87,)</f>
        <v>8652</v>
      </c>
      <c r="DI13" s="231">
        <f>ROUND('РБ15%'!DI13*0.87,)</f>
        <v>8652</v>
      </c>
      <c r="DJ13" s="231">
        <f>ROUND('РБ15%'!DJ13*0.87,)</f>
        <v>8874</v>
      </c>
      <c r="DK13" s="231">
        <f>ROUND('РБ15%'!DK13*0.87,)</f>
        <v>8874</v>
      </c>
      <c r="DL13" s="231">
        <f>ROUND('РБ15%'!DL13*0.87,)</f>
        <v>8652</v>
      </c>
      <c r="DM13" s="231">
        <f>ROUND('РБ15%'!DM13*0.87,)</f>
        <v>8652</v>
      </c>
      <c r="DN13" s="231">
        <f>ROUND('РБ15%'!DN13*0.87,)</f>
        <v>8652</v>
      </c>
      <c r="DO13" s="231">
        <f>ROUND('РБ15%'!DO13*0.87,)</f>
        <v>8652</v>
      </c>
      <c r="DP13" s="231">
        <f>ROUND('РБ15%'!DP13*0.87,)</f>
        <v>8652</v>
      </c>
      <c r="DQ13" s="231">
        <f>ROUND('РБ15%'!DQ13*0.87,)</f>
        <v>8652</v>
      </c>
      <c r="DR13" s="231">
        <f>ROUND('РБ15%'!DR13*0.87,)</f>
        <v>8652</v>
      </c>
      <c r="DS13" s="231">
        <f>ROUND('РБ15%'!DS13*0.87,)</f>
        <v>8430</v>
      </c>
      <c r="DT13" s="231">
        <f>ROUND('РБ15%'!DT13*0.87,)</f>
        <v>8430</v>
      </c>
      <c r="DU13" s="231">
        <f>ROUND('РБ15%'!DU13*0.87,)</f>
        <v>8430</v>
      </c>
      <c r="DV13" s="231">
        <f>ROUND('РБ15%'!DV13*0.87,)</f>
        <v>8430</v>
      </c>
      <c r="DW13" s="231">
        <f>ROUND('РБ15%'!DW13*0.87,)</f>
        <v>8430</v>
      </c>
      <c r="DX13" s="231">
        <f>ROUND('РБ15%'!DX13*0.87,)</f>
        <v>8652</v>
      </c>
      <c r="DY13" s="231">
        <f>ROUND('РБ15%'!DY13*0.87,)</f>
        <v>8652</v>
      </c>
      <c r="DZ13" s="231">
        <f>ROUND('РБ15%'!DZ13*0.87,)</f>
        <v>8430</v>
      </c>
      <c r="EA13" s="231">
        <f>ROUND('РБ15%'!EA13*0.87,)</f>
        <v>8430</v>
      </c>
      <c r="EB13" s="231">
        <f>ROUND('РБ15%'!EB13*0.87,)</f>
        <v>8430</v>
      </c>
      <c r="EC13" s="231">
        <f>ROUND('РБ15%'!EC13*0.87,)</f>
        <v>8430</v>
      </c>
      <c r="ED13" s="231">
        <f>ROUND('РБ15%'!ED13*0.87,)</f>
        <v>8430</v>
      </c>
      <c r="EE13" s="231">
        <f>ROUND('РБ15%'!EE13*0.87,)</f>
        <v>8652</v>
      </c>
      <c r="EF13" s="231">
        <f>ROUND('РБ15%'!EF13*0.87,)</f>
        <v>8652</v>
      </c>
      <c r="EG13" s="231">
        <f>ROUND('РБ15%'!EG13*0.87,)</f>
        <v>8208</v>
      </c>
      <c r="EH13" s="231">
        <f>ROUND('РБ15%'!EH13*0.87,)</f>
        <v>8208</v>
      </c>
      <c r="EI13" s="231">
        <f>ROUND('РБ15%'!EI13*0.87,)</f>
        <v>8208</v>
      </c>
      <c r="EJ13" s="231">
        <f>ROUND('РБ15%'!EJ13*0.87,)</f>
        <v>8208</v>
      </c>
      <c r="EK13" s="231">
        <f>ROUND('РБ15%'!EK13*0.87,)</f>
        <v>8208</v>
      </c>
      <c r="EL13" s="231">
        <f>ROUND('РБ15%'!EL13*0.87,)</f>
        <v>8430</v>
      </c>
      <c r="EM13" s="231">
        <f>ROUND('РБ15%'!EM13*0.87,)</f>
        <v>8430</v>
      </c>
      <c r="EN13" s="231">
        <f>ROUND('РБ15%'!EN13*0.87,)</f>
        <v>8208</v>
      </c>
      <c r="EO13" s="231">
        <f>ROUND('РБ15%'!EO13*0.87,)</f>
        <v>8208</v>
      </c>
      <c r="EP13" s="231">
        <f>ROUND('РБ15%'!EP13*0.87,)</f>
        <v>8874</v>
      </c>
      <c r="EQ13" s="231">
        <f>ROUND('РБ15%'!EQ13*0.87,)</f>
        <v>8874</v>
      </c>
      <c r="ER13" s="231">
        <f>ROUND('РБ15%'!ER13*0.87,)</f>
        <v>8874</v>
      </c>
      <c r="ES13" s="231">
        <f>ROUND('РБ15%'!ES13*0.87,)</f>
        <v>8430</v>
      </c>
      <c r="ET13" s="231">
        <f>ROUND('РБ15%'!ET13*0.87,)</f>
        <v>8430</v>
      </c>
      <c r="EU13" s="231">
        <f>ROUND('РБ15%'!EU13*0.87,)</f>
        <v>8208</v>
      </c>
      <c r="EV13" s="231">
        <f>ROUND('РБ15%'!EV13*0.87,)</f>
        <v>8208</v>
      </c>
      <c r="EW13" s="231">
        <f>ROUND('РБ15%'!EW13*0.87,)</f>
        <v>8208</v>
      </c>
      <c r="EX13" s="231">
        <f>ROUND('РБ15%'!EX13*0.87,)</f>
        <v>8430</v>
      </c>
      <c r="EY13" s="231">
        <f>ROUND('РБ15%'!EY13*0.87,)</f>
        <v>8430</v>
      </c>
      <c r="EZ13" s="231">
        <f>ROUND('РБ15%'!EZ13*0.87,)</f>
        <v>8430</v>
      </c>
      <c r="FA13" s="231">
        <f>ROUND('РБ15%'!FA13*0.87,)</f>
        <v>8430</v>
      </c>
      <c r="FB13" s="231">
        <f>ROUND('РБ15%'!FB13*0.87,)</f>
        <v>7987</v>
      </c>
      <c r="FC13" s="231">
        <f>ROUND('РБ15%'!FC13*0.87,)</f>
        <v>7987</v>
      </c>
      <c r="FD13" s="231">
        <f>ROUND('РБ15%'!FD13*0.87,)</f>
        <v>7987</v>
      </c>
      <c r="FE13" s="231">
        <f>ROUND('РБ15%'!FE13*0.87,)</f>
        <v>7987</v>
      </c>
      <c r="FF13" s="231">
        <f>ROUND('РБ15%'!FF13*0.87,)</f>
        <v>7987</v>
      </c>
      <c r="FG13" s="231">
        <f>ROUND('РБ15%'!FG13*0.87,)</f>
        <v>8208</v>
      </c>
      <c r="FH13" s="231">
        <f>ROUND('РБ15%'!FH13*0.87,)</f>
        <v>8208</v>
      </c>
      <c r="FI13" s="231">
        <f>ROUND('РБ15%'!FI13*0.87,)</f>
        <v>7987</v>
      </c>
      <c r="FJ13" s="231">
        <f>ROUND('РБ15%'!FJ13*0.87,)</f>
        <v>7987</v>
      </c>
      <c r="FK13" s="231">
        <f>ROUND('РБ15%'!FK13*0.87,)</f>
        <v>7987</v>
      </c>
      <c r="FL13" s="231">
        <f>ROUND('РБ15%'!FL13*0.87,)</f>
        <v>7987</v>
      </c>
      <c r="FM13" s="231">
        <f>ROUND('РБ15%'!FM13*0.87,)</f>
        <v>7987</v>
      </c>
      <c r="FN13" s="231">
        <f>ROUND('РБ15%'!FN13*0.87,)</f>
        <v>8208</v>
      </c>
      <c r="FO13" s="231">
        <f>ROUND('РБ15%'!FO13*0.87,)</f>
        <v>8208</v>
      </c>
      <c r="FP13" s="231">
        <f>ROUND('РБ15%'!FP13*0.87,)</f>
        <v>7987</v>
      </c>
      <c r="FQ13" s="231">
        <f>ROUND('РБ15%'!FQ13*0.87,)</f>
        <v>7987</v>
      </c>
      <c r="FR13" s="231">
        <f>ROUND('РБ15%'!FR13*0.87,)</f>
        <v>7987</v>
      </c>
      <c r="FS13" s="231">
        <f>ROUND('РБ15%'!FS13*0.87,)</f>
        <v>7987</v>
      </c>
      <c r="FT13" s="231">
        <f>ROUND('РБ15%'!FT13*0.87,)</f>
        <v>7987</v>
      </c>
      <c r="FU13" s="231">
        <f>ROUND('РБ15%'!FU13*0.87,)</f>
        <v>8208</v>
      </c>
      <c r="FV13" s="231">
        <f>ROUND('РБ15%'!FV13*0.87,)</f>
        <v>8208</v>
      </c>
      <c r="FW13" s="231">
        <f>ROUND('РБ15%'!FW13*0.87,)</f>
        <v>7987</v>
      </c>
      <c r="FX13" s="231">
        <f>ROUND('РБ15%'!FX13*0.87,)</f>
        <v>7987</v>
      </c>
      <c r="FY13" s="231">
        <f>ROUND('РБ15%'!FY13*0.87,)</f>
        <v>7987</v>
      </c>
      <c r="FZ13" s="231">
        <f>ROUND('РБ15%'!FZ13*0.87,)</f>
        <v>7987</v>
      </c>
      <c r="GA13" s="231">
        <f>ROUND('РБ15%'!GA13*0.87,)</f>
        <v>7987</v>
      </c>
      <c r="GB13" s="231">
        <f>ROUND('РБ15%'!GB13*0.87,)</f>
        <v>8208</v>
      </c>
      <c r="GC13" s="231">
        <f>ROUND('РБ15%'!GC13*0.87,)</f>
        <v>8208</v>
      </c>
      <c r="GD13" s="231">
        <f>ROUND('РБ15%'!GD13*0.87,)</f>
        <v>7987</v>
      </c>
      <c r="GE13" s="231">
        <f>ROUND('РБ15%'!GE13*0.87,)</f>
        <v>7987</v>
      </c>
      <c r="GF13" s="231">
        <f>ROUND('РБ15%'!GF13*0.87,)</f>
        <v>7987</v>
      </c>
      <c r="GG13" s="231">
        <f>ROUND('РБ15%'!GG13*0.87,)</f>
        <v>7987</v>
      </c>
      <c r="GH13" s="231">
        <f>ROUND('РБ15%'!GH13*0.87,)</f>
        <v>7987</v>
      </c>
      <c r="GI13" s="231">
        <f>ROUND('РБ15%'!GI13*0.87,)</f>
        <v>9096</v>
      </c>
      <c r="GJ13" s="231">
        <f>ROUND('РБ15%'!GJ13*0.87,)</f>
        <v>9096</v>
      </c>
      <c r="GK13" s="231">
        <f>ROUND('РБ15%'!GK13*0.87,)</f>
        <v>9096</v>
      </c>
      <c r="GL13" s="231">
        <f>ROUND('РБ15%'!GL13*0.87,)</f>
        <v>9096</v>
      </c>
      <c r="GM13" s="231">
        <f>ROUND('РБ15%'!GM13*0.87,)</f>
        <v>9096</v>
      </c>
      <c r="GN13" s="231">
        <f>ROUND('РБ15%'!GN13*0.87,)</f>
        <v>9096</v>
      </c>
      <c r="GO13" s="231">
        <f>ROUND('РБ15%'!GO13*0.87,)</f>
        <v>9096</v>
      </c>
      <c r="GP13" s="231">
        <f>ROUND('РБ15%'!GP13*0.87,)</f>
        <v>9466</v>
      </c>
      <c r="GQ13" s="231">
        <f>ROUND('РБ15%'!GQ13*0.87,)</f>
        <v>9466</v>
      </c>
      <c r="GR13" s="231">
        <f>ROUND('РБ15%'!GR13*0.87,)</f>
        <v>9466</v>
      </c>
      <c r="GS13" s="231">
        <f>ROUND('РБ15%'!GS13*0.87,)</f>
        <v>9466</v>
      </c>
      <c r="GT13" s="231">
        <f>ROUND('РБ15%'!GT13*0.87,)</f>
        <v>9466</v>
      </c>
      <c r="GU13" s="231">
        <f>ROUND('РБ15%'!GU13*0.87,)</f>
        <v>9466</v>
      </c>
      <c r="GV13" s="231">
        <f>ROUND('РБ15%'!GV13*0.87,)</f>
        <v>9466</v>
      </c>
      <c r="GW13" s="231">
        <f>ROUND('РБ15%'!GW13*0.87,)</f>
        <v>9835</v>
      </c>
      <c r="GX13" s="231">
        <f>ROUND('РБ15%'!GX13*0.87,)</f>
        <v>9835</v>
      </c>
      <c r="GY13" s="231">
        <f>ROUND('РБ15%'!GY13*0.87,)</f>
        <v>9835</v>
      </c>
      <c r="GZ13" s="231">
        <f>ROUND('РБ15%'!GZ13*0.87,)</f>
        <v>9835</v>
      </c>
    </row>
    <row r="14" spans="1:208" s="2" customFormat="1" x14ac:dyDescent="0.2">
      <c r="A14" s="16" t="s">
        <v>7</v>
      </c>
      <c r="B14" s="230"/>
      <c r="C14" s="230"/>
      <c r="D14" s="230"/>
      <c r="E14" s="230"/>
      <c r="F14" s="230"/>
      <c r="G14" s="230"/>
      <c r="H14" s="230"/>
      <c r="I14" s="230"/>
      <c r="J14" s="230"/>
      <c r="K14" s="231"/>
      <c r="L14" s="231"/>
      <c r="M14" s="231"/>
      <c r="N14" s="231"/>
      <c r="O14" s="231"/>
      <c r="P14" s="231"/>
      <c r="Q14" s="231"/>
      <c r="R14" s="231"/>
      <c r="S14" s="230"/>
      <c r="T14" s="230"/>
      <c r="U14" s="230"/>
      <c r="V14" s="230"/>
      <c r="W14" s="231"/>
      <c r="X14" s="231"/>
      <c r="Y14" s="231"/>
      <c r="Z14" s="231"/>
      <c r="AA14" s="231"/>
      <c r="AB14" s="230"/>
      <c r="AC14" s="230"/>
      <c r="AD14" s="230"/>
      <c r="AE14" s="230"/>
      <c r="AF14" s="230"/>
      <c r="AG14" s="230"/>
      <c r="AH14" s="230"/>
      <c r="AI14" s="230"/>
      <c r="AJ14" s="230"/>
      <c r="AK14" s="230"/>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231"/>
      <c r="BJ14" s="231"/>
      <c r="BK14" s="231"/>
      <c r="BL14" s="231"/>
      <c r="BM14" s="231"/>
      <c r="BN14" s="231"/>
      <c r="BO14" s="231"/>
      <c r="BP14" s="231"/>
      <c r="BQ14" s="231"/>
      <c r="BR14" s="231"/>
      <c r="BS14" s="231"/>
      <c r="BT14" s="231"/>
      <c r="BU14" s="231"/>
      <c r="BV14" s="231"/>
      <c r="BW14" s="231"/>
      <c r="BX14" s="231"/>
      <c r="BY14" s="231"/>
      <c r="BZ14" s="231"/>
      <c r="CA14" s="231"/>
      <c r="CB14" s="231"/>
      <c r="CC14" s="231"/>
      <c r="CD14" s="231"/>
      <c r="CE14" s="231"/>
      <c r="CF14" s="231"/>
      <c r="CG14" s="231"/>
      <c r="CH14" s="231"/>
      <c r="CI14" s="231"/>
      <c r="CJ14" s="231"/>
      <c r="CK14" s="231"/>
      <c r="CL14" s="231"/>
      <c r="CM14" s="231"/>
      <c r="CN14" s="231"/>
      <c r="CO14" s="231"/>
      <c r="CP14" s="231"/>
      <c r="CQ14" s="231"/>
      <c r="CR14" s="231"/>
      <c r="CS14" s="231"/>
      <c r="CT14" s="231"/>
      <c r="CU14" s="231"/>
      <c r="CV14" s="231"/>
      <c r="CW14" s="231"/>
      <c r="CX14" s="231"/>
      <c r="CY14" s="231"/>
      <c r="CZ14" s="231"/>
      <c r="DA14" s="231"/>
      <c r="DB14" s="231"/>
      <c r="DC14" s="231"/>
      <c r="DD14" s="231"/>
      <c r="DE14" s="231"/>
      <c r="DF14" s="231"/>
      <c r="DG14" s="231"/>
      <c r="DH14" s="231"/>
      <c r="DI14" s="231"/>
      <c r="DJ14" s="231"/>
      <c r="DK14" s="231"/>
      <c r="DL14" s="231"/>
      <c r="DM14" s="231"/>
      <c r="DN14" s="231"/>
      <c r="DO14" s="231"/>
      <c r="DP14" s="231"/>
      <c r="DQ14" s="231"/>
      <c r="DR14" s="231"/>
      <c r="DS14" s="231"/>
      <c r="DT14" s="231"/>
      <c r="DU14" s="231"/>
      <c r="DV14" s="231"/>
      <c r="DW14" s="231"/>
      <c r="DX14" s="231"/>
      <c r="DY14" s="231"/>
      <c r="DZ14" s="231"/>
      <c r="EA14" s="231"/>
      <c r="EB14" s="231"/>
      <c r="EC14" s="231"/>
      <c r="ED14" s="231"/>
      <c r="EE14" s="231"/>
      <c r="EF14" s="231"/>
      <c r="EG14" s="231"/>
      <c r="EH14" s="231"/>
      <c r="EI14" s="231"/>
      <c r="EJ14" s="231"/>
      <c r="EK14" s="231"/>
      <c r="EL14" s="231"/>
      <c r="EM14" s="231"/>
      <c r="EN14" s="231"/>
      <c r="EO14" s="231"/>
      <c r="EP14" s="231"/>
      <c r="EQ14" s="231"/>
      <c r="ER14" s="231"/>
      <c r="ES14" s="231"/>
      <c r="ET14" s="231"/>
      <c r="EU14" s="231"/>
      <c r="EV14" s="231"/>
      <c r="EW14" s="231"/>
      <c r="EX14" s="231"/>
      <c r="EY14" s="231"/>
      <c r="EZ14" s="231"/>
      <c r="FA14" s="231"/>
      <c r="FB14" s="231"/>
      <c r="FC14" s="231"/>
      <c r="FD14" s="231"/>
      <c r="FE14" s="231"/>
      <c r="FF14" s="231"/>
      <c r="FG14" s="231"/>
      <c r="FH14" s="231"/>
      <c r="FI14" s="231"/>
      <c r="FJ14" s="231"/>
      <c r="FK14" s="231"/>
      <c r="FL14" s="231"/>
      <c r="FM14" s="231"/>
      <c r="FN14" s="231"/>
      <c r="FO14" s="231"/>
      <c r="FP14" s="231"/>
      <c r="FQ14" s="231"/>
      <c r="FR14" s="231"/>
      <c r="FS14" s="231"/>
      <c r="FT14" s="231"/>
      <c r="FU14" s="231"/>
      <c r="FV14" s="231"/>
      <c r="FW14" s="231"/>
      <c r="FX14" s="231"/>
      <c r="FY14" s="231"/>
      <c r="FZ14" s="231"/>
      <c r="GA14" s="231"/>
      <c r="GB14" s="231"/>
      <c r="GC14" s="231"/>
      <c r="GD14" s="231"/>
      <c r="GE14" s="231"/>
      <c r="GF14" s="231"/>
      <c r="GG14" s="231"/>
      <c r="GH14" s="231"/>
      <c r="GI14" s="231"/>
      <c r="GJ14" s="231"/>
      <c r="GK14" s="231"/>
      <c r="GL14" s="231"/>
      <c r="GM14" s="231"/>
      <c r="GN14" s="231"/>
      <c r="GO14" s="231"/>
      <c r="GP14" s="231"/>
      <c r="GQ14" s="231"/>
      <c r="GR14" s="231"/>
      <c r="GS14" s="231"/>
      <c r="GT14" s="231"/>
      <c r="GU14" s="231"/>
      <c r="GV14" s="231"/>
      <c r="GW14" s="231"/>
      <c r="GX14" s="231"/>
      <c r="GY14" s="231"/>
      <c r="GZ14" s="231"/>
    </row>
    <row r="15" spans="1:208" s="2" customFormat="1" x14ac:dyDescent="0.2">
      <c r="A15" s="12">
        <v>1</v>
      </c>
      <c r="B15" s="230">
        <f>ROUND('РБ15%'!B15*0.87,)</f>
        <v>12017</v>
      </c>
      <c r="C15" s="230">
        <f>ROUND('РБ15%'!C15*0.87,)</f>
        <v>12017</v>
      </c>
      <c r="D15" s="230">
        <f>ROUND('РБ15%'!D15*0.87,)</f>
        <v>12017</v>
      </c>
      <c r="E15" s="230">
        <f>ROUND('РБ15%'!E15*0.87,)</f>
        <v>12017</v>
      </c>
      <c r="F15" s="230">
        <f>ROUND('РБ15%'!F15*0.87,)</f>
        <v>12017</v>
      </c>
      <c r="G15" s="230">
        <f>ROUND('РБ15%'!G15*0.87,)</f>
        <v>12017</v>
      </c>
      <c r="H15" s="230">
        <f>ROUND('РБ15%'!H15*0.87,)</f>
        <v>12017</v>
      </c>
      <c r="I15" s="230">
        <f>ROUND('РБ15%'!I15*0.87,)</f>
        <v>12017</v>
      </c>
      <c r="J15" s="230">
        <f>ROUND('РБ15%'!J15*0.87,)</f>
        <v>12017</v>
      </c>
      <c r="K15" s="231">
        <f>ROUND('РБ15%'!K15*0.87,)</f>
        <v>10982</v>
      </c>
      <c r="L15" s="231">
        <f>ROUND('РБ15%'!L15*0.87,)</f>
        <v>12017</v>
      </c>
      <c r="M15" s="231">
        <f>ROUND('РБ15%'!M15*0.87,)</f>
        <v>12017</v>
      </c>
      <c r="N15" s="231">
        <f>ROUND('РБ15%'!N15*0.87,)</f>
        <v>12017</v>
      </c>
      <c r="O15" s="231">
        <f>ROUND('РБ15%'!O15*0.87,)</f>
        <v>12017</v>
      </c>
      <c r="P15" s="231">
        <f>ROUND('РБ15%'!P15*0.87,)</f>
        <v>10982</v>
      </c>
      <c r="Q15" s="231">
        <f>ROUND('РБ15%'!Q15*0.87,)</f>
        <v>10982</v>
      </c>
      <c r="R15" s="231">
        <f>ROUND('РБ15%'!R15*0.87,)</f>
        <v>12017</v>
      </c>
      <c r="S15" s="230">
        <f>ROUND('РБ15%'!S15*0.87,)</f>
        <v>12017</v>
      </c>
      <c r="T15" s="230">
        <f>ROUND('РБ15%'!T15*0.87,)</f>
        <v>12017</v>
      </c>
      <c r="U15" s="230">
        <f>ROUND('РБ15%'!U15*0.87,)</f>
        <v>12017</v>
      </c>
      <c r="V15" s="230">
        <f>ROUND('РБ15%'!V15*0.87,)</f>
        <v>12017</v>
      </c>
      <c r="W15" s="231">
        <f>ROUND('РБ15%'!W15*0.87,)</f>
        <v>12017</v>
      </c>
      <c r="X15" s="231">
        <f>ROUND('РБ15%'!X15*0.87,)</f>
        <v>12017</v>
      </c>
      <c r="Y15" s="231">
        <f>ROUND('РБ15%'!Y15*0.87,)</f>
        <v>12017</v>
      </c>
      <c r="Z15" s="231">
        <f>ROUND('РБ15%'!Z15*0.87,)</f>
        <v>12017</v>
      </c>
      <c r="AA15" s="231">
        <f>ROUND('РБ15%'!AA15*0.87,)</f>
        <v>12017</v>
      </c>
      <c r="AB15" s="230">
        <f>ROUND('РБ15%'!AB15*0.87,)</f>
        <v>12387</v>
      </c>
      <c r="AC15" s="230">
        <f>ROUND('РБ15%'!AC15*0.87,)</f>
        <v>12387</v>
      </c>
      <c r="AD15" s="230">
        <f>ROUND('РБ15%'!AD15*0.87,)</f>
        <v>12387</v>
      </c>
      <c r="AE15" s="230">
        <f>ROUND('РБ15%'!AE15*0.87,)</f>
        <v>12387</v>
      </c>
      <c r="AF15" s="230">
        <f>ROUND('РБ15%'!AF15*0.87,)</f>
        <v>12387</v>
      </c>
      <c r="AG15" s="230">
        <f>ROUND('РБ15%'!AG15*0.87,)</f>
        <v>12387</v>
      </c>
      <c r="AH15" s="230">
        <f>ROUND('РБ15%'!AH15*0.87,)</f>
        <v>12387</v>
      </c>
      <c r="AI15" s="230">
        <f>ROUND('РБ15%'!AI15*0.87,)</f>
        <v>12387</v>
      </c>
      <c r="AJ15" s="230">
        <f>ROUND('РБ15%'!AJ15*0.87,)</f>
        <v>12904</v>
      </c>
      <c r="AK15" s="230">
        <f>ROUND('РБ15%'!AK15*0.87,)</f>
        <v>12904</v>
      </c>
      <c r="AL15" s="231">
        <f>ROUND('РБ15%'!AL15*0.87,)</f>
        <v>12017</v>
      </c>
      <c r="AM15" s="231">
        <f>ROUND('РБ15%'!AM15*0.87,)</f>
        <v>12017</v>
      </c>
      <c r="AN15" s="231">
        <f>ROUND('РБ15%'!AN15*0.87,)</f>
        <v>8985</v>
      </c>
      <c r="AO15" s="231">
        <f>ROUND('РБ15%'!AO15*0.87,)</f>
        <v>8985</v>
      </c>
      <c r="AP15" s="231">
        <f>ROUND('РБ15%'!AP15*0.87,)</f>
        <v>8985</v>
      </c>
      <c r="AQ15" s="231">
        <f>ROUND('РБ15%'!AQ15*0.87,)</f>
        <v>8985</v>
      </c>
      <c r="AR15" s="231">
        <f>ROUND('РБ15%'!AR15*0.87,)</f>
        <v>9355</v>
      </c>
      <c r="AS15" s="231">
        <f>ROUND('РБ15%'!AS15*0.87,)</f>
        <v>9355</v>
      </c>
      <c r="AT15" s="231">
        <f>ROUND('РБ15%'!AT15*0.87,)</f>
        <v>8985</v>
      </c>
      <c r="AU15" s="231">
        <f>ROUND('РБ15%'!AU15*0.87,)</f>
        <v>8985</v>
      </c>
      <c r="AV15" s="231">
        <f>ROUND('РБ15%'!AV15*0.87,)</f>
        <v>8985</v>
      </c>
      <c r="AW15" s="231">
        <f>ROUND('РБ15%'!AW15*0.87,)</f>
        <v>8985</v>
      </c>
      <c r="AX15" s="231">
        <f>ROUND('РБ15%'!AX15*0.87,)</f>
        <v>8985</v>
      </c>
      <c r="AY15" s="231">
        <f>ROUND('РБ15%'!AY15*0.87,)</f>
        <v>9355</v>
      </c>
      <c r="AZ15" s="231">
        <f>ROUND('РБ15%'!AZ15*0.87,)</f>
        <v>9355</v>
      </c>
      <c r="BA15" s="231">
        <f>ROUND('РБ15%'!BA15*0.87,)</f>
        <v>8985</v>
      </c>
      <c r="BB15" s="231">
        <f>ROUND('РБ15%'!BB15*0.87,)</f>
        <v>8985</v>
      </c>
      <c r="BC15" s="231">
        <f>ROUND('РБ15%'!BC15*0.87,)</f>
        <v>8985</v>
      </c>
      <c r="BD15" s="231">
        <f>ROUND('РБ15%'!BD15*0.87,)</f>
        <v>8985</v>
      </c>
      <c r="BE15" s="231">
        <f>ROUND('РБ15%'!BE15*0.87,)</f>
        <v>10094</v>
      </c>
      <c r="BF15" s="231">
        <f>ROUND('РБ15%'!BF15*0.87,)</f>
        <v>10094</v>
      </c>
      <c r="BG15" s="231">
        <f>ROUND('РБ15%'!BG15*0.87,)</f>
        <v>10094</v>
      </c>
      <c r="BH15" s="231">
        <f>ROUND('РБ15%'!BH15*0.87,)</f>
        <v>8985</v>
      </c>
      <c r="BI15" s="231">
        <f>ROUND('РБ15%'!BI15*0.87,)</f>
        <v>8985</v>
      </c>
      <c r="BJ15" s="231">
        <f>ROUND('РБ15%'!BJ15*0.87,)</f>
        <v>8985</v>
      </c>
      <c r="BK15" s="231">
        <f>ROUND('РБ15%'!BK15*0.87,)</f>
        <v>8985</v>
      </c>
      <c r="BL15" s="231">
        <f>ROUND('РБ15%'!BL15*0.87,)</f>
        <v>8985</v>
      </c>
      <c r="BM15" s="231">
        <f>ROUND('РБ15%'!BM15*0.87,)</f>
        <v>9355</v>
      </c>
      <c r="BN15" s="231">
        <f>ROUND('РБ15%'!BN15*0.87,)</f>
        <v>9355</v>
      </c>
      <c r="BO15" s="231">
        <f>ROUND('РБ15%'!BO15*0.87,)</f>
        <v>8985</v>
      </c>
      <c r="BP15" s="231">
        <f>ROUND('РБ15%'!BP15*0.87,)</f>
        <v>8985</v>
      </c>
      <c r="BQ15" s="231">
        <f>ROUND('РБ15%'!BQ15*0.87,)</f>
        <v>8985</v>
      </c>
      <c r="BR15" s="231">
        <f>ROUND('РБ15%'!BR15*0.87,)</f>
        <v>8985</v>
      </c>
      <c r="BS15" s="231">
        <f>ROUND('РБ15%'!BS15*0.87,)</f>
        <v>8985</v>
      </c>
      <c r="BT15" s="231">
        <f>ROUND('РБ15%'!BT15*0.87,)</f>
        <v>9355</v>
      </c>
      <c r="BU15" s="231">
        <f>ROUND('РБ15%'!BU15*0.87,)</f>
        <v>9355</v>
      </c>
      <c r="BV15" s="231">
        <f>ROUND('РБ15%'!BV15*0.87,)</f>
        <v>8985</v>
      </c>
      <c r="BW15" s="231">
        <f>ROUND('РБ15%'!BW15*0.87,)</f>
        <v>8985</v>
      </c>
      <c r="BX15" s="231">
        <f>ROUND('РБ15%'!BX15*0.87,)</f>
        <v>8985</v>
      </c>
      <c r="BY15" s="231">
        <f>ROUND('РБ15%'!BY15*0.87,)</f>
        <v>8985</v>
      </c>
      <c r="BZ15" s="231">
        <f>ROUND('РБ15%'!BZ15*0.87,)</f>
        <v>8985</v>
      </c>
      <c r="CA15" s="231">
        <f>ROUND('РБ15%'!CA15*0.87,)</f>
        <v>9355</v>
      </c>
      <c r="CB15" s="231">
        <f>ROUND('РБ15%'!CB15*0.87,)</f>
        <v>9355</v>
      </c>
      <c r="CC15" s="231">
        <f>ROUND('РБ15%'!CC15*0.87,)</f>
        <v>8615</v>
      </c>
      <c r="CD15" s="231">
        <f>ROUND('РБ15%'!CD15*0.87,)</f>
        <v>8615</v>
      </c>
      <c r="CE15" s="231">
        <f>ROUND('РБ15%'!CE15*0.87,)</f>
        <v>8615</v>
      </c>
      <c r="CF15" s="231">
        <f>ROUND('РБ15%'!CF15*0.87,)</f>
        <v>8615</v>
      </c>
      <c r="CG15" s="231">
        <f>ROUND('РБ15%'!CG15*0.87,)</f>
        <v>8615</v>
      </c>
      <c r="CH15" s="231">
        <f>ROUND('РБ15%'!CH15*0.87,)</f>
        <v>8615</v>
      </c>
      <c r="CI15" s="231">
        <f>ROUND('РБ15%'!CI15*0.87,)</f>
        <v>8615</v>
      </c>
      <c r="CJ15" s="231">
        <f>ROUND('РБ15%'!CJ15*0.87,)</f>
        <v>8393</v>
      </c>
      <c r="CK15" s="231">
        <f>ROUND('РБ15%'!CK15*0.87,)</f>
        <v>8393</v>
      </c>
      <c r="CL15" s="231">
        <f>ROUND('РБ15%'!CL15*0.87,)</f>
        <v>8393</v>
      </c>
      <c r="CM15" s="231">
        <f>ROUND('РБ15%'!CM15*0.87,)</f>
        <v>8393</v>
      </c>
      <c r="CN15" s="231">
        <f>ROUND('РБ15%'!CN15*0.87,)</f>
        <v>8393</v>
      </c>
      <c r="CO15" s="231">
        <f>ROUND('РБ15%'!CO15*0.87,)</f>
        <v>8615</v>
      </c>
      <c r="CP15" s="231">
        <f>ROUND('РБ15%'!CP15*0.87,)</f>
        <v>8615</v>
      </c>
      <c r="CQ15" s="231">
        <f>ROUND('РБ15%'!CQ15*0.87,)</f>
        <v>8393</v>
      </c>
      <c r="CR15" s="231">
        <f>ROUND('РБ15%'!CR15*0.87,)</f>
        <v>8393</v>
      </c>
      <c r="CS15" s="231">
        <f>ROUND('РБ15%'!CS15*0.87,)</f>
        <v>8393</v>
      </c>
      <c r="CT15" s="231">
        <f>ROUND('РБ15%'!CT15*0.87,)</f>
        <v>8393</v>
      </c>
      <c r="CU15" s="231">
        <f>ROUND('РБ15%'!CU15*0.87,)</f>
        <v>8393</v>
      </c>
      <c r="CV15" s="231">
        <f>ROUND('РБ15%'!CV15*0.87,)</f>
        <v>8615</v>
      </c>
      <c r="CW15" s="231">
        <f>ROUND('РБ15%'!CW15*0.87,)</f>
        <v>8615</v>
      </c>
      <c r="CX15" s="231">
        <f>ROUND('РБ15%'!CX15*0.87,)</f>
        <v>8393</v>
      </c>
      <c r="CY15" s="231">
        <f>ROUND('РБ15%'!CY15*0.87,)</f>
        <v>8393</v>
      </c>
      <c r="CZ15" s="231">
        <f>ROUND('РБ15%'!CZ15*0.87,)</f>
        <v>8393</v>
      </c>
      <c r="DA15" s="231">
        <f>ROUND('РБ15%'!DA15*0.87,)</f>
        <v>8393</v>
      </c>
      <c r="DB15" s="231">
        <f>ROUND('РБ15%'!DB15*0.87,)</f>
        <v>8393</v>
      </c>
      <c r="DC15" s="231">
        <f>ROUND('РБ15%'!DC15*0.87,)</f>
        <v>8615</v>
      </c>
      <c r="DD15" s="231">
        <f>ROUND('РБ15%'!DD15*0.87,)</f>
        <v>8615</v>
      </c>
      <c r="DE15" s="231">
        <f>ROUND('РБ15%'!DE15*0.87,)</f>
        <v>8171</v>
      </c>
      <c r="DF15" s="231">
        <f>ROUND('РБ15%'!DF15*0.87,)</f>
        <v>8171</v>
      </c>
      <c r="DG15" s="231">
        <f>ROUND('РБ15%'!DG15*0.87,)</f>
        <v>8171</v>
      </c>
      <c r="DH15" s="231">
        <f>ROUND('РБ15%'!DH15*0.87,)</f>
        <v>8171</v>
      </c>
      <c r="DI15" s="231">
        <f>ROUND('РБ15%'!DI15*0.87,)</f>
        <v>8171</v>
      </c>
      <c r="DJ15" s="231">
        <f>ROUND('РБ15%'!DJ15*0.87,)</f>
        <v>8393</v>
      </c>
      <c r="DK15" s="231">
        <f>ROUND('РБ15%'!DK15*0.87,)</f>
        <v>8393</v>
      </c>
      <c r="DL15" s="231">
        <f>ROUND('РБ15%'!DL15*0.87,)</f>
        <v>8171</v>
      </c>
      <c r="DM15" s="231">
        <f>ROUND('РБ15%'!DM15*0.87,)</f>
        <v>8171</v>
      </c>
      <c r="DN15" s="231">
        <f>ROUND('РБ15%'!DN15*0.87,)</f>
        <v>8171</v>
      </c>
      <c r="DO15" s="231">
        <f>ROUND('РБ15%'!DO15*0.87,)</f>
        <v>8171</v>
      </c>
      <c r="DP15" s="231">
        <f>ROUND('РБ15%'!DP15*0.87,)</f>
        <v>8393</v>
      </c>
      <c r="DQ15" s="231">
        <f>ROUND('РБ15%'!DQ15*0.87,)</f>
        <v>8393</v>
      </c>
      <c r="DR15" s="231">
        <f>ROUND('РБ15%'!DR15*0.87,)</f>
        <v>8393</v>
      </c>
      <c r="DS15" s="231">
        <f>ROUND('РБ15%'!DS15*0.87,)</f>
        <v>8171</v>
      </c>
      <c r="DT15" s="231">
        <f>ROUND('РБ15%'!DT15*0.87,)</f>
        <v>8171</v>
      </c>
      <c r="DU15" s="231">
        <f>ROUND('РБ15%'!DU15*0.87,)</f>
        <v>8171</v>
      </c>
      <c r="DV15" s="231">
        <f>ROUND('РБ15%'!DV15*0.87,)</f>
        <v>8171</v>
      </c>
      <c r="DW15" s="231">
        <f>ROUND('РБ15%'!DW15*0.87,)</f>
        <v>8171</v>
      </c>
      <c r="DX15" s="231">
        <f>ROUND('РБ15%'!DX15*0.87,)</f>
        <v>8393</v>
      </c>
      <c r="DY15" s="231">
        <f>ROUND('РБ15%'!DY15*0.87,)</f>
        <v>8393</v>
      </c>
      <c r="DZ15" s="231">
        <f>ROUND('РБ15%'!DZ15*0.87,)</f>
        <v>8171</v>
      </c>
      <c r="EA15" s="231">
        <f>ROUND('РБ15%'!EA15*0.87,)</f>
        <v>8171</v>
      </c>
      <c r="EB15" s="231">
        <f>ROUND('РБ15%'!EB15*0.87,)</f>
        <v>8171</v>
      </c>
      <c r="EC15" s="231">
        <f>ROUND('РБ15%'!EC15*0.87,)</f>
        <v>8171</v>
      </c>
      <c r="ED15" s="231">
        <f>ROUND('РБ15%'!ED15*0.87,)</f>
        <v>8171</v>
      </c>
      <c r="EE15" s="231">
        <f>ROUND('РБ15%'!EE15*0.87,)</f>
        <v>8393</v>
      </c>
      <c r="EF15" s="231">
        <f>ROUND('РБ15%'!EF15*0.87,)</f>
        <v>8393</v>
      </c>
      <c r="EG15" s="231">
        <f>ROUND('РБ15%'!EG15*0.87,)</f>
        <v>7950</v>
      </c>
      <c r="EH15" s="231">
        <f>ROUND('РБ15%'!EH15*0.87,)</f>
        <v>7950</v>
      </c>
      <c r="EI15" s="231">
        <f>ROUND('РБ15%'!EI15*0.87,)</f>
        <v>7950</v>
      </c>
      <c r="EJ15" s="231">
        <f>ROUND('РБ15%'!EJ15*0.87,)</f>
        <v>7950</v>
      </c>
      <c r="EK15" s="231">
        <f>ROUND('РБ15%'!EK15*0.87,)</f>
        <v>7950</v>
      </c>
      <c r="EL15" s="231">
        <f>ROUND('РБ15%'!EL15*0.87,)</f>
        <v>8171</v>
      </c>
      <c r="EM15" s="231">
        <f>ROUND('РБ15%'!EM15*0.87,)</f>
        <v>8171</v>
      </c>
      <c r="EN15" s="231">
        <f>ROUND('РБ15%'!EN15*0.87,)</f>
        <v>7950</v>
      </c>
      <c r="EO15" s="231">
        <f>ROUND('РБ15%'!EO15*0.87,)</f>
        <v>7950</v>
      </c>
      <c r="EP15" s="231">
        <f>ROUND('РБ15%'!EP15*0.87,)</f>
        <v>8615</v>
      </c>
      <c r="EQ15" s="231">
        <f>ROUND('РБ15%'!EQ15*0.87,)</f>
        <v>8615</v>
      </c>
      <c r="ER15" s="231">
        <f>ROUND('РБ15%'!ER15*0.87,)</f>
        <v>8615</v>
      </c>
      <c r="ES15" s="231">
        <f>ROUND('РБ15%'!ES15*0.87,)</f>
        <v>8171</v>
      </c>
      <c r="ET15" s="231">
        <f>ROUND('РБ15%'!ET15*0.87,)</f>
        <v>8171</v>
      </c>
      <c r="EU15" s="231">
        <f>ROUND('РБ15%'!EU15*0.87,)</f>
        <v>7950</v>
      </c>
      <c r="EV15" s="231">
        <f>ROUND('РБ15%'!EV15*0.87,)</f>
        <v>7950</v>
      </c>
      <c r="EW15" s="231">
        <f>ROUND('РБ15%'!EW15*0.87,)</f>
        <v>7950</v>
      </c>
      <c r="EX15" s="231">
        <f>ROUND('РБ15%'!EX15*0.87,)</f>
        <v>8171</v>
      </c>
      <c r="EY15" s="231">
        <f>ROUND('РБ15%'!EY15*0.87,)</f>
        <v>8171</v>
      </c>
      <c r="EZ15" s="231">
        <f>ROUND('РБ15%'!EZ15*0.87,)</f>
        <v>8171</v>
      </c>
      <c r="FA15" s="231">
        <f>ROUND('РБ15%'!FA15*0.87,)</f>
        <v>8171</v>
      </c>
      <c r="FB15" s="231">
        <f>ROUND('РБ15%'!FB15*0.87,)</f>
        <v>7728</v>
      </c>
      <c r="FC15" s="231">
        <f>ROUND('РБ15%'!FC15*0.87,)</f>
        <v>7728</v>
      </c>
      <c r="FD15" s="231">
        <f>ROUND('РБ15%'!FD15*0.87,)</f>
        <v>7728</v>
      </c>
      <c r="FE15" s="231">
        <f>ROUND('РБ15%'!FE15*0.87,)</f>
        <v>7728</v>
      </c>
      <c r="FF15" s="231">
        <f>ROUND('РБ15%'!FF15*0.87,)</f>
        <v>7728</v>
      </c>
      <c r="FG15" s="231">
        <f>ROUND('РБ15%'!FG15*0.87,)</f>
        <v>7950</v>
      </c>
      <c r="FH15" s="231">
        <f>ROUND('РБ15%'!FH15*0.87,)</f>
        <v>7950</v>
      </c>
      <c r="FI15" s="231">
        <f>ROUND('РБ15%'!FI15*0.87,)</f>
        <v>7728</v>
      </c>
      <c r="FJ15" s="231">
        <f>ROUND('РБ15%'!FJ15*0.87,)</f>
        <v>7728</v>
      </c>
      <c r="FK15" s="231">
        <f>ROUND('РБ15%'!FK15*0.87,)</f>
        <v>7728</v>
      </c>
      <c r="FL15" s="231">
        <f>ROUND('РБ15%'!FL15*0.87,)</f>
        <v>7728</v>
      </c>
      <c r="FM15" s="231">
        <f>ROUND('РБ15%'!FM15*0.87,)</f>
        <v>7728</v>
      </c>
      <c r="FN15" s="231">
        <f>ROUND('РБ15%'!FN15*0.87,)</f>
        <v>7950</v>
      </c>
      <c r="FO15" s="231">
        <f>ROUND('РБ15%'!FO15*0.87,)</f>
        <v>7950</v>
      </c>
      <c r="FP15" s="231">
        <f>ROUND('РБ15%'!FP15*0.87,)</f>
        <v>7728</v>
      </c>
      <c r="FQ15" s="231">
        <f>ROUND('РБ15%'!FQ15*0.87,)</f>
        <v>7728</v>
      </c>
      <c r="FR15" s="231">
        <f>ROUND('РБ15%'!FR15*0.87,)</f>
        <v>7728</v>
      </c>
      <c r="FS15" s="231">
        <f>ROUND('РБ15%'!FS15*0.87,)</f>
        <v>7728</v>
      </c>
      <c r="FT15" s="231">
        <f>ROUND('РБ15%'!FT15*0.87,)</f>
        <v>7728</v>
      </c>
      <c r="FU15" s="231">
        <f>ROUND('РБ15%'!FU15*0.87,)</f>
        <v>7950</v>
      </c>
      <c r="FV15" s="231">
        <f>ROUND('РБ15%'!FV15*0.87,)</f>
        <v>7950</v>
      </c>
      <c r="FW15" s="231">
        <f>ROUND('РБ15%'!FW15*0.87,)</f>
        <v>7728</v>
      </c>
      <c r="FX15" s="231">
        <f>ROUND('РБ15%'!FX15*0.87,)</f>
        <v>7728</v>
      </c>
      <c r="FY15" s="231">
        <f>ROUND('РБ15%'!FY15*0.87,)</f>
        <v>7728</v>
      </c>
      <c r="FZ15" s="231">
        <f>ROUND('РБ15%'!FZ15*0.87,)</f>
        <v>7728</v>
      </c>
      <c r="GA15" s="231">
        <f>ROUND('РБ15%'!GA15*0.87,)</f>
        <v>7728</v>
      </c>
      <c r="GB15" s="231">
        <f>ROUND('РБ15%'!GB15*0.87,)</f>
        <v>7950</v>
      </c>
      <c r="GC15" s="231">
        <f>ROUND('РБ15%'!GC15*0.87,)</f>
        <v>7950</v>
      </c>
      <c r="GD15" s="231">
        <f>ROUND('РБ15%'!GD15*0.87,)</f>
        <v>7728</v>
      </c>
      <c r="GE15" s="231">
        <f>ROUND('РБ15%'!GE15*0.87,)</f>
        <v>7728</v>
      </c>
      <c r="GF15" s="231">
        <f>ROUND('РБ15%'!GF15*0.87,)</f>
        <v>7728</v>
      </c>
      <c r="GG15" s="231">
        <f>ROUND('РБ15%'!GG15*0.87,)</f>
        <v>7728</v>
      </c>
      <c r="GH15" s="231">
        <f>ROUND('РБ15%'!GH15*0.87,)</f>
        <v>7728</v>
      </c>
      <c r="GI15" s="231">
        <f>ROUND('РБ15%'!GI15*0.87,)</f>
        <v>8837</v>
      </c>
      <c r="GJ15" s="231">
        <f>ROUND('РБ15%'!GJ15*0.87,)</f>
        <v>8837</v>
      </c>
      <c r="GK15" s="231">
        <f>ROUND('РБ15%'!GK15*0.87,)</f>
        <v>8837</v>
      </c>
      <c r="GL15" s="231">
        <f>ROUND('РБ15%'!GL15*0.87,)</f>
        <v>8837</v>
      </c>
      <c r="GM15" s="231">
        <f>ROUND('РБ15%'!GM15*0.87,)</f>
        <v>8837</v>
      </c>
      <c r="GN15" s="231">
        <f>ROUND('РБ15%'!GN15*0.87,)</f>
        <v>8837</v>
      </c>
      <c r="GO15" s="231">
        <f>ROUND('РБ15%'!GO15*0.87,)</f>
        <v>8837</v>
      </c>
      <c r="GP15" s="231">
        <f>ROUND('РБ15%'!GP15*0.87,)</f>
        <v>9207</v>
      </c>
      <c r="GQ15" s="231">
        <f>ROUND('РБ15%'!GQ15*0.87,)</f>
        <v>9207</v>
      </c>
      <c r="GR15" s="231">
        <f>ROUND('РБ15%'!GR15*0.87,)</f>
        <v>9207</v>
      </c>
      <c r="GS15" s="231">
        <f>ROUND('РБ15%'!GS15*0.87,)</f>
        <v>9207</v>
      </c>
      <c r="GT15" s="231">
        <f>ROUND('РБ15%'!GT15*0.87,)</f>
        <v>9207</v>
      </c>
      <c r="GU15" s="231">
        <f>ROUND('РБ15%'!GU15*0.87,)</f>
        <v>9207</v>
      </c>
      <c r="GV15" s="231">
        <f>ROUND('РБ15%'!GV15*0.87,)</f>
        <v>9207</v>
      </c>
      <c r="GW15" s="231">
        <f>ROUND('РБ15%'!GW15*0.87,)</f>
        <v>9577</v>
      </c>
      <c r="GX15" s="231">
        <f>ROUND('РБ15%'!GX15*0.87,)</f>
        <v>9577</v>
      </c>
      <c r="GY15" s="231">
        <f>ROUND('РБ15%'!GY15*0.87,)</f>
        <v>9577</v>
      </c>
      <c r="GZ15" s="231">
        <f>ROUND('РБ15%'!GZ15*0.87,)</f>
        <v>9577</v>
      </c>
    </row>
    <row r="16" spans="1:208" s="2" customFormat="1" x14ac:dyDescent="0.2">
      <c r="A16" s="12">
        <v>2</v>
      </c>
      <c r="B16" s="230">
        <f>ROUND('РБ15%'!B16*0.87,)</f>
        <v>13237</v>
      </c>
      <c r="C16" s="230">
        <f>ROUND('РБ15%'!C16*0.87,)</f>
        <v>13237</v>
      </c>
      <c r="D16" s="230">
        <f>ROUND('РБ15%'!D16*0.87,)</f>
        <v>13237</v>
      </c>
      <c r="E16" s="230">
        <f>ROUND('РБ15%'!E16*0.87,)</f>
        <v>13237</v>
      </c>
      <c r="F16" s="230">
        <f>ROUND('РБ15%'!F16*0.87,)</f>
        <v>13237</v>
      </c>
      <c r="G16" s="230">
        <f>ROUND('РБ15%'!G16*0.87,)</f>
        <v>13237</v>
      </c>
      <c r="H16" s="230">
        <f>ROUND('РБ15%'!H16*0.87,)</f>
        <v>13237</v>
      </c>
      <c r="I16" s="230">
        <f>ROUND('РБ15%'!I16*0.87,)</f>
        <v>13237</v>
      </c>
      <c r="J16" s="230">
        <f>ROUND('РБ15%'!J16*0.87,)</f>
        <v>13237</v>
      </c>
      <c r="K16" s="231">
        <f>ROUND('РБ15%'!K16*0.87,)</f>
        <v>12202</v>
      </c>
      <c r="L16" s="231">
        <f>ROUND('РБ15%'!L16*0.87,)</f>
        <v>13237</v>
      </c>
      <c r="M16" s="231">
        <f>ROUND('РБ15%'!M16*0.87,)</f>
        <v>13237</v>
      </c>
      <c r="N16" s="231">
        <f>ROUND('РБ15%'!N16*0.87,)</f>
        <v>13237</v>
      </c>
      <c r="O16" s="231">
        <f>ROUND('РБ15%'!O16*0.87,)</f>
        <v>13237</v>
      </c>
      <c r="P16" s="231">
        <f>ROUND('РБ15%'!P16*0.87,)</f>
        <v>12202</v>
      </c>
      <c r="Q16" s="231">
        <f>ROUND('РБ15%'!Q16*0.87,)</f>
        <v>12202</v>
      </c>
      <c r="R16" s="231">
        <f>ROUND('РБ15%'!R16*0.87,)</f>
        <v>13237</v>
      </c>
      <c r="S16" s="230">
        <f>ROUND('РБ15%'!S16*0.87,)</f>
        <v>13237</v>
      </c>
      <c r="T16" s="230">
        <f>ROUND('РБ15%'!T16*0.87,)</f>
        <v>13237</v>
      </c>
      <c r="U16" s="230">
        <f>ROUND('РБ15%'!U16*0.87,)</f>
        <v>13237</v>
      </c>
      <c r="V16" s="230">
        <f>ROUND('РБ15%'!V16*0.87,)</f>
        <v>13237</v>
      </c>
      <c r="W16" s="231">
        <f>ROUND('РБ15%'!W16*0.87,)</f>
        <v>13237</v>
      </c>
      <c r="X16" s="231">
        <f>ROUND('РБ15%'!X16*0.87,)</f>
        <v>13237</v>
      </c>
      <c r="Y16" s="231">
        <f>ROUND('РБ15%'!Y16*0.87,)</f>
        <v>13237</v>
      </c>
      <c r="Z16" s="231">
        <f>ROUND('РБ15%'!Z16*0.87,)</f>
        <v>13237</v>
      </c>
      <c r="AA16" s="231">
        <f>ROUND('РБ15%'!AA16*0.87,)</f>
        <v>13237</v>
      </c>
      <c r="AB16" s="230">
        <f>ROUND('РБ15%'!AB16*0.87,)</f>
        <v>13607</v>
      </c>
      <c r="AC16" s="230">
        <f>ROUND('РБ15%'!AC16*0.87,)</f>
        <v>13607</v>
      </c>
      <c r="AD16" s="230">
        <f>ROUND('РБ15%'!AD16*0.87,)</f>
        <v>13607</v>
      </c>
      <c r="AE16" s="230">
        <f>ROUND('РБ15%'!AE16*0.87,)</f>
        <v>13607</v>
      </c>
      <c r="AF16" s="230">
        <f>ROUND('РБ15%'!AF16*0.87,)</f>
        <v>13607</v>
      </c>
      <c r="AG16" s="230">
        <f>ROUND('РБ15%'!AG16*0.87,)</f>
        <v>13607</v>
      </c>
      <c r="AH16" s="230">
        <f>ROUND('РБ15%'!AH16*0.87,)</f>
        <v>13607</v>
      </c>
      <c r="AI16" s="230">
        <f>ROUND('РБ15%'!AI16*0.87,)</f>
        <v>13607</v>
      </c>
      <c r="AJ16" s="230">
        <f>ROUND('РБ15%'!AJ16*0.87,)</f>
        <v>14124</v>
      </c>
      <c r="AK16" s="230">
        <f>ROUND('РБ15%'!AK16*0.87,)</f>
        <v>14124</v>
      </c>
      <c r="AL16" s="231">
        <f>ROUND('РБ15%'!AL16*0.87,)</f>
        <v>13237</v>
      </c>
      <c r="AM16" s="231">
        <f>ROUND('РБ15%'!AM16*0.87,)</f>
        <v>13237</v>
      </c>
      <c r="AN16" s="231">
        <f>ROUND('РБ15%'!AN16*0.87,)</f>
        <v>10205</v>
      </c>
      <c r="AO16" s="231">
        <f>ROUND('РБ15%'!AO16*0.87,)</f>
        <v>10205</v>
      </c>
      <c r="AP16" s="231">
        <f>ROUND('РБ15%'!AP16*0.87,)</f>
        <v>10205</v>
      </c>
      <c r="AQ16" s="231">
        <f>ROUND('РБ15%'!AQ16*0.87,)</f>
        <v>10205</v>
      </c>
      <c r="AR16" s="231">
        <f>ROUND('РБ15%'!AR16*0.87,)</f>
        <v>10575</v>
      </c>
      <c r="AS16" s="231">
        <f>ROUND('РБ15%'!AS16*0.87,)</f>
        <v>10575</v>
      </c>
      <c r="AT16" s="231">
        <f>ROUND('РБ15%'!AT16*0.87,)</f>
        <v>10205</v>
      </c>
      <c r="AU16" s="231">
        <f>ROUND('РБ15%'!AU16*0.87,)</f>
        <v>10205</v>
      </c>
      <c r="AV16" s="231">
        <f>ROUND('РБ15%'!AV16*0.87,)</f>
        <v>10205</v>
      </c>
      <c r="AW16" s="231">
        <f>ROUND('РБ15%'!AW16*0.87,)</f>
        <v>10205</v>
      </c>
      <c r="AX16" s="231">
        <f>ROUND('РБ15%'!AX16*0.87,)</f>
        <v>10205</v>
      </c>
      <c r="AY16" s="231">
        <f>ROUND('РБ15%'!AY16*0.87,)</f>
        <v>10575</v>
      </c>
      <c r="AZ16" s="231">
        <f>ROUND('РБ15%'!AZ16*0.87,)</f>
        <v>10575</v>
      </c>
      <c r="BA16" s="231">
        <f>ROUND('РБ15%'!BA16*0.87,)</f>
        <v>10205</v>
      </c>
      <c r="BB16" s="231">
        <f>ROUND('РБ15%'!BB16*0.87,)</f>
        <v>10205</v>
      </c>
      <c r="BC16" s="231">
        <f>ROUND('РБ15%'!BC16*0.87,)</f>
        <v>10205</v>
      </c>
      <c r="BD16" s="231">
        <f>ROUND('РБ15%'!BD16*0.87,)</f>
        <v>10205</v>
      </c>
      <c r="BE16" s="231">
        <f>ROUND('РБ15%'!BE16*0.87,)</f>
        <v>11314</v>
      </c>
      <c r="BF16" s="231">
        <f>ROUND('РБ15%'!BF16*0.87,)</f>
        <v>11314</v>
      </c>
      <c r="BG16" s="231">
        <f>ROUND('РБ15%'!BG16*0.87,)</f>
        <v>11314</v>
      </c>
      <c r="BH16" s="231">
        <f>ROUND('РБ15%'!BH16*0.87,)</f>
        <v>10205</v>
      </c>
      <c r="BI16" s="231">
        <f>ROUND('РБ15%'!BI16*0.87,)</f>
        <v>10205</v>
      </c>
      <c r="BJ16" s="231">
        <f>ROUND('РБ15%'!BJ16*0.87,)</f>
        <v>10205</v>
      </c>
      <c r="BK16" s="231">
        <f>ROUND('РБ15%'!BK16*0.87,)</f>
        <v>10205</v>
      </c>
      <c r="BL16" s="231">
        <f>ROUND('РБ15%'!BL16*0.87,)</f>
        <v>10205</v>
      </c>
      <c r="BM16" s="231">
        <f>ROUND('РБ15%'!BM16*0.87,)</f>
        <v>10575</v>
      </c>
      <c r="BN16" s="231">
        <f>ROUND('РБ15%'!BN16*0.87,)</f>
        <v>10575</v>
      </c>
      <c r="BO16" s="231">
        <f>ROUND('РБ15%'!BO16*0.87,)</f>
        <v>10205</v>
      </c>
      <c r="BP16" s="231">
        <f>ROUND('РБ15%'!BP16*0.87,)</f>
        <v>10205</v>
      </c>
      <c r="BQ16" s="231">
        <f>ROUND('РБ15%'!BQ16*0.87,)</f>
        <v>10205</v>
      </c>
      <c r="BR16" s="231">
        <f>ROUND('РБ15%'!BR16*0.87,)</f>
        <v>10205</v>
      </c>
      <c r="BS16" s="231">
        <f>ROUND('РБ15%'!BS16*0.87,)</f>
        <v>10205</v>
      </c>
      <c r="BT16" s="231">
        <f>ROUND('РБ15%'!BT16*0.87,)</f>
        <v>10575</v>
      </c>
      <c r="BU16" s="231">
        <f>ROUND('РБ15%'!BU16*0.87,)</f>
        <v>10575</v>
      </c>
      <c r="BV16" s="231">
        <f>ROUND('РБ15%'!BV16*0.87,)</f>
        <v>10205</v>
      </c>
      <c r="BW16" s="231">
        <f>ROUND('РБ15%'!BW16*0.87,)</f>
        <v>10205</v>
      </c>
      <c r="BX16" s="231">
        <f>ROUND('РБ15%'!BX16*0.87,)</f>
        <v>10205</v>
      </c>
      <c r="BY16" s="231">
        <f>ROUND('РБ15%'!BY16*0.87,)</f>
        <v>10205</v>
      </c>
      <c r="BZ16" s="231">
        <f>ROUND('РБ15%'!BZ16*0.87,)</f>
        <v>10205</v>
      </c>
      <c r="CA16" s="231">
        <f>ROUND('РБ15%'!CA16*0.87,)</f>
        <v>10575</v>
      </c>
      <c r="CB16" s="231">
        <f>ROUND('РБ15%'!CB16*0.87,)</f>
        <v>10575</v>
      </c>
      <c r="CC16" s="231">
        <f>ROUND('РБ15%'!CC16*0.87,)</f>
        <v>9835</v>
      </c>
      <c r="CD16" s="231">
        <f>ROUND('РБ15%'!CD16*0.87,)</f>
        <v>9835</v>
      </c>
      <c r="CE16" s="231">
        <f>ROUND('РБ15%'!CE16*0.87,)</f>
        <v>9835</v>
      </c>
      <c r="CF16" s="231">
        <f>ROUND('РБ15%'!CF16*0.87,)</f>
        <v>9835</v>
      </c>
      <c r="CG16" s="231">
        <f>ROUND('РБ15%'!CG16*0.87,)</f>
        <v>9835</v>
      </c>
      <c r="CH16" s="231">
        <f>ROUND('РБ15%'!CH16*0.87,)</f>
        <v>9835</v>
      </c>
      <c r="CI16" s="231">
        <f>ROUND('РБ15%'!CI16*0.87,)</f>
        <v>9835</v>
      </c>
      <c r="CJ16" s="231">
        <f>ROUND('РБ15%'!CJ16*0.87,)</f>
        <v>9614</v>
      </c>
      <c r="CK16" s="231">
        <f>ROUND('РБ15%'!CK16*0.87,)</f>
        <v>9614</v>
      </c>
      <c r="CL16" s="231">
        <f>ROUND('РБ15%'!CL16*0.87,)</f>
        <v>9614</v>
      </c>
      <c r="CM16" s="231">
        <f>ROUND('РБ15%'!CM16*0.87,)</f>
        <v>9614</v>
      </c>
      <c r="CN16" s="231">
        <f>ROUND('РБ15%'!CN16*0.87,)</f>
        <v>9614</v>
      </c>
      <c r="CO16" s="231">
        <f>ROUND('РБ15%'!CO16*0.87,)</f>
        <v>9835</v>
      </c>
      <c r="CP16" s="231">
        <f>ROUND('РБ15%'!CP16*0.87,)</f>
        <v>9835</v>
      </c>
      <c r="CQ16" s="231">
        <f>ROUND('РБ15%'!CQ16*0.87,)</f>
        <v>9614</v>
      </c>
      <c r="CR16" s="231">
        <f>ROUND('РБ15%'!CR16*0.87,)</f>
        <v>9614</v>
      </c>
      <c r="CS16" s="231">
        <f>ROUND('РБ15%'!CS16*0.87,)</f>
        <v>9614</v>
      </c>
      <c r="CT16" s="231">
        <f>ROUND('РБ15%'!CT16*0.87,)</f>
        <v>9614</v>
      </c>
      <c r="CU16" s="231">
        <f>ROUND('РБ15%'!CU16*0.87,)</f>
        <v>9614</v>
      </c>
      <c r="CV16" s="231">
        <f>ROUND('РБ15%'!CV16*0.87,)</f>
        <v>9835</v>
      </c>
      <c r="CW16" s="231">
        <f>ROUND('РБ15%'!CW16*0.87,)</f>
        <v>9835</v>
      </c>
      <c r="CX16" s="231">
        <f>ROUND('РБ15%'!CX16*0.87,)</f>
        <v>9614</v>
      </c>
      <c r="CY16" s="231">
        <f>ROUND('РБ15%'!CY16*0.87,)</f>
        <v>9614</v>
      </c>
      <c r="CZ16" s="231">
        <f>ROUND('РБ15%'!CZ16*0.87,)</f>
        <v>9614</v>
      </c>
      <c r="DA16" s="231">
        <f>ROUND('РБ15%'!DA16*0.87,)</f>
        <v>9614</v>
      </c>
      <c r="DB16" s="231">
        <f>ROUND('РБ15%'!DB16*0.87,)</f>
        <v>9614</v>
      </c>
      <c r="DC16" s="231">
        <f>ROUND('РБ15%'!DC16*0.87,)</f>
        <v>9835</v>
      </c>
      <c r="DD16" s="231">
        <f>ROUND('РБ15%'!DD16*0.87,)</f>
        <v>9835</v>
      </c>
      <c r="DE16" s="231">
        <f>ROUND('РБ15%'!DE16*0.87,)</f>
        <v>9392</v>
      </c>
      <c r="DF16" s="231">
        <f>ROUND('РБ15%'!DF16*0.87,)</f>
        <v>9392</v>
      </c>
      <c r="DG16" s="231">
        <f>ROUND('РБ15%'!DG16*0.87,)</f>
        <v>9392</v>
      </c>
      <c r="DH16" s="231">
        <f>ROUND('РБ15%'!DH16*0.87,)</f>
        <v>9392</v>
      </c>
      <c r="DI16" s="231">
        <f>ROUND('РБ15%'!DI16*0.87,)</f>
        <v>9392</v>
      </c>
      <c r="DJ16" s="231">
        <f>ROUND('РБ15%'!DJ16*0.87,)</f>
        <v>9614</v>
      </c>
      <c r="DK16" s="231">
        <f>ROUND('РБ15%'!DK16*0.87,)</f>
        <v>9614</v>
      </c>
      <c r="DL16" s="231">
        <f>ROUND('РБ15%'!DL16*0.87,)</f>
        <v>9392</v>
      </c>
      <c r="DM16" s="231">
        <f>ROUND('РБ15%'!DM16*0.87,)</f>
        <v>9392</v>
      </c>
      <c r="DN16" s="231">
        <f>ROUND('РБ15%'!DN16*0.87,)</f>
        <v>9392</v>
      </c>
      <c r="DO16" s="231">
        <f>ROUND('РБ15%'!DO16*0.87,)</f>
        <v>9392</v>
      </c>
      <c r="DP16" s="231">
        <f>ROUND('РБ15%'!DP16*0.87,)</f>
        <v>9614</v>
      </c>
      <c r="DQ16" s="231">
        <f>ROUND('РБ15%'!DQ16*0.87,)</f>
        <v>9614</v>
      </c>
      <c r="DR16" s="231">
        <f>ROUND('РБ15%'!DR16*0.87,)</f>
        <v>9614</v>
      </c>
      <c r="DS16" s="231">
        <f>ROUND('РБ15%'!DS16*0.87,)</f>
        <v>9392</v>
      </c>
      <c r="DT16" s="231">
        <f>ROUND('РБ15%'!DT16*0.87,)</f>
        <v>9392</v>
      </c>
      <c r="DU16" s="231">
        <f>ROUND('РБ15%'!DU16*0.87,)</f>
        <v>9392</v>
      </c>
      <c r="DV16" s="231">
        <f>ROUND('РБ15%'!DV16*0.87,)</f>
        <v>9392</v>
      </c>
      <c r="DW16" s="231">
        <f>ROUND('РБ15%'!DW16*0.87,)</f>
        <v>9392</v>
      </c>
      <c r="DX16" s="231">
        <f>ROUND('РБ15%'!DX16*0.87,)</f>
        <v>9614</v>
      </c>
      <c r="DY16" s="231">
        <f>ROUND('РБ15%'!DY16*0.87,)</f>
        <v>9614</v>
      </c>
      <c r="DZ16" s="231">
        <f>ROUND('РБ15%'!DZ16*0.87,)</f>
        <v>9392</v>
      </c>
      <c r="EA16" s="231">
        <f>ROUND('РБ15%'!EA16*0.87,)</f>
        <v>9392</v>
      </c>
      <c r="EB16" s="231">
        <f>ROUND('РБ15%'!EB16*0.87,)</f>
        <v>9392</v>
      </c>
      <c r="EC16" s="231">
        <f>ROUND('РБ15%'!EC16*0.87,)</f>
        <v>9392</v>
      </c>
      <c r="ED16" s="231">
        <f>ROUND('РБ15%'!ED16*0.87,)</f>
        <v>9392</v>
      </c>
      <c r="EE16" s="231">
        <f>ROUND('РБ15%'!EE16*0.87,)</f>
        <v>9614</v>
      </c>
      <c r="EF16" s="231">
        <f>ROUND('РБ15%'!EF16*0.87,)</f>
        <v>9614</v>
      </c>
      <c r="EG16" s="231">
        <f>ROUND('РБ15%'!EG16*0.87,)</f>
        <v>9170</v>
      </c>
      <c r="EH16" s="231">
        <f>ROUND('РБ15%'!EH16*0.87,)</f>
        <v>9170</v>
      </c>
      <c r="EI16" s="231">
        <f>ROUND('РБ15%'!EI16*0.87,)</f>
        <v>9170</v>
      </c>
      <c r="EJ16" s="231">
        <f>ROUND('РБ15%'!EJ16*0.87,)</f>
        <v>9170</v>
      </c>
      <c r="EK16" s="231">
        <f>ROUND('РБ15%'!EK16*0.87,)</f>
        <v>9170</v>
      </c>
      <c r="EL16" s="231">
        <f>ROUND('РБ15%'!EL16*0.87,)</f>
        <v>9392</v>
      </c>
      <c r="EM16" s="231">
        <f>ROUND('РБ15%'!EM16*0.87,)</f>
        <v>9392</v>
      </c>
      <c r="EN16" s="231">
        <f>ROUND('РБ15%'!EN16*0.87,)</f>
        <v>9170</v>
      </c>
      <c r="EO16" s="231">
        <f>ROUND('РБ15%'!EO16*0.87,)</f>
        <v>9170</v>
      </c>
      <c r="EP16" s="231">
        <f>ROUND('РБ15%'!EP16*0.87,)</f>
        <v>9835</v>
      </c>
      <c r="EQ16" s="231">
        <f>ROUND('РБ15%'!EQ16*0.87,)</f>
        <v>9835</v>
      </c>
      <c r="ER16" s="231">
        <f>ROUND('РБ15%'!ER16*0.87,)</f>
        <v>9835</v>
      </c>
      <c r="ES16" s="231">
        <f>ROUND('РБ15%'!ES16*0.87,)</f>
        <v>9392</v>
      </c>
      <c r="ET16" s="231">
        <f>ROUND('РБ15%'!ET16*0.87,)</f>
        <v>9392</v>
      </c>
      <c r="EU16" s="231">
        <f>ROUND('РБ15%'!EU16*0.87,)</f>
        <v>9170</v>
      </c>
      <c r="EV16" s="231">
        <f>ROUND('РБ15%'!EV16*0.87,)</f>
        <v>9170</v>
      </c>
      <c r="EW16" s="231">
        <f>ROUND('РБ15%'!EW16*0.87,)</f>
        <v>9170</v>
      </c>
      <c r="EX16" s="231">
        <f>ROUND('РБ15%'!EX16*0.87,)</f>
        <v>9392</v>
      </c>
      <c r="EY16" s="231">
        <f>ROUND('РБ15%'!EY16*0.87,)</f>
        <v>9392</v>
      </c>
      <c r="EZ16" s="231">
        <f>ROUND('РБ15%'!EZ16*0.87,)</f>
        <v>9392</v>
      </c>
      <c r="FA16" s="231">
        <f>ROUND('РБ15%'!FA16*0.87,)</f>
        <v>9392</v>
      </c>
      <c r="FB16" s="231">
        <f>ROUND('РБ15%'!FB16*0.87,)</f>
        <v>8948</v>
      </c>
      <c r="FC16" s="231">
        <f>ROUND('РБ15%'!FC16*0.87,)</f>
        <v>8948</v>
      </c>
      <c r="FD16" s="231">
        <f>ROUND('РБ15%'!FD16*0.87,)</f>
        <v>8948</v>
      </c>
      <c r="FE16" s="231">
        <f>ROUND('РБ15%'!FE16*0.87,)</f>
        <v>8948</v>
      </c>
      <c r="FF16" s="231">
        <f>ROUND('РБ15%'!FF16*0.87,)</f>
        <v>8948</v>
      </c>
      <c r="FG16" s="231">
        <f>ROUND('РБ15%'!FG16*0.87,)</f>
        <v>9170</v>
      </c>
      <c r="FH16" s="231">
        <f>ROUND('РБ15%'!FH16*0.87,)</f>
        <v>9170</v>
      </c>
      <c r="FI16" s="231">
        <f>ROUND('РБ15%'!FI16*0.87,)</f>
        <v>8948</v>
      </c>
      <c r="FJ16" s="231">
        <f>ROUND('РБ15%'!FJ16*0.87,)</f>
        <v>8948</v>
      </c>
      <c r="FK16" s="231">
        <f>ROUND('РБ15%'!FK16*0.87,)</f>
        <v>8948</v>
      </c>
      <c r="FL16" s="231">
        <f>ROUND('РБ15%'!FL16*0.87,)</f>
        <v>8948</v>
      </c>
      <c r="FM16" s="231">
        <f>ROUND('РБ15%'!FM16*0.87,)</f>
        <v>8948</v>
      </c>
      <c r="FN16" s="231">
        <f>ROUND('РБ15%'!FN16*0.87,)</f>
        <v>9170</v>
      </c>
      <c r="FO16" s="231">
        <f>ROUND('РБ15%'!FO16*0.87,)</f>
        <v>9170</v>
      </c>
      <c r="FP16" s="231">
        <f>ROUND('РБ15%'!FP16*0.87,)</f>
        <v>8948</v>
      </c>
      <c r="FQ16" s="231">
        <f>ROUND('РБ15%'!FQ16*0.87,)</f>
        <v>8948</v>
      </c>
      <c r="FR16" s="231">
        <f>ROUND('РБ15%'!FR16*0.87,)</f>
        <v>8948</v>
      </c>
      <c r="FS16" s="231">
        <f>ROUND('РБ15%'!FS16*0.87,)</f>
        <v>8948</v>
      </c>
      <c r="FT16" s="231">
        <f>ROUND('РБ15%'!FT16*0.87,)</f>
        <v>8948</v>
      </c>
      <c r="FU16" s="231">
        <f>ROUND('РБ15%'!FU16*0.87,)</f>
        <v>9170</v>
      </c>
      <c r="FV16" s="231">
        <f>ROUND('РБ15%'!FV16*0.87,)</f>
        <v>9170</v>
      </c>
      <c r="FW16" s="231">
        <f>ROUND('РБ15%'!FW16*0.87,)</f>
        <v>8948</v>
      </c>
      <c r="FX16" s="231">
        <f>ROUND('РБ15%'!FX16*0.87,)</f>
        <v>8948</v>
      </c>
      <c r="FY16" s="231">
        <f>ROUND('РБ15%'!FY16*0.87,)</f>
        <v>8948</v>
      </c>
      <c r="FZ16" s="231">
        <f>ROUND('РБ15%'!FZ16*0.87,)</f>
        <v>8948</v>
      </c>
      <c r="GA16" s="231">
        <f>ROUND('РБ15%'!GA16*0.87,)</f>
        <v>8948</v>
      </c>
      <c r="GB16" s="231">
        <f>ROUND('РБ15%'!GB16*0.87,)</f>
        <v>9170</v>
      </c>
      <c r="GC16" s="231">
        <f>ROUND('РБ15%'!GC16*0.87,)</f>
        <v>9170</v>
      </c>
      <c r="GD16" s="231">
        <f>ROUND('РБ15%'!GD16*0.87,)</f>
        <v>8948</v>
      </c>
      <c r="GE16" s="231">
        <f>ROUND('РБ15%'!GE16*0.87,)</f>
        <v>8948</v>
      </c>
      <c r="GF16" s="231">
        <f>ROUND('РБ15%'!GF16*0.87,)</f>
        <v>8948</v>
      </c>
      <c r="GG16" s="231">
        <f>ROUND('РБ15%'!GG16*0.87,)</f>
        <v>8948</v>
      </c>
      <c r="GH16" s="231">
        <f>ROUND('РБ15%'!GH16*0.87,)</f>
        <v>8948</v>
      </c>
      <c r="GI16" s="231">
        <f>ROUND('РБ15%'!GI16*0.87,)</f>
        <v>10057</v>
      </c>
      <c r="GJ16" s="231">
        <f>ROUND('РБ15%'!GJ16*0.87,)</f>
        <v>10057</v>
      </c>
      <c r="GK16" s="231">
        <f>ROUND('РБ15%'!GK16*0.87,)</f>
        <v>10057</v>
      </c>
      <c r="GL16" s="231">
        <f>ROUND('РБ15%'!GL16*0.87,)</f>
        <v>10057</v>
      </c>
      <c r="GM16" s="231">
        <f>ROUND('РБ15%'!GM16*0.87,)</f>
        <v>10057</v>
      </c>
      <c r="GN16" s="231">
        <f>ROUND('РБ15%'!GN16*0.87,)</f>
        <v>10057</v>
      </c>
      <c r="GO16" s="231">
        <f>ROUND('РБ15%'!GO16*0.87,)</f>
        <v>10057</v>
      </c>
      <c r="GP16" s="231">
        <f>ROUND('РБ15%'!GP16*0.87,)</f>
        <v>10427</v>
      </c>
      <c r="GQ16" s="231">
        <f>ROUND('РБ15%'!GQ16*0.87,)</f>
        <v>10427</v>
      </c>
      <c r="GR16" s="231">
        <f>ROUND('РБ15%'!GR16*0.87,)</f>
        <v>10427</v>
      </c>
      <c r="GS16" s="231">
        <f>ROUND('РБ15%'!GS16*0.87,)</f>
        <v>10427</v>
      </c>
      <c r="GT16" s="231">
        <f>ROUND('РБ15%'!GT16*0.87,)</f>
        <v>10427</v>
      </c>
      <c r="GU16" s="231">
        <f>ROUND('РБ15%'!GU16*0.87,)</f>
        <v>10427</v>
      </c>
      <c r="GV16" s="231">
        <f>ROUND('РБ15%'!GV16*0.87,)</f>
        <v>10427</v>
      </c>
      <c r="GW16" s="231">
        <f>ROUND('РБ15%'!GW16*0.87,)</f>
        <v>10797</v>
      </c>
      <c r="GX16" s="231">
        <f>ROUND('РБ15%'!GX16*0.87,)</f>
        <v>10797</v>
      </c>
      <c r="GY16" s="231">
        <f>ROUND('РБ15%'!GY16*0.87,)</f>
        <v>10797</v>
      </c>
      <c r="GZ16" s="231">
        <f>ROUND('РБ15%'!GZ16*0.87,)</f>
        <v>10797</v>
      </c>
    </row>
    <row r="17" spans="1:208" s="2" customFormat="1" x14ac:dyDescent="0.2">
      <c r="A17" s="17" t="s">
        <v>8</v>
      </c>
      <c r="B17" s="230"/>
      <c r="C17" s="230"/>
      <c r="D17" s="230"/>
      <c r="E17" s="230"/>
      <c r="F17" s="230"/>
      <c r="G17" s="230"/>
      <c r="H17" s="230"/>
      <c r="I17" s="230"/>
      <c r="J17" s="230"/>
      <c r="K17" s="231"/>
      <c r="L17" s="231"/>
      <c r="M17" s="231"/>
      <c r="N17" s="231"/>
      <c r="O17" s="231"/>
      <c r="P17" s="231"/>
      <c r="Q17" s="231"/>
      <c r="R17" s="231"/>
      <c r="S17" s="230"/>
      <c r="T17" s="230"/>
      <c r="U17" s="230"/>
      <c r="V17" s="230"/>
      <c r="W17" s="231"/>
      <c r="X17" s="231"/>
      <c r="Y17" s="231"/>
      <c r="Z17" s="231"/>
      <c r="AA17" s="231"/>
      <c r="AB17" s="230"/>
      <c r="AC17" s="230"/>
      <c r="AD17" s="230"/>
      <c r="AE17" s="230"/>
      <c r="AF17" s="230"/>
      <c r="AG17" s="230"/>
      <c r="AH17" s="230"/>
      <c r="AI17" s="230"/>
      <c r="AJ17" s="230"/>
      <c r="AK17" s="230"/>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c r="CP17" s="231"/>
      <c r="CQ17" s="231"/>
      <c r="CR17" s="231"/>
      <c r="CS17" s="231"/>
      <c r="CT17" s="231"/>
      <c r="CU17" s="231"/>
      <c r="CV17" s="231"/>
      <c r="CW17" s="231"/>
      <c r="CX17" s="231"/>
      <c r="CY17" s="231"/>
      <c r="CZ17" s="231"/>
      <c r="DA17" s="231"/>
      <c r="DB17" s="231"/>
      <c r="DC17" s="231"/>
      <c r="DD17" s="231"/>
      <c r="DE17" s="231"/>
      <c r="DF17" s="231"/>
      <c r="DG17" s="231"/>
      <c r="DH17" s="231"/>
      <c r="DI17" s="231"/>
      <c r="DJ17" s="231"/>
      <c r="DK17" s="231"/>
      <c r="DL17" s="231"/>
      <c r="DM17" s="231"/>
      <c r="DN17" s="231"/>
      <c r="DO17" s="231"/>
      <c r="DP17" s="231"/>
      <c r="DQ17" s="231"/>
      <c r="DR17" s="231"/>
      <c r="DS17" s="231"/>
      <c r="DT17" s="231"/>
      <c r="DU17" s="231"/>
      <c r="DV17" s="231"/>
      <c r="DW17" s="231"/>
      <c r="DX17" s="231"/>
      <c r="DY17" s="231"/>
      <c r="DZ17" s="231"/>
      <c r="EA17" s="231"/>
      <c r="EB17" s="231"/>
      <c r="EC17" s="231"/>
      <c r="ED17" s="231"/>
      <c r="EE17" s="231"/>
      <c r="EF17" s="231"/>
      <c r="EG17" s="231"/>
      <c r="EH17" s="231"/>
      <c r="EI17" s="231"/>
      <c r="EJ17" s="231"/>
      <c r="EK17" s="231"/>
      <c r="EL17" s="231"/>
      <c r="EM17" s="231"/>
      <c r="EN17" s="231"/>
      <c r="EO17" s="231"/>
      <c r="EP17" s="231"/>
      <c r="EQ17" s="231"/>
      <c r="ER17" s="231"/>
      <c r="ES17" s="231"/>
      <c r="ET17" s="231"/>
      <c r="EU17" s="231"/>
      <c r="EV17" s="231"/>
      <c r="EW17" s="231"/>
      <c r="EX17" s="231"/>
      <c r="EY17" s="231"/>
      <c r="EZ17" s="231"/>
      <c r="FA17" s="231"/>
      <c r="FB17" s="231"/>
      <c r="FC17" s="231"/>
      <c r="FD17" s="231"/>
      <c r="FE17" s="231"/>
      <c r="FF17" s="231"/>
      <c r="FG17" s="231"/>
      <c r="FH17" s="231"/>
      <c r="FI17" s="231"/>
      <c r="FJ17" s="231"/>
      <c r="FK17" s="231"/>
      <c r="FL17" s="231"/>
      <c r="FM17" s="231"/>
      <c r="FN17" s="231"/>
      <c r="FO17" s="231"/>
      <c r="FP17" s="231"/>
      <c r="FQ17" s="231"/>
      <c r="FR17" s="231"/>
      <c r="FS17" s="231"/>
      <c r="FT17" s="231"/>
      <c r="FU17" s="231"/>
      <c r="FV17" s="231"/>
      <c r="FW17" s="231"/>
      <c r="FX17" s="231"/>
      <c r="FY17" s="231"/>
      <c r="FZ17" s="231"/>
      <c r="GA17" s="231"/>
      <c r="GB17" s="231"/>
      <c r="GC17" s="231"/>
      <c r="GD17" s="231"/>
      <c r="GE17" s="231"/>
      <c r="GF17" s="231"/>
      <c r="GG17" s="231"/>
      <c r="GH17" s="231"/>
      <c r="GI17" s="231"/>
      <c r="GJ17" s="231"/>
      <c r="GK17" s="231"/>
      <c r="GL17" s="231"/>
      <c r="GM17" s="231"/>
      <c r="GN17" s="231"/>
      <c r="GO17" s="231"/>
      <c r="GP17" s="231"/>
      <c r="GQ17" s="231"/>
      <c r="GR17" s="231"/>
      <c r="GS17" s="231"/>
      <c r="GT17" s="231"/>
      <c r="GU17" s="231"/>
      <c r="GV17" s="231"/>
      <c r="GW17" s="231"/>
      <c r="GX17" s="231"/>
      <c r="GY17" s="231"/>
      <c r="GZ17" s="231"/>
    </row>
    <row r="18" spans="1:208" s="2" customFormat="1" x14ac:dyDescent="0.2">
      <c r="A18" s="12">
        <v>1</v>
      </c>
      <c r="B18" s="230">
        <f>ROUND('РБ15%'!B18*0.87,)</f>
        <v>17563</v>
      </c>
      <c r="C18" s="230">
        <f>ROUND('РБ15%'!C18*0.87,)</f>
        <v>17563</v>
      </c>
      <c r="D18" s="230">
        <f>ROUND('РБ15%'!D18*0.87,)</f>
        <v>17563</v>
      </c>
      <c r="E18" s="230">
        <f>ROUND('РБ15%'!E18*0.87,)</f>
        <v>17563</v>
      </c>
      <c r="F18" s="230">
        <f>ROUND('РБ15%'!F18*0.87,)</f>
        <v>17563</v>
      </c>
      <c r="G18" s="230">
        <f>ROUND('РБ15%'!G18*0.87,)</f>
        <v>17563</v>
      </c>
      <c r="H18" s="230">
        <f>ROUND('РБ15%'!H18*0.87,)</f>
        <v>17563</v>
      </c>
      <c r="I18" s="230">
        <f>ROUND('РБ15%'!I18*0.87,)</f>
        <v>15714</v>
      </c>
      <c r="J18" s="230">
        <f>ROUND('РБ15%'!J18*0.87,)</f>
        <v>15714</v>
      </c>
      <c r="K18" s="231">
        <f>ROUND('РБ15%'!K18*0.87,)</f>
        <v>14679</v>
      </c>
      <c r="L18" s="231">
        <f>ROUND('РБ15%'!L18*0.87,)</f>
        <v>13126</v>
      </c>
      <c r="M18" s="231">
        <f>ROUND('РБ15%'!M18*0.87,)</f>
        <v>13126</v>
      </c>
      <c r="N18" s="231">
        <f>ROUND('РБ15%'!N18*0.87,)</f>
        <v>13126</v>
      </c>
      <c r="O18" s="231">
        <f>ROUND('РБ15%'!O18*0.87,)</f>
        <v>13126</v>
      </c>
      <c r="P18" s="231">
        <f>ROUND('РБ15%'!P18*0.87,)</f>
        <v>12091</v>
      </c>
      <c r="Q18" s="231">
        <f>ROUND('РБ15%'!Q18*0.87,)</f>
        <v>12091</v>
      </c>
      <c r="R18" s="231">
        <f>ROUND('РБ15%'!R18*0.87,)</f>
        <v>13126</v>
      </c>
      <c r="S18" s="230">
        <f>ROUND('РБ15%'!S18*0.87,)</f>
        <v>13126</v>
      </c>
      <c r="T18" s="230">
        <f>ROUND('РБ15%'!T18*0.87,)</f>
        <v>13126</v>
      </c>
      <c r="U18" s="230">
        <f>ROUND('РБ15%'!U18*0.87,)</f>
        <v>13126</v>
      </c>
      <c r="V18" s="230">
        <f>ROUND('РБ15%'!V18*0.87,)</f>
        <v>13126</v>
      </c>
      <c r="W18" s="231">
        <f>ROUND('РБ15%'!W18*0.87,)</f>
        <v>13126</v>
      </c>
      <c r="X18" s="231">
        <f>ROUND('РБ15%'!X18*0.87,)</f>
        <v>13126</v>
      </c>
      <c r="Y18" s="231">
        <f>ROUND('РБ15%'!Y18*0.87,)</f>
        <v>13126</v>
      </c>
      <c r="Z18" s="231">
        <f>ROUND('РБ15%'!Z18*0.87,)</f>
        <v>13126</v>
      </c>
      <c r="AA18" s="231">
        <f>ROUND('РБ15%'!AA18*0.87,)</f>
        <v>13126</v>
      </c>
      <c r="AB18" s="230">
        <f>ROUND('РБ15%'!AB18*0.87,)</f>
        <v>13496</v>
      </c>
      <c r="AC18" s="230">
        <f>ROUND('РБ15%'!AC18*0.87,)</f>
        <v>13496</v>
      </c>
      <c r="AD18" s="230">
        <f>ROUND('РБ15%'!AD18*0.87,)</f>
        <v>13496</v>
      </c>
      <c r="AE18" s="230">
        <f>ROUND('РБ15%'!AE18*0.87,)</f>
        <v>13496</v>
      </c>
      <c r="AF18" s="230">
        <f>ROUND('РБ15%'!AF18*0.87,)</f>
        <v>13496</v>
      </c>
      <c r="AG18" s="230">
        <f>ROUND('РБ15%'!AG18*0.87,)</f>
        <v>13496</v>
      </c>
      <c r="AH18" s="230">
        <f>ROUND('РБ15%'!AH18*0.87,)</f>
        <v>13496</v>
      </c>
      <c r="AI18" s="230">
        <f>ROUND('РБ15%'!AI18*0.87,)</f>
        <v>13496</v>
      </c>
      <c r="AJ18" s="230">
        <f>ROUND('РБ15%'!AJ18*0.87,)</f>
        <v>14014</v>
      </c>
      <c r="AK18" s="230">
        <f>ROUND('РБ15%'!AK18*0.87,)</f>
        <v>14014</v>
      </c>
      <c r="AL18" s="231">
        <f>ROUND('РБ15%'!AL18*0.87,)</f>
        <v>13126</v>
      </c>
      <c r="AM18" s="231">
        <f>ROUND('РБ15%'!AM18*0.87,)</f>
        <v>13126</v>
      </c>
      <c r="AN18" s="231">
        <f>ROUND('РБ15%'!AN18*0.87,)</f>
        <v>10094</v>
      </c>
      <c r="AO18" s="231">
        <f>ROUND('РБ15%'!AO18*0.87,)</f>
        <v>10094</v>
      </c>
      <c r="AP18" s="231">
        <f>ROUND('РБ15%'!AP18*0.87,)</f>
        <v>10094</v>
      </c>
      <c r="AQ18" s="231">
        <f>ROUND('РБ15%'!AQ18*0.87,)</f>
        <v>10094</v>
      </c>
      <c r="AR18" s="231">
        <f>ROUND('РБ15%'!AR18*0.87,)</f>
        <v>10464</v>
      </c>
      <c r="AS18" s="231">
        <f>ROUND('РБ15%'!AS18*0.87,)</f>
        <v>10464</v>
      </c>
      <c r="AT18" s="231">
        <f>ROUND('РБ15%'!AT18*0.87,)</f>
        <v>10094</v>
      </c>
      <c r="AU18" s="231">
        <f>ROUND('РБ15%'!AU18*0.87,)</f>
        <v>10094</v>
      </c>
      <c r="AV18" s="231">
        <f>ROUND('РБ15%'!AV18*0.87,)</f>
        <v>10094</v>
      </c>
      <c r="AW18" s="231">
        <f>ROUND('РБ15%'!AW18*0.87,)</f>
        <v>10094</v>
      </c>
      <c r="AX18" s="231">
        <f>ROUND('РБ15%'!AX18*0.87,)</f>
        <v>10094</v>
      </c>
      <c r="AY18" s="231">
        <f>ROUND('РБ15%'!AY18*0.87,)</f>
        <v>10464</v>
      </c>
      <c r="AZ18" s="231">
        <f>ROUND('РБ15%'!AZ18*0.87,)</f>
        <v>10464</v>
      </c>
      <c r="BA18" s="231">
        <f>ROUND('РБ15%'!BA18*0.87,)</f>
        <v>10094</v>
      </c>
      <c r="BB18" s="231">
        <f>ROUND('РБ15%'!BB18*0.87,)</f>
        <v>10094</v>
      </c>
      <c r="BC18" s="231">
        <f>ROUND('РБ15%'!BC18*0.87,)</f>
        <v>10094</v>
      </c>
      <c r="BD18" s="231">
        <f>ROUND('РБ15%'!BD18*0.87,)</f>
        <v>10094</v>
      </c>
      <c r="BE18" s="231">
        <f>ROUND('РБ15%'!BE18*0.87,)</f>
        <v>11203</v>
      </c>
      <c r="BF18" s="231">
        <f>ROUND('РБ15%'!BF18*0.87,)</f>
        <v>11203</v>
      </c>
      <c r="BG18" s="231">
        <f>ROUND('РБ15%'!BG18*0.87,)</f>
        <v>11203</v>
      </c>
      <c r="BH18" s="231">
        <f>ROUND('РБ15%'!BH18*0.87,)</f>
        <v>10094</v>
      </c>
      <c r="BI18" s="231">
        <f>ROUND('РБ15%'!BI18*0.87,)</f>
        <v>10094</v>
      </c>
      <c r="BJ18" s="231">
        <f>ROUND('РБ15%'!BJ18*0.87,)</f>
        <v>10094</v>
      </c>
      <c r="BK18" s="231">
        <f>ROUND('РБ15%'!BK18*0.87,)</f>
        <v>10094</v>
      </c>
      <c r="BL18" s="231">
        <f>ROUND('РБ15%'!BL18*0.87,)</f>
        <v>10094</v>
      </c>
      <c r="BM18" s="231">
        <f>ROUND('РБ15%'!BM18*0.87,)</f>
        <v>10464</v>
      </c>
      <c r="BN18" s="231">
        <f>ROUND('РБ15%'!BN18*0.87,)</f>
        <v>10464</v>
      </c>
      <c r="BO18" s="231">
        <f>ROUND('РБ15%'!BO18*0.87,)</f>
        <v>10094</v>
      </c>
      <c r="BP18" s="231">
        <f>ROUND('РБ15%'!BP18*0.87,)</f>
        <v>10094</v>
      </c>
      <c r="BQ18" s="231">
        <f>ROUND('РБ15%'!BQ18*0.87,)</f>
        <v>10094</v>
      </c>
      <c r="BR18" s="231">
        <f>ROUND('РБ15%'!BR18*0.87,)</f>
        <v>10094</v>
      </c>
      <c r="BS18" s="231">
        <f>ROUND('РБ15%'!BS18*0.87,)</f>
        <v>10094</v>
      </c>
      <c r="BT18" s="231">
        <f>ROUND('РБ15%'!BT18*0.87,)</f>
        <v>10464</v>
      </c>
      <c r="BU18" s="231">
        <f>ROUND('РБ15%'!BU18*0.87,)</f>
        <v>10464</v>
      </c>
      <c r="BV18" s="231">
        <f>ROUND('РБ15%'!BV18*0.87,)</f>
        <v>10094</v>
      </c>
      <c r="BW18" s="231">
        <f>ROUND('РБ15%'!BW18*0.87,)</f>
        <v>10094</v>
      </c>
      <c r="BX18" s="231">
        <f>ROUND('РБ15%'!BX18*0.87,)</f>
        <v>10094</v>
      </c>
      <c r="BY18" s="231">
        <f>ROUND('РБ15%'!BY18*0.87,)</f>
        <v>10094</v>
      </c>
      <c r="BZ18" s="231">
        <f>ROUND('РБ15%'!BZ18*0.87,)</f>
        <v>10094</v>
      </c>
      <c r="CA18" s="231">
        <f>ROUND('РБ15%'!CA18*0.87,)</f>
        <v>10464</v>
      </c>
      <c r="CB18" s="231">
        <f>ROUND('РБ15%'!CB18*0.87,)</f>
        <v>10464</v>
      </c>
      <c r="CC18" s="231">
        <f>ROUND('РБ15%'!CC18*0.87,)</f>
        <v>9724</v>
      </c>
      <c r="CD18" s="231">
        <f>ROUND('РБ15%'!CD18*0.87,)</f>
        <v>9724</v>
      </c>
      <c r="CE18" s="231">
        <f>ROUND('РБ15%'!CE18*0.87,)</f>
        <v>9724</v>
      </c>
      <c r="CF18" s="231">
        <f>ROUND('РБ15%'!CF18*0.87,)</f>
        <v>9724</v>
      </c>
      <c r="CG18" s="231">
        <f>ROUND('РБ15%'!CG18*0.87,)</f>
        <v>9724</v>
      </c>
      <c r="CH18" s="231">
        <f>ROUND('РБ15%'!CH18*0.87,)</f>
        <v>9724</v>
      </c>
      <c r="CI18" s="231">
        <f>ROUND('РБ15%'!CI18*0.87,)</f>
        <v>9724</v>
      </c>
      <c r="CJ18" s="231">
        <f>ROUND('РБ15%'!CJ18*0.87,)</f>
        <v>9503</v>
      </c>
      <c r="CK18" s="231">
        <f>ROUND('РБ15%'!CK18*0.87,)</f>
        <v>9503</v>
      </c>
      <c r="CL18" s="231">
        <f>ROUND('РБ15%'!CL18*0.87,)</f>
        <v>9503</v>
      </c>
      <c r="CM18" s="231">
        <f>ROUND('РБ15%'!CM18*0.87,)</f>
        <v>9503</v>
      </c>
      <c r="CN18" s="231">
        <f>ROUND('РБ15%'!CN18*0.87,)</f>
        <v>9503</v>
      </c>
      <c r="CO18" s="231">
        <f>ROUND('РБ15%'!CO18*0.87,)</f>
        <v>9724</v>
      </c>
      <c r="CP18" s="231">
        <f>ROUND('РБ15%'!CP18*0.87,)</f>
        <v>9724</v>
      </c>
      <c r="CQ18" s="231">
        <f>ROUND('РБ15%'!CQ18*0.87,)</f>
        <v>9503</v>
      </c>
      <c r="CR18" s="231">
        <f>ROUND('РБ15%'!CR18*0.87,)</f>
        <v>9503</v>
      </c>
      <c r="CS18" s="231">
        <f>ROUND('РБ15%'!CS18*0.87,)</f>
        <v>9503</v>
      </c>
      <c r="CT18" s="231">
        <f>ROUND('РБ15%'!CT18*0.87,)</f>
        <v>9503</v>
      </c>
      <c r="CU18" s="231">
        <f>ROUND('РБ15%'!CU18*0.87,)</f>
        <v>9503</v>
      </c>
      <c r="CV18" s="231">
        <f>ROUND('РБ15%'!CV18*0.87,)</f>
        <v>9724</v>
      </c>
      <c r="CW18" s="231">
        <f>ROUND('РБ15%'!CW18*0.87,)</f>
        <v>9724</v>
      </c>
      <c r="CX18" s="231">
        <f>ROUND('РБ15%'!CX18*0.87,)</f>
        <v>9503</v>
      </c>
      <c r="CY18" s="231">
        <f>ROUND('РБ15%'!CY18*0.87,)</f>
        <v>9503</v>
      </c>
      <c r="CZ18" s="231">
        <f>ROUND('РБ15%'!CZ18*0.87,)</f>
        <v>9503</v>
      </c>
      <c r="DA18" s="231">
        <f>ROUND('РБ15%'!DA18*0.87,)</f>
        <v>9503</v>
      </c>
      <c r="DB18" s="231">
        <f>ROUND('РБ15%'!DB18*0.87,)</f>
        <v>9503</v>
      </c>
      <c r="DC18" s="231">
        <f>ROUND('РБ15%'!DC18*0.87,)</f>
        <v>9724</v>
      </c>
      <c r="DD18" s="231">
        <f>ROUND('РБ15%'!DD18*0.87,)</f>
        <v>9724</v>
      </c>
      <c r="DE18" s="231">
        <f>ROUND('РБ15%'!DE18*0.87,)</f>
        <v>9281</v>
      </c>
      <c r="DF18" s="231">
        <f>ROUND('РБ15%'!DF18*0.87,)</f>
        <v>9281</v>
      </c>
      <c r="DG18" s="231">
        <f>ROUND('РБ15%'!DG18*0.87,)</f>
        <v>9281</v>
      </c>
      <c r="DH18" s="231">
        <f>ROUND('РБ15%'!DH18*0.87,)</f>
        <v>9281</v>
      </c>
      <c r="DI18" s="231">
        <f>ROUND('РБ15%'!DI18*0.87,)</f>
        <v>9281</v>
      </c>
      <c r="DJ18" s="231">
        <f>ROUND('РБ15%'!DJ18*0.87,)</f>
        <v>9503</v>
      </c>
      <c r="DK18" s="231">
        <f>ROUND('РБ15%'!DK18*0.87,)</f>
        <v>9503</v>
      </c>
      <c r="DL18" s="231">
        <f>ROUND('РБ15%'!DL18*0.87,)</f>
        <v>9281</v>
      </c>
      <c r="DM18" s="231">
        <f>ROUND('РБ15%'!DM18*0.87,)</f>
        <v>9281</v>
      </c>
      <c r="DN18" s="231">
        <f>ROUND('РБ15%'!DN18*0.87,)</f>
        <v>9281</v>
      </c>
      <c r="DO18" s="231">
        <f>ROUND('РБ15%'!DO18*0.87,)</f>
        <v>9281</v>
      </c>
      <c r="DP18" s="231">
        <f>ROUND('РБ15%'!DP18*0.87,)</f>
        <v>9281</v>
      </c>
      <c r="DQ18" s="231">
        <f>ROUND('РБ15%'!DQ18*0.87,)</f>
        <v>9281</v>
      </c>
      <c r="DR18" s="231">
        <f>ROUND('РБ15%'!DR18*0.87,)</f>
        <v>9281</v>
      </c>
      <c r="DS18" s="231">
        <f>ROUND('РБ15%'!DS18*0.87,)</f>
        <v>9059</v>
      </c>
      <c r="DT18" s="231">
        <f>ROUND('РБ15%'!DT18*0.87,)</f>
        <v>9059</v>
      </c>
      <c r="DU18" s="231">
        <f>ROUND('РБ15%'!DU18*0.87,)</f>
        <v>9059</v>
      </c>
      <c r="DV18" s="231">
        <f>ROUND('РБ15%'!DV18*0.87,)</f>
        <v>9059</v>
      </c>
      <c r="DW18" s="231">
        <f>ROUND('РБ15%'!DW18*0.87,)</f>
        <v>9059</v>
      </c>
      <c r="DX18" s="231">
        <f>ROUND('РБ15%'!DX18*0.87,)</f>
        <v>9281</v>
      </c>
      <c r="DY18" s="231">
        <f>ROUND('РБ15%'!DY18*0.87,)</f>
        <v>9281</v>
      </c>
      <c r="DZ18" s="231">
        <f>ROUND('РБ15%'!DZ18*0.87,)</f>
        <v>9059</v>
      </c>
      <c r="EA18" s="231">
        <f>ROUND('РБ15%'!EA18*0.87,)</f>
        <v>9059</v>
      </c>
      <c r="EB18" s="231">
        <f>ROUND('РБ15%'!EB18*0.87,)</f>
        <v>9059</v>
      </c>
      <c r="EC18" s="231">
        <f>ROUND('РБ15%'!EC18*0.87,)</f>
        <v>9059</v>
      </c>
      <c r="ED18" s="231">
        <f>ROUND('РБ15%'!ED18*0.87,)</f>
        <v>9059</v>
      </c>
      <c r="EE18" s="231">
        <f>ROUND('РБ15%'!EE18*0.87,)</f>
        <v>9281</v>
      </c>
      <c r="EF18" s="231">
        <f>ROUND('РБ15%'!EF18*0.87,)</f>
        <v>9281</v>
      </c>
      <c r="EG18" s="231">
        <f>ROUND('РБ15%'!EG18*0.87,)</f>
        <v>8837</v>
      </c>
      <c r="EH18" s="231">
        <f>ROUND('РБ15%'!EH18*0.87,)</f>
        <v>8837</v>
      </c>
      <c r="EI18" s="231">
        <f>ROUND('РБ15%'!EI18*0.87,)</f>
        <v>8837</v>
      </c>
      <c r="EJ18" s="231">
        <f>ROUND('РБ15%'!EJ18*0.87,)</f>
        <v>8837</v>
      </c>
      <c r="EK18" s="231">
        <f>ROUND('РБ15%'!EK18*0.87,)</f>
        <v>8837</v>
      </c>
      <c r="EL18" s="231">
        <f>ROUND('РБ15%'!EL18*0.87,)</f>
        <v>9059</v>
      </c>
      <c r="EM18" s="231">
        <f>ROUND('РБ15%'!EM18*0.87,)</f>
        <v>9059</v>
      </c>
      <c r="EN18" s="231">
        <f>ROUND('РБ15%'!EN18*0.87,)</f>
        <v>8837</v>
      </c>
      <c r="EO18" s="231">
        <f>ROUND('РБ15%'!EO18*0.87,)</f>
        <v>8837</v>
      </c>
      <c r="EP18" s="231">
        <f>ROUND('РБ15%'!EP18*0.87,)</f>
        <v>9503</v>
      </c>
      <c r="EQ18" s="231">
        <f>ROUND('РБ15%'!EQ18*0.87,)</f>
        <v>9503</v>
      </c>
      <c r="ER18" s="231">
        <f>ROUND('РБ15%'!ER18*0.87,)</f>
        <v>9503</v>
      </c>
      <c r="ES18" s="231">
        <f>ROUND('РБ15%'!ES18*0.87,)</f>
        <v>9059</v>
      </c>
      <c r="ET18" s="231">
        <f>ROUND('РБ15%'!ET18*0.87,)</f>
        <v>9059</v>
      </c>
      <c r="EU18" s="231">
        <f>ROUND('РБ15%'!EU18*0.87,)</f>
        <v>8837</v>
      </c>
      <c r="EV18" s="231">
        <f>ROUND('РБ15%'!EV18*0.87,)</f>
        <v>8837</v>
      </c>
      <c r="EW18" s="231">
        <f>ROUND('РБ15%'!EW18*0.87,)</f>
        <v>8837</v>
      </c>
      <c r="EX18" s="231">
        <f>ROUND('РБ15%'!EX18*0.87,)</f>
        <v>9059</v>
      </c>
      <c r="EY18" s="231">
        <f>ROUND('РБ15%'!EY18*0.87,)</f>
        <v>9059</v>
      </c>
      <c r="EZ18" s="231">
        <f>ROUND('РБ15%'!EZ18*0.87,)</f>
        <v>9059</v>
      </c>
      <c r="FA18" s="231">
        <f>ROUND('РБ15%'!FA18*0.87,)</f>
        <v>9059</v>
      </c>
      <c r="FB18" s="231">
        <f>ROUND('РБ15%'!FB18*0.87,)</f>
        <v>8615</v>
      </c>
      <c r="FC18" s="231">
        <f>ROUND('РБ15%'!FC18*0.87,)</f>
        <v>8615</v>
      </c>
      <c r="FD18" s="231">
        <f>ROUND('РБ15%'!FD18*0.87,)</f>
        <v>8615</v>
      </c>
      <c r="FE18" s="231">
        <f>ROUND('РБ15%'!FE18*0.87,)</f>
        <v>8615</v>
      </c>
      <c r="FF18" s="231">
        <f>ROUND('РБ15%'!FF18*0.87,)</f>
        <v>8615</v>
      </c>
      <c r="FG18" s="231">
        <f>ROUND('РБ15%'!FG18*0.87,)</f>
        <v>8837</v>
      </c>
      <c r="FH18" s="231">
        <f>ROUND('РБ15%'!FH18*0.87,)</f>
        <v>8837</v>
      </c>
      <c r="FI18" s="231">
        <f>ROUND('РБ15%'!FI18*0.87,)</f>
        <v>8615</v>
      </c>
      <c r="FJ18" s="231">
        <f>ROUND('РБ15%'!FJ18*0.87,)</f>
        <v>8615</v>
      </c>
      <c r="FK18" s="231">
        <f>ROUND('РБ15%'!FK18*0.87,)</f>
        <v>8615</v>
      </c>
      <c r="FL18" s="231">
        <f>ROUND('РБ15%'!FL18*0.87,)</f>
        <v>8615</v>
      </c>
      <c r="FM18" s="231">
        <f>ROUND('РБ15%'!FM18*0.87,)</f>
        <v>8615</v>
      </c>
      <c r="FN18" s="231">
        <f>ROUND('РБ15%'!FN18*0.87,)</f>
        <v>8837</v>
      </c>
      <c r="FO18" s="231">
        <f>ROUND('РБ15%'!FO18*0.87,)</f>
        <v>8837</v>
      </c>
      <c r="FP18" s="231">
        <f>ROUND('РБ15%'!FP18*0.87,)</f>
        <v>8615</v>
      </c>
      <c r="FQ18" s="231">
        <f>ROUND('РБ15%'!FQ18*0.87,)</f>
        <v>8615</v>
      </c>
      <c r="FR18" s="231">
        <f>ROUND('РБ15%'!FR18*0.87,)</f>
        <v>8615</v>
      </c>
      <c r="FS18" s="231">
        <f>ROUND('РБ15%'!FS18*0.87,)</f>
        <v>8615</v>
      </c>
      <c r="FT18" s="231">
        <f>ROUND('РБ15%'!FT18*0.87,)</f>
        <v>8615</v>
      </c>
      <c r="FU18" s="231">
        <f>ROUND('РБ15%'!FU18*0.87,)</f>
        <v>8837</v>
      </c>
      <c r="FV18" s="231">
        <f>ROUND('РБ15%'!FV18*0.87,)</f>
        <v>8837</v>
      </c>
      <c r="FW18" s="231">
        <f>ROUND('РБ15%'!FW18*0.87,)</f>
        <v>8615</v>
      </c>
      <c r="FX18" s="231">
        <f>ROUND('РБ15%'!FX18*0.87,)</f>
        <v>8615</v>
      </c>
      <c r="FY18" s="231">
        <f>ROUND('РБ15%'!FY18*0.87,)</f>
        <v>8615</v>
      </c>
      <c r="FZ18" s="231">
        <f>ROUND('РБ15%'!FZ18*0.87,)</f>
        <v>8615</v>
      </c>
      <c r="GA18" s="231">
        <f>ROUND('РБ15%'!GA18*0.87,)</f>
        <v>8615</v>
      </c>
      <c r="GB18" s="231">
        <f>ROUND('РБ15%'!GB18*0.87,)</f>
        <v>8837</v>
      </c>
      <c r="GC18" s="231">
        <f>ROUND('РБ15%'!GC18*0.87,)</f>
        <v>8837</v>
      </c>
      <c r="GD18" s="231">
        <f>ROUND('РБ15%'!GD18*0.87,)</f>
        <v>8615</v>
      </c>
      <c r="GE18" s="231">
        <f>ROUND('РБ15%'!GE18*0.87,)</f>
        <v>8615</v>
      </c>
      <c r="GF18" s="231">
        <f>ROUND('РБ15%'!GF18*0.87,)</f>
        <v>8615</v>
      </c>
      <c r="GG18" s="231">
        <f>ROUND('РБ15%'!GG18*0.87,)</f>
        <v>8615</v>
      </c>
      <c r="GH18" s="231">
        <f>ROUND('РБ15%'!GH18*0.87,)</f>
        <v>8615</v>
      </c>
      <c r="GI18" s="231">
        <f>ROUND('РБ15%'!GI18*0.87,)</f>
        <v>9724</v>
      </c>
      <c r="GJ18" s="231">
        <f>ROUND('РБ15%'!GJ18*0.87,)</f>
        <v>9724</v>
      </c>
      <c r="GK18" s="231">
        <f>ROUND('РБ15%'!GK18*0.87,)</f>
        <v>9724</v>
      </c>
      <c r="GL18" s="231">
        <f>ROUND('РБ15%'!GL18*0.87,)</f>
        <v>9724</v>
      </c>
      <c r="GM18" s="231">
        <f>ROUND('РБ15%'!GM18*0.87,)</f>
        <v>9724</v>
      </c>
      <c r="GN18" s="231">
        <f>ROUND('РБ15%'!GN18*0.87,)</f>
        <v>9724</v>
      </c>
      <c r="GO18" s="231">
        <f>ROUND('РБ15%'!GO18*0.87,)</f>
        <v>9724</v>
      </c>
      <c r="GP18" s="231">
        <f>ROUND('РБ15%'!GP18*0.87,)</f>
        <v>10094</v>
      </c>
      <c r="GQ18" s="231">
        <f>ROUND('РБ15%'!GQ18*0.87,)</f>
        <v>10094</v>
      </c>
      <c r="GR18" s="231">
        <f>ROUND('РБ15%'!GR18*0.87,)</f>
        <v>10094</v>
      </c>
      <c r="GS18" s="231">
        <f>ROUND('РБ15%'!GS18*0.87,)</f>
        <v>10094</v>
      </c>
      <c r="GT18" s="231">
        <f>ROUND('РБ15%'!GT18*0.87,)</f>
        <v>10094</v>
      </c>
      <c r="GU18" s="231">
        <f>ROUND('РБ15%'!GU18*0.87,)</f>
        <v>10094</v>
      </c>
      <c r="GV18" s="231">
        <f>ROUND('РБ15%'!GV18*0.87,)</f>
        <v>10094</v>
      </c>
      <c r="GW18" s="231">
        <f>ROUND('РБ15%'!GW18*0.87,)</f>
        <v>10464</v>
      </c>
      <c r="GX18" s="231">
        <f>ROUND('РБ15%'!GX18*0.87,)</f>
        <v>10464</v>
      </c>
      <c r="GY18" s="231">
        <f>ROUND('РБ15%'!GY18*0.87,)</f>
        <v>10464</v>
      </c>
      <c r="GZ18" s="231">
        <f>ROUND('РБ15%'!GZ18*0.87,)</f>
        <v>10464</v>
      </c>
    </row>
    <row r="19" spans="1:208" s="2" customFormat="1" x14ac:dyDescent="0.2">
      <c r="A19" s="12">
        <v>2</v>
      </c>
      <c r="B19" s="230">
        <f>ROUND('РБ15%'!B19*0.87,)</f>
        <v>18783</v>
      </c>
      <c r="C19" s="230">
        <f>ROUND('РБ15%'!C19*0.87,)</f>
        <v>18783</v>
      </c>
      <c r="D19" s="230">
        <f>ROUND('РБ15%'!D19*0.87,)</f>
        <v>18783</v>
      </c>
      <c r="E19" s="230">
        <f>ROUND('РБ15%'!E19*0.87,)</f>
        <v>18783</v>
      </c>
      <c r="F19" s="230">
        <f>ROUND('РБ15%'!F19*0.87,)</f>
        <v>18783</v>
      </c>
      <c r="G19" s="230">
        <f>ROUND('РБ15%'!G19*0.87,)</f>
        <v>18783</v>
      </c>
      <c r="H19" s="230">
        <f>ROUND('РБ15%'!H19*0.87,)</f>
        <v>18783</v>
      </c>
      <c r="I19" s="230">
        <f>ROUND('РБ15%'!I19*0.87,)</f>
        <v>16935</v>
      </c>
      <c r="J19" s="230">
        <f>ROUND('РБ15%'!J19*0.87,)</f>
        <v>16935</v>
      </c>
      <c r="K19" s="231">
        <f>ROUND('РБ15%'!K19*0.87,)</f>
        <v>15899</v>
      </c>
      <c r="L19" s="231">
        <f>ROUND('РБ15%'!L19*0.87,)</f>
        <v>14346</v>
      </c>
      <c r="M19" s="231">
        <f>ROUND('РБ15%'!M19*0.87,)</f>
        <v>14346</v>
      </c>
      <c r="N19" s="231">
        <f>ROUND('РБ15%'!N19*0.87,)</f>
        <v>14346</v>
      </c>
      <c r="O19" s="231">
        <f>ROUND('РБ15%'!O19*0.87,)</f>
        <v>14346</v>
      </c>
      <c r="P19" s="231">
        <f>ROUND('РБ15%'!P19*0.87,)</f>
        <v>13311</v>
      </c>
      <c r="Q19" s="231">
        <f>ROUND('РБ15%'!Q19*0.87,)</f>
        <v>13311</v>
      </c>
      <c r="R19" s="231">
        <f>ROUND('РБ15%'!R19*0.87,)</f>
        <v>14346</v>
      </c>
      <c r="S19" s="230">
        <f>ROUND('РБ15%'!S19*0.87,)</f>
        <v>14346</v>
      </c>
      <c r="T19" s="230">
        <f>ROUND('РБ15%'!T19*0.87,)</f>
        <v>14346</v>
      </c>
      <c r="U19" s="230">
        <f>ROUND('РБ15%'!U19*0.87,)</f>
        <v>14346</v>
      </c>
      <c r="V19" s="230">
        <f>ROUND('РБ15%'!V19*0.87,)</f>
        <v>14346</v>
      </c>
      <c r="W19" s="231">
        <f>ROUND('РБ15%'!W19*0.87,)</f>
        <v>14346</v>
      </c>
      <c r="X19" s="231">
        <f>ROUND('РБ15%'!X19*0.87,)</f>
        <v>14346</v>
      </c>
      <c r="Y19" s="231">
        <f>ROUND('РБ15%'!Y19*0.87,)</f>
        <v>14346</v>
      </c>
      <c r="Z19" s="231">
        <f>ROUND('РБ15%'!Z19*0.87,)</f>
        <v>14346</v>
      </c>
      <c r="AA19" s="231">
        <f>ROUND('РБ15%'!AA19*0.87,)</f>
        <v>14346</v>
      </c>
      <c r="AB19" s="230">
        <f>ROUND('РБ15%'!AB19*0.87,)</f>
        <v>14716</v>
      </c>
      <c r="AC19" s="230">
        <f>ROUND('РБ15%'!AC19*0.87,)</f>
        <v>14716</v>
      </c>
      <c r="AD19" s="230">
        <f>ROUND('РБ15%'!AD19*0.87,)</f>
        <v>14716</v>
      </c>
      <c r="AE19" s="230">
        <f>ROUND('РБ15%'!AE19*0.87,)</f>
        <v>14716</v>
      </c>
      <c r="AF19" s="230">
        <f>ROUND('РБ15%'!AF19*0.87,)</f>
        <v>14716</v>
      </c>
      <c r="AG19" s="230">
        <f>ROUND('РБ15%'!AG19*0.87,)</f>
        <v>14716</v>
      </c>
      <c r="AH19" s="230">
        <f>ROUND('РБ15%'!AH19*0.87,)</f>
        <v>14716</v>
      </c>
      <c r="AI19" s="230">
        <f>ROUND('РБ15%'!AI19*0.87,)</f>
        <v>14716</v>
      </c>
      <c r="AJ19" s="230">
        <f>ROUND('РБ15%'!AJ19*0.87,)</f>
        <v>15234</v>
      </c>
      <c r="AK19" s="230">
        <f>ROUND('РБ15%'!AK19*0.87,)</f>
        <v>15234</v>
      </c>
      <c r="AL19" s="231">
        <f>ROUND('РБ15%'!AL19*0.87,)</f>
        <v>14346</v>
      </c>
      <c r="AM19" s="231">
        <f>ROUND('РБ15%'!AM19*0.87,)</f>
        <v>14346</v>
      </c>
      <c r="AN19" s="231">
        <f>ROUND('РБ15%'!AN19*0.87,)</f>
        <v>11314</v>
      </c>
      <c r="AO19" s="231">
        <f>ROUND('РБ15%'!AO19*0.87,)</f>
        <v>11314</v>
      </c>
      <c r="AP19" s="231">
        <f>ROUND('РБ15%'!AP19*0.87,)</f>
        <v>11314</v>
      </c>
      <c r="AQ19" s="231">
        <f>ROUND('РБ15%'!AQ19*0.87,)</f>
        <v>11314</v>
      </c>
      <c r="AR19" s="231">
        <f>ROUND('РБ15%'!AR19*0.87,)</f>
        <v>11684</v>
      </c>
      <c r="AS19" s="231">
        <f>ROUND('РБ15%'!AS19*0.87,)</f>
        <v>11684</v>
      </c>
      <c r="AT19" s="231">
        <f>ROUND('РБ15%'!AT19*0.87,)</f>
        <v>11314</v>
      </c>
      <c r="AU19" s="231">
        <f>ROUND('РБ15%'!AU19*0.87,)</f>
        <v>11314</v>
      </c>
      <c r="AV19" s="231">
        <f>ROUND('РБ15%'!AV19*0.87,)</f>
        <v>11314</v>
      </c>
      <c r="AW19" s="231">
        <f>ROUND('РБ15%'!AW19*0.87,)</f>
        <v>11314</v>
      </c>
      <c r="AX19" s="231">
        <f>ROUND('РБ15%'!AX19*0.87,)</f>
        <v>11314</v>
      </c>
      <c r="AY19" s="231">
        <f>ROUND('РБ15%'!AY19*0.87,)</f>
        <v>11684</v>
      </c>
      <c r="AZ19" s="231">
        <f>ROUND('РБ15%'!AZ19*0.87,)</f>
        <v>11684</v>
      </c>
      <c r="BA19" s="231">
        <f>ROUND('РБ15%'!BA19*0.87,)</f>
        <v>11314</v>
      </c>
      <c r="BB19" s="231">
        <f>ROUND('РБ15%'!BB19*0.87,)</f>
        <v>11314</v>
      </c>
      <c r="BC19" s="231">
        <f>ROUND('РБ15%'!BC19*0.87,)</f>
        <v>11314</v>
      </c>
      <c r="BD19" s="231">
        <f>ROUND('РБ15%'!BD19*0.87,)</f>
        <v>11314</v>
      </c>
      <c r="BE19" s="231">
        <f>ROUND('РБ15%'!BE19*0.87,)</f>
        <v>12424</v>
      </c>
      <c r="BF19" s="231">
        <f>ROUND('РБ15%'!BF19*0.87,)</f>
        <v>12424</v>
      </c>
      <c r="BG19" s="231">
        <f>ROUND('РБ15%'!BG19*0.87,)</f>
        <v>12424</v>
      </c>
      <c r="BH19" s="231">
        <f>ROUND('РБ15%'!BH19*0.87,)</f>
        <v>11314</v>
      </c>
      <c r="BI19" s="231">
        <f>ROUND('РБ15%'!BI19*0.87,)</f>
        <v>11314</v>
      </c>
      <c r="BJ19" s="231">
        <f>ROUND('РБ15%'!BJ19*0.87,)</f>
        <v>11314</v>
      </c>
      <c r="BK19" s="231">
        <f>ROUND('РБ15%'!BK19*0.87,)</f>
        <v>11314</v>
      </c>
      <c r="BL19" s="231">
        <f>ROUND('РБ15%'!BL19*0.87,)</f>
        <v>11314</v>
      </c>
      <c r="BM19" s="231">
        <f>ROUND('РБ15%'!BM19*0.87,)</f>
        <v>11684</v>
      </c>
      <c r="BN19" s="231">
        <f>ROUND('РБ15%'!BN19*0.87,)</f>
        <v>11684</v>
      </c>
      <c r="BO19" s="231">
        <f>ROUND('РБ15%'!BO19*0.87,)</f>
        <v>11314</v>
      </c>
      <c r="BP19" s="231">
        <f>ROUND('РБ15%'!BP19*0.87,)</f>
        <v>11314</v>
      </c>
      <c r="BQ19" s="231">
        <f>ROUND('РБ15%'!BQ19*0.87,)</f>
        <v>11314</v>
      </c>
      <c r="BR19" s="231">
        <f>ROUND('РБ15%'!BR19*0.87,)</f>
        <v>11314</v>
      </c>
      <c r="BS19" s="231">
        <f>ROUND('РБ15%'!BS19*0.87,)</f>
        <v>11314</v>
      </c>
      <c r="BT19" s="231">
        <f>ROUND('РБ15%'!BT19*0.87,)</f>
        <v>11684</v>
      </c>
      <c r="BU19" s="231">
        <f>ROUND('РБ15%'!BU19*0.87,)</f>
        <v>11684</v>
      </c>
      <c r="BV19" s="231">
        <f>ROUND('РБ15%'!BV19*0.87,)</f>
        <v>11314</v>
      </c>
      <c r="BW19" s="231">
        <f>ROUND('РБ15%'!BW19*0.87,)</f>
        <v>11314</v>
      </c>
      <c r="BX19" s="231">
        <f>ROUND('РБ15%'!BX19*0.87,)</f>
        <v>11314</v>
      </c>
      <c r="BY19" s="231">
        <f>ROUND('РБ15%'!BY19*0.87,)</f>
        <v>11314</v>
      </c>
      <c r="BZ19" s="231">
        <f>ROUND('РБ15%'!BZ19*0.87,)</f>
        <v>11314</v>
      </c>
      <c r="CA19" s="231">
        <f>ROUND('РБ15%'!CA19*0.87,)</f>
        <v>11684</v>
      </c>
      <c r="CB19" s="231">
        <f>ROUND('РБ15%'!CB19*0.87,)</f>
        <v>11684</v>
      </c>
      <c r="CC19" s="231">
        <f>ROUND('РБ15%'!CC19*0.87,)</f>
        <v>10945</v>
      </c>
      <c r="CD19" s="231">
        <f>ROUND('РБ15%'!CD19*0.87,)</f>
        <v>10945</v>
      </c>
      <c r="CE19" s="231">
        <f>ROUND('РБ15%'!CE19*0.87,)</f>
        <v>10945</v>
      </c>
      <c r="CF19" s="231">
        <f>ROUND('РБ15%'!CF19*0.87,)</f>
        <v>10945</v>
      </c>
      <c r="CG19" s="231">
        <f>ROUND('РБ15%'!CG19*0.87,)</f>
        <v>10945</v>
      </c>
      <c r="CH19" s="231">
        <f>ROUND('РБ15%'!CH19*0.87,)</f>
        <v>10945</v>
      </c>
      <c r="CI19" s="231">
        <f>ROUND('РБ15%'!CI19*0.87,)</f>
        <v>10945</v>
      </c>
      <c r="CJ19" s="231">
        <f>ROUND('РБ15%'!CJ19*0.87,)</f>
        <v>10723</v>
      </c>
      <c r="CK19" s="231">
        <f>ROUND('РБ15%'!CK19*0.87,)</f>
        <v>10723</v>
      </c>
      <c r="CL19" s="231">
        <f>ROUND('РБ15%'!CL19*0.87,)</f>
        <v>10723</v>
      </c>
      <c r="CM19" s="231">
        <f>ROUND('РБ15%'!CM19*0.87,)</f>
        <v>10723</v>
      </c>
      <c r="CN19" s="231">
        <f>ROUND('РБ15%'!CN19*0.87,)</f>
        <v>10723</v>
      </c>
      <c r="CO19" s="231">
        <f>ROUND('РБ15%'!CO19*0.87,)</f>
        <v>10945</v>
      </c>
      <c r="CP19" s="231">
        <f>ROUND('РБ15%'!CP19*0.87,)</f>
        <v>10945</v>
      </c>
      <c r="CQ19" s="231">
        <f>ROUND('РБ15%'!CQ19*0.87,)</f>
        <v>10723</v>
      </c>
      <c r="CR19" s="231">
        <f>ROUND('РБ15%'!CR19*0.87,)</f>
        <v>10723</v>
      </c>
      <c r="CS19" s="231">
        <f>ROUND('РБ15%'!CS19*0.87,)</f>
        <v>10723</v>
      </c>
      <c r="CT19" s="231">
        <f>ROUND('РБ15%'!CT19*0.87,)</f>
        <v>10723</v>
      </c>
      <c r="CU19" s="231">
        <f>ROUND('РБ15%'!CU19*0.87,)</f>
        <v>10723</v>
      </c>
      <c r="CV19" s="231">
        <f>ROUND('РБ15%'!CV19*0.87,)</f>
        <v>10945</v>
      </c>
      <c r="CW19" s="231">
        <f>ROUND('РБ15%'!CW19*0.87,)</f>
        <v>10945</v>
      </c>
      <c r="CX19" s="231">
        <f>ROUND('РБ15%'!CX19*0.87,)</f>
        <v>10723</v>
      </c>
      <c r="CY19" s="231">
        <f>ROUND('РБ15%'!CY19*0.87,)</f>
        <v>10723</v>
      </c>
      <c r="CZ19" s="231">
        <f>ROUND('РБ15%'!CZ19*0.87,)</f>
        <v>10723</v>
      </c>
      <c r="DA19" s="231">
        <f>ROUND('РБ15%'!DA19*0.87,)</f>
        <v>10723</v>
      </c>
      <c r="DB19" s="231">
        <f>ROUND('РБ15%'!DB19*0.87,)</f>
        <v>10723</v>
      </c>
      <c r="DC19" s="231">
        <f>ROUND('РБ15%'!DC19*0.87,)</f>
        <v>10945</v>
      </c>
      <c r="DD19" s="231">
        <f>ROUND('РБ15%'!DD19*0.87,)</f>
        <v>10945</v>
      </c>
      <c r="DE19" s="231">
        <f>ROUND('РБ15%'!DE19*0.87,)</f>
        <v>10501</v>
      </c>
      <c r="DF19" s="231">
        <f>ROUND('РБ15%'!DF19*0.87,)</f>
        <v>10501</v>
      </c>
      <c r="DG19" s="231">
        <f>ROUND('РБ15%'!DG19*0.87,)</f>
        <v>10501</v>
      </c>
      <c r="DH19" s="231">
        <f>ROUND('РБ15%'!DH19*0.87,)</f>
        <v>10501</v>
      </c>
      <c r="DI19" s="231">
        <f>ROUND('РБ15%'!DI19*0.87,)</f>
        <v>10501</v>
      </c>
      <c r="DJ19" s="231">
        <f>ROUND('РБ15%'!DJ19*0.87,)</f>
        <v>10723</v>
      </c>
      <c r="DK19" s="231">
        <f>ROUND('РБ15%'!DK19*0.87,)</f>
        <v>10723</v>
      </c>
      <c r="DL19" s="231">
        <f>ROUND('РБ15%'!DL19*0.87,)</f>
        <v>10501</v>
      </c>
      <c r="DM19" s="231">
        <f>ROUND('РБ15%'!DM19*0.87,)</f>
        <v>10501</v>
      </c>
      <c r="DN19" s="231">
        <f>ROUND('РБ15%'!DN19*0.87,)</f>
        <v>10501</v>
      </c>
      <c r="DO19" s="231">
        <f>ROUND('РБ15%'!DO19*0.87,)</f>
        <v>10501</v>
      </c>
      <c r="DP19" s="231">
        <f>ROUND('РБ15%'!DP19*0.87,)</f>
        <v>10501</v>
      </c>
      <c r="DQ19" s="231">
        <f>ROUND('РБ15%'!DQ19*0.87,)</f>
        <v>10501</v>
      </c>
      <c r="DR19" s="231">
        <f>ROUND('РБ15%'!DR19*0.87,)</f>
        <v>10501</v>
      </c>
      <c r="DS19" s="231">
        <f>ROUND('РБ15%'!DS19*0.87,)</f>
        <v>10279</v>
      </c>
      <c r="DT19" s="231">
        <f>ROUND('РБ15%'!DT19*0.87,)</f>
        <v>10279</v>
      </c>
      <c r="DU19" s="231">
        <f>ROUND('РБ15%'!DU19*0.87,)</f>
        <v>10279</v>
      </c>
      <c r="DV19" s="231">
        <f>ROUND('РБ15%'!DV19*0.87,)</f>
        <v>10279</v>
      </c>
      <c r="DW19" s="231">
        <f>ROUND('РБ15%'!DW19*0.87,)</f>
        <v>10279</v>
      </c>
      <c r="DX19" s="231">
        <f>ROUND('РБ15%'!DX19*0.87,)</f>
        <v>10501</v>
      </c>
      <c r="DY19" s="231">
        <f>ROUND('РБ15%'!DY19*0.87,)</f>
        <v>10501</v>
      </c>
      <c r="DZ19" s="231">
        <f>ROUND('РБ15%'!DZ19*0.87,)</f>
        <v>10279</v>
      </c>
      <c r="EA19" s="231">
        <f>ROUND('РБ15%'!EA19*0.87,)</f>
        <v>10279</v>
      </c>
      <c r="EB19" s="231">
        <f>ROUND('РБ15%'!EB19*0.87,)</f>
        <v>10279</v>
      </c>
      <c r="EC19" s="231">
        <f>ROUND('РБ15%'!EC19*0.87,)</f>
        <v>10279</v>
      </c>
      <c r="ED19" s="231">
        <f>ROUND('РБ15%'!ED19*0.87,)</f>
        <v>10279</v>
      </c>
      <c r="EE19" s="231">
        <f>ROUND('РБ15%'!EE19*0.87,)</f>
        <v>10501</v>
      </c>
      <c r="EF19" s="231">
        <f>ROUND('РБ15%'!EF19*0.87,)</f>
        <v>10501</v>
      </c>
      <c r="EG19" s="231">
        <f>ROUND('РБ15%'!EG19*0.87,)</f>
        <v>10057</v>
      </c>
      <c r="EH19" s="231">
        <f>ROUND('РБ15%'!EH19*0.87,)</f>
        <v>10057</v>
      </c>
      <c r="EI19" s="231">
        <f>ROUND('РБ15%'!EI19*0.87,)</f>
        <v>10057</v>
      </c>
      <c r="EJ19" s="231">
        <f>ROUND('РБ15%'!EJ19*0.87,)</f>
        <v>10057</v>
      </c>
      <c r="EK19" s="231">
        <f>ROUND('РБ15%'!EK19*0.87,)</f>
        <v>10057</v>
      </c>
      <c r="EL19" s="231">
        <f>ROUND('РБ15%'!EL19*0.87,)</f>
        <v>10279</v>
      </c>
      <c r="EM19" s="231">
        <f>ROUND('РБ15%'!EM19*0.87,)</f>
        <v>10279</v>
      </c>
      <c r="EN19" s="231">
        <f>ROUND('РБ15%'!EN19*0.87,)</f>
        <v>10057</v>
      </c>
      <c r="EO19" s="231">
        <f>ROUND('РБ15%'!EO19*0.87,)</f>
        <v>10057</v>
      </c>
      <c r="EP19" s="231">
        <f>ROUND('РБ15%'!EP19*0.87,)</f>
        <v>10723</v>
      </c>
      <c r="EQ19" s="231">
        <f>ROUND('РБ15%'!EQ19*0.87,)</f>
        <v>10723</v>
      </c>
      <c r="ER19" s="231">
        <f>ROUND('РБ15%'!ER19*0.87,)</f>
        <v>10723</v>
      </c>
      <c r="ES19" s="231">
        <f>ROUND('РБ15%'!ES19*0.87,)</f>
        <v>10279</v>
      </c>
      <c r="ET19" s="231">
        <f>ROUND('РБ15%'!ET19*0.87,)</f>
        <v>10279</v>
      </c>
      <c r="EU19" s="231">
        <f>ROUND('РБ15%'!EU19*0.87,)</f>
        <v>10057</v>
      </c>
      <c r="EV19" s="231">
        <f>ROUND('РБ15%'!EV19*0.87,)</f>
        <v>10057</v>
      </c>
      <c r="EW19" s="231">
        <f>ROUND('РБ15%'!EW19*0.87,)</f>
        <v>10057</v>
      </c>
      <c r="EX19" s="231">
        <f>ROUND('РБ15%'!EX19*0.87,)</f>
        <v>10279</v>
      </c>
      <c r="EY19" s="231">
        <f>ROUND('РБ15%'!EY19*0.87,)</f>
        <v>10279</v>
      </c>
      <c r="EZ19" s="231">
        <f>ROUND('РБ15%'!EZ19*0.87,)</f>
        <v>10279</v>
      </c>
      <c r="FA19" s="231">
        <f>ROUND('РБ15%'!FA19*0.87,)</f>
        <v>10279</v>
      </c>
      <c r="FB19" s="231">
        <f>ROUND('РБ15%'!FB19*0.87,)</f>
        <v>9835</v>
      </c>
      <c r="FC19" s="231">
        <f>ROUND('РБ15%'!FC19*0.87,)</f>
        <v>9835</v>
      </c>
      <c r="FD19" s="231">
        <f>ROUND('РБ15%'!FD19*0.87,)</f>
        <v>9835</v>
      </c>
      <c r="FE19" s="231">
        <f>ROUND('РБ15%'!FE19*0.87,)</f>
        <v>9835</v>
      </c>
      <c r="FF19" s="231">
        <f>ROUND('РБ15%'!FF19*0.87,)</f>
        <v>9835</v>
      </c>
      <c r="FG19" s="231">
        <f>ROUND('РБ15%'!FG19*0.87,)</f>
        <v>10057</v>
      </c>
      <c r="FH19" s="231">
        <f>ROUND('РБ15%'!FH19*0.87,)</f>
        <v>10057</v>
      </c>
      <c r="FI19" s="231">
        <f>ROUND('РБ15%'!FI19*0.87,)</f>
        <v>9835</v>
      </c>
      <c r="FJ19" s="231">
        <f>ROUND('РБ15%'!FJ19*0.87,)</f>
        <v>9835</v>
      </c>
      <c r="FK19" s="231">
        <f>ROUND('РБ15%'!FK19*0.87,)</f>
        <v>9835</v>
      </c>
      <c r="FL19" s="231">
        <f>ROUND('РБ15%'!FL19*0.87,)</f>
        <v>9835</v>
      </c>
      <c r="FM19" s="231">
        <f>ROUND('РБ15%'!FM19*0.87,)</f>
        <v>9835</v>
      </c>
      <c r="FN19" s="231">
        <f>ROUND('РБ15%'!FN19*0.87,)</f>
        <v>10057</v>
      </c>
      <c r="FO19" s="231">
        <f>ROUND('РБ15%'!FO19*0.87,)</f>
        <v>10057</v>
      </c>
      <c r="FP19" s="231">
        <f>ROUND('РБ15%'!FP19*0.87,)</f>
        <v>9835</v>
      </c>
      <c r="FQ19" s="231">
        <f>ROUND('РБ15%'!FQ19*0.87,)</f>
        <v>9835</v>
      </c>
      <c r="FR19" s="231">
        <f>ROUND('РБ15%'!FR19*0.87,)</f>
        <v>9835</v>
      </c>
      <c r="FS19" s="231">
        <f>ROUND('РБ15%'!FS19*0.87,)</f>
        <v>9835</v>
      </c>
      <c r="FT19" s="231">
        <f>ROUND('РБ15%'!FT19*0.87,)</f>
        <v>9835</v>
      </c>
      <c r="FU19" s="231">
        <f>ROUND('РБ15%'!FU19*0.87,)</f>
        <v>10057</v>
      </c>
      <c r="FV19" s="231">
        <f>ROUND('РБ15%'!FV19*0.87,)</f>
        <v>10057</v>
      </c>
      <c r="FW19" s="231">
        <f>ROUND('РБ15%'!FW19*0.87,)</f>
        <v>9835</v>
      </c>
      <c r="FX19" s="231">
        <f>ROUND('РБ15%'!FX19*0.87,)</f>
        <v>9835</v>
      </c>
      <c r="FY19" s="231">
        <f>ROUND('РБ15%'!FY19*0.87,)</f>
        <v>9835</v>
      </c>
      <c r="FZ19" s="231">
        <f>ROUND('РБ15%'!FZ19*0.87,)</f>
        <v>9835</v>
      </c>
      <c r="GA19" s="231">
        <f>ROUND('РБ15%'!GA19*0.87,)</f>
        <v>9835</v>
      </c>
      <c r="GB19" s="231">
        <f>ROUND('РБ15%'!GB19*0.87,)</f>
        <v>10057</v>
      </c>
      <c r="GC19" s="231">
        <f>ROUND('РБ15%'!GC19*0.87,)</f>
        <v>10057</v>
      </c>
      <c r="GD19" s="231">
        <f>ROUND('РБ15%'!GD19*0.87,)</f>
        <v>9835</v>
      </c>
      <c r="GE19" s="231">
        <f>ROUND('РБ15%'!GE19*0.87,)</f>
        <v>9835</v>
      </c>
      <c r="GF19" s="231">
        <f>ROUND('РБ15%'!GF19*0.87,)</f>
        <v>9835</v>
      </c>
      <c r="GG19" s="231">
        <f>ROUND('РБ15%'!GG19*0.87,)</f>
        <v>9835</v>
      </c>
      <c r="GH19" s="231">
        <f>ROUND('РБ15%'!GH19*0.87,)</f>
        <v>9835</v>
      </c>
      <c r="GI19" s="231">
        <f>ROUND('РБ15%'!GI19*0.87,)</f>
        <v>10945</v>
      </c>
      <c r="GJ19" s="231">
        <f>ROUND('РБ15%'!GJ19*0.87,)</f>
        <v>10945</v>
      </c>
      <c r="GK19" s="231">
        <f>ROUND('РБ15%'!GK19*0.87,)</f>
        <v>10945</v>
      </c>
      <c r="GL19" s="231">
        <f>ROUND('РБ15%'!GL19*0.87,)</f>
        <v>10945</v>
      </c>
      <c r="GM19" s="231">
        <f>ROUND('РБ15%'!GM19*0.87,)</f>
        <v>10945</v>
      </c>
      <c r="GN19" s="231">
        <f>ROUND('РБ15%'!GN19*0.87,)</f>
        <v>10945</v>
      </c>
      <c r="GO19" s="231">
        <f>ROUND('РБ15%'!GO19*0.87,)</f>
        <v>10945</v>
      </c>
      <c r="GP19" s="231">
        <f>ROUND('РБ15%'!GP19*0.87,)</f>
        <v>11314</v>
      </c>
      <c r="GQ19" s="231">
        <f>ROUND('РБ15%'!GQ19*0.87,)</f>
        <v>11314</v>
      </c>
      <c r="GR19" s="231">
        <f>ROUND('РБ15%'!GR19*0.87,)</f>
        <v>11314</v>
      </c>
      <c r="GS19" s="231">
        <f>ROUND('РБ15%'!GS19*0.87,)</f>
        <v>11314</v>
      </c>
      <c r="GT19" s="231">
        <f>ROUND('РБ15%'!GT19*0.87,)</f>
        <v>11314</v>
      </c>
      <c r="GU19" s="231">
        <f>ROUND('РБ15%'!GU19*0.87,)</f>
        <v>11314</v>
      </c>
      <c r="GV19" s="231">
        <f>ROUND('РБ15%'!GV19*0.87,)</f>
        <v>11314</v>
      </c>
      <c r="GW19" s="231">
        <f>ROUND('РБ15%'!GW19*0.87,)</f>
        <v>11684</v>
      </c>
      <c r="GX19" s="231">
        <f>ROUND('РБ15%'!GX19*0.87,)</f>
        <v>11684</v>
      </c>
      <c r="GY19" s="231">
        <f>ROUND('РБ15%'!GY19*0.87,)</f>
        <v>11684</v>
      </c>
      <c r="GZ19" s="231">
        <f>ROUND('РБ15%'!GZ19*0.87,)</f>
        <v>11684</v>
      </c>
    </row>
    <row r="20" spans="1:208" ht="15" customHeight="1" x14ac:dyDescent="0.2">
      <c r="A20" s="200" t="s">
        <v>33</v>
      </c>
    </row>
    <row r="21" spans="1:208" x14ac:dyDescent="0.2">
      <c r="A21" s="22" t="s">
        <v>37</v>
      </c>
    </row>
    <row r="22" spans="1:208" s="22" customFormat="1" ht="15" customHeight="1" x14ac:dyDescent="0.2">
      <c r="A22" s="196" t="s">
        <v>27</v>
      </c>
      <c r="B22" s="104"/>
      <c r="C22" s="216"/>
      <c r="D22" s="216"/>
      <c r="E22" s="216"/>
      <c r="F22" s="216"/>
      <c r="G22" s="216"/>
      <c r="H22" s="104"/>
      <c r="I22" s="104"/>
      <c r="J22" s="104"/>
      <c r="L22" s="2"/>
      <c r="M22" s="2"/>
      <c r="N22" s="2"/>
      <c r="O22" s="2"/>
      <c r="P22" s="2"/>
      <c r="S22" s="245"/>
      <c r="T22" s="245"/>
      <c r="U22" s="245"/>
      <c r="V22" s="245"/>
      <c r="AB22" s="245"/>
      <c r="AC22" s="245"/>
      <c r="AD22" s="245"/>
      <c r="AE22" s="245"/>
      <c r="AF22" s="245"/>
      <c r="AG22" s="245"/>
      <c r="AH22" s="245"/>
      <c r="AI22" s="245"/>
      <c r="AJ22" s="245"/>
      <c r="AK22" s="245"/>
    </row>
    <row r="23" spans="1:208" s="2" customFormat="1" ht="24" x14ac:dyDescent="0.2">
      <c r="A23" s="197" t="s">
        <v>10</v>
      </c>
      <c r="B23" s="104"/>
      <c r="C23" s="104"/>
      <c r="D23" s="104"/>
      <c r="E23" s="104"/>
      <c r="F23" s="104"/>
      <c r="G23" s="104"/>
      <c r="H23" s="104"/>
      <c r="I23" s="104"/>
      <c r="J23" s="104"/>
      <c r="R23" s="146"/>
      <c r="S23" s="104"/>
      <c r="T23" s="104"/>
      <c r="U23" s="104"/>
      <c r="V23" s="3"/>
      <c r="AB23" s="3"/>
      <c r="AC23" s="3"/>
      <c r="AD23" s="3"/>
      <c r="AE23" s="3"/>
      <c r="AF23" s="3"/>
      <c r="AG23" s="3"/>
      <c r="AH23" s="3"/>
      <c r="AI23" s="3"/>
      <c r="AJ23" s="3"/>
      <c r="AK23" s="3"/>
    </row>
    <row r="24" spans="1:208" ht="15" customHeight="1" x14ac:dyDescent="0.2">
      <c r="A24" s="196" t="s">
        <v>16</v>
      </c>
    </row>
    <row r="25" spans="1:208" ht="48" x14ac:dyDescent="0.2">
      <c r="A25" s="184" t="s">
        <v>35</v>
      </c>
    </row>
    <row r="26" spans="1:208" ht="15" customHeight="1" x14ac:dyDescent="0.2">
      <c r="A26" s="198" t="s">
        <v>11</v>
      </c>
    </row>
    <row r="27" spans="1:208" ht="38.25" x14ac:dyDescent="0.2">
      <c r="A27" s="232" t="s">
        <v>38</v>
      </c>
    </row>
    <row r="28" spans="1:208" ht="15" customHeight="1" x14ac:dyDescent="0.2">
      <c r="A28" s="206" t="s">
        <v>18</v>
      </c>
    </row>
    <row r="29" spans="1:208" ht="132" x14ac:dyDescent="0.2">
      <c r="A29" s="202" t="s">
        <v>19</v>
      </c>
    </row>
    <row r="30" spans="1:208" ht="15" customHeight="1" x14ac:dyDescent="0.2">
      <c r="A30" s="200" t="s">
        <v>14</v>
      </c>
    </row>
    <row r="31" spans="1:208" ht="84" x14ac:dyDescent="0.2">
      <c r="A31" s="201" t="s">
        <v>15</v>
      </c>
    </row>
  </sheetData>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A1:A33"/>
  <sheetViews>
    <sheetView workbookViewId="0">
      <pane xSplit="1" topLeftCell="B1" activePane="topRight" state="frozen"/>
      <selection pane="topRight" activeCell="B1" sqref="B1:L1048576"/>
    </sheetView>
  </sheetViews>
  <sheetFormatPr defaultColWidth="8.5703125" defaultRowHeight="12" x14ac:dyDescent="0.2"/>
  <cols>
    <col min="1" max="1" width="70.5703125" style="2" customWidth="1"/>
    <col min="2" max="2" width="10.28515625" style="2" customWidth="1"/>
    <col min="3" max="16384" width="8.5703125" style="2"/>
  </cols>
  <sheetData>
    <row r="1" spans="1:1" ht="15" customHeight="1" x14ac:dyDescent="0.2">
      <c r="A1" s="186" t="s">
        <v>0</v>
      </c>
    </row>
    <row r="2" spans="1:1" ht="15" customHeight="1" x14ac:dyDescent="0.2">
      <c r="A2" s="212" t="s">
        <v>39</v>
      </c>
    </row>
    <row r="3" spans="1:1" ht="15" customHeight="1" x14ac:dyDescent="0.2">
      <c r="A3" s="187" t="s">
        <v>68</v>
      </c>
    </row>
    <row r="4" spans="1:1" ht="15" customHeight="1" x14ac:dyDescent="0.2">
      <c r="A4" s="188" t="s">
        <v>3</v>
      </c>
    </row>
    <row r="5" spans="1:1" ht="11.45" customHeight="1" x14ac:dyDescent="0.2">
      <c r="A5" s="10" t="s">
        <v>4</v>
      </c>
    </row>
    <row r="6" spans="1:1" ht="11.45" customHeight="1" x14ac:dyDescent="0.2">
      <c r="A6" s="12">
        <v>1</v>
      </c>
    </row>
    <row r="7" spans="1:1" ht="11.45" customHeight="1" x14ac:dyDescent="0.2">
      <c r="A7" s="12">
        <v>2</v>
      </c>
    </row>
    <row r="8" spans="1:1" ht="11.45" customHeight="1" x14ac:dyDescent="0.2">
      <c r="A8" s="15" t="s">
        <v>5</v>
      </c>
    </row>
    <row r="9" spans="1:1" ht="11.45" customHeight="1" x14ac:dyDescent="0.2">
      <c r="A9" s="12">
        <v>1</v>
      </c>
    </row>
    <row r="10" spans="1:1" ht="11.45" customHeight="1" x14ac:dyDescent="0.2">
      <c r="A10" s="12">
        <v>2</v>
      </c>
    </row>
    <row r="11" spans="1:1" ht="11.45" customHeight="1" x14ac:dyDescent="0.2">
      <c r="A11" s="15" t="s">
        <v>6</v>
      </c>
    </row>
    <row r="12" spans="1:1" ht="11.45" customHeight="1" x14ac:dyDescent="0.2">
      <c r="A12" s="12">
        <v>1</v>
      </c>
    </row>
    <row r="13" spans="1:1" ht="11.45" customHeight="1" x14ac:dyDescent="0.2">
      <c r="A13" s="12">
        <v>2</v>
      </c>
    </row>
    <row r="14" spans="1:1" ht="11.45" customHeight="1" x14ac:dyDescent="0.2">
      <c r="A14" s="16" t="s">
        <v>7</v>
      </c>
    </row>
    <row r="15" spans="1:1" ht="11.45" customHeight="1" x14ac:dyDescent="0.2">
      <c r="A15" s="12">
        <v>1</v>
      </c>
    </row>
    <row r="16" spans="1:1" ht="11.45" customHeight="1" x14ac:dyDescent="0.2">
      <c r="A16" s="12">
        <v>2</v>
      </c>
    </row>
    <row r="17" spans="1:1" ht="11.45" customHeight="1" x14ac:dyDescent="0.2">
      <c r="A17" s="17" t="s">
        <v>8</v>
      </c>
    </row>
    <row r="18" spans="1:1" ht="11.45" customHeight="1" x14ac:dyDescent="0.2">
      <c r="A18" s="12">
        <v>1</v>
      </c>
    </row>
    <row r="19" spans="1:1" ht="11.45" customHeight="1" x14ac:dyDescent="0.2">
      <c r="A19" s="12">
        <v>2</v>
      </c>
    </row>
    <row r="20" spans="1:1" ht="15" customHeight="1" x14ac:dyDescent="0.2">
      <c r="A20" s="200" t="s">
        <v>33</v>
      </c>
    </row>
    <row r="21" spans="1:1" ht="96" x14ac:dyDescent="0.2">
      <c r="A21" s="209" t="s">
        <v>40</v>
      </c>
    </row>
    <row r="22" spans="1:1" ht="48" x14ac:dyDescent="0.2">
      <c r="A22" s="226" t="s">
        <v>41</v>
      </c>
    </row>
    <row r="23" spans="1:1" ht="60" x14ac:dyDescent="0.2">
      <c r="A23" s="99" t="s">
        <v>42</v>
      </c>
    </row>
    <row r="24" spans="1:1" ht="15" customHeight="1" x14ac:dyDescent="0.2">
      <c r="A24" s="196" t="s">
        <v>27</v>
      </c>
    </row>
    <row r="25" spans="1:1" ht="24" x14ac:dyDescent="0.2">
      <c r="A25" s="16" t="s">
        <v>43</v>
      </c>
    </row>
    <row r="26" spans="1:1" ht="15" customHeight="1" x14ac:dyDescent="0.2">
      <c r="A26" s="200" t="s">
        <v>14</v>
      </c>
    </row>
    <row r="27" spans="1:1" ht="132" x14ac:dyDescent="0.2">
      <c r="A27" s="201" t="s">
        <v>44</v>
      </c>
    </row>
    <row r="28" spans="1:1" ht="15" customHeight="1" x14ac:dyDescent="0.2">
      <c r="A28" s="200" t="s">
        <v>45</v>
      </c>
    </row>
    <row r="29" spans="1:1" ht="228" x14ac:dyDescent="0.2">
      <c r="A29" s="201" t="s">
        <v>46</v>
      </c>
    </row>
    <row r="30" spans="1:1" ht="15" customHeight="1" x14ac:dyDescent="0.2">
      <c r="A30" s="196" t="s">
        <v>16</v>
      </c>
    </row>
    <row r="31" spans="1:1" ht="24" x14ac:dyDescent="0.2">
      <c r="A31" s="209" t="s">
        <v>17</v>
      </c>
    </row>
    <row r="32" spans="1:1" ht="15" customHeight="1" x14ac:dyDescent="0.2">
      <c r="A32" s="200" t="s">
        <v>18</v>
      </c>
    </row>
    <row r="33" spans="1:1" ht="120" x14ac:dyDescent="0.2">
      <c r="A33" s="202" t="s">
        <v>19</v>
      </c>
    </row>
  </sheetData>
  <pageMargins left="0.7" right="0.7"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HP33"/>
  <sheetViews>
    <sheetView workbookViewId="0">
      <pane xSplit="1" topLeftCell="B1" activePane="topRight" state="frozen"/>
      <selection pane="topRight" activeCell="G21" sqref="G21"/>
    </sheetView>
  </sheetViews>
  <sheetFormatPr defaultColWidth="8.5703125" defaultRowHeight="12" x14ac:dyDescent="0.2"/>
  <cols>
    <col min="1" max="1" width="73.28515625" style="2" customWidth="1"/>
    <col min="2" max="13" width="8.85546875" style="2" customWidth="1"/>
    <col min="14" max="16384" width="8.5703125" style="2"/>
  </cols>
  <sheetData>
    <row r="1" spans="1:224" ht="15" customHeight="1" x14ac:dyDescent="0.2">
      <c r="A1" s="186" t="s">
        <v>0</v>
      </c>
    </row>
    <row r="2" spans="1:224" ht="15" customHeight="1" x14ac:dyDescent="0.2">
      <c r="A2" s="204" t="s">
        <v>47</v>
      </c>
    </row>
    <row r="3" spans="1:224" ht="15" customHeight="1" x14ac:dyDescent="0.2">
      <c r="A3" s="187" t="s">
        <v>68</v>
      </c>
    </row>
    <row r="4" spans="1:224" s="207" customFormat="1" ht="15" customHeight="1" x14ac:dyDescent="0.2">
      <c r="A4" s="188" t="s">
        <v>3</v>
      </c>
      <c r="B4" s="189">
        <v>46162</v>
      </c>
      <c r="C4" s="189">
        <v>46163</v>
      </c>
      <c r="D4" s="189">
        <v>46164</v>
      </c>
      <c r="E4" s="189">
        <v>46165</v>
      </c>
      <c r="F4" s="189">
        <v>46166</v>
      </c>
      <c r="G4" s="189">
        <v>46167</v>
      </c>
      <c r="H4" s="189">
        <v>46168</v>
      </c>
      <c r="I4" s="189">
        <v>46169</v>
      </c>
      <c r="J4" s="189">
        <v>46170</v>
      </c>
      <c r="K4" s="189">
        <v>46171</v>
      </c>
      <c r="L4" s="189">
        <v>46172</v>
      </c>
      <c r="M4" s="189">
        <v>46173</v>
      </c>
      <c r="N4" s="208"/>
      <c r="O4" s="208"/>
      <c r="P4" s="208"/>
      <c r="Q4" s="208"/>
      <c r="R4" s="208"/>
      <c r="S4" s="208"/>
      <c r="T4" s="208"/>
      <c r="U4" s="208"/>
      <c r="V4" s="208"/>
      <c r="W4" s="208"/>
      <c r="X4" s="208"/>
      <c r="Y4" s="208"/>
      <c r="Z4" s="208"/>
      <c r="AA4" s="208"/>
      <c r="AB4" s="208"/>
      <c r="AC4" s="208"/>
      <c r="AD4" s="208"/>
      <c r="AE4" s="208"/>
      <c r="AF4" s="208"/>
      <c r="AG4" s="208"/>
      <c r="AH4" s="208"/>
      <c r="AI4" s="208"/>
      <c r="AJ4" s="208"/>
      <c r="AK4" s="208"/>
      <c r="AL4" s="208"/>
      <c r="AM4" s="208"/>
      <c r="AN4" s="208"/>
      <c r="AO4" s="208"/>
      <c r="AP4" s="208"/>
      <c r="AQ4" s="208"/>
      <c r="AR4" s="208"/>
      <c r="AS4" s="208"/>
      <c r="AT4" s="208"/>
      <c r="AU4" s="208"/>
      <c r="AV4" s="208"/>
      <c r="AW4" s="208"/>
      <c r="AX4" s="208"/>
      <c r="AY4" s="208"/>
      <c r="AZ4" s="208"/>
      <c r="BA4" s="208"/>
      <c r="BB4" s="208"/>
      <c r="BC4" s="208"/>
      <c r="BD4" s="208"/>
      <c r="BE4" s="208"/>
      <c r="BF4" s="208"/>
      <c r="BG4" s="208"/>
      <c r="BH4" s="208"/>
      <c r="BI4" s="208"/>
      <c r="BJ4" s="208"/>
      <c r="BK4" s="208"/>
      <c r="BL4" s="208"/>
      <c r="BM4" s="208"/>
      <c r="BN4" s="208"/>
      <c r="BO4" s="208"/>
      <c r="BP4" s="208"/>
      <c r="BQ4" s="208"/>
      <c r="BR4" s="208"/>
      <c r="BS4" s="208"/>
      <c r="BT4" s="208"/>
      <c r="BU4" s="208"/>
      <c r="BV4" s="208"/>
      <c r="BW4" s="208"/>
      <c r="BX4" s="208"/>
      <c r="BY4" s="208"/>
      <c r="BZ4" s="208"/>
      <c r="CA4" s="208"/>
      <c r="CB4" s="208"/>
      <c r="CC4" s="208"/>
      <c r="CD4" s="208"/>
      <c r="CE4" s="208"/>
      <c r="CF4" s="208"/>
      <c r="CG4" s="208"/>
      <c r="CH4" s="208"/>
      <c r="CI4" s="208"/>
      <c r="CJ4" s="208"/>
      <c r="CK4" s="208"/>
      <c r="CL4" s="208"/>
      <c r="CM4" s="208"/>
      <c r="CN4" s="208"/>
      <c r="CO4" s="208"/>
      <c r="CP4" s="208"/>
      <c r="CQ4" s="208"/>
      <c r="CR4" s="208"/>
      <c r="CS4" s="208"/>
      <c r="CT4" s="208"/>
      <c r="CU4" s="208"/>
      <c r="CV4" s="208"/>
      <c r="CW4" s="208"/>
      <c r="CX4" s="208"/>
      <c r="CY4" s="208"/>
      <c r="CZ4" s="208"/>
      <c r="DA4" s="208"/>
      <c r="DB4" s="208"/>
      <c r="DC4" s="208"/>
      <c r="DD4" s="208"/>
      <c r="DE4" s="208"/>
      <c r="DF4" s="208"/>
      <c r="DG4" s="208"/>
      <c r="DH4" s="208"/>
      <c r="DI4" s="208"/>
      <c r="DJ4" s="208"/>
      <c r="DK4" s="208"/>
      <c r="DL4" s="208"/>
      <c r="DM4" s="208"/>
      <c r="DN4" s="208"/>
      <c r="DO4" s="208"/>
      <c r="DP4" s="208"/>
      <c r="DQ4" s="208"/>
      <c r="DR4" s="208"/>
      <c r="DS4" s="208"/>
      <c r="DT4" s="208"/>
      <c r="DU4" s="208"/>
      <c r="DV4" s="208"/>
      <c r="DW4" s="208"/>
      <c r="DX4" s="208"/>
      <c r="DY4" s="208"/>
      <c r="DZ4" s="208"/>
      <c r="EA4" s="208"/>
      <c r="EB4" s="208"/>
      <c r="EC4" s="208"/>
      <c r="ED4" s="208"/>
      <c r="EE4" s="208"/>
      <c r="EF4" s="208"/>
      <c r="EG4" s="208"/>
      <c r="EH4" s="208"/>
      <c r="EI4" s="208"/>
      <c r="EJ4" s="208"/>
      <c r="EK4" s="208"/>
      <c r="EL4" s="208"/>
      <c r="EM4" s="208"/>
      <c r="EN4" s="208"/>
      <c r="EO4" s="208"/>
      <c r="EP4" s="208"/>
      <c r="EQ4" s="208"/>
      <c r="ER4" s="208"/>
      <c r="ES4" s="208"/>
      <c r="ET4" s="208"/>
      <c r="EU4" s="208"/>
      <c r="EV4" s="208"/>
      <c r="EW4" s="208"/>
      <c r="EX4" s="208"/>
      <c r="EY4" s="208"/>
      <c r="EZ4" s="208"/>
      <c r="FA4" s="208"/>
      <c r="FB4" s="208"/>
      <c r="FC4" s="208"/>
      <c r="FD4" s="208"/>
      <c r="FE4" s="208"/>
      <c r="FF4" s="208"/>
      <c r="FG4" s="208"/>
      <c r="FH4" s="208"/>
      <c r="FI4" s="208"/>
      <c r="FJ4" s="208"/>
      <c r="FK4" s="208"/>
      <c r="FL4" s="208"/>
      <c r="FM4" s="208"/>
      <c r="FN4" s="208"/>
      <c r="FO4" s="208"/>
      <c r="FP4" s="208"/>
      <c r="FQ4" s="208"/>
      <c r="FR4" s="208"/>
      <c r="FS4" s="208"/>
      <c r="FT4" s="208"/>
      <c r="FU4" s="208"/>
      <c r="FV4" s="208"/>
      <c r="FW4" s="208"/>
      <c r="FX4" s="208"/>
      <c r="FY4" s="208"/>
      <c r="FZ4" s="208"/>
      <c r="GA4" s="208"/>
      <c r="GB4" s="208"/>
      <c r="GC4" s="208"/>
      <c r="GD4" s="208"/>
      <c r="GE4" s="208"/>
      <c r="GF4" s="208"/>
      <c r="GG4" s="208"/>
      <c r="GH4" s="208"/>
      <c r="GI4" s="208"/>
      <c r="GJ4" s="208"/>
      <c r="GK4" s="208"/>
      <c r="GL4" s="208"/>
      <c r="GM4" s="208"/>
      <c r="GN4" s="208"/>
      <c r="GO4" s="208"/>
      <c r="GP4" s="208"/>
      <c r="GQ4" s="208"/>
      <c r="GR4" s="208"/>
      <c r="GS4" s="208"/>
      <c r="GT4" s="208"/>
      <c r="GU4" s="208"/>
      <c r="GV4" s="208"/>
      <c r="GW4" s="208"/>
      <c r="GX4" s="208"/>
      <c r="GY4" s="208"/>
      <c r="GZ4" s="208"/>
      <c r="HA4" s="208"/>
      <c r="HB4" s="208"/>
      <c r="HC4" s="208"/>
      <c r="HD4" s="208"/>
      <c r="HE4" s="208"/>
      <c r="HF4" s="208"/>
      <c r="HG4" s="208"/>
      <c r="HH4" s="208"/>
      <c r="HI4" s="208"/>
      <c r="HJ4" s="208"/>
      <c r="HK4" s="208"/>
      <c r="HL4" s="208"/>
      <c r="HM4" s="208"/>
      <c r="HN4" s="208"/>
      <c r="HO4" s="208"/>
      <c r="HP4" s="208"/>
    </row>
    <row r="5" spans="1:224" x14ac:dyDescent="0.2">
      <c r="A5" s="10" t="s">
        <v>4</v>
      </c>
    </row>
    <row r="6" spans="1:224" x14ac:dyDescent="0.2">
      <c r="A6" s="12">
        <v>1</v>
      </c>
      <c r="B6" s="30" t="e">
        <f>КвГ!#REF!*0.87</f>
        <v>#REF!</v>
      </c>
      <c r="C6" s="30" t="e">
        <f>КвГ!#REF!*0.87</f>
        <v>#REF!</v>
      </c>
      <c r="D6" s="30" t="e">
        <f>КвГ!#REF!*0.87</f>
        <v>#REF!</v>
      </c>
      <c r="E6" s="30" t="e">
        <f>КвГ!#REF!*0.87</f>
        <v>#REF!</v>
      </c>
      <c r="F6" s="30" t="e">
        <f>КвГ!#REF!*0.87</f>
        <v>#REF!</v>
      </c>
      <c r="G6" s="30" t="e">
        <f>КвГ!#REF!*0.87</f>
        <v>#REF!</v>
      </c>
      <c r="H6" s="30" t="e">
        <f>КвГ!#REF!*0.87</f>
        <v>#REF!</v>
      </c>
      <c r="I6" s="30" t="e">
        <f>КвГ!B6*0.87</f>
        <v>#REF!</v>
      </c>
      <c r="J6" s="30" t="e">
        <f>КвГ!C6*0.87</f>
        <v>#REF!</v>
      </c>
      <c r="K6" s="30" t="e">
        <f>КвГ!D6*0.87</f>
        <v>#REF!</v>
      </c>
      <c r="L6" s="30" t="e">
        <f>КвГ!E6*0.87</f>
        <v>#REF!</v>
      </c>
      <c r="M6" s="30" t="e">
        <f>КвГ!F6*0.87</f>
        <v>#REF!</v>
      </c>
    </row>
    <row r="7" spans="1:224" x14ac:dyDescent="0.2">
      <c r="A7" s="12">
        <v>2</v>
      </c>
      <c r="B7" s="30" t="e">
        <f>КвГ!#REF!*0.87</f>
        <v>#REF!</v>
      </c>
      <c r="C7" s="30" t="e">
        <f>КвГ!#REF!*0.87</f>
        <v>#REF!</v>
      </c>
      <c r="D7" s="30" t="e">
        <f>КвГ!#REF!*0.87</f>
        <v>#REF!</v>
      </c>
      <c r="E7" s="30" t="e">
        <f>КвГ!#REF!*0.87</f>
        <v>#REF!</v>
      </c>
      <c r="F7" s="30" t="e">
        <f>КвГ!#REF!*0.87</f>
        <v>#REF!</v>
      </c>
      <c r="G7" s="30" t="e">
        <f>КвГ!#REF!*0.87</f>
        <v>#REF!</v>
      </c>
      <c r="H7" s="30" t="e">
        <f>КвГ!#REF!*0.87</f>
        <v>#REF!</v>
      </c>
      <c r="I7" s="30" t="e">
        <f>КвГ!B7*0.87</f>
        <v>#REF!</v>
      </c>
      <c r="J7" s="30" t="e">
        <f>КвГ!C7*0.87</f>
        <v>#REF!</v>
      </c>
      <c r="K7" s="30" t="e">
        <f>КвГ!D7*0.87</f>
        <v>#REF!</v>
      </c>
      <c r="L7" s="30" t="e">
        <f>КвГ!E7*0.87</f>
        <v>#REF!</v>
      </c>
      <c r="M7" s="30" t="e">
        <f>КвГ!F7*0.87</f>
        <v>#REF!</v>
      </c>
    </row>
    <row r="8" spans="1:224" x14ac:dyDescent="0.2">
      <c r="A8" s="15" t="s">
        <v>5</v>
      </c>
      <c r="B8" s="30"/>
      <c r="C8" s="30"/>
      <c r="D8" s="30"/>
      <c r="E8" s="30"/>
      <c r="F8" s="30"/>
      <c r="G8" s="30"/>
      <c r="H8" s="30"/>
      <c r="I8" s="30"/>
      <c r="J8" s="30"/>
      <c r="K8" s="30"/>
      <c r="L8" s="30"/>
      <c r="M8" s="30"/>
    </row>
    <row r="9" spans="1:224" x14ac:dyDescent="0.2">
      <c r="A9" s="12">
        <v>1</v>
      </c>
      <c r="B9" s="30" t="e">
        <f>КвГ!#REF!*0.87</f>
        <v>#REF!</v>
      </c>
      <c r="C9" s="30" t="e">
        <f>КвГ!#REF!*0.87</f>
        <v>#REF!</v>
      </c>
      <c r="D9" s="30" t="e">
        <f>КвГ!#REF!*0.87</f>
        <v>#REF!</v>
      </c>
      <c r="E9" s="30" t="e">
        <f>КвГ!#REF!*0.87</f>
        <v>#REF!</v>
      </c>
      <c r="F9" s="30" t="e">
        <f>КвГ!#REF!*0.87</f>
        <v>#REF!</v>
      </c>
      <c r="G9" s="30" t="e">
        <f>КвГ!#REF!*0.87</f>
        <v>#REF!</v>
      </c>
      <c r="H9" s="30" t="e">
        <f>КвГ!#REF!*0.87</f>
        <v>#REF!</v>
      </c>
      <c r="I9" s="30" t="e">
        <f>КвГ!B9*0.87</f>
        <v>#REF!</v>
      </c>
      <c r="J9" s="30" t="e">
        <f>КвГ!C9*0.87</f>
        <v>#REF!</v>
      </c>
      <c r="K9" s="30" t="e">
        <f>КвГ!D9*0.87</f>
        <v>#REF!</v>
      </c>
      <c r="L9" s="30" t="e">
        <f>КвГ!E9*0.87</f>
        <v>#REF!</v>
      </c>
      <c r="M9" s="30" t="e">
        <f>КвГ!F9*0.87</f>
        <v>#REF!</v>
      </c>
    </row>
    <row r="10" spans="1:224" x14ac:dyDescent="0.2">
      <c r="A10" s="12">
        <v>2</v>
      </c>
      <c r="B10" s="30" t="e">
        <f>КвГ!#REF!*0.87</f>
        <v>#REF!</v>
      </c>
      <c r="C10" s="30" t="e">
        <f>КвГ!#REF!*0.87</f>
        <v>#REF!</v>
      </c>
      <c r="D10" s="30" t="e">
        <f>КвГ!#REF!*0.87</f>
        <v>#REF!</v>
      </c>
      <c r="E10" s="30" t="e">
        <f>КвГ!#REF!*0.87</f>
        <v>#REF!</v>
      </c>
      <c r="F10" s="30" t="e">
        <f>КвГ!#REF!*0.87</f>
        <v>#REF!</v>
      </c>
      <c r="G10" s="30" t="e">
        <f>КвГ!#REF!*0.87</f>
        <v>#REF!</v>
      </c>
      <c r="H10" s="30" t="e">
        <f>КвГ!#REF!*0.87</f>
        <v>#REF!</v>
      </c>
      <c r="I10" s="30" t="e">
        <f>КвГ!B10*0.87</f>
        <v>#REF!</v>
      </c>
      <c r="J10" s="30" t="e">
        <f>КвГ!C10*0.87</f>
        <v>#REF!</v>
      </c>
      <c r="K10" s="30" t="e">
        <f>КвГ!D10*0.87</f>
        <v>#REF!</v>
      </c>
      <c r="L10" s="30" t="e">
        <f>КвГ!E10*0.87</f>
        <v>#REF!</v>
      </c>
      <c r="M10" s="30" t="e">
        <f>КвГ!F10*0.87</f>
        <v>#REF!</v>
      </c>
    </row>
    <row r="11" spans="1:224" x14ac:dyDescent="0.2">
      <c r="A11" s="15" t="s">
        <v>6</v>
      </c>
      <c r="B11" s="30"/>
      <c r="C11" s="30"/>
      <c r="D11" s="30"/>
      <c r="E11" s="30"/>
      <c r="F11" s="30"/>
      <c r="G11" s="30"/>
      <c r="H11" s="30"/>
      <c r="I11" s="30"/>
      <c r="J11" s="30"/>
      <c r="K11" s="30"/>
      <c r="L11" s="30"/>
      <c r="M11" s="30"/>
    </row>
    <row r="12" spans="1:224" x14ac:dyDescent="0.2">
      <c r="A12" s="12">
        <v>1</v>
      </c>
      <c r="B12" s="30" t="e">
        <f>КвГ!#REF!*0.87</f>
        <v>#REF!</v>
      </c>
      <c r="C12" s="30" t="e">
        <f>КвГ!#REF!*0.87</f>
        <v>#REF!</v>
      </c>
      <c r="D12" s="30" t="e">
        <f>КвГ!#REF!*0.87</f>
        <v>#REF!</v>
      </c>
      <c r="E12" s="30" t="e">
        <f>КвГ!#REF!*0.87</f>
        <v>#REF!</v>
      </c>
      <c r="F12" s="30" t="e">
        <f>КвГ!#REF!*0.87</f>
        <v>#REF!</v>
      </c>
      <c r="G12" s="30" t="e">
        <f>КвГ!#REF!*0.87</f>
        <v>#REF!</v>
      </c>
      <c r="H12" s="30" t="e">
        <f>КвГ!#REF!*0.87</f>
        <v>#REF!</v>
      </c>
      <c r="I12" s="30" t="e">
        <f>КвГ!B12*0.87</f>
        <v>#REF!</v>
      </c>
      <c r="J12" s="30" t="e">
        <f>КвГ!C12*0.87</f>
        <v>#REF!</v>
      </c>
      <c r="K12" s="30" t="e">
        <f>КвГ!D12*0.87</f>
        <v>#REF!</v>
      </c>
      <c r="L12" s="30" t="e">
        <f>КвГ!E12*0.87</f>
        <v>#REF!</v>
      </c>
      <c r="M12" s="30" t="e">
        <f>КвГ!F12*0.87</f>
        <v>#REF!</v>
      </c>
    </row>
    <row r="13" spans="1:224" x14ac:dyDescent="0.2">
      <c r="A13" s="12">
        <v>2</v>
      </c>
      <c r="B13" s="30" t="e">
        <f>КвГ!#REF!*0.87</f>
        <v>#REF!</v>
      </c>
      <c r="C13" s="30" t="e">
        <f>КвГ!#REF!*0.87</f>
        <v>#REF!</v>
      </c>
      <c r="D13" s="30" t="e">
        <f>КвГ!#REF!*0.87</f>
        <v>#REF!</v>
      </c>
      <c r="E13" s="30" t="e">
        <f>КвГ!#REF!*0.87</f>
        <v>#REF!</v>
      </c>
      <c r="F13" s="30" t="e">
        <f>КвГ!#REF!*0.87</f>
        <v>#REF!</v>
      </c>
      <c r="G13" s="30" t="e">
        <f>КвГ!#REF!*0.87</f>
        <v>#REF!</v>
      </c>
      <c r="H13" s="30" t="e">
        <f>КвГ!#REF!*0.87</f>
        <v>#REF!</v>
      </c>
      <c r="I13" s="30" t="e">
        <f>КвГ!B13*0.87</f>
        <v>#REF!</v>
      </c>
      <c r="J13" s="30" t="e">
        <f>КвГ!C13*0.87</f>
        <v>#REF!</v>
      </c>
      <c r="K13" s="30" t="e">
        <f>КвГ!D13*0.87</f>
        <v>#REF!</v>
      </c>
      <c r="L13" s="30" t="e">
        <f>КвГ!E13*0.87</f>
        <v>#REF!</v>
      </c>
      <c r="M13" s="30" t="e">
        <f>КвГ!F13*0.87</f>
        <v>#REF!</v>
      </c>
    </row>
    <row r="14" spans="1:224" x14ac:dyDescent="0.2">
      <c r="A14" s="16" t="s">
        <v>7</v>
      </c>
      <c r="B14" s="30"/>
      <c r="C14" s="30"/>
      <c r="D14" s="30"/>
      <c r="E14" s="30"/>
      <c r="F14" s="30"/>
      <c r="G14" s="30"/>
      <c r="H14" s="30"/>
      <c r="I14" s="30"/>
      <c r="J14" s="30"/>
      <c r="K14" s="30"/>
      <c r="L14" s="30"/>
      <c r="M14" s="30"/>
    </row>
    <row r="15" spans="1:224" x14ac:dyDescent="0.2">
      <c r="A15" s="12">
        <v>1</v>
      </c>
      <c r="B15" s="30" t="e">
        <f>КвГ!#REF!*0.87</f>
        <v>#REF!</v>
      </c>
      <c r="C15" s="30" t="e">
        <f>КвГ!#REF!*0.87</f>
        <v>#REF!</v>
      </c>
      <c r="D15" s="30" t="e">
        <f>КвГ!#REF!*0.87</f>
        <v>#REF!</v>
      </c>
      <c r="E15" s="30" t="e">
        <f>КвГ!#REF!*0.87</f>
        <v>#REF!</v>
      </c>
      <c r="F15" s="30" t="e">
        <f>КвГ!#REF!*0.87</f>
        <v>#REF!</v>
      </c>
      <c r="G15" s="30" t="e">
        <f>КвГ!#REF!*0.87</f>
        <v>#REF!</v>
      </c>
      <c r="H15" s="30" t="e">
        <f>КвГ!#REF!*0.87</f>
        <v>#REF!</v>
      </c>
      <c r="I15" s="30" t="e">
        <f>КвГ!B15*0.87</f>
        <v>#REF!</v>
      </c>
      <c r="J15" s="30" t="e">
        <f>КвГ!C15*0.87</f>
        <v>#REF!</v>
      </c>
      <c r="K15" s="30" t="e">
        <f>КвГ!D15*0.87</f>
        <v>#REF!</v>
      </c>
      <c r="L15" s="30" t="e">
        <f>КвГ!E15*0.87</f>
        <v>#REF!</v>
      </c>
      <c r="M15" s="30" t="e">
        <f>КвГ!F15*0.87</f>
        <v>#REF!</v>
      </c>
    </row>
    <row r="16" spans="1:224" x14ac:dyDescent="0.2">
      <c r="A16" s="12">
        <v>2</v>
      </c>
      <c r="B16" s="30" t="e">
        <f>КвГ!#REF!*0.87</f>
        <v>#REF!</v>
      </c>
      <c r="C16" s="30" t="e">
        <f>КвГ!#REF!*0.87</f>
        <v>#REF!</v>
      </c>
      <c r="D16" s="30" t="e">
        <f>КвГ!#REF!*0.87</f>
        <v>#REF!</v>
      </c>
      <c r="E16" s="30" t="e">
        <f>КвГ!#REF!*0.87</f>
        <v>#REF!</v>
      </c>
      <c r="F16" s="30" t="e">
        <f>КвГ!#REF!*0.87</f>
        <v>#REF!</v>
      </c>
      <c r="G16" s="30" t="e">
        <f>КвГ!#REF!*0.87</f>
        <v>#REF!</v>
      </c>
      <c r="H16" s="30" t="e">
        <f>КвГ!#REF!*0.87</f>
        <v>#REF!</v>
      </c>
      <c r="I16" s="30" t="e">
        <f>КвГ!B16*0.87</f>
        <v>#REF!</v>
      </c>
      <c r="J16" s="30" t="e">
        <f>КвГ!C16*0.87</f>
        <v>#REF!</v>
      </c>
      <c r="K16" s="30" t="e">
        <f>КвГ!D16*0.87</f>
        <v>#REF!</v>
      </c>
      <c r="L16" s="30" t="e">
        <f>КвГ!E16*0.87</f>
        <v>#REF!</v>
      </c>
      <c r="M16" s="30" t="e">
        <f>КвГ!F16*0.87</f>
        <v>#REF!</v>
      </c>
    </row>
    <row r="17" spans="1:13" x14ac:dyDescent="0.2">
      <c r="A17" s="17" t="s">
        <v>8</v>
      </c>
      <c r="B17" s="30"/>
      <c r="C17" s="30"/>
      <c r="D17" s="30"/>
      <c r="E17" s="30"/>
      <c r="F17" s="30"/>
      <c r="G17" s="30"/>
      <c r="H17" s="30"/>
      <c r="I17" s="30"/>
      <c r="J17" s="30"/>
      <c r="K17" s="30"/>
      <c r="L17" s="30"/>
      <c r="M17" s="30"/>
    </row>
    <row r="18" spans="1:13" x14ac:dyDescent="0.2">
      <c r="A18" s="12">
        <v>1</v>
      </c>
      <c r="B18" s="30" t="e">
        <f>КвГ!#REF!*0.87</f>
        <v>#REF!</v>
      </c>
      <c r="C18" s="30" t="e">
        <f>КвГ!#REF!*0.87</f>
        <v>#REF!</v>
      </c>
      <c r="D18" s="30" t="e">
        <f>КвГ!#REF!*0.87</f>
        <v>#REF!</v>
      </c>
      <c r="E18" s="30" t="e">
        <f>КвГ!#REF!*0.87</f>
        <v>#REF!</v>
      </c>
      <c r="F18" s="30" t="e">
        <f>КвГ!#REF!*0.87</f>
        <v>#REF!</v>
      </c>
      <c r="G18" s="30" t="e">
        <f>КвГ!#REF!*0.87</f>
        <v>#REF!</v>
      </c>
      <c r="H18" s="30" t="e">
        <f>КвГ!#REF!*0.87</f>
        <v>#REF!</v>
      </c>
      <c r="I18" s="30" t="e">
        <f>КвГ!B18*0.87</f>
        <v>#REF!</v>
      </c>
      <c r="J18" s="30" t="e">
        <f>КвГ!C18*0.87</f>
        <v>#REF!</v>
      </c>
      <c r="K18" s="30" t="e">
        <f>КвГ!D18*0.87</f>
        <v>#REF!</v>
      </c>
      <c r="L18" s="30" t="e">
        <f>КвГ!E18*0.87</f>
        <v>#REF!</v>
      </c>
      <c r="M18" s="30" t="e">
        <f>КвГ!F18*0.87</f>
        <v>#REF!</v>
      </c>
    </row>
    <row r="19" spans="1:13" x14ac:dyDescent="0.2">
      <c r="A19" s="12">
        <v>2</v>
      </c>
      <c r="B19" s="30" t="e">
        <f>КвГ!#REF!*0.87</f>
        <v>#REF!</v>
      </c>
      <c r="C19" s="30" t="e">
        <f>КвГ!#REF!*0.87</f>
        <v>#REF!</v>
      </c>
      <c r="D19" s="30" t="e">
        <f>КвГ!#REF!*0.87</f>
        <v>#REF!</v>
      </c>
      <c r="E19" s="30" t="e">
        <f>КвГ!#REF!*0.87</f>
        <v>#REF!</v>
      </c>
      <c r="F19" s="30" t="e">
        <f>КвГ!#REF!*0.87</f>
        <v>#REF!</v>
      </c>
      <c r="G19" s="30" t="e">
        <f>КвГ!#REF!*0.87</f>
        <v>#REF!</v>
      </c>
      <c r="H19" s="30" t="e">
        <f>КвГ!#REF!*0.87</f>
        <v>#REF!</v>
      </c>
      <c r="I19" s="30" t="e">
        <f>КвГ!B19*0.87</f>
        <v>#REF!</v>
      </c>
      <c r="J19" s="30" t="e">
        <f>КвГ!C19*0.87</f>
        <v>#REF!</v>
      </c>
      <c r="K19" s="30" t="e">
        <f>КвГ!D19*0.87</f>
        <v>#REF!</v>
      </c>
      <c r="L19" s="30" t="e">
        <f>КвГ!E19*0.87</f>
        <v>#REF!</v>
      </c>
      <c r="M19" s="30" t="e">
        <f>КвГ!F19*0.87</f>
        <v>#REF!</v>
      </c>
    </row>
    <row r="20" spans="1:13" ht="15" customHeight="1" x14ac:dyDescent="0.2">
      <c r="A20" s="200" t="s">
        <v>33</v>
      </c>
    </row>
    <row r="21" spans="1:13" ht="120" x14ac:dyDescent="0.2">
      <c r="A21" s="209" t="s">
        <v>48</v>
      </c>
    </row>
    <row r="22" spans="1:13" ht="15" customHeight="1" x14ac:dyDescent="0.2">
      <c r="A22" s="200" t="s">
        <v>14</v>
      </c>
    </row>
    <row r="23" spans="1:13" ht="132" customHeight="1" x14ac:dyDescent="0.2">
      <c r="A23" s="201" t="s">
        <v>97</v>
      </c>
    </row>
    <row r="24" spans="1:13" ht="15" customHeight="1" x14ac:dyDescent="0.2">
      <c r="A24" s="210" t="s">
        <v>50</v>
      </c>
    </row>
    <row r="25" spans="1:13" ht="186.75" customHeight="1" x14ac:dyDescent="0.2">
      <c r="A25" s="201" t="s">
        <v>51</v>
      </c>
    </row>
    <row r="26" spans="1:13" ht="15" customHeight="1" x14ac:dyDescent="0.2">
      <c r="A26" s="196" t="s">
        <v>27</v>
      </c>
    </row>
    <row r="27" spans="1:13" ht="24" x14ac:dyDescent="0.2">
      <c r="A27" s="197" t="s">
        <v>52</v>
      </c>
    </row>
    <row r="28" spans="1:13" ht="15" customHeight="1" x14ac:dyDescent="0.2">
      <c r="A28" s="196" t="s">
        <v>16</v>
      </c>
    </row>
    <row r="29" spans="1:13" ht="24" x14ac:dyDescent="0.2">
      <c r="A29" s="184" t="s">
        <v>17</v>
      </c>
    </row>
    <row r="30" spans="1:13" ht="15" customHeight="1" x14ac:dyDescent="0.2">
      <c r="A30" s="196" t="s">
        <v>53</v>
      </c>
    </row>
    <row r="31" spans="1:13" ht="84" x14ac:dyDescent="0.2">
      <c r="A31" s="16" t="s">
        <v>54</v>
      </c>
    </row>
    <row r="32" spans="1:13" ht="15" customHeight="1" x14ac:dyDescent="0.2">
      <c r="A32" s="206" t="s">
        <v>18</v>
      </c>
    </row>
    <row r="33" spans="1:1" ht="108" x14ac:dyDescent="0.2">
      <c r="A33" s="202" t="s">
        <v>19</v>
      </c>
    </row>
  </sheetData>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HL35"/>
  <sheetViews>
    <sheetView workbookViewId="0">
      <pane xSplit="1" topLeftCell="B1" activePane="topRight" state="frozen"/>
      <selection pane="topRight" activeCell="S1" sqref="S1:V1048576"/>
    </sheetView>
  </sheetViews>
  <sheetFormatPr defaultColWidth="8.5703125" defaultRowHeight="12" x14ac:dyDescent="0.2"/>
  <cols>
    <col min="1" max="1" width="63.7109375" style="2" customWidth="1"/>
    <col min="2" max="3" width="9.7109375" style="2" customWidth="1"/>
    <col min="4" max="8" width="9.7109375" style="104" hidden="1" customWidth="1"/>
    <col min="9" max="18" width="9.7109375" style="2" customWidth="1"/>
    <col min="19" max="22" width="8.28515625" style="104" hidden="1" customWidth="1"/>
    <col min="23" max="23" width="8.28515625" style="2" customWidth="1"/>
    <col min="24" max="119" width="8.85546875" style="2"/>
    <col min="120" max="16384" width="8.5703125" style="2"/>
  </cols>
  <sheetData>
    <row r="1" spans="1:220" ht="15" customHeight="1" x14ac:dyDescent="0.2">
      <c r="A1" s="186" t="s">
        <v>0</v>
      </c>
    </row>
    <row r="2" spans="1:220" ht="15" customHeight="1" x14ac:dyDescent="0.2">
      <c r="A2" s="212" t="s">
        <v>55</v>
      </c>
    </row>
    <row r="3" spans="1:220" ht="15" customHeight="1" x14ac:dyDescent="0.2">
      <c r="A3" s="187" t="s">
        <v>68</v>
      </c>
    </row>
    <row r="4" spans="1:220" s="211" customFormat="1" ht="15" customHeight="1" x14ac:dyDescent="0.2">
      <c r="A4" s="213" t="s">
        <v>3</v>
      </c>
      <c r="B4" s="214">
        <v>46178</v>
      </c>
      <c r="C4" s="214">
        <v>46179</v>
      </c>
      <c r="D4" s="190">
        <v>46180</v>
      </c>
      <c r="E4" s="190">
        <v>46181</v>
      </c>
      <c r="F4" s="190">
        <v>46182</v>
      </c>
      <c r="G4" s="190">
        <v>46183</v>
      </c>
      <c r="H4" s="190">
        <v>46184</v>
      </c>
      <c r="I4" s="214">
        <v>46185</v>
      </c>
      <c r="J4" s="214">
        <v>46186</v>
      </c>
      <c r="K4" s="214">
        <v>46187</v>
      </c>
      <c r="L4" s="215">
        <v>46188</v>
      </c>
      <c r="M4" s="215">
        <v>46189</v>
      </c>
      <c r="N4" s="215">
        <v>46190</v>
      </c>
      <c r="O4" s="215">
        <v>46191</v>
      </c>
      <c r="P4" s="214">
        <v>46192</v>
      </c>
      <c r="Q4" s="214">
        <v>46193</v>
      </c>
      <c r="R4" s="214">
        <v>46194</v>
      </c>
      <c r="S4" s="190">
        <v>46195</v>
      </c>
      <c r="T4" s="190">
        <v>46196</v>
      </c>
      <c r="U4" s="190">
        <v>46197</v>
      </c>
      <c r="V4" s="190">
        <v>46198</v>
      </c>
      <c r="W4" s="214">
        <v>46199</v>
      </c>
      <c r="X4" s="214">
        <v>46200</v>
      </c>
      <c r="Y4" s="214">
        <v>46201</v>
      </c>
      <c r="Z4" s="214">
        <v>46202</v>
      </c>
      <c r="AA4" s="214">
        <v>46203</v>
      </c>
      <c r="AB4" s="214">
        <v>46204</v>
      </c>
      <c r="AC4" s="214">
        <v>46205</v>
      </c>
      <c r="AD4" s="214">
        <v>46206</v>
      </c>
      <c r="AE4" s="214">
        <v>46207</v>
      </c>
      <c r="AF4" s="214">
        <v>46208</v>
      </c>
      <c r="AG4" s="214">
        <v>46209</v>
      </c>
      <c r="AH4" s="214">
        <v>46210</v>
      </c>
      <c r="AI4" s="214">
        <v>46211</v>
      </c>
      <c r="AJ4" s="214">
        <v>46212</v>
      </c>
      <c r="AK4" s="214">
        <v>46213</v>
      </c>
      <c r="AL4" s="214">
        <v>46214</v>
      </c>
      <c r="AM4" s="214">
        <v>46215</v>
      </c>
      <c r="AN4" s="214">
        <v>46216</v>
      </c>
      <c r="AO4" s="214">
        <v>46217</v>
      </c>
      <c r="AP4" s="214">
        <v>46218</v>
      </c>
      <c r="AQ4" s="214">
        <v>46219</v>
      </c>
      <c r="AR4" s="214">
        <v>46220</v>
      </c>
      <c r="AS4" s="214">
        <v>46221</v>
      </c>
      <c r="AT4" s="214">
        <v>46222</v>
      </c>
      <c r="AU4" s="214">
        <v>46223</v>
      </c>
      <c r="AV4" s="214">
        <v>46224</v>
      </c>
      <c r="AW4" s="214">
        <v>46225</v>
      </c>
      <c r="AX4" s="214">
        <v>46226</v>
      </c>
      <c r="AY4" s="214">
        <v>46227</v>
      </c>
      <c r="AZ4" s="214">
        <v>46228</v>
      </c>
      <c r="BA4" s="214">
        <v>46229</v>
      </c>
      <c r="BB4" s="214">
        <v>46230</v>
      </c>
      <c r="BC4" s="214">
        <v>46231</v>
      </c>
      <c r="BD4" s="214">
        <v>46232</v>
      </c>
      <c r="BE4" s="214">
        <v>46233</v>
      </c>
      <c r="BF4" s="214">
        <v>46234</v>
      </c>
      <c r="BG4" s="214">
        <v>46235</v>
      </c>
      <c r="BH4" s="214">
        <v>46236</v>
      </c>
      <c r="BI4" s="214">
        <v>46237</v>
      </c>
      <c r="BJ4" s="214">
        <v>46238</v>
      </c>
      <c r="BK4" s="214">
        <v>46239</v>
      </c>
      <c r="BL4" s="214">
        <v>46240</v>
      </c>
      <c r="BM4" s="214">
        <v>46241</v>
      </c>
      <c r="BN4" s="214">
        <v>46242</v>
      </c>
      <c r="BO4" s="214">
        <v>46243</v>
      </c>
      <c r="BP4" s="214">
        <v>46244</v>
      </c>
      <c r="BQ4" s="214">
        <v>46245</v>
      </c>
      <c r="BR4" s="214">
        <v>46246</v>
      </c>
      <c r="BS4" s="214">
        <v>46247</v>
      </c>
      <c r="BT4" s="214">
        <v>46248</v>
      </c>
      <c r="BU4" s="214">
        <v>46249</v>
      </c>
      <c r="BV4" s="214">
        <v>46250</v>
      </c>
      <c r="BW4" s="214">
        <v>46251</v>
      </c>
      <c r="BX4" s="214">
        <v>46252</v>
      </c>
      <c r="BY4" s="214">
        <v>46253</v>
      </c>
      <c r="BZ4" s="214">
        <v>46254</v>
      </c>
      <c r="CA4" s="214">
        <v>46255</v>
      </c>
      <c r="CB4" s="214">
        <v>46256</v>
      </c>
      <c r="CC4" s="214">
        <v>46257</v>
      </c>
      <c r="CD4" s="214">
        <v>46258</v>
      </c>
      <c r="CE4" s="214">
        <v>46259</v>
      </c>
      <c r="CF4" s="214">
        <v>46260</v>
      </c>
      <c r="CG4" s="214">
        <v>46261</v>
      </c>
      <c r="CH4" s="214">
        <v>46262</v>
      </c>
      <c r="CI4" s="214">
        <v>46263</v>
      </c>
      <c r="CJ4" s="214">
        <v>46264</v>
      </c>
      <c r="CK4" s="214">
        <v>46265</v>
      </c>
      <c r="CL4" s="214">
        <v>46266</v>
      </c>
      <c r="CM4" s="214">
        <v>46267</v>
      </c>
      <c r="CN4" s="214">
        <v>46268</v>
      </c>
      <c r="CO4" s="214">
        <v>46269</v>
      </c>
      <c r="CP4" s="214">
        <v>46270</v>
      </c>
      <c r="CQ4" s="214">
        <v>46271</v>
      </c>
      <c r="CR4" s="214">
        <v>46272</v>
      </c>
      <c r="CS4" s="214">
        <v>46273</v>
      </c>
      <c r="CT4" s="214">
        <v>46274</v>
      </c>
      <c r="CU4" s="214">
        <v>46275</v>
      </c>
      <c r="CV4" s="214">
        <v>46276</v>
      </c>
      <c r="CW4" s="214">
        <v>46277</v>
      </c>
      <c r="CX4" s="214">
        <v>46278</v>
      </c>
      <c r="CY4" s="214">
        <v>46279</v>
      </c>
      <c r="CZ4" s="214">
        <v>46280</v>
      </c>
      <c r="DA4" s="214">
        <v>46281</v>
      </c>
      <c r="DB4" s="214">
        <v>46282</v>
      </c>
      <c r="DC4" s="214">
        <v>46283</v>
      </c>
      <c r="DD4" s="214">
        <v>46284</v>
      </c>
      <c r="DE4" s="214">
        <v>46285</v>
      </c>
      <c r="DF4" s="214">
        <v>46286</v>
      </c>
      <c r="DG4" s="214">
        <v>46287</v>
      </c>
      <c r="DH4" s="214">
        <v>46288</v>
      </c>
      <c r="DI4" s="214">
        <v>46289</v>
      </c>
      <c r="DJ4" s="214">
        <v>46290</v>
      </c>
      <c r="DK4" s="214">
        <v>46291</v>
      </c>
      <c r="DL4" s="214">
        <v>46292</v>
      </c>
      <c r="DM4" s="214">
        <v>46293</v>
      </c>
      <c r="DN4" s="214">
        <v>46294</v>
      </c>
      <c r="DO4" s="214">
        <v>46295</v>
      </c>
      <c r="DP4" s="192"/>
      <c r="DQ4" s="192"/>
      <c r="DR4" s="192"/>
      <c r="DS4" s="192"/>
      <c r="DT4" s="192"/>
      <c r="DU4" s="192"/>
      <c r="DV4" s="192"/>
      <c r="DW4" s="192"/>
      <c r="DX4" s="192"/>
      <c r="DY4" s="192"/>
      <c r="DZ4" s="192"/>
      <c r="EA4" s="192"/>
      <c r="EB4" s="192"/>
      <c r="EC4" s="192"/>
      <c r="ED4" s="192"/>
      <c r="EE4" s="192"/>
      <c r="EF4" s="192"/>
      <c r="EG4" s="192"/>
      <c r="EH4" s="192"/>
      <c r="EI4" s="192"/>
      <c r="EJ4" s="192"/>
      <c r="EK4" s="192"/>
      <c r="EL4" s="192"/>
      <c r="EM4" s="192"/>
      <c r="EN4" s="192"/>
      <c r="EO4" s="192"/>
      <c r="EP4" s="192"/>
      <c r="EQ4" s="192"/>
      <c r="ER4" s="192"/>
      <c r="ES4" s="192"/>
      <c r="ET4" s="192"/>
      <c r="EU4" s="192"/>
      <c r="EV4" s="192"/>
      <c r="EW4" s="192"/>
      <c r="EX4" s="192"/>
      <c r="EY4" s="192"/>
      <c r="EZ4" s="192"/>
      <c r="FA4" s="192"/>
      <c r="FB4" s="192"/>
      <c r="FC4" s="192"/>
      <c r="FD4" s="192"/>
      <c r="FE4" s="192"/>
      <c r="FF4" s="192"/>
      <c r="FG4" s="192"/>
      <c r="FH4" s="192"/>
      <c r="FI4" s="192"/>
      <c r="FJ4" s="192"/>
      <c r="FK4" s="192"/>
      <c r="FL4" s="192"/>
      <c r="FM4" s="192"/>
      <c r="FN4" s="192"/>
      <c r="FO4" s="192"/>
      <c r="FP4" s="192"/>
      <c r="FQ4" s="192"/>
      <c r="FR4" s="192"/>
      <c r="FS4" s="192"/>
      <c r="FT4" s="192"/>
      <c r="FU4" s="192"/>
      <c r="FV4" s="192"/>
      <c r="FW4" s="192"/>
      <c r="FX4" s="192"/>
      <c r="FY4" s="192"/>
      <c r="FZ4" s="192"/>
      <c r="GA4" s="192"/>
      <c r="GB4" s="192"/>
      <c r="GC4" s="192"/>
      <c r="GD4" s="192"/>
      <c r="GE4" s="192"/>
      <c r="GF4" s="192"/>
      <c r="GG4" s="192"/>
      <c r="GH4" s="192"/>
      <c r="GI4" s="192"/>
      <c r="GJ4" s="192"/>
      <c r="GK4" s="192"/>
      <c r="GL4" s="192"/>
      <c r="GM4" s="192"/>
      <c r="GN4" s="192"/>
      <c r="GO4" s="192"/>
      <c r="GP4" s="192"/>
      <c r="GQ4" s="192"/>
      <c r="GR4" s="192"/>
      <c r="GS4" s="192"/>
      <c r="GT4" s="192"/>
      <c r="GU4" s="192"/>
      <c r="GV4" s="192"/>
      <c r="GW4" s="192"/>
      <c r="GX4" s="192"/>
      <c r="GY4" s="192"/>
      <c r="GZ4" s="192"/>
      <c r="HA4" s="192"/>
      <c r="HB4" s="192"/>
      <c r="HC4" s="192"/>
      <c r="HD4" s="192"/>
      <c r="HE4" s="192"/>
      <c r="HF4" s="192"/>
      <c r="HG4" s="192"/>
      <c r="HH4" s="192"/>
      <c r="HI4" s="192"/>
      <c r="HJ4" s="192"/>
      <c r="HK4" s="192"/>
      <c r="HL4" s="192"/>
    </row>
    <row r="5" spans="1:220" s="11" customFormat="1" x14ac:dyDescent="0.2">
      <c r="A5" s="34" t="s">
        <v>4</v>
      </c>
      <c r="D5" s="216"/>
      <c r="E5" s="216"/>
      <c r="F5" s="216"/>
      <c r="G5" s="216"/>
      <c r="H5" s="216"/>
      <c r="S5" s="216"/>
      <c r="T5" s="216"/>
      <c r="U5" s="216"/>
      <c r="V5" s="216"/>
      <c r="W5" s="2"/>
    </row>
    <row r="6" spans="1:220" x14ac:dyDescent="0.2">
      <c r="A6" s="12">
        <v>1</v>
      </c>
      <c r="B6" s="13">
        <f>НСЛ!B6*0.87</f>
        <v>9200.25</v>
      </c>
      <c r="C6" s="13">
        <f>НСЛ!C6*0.87</f>
        <v>9200.25</v>
      </c>
      <c r="D6" s="217">
        <f>НСЛ!D6*0.87</f>
        <v>9200.25</v>
      </c>
      <c r="E6" s="217">
        <f>НСЛ!E6*0.87</f>
        <v>9200.25</v>
      </c>
      <c r="F6" s="217">
        <f>НСЛ!F6*0.87</f>
        <v>9200.25</v>
      </c>
      <c r="G6" s="217">
        <f>НСЛ!G6*0.87</f>
        <v>9200.25</v>
      </c>
      <c r="H6" s="217">
        <f>НСЛ!H6*0.87</f>
        <v>9200.25</v>
      </c>
      <c r="I6" s="13">
        <f>НСЛ!I6*0.87</f>
        <v>9200.25</v>
      </c>
      <c r="J6" s="13">
        <f>НСЛ!J6*0.87</f>
        <v>9200.25</v>
      </c>
      <c r="K6" s="13">
        <f>НСЛ!K6*0.87</f>
        <v>8104.05</v>
      </c>
      <c r="L6" s="13">
        <f>НСЛ!L6*0.87</f>
        <v>9200.25</v>
      </c>
      <c r="M6" s="13">
        <f>НСЛ!M6*0.87</f>
        <v>9200.25</v>
      </c>
      <c r="N6" s="13">
        <f>НСЛ!N6*0.87</f>
        <v>9200.25</v>
      </c>
      <c r="O6" s="13">
        <f>НСЛ!O6*0.87</f>
        <v>9200.25</v>
      </c>
      <c r="P6" s="13">
        <f>НСЛ!P6*0.87</f>
        <v>8104.05</v>
      </c>
      <c r="Q6" s="13">
        <f>НСЛ!Q6*0.87</f>
        <v>8104.05</v>
      </c>
      <c r="R6" s="13">
        <f>НСЛ!R6*0.87</f>
        <v>9200.25</v>
      </c>
      <c r="S6" s="217">
        <f>НСЛ!S6*0.87</f>
        <v>9200.25</v>
      </c>
      <c r="T6" s="217">
        <f>НСЛ!T6*0.87</f>
        <v>9200.25</v>
      </c>
      <c r="U6" s="217">
        <f>НСЛ!U6*0.87</f>
        <v>9200.25</v>
      </c>
      <c r="V6" s="217">
        <f>НСЛ!V6*0.87</f>
        <v>9200.25</v>
      </c>
      <c r="W6" s="13">
        <f>НСЛ!W6*0.87</f>
        <v>9200.25</v>
      </c>
      <c r="X6" s="13">
        <f>НСЛ!X6*0.87</f>
        <v>9200.25</v>
      </c>
      <c r="Y6" s="13">
        <f>НСЛ!Y6*0.87</f>
        <v>9200.25</v>
      </c>
      <c r="Z6" s="13">
        <f>НСЛ!Z6*0.87</f>
        <v>9200.25</v>
      </c>
      <c r="AA6" s="13">
        <f>НСЛ!AA6*0.87</f>
        <v>9200.25</v>
      </c>
      <c r="AB6" s="13">
        <f>НСЛ!AB6*0.87</f>
        <v>9591.75</v>
      </c>
      <c r="AC6" s="13">
        <f>НСЛ!AC6*0.87</f>
        <v>9591.75</v>
      </c>
      <c r="AD6" s="13">
        <f>НСЛ!AD6*0.87</f>
        <v>9591.75</v>
      </c>
      <c r="AE6" s="13">
        <f>НСЛ!AE6*0.87</f>
        <v>9591.75</v>
      </c>
      <c r="AF6" s="13">
        <f>НСЛ!AF6*0.87</f>
        <v>9591.75</v>
      </c>
      <c r="AG6" s="13">
        <f>НСЛ!AG6*0.87</f>
        <v>9591.75</v>
      </c>
      <c r="AH6" s="13">
        <f>НСЛ!AH6*0.87</f>
        <v>9591.75</v>
      </c>
      <c r="AI6" s="13">
        <f>НСЛ!AI6*0.87</f>
        <v>9591.75</v>
      </c>
      <c r="AJ6" s="13">
        <f>НСЛ!AJ6*0.87</f>
        <v>10139.85</v>
      </c>
      <c r="AK6" s="13">
        <f>НСЛ!AK6*0.87</f>
        <v>10139.85</v>
      </c>
      <c r="AL6" s="13">
        <f>НСЛ!AL6*0.87</f>
        <v>9200.25</v>
      </c>
      <c r="AM6" s="13">
        <f>НСЛ!AM6*0.87</f>
        <v>9200.25</v>
      </c>
      <c r="AN6" s="13">
        <f>НСЛ!AN6*0.87</f>
        <v>5989.95</v>
      </c>
      <c r="AO6" s="13">
        <f>НСЛ!AO6*0.87</f>
        <v>5989.95</v>
      </c>
      <c r="AP6" s="13">
        <f>НСЛ!AP6*0.87</f>
        <v>5989.95</v>
      </c>
      <c r="AQ6" s="13">
        <f>НСЛ!AQ6*0.87</f>
        <v>5989.95</v>
      </c>
      <c r="AR6" s="13">
        <f>НСЛ!AR6*0.87</f>
        <v>6381.45</v>
      </c>
      <c r="AS6" s="13">
        <f>НСЛ!AS6*0.87</f>
        <v>6381.45</v>
      </c>
      <c r="AT6" s="13">
        <f>НСЛ!AT6*0.87</f>
        <v>5989.95</v>
      </c>
      <c r="AU6" s="13">
        <f>НСЛ!AU6*0.87</f>
        <v>5989.95</v>
      </c>
      <c r="AV6" s="13">
        <f>НСЛ!AV6*0.87</f>
        <v>5989.95</v>
      </c>
      <c r="AW6" s="13">
        <f>НСЛ!AW6*0.87</f>
        <v>5989.95</v>
      </c>
      <c r="AX6" s="13">
        <f>НСЛ!AX6*0.87</f>
        <v>5989.95</v>
      </c>
      <c r="AY6" s="13">
        <f>НСЛ!AY6*0.87</f>
        <v>6381.45</v>
      </c>
      <c r="AZ6" s="13">
        <f>НСЛ!AZ6*0.87</f>
        <v>6381.45</v>
      </c>
      <c r="BA6" s="13">
        <f>НСЛ!BA6*0.87</f>
        <v>5989.95</v>
      </c>
      <c r="BB6" s="13">
        <f>НСЛ!BB6*0.87</f>
        <v>5989.95</v>
      </c>
      <c r="BC6" s="13">
        <f>НСЛ!BC6*0.87</f>
        <v>5989.95</v>
      </c>
      <c r="BD6" s="13">
        <f>НСЛ!BD6*0.87</f>
        <v>5989.95</v>
      </c>
      <c r="BE6" s="13">
        <f>НСЛ!BE6*0.87</f>
        <v>7164.45</v>
      </c>
      <c r="BF6" s="13">
        <f>НСЛ!BF6*0.87</f>
        <v>7164.45</v>
      </c>
      <c r="BG6" s="13">
        <f>НСЛ!BG6*0.87</f>
        <v>7164.45</v>
      </c>
      <c r="BH6" s="13">
        <f>НСЛ!BH6*0.87</f>
        <v>5989.95</v>
      </c>
      <c r="BI6" s="13">
        <f>НСЛ!BI6*0.87</f>
        <v>5989.95</v>
      </c>
      <c r="BJ6" s="13">
        <f>НСЛ!BJ6*0.87</f>
        <v>5989.95</v>
      </c>
      <c r="BK6" s="13">
        <f>НСЛ!BK6*0.87</f>
        <v>5989.95</v>
      </c>
      <c r="BL6" s="13">
        <f>НСЛ!BL6*0.87</f>
        <v>5989.95</v>
      </c>
      <c r="BM6" s="13">
        <f>НСЛ!BM6*0.87</f>
        <v>6381.45</v>
      </c>
      <c r="BN6" s="13">
        <f>НСЛ!BN6*0.87</f>
        <v>6381.45</v>
      </c>
      <c r="BO6" s="13">
        <f>НСЛ!BO6*0.87</f>
        <v>5989.95</v>
      </c>
      <c r="BP6" s="13">
        <f>НСЛ!BP6*0.87</f>
        <v>5989.95</v>
      </c>
      <c r="BQ6" s="13">
        <f>НСЛ!BQ6*0.87</f>
        <v>5989.95</v>
      </c>
      <c r="BR6" s="13">
        <f>НСЛ!BR6*0.87</f>
        <v>5989.95</v>
      </c>
      <c r="BS6" s="13">
        <f>НСЛ!BS6*0.87</f>
        <v>5989.95</v>
      </c>
      <c r="BT6" s="13">
        <f>НСЛ!BT6*0.87</f>
        <v>6381.45</v>
      </c>
      <c r="BU6" s="13">
        <f>НСЛ!BU6*0.87</f>
        <v>6381.45</v>
      </c>
      <c r="BV6" s="13">
        <f>НСЛ!BV6*0.87</f>
        <v>5989.95</v>
      </c>
      <c r="BW6" s="13">
        <f>НСЛ!BW6*0.87</f>
        <v>5989.95</v>
      </c>
      <c r="BX6" s="13">
        <f>НСЛ!BX6*0.87</f>
        <v>5989.95</v>
      </c>
      <c r="BY6" s="13">
        <f>НСЛ!BY6*0.87</f>
        <v>5989.95</v>
      </c>
      <c r="BZ6" s="13">
        <f>НСЛ!BZ6*0.87</f>
        <v>5989.95</v>
      </c>
      <c r="CA6" s="13">
        <f>НСЛ!CA6*0.87</f>
        <v>6381.45</v>
      </c>
      <c r="CB6" s="13">
        <f>НСЛ!CB6*0.87</f>
        <v>6381.45</v>
      </c>
      <c r="CC6" s="13">
        <f>НСЛ!CC6*0.87</f>
        <v>5598.45</v>
      </c>
      <c r="CD6" s="13">
        <f>НСЛ!CD6*0.87</f>
        <v>5598.45</v>
      </c>
      <c r="CE6" s="13">
        <f>НСЛ!CE6*0.87</f>
        <v>5598.45</v>
      </c>
      <c r="CF6" s="13">
        <f>НСЛ!CF6*0.87</f>
        <v>5598.45</v>
      </c>
      <c r="CG6" s="13">
        <f>НСЛ!CG6*0.87</f>
        <v>5598.45</v>
      </c>
      <c r="CH6" s="13">
        <f>НСЛ!CH6*0.87</f>
        <v>5598.45</v>
      </c>
      <c r="CI6" s="13">
        <f>НСЛ!CI6*0.87</f>
        <v>5598.45</v>
      </c>
      <c r="CJ6" s="13">
        <f>НСЛ!CJ6*0.87</f>
        <v>5363.55</v>
      </c>
      <c r="CK6" s="13">
        <f>НСЛ!CK6*0.87</f>
        <v>5363.55</v>
      </c>
      <c r="CL6" s="13">
        <f>НСЛ!CL6*0.87</f>
        <v>5363.55</v>
      </c>
      <c r="CM6" s="13">
        <f>НСЛ!CM6*0.87</f>
        <v>5363.55</v>
      </c>
      <c r="CN6" s="13">
        <f>НСЛ!CN6*0.87</f>
        <v>5363.55</v>
      </c>
      <c r="CO6" s="13">
        <f>НСЛ!CO6*0.87</f>
        <v>5598.45</v>
      </c>
      <c r="CP6" s="13">
        <f>НСЛ!CP6*0.87</f>
        <v>5598.45</v>
      </c>
      <c r="CQ6" s="13">
        <f>НСЛ!CQ6*0.87</f>
        <v>5363.55</v>
      </c>
      <c r="CR6" s="13">
        <f>НСЛ!CR6*0.87</f>
        <v>5363.55</v>
      </c>
      <c r="CS6" s="13">
        <f>НСЛ!CS6*0.87</f>
        <v>5363.55</v>
      </c>
      <c r="CT6" s="13">
        <f>НСЛ!CT6*0.87</f>
        <v>5363.55</v>
      </c>
      <c r="CU6" s="13">
        <f>НСЛ!CU6*0.87</f>
        <v>5363.55</v>
      </c>
      <c r="CV6" s="13">
        <f>НСЛ!CV6*0.87</f>
        <v>5598.45</v>
      </c>
      <c r="CW6" s="13">
        <f>НСЛ!CW6*0.87</f>
        <v>5598.45</v>
      </c>
      <c r="CX6" s="13">
        <f>НСЛ!CX6*0.87</f>
        <v>5363.55</v>
      </c>
      <c r="CY6" s="13">
        <f>НСЛ!CY6*0.87</f>
        <v>5363.55</v>
      </c>
      <c r="CZ6" s="13">
        <f>НСЛ!CZ6*0.87</f>
        <v>5363.55</v>
      </c>
      <c r="DA6" s="13">
        <f>НСЛ!DA6*0.87</f>
        <v>5363.55</v>
      </c>
      <c r="DB6" s="13">
        <f>НСЛ!DB6*0.87</f>
        <v>5363.55</v>
      </c>
      <c r="DC6" s="13">
        <f>НСЛ!DC6*0.87</f>
        <v>5598.45</v>
      </c>
      <c r="DD6" s="13">
        <f>НСЛ!DD6*0.87</f>
        <v>5598.45</v>
      </c>
      <c r="DE6" s="13">
        <f>НСЛ!DE6*0.87</f>
        <v>5128.6499999999996</v>
      </c>
      <c r="DF6" s="13">
        <f>НСЛ!DF6*0.87</f>
        <v>5128.6499999999996</v>
      </c>
      <c r="DG6" s="13">
        <f>НСЛ!DG6*0.87</f>
        <v>5128.6499999999996</v>
      </c>
      <c r="DH6" s="13">
        <f>НСЛ!DH6*0.87</f>
        <v>5128.6499999999996</v>
      </c>
      <c r="DI6" s="13">
        <f>НСЛ!DI6*0.87</f>
        <v>5128.6499999999996</v>
      </c>
      <c r="DJ6" s="13">
        <f>НСЛ!DJ6*0.87</f>
        <v>5363.55</v>
      </c>
      <c r="DK6" s="13">
        <f>НСЛ!DK6*0.87</f>
        <v>5363.55</v>
      </c>
      <c r="DL6" s="13">
        <f>НСЛ!DL6*0.87</f>
        <v>5128.6499999999996</v>
      </c>
      <c r="DM6" s="13">
        <f>НСЛ!DM6*0.87</f>
        <v>5128.6499999999996</v>
      </c>
      <c r="DN6" s="13">
        <f>НСЛ!DN6*0.87</f>
        <v>5128.6499999999996</v>
      </c>
      <c r="DO6" s="13">
        <f>НСЛ!DO6*0.87</f>
        <v>5128.6499999999996</v>
      </c>
    </row>
    <row r="7" spans="1:220" x14ac:dyDescent="0.2">
      <c r="A7" s="12">
        <v>2</v>
      </c>
      <c r="B7" s="13">
        <f>НСЛ!B7*0.87</f>
        <v>10492.2</v>
      </c>
      <c r="C7" s="13">
        <f>НСЛ!C7*0.87</f>
        <v>10492.2</v>
      </c>
      <c r="D7" s="217">
        <f>НСЛ!D7*0.87</f>
        <v>10492.2</v>
      </c>
      <c r="E7" s="217">
        <f>НСЛ!E7*0.87</f>
        <v>10492.2</v>
      </c>
      <c r="F7" s="217">
        <f>НСЛ!F7*0.87</f>
        <v>10492.2</v>
      </c>
      <c r="G7" s="217">
        <f>НСЛ!G7*0.87</f>
        <v>10492.2</v>
      </c>
      <c r="H7" s="217">
        <f>НСЛ!H7*0.87</f>
        <v>10492.2</v>
      </c>
      <c r="I7" s="13">
        <f>НСЛ!I7*0.87</f>
        <v>10492.2</v>
      </c>
      <c r="J7" s="13">
        <f>НСЛ!J7*0.87</f>
        <v>10492.2</v>
      </c>
      <c r="K7" s="13">
        <f>НСЛ!K7*0.87</f>
        <v>9396</v>
      </c>
      <c r="L7" s="13">
        <f>НСЛ!L7*0.87</f>
        <v>10492.2</v>
      </c>
      <c r="M7" s="13">
        <f>НСЛ!M7*0.87</f>
        <v>10492.2</v>
      </c>
      <c r="N7" s="13">
        <f>НСЛ!N7*0.87</f>
        <v>10492.2</v>
      </c>
      <c r="O7" s="13">
        <f>НСЛ!O7*0.87</f>
        <v>10492.2</v>
      </c>
      <c r="P7" s="13">
        <f>НСЛ!P7*0.87</f>
        <v>9396</v>
      </c>
      <c r="Q7" s="13">
        <f>НСЛ!Q7*0.87</f>
        <v>9396</v>
      </c>
      <c r="R7" s="13">
        <f>НСЛ!R7*0.87</f>
        <v>10492.2</v>
      </c>
      <c r="S7" s="217">
        <f>НСЛ!S7*0.87</f>
        <v>10492.2</v>
      </c>
      <c r="T7" s="217">
        <f>НСЛ!T7*0.87</f>
        <v>10492.2</v>
      </c>
      <c r="U7" s="217">
        <f>НСЛ!U7*0.87</f>
        <v>10492.2</v>
      </c>
      <c r="V7" s="217">
        <f>НСЛ!V7*0.87</f>
        <v>10492.2</v>
      </c>
      <c r="W7" s="13">
        <f>НСЛ!W7*0.87</f>
        <v>10492.2</v>
      </c>
      <c r="X7" s="13">
        <f>НСЛ!X7*0.87</f>
        <v>10492.2</v>
      </c>
      <c r="Y7" s="13">
        <f>НСЛ!Y7*0.87</f>
        <v>10492.2</v>
      </c>
      <c r="Z7" s="13">
        <f>НСЛ!Z7*0.87</f>
        <v>10492.2</v>
      </c>
      <c r="AA7" s="13">
        <f>НСЛ!AA7*0.87</f>
        <v>10492.2</v>
      </c>
      <c r="AB7" s="13">
        <f>НСЛ!AB7*0.87</f>
        <v>10883.7</v>
      </c>
      <c r="AC7" s="13">
        <f>НСЛ!AC7*0.87</f>
        <v>10883.7</v>
      </c>
      <c r="AD7" s="13">
        <f>НСЛ!AD7*0.87</f>
        <v>10883.7</v>
      </c>
      <c r="AE7" s="13">
        <f>НСЛ!AE7*0.87</f>
        <v>10883.7</v>
      </c>
      <c r="AF7" s="13">
        <f>НСЛ!AF7*0.87</f>
        <v>10883.7</v>
      </c>
      <c r="AG7" s="13">
        <f>НСЛ!AG7*0.87</f>
        <v>10883.7</v>
      </c>
      <c r="AH7" s="13">
        <f>НСЛ!AH7*0.87</f>
        <v>10883.7</v>
      </c>
      <c r="AI7" s="13">
        <f>НСЛ!AI7*0.87</f>
        <v>10883.7</v>
      </c>
      <c r="AJ7" s="13">
        <f>НСЛ!AJ7*0.87</f>
        <v>11431.8</v>
      </c>
      <c r="AK7" s="13">
        <f>НСЛ!AK7*0.87</f>
        <v>11431.8</v>
      </c>
      <c r="AL7" s="13">
        <f>НСЛ!AL7*0.87</f>
        <v>10492.2</v>
      </c>
      <c r="AM7" s="13">
        <f>НСЛ!AM7*0.87</f>
        <v>10492.2</v>
      </c>
      <c r="AN7" s="13">
        <f>НСЛ!AN7*0.87</f>
        <v>7281.9</v>
      </c>
      <c r="AO7" s="13">
        <f>НСЛ!AO7*0.87</f>
        <v>7281.9</v>
      </c>
      <c r="AP7" s="13">
        <f>НСЛ!AP7*0.87</f>
        <v>7281.9</v>
      </c>
      <c r="AQ7" s="13">
        <f>НСЛ!AQ7*0.87</f>
        <v>7281.9</v>
      </c>
      <c r="AR7" s="13">
        <f>НСЛ!AR7*0.87</f>
        <v>7673.4</v>
      </c>
      <c r="AS7" s="13">
        <f>НСЛ!AS7*0.87</f>
        <v>7673.4</v>
      </c>
      <c r="AT7" s="13">
        <f>НСЛ!AT7*0.87</f>
        <v>7281.9</v>
      </c>
      <c r="AU7" s="13">
        <f>НСЛ!AU7*0.87</f>
        <v>7281.9</v>
      </c>
      <c r="AV7" s="13">
        <f>НСЛ!AV7*0.87</f>
        <v>7281.9</v>
      </c>
      <c r="AW7" s="13">
        <f>НСЛ!AW7*0.87</f>
        <v>7281.9</v>
      </c>
      <c r="AX7" s="13">
        <f>НСЛ!AX7*0.87</f>
        <v>7281.9</v>
      </c>
      <c r="AY7" s="13">
        <f>НСЛ!AY7*0.87</f>
        <v>7673.4</v>
      </c>
      <c r="AZ7" s="13">
        <f>НСЛ!AZ7*0.87</f>
        <v>7673.4</v>
      </c>
      <c r="BA7" s="13">
        <f>НСЛ!BA7*0.87</f>
        <v>7281.9</v>
      </c>
      <c r="BB7" s="13">
        <f>НСЛ!BB7*0.87</f>
        <v>7281.9</v>
      </c>
      <c r="BC7" s="13">
        <f>НСЛ!BC7*0.87</f>
        <v>7281.9</v>
      </c>
      <c r="BD7" s="13">
        <f>НСЛ!BD7*0.87</f>
        <v>7281.9</v>
      </c>
      <c r="BE7" s="13">
        <f>НСЛ!BE7*0.87</f>
        <v>8456.4</v>
      </c>
      <c r="BF7" s="13">
        <f>НСЛ!BF7*0.87</f>
        <v>8456.4</v>
      </c>
      <c r="BG7" s="13">
        <f>НСЛ!BG7*0.87</f>
        <v>8456.4</v>
      </c>
      <c r="BH7" s="13">
        <f>НСЛ!BH7*0.87</f>
        <v>7281.9</v>
      </c>
      <c r="BI7" s="13">
        <f>НСЛ!BI7*0.87</f>
        <v>7281.9</v>
      </c>
      <c r="BJ7" s="13">
        <f>НСЛ!BJ7*0.87</f>
        <v>7281.9</v>
      </c>
      <c r="BK7" s="13">
        <f>НСЛ!BK7*0.87</f>
        <v>7281.9</v>
      </c>
      <c r="BL7" s="13">
        <f>НСЛ!BL7*0.87</f>
        <v>7281.9</v>
      </c>
      <c r="BM7" s="13">
        <f>НСЛ!BM7*0.87</f>
        <v>7673.4</v>
      </c>
      <c r="BN7" s="13">
        <f>НСЛ!BN7*0.87</f>
        <v>7673.4</v>
      </c>
      <c r="BO7" s="13">
        <f>НСЛ!BO7*0.87</f>
        <v>7281.9</v>
      </c>
      <c r="BP7" s="13">
        <f>НСЛ!BP7*0.87</f>
        <v>7281.9</v>
      </c>
      <c r="BQ7" s="13">
        <f>НСЛ!BQ7*0.87</f>
        <v>7281.9</v>
      </c>
      <c r="BR7" s="13">
        <f>НСЛ!BR7*0.87</f>
        <v>7281.9</v>
      </c>
      <c r="BS7" s="13">
        <f>НСЛ!BS7*0.87</f>
        <v>7281.9</v>
      </c>
      <c r="BT7" s="13">
        <f>НСЛ!BT7*0.87</f>
        <v>7673.4</v>
      </c>
      <c r="BU7" s="13">
        <f>НСЛ!BU7*0.87</f>
        <v>7673.4</v>
      </c>
      <c r="BV7" s="13">
        <f>НСЛ!BV7*0.87</f>
        <v>7281.9</v>
      </c>
      <c r="BW7" s="13">
        <f>НСЛ!BW7*0.87</f>
        <v>7281.9</v>
      </c>
      <c r="BX7" s="13">
        <f>НСЛ!BX7*0.87</f>
        <v>7281.9</v>
      </c>
      <c r="BY7" s="13">
        <f>НСЛ!BY7*0.87</f>
        <v>7281.9</v>
      </c>
      <c r="BZ7" s="13">
        <f>НСЛ!BZ7*0.87</f>
        <v>7281.9</v>
      </c>
      <c r="CA7" s="13">
        <f>НСЛ!CA7*0.87</f>
        <v>7673.4</v>
      </c>
      <c r="CB7" s="13">
        <f>НСЛ!CB7*0.87</f>
        <v>7673.4</v>
      </c>
      <c r="CC7" s="13">
        <f>НСЛ!CC7*0.87</f>
        <v>6890.4</v>
      </c>
      <c r="CD7" s="13">
        <f>НСЛ!CD7*0.87</f>
        <v>6890.4</v>
      </c>
      <c r="CE7" s="13">
        <f>НСЛ!CE7*0.87</f>
        <v>6890.4</v>
      </c>
      <c r="CF7" s="13">
        <f>НСЛ!CF7*0.87</f>
        <v>6890.4</v>
      </c>
      <c r="CG7" s="13">
        <f>НСЛ!CG7*0.87</f>
        <v>6890.4</v>
      </c>
      <c r="CH7" s="13">
        <f>НСЛ!CH7*0.87</f>
        <v>6890.4</v>
      </c>
      <c r="CI7" s="13">
        <f>НСЛ!CI7*0.87</f>
        <v>6890.4</v>
      </c>
      <c r="CJ7" s="13">
        <f>НСЛ!CJ7*0.87</f>
        <v>6655.5</v>
      </c>
      <c r="CK7" s="13">
        <f>НСЛ!CK7*0.87</f>
        <v>6655.5</v>
      </c>
      <c r="CL7" s="13">
        <f>НСЛ!CL7*0.87</f>
        <v>6655.5</v>
      </c>
      <c r="CM7" s="13">
        <f>НСЛ!CM7*0.87</f>
        <v>6655.5</v>
      </c>
      <c r="CN7" s="13">
        <f>НСЛ!CN7*0.87</f>
        <v>6655.5</v>
      </c>
      <c r="CO7" s="13">
        <f>НСЛ!CO7*0.87</f>
        <v>6890.4</v>
      </c>
      <c r="CP7" s="13">
        <f>НСЛ!CP7*0.87</f>
        <v>6890.4</v>
      </c>
      <c r="CQ7" s="13">
        <f>НСЛ!CQ7*0.87</f>
        <v>6655.5</v>
      </c>
      <c r="CR7" s="13">
        <f>НСЛ!CR7*0.87</f>
        <v>6655.5</v>
      </c>
      <c r="CS7" s="13">
        <f>НСЛ!CS7*0.87</f>
        <v>6655.5</v>
      </c>
      <c r="CT7" s="13">
        <f>НСЛ!CT7*0.87</f>
        <v>6655.5</v>
      </c>
      <c r="CU7" s="13">
        <f>НСЛ!CU7*0.87</f>
        <v>6655.5</v>
      </c>
      <c r="CV7" s="13">
        <f>НСЛ!CV7*0.87</f>
        <v>6890.4</v>
      </c>
      <c r="CW7" s="13">
        <f>НСЛ!CW7*0.87</f>
        <v>6890.4</v>
      </c>
      <c r="CX7" s="13">
        <f>НСЛ!CX7*0.87</f>
        <v>6655.5</v>
      </c>
      <c r="CY7" s="13">
        <f>НСЛ!CY7*0.87</f>
        <v>6655.5</v>
      </c>
      <c r="CZ7" s="13">
        <f>НСЛ!CZ7*0.87</f>
        <v>6655.5</v>
      </c>
      <c r="DA7" s="13">
        <f>НСЛ!DA7*0.87</f>
        <v>6655.5</v>
      </c>
      <c r="DB7" s="13">
        <f>НСЛ!DB7*0.87</f>
        <v>6655.5</v>
      </c>
      <c r="DC7" s="13">
        <f>НСЛ!DC7*0.87</f>
        <v>6890.4</v>
      </c>
      <c r="DD7" s="13">
        <f>НСЛ!DD7*0.87</f>
        <v>6890.4</v>
      </c>
      <c r="DE7" s="13">
        <f>НСЛ!DE7*0.87</f>
        <v>6420.6</v>
      </c>
      <c r="DF7" s="13">
        <f>НСЛ!DF7*0.87</f>
        <v>6420.6</v>
      </c>
      <c r="DG7" s="13">
        <f>НСЛ!DG7*0.87</f>
        <v>6420.6</v>
      </c>
      <c r="DH7" s="13">
        <f>НСЛ!DH7*0.87</f>
        <v>6420.6</v>
      </c>
      <c r="DI7" s="13">
        <f>НСЛ!DI7*0.87</f>
        <v>6420.6</v>
      </c>
      <c r="DJ7" s="13">
        <f>НСЛ!DJ7*0.87</f>
        <v>6655.5</v>
      </c>
      <c r="DK7" s="13">
        <f>НСЛ!DK7*0.87</f>
        <v>6655.5</v>
      </c>
      <c r="DL7" s="13">
        <f>НСЛ!DL7*0.87</f>
        <v>6420.6</v>
      </c>
      <c r="DM7" s="13">
        <f>НСЛ!DM7*0.87</f>
        <v>6420.6</v>
      </c>
      <c r="DN7" s="13">
        <f>НСЛ!DN7*0.87</f>
        <v>6420.6</v>
      </c>
      <c r="DO7" s="13">
        <f>НСЛ!DO7*0.87</f>
        <v>6420.6</v>
      </c>
    </row>
    <row r="8" spans="1:220" s="11" customFormat="1" ht="24" x14ac:dyDescent="0.2">
      <c r="A8" s="14" t="s">
        <v>5</v>
      </c>
      <c r="B8" s="13"/>
      <c r="C8" s="13"/>
      <c r="D8" s="217"/>
      <c r="E8" s="217"/>
      <c r="F8" s="217"/>
      <c r="G8" s="217"/>
      <c r="H8" s="217"/>
      <c r="I8" s="13"/>
      <c r="J8" s="13"/>
      <c r="K8" s="13"/>
      <c r="L8" s="13"/>
      <c r="M8" s="13"/>
      <c r="N8" s="13"/>
      <c r="O8" s="13"/>
      <c r="P8" s="13"/>
      <c r="Q8" s="13"/>
      <c r="R8" s="13"/>
      <c r="S8" s="217"/>
      <c r="T8" s="217"/>
      <c r="U8" s="217"/>
      <c r="V8" s="217"/>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row>
    <row r="9" spans="1:220" x14ac:dyDescent="0.2">
      <c r="A9" s="12">
        <v>1</v>
      </c>
      <c r="B9" s="13">
        <f>НСЛ!B9*0.87</f>
        <v>9983.25</v>
      </c>
      <c r="C9" s="13">
        <f>НСЛ!C9*0.87</f>
        <v>9983.25</v>
      </c>
      <c r="D9" s="217">
        <f>НСЛ!D9*0.87</f>
        <v>9983.25</v>
      </c>
      <c r="E9" s="217">
        <f>НСЛ!E9*0.87</f>
        <v>9983.25</v>
      </c>
      <c r="F9" s="217">
        <f>НСЛ!F9*0.87</f>
        <v>9983.25</v>
      </c>
      <c r="G9" s="217">
        <f>НСЛ!G9*0.87</f>
        <v>9983.25</v>
      </c>
      <c r="H9" s="217">
        <f>НСЛ!H9*0.87</f>
        <v>9983.25</v>
      </c>
      <c r="I9" s="13">
        <f>НСЛ!I9*0.87</f>
        <v>9983.25</v>
      </c>
      <c r="J9" s="13">
        <f>НСЛ!J9*0.87</f>
        <v>9983.25</v>
      </c>
      <c r="K9" s="13">
        <f>НСЛ!K9*0.87</f>
        <v>8887.0499999999993</v>
      </c>
      <c r="L9" s="13">
        <f>НСЛ!L9*0.87</f>
        <v>9983.25</v>
      </c>
      <c r="M9" s="13">
        <f>НСЛ!M9*0.87</f>
        <v>9983.25</v>
      </c>
      <c r="N9" s="13">
        <f>НСЛ!N9*0.87</f>
        <v>9983.25</v>
      </c>
      <c r="O9" s="13">
        <f>НСЛ!O9*0.87</f>
        <v>9983.25</v>
      </c>
      <c r="P9" s="13">
        <f>НСЛ!P9*0.87</f>
        <v>8887.0499999999993</v>
      </c>
      <c r="Q9" s="13">
        <f>НСЛ!Q9*0.87</f>
        <v>8887.0499999999993</v>
      </c>
      <c r="R9" s="13">
        <f>НСЛ!R9*0.87</f>
        <v>9983.25</v>
      </c>
      <c r="S9" s="217">
        <f>НСЛ!S9*0.87</f>
        <v>9983.25</v>
      </c>
      <c r="T9" s="217">
        <f>НСЛ!T9*0.87</f>
        <v>9983.25</v>
      </c>
      <c r="U9" s="217">
        <f>НСЛ!U9*0.87</f>
        <v>9983.25</v>
      </c>
      <c r="V9" s="217">
        <f>НСЛ!V9*0.87</f>
        <v>9983.25</v>
      </c>
      <c r="W9" s="13">
        <f>НСЛ!W9*0.87</f>
        <v>9983.25</v>
      </c>
      <c r="X9" s="13">
        <f>НСЛ!X9*0.87</f>
        <v>9983.25</v>
      </c>
      <c r="Y9" s="13">
        <f>НСЛ!Y9*0.87</f>
        <v>9983.25</v>
      </c>
      <c r="Z9" s="13">
        <f>НСЛ!Z9*0.87</f>
        <v>9983.25</v>
      </c>
      <c r="AA9" s="13">
        <f>НСЛ!AA9*0.87</f>
        <v>9983.25</v>
      </c>
      <c r="AB9" s="13">
        <f>НСЛ!AB9*0.87</f>
        <v>10374.75</v>
      </c>
      <c r="AC9" s="13">
        <f>НСЛ!AC9*0.87</f>
        <v>10374.75</v>
      </c>
      <c r="AD9" s="13">
        <f>НСЛ!AD9*0.87</f>
        <v>10374.75</v>
      </c>
      <c r="AE9" s="13">
        <f>НСЛ!AE9*0.87</f>
        <v>10374.75</v>
      </c>
      <c r="AF9" s="13">
        <f>НСЛ!AF9*0.87</f>
        <v>10374.75</v>
      </c>
      <c r="AG9" s="13">
        <f>НСЛ!AG9*0.87</f>
        <v>10374.75</v>
      </c>
      <c r="AH9" s="13">
        <f>НСЛ!AH9*0.87</f>
        <v>10374.75</v>
      </c>
      <c r="AI9" s="13">
        <f>НСЛ!AI9*0.87</f>
        <v>10374.75</v>
      </c>
      <c r="AJ9" s="13">
        <f>НСЛ!AJ9*0.87</f>
        <v>10922.85</v>
      </c>
      <c r="AK9" s="13">
        <f>НСЛ!AK9*0.87</f>
        <v>10922.85</v>
      </c>
      <c r="AL9" s="13">
        <f>НСЛ!AL9*0.87</f>
        <v>9983.25</v>
      </c>
      <c r="AM9" s="13">
        <f>НСЛ!AM9*0.87</f>
        <v>9983.25</v>
      </c>
      <c r="AN9" s="13">
        <f>НСЛ!AN9*0.87</f>
        <v>6772.95</v>
      </c>
      <c r="AO9" s="13">
        <f>НСЛ!AO9*0.87</f>
        <v>6772.95</v>
      </c>
      <c r="AP9" s="13">
        <f>НСЛ!AP9*0.87</f>
        <v>6772.95</v>
      </c>
      <c r="AQ9" s="13">
        <f>НСЛ!AQ9*0.87</f>
        <v>6772.95</v>
      </c>
      <c r="AR9" s="13">
        <f>НСЛ!AR9*0.87</f>
        <v>7164.45</v>
      </c>
      <c r="AS9" s="13">
        <f>НСЛ!AS9*0.87</f>
        <v>7164.45</v>
      </c>
      <c r="AT9" s="13">
        <f>НСЛ!AT9*0.87</f>
        <v>6772.95</v>
      </c>
      <c r="AU9" s="13">
        <f>НСЛ!AU9*0.87</f>
        <v>6772.95</v>
      </c>
      <c r="AV9" s="13">
        <f>НСЛ!AV9*0.87</f>
        <v>6772.95</v>
      </c>
      <c r="AW9" s="13">
        <f>НСЛ!AW9*0.87</f>
        <v>6772.95</v>
      </c>
      <c r="AX9" s="13">
        <f>НСЛ!AX9*0.87</f>
        <v>6772.95</v>
      </c>
      <c r="AY9" s="13">
        <f>НСЛ!AY9*0.87</f>
        <v>7164.45</v>
      </c>
      <c r="AZ9" s="13">
        <f>НСЛ!AZ9*0.87</f>
        <v>7164.45</v>
      </c>
      <c r="BA9" s="13">
        <f>НСЛ!BA9*0.87</f>
        <v>6772.95</v>
      </c>
      <c r="BB9" s="13">
        <f>НСЛ!BB9*0.87</f>
        <v>6772.95</v>
      </c>
      <c r="BC9" s="13">
        <f>НСЛ!BC9*0.87</f>
        <v>6772.95</v>
      </c>
      <c r="BD9" s="13">
        <f>НСЛ!BD9*0.87</f>
        <v>6772.95</v>
      </c>
      <c r="BE9" s="13">
        <f>НСЛ!BE9*0.87</f>
        <v>7947.45</v>
      </c>
      <c r="BF9" s="13">
        <f>НСЛ!BF9*0.87</f>
        <v>7947.45</v>
      </c>
      <c r="BG9" s="13">
        <f>НСЛ!BG9*0.87</f>
        <v>7947.45</v>
      </c>
      <c r="BH9" s="13">
        <f>НСЛ!BH9*0.87</f>
        <v>6772.95</v>
      </c>
      <c r="BI9" s="13">
        <f>НСЛ!BI9*0.87</f>
        <v>6772.95</v>
      </c>
      <c r="BJ9" s="13">
        <f>НСЛ!BJ9*0.87</f>
        <v>6772.95</v>
      </c>
      <c r="BK9" s="13">
        <f>НСЛ!BK9*0.87</f>
        <v>6772.95</v>
      </c>
      <c r="BL9" s="13">
        <f>НСЛ!BL9*0.87</f>
        <v>6772.95</v>
      </c>
      <c r="BM9" s="13">
        <f>НСЛ!BM9*0.87</f>
        <v>7164.45</v>
      </c>
      <c r="BN9" s="13">
        <f>НСЛ!BN9*0.87</f>
        <v>7164.45</v>
      </c>
      <c r="BO9" s="13">
        <f>НСЛ!BO9*0.87</f>
        <v>6772.95</v>
      </c>
      <c r="BP9" s="13">
        <f>НСЛ!BP9*0.87</f>
        <v>6772.95</v>
      </c>
      <c r="BQ9" s="13">
        <f>НСЛ!BQ9*0.87</f>
        <v>6772.95</v>
      </c>
      <c r="BR9" s="13">
        <f>НСЛ!BR9*0.87</f>
        <v>6772.95</v>
      </c>
      <c r="BS9" s="13">
        <f>НСЛ!BS9*0.87</f>
        <v>6772.95</v>
      </c>
      <c r="BT9" s="13">
        <f>НСЛ!BT9*0.87</f>
        <v>7164.45</v>
      </c>
      <c r="BU9" s="13">
        <f>НСЛ!BU9*0.87</f>
        <v>7164.45</v>
      </c>
      <c r="BV9" s="13">
        <f>НСЛ!BV9*0.87</f>
        <v>6772.95</v>
      </c>
      <c r="BW9" s="13">
        <f>НСЛ!BW9*0.87</f>
        <v>6772.95</v>
      </c>
      <c r="BX9" s="13">
        <f>НСЛ!BX9*0.87</f>
        <v>6772.95</v>
      </c>
      <c r="BY9" s="13">
        <f>НСЛ!BY9*0.87</f>
        <v>6772.95</v>
      </c>
      <c r="BZ9" s="13">
        <f>НСЛ!BZ9*0.87</f>
        <v>6772.95</v>
      </c>
      <c r="CA9" s="13">
        <f>НСЛ!CA9*0.87</f>
        <v>7164.45</v>
      </c>
      <c r="CB9" s="13">
        <f>НСЛ!CB9*0.87</f>
        <v>7164.45</v>
      </c>
      <c r="CC9" s="13">
        <f>НСЛ!CC9*0.87</f>
        <v>6381.45</v>
      </c>
      <c r="CD9" s="13">
        <f>НСЛ!CD9*0.87</f>
        <v>6381.45</v>
      </c>
      <c r="CE9" s="13">
        <f>НСЛ!CE9*0.87</f>
        <v>6381.45</v>
      </c>
      <c r="CF9" s="13">
        <f>НСЛ!CF9*0.87</f>
        <v>6381.45</v>
      </c>
      <c r="CG9" s="13">
        <f>НСЛ!CG9*0.87</f>
        <v>6381.45</v>
      </c>
      <c r="CH9" s="13">
        <f>НСЛ!CH9*0.87</f>
        <v>6381.45</v>
      </c>
      <c r="CI9" s="13">
        <f>НСЛ!CI9*0.87</f>
        <v>6381.45</v>
      </c>
      <c r="CJ9" s="13">
        <f>НСЛ!CJ9*0.87</f>
        <v>6146.55</v>
      </c>
      <c r="CK9" s="13">
        <f>НСЛ!CK9*0.87</f>
        <v>6146.55</v>
      </c>
      <c r="CL9" s="13">
        <f>НСЛ!CL9*0.87</f>
        <v>6146.55</v>
      </c>
      <c r="CM9" s="13">
        <f>НСЛ!CM9*0.87</f>
        <v>6146.55</v>
      </c>
      <c r="CN9" s="13">
        <f>НСЛ!CN9*0.87</f>
        <v>6146.55</v>
      </c>
      <c r="CO9" s="13">
        <f>НСЛ!CO9*0.87</f>
        <v>6381.45</v>
      </c>
      <c r="CP9" s="13">
        <f>НСЛ!CP9*0.87</f>
        <v>6381.45</v>
      </c>
      <c r="CQ9" s="13">
        <f>НСЛ!CQ9*0.87</f>
        <v>6146.55</v>
      </c>
      <c r="CR9" s="13">
        <f>НСЛ!CR9*0.87</f>
        <v>6146.55</v>
      </c>
      <c r="CS9" s="13">
        <f>НСЛ!CS9*0.87</f>
        <v>6146.55</v>
      </c>
      <c r="CT9" s="13">
        <f>НСЛ!CT9*0.87</f>
        <v>6146.55</v>
      </c>
      <c r="CU9" s="13">
        <f>НСЛ!CU9*0.87</f>
        <v>6146.55</v>
      </c>
      <c r="CV9" s="13">
        <f>НСЛ!CV9*0.87</f>
        <v>6381.45</v>
      </c>
      <c r="CW9" s="13">
        <f>НСЛ!CW9*0.87</f>
        <v>6381.45</v>
      </c>
      <c r="CX9" s="13">
        <f>НСЛ!CX9*0.87</f>
        <v>6146.55</v>
      </c>
      <c r="CY9" s="13">
        <f>НСЛ!CY9*0.87</f>
        <v>6146.55</v>
      </c>
      <c r="CZ9" s="13">
        <f>НСЛ!CZ9*0.87</f>
        <v>6146.55</v>
      </c>
      <c r="DA9" s="13">
        <f>НСЛ!DA9*0.87</f>
        <v>6146.55</v>
      </c>
      <c r="DB9" s="13">
        <f>НСЛ!DB9*0.87</f>
        <v>6146.55</v>
      </c>
      <c r="DC9" s="13">
        <f>НСЛ!DC9*0.87</f>
        <v>6381.45</v>
      </c>
      <c r="DD9" s="13">
        <f>НСЛ!DD9*0.87</f>
        <v>6381.45</v>
      </c>
      <c r="DE9" s="13">
        <f>НСЛ!DE9*0.87</f>
        <v>5911.65</v>
      </c>
      <c r="DF9" s="13">
        <f>НСЛ!DF9*0.87</f>
        <v>5911.65</v>
      </c>
      <c r="DG9" s="13">
        <f>НСЛ!DG9*0.87</f>
        <v>5911.65</v>
      </c>
      <c r="DH9" s="13">
        <f>НСЛ!DH9*0.87</f>
        <v>5911.65</v>
      </c>
      <c r="DI9" s="13">
        <f>НСЛ!DI9*0.87</f>
        <v>5911.65</v>
      </c>
      <c r="DJ9" s="13">
        <f>НСЛ!DJ9*0.87</f>
        <v>6146.55</v>
      </c>
      <c r="DK9" s="13">
        <f>НСЛ!DK9*0.87</f>
        <v>6146.55</v>
      </c>
      <c r="DL9" s="13">
        <f>НСЛ!DL9*0.87</f>
        <v>5911.65</v>
      </c>
      <c r="DM9" s="13">
        <f>НСЛ!DM9*0.87</f>
        <v>5911.65</v>
      </c>
      <c r="DN9" s="13">
        <f>НСЛ!DN9*0.87</f>
        <v>5911.65</v>
      </c>
      <c r="DO9" s="13">
        <f>НСЛ!DO9*0.87</f>
        <v>5911.65</v>
      </c>
    </row>
    <row r="10" spans="1:220" x14ac:dyDescent="0.2">
      <c r="A10" s="12">
        <v>2</v>
      </c>
      <c r="B10" s="13">
        <f>НСЛ!B10*0.87</f>
        <v>11275.2</v>
      </c>
      <c r="C10" s="13">
        <f>НСЛ!C10*0.87</f>
        <v>11275.2</v>
      </c>
      <c r="D10" s="217">
        <f>НСЛ!D10*0.87</f>
        <v>11275.2</v>
      </c>
      <c r="E10" s="217">
        <f>НСЛ!E10*0.87</f>
        <v>11275.2</v>
      </c>
      <c r="F10" s="217">
        <f>НСЛ!F10*0.87</f>
        <v>11275.2</v>
      </c>
      <c r="G10" s="217">
        <f>НСЛ!G10*0.87</f>
        <v>11275.2</v>
      </c>
      <c r="H10" s="217">
        <f>НСЛ!H10*0.87</f>
        <v>11275.2</v>
      </c>
      <c r="I10" s="13">
        <f>НСЛ!I10*0.87</f>
        <v>11275.2</v>
      </c>
      <c r="J10" s="13">
        <f>НСЛ!J10*0.87</f>
        <v>11275.2</v>
      </c>
      <c r="K10" s="13">
        <f>НСЛ!K10*0.87</f>
        <v>10179</v>
      </c>
      <c r="L10" s="13">
        <f>НСЛ!L10*0.87</f>
        <v>11275.2</v>
      </c>
      <c r="M10" s="13">
        <f>НСЛ!M10*0.87</f>
        <v>11275.2</v>
      </c>
      <c r="N10" s="13">
        <f>НСЛ!N10*0.87</f>
        <v>11275.2</v>
      </c>
      <c r="O10" s="13">
        <f>НСЛ!O10*0.87</f>
        <v>11275.2</v>
      </c>
      <c r="P10" s="13">
        <f>НСЛ!P10*0.87</f>
        <v>10179</v>
      </c>
      <c r="Q10" s="13">
        <f>НСЛ!Q10*0.87</f>
        <v>10179</v>
      </c>
      <c r="R10" s="13">
        <f>НСЛ!R10*0.87</f>
        <v>11275.2</v>
      </c>
      <c r="S10" s="217">
        <f>НСЛ!S10*0.87</f>
        <v>11275.2</v>
      </c>
      <c r="T10" s="217">
        <f>НСЛ!T10*0.87</f>
        <v>11275.2</v>
      </c>
      <c r="U10" s="217">
        <f>НСЛ!U10*0.87</f>
        <v>11275.2</v>
      </c>
      <c r="V10" s="217">
        <f>НСЛ!V10*0.87</f>
        <v>11275.2</v>
      </c>
      <c r="W10" s="13">
        <f>НСЛ!W10*0.87</f>
        <v>11275.2</v>
      </c>
      <c r="X10" s="13">
        <f>НСЛ!X10*0.87</f>
        <v>11275.2</v>
      </c>
      <c r="Y10" s="13">
        <f>НСЛ!Y10*0.87</f>
        <v>11275.2</v>
      </c>
      <c r="Z10" s="13">
        <f>НСЛ!Z10*0.87</f>
        <v>11275.2</v>
      </c>
      <c r="AA10" s="13">
        <f>НСЛ!AA10*0.87</f>
        <v>11275.2</v>
      </c>
      <c r="AB10" s="13">
        <f>НСЛ!AB10*0.87</f>
        <v>11666.7</v>
      </c>
      <c r="AC10" s="13">
        <f>НСЛ!AC10*0.87</f>
        <v>11666.7</v>
      </c>
      <c r="AD10" s="13">
        <f>НСЛ!AD10*0.87</f>
        <v>11666.7</v>
      </c>
      <c r="AE10" s="13">
        <f>НСЛ!AE10*0.87</f>
        <v>11666.7</v>
      </c>
      <c r="AF10" s="13">
        <f>НСЛ!AF10*0.87</f>
        <v>11666.7</v>
      </c>
      <c r="AG10" s="13">
        <f>НСЛ!AG10*0.87</f>
        <v>11666.7</v>
      </c>
      <c r="AH10" s="13">
        <f>НСЛ!AH10*0.87</f>
        <v>11666.7</v>
      </c>
      <c r="AI10" s="13">
        <f>НСЛ!AI10*0.87</f>
        <v>11666.7</v>
      </c>
      <c r="AJ10" s="13">
        <f>НСЛ!AJ10*0.87</f>
        <v>12214.8</v>
      </c>
      <c r="AK10" s="13">
        <f>НСЛ!AK10*0.87</f>
        <v>12214.8</v>
      </c>
      <c r="AL10" s="13">
        <f>НСЛ!AL10*0.87</f>
        <v>11275.2</v>
      </c>
      <c r="AM10" s="13">
        <f>НСЛ!AM10*0.87</f>
        <v>11275.2</v>
      </c>
      <c r="AN10" s="13">
        <f>НСЛ!AN10*0.87</f>
        <v>8064.9</v>
      </c>
      <c r="AO10" s="13">
        <f>НСЛ!AO10*0.87</f>
        <v>8064.9</v>
      </c>
      <c r="AP10" s="13">
        <f>НСЛ!AP10*0.87</f>
        <v>8064.9</v>
      </c>
      <c r="AQ10" s="13">
        <f>НСЛ!AQ10*0.87</f>
        <v>8064.9</v>
      </c>
      <c r="AR10" s="13">
        <f>НСЛ!AR10*0.87</f>
        <v>8456.4</v>
      </c>
      <c r="AS10" s="13">
        <f>НСЛ!AS10*0.87</f>
        <v>8456.4</v>
      </c>
      <c r="AT10" s="13">
        <f>НСЛ!AT10*0.87</f>
        <v>8064.9</v>
      </c>
      <c r="AU10" s="13">
        <f>НСЛ!AU10*0.87</f>
        <v>8064.9</v>
      </c>
      <c r="AV10" s="13">
        <f>НСЛ!AV10*0.87</f>
        <v>8064.9</v>
      </c>
      <c r="AW10" s="13">
        <f>НСЛ!AW10*0.87</f>
        <v>8064.9</v>
      </c>
      <c r="AX10" s="13">
        <f>НСЛ!AX10*0.87</f>
        <v>8064.9</v>
      </c>
      <c r="AY10" s="13">
        <f>НСЛ!AY10*0.87</f>
        <v>8456.4</v>
      </c>
      <c r="AZ10" s="13">
        <f>НСЛ!AZ10*0.87</f>
        <v>8456.4</v>
      </c>
      <c r="BA10" s="13">
        <f>НСЛ!BA10*0.87</f>
        <v>8064.9</v>
      </c>
      <c r="BB10" s="13">
        <f>НСЛ!BB10*0.87</f>
        <v>8064.9</v>
      </c>
      <c r="BC10" s="13">
        <f>НСЛ!BC10*0.87</f>
        <v>8064.9</v>
      </c>
      <c r="BD10" s="13">
        <f>НСЛ!BD10*0.87</f>
        <v>8064.9</v>
      </c>
      <c r="BE10" s="13">
        <f>НСЛ!BE10*0.87</f>
        <v>9239.4</v>
      </c>
      <c r="BF10" s="13">
        <f>НСЛ!BF10*0.87</f>
        <v>9239.4</v>
      </c>
      <c r="BG10" s="13">
        <f>НСЛ!BG10*0.87</f>
        <v>9239.4</v>
      </c>
      <c r="BH10" s="13">
        <f>НСЛ!BH10*0.87</f>
        <v>8064.9</v>
      </c>
      <c r="BI10" s="13">
        <f>НСЛ!BI10*0.87</f>
        <v>8064.9</v>
      </c>
      <c r="BJ10" s="13">
        <f>НСЛ!BJ10*0.87</f>
        <v>8064.9</v>
      </c>
      <c r="BK10" s="13">
        <f>НСЛ!BK10*0.87</f>
        <v>8064.9</v>
      </c>
      <c r="BL10" s="13">
        <f>НСЛ!BL10*0.87</f>
        <v>8064.9</v>
      </c>
      <c r="BM10" s="13">
        <f>НСЛ!BM10*0.87</f>
        <v>8456.4</v>
      </c>
      <c r="BN10" s="13">
        <f>НСЛ!BN10*0.87</f>
        <v>8456.4</v>
      </c>
      <c r="BO10" s="13">
        <f>НСЛ!BO10*0.87</f>
        <v>8064.9</v>
      </c>
      <c r="BP10" s="13">
        <f>НСЛ!BP10*0.87</f>
        <v>8064.9</v>
      </c>
      <c r="BQ10" s="13">
        <f>НСЛ!BQ10*0.87</f>
        <v>8064.9</v>
      </c>
      <c r="BR10" s="13">
        <f>НСЛ!BR10*0.87</f>
        <v>8064.9</v>
      </c>
      <c r="BS10" s="13">
        <f>НСЛ!BS10*0.87</f>
        <v>8064.9</v>
      </c>
      <c r="BT10" s="13">
        <f>НСЛ!BT10*0.87</f>
        <v>8456.4</v>
      </c>
      <c r="BU10" s="13">
        <f>НСЛ!BU10*0.87</f>
        <v>8456.4</v>
      </c>
      <c r="BV10" s="13">
        <f>НСЛ!BV10*0.87</f>
        <v>8064.9</v>
      </c>
      <c r="BW10" s="13">
        <f>НСЛ!BW10*0.87</f>
        <v>8064.9</v>
      </c>
      <c r="BX10" s="13">
        <f>НСЛ!BX10*0.87</f>
        <v>8064.9</v>
      </c>
      <c r="BY10" s="13">
        <f>НСЛ!BY10*0.87</f>
        <v>8064.9</v>
      </c>
      <c r="BZ10" s="13">
        <f>НСЛ!BZ10*0.87</f>
        <v>8064.9</v>
      </c>
      <c r="CA10" s="13">
        <f>НСЛ!CA10*0.87</f>
        <v>8456.4</v>
      </c>
      <c r="CB10" s="13">
        <f>НСЛ!CB10*0.87</f>
        <v>8456.4</v>
      </c>
      <c r="CC10" s="13">
        <f>НСЛ!CC10*0.87</f>
        <v>7673.4</v>
      </c>
      <c r="CD10" s="13">
        <f>НСЛ!CD10*0.87</f>
        <v>7673.4</v>
      </c>
      <c r="CE10" s="13">
        <f>НСЛ!CE10*0.87</f>
        <v>7673.4</v>
      </c>
      <c r="CF10" s="13">
        <f>НСЛ!CF10*0.87</f>
        <v>7673.4</v>
      </c>
      <c r="CG10" s="13">
        <f>НСЛ!CG10*0.87</f>
        <v>7673.4</v>
      </c>
      <c r="CH10" s="13">
        <f>НСЛ!CH10*0.87</f>
        <v>7673.4</v>
      </c>
      <c r="CI10" s="13">
        <f>НСЛ!CI10*0.87</f>
        <v>7673.4</v>
      </c>
      <c r="CJ10" s="13">
        <f>НСЛ!CJ10*0.87</f>
        <v>7438.5</v>
      </c>
      <c r="CK10" s="13">
        <f>НСЛ!CK10*0.87</f>
        <v>7438.5</v>
      </c>
      <c r="CL10" s="13">
        <f>НСЛ!CL10*0.87</f>
        <v>7438.5</v>
      </c>
      <c r="CM10" s="13">
        <f>НСЛ!CM10*0.87</f>
        <v>7438.5</v>
      </c>
      <c r="CN10" s="13">
        <f>НСЛ!CN10*0.87</f>
        <v>7438.5</v>
      </c>
      <c r="CO10" s="13">
        <f>НСЛ!CO10*0.87</f>
        <v>7673.4</v>
      </c>
      <c r="CP10" s="13">
        <f>НСЛ!CP10*0.87</f>
        <v>7673.4</v>
      </c>
      <c r="CQ10" s="13">
        <f>НСЛ!CQ10*0.87</f>
        <v>7438.5</v>
      </c>
      <c r="CR10" s="13">
        <f>НСЛ!CR10*0.87</f>
        <v>7438.5</v>
      </c>
      <c r="CS10" s="13">
        <f>НСЛ!CS10*0.87</f>
        <v>7438.5</v>
      </c>
      <c r="CT10" s="13">
        <f>НСЛ!CT10*0.87</f>
        <v>7438.5</v>
      </c>
      <c r="CU10" s="13">
        <f>НСЛ!CU10*0.87</f>
        <v>7438.5</v>
      </c>
      <c r="CV10" s="13">
        <f>НСЛ!CV10*0.87</f>
        <v>7673.4</v>
      </c>
      <c r="CW10" s="13">
        <f>НСЛ!CW10*0.87</f>
        <v>7673.4</v>
      </c>
      <c r="CX10" s="13">
        <f>НСЛ!CX10*0.87</f>
        <v>7438.5</v>
      </c>
      <c r="CY10" s="13">
        <f>НСЛ!CY10*0.87</f>
        <v>7438.5</v>
      </c>
      <c r="CZ10" s="13">
        <f>НСЛ!CZ10*0.87</f>
        <v>7438.5</v>
      </c>
      <c r="DA10" s="13">
        <f>НСЛ!DA10*0.87</f>
        <v>7438.5</v>
      </c>
      <c r="DB10" s="13">
        <f>НСЛ!DB10*0.87</f>
        <v>7438.5</v>
      </c>
      <c r="DC10" s="13">
        <f>НСЛ!DC10*0.87</f>
        <v>7673.4</v>
      </c>
      <c r="DD10" s="13">
        <f>НСЛ!DD10*0.87</f>
        <v>7673.4</v>
      </c>
      <c r="DE10" s="13">
        <f>НСЛ!DE10*0.87</f>
        <v>7203.6</v>
      </c>
      <c r="DF10" s="13">
        <f>НСЛ!DF10*0.87</f>
        <v>7203.6</v>
      </c>
      <c r="DG10" s="13">
        <f>НСЛ!DG10*0.87</f>
        <v>7203.6</v>
      </c>
      <c r="DH10" s="13">
        <f>НСЛ!DH10*0.87</f>
        <v>7203.6</v>
      </c>
      <c r="DI10" s="13">
        <f>НСЛ!DI10*0.87</f>
        <v>7203.6</v>
      </c>
      <c r="DJ10" s="13">
        <f>НСЛ!DJ10*0.87</f>
        <v>7438.5</v>
      </c>
      <c r="DK10" s="13">
        <f>НСЛ!DK10*0.87</f>
        <v>7438.5</v>
      </c>
      <c r="DL10" s="13">
        <f>НСЛ!DL10*0.87</f>
        <v>7203.6</v>
      </c>
      <c r="DM10" s="13">
        <f>НСЛ!DM10*0.87</f>
        <v>7203.6</v>
      </c>
      <c r="DN10" s="13">
        <f>НСЛ!DN10*0.87</f>
        <v>7203.6</v>
      </c>
      <c r="DO10" s="13">
        <f>НСЛ!DO10*0.87</f>
        <v>7203.6</v>
      </c>
    </row>
    <row r="11" spans="1:220" s="11" customFormat="1" x14ac:dyDescent="0.2">
      <c r="A11" s="14" t="s">
        <v>6</v>
      </c>
      <c r="B11" s="13"/>
      <c r="C11" s="13"/>
      <c r="D11" s="217"/>
      <c r="E11" s="217"/>
      <c r="F11" s="217"/>
      <c r="G11" s="217"/>
      <c r="H11" s="217"/>
      <c r="I11" s="13"/>
      <c r="J11" s="13"/>
      <c r="K11" s="13"/>
      <c r="L11" s="13"/>
      <c r="M11" s="13"/>
      <c r="N11" s="13"/>
      <c r="O11" s="13"/>
      <c r="P11" s="13"/>
      <c r="Q11" s="13"/>
      <c r="R11" s="13"/>
      <c r="S11" s="217"/>
      <c r="T11" s="217"/>
      <c r="U11" s="217"/>
      <c r="V11" s="217"/>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row>
    <row r="12" spans="1:220" x14ac:dyDescent="0.2">
      <c r="A12" s="12">
        <v>1</v>
      </c>
      <c r="B12" s="13">
        <f>НСЛ!B12*0.87</f>
        <v>11940.75</v>
      </c>
      <c r="C12" s="13">
        <f>НСЛ!C12*0.87</f>
        <v>11940.75</v>
      </c>
      <c r="D12" s="217">
        <f>НСЛ!D12*0.87</f>
        <v>11940.75</v>
      </c>
      <c r="E12" s="217">
        <f>НСЛ!E12*0.87</f>
        <v>11940.75</v>
      </c>
      <c r="F12" s="217">
        <f>НСЛ!F12*0.87</f>
        <v>11940.75</v>
      </c>
      <c r="G12" s="217">
        <f>НСЛ!G12*0.87</f>
        <v>11940.75</v>
      </c>
      <c r="H12" s="217">
        <f>НСЛ!H12*0.87</f>
        <v>11940.75</v>
      </c>
      <c r="I12" s="13">
        <f>НСЛ!I12*0.87</f>
        <v>11940.75</v>
      </c>
      <c r="J12" s="13">
        <f>НСЛ!J12*0.87</f>
        <v>11940.75</v>
      </c>
      <c r="K12" s="13">
        <f>НСЛ!K12*0.87</f>
        <v>10844.55</v>
      </c>
      <c r="L12" s="13">
        <f>НСЛ!L12*0.87</f>
        <v>11940.75</v>
      </c>
      <c r="M12" s="13">
        <f>НСЛ!M12*0.87</f>
        <v>11940.75</v>
      </c>
      <c r="N12" s="13">
        <f>НСЛ!N12*0.87</f>
        <v>11940.75</v>
      </c>
      <c r="O12" s="13">
        <f>НСЛ!O12*0.87</f>
        <v>11940.75</v>
      </c>
      <c r="P12" s="13">
        <f>НСЛ!P12*0.87</f>
        <v>10844.55</v>
      </c>
      <c r="Q12" s="13">
        <f>НСЛ!Q12*0.87</f>
        <v>10844.55</v>
      </c>
      <c r="R12" s="13">
        <f>НСЛ!R12*0.87</f>
        <v>11940.75</v>
      </c>
      <c r="S12" s="217">
        <f>НСЛ!S12*0.87</f>
        <v>11940.75</v>
      </c>
      <c r="T12" s="217">
        <f>НСЛ!T12*0.87</f>
        <v>11940.75</v>
      </c>
      <c r="U12" s="217">
        <f>НСЛ!U12*0.87</f>
        <v>11940.75</v>
      </c>
      <c r="V12" s="217">
        <f>НСЛ!V12*0.87</f>
        <v>11940.75</v>
      </c>
      <c r="W12" s="13">
        <f>НСЛ!W12*0.87</f>
        <v>11940.75</v>
      </c>
      <c r="X12" s="13">
        <f>НСЛ!X12*0.87</f>
        <v>11940.75</v>
      </c>
      <c r="Y12" s="13">
        <f>НСЛ!Y12*0.87</f>
        <v>11940.75</v>
      </c>
      <c r="Z12" s="13">
        <f>НСЛ!Z12*0.87</f>
        <v>11940.75</v>
      </c>
      <c r="AA12" s="13">
        <f>НСЛ!AA12*0.87</f>
        <v>11940.75</v>
      </c>
      <c r="AB12" s="13">
        <f>НСЛ!AB12*0.87</f>
        <v>12332.25</v>
      </c>
      <c r="AC12" s="13">
        <f>НСЛ!AC12*0.87</f>
        <v>12332.25</v>
      </c>
      <c r="AD12" s="13">
        <f>НСЛ!AD12*0.87</f>
        <v>12332.25</v>
      </c>
      <c r="AE12" s="13">
        <f>НСЛ!AE12*0.87</f>
        <v>12332.25</v>
      </c>
      <c r="AF12" s="13">
        <f>НСЛ!AF12*0.87</f>
        <v>12332.25</v>
      </c>
      <c r="AG12" s="13">
        <f>НСЛ!AG12*0.87</f>
        <v>12332.25</v>
      </c>
      <c r="AH12" s="13">
        <f>НСЛ!AH12*0.87</f>
        <v>12332.25</v>
      </c>
      <c r="AI12" s="13">
        <f>НСЛ!AI12*0.87</f>
        <v>12332.25</v>
      </c>
      <c r="AJ12" s="13">
        <f>НСЛ!AJ12*0.87</f>
        <v>12880.35</v>
      </c>
      <c r="AK12" s="13">
        <f>НСЛ!AK12*0.87</f>
        <v>12880.35</v>
      </c>
      <c r="AL12" s="13">
        <f>НСЛ!AL12*0.87</f>
        <v>11940.75</v>
      </c>
      <c r="AM12" s="13">
        <f>НСЛ!AM12*0.87</f>
        <v>11940.75</v>
      </c>
      <c r="AN12" s="13">
        <f>НСЛ!AN12*0.87</f>
        <v>8730.4500000000007</v>
      </c>
      <c r="AO12" s="13">
        <f>НСЛ!AO12*0.87</f>
        <v>8730.4500000000007</v>
      </c>
      <c r="AP12" s="13">
        <f>НСЛ!AP12*0.87</f>
        <v>8730.4500000000007</v>
      </c>
      <c r="AQ12" s="13">
        <f>НСЛ!AQ12*0.87</f>
        <v>8730.4500000000007</v>
      </c>
      <c r="AR12" s="13">
        <f>НСЛ!AR12*0.87</f>
        <v>9121.9500000000007</v>
      </c>
      <c r="AS12" s="13">
        <f>НСЛ!AS12*0.87</f>
        <v>9121.9500000000007</v>
      </c>
      <c r="AT12" s="13">
        <f>НСЛ!AT12*0.87</f>
        <v>8730.4500000000007</v>
      </c>
      <c r="AU12" s="13">
        <f>НСЛ!AU12*0.87</f>
        <v>8730.4500000000007</v>
      </c>
      <c r="AV12" s="13">
        <f>НСЛ!AV12*0.87</f>
        <v>8730.4500000000007</v>
      </c>
      <c r="AW12" s="13">
        <f>НСЛ!AW12*0.87</f>
        <v>8730.4500000000007</v>
      </c>
      <c r="AX12" s="13">
        <f>НСЛ!AX12*0.87</f>
        <v>8730.4500000000007</v>
      </c>
      <c r="AY12" s="13">
        <f>НСЛ!AY12*0.87</f>
        <v>9121.9500000000007</v>
      </c>
      <c r="AZ12" s="13">
        <f>НСЛ!AZ12*0.87</f>
        <v>9121.9500000000007</v>
      </c>
      <c r="BA12" s="13">
        <f>НСЛ!BA12*0.87</f>
        <v>8730.4500000000007</v>
      </c>
      <c r="BB12" s="13">
        <f>НСЛ!BB12*0.87</f>
        <v>8730.4500000000007</v>
      </c>
      <c r="BC12" s="13">
        <f>НСЛ!BC12*0.87</f>
        <v>8730.4500000000007</v>
      </c>
      <c r="BD12" s="13">
        <f>НСЛ!BD12*0.87</f>
        <v>8730.4500000000007</v>
      </c>
      <c r="BE12" s="13">
        <f>НСЛ!BE12*0.87</f>
        <v>9904.9500000000007</v>
      </c>
      <c r="BF12" s="13">
        <f>НСЛ!BF12*0.87</f>
        <v>9904.9500000000007</v>
      </c>
      <c r="BG12" s="13">
        <f>НСЛ!BG12*0.87</f>
        <v>9904.9500000000007</v>
      </c>
      <c r="BH12" s="13">
        <f>НСЛ!BH12*0.87</f>
        <v>8730.4500000000007</v>
      </c>
      <c r="BI12" s="13">
        <f>НСЛ!BI12*0.87</f>
        <v>8730.4500000000007</v>
      </c>
      <c r="BJ12" s="13">
        <f>НСЛ!BJ12*0.87</f>
        <v>8730.4500000000007</v>
      </c>
      <c r="BK12" s="13">
        <f>НСЛ!BK12*0.87</f>
        <v>8730.4500000000007</v>
      </c>
      <c r="BL12" s="13">
        <f>НСЛ!BL12*0.87</f>
        <v>8730.4500000000007</v>
      </c>
      <c r="BM12" s="13">
        <f>НСЛ!BM12*0.87</f>
        <v>9121.9500000000007</v>
      </c>
      <c r="BN12" s="13">
        <f>НСЛ!BN12*0.87</f>
        <v>9121.9500000000007</v>
      </c>
      <c r="BO12" s="13">
        <f>НСЛ!BO12*0.87</f>
        <v>8730.4500000000007</v>
      </c>
      <c r="BP12" s="13">
        <f>НСЛ!BP12*0.87</f>
        <v>8730.4500000000007</v>
      </c>
      <c r="BQ12" s="13">
        <f>НСЛ!BQ12*0.87</f>
        <v>8730.4500000000007</v>
      </c>
      <c r="BR12" s="13">
        <f>НСЛ!BR12*0.87</f>
        <v>8730.4500000000007</v>
      </c>
      <c r="BS12" s="13">
        <f>НСЛ!BS12*0.87</f>
        <v>8730.4500000000007</v>
      </c>
      <c r="BT12" s="13">
        <f>НСЛ!BT12*0.87</f>
        <v>9121.9500000000007</v>
      </c>
      <c r="BU12" s="13">
        <f>НСЛ!BU12*0.87</f>
        <v>9121.9500000000007</v>
      </c>
      <c r="BV12" s="13">
        <f>НСЛ!BV12*0.87</f>
        <v>8730.4500000000007</v>
      </c>
      <c r="BW12" s="13">
        <f>НСЛ!BW12*0.87</f>
        <v>8730.4500000000007</v>
      </c>
      <c r="BX12" s="13">
        <f>НСЛ!BX12*0.87</f>
        <v>8730.4500000000007</v>
      </c>
      <c r="BY12" s="13">
        <f>НСЛ!BY12*0.87</f>
        <v>8730.4500000000007</v>
      </c>
      <c r="BZ12" s="13">
        <f>НСЛ!BZ12*0.87</f>
        <v>8730.4500000000007</v>
      </c>
      <c r="CA12" s="13">
        <f>НСЛ!CA12*0.87</f>
        <v>9121.9500000000007</v>
      </c>
      <c r="CB12" s="13">
        <f>НСЛ!CB12*0.87</f>
        <v>9121.9500000000007</v>
      </c>
      <c r="CC12" s="13">
        <f>НСЛ!CC12*0.87</f>
        <v>8338.9500000000007</v>
      </c>
      <c r="CD12" s="13">
        <f>НСЛ!CD12*0.87</f>
        <v>8338.9500000000007</v>
      </c>
      <c r="CE12" s="13">
        <f>НСЛ!CE12*0.87</f>
        <v>8338.9500000000007</v>
      </c>
      <c r="CF12" s="13">
        <f>НСЛ!CF12*0.87</f>
        <v>8338.9500000000007</v>
      </c>
      <c r="CG12" s="13">
        <f>НСЛ!CG12*0.87</f>
        <v>8338.9500000000007</v>
      </c>
      <c r="CH12" s="13">
        <f>НСЛ!CH12*0.87</f>
        <v>8338.9500000000007</v>
      </c>
      <c r="CI12" s="13">
        <f>НСЛ!CI12*0.87</f>
        <v>8338.9500000000007</v>
      </c>
      <c r="CJ12" s="13">
        <f>НСЛ!CJ12*0.87</f>
        <v>8104.05</v>
      </c>
      <c r="CK12" s="13">
        <f>НСЛ!CK12*0.87</f>
        <v>8104.05</v>
      </c>
      <c r="CL12" s="13">
        <f>НСЛ!CL12*0.87</f>
        <v>8104.05</v>
      </c>
      <c r="CM12" s="13">
        <f>НСЛ!CM12*0.87</f>
        <v>8104.05</v>
      </c>
      <c r="CN12" s="13">
        <f>НСЛ!CN12*0.87</f>
        <v>8104.05</v>
      </c>
      <c r="CO12" s="13">
        <f>НСЛ!CO12*0.87</f>
        <v>8338.9500000000007</v>
      </c>
      <c r="CP12" s="13">
        <f>НСЛ!CP12*0.87</f>
        <v>8338.9500000000007</v>
      </c>
      <c r="CQ12" s="13">
        <f>НСЛ!CQ12*0.87</f>
        <v>8104.05</v>
      </c>
      <c r="CR12" s="13">
        <f>НСЛ!CR12*0.87</f>
        <v>8104.05</v>
      </c>
      <c r="CS12" s="13">
        <f>НСЛ!CS12*0.87</f>
        <v>8104.05</v>
      </c>
      <c r="CT12" s="13">
        <f>НСЛ!CT12*0.87</f>
        <v>8104.05</v>
      </c>
      <c r="CU12" s="13">
        <f>НСЛ!CU12*0.87</f>
        <v>8104.05</v>
      </c>
      <c r="CV12" s="13">
        <f>НСЛ!CV12*0.87</f>
        <v>8338.9500000000007</v>
      </c>
      <c r="CW12" s="13">
        <f>НСЛ!CW12*0.87</f>
        <v>8338.9500000000007</v>
      </c>
      <c r="CX12" s="13">
        <f>НСЛ!CX12*0.87</f>
        <v>8104.05</v>
      </c>
      <c r="CY12" s="13">
        <f>НСЛ!CY12*0.87</f>
        <v>8104.05</v>
      </c>
      <c r="CZ12" s="13">
        <f>НСЛ!CZ12*0.87</f>
        <v>8104.05</v>
      </c>
      <c r="DA12" s="13">
        <f>НСЛ!DA12*0.87</f>
        <v>8104.05</v>
      </c>
      <c r="DB12" s="13">
        <f>НСЛ!DB12*0.87</f>
        <v>8104.05</v>
      </c>
      <c r="DC12" s="13">
        <f>НСЛ!DC12*0.87</f>
        <v>8338.9500000000007</v>
      </c>
      <c r="DD12" s="13">
        <f>НСЛ!DD12*0.87</f>
        <v>8338.9500000000007</v>
      </c>
      <c r="DE12" s="13">
        <f>НСЛ!DE12*0.87</f>
        <v>7869.15</v>
      </c>
      <c r="DF12" s="13">
        <f>НСЛ!DF12*0.87</f>
        <v>7869.15</v>
      </c>
      <c r="DG12" s="13">
        <f>НСЛ!DG12*0.87</f>
        <v>7869.15</v>
      </c>
      <c r="DH12" s="13">
        <f>НСЛ!DH12*0.87</f>
        <v>7869.15</v>
      </c>
      <c r="DI12" s="13">
        <f>НСЛ!DI12*0.87</f>
        <v>7869.15</v>
      </c>
      <c r="DJ12" s="13">
        <f>НСЛ!DJ12*0.87</f>
        <v>8104.05</v>
      </c>
      <c r="DK12" s="13">
        <f>НСЛ!DK12*0.87</f>
        <v>8104.05</v>
      </c>
      <c r="DL12" s="13">
        <f>НСЛ!DL12*0.87</f>
        <v>7869.15</v>
      </c>
      <c r="DM12" s="13">
        <f>НСЛ!DM12*0.87</f>
        <v>7869.15</v>
      </c>
      <c r="DN12" s="13">
        <f>НСЛ!DN12*0.87</f>
        <v>7869.15</v>
      </c>
      <c r="DO12" s="13">
        <f>НСЛ!DO12*0.87</f>
        <v>7869.15</v>
      </c>
    </row>
    <row r="13" spans="1:220" x14ac:dyDescent="0.2">
      <c r="A13" s="12">
        <v>2</v>
      </c>
      <c r="B13" s="13">
        <f>НСЛ!B13*0.87</f>
        <v>13232.7</v>
      </c>
      <c r="C13" s="13">
        <f>НСЛ!C13*0.87</f>
        <v>13232.7</v>
      </c>
      <c r="D13" s="217">
        <f>НСЛ!D13*0.87</f>
        <v>13232.7</v>
      </c>
      <c r="E13" s="217">
        <f>НСЛ!E13*0.87</f>
        <v>13232.7</v>
      </c>
      <c r="F13" s="217">
        <f>НСЛ!F13*0.87</f>
        <v>13232.7</v>
      </c>
      <c r="G13" s="217">
        <f>НСЛ!G13*0.87</f>
        <v>13232.7</v>
      </c>
      <c r="H13" s="217">
        <f>НСЛ!H13*0.87</f>
        <v>13232.7</v>
      </c>
      <c r="I13" s="13">
        <f>НСЛ!I13*0.87</f>
        <v>13232.7</v>
      </c>
      <c r="J13" s="13">
        <f>НСЛ!J13*0.87</f>
        <v>13232.7</v>
      </c>
      <c r="K13" s="13">
        <f>НСЛ!K13*0.87</f>
        <v>12136.5</v>
      </c>
      <c r="L13" s="13">
        <f>НСЛ!L13*0.87</f>
        <v>13232.7</v>
      </c>
      <c r="M13" s="13">
        <f>НСЛ!M13*0.87</f>
        <v>13232.7</v>
      </c>
      <c r="N13" s="13">
        <f>НСЛ!N13*0.87</f>
        <v>13232.7</v>
      </c>
      <c r="O13" s="13">
        <f>НСЛ!O13*0.87</f>
        <v>13232.7</v>
      </c>
      <c r="P13" s="13">
        <f>НСЛ!P13*0.87</f>
        <v>12136.5</v>
      </c>
      <c r="Q13" s="13">
        <f>НСЛ!Q13*0.87</f>
        <v>12136.5</v>
      </c>
      <c r="R13" s="13">
        <f>НСЛ!R13*0.87</f>
        <v>13232.7</v>
      </c>
      <c r="S13" s="217">
        <f>НСЛ!S13*0.87</f>
        <v>13232.7</v>
      </c>
      <c r="T13" s="217">
        <f>НСЛ!T13*0.87</f>
        <v>13232.7</v>
      </c>
      <c r="U13" s="217">
        <f>НСЛ!U13*0.87</f>
        <v>13232.7</v>
      </c>
      <c r="V13" s="217">
        <f>НСЛ!V13*0.87</f>
        <v>13232.7</v>
      </c>
      <c r="W13" s="13">
        <f>НСЛ!W13*0.87</f>
        <v>13232.7</v>
      </c>
      <c r="X13" s="13">
        <f>НСЛ!X13*0.87</f>
        <v>13232.7</v>
      </c>
      <c r="Y13" s="13">
        <f>НСЛ!Y13*0.87</f>
        <v>13232.7</v>
      </c>
      <c r="Z13" s="13">
        <f>НСЛ!Z13*0.87</f>
        <v>13232.7</v>
      </c>
      <c r="AA13" s="13">
        <f>НСЛ!AA13*0.87</f>
        <v>13232.7</v>
      </c>
      <c r="AB13" s="13">
        <f>НСЛ!AB13*0.87</f>
        <v>13624.2</v>
      </c>
      <c r="AC13" s="13">
        <f>НСЛ!AC13*0.87</f>
        <v>13624.2</v>
      </c>
      <c r="AD13" s="13">
        <f>НСЛ!AD13*0.87</f>
        <v>13624.2</v>
      </c>
      <c r="AE13" s="13">
        <f>НСЛ!AE13*0.87</f>
        <v>13624.2</v>
      </c>
      <c r="AF13" s="13">
        <f>НСЛ!AF13*0.87</f>
        <v>13624.2</v>
      </c>
      <c r="AG13" s="13">
        <f>НСЛ!AG13*0.87</f>
        <v>13624.2</v>
      </c>
      <c r="AH13" s="13">
        <f>НСЛ!AH13*0.87</f>
        <v>13624.2</v>
      </c>
      <c r="AI13" s="13">
        <f>НСЛ!AI13*0.87</f>
        <v>13624.2</v>
      </c>
      <c r="AJ13" s="13">
        <f>НСЛ!AJ13*0.87</f>
        <v>14172.3</v>
      </c>
      <c r="AK13" s="13">
        <f>НСЛ!AK13*0.87</f>
        <v>14172.3</v>
      </c>
      <c r="AL13" s="13">
        <f>НСЛ!AL13*0.87</f>
        <v>13232.7</v>
      </c>
      <c r="AM13" s="13">
        <f>НСЛ!AM13*0.87</f>
        <v>13232.7</v>
      </c>
      <c r="AN13" s="13">
        <f>НСЛ!AN13*0.87</f>
        <v>10022.4</v>
      </c>
      <c r="AO13" s="13">
        <f>НСЛ!AO13*0.87</f>
        <v>10022.4</v>
      </c>
      <c r="AP13" s="13">
        <f>НСЛ!AP13*0.87</f>
        <v>10022.4</v>
      </c>
      <c r="AQ13" s="13">
        <f>НСЛ!AQ13*0.87</f>
        <v>10022.4</v>
      </c>
      <c r="AR13" s="13">
        <f>НСЛ!AR13*0.87</f>
        <v>10413.9</v>
      </c>
      <c r="AS13" s="13">
        <f>НСЛ!AS13*0.87</f>
        <v>10413.9</v>
      </c>
      <c r="AT13" s="13">
        <f>НСЛ!AT13*0.87</f>
        <v>10022.4</v>
      </c>
      <c r="AU13" s="13">
        <f>НСЛ!AU13*0.87</f>
        <v>10022.4</v>
      </c>
      <c r="AV13" s="13">
        <f>НСЛ!AV13*0.87</f>
        <v>10022.4</v>
      </c>
      <c r="AW13" s="13">
        <f>НСЛ!AW13*0.87</f>
        <v>10022.4</v>
      </c>
      <c r="AX13" s="13">
        <f>НСЛ!AX13*0.87</f>
        <v>10022.4</v>
      </c>
      <c r="AY13" s="13">
        <f>НСЛ!AY13*0.87</f>
        <v>10413.9</v>
      </c>
      <c r="AZ13" s="13">
        <f>НСЛ!AZ13*0.87</f>
        <v>10413.9</v>
      </c>
      <c r="BA13" s="13">
        <f>НСЛ!BA13*0.87</f>
        <v>10022.4</v>
      </c>
      <c r="BB13" s="13">
        <f>НСЛ!BB13*0.87</f>
        <v>10022.4</v>
      </c>
      <c r="BC13" s="13">
        <f>НСЛ!BC13*0.87</f>
        <v>10022.4</v>
      </c>
      <c r="BD13" s="13">
        <f>НСЛ!BD13*0.87</f>
        <v>10022.4</v>
      </c>
      <c r="BE13" s="13">
        <f>НСЛ!BE13*0.87</f>
        <v>11196.9</v>
      </c>
      <c r="BF13" s="13">
        <f>НСЛ!BF13*0.87</f>
        <v>11196.9</v>
      </c>
      <c r="BG13" s="13">
        <f>НСЛ!BG13*0.87</f>
        <v>11196.9</v>
      </c>
      <c r="BH13" s="13">
        <f>НСЛ!BH13*0.87</f>
        <v>10022.4</v>
      </c>
      <c r="BI13" s="13">
        <f>НСЛ!BI13*0.87</f>
        <v>10022.4</v>
      </c>
      <c r="BJ13" s="13">
        <f>НСЛ!BJ13*0.87</f>
        <v>10022.4</v>
      </c>
      <c r="BK13" s="13">
        <f>НСЛ!BK13*0.87</f>
        <v>10022.4</v>
      </c>
      <c r="BL13" s="13">
        <f>НСЛ!BL13*0.87</f>
        <v>10022.4</v>
      </c>
      <c r="BM13" s="13">
        <f>НСЛ!BM13*0.87</f>
        <v>10413.9</v>
      </c>
      <c r="BN13" s="13">
        <f>НСЛ!BN13*0.87</f>
        <v>10413.9</v>
      </c>
      <c r="BO13" s="13">
        <f>НСЛ!BO13*0.87</f>
        <v>10022.4</v>
      </c>
      <c r="BP13" s="13">
        <f>НСЛ!BP13*0.87</f>
        <v>10022.4</v>
      </c>
      <c r="BQ13" s="13">
        <f>НСЛ!BQ13*0.87</f>
        <v>10022.4</v>
      </c>
      <c r="BR13" s="13">
        <f>НСЛ!BR13*0.87</f>
        <v>10022.4</v>
      </c>
      <c r="BS13" s="13">
        <f>НСЛ!BS13*0.87</f>
        <v>10022.4</v>
      </c>
      <c r="BT13" s="13">
        <f>НСЛ!BT13*0.87</f>
        <v>10413.9</v>
      </c>
      <c r="BU13" s="13">
        <f>НСЛ!BU13*0.87</f>
        <v>10413.9</v>
      </c>
      <c r="BV13" s="13">
        <f>НСЛ!BV13*0.87</f>
        <v>10022.4</v>
      </c>
      <c r="BW13" s="13">
        <f>НСЛ!BW13*0.87</f>
        <v>10022.4</v>
      </c>
      <c r="BX13" s="13">
        <f>НСЛ!BX13*0.87</f>
        <v>10022.4</v>
      </c>
      <c r="BY13" s="13">
        <f>НСЛ!BY13*0.87</f>
        <v>10022.4</v>
      </c>
      <c r="BZ13" s="13">
        <f>НСЛ!BZ13*0.87</f>
        <v>10022.4</v>
      </c>
      <c r="CA13" s="13">
        <f>НСЛ!CA13*0.87</f>
        <v>10413.9</v>
      </c>
      <c r="CB13" s="13">
        <f>НСЛ!CB13*0.87</f>
        <v>10413.9</v>
      </c>
      <c r="CC13" s="13">
        <f>НСЛ!CC13*0.87</f>
        <v>9630.9</v>
      </c>
      <c r="CD13" s="13">
        <f>НСЛ!CD13*0.87</f>
        <v>9630.9</v>
      </c>
      <c r="CE13" s="13">
        <f>НСЛ!CE13*0.87</f>
        <v>9630.9</v>
      </c>
      <c r="CF13" s="13">
        <f>НСЛ!CF13*0.87</f>
        <v>9630.9</v>
      </c>
      <c r="CG13" s="13">
        <f>НСЛ!CG13*0.87</f>
        <v>9630.9</v>
      </c>
      <c r="CH13" s="13">
        <f>НСЛ!CH13*0.87</f>
        <v>9630.9</v>
      </c>
      <c r="CI13" s="13">
        <f>НСЛ!CI13*0.87</f>
        <v>9630.9</v>
      </c>
      <c r="CJ13" s="13">
        <f>НСЛ!CJ13*0.87</f>
        <v>9396</v>
      </c>
      <c r="CK13" s="13">
        <f>НСЛ!CK13*0.87</f>
        <v>9396</v>
      </c>
      <c r="CL13" s="13">
        <f>НСЛ!CL13*0.87</f>
        <v>9396</v>
      </c>
      <c r="CM13" s="13">
        <f>НСЛ!CM13*0.87</f>
        <v>9396</v>
      </c>
      <c r="CN13" s="13">
        <f>НСЛ!CN13*0.87</f>
        <v>9396</v>
      </c>
      <c r="CO13" s="13">
        <f>НСЛ!CO13*0.87</f>
        <v>9630.9</v>
      </c>
      <c r="CP13" s="13">
        <f>НСЛ!CP13*0.87</f>
        <v>9630.9</v>
      </c>
      <c r="CQ13" s="13">
        <f>НСЛ!CQ13*0.87</f>
        <v>9396</v>
      </c>
      <c r="CR13" s="13">
        <f>НСЛ!CR13*0.87</f>
        <v>9396</v>
      </c>
      <c r="CS13" s="13">
        <f>НСЛ!CS13*0.87</f>
        <v>9396</v>
      </c>
      <c r="CT13" s="13">
        <f>НСЛ!CT13*0.87</f>
        <v>9396</v>
      </c>
      <c r="CU13" s="13">
        <f>НСЛ!CU13*0.87</f>
        <v>9396</v>
      </c>
      <c r="CV13" s="13">
        <f>НСЛ!CV13*0.87</f>
        <v>9630.9</v>
      </c>
      <c r="CW13" s="13">
        <f>НСЛ!CW13*0.87</f>
        <v>9630.9</v>
      </c>
      <c r="CX13" s="13">
        <f>НСЛ!CX13*0.87</f>
        <v>9396</v>
      </c>
      <c r="CY13" s="13">
        <f>НСЛ!CY13*0.87</f>
        <v>9396</v>
      </c>
      <c r="CZ13" s="13">
        <f>НСЛ!CZ13*0.87</f>
        <v>9396</v>
      </c>
      <c r="DA13" s="13">
        <f>НСЛ!DA13*0.87</f>
        <v>9396</v>
      </c>
      <c r="DB13" s="13">
        <f>НСЛ!DB13*0.87</f>
        <v>9396</v>
      </c>
      <c r="DC13" s="13">
        <f>НСЛ!DC13*0.87</f>
        <v>9630.9</v>
      </c>
      <c r="DD13" s="13">
        <f>НСЛ!DD13*0.87</f>
        <v>9630.9</v>
      </c>
      <c r="DE13" s="13">
        <f>НСЛ!DE13*0.87</f>
        <v>9161.1</v>
      </c>
      <c r="DF13" s="13">
        <f>НСЛ!DF13*0.87</f>
        <v>9161.1</v>
      </c>
      <c r="DG13" s="13">
        <f>НСЛ!DG13*0.87</f>
        <v>9161.1</v>
      </c>
      <c r="DH13" s="13">
        <f>НСЛ!DH13*0.87</f>
        <v>9161.1</v>
      </c>
      <c r="DI13" s="13">
        <f>НСЛ!DI13*0.87</f>
        <v>9161.1</v>
      </c>
      <c r="DJ13" s="13">
        <f>НСЛ!DJ13*0.87</f>
        <v>9396</v>
      </c>
      <c r="DK13" s="13">
        <f>НСЛ!DK13*0.87</f>
        <v>9396</v>
      </c>
      <c r="DL13" s="13">
        <f>НСЛ!DL13*0.87</f>
        <v>9161.1</v>
      </c>
      <c r="DM13" s="13">
        <f>НСЛ!DM13*0.87</f>
        <v>9161.1</v>
      </c>
      <c r="DN13" s="13">
        <f>НСЛ!DN13*0.87</f>
        <v>9161.1</v>
      </c>
      <c r="DO13" s="13">
        <f>НСЛ!DO13*0.87</f>
        <v>9161.1</v>
      </c>
    </row>
    <row r="14" spans="1:220" s="11" customFormat="1" x14ac:dyDescent="0.2">
      <c r="A14" s="36" t="s">
        <v>7</v>
      </c>
      <c r="B14" s="13"/>
      <c r="C14" s="13"/>
      <c r="D14" s="217"/>
      <c r="E14" s="217"/>
      <c r="F14" s="217"/>
      <c r="G14" s="217"/>
      <c r="H14" s="217"/>
      <c r="I14" s="13"/>
      <c r="J14" s="13"/>
      <c r="K14" s="13"/>
      <c r="L14" s="13"/>
      <c r="M14" s="13"/>
      <c r="N14" s="13"/>
      <c r="O14" s="13"/>
      <c r="P14" s="13"/>
      <c r="Q14" s="13"/>
      <c r="R14" s="13"/>
      <c r="S14" s="217"/>
      <c r="T14" s="217"/>
      <c r="U14" s="217"/>
      <c r="V14" s="217"/>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row>
    <row r="15" spans="1:220" x14ac:dyDescent="0.2">
      <c r="A15" s="12">
        <v>1</v>
      </c>
      <c r="B15" s="13">
        <f>НСЛ!B15*0.87</f>
        <v>12723.75</v>
      </c>
      <c r="C15" s="13">
        <f>НСЛ!C15*0.87</f>
        <v>12723.75</v>
      </c>
      <c r="D15" s="217">
        <f>НСЛ!D15*0.87</f>
        <v>12723.75</v>
      </c>
      <c r="E15" s="217">
        <f>НСЛ!E15*0.87</f>
        <v>12723.75</v>
      </c>
      <c r="F15" s="217">
        <f>НСЛ!F15*0.87</f>
        <v>12723.75</v>
      </c>
      <c r="G15" s="217">
        <f>НСЛ!G15*0.87</f>
        <v>12723.75</v>
      </c>
      <c r="H15" s="217">
        <f>НСЛ!H15*0.87</f>
        <v>12723.75</v>
      </c>
      <c r="I15" s="13">
        <f>НСЛ!I15*0.87</f>
        <v>12723.75</v>
      </c>
      <c r="J15" s="13">
        <f>НСЛ!J15*0.87</f>
        <v>12723.75</v>
      </c>
      <c r="K15" s="13">
        <f>НСЛ!K15*0.87</f>
        <v>11627.55</v>
      </c>
      <c r="L15" s="13">
        <f>НСЛ!L15*0.87</f>
        <v>12723.75</v>
      </c>
      <c r="M15" s="13">
        <f>НСЛ!M15*0.87</f>
        <v>12723.75</v>
      </c>
      <c r="N15" s="13">
        <f>НСЛ!N15*0.87</f>
        <v>12723.75</v>
      </c>
      <c r="O15" s="13">
        <f>НСЛ!O15*0.87</f>
        <v>12723.75</v>
      </c>
      <c r="P15" s="13">
        <f>НСЛ!P15*0.87</f>
        <v>11627.55</v>
      </c>
      <c r="Q15" s="13">
        <f>НСЛ!Q15*0.87</f>
        <v>11627.55</v>
      </c>
      <c r="R15" s="13">
        <f>НСЛ!R15*0.87</f>
        <v>12723.75</v>
      </c>
      <c r="S15" s="217">
        <f>НСЛ!S15*0.87</f>
        <v>12723.75</v>
      </c>
      <c r="T15" s="217">
        <f>НСЛ!T15*0.87</f>
        <v>12723.75</v>
      </c>
      <c r="U15" s="217">
        <f>НСЛ!U15*0.87</f>
        <v>12723.75</v>
      </c>
      <c r="V15" s="217">
        <f>НСЛ!V15*0.87</f>
        <v>12723.75</v>
      </c>
      <c r="W15" s="13">
        <f>НСЛ!W15*0.87</f>
        <v>12723.75</v>
      </c>
      <c r="X15" s="13">
        <f>НСЛ!X15*0.87</f>
        <v>12723.75</v>
      </c>
      <c r="Y15" s="13">
        <f>НСЛ!Y15*0.87</f>
        <v>12723.75</v>
      </c>
      <c r="Z15" s="13">
        <f>НСЛ!Z15*0.87</f>
        <v>12723.75</v>
      </c>
      <c r="AA15" s="13">
        <f>НСЛ!AA15*0.87</f>
        <v>12723.75</v>
      </c>
      <c r="AB15" s="13">
        <f>НСЛ!AB15*0.87</f>
        <v>13115.25</v>
      </c>
      <c r="AC15" s="13">
        <f>НСЛ!AC15*0.87</f>
        <v>13115.25</v>
      </c>
      <c r="AD15" s="13">
        <f>НСЛ!AD15*0.87</f>
        <v>13115.25</v>
      </c>
      <c r="AE15" s="13">
        <f>НСЛ!AE15*0.87</f>
        <v>13115.25</v>
      </c>
      <c r="AF15" s="13">
        <f>НСЛ!AF15*0.87</f>
        <v>13115.25</v>
      </c>
      <c r="AG15" s="13">
        <f>НСЛ!AG15*0.87</f>
        <v>13115.25</v>
      </c>
      <c r="AH15" s="13">
        <f>НСЛ!AH15*0.87</f>
        <v>13115.25</v>
      </c>
      <c r="AI15" s="13">
        <f>НСЛ!AI15*0.87</f>
        <v>13115.25</v>
      </c>
      <c r="AJ15" s="13">
        <f>НСЛ!AJ15*0.87</f>
        <v>13663.35</v>
      </c>
      <c r="AK15" s="13">
        <f>НСЛ!AK15*0.87</f>
        <v>13663.35</v>
      </c>
      <c r="AL15" s="13">
        <f>НСЛ!AL15*0.87</f>
        <v>12723.75</v>
      </c>
      <c r="AM15" s="13">
        <f>НСЛ!AM15*0.87</f>
        <v>12723.75</v>
      </c>
      <c r="AN15" s="13">
        <f>НСЛ!AN15*0.87</f>
        <v>9513.4500000000007</v>
      </c>
      <c r="AO15" s="13">
        <f>НСЛ!AO15*0.87</f>
        <v>9513.4500000000007</v>
      </c>
      <c r="AP15" s="13">
        <f>НСЛ!AP15*0.87</f>
        <v>9513.4500000000007</v>
      </c>
      <c r="AQ15" s="13">
        <f>НСЛ!AQ15*0.87</f>
        <v>9513.4500000000007</v>
      </c>
      <c r="AR15" s="13">
        <f>НСЛ!AR15*0.87</f>
        <v>9904.9500000000007</v>
      </c>
      <c r="AS15" s="13">
        <f>НСЛ!AS15*0.87</f>
        <v>9904.9500000000007</v>
      </c>
      <c r="AT15" s="13">
        <f>НСЛ!AT15*0.87</f>
        <v>9513.4500000000007</v>
      </c>
      <c r="AU15" s="13">
        <f>НСЛ!AU15*0.87</f>
        <v>9513.4500000000007</v>
      </c>
      <c r="AV15" s="13">
        <f>НСЛ!AV15*0.87</f>
        <v>9513.4500000000007</v>
      </c>
      <c r="AW15" s="13">
        <f>НСЛ!AW15*0.87</f>
        <v>9513.4500000000007</v>
      </c>
      <c r="AX15" s="13">
        <f>НСЛ!AX15*0.87</f>
        <v>9513.4500000000007</v>
      </c>
      <c r="AY15" s="13">
        <f>НСЛ!AY15*0.87</f>
        <v>9904.9500000000007</v>
      </c>
      <c r="AZ15" s="13">
        <f>НСЛ!AZ15*0.87</f>
        <v>9904.9500000000007</v>
      </c>
      <c r="BA15" s="13">
        <f>НСЛ!BA15*0.87</f>
        <v>9513.4500000000007</v>
      </c>
      <c r="BB15" s="13">
        <f>НСЛ!BB15*0.87</f>
        <v>9513.4500000000007</v>
      </c>
      <c r="BC15" s="13">
        <f>НСЛ!BC15*0.87</f>
        <v>9513.4500000000007</v>
      </c>
      <c r="BD15" s="13">
        <f>НСЛ!BD15*0.87</f>
        <v>9513.4500000000007</v>
      </c>
      <c r="BE15" s="13">
        <f>НСЛ!BE15*0.87</f>
        <v>10687.95</v>
      </c>
      <c r="BF15" s="13">
        <f>НСЛ!BF15*0.87</f>
        <v>10687.95</v>
      </c>
      <c r="BG15" s="13">
        <f>НСЛ!BG15*0.87</f>
        <v>10687.95</v>
      </c>
      <c r="BH15" s="13">
        <f>НСЛ!BH15*0.87</f>
        <v>9513.4500000000007</v>
      </c>
      <c r="BI15" s="13">
        <f>НСЛ!BI15*0.87</f>
        <v>9513.4500000000007</v>
      </c>
      <c r="BJ15" s="13">
        <f>НСЛ!BJ15*0.87</f>
        <v>9513.4500000000007</v>
      </c>
      <c r="BK15" s="13">
        <f>НСЛ!BK15*0.87</f>
        <v>9513.4500000000007</v>
      </c>
      <c r="BL15" s="13">
        <f>НСЛ!BL15*0.87</f>
        <v>9513.4500000000007</v>
      </c>
      <c r="BM15" s="13">
        <f>НСЛ!BM15*0.87</f>
        <v>9904.9500000000007</v>
      </c>
      <c r="BN15" s="13">
        <f>НСЛ!BN15*0.87</f>
        <v>9904.9500000000007</v>
      </c>
      <c r="BO15" s="13">
        <f>НСЛ!BO15*0.87</f>
        <v>9513.4500000000007</v>
      </c>
      <c r="BP15" s="13">
        <f>НСЛ!BP15*0.87</f>
        <v>9513.4500000000007</v>
      </c>
      <c r="BQ15" s="13">
        <f>НСЛ!BQ15*0.87</f>
        <v>9513.4500000000007</v>
      </c>
      <c r="BR15" s="13">
        <f>НСЛ!BR15*0.87</f>
        <v>9513.4500000000007</v>
      </c>
      <c r="BS15" s="13">
        <f>НСЛ!BS15*0.87</f>
        <v>9513.4500000000007</v>
      </c>
      <c r="BT15" s="13">
        <f>НСЛ!BT15*0.87</f>
        <v>9904.9500000000007</v>
      </c>
      <c r="BU15" s="13">
        <f>НСЛ!BU15*0.87</f>
        <v>9904.9500000000007</v>
      </c>
      <c r="BV15" s="13">
        <f>НСЛ!BV15*0.87</f>
        <v>9513.4500000000007</v>
      </c>
      <c r="BW15" s="13">
        <f>НСЛ!BW15*0.87</f>
        <v>9513.4500000000007</v>
      </c>
      <c r="BX15" s="13">
        <f>НСЛ!BX15*0.87</f>
        <v>9513.4500000000007</v>
      </c>
      <c r="BY15" s="13">
        <f>НСЛ!BY15*0.87</f>
        <v>9513.4500000000007</v>
      </c>
      <c r="BZ15" s="13">
        <f>НСЛ!BZ15*0.87</f>
        <v>9513.4500000000007</v>
      </c>
      <c r="CA15" s="13">
        <f>НСЛ!CA15*0.87</f>
        <v>9904.9500000000007</v>
      </c>
      <c r="CB15" s="13">
        <f>НСЛ!CB15*0.87</f>
        <v>9904.9500000000007</v>
      </c>
      <c r="CC15" s="13">
        <f>НСЛ!CC15*0.87</f>
        <v>9121.9500000000007</v>
      </c>
      <c r="CD15" s="13">
        <f>НСЛ!CD15*0.87</f>
        <v>9121.9500000000007</v>
      </c>
      <c r="CE15" s="13">
        <f>НСЛ!CE15*0.87</f>
        <v>9121.9500000000007</v>
      </c>
      <c r="CF15" s="13">
        <f>НСЛ!CF15*0.87</f>
        <v>9121.9500000000007</v>
      </c>
      <c r="CG15" s="13">
        <f>НСЛ!CG15*0.87</f>
        <v>9121.9500000000007</v>
      </c>
      <c r="CH15" s="13">
        <f>НСЛ!CH15*0.87</f>
        <v>9121.9500000000007</v>
      </c>
      <c r="CI15" s="13">
        <f>НСЛ!CI15*0.87</f>
        <v>9121.9500000000007</v>
      </c>
      <c r="CJ15" s="13">
        <f>НСЛ!CJ15*0.87</f>
        <v>8887.0499999999993</v>
      </c>
      <c r="CK15" s="13">
        <f>НСЛ!CK15*0.87</f>
        <v>8887.0499999999993</v>
      </c>
      <c r="CL15" s="13">
        <f>НСЛ!CL15*0.87</f>
        <v>8887.0499999999993</v>
      </c>
      <c r="CM15" s="13">
        <f>НСЛ!CM15*0.87</f>
        <v>8887.0499999999993</v>
      </c>
      <c r="CN15" s="13">
        <f>НСЛ!CN15*0.87</f>
        <v>8887.0499999999993</v>
      </c>
      <c r="CO15" s="13">
        <f>НСЛ!CO15*0.87</f>
        <v>9121.9500000000007</v>
      </c>
      <c r="CP15" s="13">
        <f>НСЛ!CP15*0.87</f>
        <v>9121.9500000000007</v>
      </c>
      <c r="CQ15" s="13">
        <f>НСЛ!CQ15*0.87</f>
        <v>8887.0499999999993</v>
      </c>
      <c r="CR15" s="13">
        <f>НСЛ!CR15*0.87</f>
        <v>8887.0499999999993</v>
      </c>
      <c r="CS15" s="13">
        <f>НСЛ!CS15*0.87</f>
        <v>8887.0499999999993</v>
      </c>
      <c r="CT15" s="13">
        <f>НСЛ!CT15*0.87</f>
        <v>8887.0499999999993</v>
      </c>
      <c r="CU15" s="13">
        <f>НСЛ!CU15*0.87</f>
        <v>8887.0499999999993</v>
      </c>
      <c r="CV15" s="13">
        <f>НСЛ!CV15*0.87</f>
        <v>9121.9500000000007</v>
      </c>
      <c r="CW15" s="13">
        <f>НСЛ!CW15*0.87</f>
        <v>9121.9500000000007</v>
      </c>
      <c r="CX15" s="13">
        <f>НСЛ!CX15*0.87</f>
        <v>8887.0499999999993</v>
      </c>
      <c r="CY15" s="13">
        <f>НСЛ!CY15*0.87</f>
        <v>8887.0499999999993</v>
      </c>
      <c r="CZ15" s="13">
        <f>НСЛ!CZ15*0.87</f>
        <v>8887.0499999999993</v>
      </c>
      <c r="DA15" s="13">
        <f>НСЛ!DA15*0.87</f>
        <v>8887.0499999999993</v>
      </c>
      <c r="DB15" s="13">
        <f>НСЛ!DB15*0.87</f>
        <v>8887.0499999999993</v>
      </c>
      <c r="DC15" s="13">
        <f>НСЛ!DC15*0.87</f>
        <v>9121.9500000000007</v>
      </c>
      <c r="DD15" s="13">
        <f>НСЛ!DD15*0.87</f>
        <v>9121.9500000000007</v>
      </c>
      <c r="DE15" s="13">
        <f>НСЛ!DE15*0.87</f>
        <v>8652.15</v>
      </c>
      <c r="DF15" s="13">
        <f>НСЛ!DF15*0.87</f>
        <v>8652.15</v>
      </c>
      <c r="DG15" s="13">
        <f>НСЛ!DG15*0.87</f>
        <v>8652.15</v>
      </c>
      <c r="DH15" s="13">
        <f>НСЛ!DH15*0.87</f>
        <v>8652.15</v>
      </c>
      <c r="DI15" s="13">
        <f>НСЛ!DI15*0.87</f>
        <v>8652.15</v>
      </c>
      <c r="DJ15" s="13">
        <f>НСЛ!DJ15*0.87</f>
        <v>8887.0499999999993</v>
      </c>
      <c r="DK15" s="13">
        <f>НСЛ!DK15*0.87</f>
        <v>8887.0499999999993</v>
      </c>
      <c r="DL15" s="13">
        <f>НСЛ!DL15*0.87</f>
        <v>8652.15</v>
      </c>
      <c r="DM15" s="13">
        <f>НСЛ!DM15*0.87</f>
        <v>8652.15</v>
      </c>
      <c r="DN15" s="13">
        <f>НСЛ!DN15*0.87</f>
        <v>8652.15</v>
      </c>
      <c r="DO15" s="13">
        <f>НСЛ!DO15*0.87</f>
        <v>8652.15</v>
      </c>
    </row>
    <row r="16" spans="1:220" x14ac:dyDescent="0.2">
      <c r="A16" s="12">
        <v>2</v>
      </c>
      <c r="B16" s="13">
        <f>НСЛ!B16*0.87</f>
        <v>14015.7</v>
      </c>
      <c r="C16" s="13">
        <f>НСЛ!C16*0.87</f>
        <v>14015.7</v>
      </c>
      <c r="D16" s="217">
        <f>НСЛ!D16*0.87</f>
        <v>14015.7</v>
      </c>
      <c r="E16" s="217">
        <f>НСЛ!E16*0.87</f>
        <v>14015.7</v>
      </c>
      <c r="F16" s="217">
        <f>НСЛ!F16*0.87</f>
        <v>14015.7</v>
      </c>
      <c r="G16" s="217">
        <f>НСЛ!G16*0.87</f>
        <v>14015.7</v>
      </c>
      <c r="H16" s="217">
        <f>НСЛ!H16*0.87</f>
        <v>14015.7</v>
      </c>
      <c r="I16" s="13">
        <f>НСЛ!I16*0.87</f>
        <v>14015.7</v>
      </c>
      <c r="J16" s="13">
        <f>НСЛ!J16*0.87</f>
        <v>14015.7</v>
      </c>
      <c r="K16" s="13">
        <f>НСЛ!K16*0.87</f>
        <v>12919.5</v>
      </c>
      <c r="L16" s="13">
        <f>НСЛ!L16*0.87</f>
        <v>14015.7</v>
      </c>
      <c r="M16" s="13">
        <f>НСЛ!M16*0.87</f>
        <v>14015.7</v>
      </c>
      <c r="N16" s="13">
        <f>НСЛ!N16*0.87</f>
        <v>14015.7</v>
      </c>
      <c r="O16" s="13">
        <f>НСЛ!O16*0.87</f>
        <v>14015.7</v>
      </c>
      <c r="P16" s="13">
        <f>НСЛ!P16*0.87</f>
        <v>12919.5</v>
      </c>
      <c r="Q16" s="13">
        <f>НСЛ!Q16*0.87</f>
        <v>12919.5</v>
      </c>
      <c r="R16" s="13">
        <f>НСЛ!R16*0.87</f>
        <v>14015.7</v>
      </c>
      <c r="S16" s="217">
        <f>НСЛ!S16*0.87</f>
        <v>14015.7</v>
      </c>
      <c r="T16" s="217">
        <f>НСЛ!T16*0.87</f>
        <v>14015.7</v>
      </c>
      <c r="U16" s="217">
        <f>НСЛ!U16*0.87</f>
        <v>14015.7</v>
      </c>
      <c r="V16" s="217">
        <f>НСЛ!V16*0.87</f>
        <v>14015.7</v>
      </c>
      <c r="W16" s="13">
        <f>НСЛ!W16*0.87</f>
        <v>14015.7</v>
      </c>
      <c r="X16" s="13">
        <f>НСЛ!X16*0.87</f>
        <v>14015.7</v>
      </c>
      <c r="Y16" s="13">
        <f>НСЛ!Y16*0.87</f>
        <v>14015.7</v>
      </c>
      <c r="Z16" s="13">
        <f>НСЛ!Z16*0.87</f>
        <v>14015.7</v>
      </c>
      <c r="AA16" s="13">
        <f>НСЛ!AA16*0.87</f>
        <v>14015.7</v>
      </c>
      <c r="AB16" s="13">
        <f>НСЛ!AB16*0.87</f>
        <v>14407.2</v>
      </c>
      <c r="AC16" s="13">
        <f>НСЛ!AC16*0.87</f>
        <v>14407.2</v>
      </c>
      <c r="AD16" s="13">
        <f>НСЛ!AD16*0.87</f>
        <v>14407.2</v>
      </c>
      <c r="AE16" s="13">
        <f>НСЛ!AE16*0.87</f>
        <v>14407.2</v>
      </c>
      <c r="AF16" s="13">
        <f>НСЛ!AF16*0.87</f>
        <v>14407.2</v>
      </c>
      <c r="AG16" s="13">
        <f>НСЛ!AG16*0.87</f>
        <v>14407.2</v>
      </c>
      <c r="AH16" s="13">
        <f>НСЛ!AH16*0.87</f>
        <v>14407.2</v>
      </c>
      <c r="AI16" s="13">
        <f>НСЛ!AI16*0.87</f>
        <v>14407.2</v>
      </c>
      <c r="AJ16" s="13">
        <f>НСЛ!AJ16*0.87</f>
        <v>14955.3</v>
      </c>
      <c r="AK16" s="13">
        <f>НСЛ!AK16*0.87</f>
        <v>14955.3</v>
      </c>
      <c r="AL16" s="13">
        <f>НСЛ!AL16*0.87</f>
        <v>14015.7</v>
      </c>
      <c r="AM16" s="13">
        <f>НСЛ!AM16*0.87</f>
        <v>14015.7</v>
      </c>
      <c r="AN16" s="13">
        <f>НСЛ!AN16*0.87</f>
        <v>10805.4</v>
      </c>
      <c r="AO16" s="13">
        <f>НСЛ!AO16*0.87</f>
        <v>10805.4</v>
      </c>
      <c r="AP16" s="13">
        <f>НСЛ!AP16*0.87</f>
        <v>10805.4</v>
      </c>
      <c r="AQ16" s="13">
        <f>НСЛ!AQ16*0.87</f>
        <v>10805.4</v>
      </c>
      <c r="AR16" s="13">
        <f>НСЛ!AR16*0.87</f>
        <v>11196.9</v>
      </c>
      <c r="AS16" s="13">
        <f>НСЛ!AS16*0.87</f>
        <v>11196.9</v>
      </c>
      <c r="AT16" s="13">
        <f>НСЛ!AT16*0.87</f>
        <v>10805.4</v>
      </c>
      <c r="AU16" s="13">
        <f>НСЛ!AU16*0.87</f>
        <v>10805.4</v>
      </c>
      <c r="AV16" s="13">
        <f>НСЛ!AV16*0.87</f>
        <v>10805.4</v>
      </c>
      <c r="AW16" s="13">
        <f>НСЛ!AW16*0.87</f>
        <v>10805.4</v>
      </c>
      <c r="AX16" s="13">
        <f>НСЛ!AX16*0.87</f>
        <v>10805.4</v>
      </c>
      <c r="AY16" s="13">
        <f>НСЛ!AY16*0.87</f>
        <v>11196.9</v>
      </c>
      <c r="AZ16" s="13">
        <f>НСЛ!AZ16*0.87</f>
        <v>11196.9</v>
      </c>
      <c r="BA16" s="13">
        <f>НСЛ!BA16*0.87</f>
        <v>10805.4</v>
      </c>
      <c r="BB16" s="13">
        <f>НСЛ!BB16*0.87</f>
        <v>10805.4</v>
      </c>
      <c r="BC16" s="13">
        <f>НСЛ!BC16*0.87</f>
        <v>10805.4</v>
      </c>
      <c r="BD16" s="13">
        <f>НСЛ!BD16*0.87</f>
        <v>10805.4</v>
      </c>
      <c r="BE16" s="13">
        <f>НСЛ!BE16*0.87</f>
        <v>11979.9</v>
      </c>
      <c r="BF16" s="13">
        <f>НСЛ!BF16*0.87</f>
        <v>11979.9</v>
      </c>
      <c r="BG16" s="13">
        <f>НСЛ!BG16*0.87</f>
        <v>11979.9</v>
      </c>
      <c r="BH16" s="13">
        <f>НСЛ!BH16*0.87</f>
        <v>10805.4</v>
      </c>
      <c r="BI16" s="13">
        <f>НСЛ!BI16*0.87</f>
        <v>10805.4</v>
      </c>
      <c r="BJ16" s="13">
        <f>НСЛ!BJ16*0.87</f>
        <v>10805.4</v>
      </c>
      <c r="BK16" s="13">
        <f>НСЛ!BK16*0.87</f>
        <v>10805.4</v>
      </c>
      <c r="BL16" s="13">
        <f>НСЛ!BL16*0.87</f>
        <v>10805.4</v>
      </c>
      <c r="BM16" s="13">
        <f>НСЛ!BM16*0.87</f>
        <v>11196.9</v>
      </c>
      <c r="BN16" s="13">
        <f>НСЛ!BN16*0.87</f>
        <v>11196.9</v>
      </c>
      <c r="BO16" s="13">
        <f>НСЛ!BO16*0.87</f>
        <v>10805.4</v>
      </c>
      <c r="BP16" s="13">
        <f>НСЛ!BP16*0.87</f>
        <v>10805.4</v>
      </c>
      <c r="BQ16" s="13">
        <f>НСЛ!BQ16*0.87</f>
        <v>10805.4</v>
      </c>
      <c r="BR16" s="13">
        <f>НСЛ!BR16*0.87</f>
        <v>10805.4</v>
      </c>
      <c r="BS16" s="13">
        <f>НСЛ!BS16*0.87</f>
        <v>10805.4</v>
      </c>
      <c r="BT16" s="13">
        <f>НСЛ!BT16*0.87</f>
        <v>11196.9</v>
      </c>
      <c r="BU16" s="13">
        <f>НСЛ!BU16*0.87</f>
        <v>11196.9</v>
      </c>
      <c r="BV16" s="13">
        <f>НСЛ!BV16*0.87</f>
        <v>10805.4</v>
      </c>
      <c r="BW16" s="13">
        <f>НСЛ!BW16*0.87</f>
        <v>10805.4</v>
      </c>
      <c r="BX16" s="13">
        <f>НСЛ!BX16*0.87</f>
        <v>10805.4</v>
      </c>
      <c r="BY16" s="13">
        <f>НСЛ!BY16*0.87</f>
        <v>10805.4</v>
      </c>
      <c r="BZ16" s="13">
        <f>НСЛ!BZ16*0.87</f>
        <v>10805.4</v>
      </c>
      <c r="CA16" s="13">
        <f>НСЛ!CA16*0.87</f>
        <v>11196.9</v>
      </c>
      <c r="CB16" s="13">
        <f>НСЛ!CB16*0.87</f>
        <v>11196.9</v>
      </c>
      <c r="CC16" s="13">
        <f>НСЛ!CC16*0.87</f>
        <v>10413.9</v>
      </c>
      <c r="CD16" s="13">
        <f>НСЛ!CD16*0.87</f>
        <v>10413.9</v>
      </c>
      <c r="CE16" s="13">
        <f>НСЛ!CE16*0.87</f>
        <v>10413.9</v>
      </c>
      <c r="CF16" s="13">
        <f>НСЛ!CF16*0.87</f>
        <v>10413.9</v>
      </c>
      <c r="CG16" s="13">
        <f>НСЛ!CG16*0.87</f>
        <v>10413.9</v>
      </c>
      <c r="CH16" s="13">
        <f>НСЛ!CH16*0.87</f>
        <v>10413.9</v>
      </c>
      <c r="CI16" s="13">
        <f>НСЛ!CI16*0.87</f>
        <v>10413.9</v>
      </c>
      <c r="CJ16" s="13">
        <f>НСЛ!CJ16*0.87</f>
        <v>10179</v>
      </c>
      <c r="CK16" s="13">
        <f>НСЛ!CK16*0.87</f>
        <v>10179</v>
      </c>
      <c r="CL16" s="13">
        <f>НСЛ!CL16*0.87</f>
        <v>10179</v>
      </c>
      <c r="CM16" s="13">
        <f>НСЛ!CM16*0.87</f>
        <v>10179</v>
      </c>
      <c r="CN16" s="13">
        <f>НСЛ!CN16*0.87</f>
        <v>10179</v>
      </c>
      <c r="CO16" s="13">
        <f>НСЛ!CO16*0.87</f>
        <v>10413.9</v>
      </c>
      <c r="CP16" s="13">
        <f>НСЛ!CP16*0.87</f>
        <v>10413.9</v>
      </c>
      <c r="CQ16" s="13">
        <f>НСЛ!CQ16*0.87</f>
        <v>10179</v>
      </c>
      <c r="CR16" s="13">
        <f>НСЛ!CR16*0.87</f>
        <v>10179</v>
      </c>
      <c r="CS16" s="13">
        <f>НСЛ!CS16*0.87</f>
        <v>10179</v>
      </c>
      <c r="CT16" s="13">
        <f>НСЛ!CT16*0.87</f>
        <v>10179</v>
      </c>
      <c r="CU16" s="13">
        <f>НСЛ!CU16*0.87</f>
        <v>10179</v>
      </c>
      <c r="CV16" s="13">
        <f>НСЛ!CV16*0.87</f>
        <v>10413.9</v>
      </c>
      <c r="CW16" s="13">
        <f>НСЛ!CW16*0.87</f>
        <v>10413.9</v>
      </c>
      <c r="CX16" s="13">
        <f>НСЛ!CX16*0.87</f>
        <v>10179</v>
      </c>
      <c r="CY16" s="13">
        <f>НСЛ!CY16*0.87</f>
        <v>10179</v>
      </c>
      <c r="CZ16" s="13">
        <f>НСЛ!CZ16*0.87</f>
        <v>10179</v>
      </c>
      <c r="DA16" s="13">
        <f>НСЛ!DA16*0.87</f>
        <v>10179</v>
      </c>
      <c r="DB16" s="13">
        <f>НСЛ!DB16*0.87</f>
        <v>10179</v>
      </c>
      <c r="DC16" s="13">
        <f>НСЛ!DC16*0.87</f>
        <v>10413.9</v>
      </c>
      <c r="DD16" s="13">
        <f>НСЛ!DD16*0.87</f>
        <v>10413.9</v>
      </c>
      <c r="DE16" s="13">
        <f>НСЛ!DE16*0.87</f>
        <v>9944.1</v>
      </c>
      <c r="DF16" s="13">
        <f>НСЛ!DF16*0.87</f>
        <v>9944.1</v>
      </c>
      <c r="DG16" s="13">
        <f>НСЛ!DG16*0.87</f>
        <v>9944.1</v>
      </c>
      <c r="DH16" s="13">
        <f>НСЛ!DH16*0.87</f>
        <v>9944.1</v>
      </c>
      <c r="DI16" s="13">
        <f>НСЛ!DI16*0.87</f>
        <v>9944.1</v>
      </c>
      <c r="DJ16" s="13">
        <f>НСЛ!DJ16*0.87</f>
        <v>10179</v>
      </c>
      <c r="DK16" s="13">
        <f>НСЛ!DK16*0.87</f>
        <v>10179</v>
      </c>
      <c r="DL16" s="13">
        <f>НСЛ!DL16*0.87</f>
        <v>9944.1</v>
      </c>
      <c r="DM16" s="13">
        <f>НСЛ!DM16*0.87</f>
        <v>9944.1</v>
      </c>
      <c r="DN16" s="13">
        <f>НСЛ!DN16*0.87</f>
        <v>9944.1</v>
      </c>
      <c r="DO16" s="13">
        <f>НСЛ!DO16*0.87</f>
        <v>9944.1</v>
      </c>
    </row>
    <row r="17" spans="1:119" s="11" customFormat="1" x14ac:dyDescent="0.2">
      <c r="A17" s="37" t="s">
        <v>8</v>
      </c>
      <c r="B17" s="13"/>
      <c r="C17" s="13"/>
      <c r="D17" s="217"/>
      <c r="E17" s="217"/>
      <c r="F17" s="217"/>
      <c r="G17" s="217"/>
      <c r="H17" s="217"/>
      <c r="I17" s="13"/>
      <c r="J17" s="13"/>
      <c r="K17" s="13"/>
      <c r="L17" s="13"/>
      <c r="M17" s="13"/>
      <c r="N17" s="13"/>
      <c r="O17" s="13"/>
      <c r="P17" s="13"/>
      <c r="Q17" s="13"/>
      <c r="R17" s="13"/>
      <c r="S17" s="217"/>
      <c r="T17" s="217"/>
      <c r="U17" s="217"/>
      <c r="V17" s="217"/>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row>
    <row r="18" spans="1:119" x14ac:dyDescent="0.2">
      <c r="A18" s="12">
        <v>1</v>
      </c>
      <c r="B18" s="13">
        <f>НСЛ!B18*0.87</f>
        <v>18596.25</v>
      </c>
      <c r="C18" s="13">
        <f>НСЛ!C18*0.87</f>
        <v>18596.25</v>
      </c>
      <c r="D18" s="217">
        <f>НСЛ!D18*0.87</f>
        <v>18596.25</v>
      </c>
      <c r="E18" s="217">
        <f>НСЛ!E18*0.87</f>
        <v>18596.25</v>
      </c>
      <c r="F18" s="217">
        <f>НСЛ!F18*0.87</f>
        <v>18596.25</v>
      </c>
      <c r="G18" s="217">
        <f>НСЛ!G18*0.87</f>
        <v>18596.25</v>
      </c>
      <c r="H18" s="217">
        <f>НСЛ!H18*0.87</f>
        <v>18596.25</v>
      </c>
      <c r="I18" s="13">
        <f>НСЛ!I18*0.87</f>
        <v>16638.75</v>
      </c>
      <c r="J18" s="13">
        <f>НСЛ!J18*0.87</f>
        <v>16638.75</v>
      </c>
      <c r="K18" s="13">
        <f>НСЛ!K18*0.87</f>
        <v>15542.55</v>
      </c>
      <c r="L18" s="13">
        <f>НСЛ!L18*0.87</f>
        <v>13898.25</v>
      </c>
      <c r="M18" s="13">
        <f>НСЛ!M18*0.87</f>
        <v>13898.25</v>
      </c>
      <c r="N18" s="13">
        <f>НСЛ!N18*0.87</f>
        <v>13898.25</v>
      </c>
      <c r="O18" s="13">
        <f>НСЛ!O18*0.87</f>
        <v>13898.25</v>
      </c>
      <c r="P18" s="13">
        <f>НСЛ!P18*0.87</f>
        <v>12802.05</v>
      </c>
      <c r="Q18" s="13">
        <f>НСЛ!Q18*0.87</f>
        <v>12802.05</v>
      </c>
      <c r="R18" s="13">
        <f>НСЛ!R18*0.87</f>
        <v>13898.25</v>
      </c>
      <c r="S18" s="217">
        <f>НСЛ!S18*0.87</f>
        <v>13898.25</v>
      </c>
      <c r="T18" s="217">
        <f>НСЛ!T18*0.87</f>
        <v>13898.25</v>
      </c>
      <c r="U18" s="217">
        <f>НСЛ!U18*0.87</f>
        <v>13898.25</v>
      </c>
      <c r="V18" s="217">
        <f>НСЛ!V18*0.87</f>
        <v>13898.25</v>
      </c>
      <c r="W18" s="13">
        <f>НСЛ!W18*0.87</f>
        <v>13898.25</v>
      </c>
      <c r="X18" s="13">
        <f>НСЛ!X18*0.87</f>
        <v>13898.25</v>
      </c>
      <c r="Y18" s="13">
        <f>НСЛ!Y18*0.87</f>
        <v>13898.25</v>
      </c>
      <c r="Z18" s="13">
        <f>НСЛ!Z18*0.87</f>
        <v>13898.25</v>
      </c>
      <c r="AA18" s="13">
        <f>НСЛ!AA18*0.87</f>
        <v>13898.25</v>
      </c>
      <c r="AB18" s="13">
        <f>НСЛ!AB18*0.87</f>
        <v>14289.75</v>
      </c>
      <c r="AC18" s="13">
        <f>НСЛ!AC18*0.87</f>
        <v>14289.75</v>
      </c>
      <c r="AD18" s="13">
        <f>НСЛ!AD18*0.87</f>
        <v>14289.75</v>
      </c>
      <c r="AE18" s="13">
        <f>НСЛ!AE18*0.87</f>
        <v>14289.75</v>
      </c>
      <c r="AF18" s="13">
        <f>НСЛ!AF18*0.87</f>
        <v>14289.75</v>
      </c>
      <c r="AG18" s="13">
        <f>НСЛ!AG18*0.87</f>
        <v>14289.75</v>
      </c>
      <c r="AH18" s="13">
        <f>НСЛ!AH18*0.87</f>
        <v>14289.75</v>
      </c>
      <c r="AI18" s="13">
        <f>НСЛ!AI18*0.87</f>
        <v>14289.75</v>
      </c>
      <c r="AJ18" s="13">
        <f>НСЛ!AJ18*0.87</f>
        <v>14837.85</v>
      </c>
      <c r="AK18" s="13">
        <f>НСЛ!AK18*0.87</f>
        <v>14837.85</v>
      </c>
      <c r="AL18" s="13">
        <f>НСЛ!AL18*0.87</f>
        <v>13898.25</v>
      </c>
      <c r="AM18" s="13">
        <f>НСЛ!AM18*0.87</f>
        <v>13898.25</v>
      </c>
      <c r="AN18" s="13">
        <f>НСЛ!AN18*0.87</f>
        <v>10687.95</v>
      </c>
      <c r="AO18" s="13">
        <f>НСЛ!AO18*0.87</f>
        <v>10687.95</v>
      </c>
      <c r="AP18" s="13">
        <f>НСЛ!AP18*0.87</f>
        <v>10687.95</v>
      </c>
      <c r="AQ18" s="13">
        <f>НСЛ!AQ18*0.87</f>
        <v>10687.95</v>
      </c>
      <c r="AR18" s="13">
        <f>НСЛ!AR18*0.87</f>
        <v>11079.45</v>
      </c>
      <c r="AS18" s="13">
        <f>НСЛ!AS18*0.87</f>
        <v>11079.45</v>
      </c>
      <c r="AT18" s="13">
        <f>НСЛ!AT18*0.87</f>
        <v>10687.95</v>
      </c>
      <c r="AU18" s="13">
        <f>НСЛ!AU18*0.87</f>
        <v>10687.95</v>
      </c>
      <c r="AV18" s="13">
        <f>НСЛ!AV18*0.87</f>
        <v>10687.95</v>
      </c>
      <c r="AW18" s="13">
        <f>НСЛ!AW18*0.87</f>
        <v>10687.95</v>
      </c>
      <c r="AX18" s="13">
        <f>НСЛ!AX18*0.87</f>
        <v>10687.95</v>
      </c>
      <c r="AY18" s="13">
        <f>НСЛ!AY18*0.87</f>
        <v>11079.45</v>
      </c>
      <c r="AZ18" s="13">
        <f>НСЛ!AZ18*0.87</f>
        <v>11079.45</v>
      </c>
      <c r="BA18" s="13">
        <f>НСЛ!BA18*0.87</f>
        <v>10687.95</v>
      </c>
      <c r="BB18" s="13">
        <f>НСЛ!BB18*0.87</f>
        <v>10687.95</v>
      </c>
      <c r="BC18" s="13">
        <f>НСЛ!BC18*0.87</f>
        <v>10687.95</v>
      </c>
      <c r="BD18" s="13">
        <f>НСЛ!BD18*0.87</f>
        <v>10687.95</v>
      </c>
      <c r="BE18" s="13">
        <f>НСЛ!BE18*0.87</f>
        <v>11862.45</v>
      </c>
      <c r="BF18" s="13">
        <f>НСЛ!BF18*0.87</f>
        <v>11862.45</v>
      </c>
      <c r="BG18" s="13">
        <f>НСЛ!BG18*0.87</f>
        <v>11862.45</v>
      </c>
      <c r="BH18" s="13">
        <f>НСЛ!BH18*0.87</f>
        <v>10687.95</v>
      </c>
      <c r="BI18" s="13">
        <f>НСЛ!BI18*0.87</f>
        <v>10687.95</v>
      </c>
      <c r="BJ18" s="13">
        <f>НСЛ!BJ18*0.87</f>
        <v>10687.95</v>
      </c>
      <c r="BK18" s="13">
        <f>НСЛ!BK18*0.87</f>
        <v>10687.95</v>
      </c>
      <c r="BL18" s="13">
        <f>НСЛ!BL18*0.87</f>
        <v>10687.95</v>
      </c>
      <c r="BM18" s="13">
        <f>НСЛ!BM18*0.87</f>
        <v>11079.45</v>
      </c>
      <c r="BN18" s="13">
        <f>НСЛ!BN18*0.87</f>
        <v>11079.45</v>
      </c>
      <c r="BO18" s="13">
        <f>НСЛ!BO18*0.87</f>
        <v>10687.95</v>
      </c>
      <c r="BP18" s="13">
        <f>НСЛ!BP18*0.87</f>
        <v>10687.95</v>
      </c>
      <c r="BQ18" s="13">
        <f>НСЛ!BQ18*0.87</f>
        <v>10687.95</v>
      </c>
      <c r="BR18" s="13">
        <f>НСЛ!BR18*0.87</f>
        <v>10687.95</v>
      </c>
      <c r="BS18" s="13">
        <f>НСЛ!BS18*0.87</f>
        <v>10687.95</v>
      </c>
      <c r="BT18" s="13">
        <f>НСЛ!BT18*0.87</f>
        <v>11079.45</v>
      </c>
      <c r="BU18" s="13">
        <f>НСЛ!BU18*0.87</f>
        <v>11079.45</v>
      </c>
      <c r="BV18" s="13">
        <f>НСЛ!BV18*0.87</f>
        <v>10687.95</v>
      </c>
      <c r="BW18" s="13">
        <f>НСЛ!BW18*0.87</f>
        <v>10687.95</v>
      </c>
      <c r="BX18" s="13">
        <f>НСЛ!BX18*0.87</f>
        <v>10687.95</v>
      </c>
      <c r="BY18" s="13">
        <f>НСЛ!BY18*0.87</f>
        <v>10687.95</v>
      </c>
      <c r="BZ18" s="13">
        <f>НСЛ!BZ18*0.87</f>
        <v>10687.95</v>
      </c>
      <c r="CA18" s="13">
        <f>НСЛ!CA18*0.87</f>
        <v>11079.45</v>
      </c>
      <c r="CB18" s="13">
        <f>НСЛ!CB18*0.87</f>
        <v>11079.45</v>
      </c>
      <c r="CC18" s="13">
        <f>НСЛ!CC18*0.87</f>
        <v>10296.450000000001</v>
      </c>
      <c r="CD18" s="13">
        <f>НСЛ!CD18*0.87</f>
        <v>10296.450000000001</v>
      </c>
      <c r="CE18" s="13">
        <f>НСЛ!CE18*0.87</f>
        <v>10296.450000000001</v>
      </c>
      <c r="CF18" s="13">
        <f>НСЛ!CF18*0.87</f>
        <v>10296.450000000001</v>
      </c>
      <c r="CG18" s="13">
        <f>НСЛ!CG18*0.87</f>
        <v>10296.450000000001</v>
      </c>
      <c r="CH18" s="13">
        <f>НСЛ!CH18*0.87</f>
        <v>10296.450000000001</v>
      </c>
      <c r="CI18" s="13">
        <f>НСЛ!CI18*0.87</f>
        <v>10296.450000000001</v>
      </c>
      <c r="CJ18" s="13">
        <f>НСЛ!CJ18*0.87</f>
        <v>10061.549999999999</v>
      </c>
      <c r="CK18" s="13">
        <f>НСЛ!CK18*0.87</f>
        <v>10061.549999999999</v>
      </c>
      <c r="CL18" s="13">
        <f>НСЛ!CL18*0.87</f>
        <v>10061.549999999999</v>
      </c>
      <c r="CM18" s="13">
        <f>НСЛ!CM18*0.87</f>
        <v>10061.549999999999</v>
      </c>
      <c r="CN18" s="13">
        <f>НСЛ!CN18*0.87</f>
        <v>10061.549999999999</v>
      </c>
      <c r="CO18" s="13">
        <f>НСЛ!CO18*0.87</f>
        <v>10296.450000000001</v>
      </c>
      <c r="CP18" s="13">
        <f>НСЛ!CP18*0.87</f>
        <v>10296.450000000001</v>
      </c>
      <c r="CQ18" s="13">
        <f>НСЛ!CQ18*0.87</f>
        <v>10061.549999999999</v>
      </c>
      <c r="CR18" s="13">
        <f>НСЛ!CR18*0.87</f>
        <v>10061.549999999999</v>
      </c>
      <c r="CS18" s="13">
        <f>НСЛ!CS18*0.87</f>
        <v>10061.549999999999</v>
      </c>
      <c r="CT18" s="13">
        <f>НСЛ!CT18*0.87</f>
        <v>10061.549999999999</v>
      </c>
      <c r="CU18" s="13">
        <f>НСЛ!CU18*0.87</f>
        <v>10061.549999999999</v>
      </c>
      <c r="CV18" s="13">
        <f>НСЛ!CV18*0.87</f>
        <v>10296.450000000001</v>
      </c>
      <c r="CW18" s="13">
        <f>НСЛ!CW18*0.87</f>
        <v>10296.450000000001</v>
      </c>
      <c r="CX18" s="13">
        <f>НСЛ!CX18*0.87</f>
        <v>10061.549999999999</v>
      </c>
      <c r="CY18" s="13">
        <f>НСЛ!CY18*0.87</f>
        <v>10061.549999999999</v>
      </c>
      <c r="CZ18" s="13">
        <f>НСЛ!CZ18*0.87</f>
        <v>10061.549999999999</v>
      </c>
      <c r="DA18" s="13">
        <f>НСЛ!DA18*0.87</f>
        <v>10061.549999999999</v>
      </c>
      <c r="DB18" s="13">
        <f>НСЛ!DB18*0.87</f>
        <v>10061.549999999999</v>
      </c>
      <c r="DC18" s="13">
        <f>НСЛ!DC18*0.87</f>
        <v>10296.450000000001</v>
      </c>
      <c r="DD18" s="13">
        <f>НСЛ!DD18*0.87</f>
        <v>10296.450000000001</v>
      </c>
      <c r="DE18" s="13">
        <f>НСЛ!DE18*0.87</f>
        <v>9826.65</v>
      </c>
      <c r="DF18" s="13">
        <f>НСЛ!DF18*0.87</f>
        <v>9826.65</v>
      </c>
      <c r="DG18" s="13">
        <f>НСЛ!DG18*0.87</f>
        <v>9826.65</v>
      </c>
      <c r="DH18" s="13">
        <f>НСЛ!DH18*0.87</f>
        <v>9826.65</v>
      </c>
      <c r="DI18" s="13">
        <f>НСЛ!DI18*0.87</f>
        <v>9826.65</v>
      </c>
      <c r="DJ18" s="13">
        <f>НСЛ!DJ18*0.87</f>
        <v>10061.549999999999</v>
      </c>
      <c r="DK18" s="13">
        <f>НСЛ!DK18*0.87</f>
        <v>10061.549999999999</v>
      </c>
      <c r="DL18" s="13">
        <f>НСЛ!DL18*0.87</f>
        <v>9826.65</v>
      </c>
      <c r="DM18" s="13">
        <f>НСЛ!DM18*0.87</f>
        <v>9826.65</v>
      </c>
      <c r="DN18" s="13">
        <f>НСЛ!DN18*0.87</f>
        <v>9826.65</v>
      </c>
      <c r="DO18" s="13">
        <f>НСЛ!DO18*0.87</f>
        <v>9826.65</v>
      </c>
    </row>
    <row r="19" spans="1:119" x14ac:dyDescent="0.2">
      <c r="A19" s="12">
        <v>2</v>
      </c>
      <c r="B19" s="13">
        <f>НСЛ!B19*0.87</f>
        <v>19888.2</v>
      </c>
      <c r="C19" s="13">
        <f>НСЛ!C19*0.87</f>
        <v>19888.2</v>
      </c>
      <c r="D19" s="217">
        <f>НСЛ!D19*0.87</f>
        <v>19888.2</v>
      </c>
      <c r="E19" s="217">
        <f>НСЛ!E19*0.87</f>
        <v>19888.2</v>
      </c>
      <c r="F19" s="217">
        <f>НСЛ!F19*0.87</f>
        <v>19888.2</v>
      </c>
      <c r="G19" s="217">
        <f>НСЛ!G19*0.87</f>
        <v>19888.2</v>
      </c>
      <c r="H19" s="217">
        <f>НСЛ!H19*0.87</f>
        <v>19888.2</v>
      </c>
      <c r="I19" s="13">
        <f>НСЛ!I19*0.87</f>
        <v>17930.7</v>
      </c>
      <c r="J19" s="13">
        <f>НСЛ!J19*0.87</f>
        <v>17930.7</v>
      </c>
      <c r="K19" s="13">
        <f>НСЛ!K19*0.87</f>
        <v>16834.5</v>
      </c>
      <c r="L19" s="13">
        <f>НСЛ!L19*0.87</f>
        <v>15190.2</v>
      </c>
      <c r="M19" s="13">
        <f>НСЛ!M19*0.87</f>
        <v>15190.2</v>
      </c>
      <c r="N19" s="13">
        <f>НСЛ!N19*0.87</f>
        <v>15190.2</v>
      </c>
      <c r="O19" s="13">
        <f>НСЛ!O19*0.87</f>
        <v>15190.2</v>
      </c>
      <c r="P19" s="13">
        <f>НСЛ!P19*0.87</f>
        <v>14094</v>
      </c>
      <c r="Q19" s="13">
        <f>НСЛ!Q19*0.87</f>
        <v>14094</v>
      </c>
      <c r="R19" s="13">
        <f>НСЛ!R19*0.87</f>
        <v>15190.2</v>
      </c>
      <c r="S19" s="217">
        <f>НСЛ!S19*0.87</f>
        <v>15190.2</v>
      </c>
      <c r="T19" s="217">
        <f>НСЛ!T19*0.87</f>
        <v>15190.2</v>
      </c>
      <c r="U19" s="217">
        <f>НСЛ!U19*0.87</f>
        <v>15190.2</v>
      </c>
      <c r="V19" s="217">
        <f>НСЛ!V19*0.87</f>
        <v>15190.2</v>
      </c>
      <c r="W19" s="13">
        <f>НСЛ!W19*0.87</f>
        <v>15190.2</v>
      </c>
      <c r="X19" s="13">
        <f>НСЛ!X19*0.87</f>
        <v>15190.2</v>
      </c>
      <c r="Y19" s="13">
        <f>НСЛ!Y19*0.87</f>
        <v>15190.2</v>
      </c>
      <c r="Z19" s="13">
        <f>НСЛ!Z19*0.87</f>
        <v>15190.2</v>
      </c>
      <c r="AA19" s="13">
        <f>НСЛ!AA19*0.87</f>
        <v>15190.2</v>
      </c>
      <c r="AB19" s="13">
        <f>НСЛ!AB19*0.87</f>
        <v>15581.7</v>
      </c>
      <c r="AC19" s="13">
        <f>НСЛ!AC19*0.87</f>
        <v>15581.7</v>
      </c>
      <c r="AD19" s="13">
        <f>НСЛ!AD19*0.87</f>
        <v>15581.7</v>
      </c>
      <c r="AE19" s="13">
        <f>НСЛ!AE19*0.87</f>
        <v>15581.7</v>
      </c>
      <c r="AF19" s="13">
        <f>НСЛ!AF19*0.87</f>
        <v>15581.7</v>
      </c>
      <c r="AG19" s="13">
        <f>НСЛ!AG19*0.87</f>
        <v>15581.7</v>
      </c>
      <c r="AH19" s="13">
        <f>НСЛ!AH19*0.87</f>
        <v>15581.7</v>
      </c>
      <c r="AI19" s="13">
        <f>НСЛ!AI19*0.87</f>
        <v>15581.7</v>
      </c>
      <c r="AJ19" s="13">
        <f>НСЛ!AJ19*0.87</f>
        <v>16129.8</v>
      </c>
      <c r="AK19" s="13">
        <f>НСЛ!AK19*0.87</f>
        <v>16129.8</v>
      </c>
      <c r="AL19" s="13">
        <f>НСЛ!AL19*0.87</f>
        <v>15190.2</v>
      </c>
      <c r="AM19" s="13">
        <f>НСЛ!AM19*0.87</f>
        <v>15190.2</v>
      </c>
      <c r="AN19" s="13">
        <f>НСЛ!AN19*0.87</f>
        <v>11979.9</v>
      </c>
      <c r="AO19" s="13">
        <f>НСЛ!AO19*0.87</f>
        <v>11979.9</v>
      </c>
      <c r="AP19" s="13">
        <f>НСЛ!AP19*0.87</f>
        <v>11979.9</v>
      </c>
      <c r="AQ19" s="13">
        <f>НСЛ!AQ19*0.87</f>
        <v>11979.9</v>
      </c>
      <c r="AR19" s="13">
        <f>НСЛ!AR19*0.87</f>
        <v>12371.4</v>
      </c>
      <c r="AS19" s="13">
        <f>НСЛ!AS19*0.87</f>
        <v>12371.4</v>
      </c>
      <c r="AT19" s="13">
        <f>НСЛ!AT19*0.87</f>
        <v>11979.9</v>
      </c>
      <c r="AU19" s="13">
        <f>НСЛ!AU19*0.87</f>
        <v>11979.9</v>
      </c>
      <c r="AV19" s="13">
        <f>НСЛ!AV19*0.87</f>
        <v>11979.9</v>
      </c>
      <c r="AW19" s="13">
        <f>НСЛ!AW19*0.87</f>
        <v>11979.9</v>
      </c>
      <c r="AX19" s="13">
        <f>НСЛ!AX19*0.87</f>
        <v>11979.9</v>
      </c>
      <c r="AY19" s="13">
        <f>НСЛ!AY19*0.87</f>
        <v>12371.4</v>
      </c>
      <c r="AZ19" s="13">
        <f>НСЛ!AZ19*0.87</f>
        <v>12371.4</v>
      </c>
      <c r="BA19" s="13">
        <f>НСЛ!BA19*0.87</f>
        <v>11979.9</v>
      </c>
      <c r="BB19" s="13">
        <f>НСЛ!BB19*0.87</f>
        <v>11979.9</v>
      </c>
      <c r="BC19" s="13">
        <f>НСЛ!BC19*0.87</f>
        <v>11979.9</v>
      </c>
      <c r="BD19" s="13">
        <f>НСЛ!BD19*0.87</f>
        <v>11979.9</v>
      </c>
      <c r="BE19" s="13">
        <f>НСЛ!BE19*0.87</f>
        <v>13154.4</v>
      </c>
      <c r="BF19" s="13">
        <f>НСЛ!BF19*0.87</f>
        <v>13154.4</v>
      </c>
      <c r="BG19" s="13">
        <f>НСЛ!BG19*0.87</f>
        <v>13154.4</v>
      </c>
      <c r="BH19" s="13">
        <f>НСЛ!BH19*0.87</f>
        <v>11979.9</v>
      </c>
      <c r="BI19" s="13">
        <f>НСЛ!BI19*0.87</f>
        <v>11979.9</v>
      </c>
      <c r="BJ19" s="13">
        <f>НСЛ!BJ19*0.87</f>
        <v>11979.9</v>
      </c>
      <c r="BK19" s="13">
        <f>НСЛ!BK19*0.87</f>
        <v>11979.9</v>
      </c>
      <c r="BL19" s="13">
        <f>НСЛ!BL19*0.87</f>
        <v>11979.9</v>
      </c>
      <c r="BM19" s="13">
        <f>НСЛ!BM19*0.87</f>
        <v>12371.4</v>
      </c>
      <c r="BN19" s="13">
        <f>НСЛ!BN19*0.87</f>
        <v>12371.4</v>
      </c>
      <c r="BO19" s="13">
        <f>НСЛ!BO19*0.87</f>
        <v>11979.9</v>
      </c>
      <c r="BP19" s="13">
        <f>НСЛ!BP19*0.87</f>
        <v>11979.9</v>
      </c>
      <c r="BQ19" s="13">
        <f>НСЛ!BQ19*0.87</f>
        <v>11979.9</v>
      </c>
      <c r="BR19" s="13">
        <f>НСЛ!BR19*0.87</f>
        <v>11979.9</v>
      </c>
      <c r="BS19" s="13">
        <f>НСЛ!BS19*0.87</f>
        <v>11979.9</v>
      </c>
      <c r="BT19" s="13">
        <f>НСЛ!BT19*0.87</f>
        <v>12371.4</v>
      </c>
      <c r="BU19" s="13">
        <f>НСЛ!BU19*0.87</f>
        <v>12371.4</v>
      </c>
      <c r="BV19" s="13">
        <f>НСЛ!BV19*0.87</f>
        <v>11979.9</v>
      </c>
      <c r="BW19" s="13">
        <f>НСЛ!BW19*0.87</f>
        <v>11979.9</v>
      </c>
      <c r="BX19" s="13">
        <f>НСЛ!BX19*0.87</f>
        <v>11979.9</v>
      </c>
      <c r="BY19" s="13">
        <f>НСЛ!BY19*0.87</f>
        <v>11979.9</v>
      </c>
      <c r="BZ19" s="13">
        <f>НСЛ!BZ19*0.87</f>
        <v>11979.9</v>
      </c>
      <c r="CA19" s="13">
        <f>НСЛ!CA19*0.87</f>
        <v>12371.4</v>
      </c>
      <c r="CB19" s="13">
        <f>НСЛ!CB19*0.87</f>
        <v>12371.4</v>
      </c>
      <c r="CC19" s="13">
        <f>НСЛ!CC19*0.87</f>
        <v>11588.4</v>
      </c>
      <c r="CD19" s="13">
        <f>НСЛ!CD19*0.87</f>
        <v>11588.4</v>
      </c>
      <c r="CE19" s="13">
        <f>НСЛ!CE19*0.87</f>
        <v>11588.4</v>
      </c>
      <c r="CF19" s="13">
        <f>НСЛ!CF19*0.87</f>
        <v>11588.4</v>
      </c>
      <c r="CG19" s="13">
        <f>НСЛ!CG19*0.87</f>
        <v>11588.4</v>
      </c>
      <c r="CH19" s="13">
        <f>НСЛ!CH19*0.87</f>
        <v>11588.4</v>
      </c>
      <c r="CI19" s="13">
        <f>НСЛ!CI19*0.87</f>
        <v>11588.4</v>
      </c>
      <c r="CJ19" s="13">
        <f>НСЛ!CJ19*0.87</f>
        <v>11353.5</v>
      </c>
      <c r="CK19" s="13">
        <f>НСЛ!CK19*0.87</f>
        <v>11353.5</v>
      </c>
      <c r="CL19" s="13">
        <f>НСЛ!CL19*0.87</f>
        <v>11353.5</v>
      </c>
      <c r="CM19" s="13">
        <f>НСЛ!CM19*0.87</f>
        <v>11353.5</v>
      </c>
      <c r="CN19" s="13">
        <f>НСЛ!CN19*0.87</f>
        <v>11353.5</v>
      </c>
      <c r="CO19" s="13">
        <f>НСЛ!CO19*0.87</f>
        <v>11588.4</v>
      </c>
      <c r="CP19" s="13">
        <f>НСЛ!CP19*0.87</f>
        <v>11588.4</v>
      </c>
      <c r="CQ19" s="13">
        <f>НСЛ!CQ19*0.87</f>
        <v>11353.5</v>
      </c>
      <c r="CR19" s="13">
        <f>НСЛ!CR19*0.87</f>
        <v>11353.5</v>
      </c>
      <c r="CS19" s="13">
        <f>НСЛ!CS19*0.87</f>
        <v>11353.5</v>
      </c>
      <c r="CT19" s="13">
        <f>НСЛ!CT19*0.87</f>
        <v>11353.5</v>
      </c>
      <c r="CU19" s="13">
        <f>НСЛ!CU19*0.87</f>
        <v>11353.5</v>
      </c>
      <c r="CV19" s="13">
        <f>НСЛ!CV19*0.87</f>
        <v>11588.4</v>
      </c>
      <c r="CW19" s="13">
        <f>НСЛ!CW19*0.87</f>
        <v>11588.4</v>
      </c>
      <c r="CX19" s="13">
        <f>НСЛ!CX19*0.87</f>
        <v>11353.5</v>
      </c>
      <c r="CY19" s="13">
        <f>НСЛ!CY19*0.87</f>
        <v>11353.5</v>
      </c>
      <c r="CZ19" s="13">
        <f>НСЛ!CZ19*0.87</f>
        <v>11353.5</v>
      </c>
      <c r="DA19" s="13">
        <f>НСЛ!DA19*0.87</f>
        <v>11353.5</v>
      </c>
      <c r="DB19" s="13">
        <f>НСЛ!DB19*0.87</f>
        <v>11353.5</v>
      </c>
      <c r="DC19" s="13">
        <f>НСЛ!DC19*0.87</f>
        <v>11588.4</v>
      </c>
      <c r="DD19" s="13">
        <f>НСЛ!DD19*0.87</f>
        <v>11588.4</v>
      </c>
      <c r="DE19" s="13">
        <f>НСЛ!DE19*0.87</f>
        <v>11118.6</v>
      </c>
      <c r="DF19" s="13">
        <f>НСЛ!DF19*0.87</f>
        <v>11118.6</v>
      </c>
      <c r="DG19" s="13">
        <f>НСЛ!DG19*0.87</f>
        <v>11118.6</v>
      </c>
      <c r="DH19" s="13">
        <f>НСЛ!DH19*0.87</f>
        <v>11118.6</v>
      </c>
      <c r="DI19" s="13">
        <f>НСЛ!DI19*0.87</f>
        <v>11118.6</v>
      </c>
      <c r="DJ19" s="13">
        <f>НСЛ!DJ19*0.87</f>
        <v>11353.5</v>
      </c>
      <c r="DK19" s="13">
        <f>НСЛ!DK19*0.87</f>
        <v>11353.5</v>
      </c>
      <c r="DL19" s="13">
        <f>НСЛ!DL19*0.87</f>
        <v>11118.6</v>
      </c>
      <c r="DM19" s="13">
        <f>НСЛ!DM19*0.87</f>
        <v>11118.6</v>
      </c>
      <c r="DN19" s="13">
        <f>НСЛ!DN19*0.87</f>
        <v>11118.6</v>
      </c>
      <c r="DO19" s="13">
        <f>НСЛ!DO19*0.87</f>
        <v>11118.6</v>
      </c>
    </row>
    <row r="20" spans="1:119" ht="15" customHeight="1" x14ac:dyDescent="0.2">
      <c r="A20" s="200" t="s">
        <v>33</v>
      </c>
    </row>
    <row r="21" spans="1:119" ht="120" x14ac:dyDescent="0.2">
      <c r="A21" s="184" t="s">
        <v>56</v>
      </c>
    </row>
    <row r="22" spans="1:119" ht="15" customHeight="1" x14ac:dyDescent="0.2">
      <c r="A22" s="196" t="s">
        <v>57</v>
      </c>
    </row>
    <row r="23" spans="1:119" ht="24" x14ac:dyDescent="0.2">
      <c r="A23" s="46" t="s">
        <v>58</v>
      </c>
    </row>
    <row r="24" spans="1:119" ht="15" customHeight="1" x14ac:dyDescent="0.2">
      <c r="A24" s="198" t="s">
        <v>11</v>
      </c>
    </row>
    <row r="25" spans="1:119" ht="25.5" x14ac:dyDescent="0.2">
      <c r="A25" s="199" t="s">
        <v>29</v>
      </c>
    </row>
    <row r="26" spans="1:119" ht="15" customHeight="1" x14ac:dyDescent="0.2">
      <c r="A26" s="200" t="s">
        <v>14</v>
      </c>
    </row>
    <row r="27" spans="1:119" ht="84" x14ac:dyDescent="0.2">
      <c r="A27" s="201" t="s">
        <v>15</v>
      </c>
    </row>
    <row r="28" spans="1:119" ht="24" x14ac:dyDescent="0.2">
      <c r="A28" s="218" t="s">
        <v>94</v>
      </c>
    </row>
    <row r="29" spans="1:119" ht="156" x14ac:dyDescent="0.2">
      <c r="A29" s="201" t="s">
        <v>95</v>
      </c>
    </row>
    <row r="30" spans="1:119" ht="15" customHeight="1" x14ac:dyDescent="0.2">
      <c r="A30" s="200" t="s">
        <v>61</v>
      </c>
    </row>
    <row r="31" spans="1:119" ht="312" x14ac:dyDescent="0.2">
      <c r="A31" s="201" t="s">
        <v>96</v>
      </c>
    </row>
    <row r="32" spans="1:119" ht="15" customHeight="1" x14ac:dyDescent="0.2">
      <c r="A32" s="196" t="s">
        <v>16</v>
      </c>
    </row>
    <row r="33" spans="1:1" ht="24" x14ac:dyDescent="0.2">
      <c r="A33" s="209" t="s">
        <v>17</v>
      </c>
    </row>
    <row r="34" spans="1:1" ht="15" customHeight="1" x14ac:dyDescent="0.2">
      <c r="A34" s="200" t="s">
        <v>18</v>
      </c>
    </row>
    <row r="35" spans="1:1" ht="132" x14ac:dyDescent="0.2">
      <c r="A35" s="202" t="s">
        <v>19</v>
      </c>
    </row>
  </sheetData>
  <pageMargins left="0.7" right="0.7"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27"/>
  <sheetViews>
    <sheetView workbookViewId="0">
      <pane xSplit="1" topLeftCell="B1" activePane="topRight" state="frozen"/>
      <selection pane="topRight" activeCell="B1" sqref="B1:M1048576"/>
    </sheetView>
  </sheetViews>
  <sheetFormatPr defaultColWidth="8.5703125" defaultRowHeight="12" x14ac:dyDescent="0.2"/>
  <cols>
    <col min="1" max="1" width="61.7109375" style="2" customWidth="1"/>
    <col min="2" max="16384" width="8.5703125" style="2"/>
  </cols>
  <sheetData>
    <row r="1" spans="1:1" ht="15" customHeight="1" x14ac:dyDescent="0.2">
      <c r="A1" s="186" t="s">
        <v>0</v>
      </c>
    </row>
    <row r="2" spans="1:1" ht="15" customHeight="1" x14ac:dyDescent="0.2">
      <c r="A2" s="204" t="s">
        <v>63</v>
      </c>
    </row>
    <row r="3" spans="1:1" ht="15" customHeight="1" x14ac:dyDescent="0.2">
      <c r="A3" s="187" t="s">
        <v>68</v>
      </c>
    </row>
    <row r="4" spans="1:1" s="1" customFormat="1" ht="15" customHeight="1" x14ac:dyDescent="0.2">
      <c r="A4" s="6" t="s">
        <v>3</v>
      </c>
    </row>
    <row r="5" spans="1:1" ht="11.45" customHeight="1" x14ac:dyDescent="0.2">
      <c r="A5" s="10" t="s">
        <v>4</v>
      </c>
    </row>
    <row r="6" spans="1:1" ht="11.45" customHeight="1" x14ac:dyDescent="0.2">
      <c r="A6" s="12">
        <v>1</v>
      </c>
    </row>
    <row r="7" spans="1:1" ht="11.45" customHeight="1" x14ac:dyDescent="0.2">
      <c r="A7" s="12">
        <v>2</v>
      </c>
    </row>
    <row r="8" spans="1:1" ht="11.45" customHeight="1" x14ac:dyDescent="0.2">
      <c r="A8" s="15" t="s">
        <v>5</v>
      </c>
    </row>
    <row r="9" spans="1:1" ht="11.45" customHeight="1" x14ac:dyDescent="0.2">
      <c r="A9" s="12">
        <v>1</v>
      </c>
    </row>
    <row r="10" spans="1:1" ht="11.45" customHeight="1" x14ac:dyDescent="0.2">
      <c r="A10" s="12">
        <v>2</v>
      </c>
    </row>
    <row r="11" spans="1:1" ht="11.45" customHeight="1" x14ac:dyDescent="0.2">
      <c r="A11" s="15" t="s">
        <v>6</v>
      </c>
    </row>
    <row r="12" spans="1:1" ht="11.45" customHeight="1" x14ac:dyDescent="0.2">
      <c r="A12" s="12">
        <v>1</v>
      </c>
    </row>
    <row r="13" spans="1:1" ht="11.45" customHeight="1" x14ac:dyDescent="0.2">
      <c r="A13" s="12">
        <v>2</v>
      </c>
    </row>
    <row r="14" spans="1:1" ht="11.45" customHeight="1" x14ac:dyDescent="0.2">
      <c r="A14" s="16" t="s">
        <v>7</v>
      </c>
    </row>
    <row r="15" spans="1:1" ht="11.45" customHeight="1" x14ac:dyDescent="0.2">
      <c r="A15" s="12">
        <v>1</v>
      </c>
    </row>
    <row r="16" spans="1:1" ht="11.45" customHeight="1" x14ac:dyDescent="0.2">
      <c r="A16" s="12">
        <v>2</v>
      </c>
    </row>
    <row r="17" spans="1:1" ht="11.45" customHeight="1" x14ac:dyDescent="0.2">
      <c r="A17" s="17" t="s">
        <v>8</v>
      </c>
    </row>
    <row r="18" spans="1:1" ht="11.45" customHeight="1" x14ac:dyDescent="0.2">
      <c r="A18" s="12">
        <v>1</v>
      </c>
    </row>
    <row r="19" spans="1:1" ht="11.45" customHeight="1" x14ac:dyDescent="0.2">
      <c r="A19" s="12">
        <v>2</v>
      </c>
    </row>
    <row r="20" spans="1:1" ht="11.45" customHeight="1" x14ac:dyDescent="0.2">
      <c r="A20" s="205" t="s">
        <v>57</v>
      </c>
    </row>
    <row r="21" spans="1:1" ht="24" x14ac:dyDescent="0.2">
      <c r="A21" s="99" t="s">
        <v>64</v>
      </c>
    </row>
    <row r="22" spans="1:1" ht="15" customHeight="1" x14ac:dyDescent="0.2">
      <c r="A22" s="200" t="s">
        <v>14</v>
      </c>
    </row>
    <row r="23" spans="1:1" ht="372" x14ac:dyDescent="0.2">
      <c r="A23" s="201" t="s">
        <v>65</v>
      </c>
    </row>
    <row r="24" spans="1:1" ht="15" customHeight="1" x14ac:dyDescent="0.2">
      <c r="A24" s="196" t="s">
        <v>16</v>
      </c>
    </row>
    <row r="25" spans="1:1" ht="24" x14ac:dyDescent="0.2">
      <c r="A25" s="184" t="s">
        <v>17</v>
      </c>
    </row>
    <row r="26" spans="1:1" ht="15" customHeight="1" x14ac:dyDescent="0.2">
      <c r="A26" s="206" t="s">
        <v>18</v>
      </c>
    </row>
    <row r="27" spans="1:1" ht="132" x14ac:dyDescent="0.2">
      <c r="A27" s="202" t="s">
        <v>19</v>
      </c>
    </row>
  </sheetData>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249977111117893"/>
  </sheetPr>
  <dimension ref="A1:GZ33"/>
  <sheetViews>
    <sheetView workbookViewId="0">
      <pane xSplit="1" topLeftCell="B1" activePane="topRight" state="frozen"/>
      <selection pane="topRight" activeCell="S1" sqref="S1:V1048576"/>
    </sheetView>
  </sheetViews>
  <sheetFormatPr defaultColWidth="8.5703125" defaultRowHeight="12" x14ac:dyDescent="0.2"/>
  <cols>
    <col min="1" max="1" width="68.28515625" style="2" customWidth="1"/>
    <col min="2" max="3" width="8.85546875" style="11" customWidth="1"/>
    <col min="4" max="8" width="8.85546875" style="216" hidden="1" customWidth="1"/>
    <col min="9" max="11" width="8.85546875" style="11" customWidth="1"/>
    <col min="12" max="15" width="8.85546875" style="71" customWidth="1"/>
    <col min="16" max="18" width="8.85546875" style="11" customWidth="1"/>
    <col min="19" max="22" width="8.85546875" style="216" hidden="1" customWidth="1"/>
    <col min="23" max="118" width="8.85546875" style="11" customWidth="1"/>
    <col min="119" max="119" width="8.85546875" style="71" customWidth="1"/>
    <col min="120" max="208" width="8.85546875" style="11" customWidth="1"/>
    <col min="209" max="16384" width="8.5703125" style="11"/>
  </cols>
  <sheetData>
    <row r="1" spans="1:208" s="2" customFormat="1" ht="15" customHeight="1" x14ac:dyDescent="0.2">
      <c r="A1" s="186" t="s">
        <v>0</v>
      </c>
      <c r="D1" s="104"/>
      <c r="E1" s="104"/>
      <c r="F1" s="104"/>
      <c r="G1" s="104"/>
      <c r="H1" s="104"/>
      <c r="L1" s="22"/>
      <c r="M1" s="22"/>
      <c r="N1" s="22"/>
      <c r="O1" s="22"/>
      <c r="S1" s="104"/>
      <c r="T1" s="104"/>
      <c r="U1" s="104"/>
      <c r="V1" s="104"/>
      <c r="DO1" s="22"/>
    </row>
    <row r="2" spans="1:208" s="2" customFormat="1" ht="15" customHeight="1" x14ac:dyDescent="0.2">
      <c r="A2" s="228" t="s">
        <v>1</v>
      </c>
      <c r="D2" s="104"/>
      <c r="E2" s="104"/>
      <c r="F2" s="104"/>
      <c r="G2" s="104"/>
      <c r="H2" s="104"/>
      <c r="L2" s="22"/>
      <c r="M2" s="22"/>
      <c r="N2" s="22"/>
      <c r="O2" s="22"/>
      <c r="S2" s="104"/>
      <c r="T2" s="104"/>
      <c r="U2" s="104"/>
      <c r="V2" s="104"/>
      <c r="DO2" s="22"/>
    </row>
    <row r="3" spans="1:208" s="2" customFormat="1" ht="15" customHeight="1" x14ac:dyDescent="0.2">
      <c r="A3" s="187" t="s">
        <v>68</v>
      </c>
      <c r="D3" s="3"/>
      <c r="E3" s="3"/>
      <c r="F3" s="3"/>
      <c r="G3" s="3"/>
      <c r="H3" s="3"/>
      <c r="S3" s="3"/>
      <c r="T3" s="3"/>
      <c r="U3" s="3"/>
      <c r="V3" s="3"/>
    </row>
    <row r="4" spans="1:208" s="185" customFormat="1" ht="15" customHeight="1" x14ac:dyDescent="0.2">
      <c r="A4" s="188" t="s">
        <v>3</v>
      </c>
      <c r="B4" s="189">
        <v>46178</v>
      </c>
      <c r="C4" s="189">
        <v>46179</v>
      </c>
      <c r="D4" s="190">
        <v>46180</v>
      </c>
      <c r="E4" s="190">
        <v>46181</v>
      </c>
      <c r="F4" s="190">
        <v>46182</v>
      </c>
      <c r="G4" s="190">
        <v>46183</v>
      </c>
      <c r="H4" s="190">
        <v>46184</v>
      </c>
      <c r="I4" s="189">
        <v>46185</v>
      </c>
      <c r="J4" s="189">
        <v>46186</v>
      </c>
      <c r="K4" s="189">
        <v>46187</v>
      </c>
      <c r="L4" s="233">
        <v>46188</v>
      </c>
      <c r="M4" s="233">
        <v>46189</v>
      </c>
      <c r="N4" s="233">
        <v>46190</v>
      </c>
      <c r="O4" s="23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189">
        <v>46295</v>
      </c>
      <c r="DP4" s="189">
        <v>46296</v>
      </c>
      <c r="DQ4" s="189">
        <v>46297</v>
      </c>
      <c r="DR4" s="189">
        <v>46298</v>
      </c>
      <c r="DS4" s="189">
        <v>46299</v>
      </c>
      <c r="DT4" s="189">
        <v>46300</v>
      </c>
      <c r="DU4" s="189">
        <v>46301</v>
      </c>
      <c r="DV4" s="189">
        <v>46302</v>
      </c>
      <c r="DW4" s="189">
        <v>46303</v>
      </c>
      <c r="DX4" s="189">
        <v>46304</v>
      </c>
      <c r="DY4" s="189">
        <v>46305</v>
      </c>
      <c r="DZ4" s="189">
        <v>46306</v>
      </c>
      <c r="EA4" s="189">
        <v>46307</v>
      </c>
      <c r="EB4" s="189">
        <v>46308</v>
      </c>
      <c r="EC4" s="189">
        <v>46309</v>
      </c>
      <c r="ED4" s="189">
        <v>46310</v>
      </c>
      <c r="EE4" s="189">
        <v>46311</v>
      </c>
      <c r="EF4" s="189">
        <v>46312</v>
      </c>
      <c r="EG4" s="189">
        <v>46313</v>
      </c>
      <c r="EH4" s="189">
        <v>46314</v>
      </c>
      <c r="EI4" s="189">
        <v>46315</v>
      </c>
      <c r="EJ4" s="189">
        <v>46316</v>
      </c>
      <c r="EK4" s="189">
        <v>46317</v>
      </c>
      <c r="EL4" s="189">
        <v>46318</v>
      </c>
      <c r="EM4" s="189">
        <v>46319</v>
      </c>
      <c r="EN4" s="189">
        <v>46320</v>
      </c>
      <c r="EO4" s="189">
        <v>46321</v>
      </c>
      <c r="EP4" s="189">
        <v>46322</v>
      </c>
      <c r="EQ4" s="189">
        <v>46323</v>
      </c>
      <c r="ER4" s="189">
        <v>46324</v>
      </c>
      <c r="ES4" s="189">
        <v>46325</v>
      </c>
      <c r="ET4" s="189">
        <v>46326</v>
      </c>
      <c r="EU4" s="189">
        <v>46327</v>
      </c>
      <c r="EV4" s="189">
        <v>46328</v>
      </c>
      <c r="EW4" s="189">
        <v>46329</v>
      </c>
      <c r="EX4" s="189">
        <v>46330</v>
      </c>
      <c r="EY4" s="189">
        <v>46331</v>
      </c>
      <c r="EZ4" s="189">
        <v>46332</v>
      </c>
      <c r="FA4" s="189">
        <v>46333</v>
      </c>
      <c r="FB4" s="189">
        <v>46334</v>
      </c>
      <c r="FC4" s="189">
        <v>46335</v>
      </c>
      <c r="FD4" s="189">
        <v>46336</v>
      </c>
      <c r="FE4" s="189">
        <v>46337</v>
      </c>
      <c r="FF4" s="189">
        <v>46338</v>
      </c>
      <c r="FG4" s="189">
        <v>46339</v>
      </c>
      <c r="FH4" s="189">
        <v>46340</v>
      </c>
      <c r="FI4" s="189">
        <v>46341</v>
      </c>
      <c r="FJ4" s="189">
        <v>46342</v>
      </c>
      <c r="FK4" s="189">
        <v>46343</v>
      </c>
      <c r="FL4" s="189">
        <v>46344</v>
      </c>
      <c r="FM4" s="189">
        <v>46345</v>
      </c>
      <c r="FN4" s="189">
        <v>46346</v>
      </c>
      <c r="FO4" s="189">
        <v>46347</v>
      </c>
      <c r="FP4" s="189">
        <v>46348</v>
      </c>
      <c r="FQ4" s="189">
        <v>46349</v>
      </c>
      <c r="FR4" s="189">
        <v>46350</v>
      </c>
      <c r="FS4" s="189">
        <v>46351</v>
      </c>
      <c r="FT4" s="189">
        <v>46352</v>
      </c>
      <c r="FU4" s="189">
        <v>46353</v>
      </c>
      <c r="FV4" s="189">
        <v>46354</v>
      </c>
      <c r="FW4" s="189">
        <v>46355</v>
      </c>
      <c r="FX4" s="189">
        <v>46356</v>
      </c>
      <c r="FY4" s="189">
        <v>46357</v>
      </c>
      <c r="FZ4" s="189">
        <v>46358</v>
      </c>
      <c r="GA4" s="189">
        <v>46359</v>
      </c>
      <c r="GB4" s="189">
        <v>46360</v>
      </c>
      <c r="GC4" s="189">
        <v>46361</v>
      </c>
      <c r="GD4" s="189">
        <v>46362</v>
      </c>
      <c r="GE4" s="189">
        <v>46363</v>
      </c>
      <c r="GF4" s="189">
        <v>46364</v>
      </c>
      <c r="GG4" s="189">
        <v>46365</v>
      </c>
      <c r="GH4" s="189">
        <v>46366</v>
      </c>
      <c r="GI4" s="189">
        <v>46367</v>
      </c>
      <c r="GJ4" s="189">
        <v>46368</v>
      </c>
      <c r="GK4" s="189">
        <v>46369</v>
      </c>
      <c r="GL4" s="189">
        <v>46370</v>
      </c>
      <c r="GM4" s="189">
        <v>46371</v>
      </c>
      <c r="GN4" s="189">
        <v>46372</v>
      </c>
      <c r="GO4" s="189">
        <v>46373</v>
      </c>
      <c r="GP4" s="189">
        <v>46374</v>
      </c>
      <c r="GQ4" s="189">
        <v>46375</v>
      </c>
      <c r="GR4" s="189">
        <v>46376</v>
      </c>
      <c r="GS4" s="189">
        <v>46377</v>
      </c>
      <c r="GT4" s="189">
        <v>46378</v>
      </c>
      <c r="GU4" s="189">
        <v>46379</v>
      </c>
      <c r="GV4" s="189">
        <v>46380</v>
      </c>
      <c r="GW4" s="189">
        <v>46381</v>
      </c>
      <c r="GX4" s="189">
        <v>46382</v>
      </c>
      <c r="GY4" s="189">
        <v>46383</v>
      </c>
      <c r="GZ4" s="189">
        <v>46384</v>
      </c>
    </row>
    <row r="5" spans="1:208" s="138" customFormat="1" x14ac:dyDescent="0.2">
      <c r="A5" s="10" t="s">
        <v>4</v>
      </c>
      <c r="B5" s="143"/>
      <c r="C5" s="143"/>
      <c r="D5" s="243"/>
      <c r="E5" s="243"/>
      <c r="F5" s="243"/>
      <c r="G5" s="243"/>
      <c r="H5" s="243"/>
      <c r="I5" s="143"/>
      <c r="J5" s="143"/>
      <c r="K5" s="143"/>
      <c r="L5" s="244"/>
      <c r="M5" s="244"/>
      <c r="N5" s="244"/>
      <c r="O5" s="244"/>
      <c r="P5" s="143"/>
      <c r="Q5" s="143"/>
      <c r="R5" s="143"/>
      <c r="S5" s="243"/>
      <c r="T5" s="243"/>
      <c r="U5" s="243"/>
      <c r="V5" s="2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244"/>
    </row>
    <row r="6" spans="1:208" s="2" customFormat="1" x14ac:dyDescent="0.2">
      <c r="A6" s="12">
        <v>1</v>
      </c>
      <c r="B6" s="17">
        <f>ROUND(BAR!B6*0.82,)+25</f>
        <v>9660</v>
      </c>
      <c r="C6" s="17">
        <f>ROUND(BAR!C6*0.82,)+25</f>
        <v>9660</v>
      </c>
      <c r="D6" s="195">
        <f>ROUND(BAR!D6*0.82,)+25</f>
        <v>9660</v>
      </c>
      <c r="E6" s="195">
        <f>ROUND(BAR!E6*0.82,)+25</f>
        <v>9660</v>
      </c>
      <c r="F6" s="195">
        <f>ROUND(BAR!F6*0.82,)+25</f>
        <v>9660</v>
      </c>
      <c r="G6" s="195">
        <f>ROUND(BAR!G6*0.82,)+25</f>
        <v>9660</v>
      </c>
      <c r="H6" s="195">
        <f>ROUND(BAR!H6*0.82,)+25</f>
        <v>9660</v>
      </c>
      <c r="I6" s="17">
        <f>ROUND(BAR!I6*0.82,)+25</f>
        <v>9660</v>
      </c>
      <c r="J6" s="17">
        <f>ROUND(BAR!J6*0.82,)+25</f>
        <v>9660</v>
      </c>
      <c r="K6" s="17">
        <f>ROUND(BAR!K6*0.82,)+25</f>
        <v>8512</v>
      </c>
      <c r="L6" s="17">
        <f>ROUND(BAR!L6*0.82,)+25</f>
        <v>9660</v>
      </c>
      <c r="M6" s="17">
        <f>ROUND(BAR!M6*0.82,)+25</f>
        <v>9660</v>
      </c>
      <c r="N6" s="17">
        <f>ROUND(BAR!N6*0.82,)+25</f>
        <v>9660</v>
      </c>
      <c r="O6" s="17">
        <f>ROUND(BAR!O6*0.82,)+25</f>
        <v>9660</v>
      </c>
      <c r="P6" s="17">
        <f>ROUND(BAR!P6*0.82,)+25</f>
        <v>8512</v>
      </c>
      <c r="Q6" s="17">
        <f>ROUND(BAR!Q6*0.82,)+25</f>
        <v>8512</v>
      </c>
      <c r="R6" s="17">
        <f>ROUND(BAR!R6*0.82,)+25</f>
        <v>9660</v>
      </c>
      <c r="S6" s="195">
        <f>ROUND(BAR!S6*0.82,)+25</f>
        <v>9660</v>
      </c>
      <c r="T6" s="195">
        <f>ROUND(BAR!T6*0.82,)+25</f>
        <v>9660</v>
      </c>
      <c r="U6" s="195">
        <f>ROUND(BAR!U6*0.82,)+25</f>
        <v>9660</v>
      </c>
      <c r="V6" s="195">
        <f>ROUND(BAR!V6*0.82,)+25</f>
        <v>9660</v>
      </c>
      <c r="W6" s="17">
        <f>ROUND(BAR!W6*0.82,)+25</f>
        <v>9660</v>
      </c>
      <c r="X6" s="17">
        <f>ROUND(BAR!X6*0.82,)+25</f>
        <v>9660</v>
      </c>
      <c r="Y6" s="17">
        <f>ROUND(BAR!Y6*0.82,)+25</f>
        <v>9660</v>
      </c>
      <c r="Z6" s="17">
        <f>ROUND(BAR!Z6*0.82,)+25</f>
        <v>9660</v>
      </c>
      <c r="AA6" s="17">
        <f>ROUND(BAR!AA6*0.82,)+25</f>
        <v>9660</v>
      </c>
      <c r="AB6" s="17">
        <f>ROUND(BAR!AB6*0.82,)+25</f>
        <v>10070</v>
      </c>
      <c r="AC6" s="17">
        <f>ROUND(BAR!AC6*0.82,)+25</f>
        <v>10070</v>
      </c>
      <c r="AD6" s="17">
        <f>ROUND(BAR!AD6*0.82,)+25</f>
        <v>10070</v>
      </c>
      <c r="AE6" s="17">
        <f>ROUND(BAR!AE6*0.82,)+25</f>
        <v>10070</v>
      </c>
      <c r="AF6" s="17">
        <f>ROUND(BAR!AF6*0.82,)+25</f>
        <v>10070</v>
      </c>
      <c r="AG6" s="17">
        <f>ROUND(BAR!AG6*0.82,)+25</f>
        <v>10070</v>
      </c>
      <c r="AH6" s="17">
        <f>ROUND(BAR!AH6*0.82,)+25</f>
        <v>10070</v>
      </c>
      <c r="AI6" s="17">
        <f>ROUND(BAR!AI6*0.82,)+25</f>
        <v>10070</v>
      </c>
      <c r="AJ6" s="17">
        <f>ROUND(BAR!AJ6*0.82,)+25</f>
        <v>10644</v>
      </c>
      <c r="AK6" s="17">
        <f>ROUND(BAR!AK6*0.82,)+25</f>
        <v>10644</v>
      </c>
      <c r="AL6" s="17">
        <f>ROUND(BAR!AL6*0.82,)+25</f>
        <v>9660</v>
      </c>
      <c r="AM6" s="17">
        <f>ROUND(BAR!AM6*0.82,)+25</f>
        <v>9660</v>
      </c>
      <c r="AN6" s="17">
        <f>ROUND(BAR!AN6*0.82,)+25</f>
        <v>6298</v>
      </c>
      <c r="AO6" s="17">
        <f>ROUND(BAR!AO6*0.82,)+25</f>
        <v>6298</v>
      </c>
      <c r="AP6" s="17">
        <f>ROUND(BAR!AP6*0.82,)+25</f>
        <v>6298</v>
      </c>
      <c r="AQ6" s="17">
        <f>ROUND(BAR!AQ6*0.82,)+25</f>
        <v>6298</v>
      </c>
      <c r="AR6" s="17">
        <f>ROUND(BAR!AR6*0.82,)+25</f>
        <v>6708</v>
      </c>
      <c r="AS6" s="17">
        <f>ROUND(BAR!AS6*0.82,)+25</f>
        <v>6708</v>
      </c>
      <c r="AT6" s="17">
        <f>ROUND(BAR!AT6*0.82,)+25</f>
        <v>6298</v>
      </c>
      <c r="AU6" s="17">
        <f>ROUND(BAR!AU6*0.82,)+25</f>
        <v>6298</v>
      </c>
      <c r="AV6" s="17">
        <f>ROUND(BAR!AV6*0.82,)+25</f>
        <v>6298</v>
      </c>
      <c r="AW6" s="17">
        <f>ROUND(BAR!AW6*0.82,)+25</f>
        <v>6298</v>
      </c>
      <c r="AX6" s="17">
        <f>ROUND(BAR!AX6*0.82,)+25</f>
        <v>6298</v>
      </c>
      <c r="AY6" s="17">
        <f>ROUND(BAR!AY6*0.82,)+25</f>
        <v>6708</v>
      </c>
      <c r="AZ6" s="17">
        <f>ROUND(BAR!AZ6*0.82,)+25</f>
        <v>6708</v>
      </c>
      <c r="BA6" s="17">
        <f>ROUND(BAR!BA6*0.82,)+25</f>
        <v>6298</v>
      </c>
      <c r="BB6" s="17">
        <f>ROUND(BAR!BB6*0.82,)+25</f>
        <v>6298</v>
      </c>
      <c r="BC6" s="17">
        <f>ROUND(BAR!BC6*0.82,)+25</f>
        <v>6298</v>
      </c>
      <c r="BD6" s="17">
        <f>ROUND(BAR!BD6*0.82,)+25</f>
        <v>6298</v>
      </c>
      <c r="BE6" s="17">
        <f>ROUND(BAR!BE6*0.82,)+25</f>
        <v>7528</v>
      </c>
      <c r="BF6" s="17">
        <f>ROUND(BAR!BF6*0.82,)+25</f>
        <v>7528</v>
      </c>
      <c r="BG6" s="17">
        <f>ROUND(BAR!BG6*0.82,)+25</f>
        <v>7528</v>
      </c>
      <c r="BH6" s="17">
        <f>ROUND(BAR!BH6*0.82,)+25</f>
        <v>6298</v>
      </c>
      <c r="BI6" s="17">
        <f>ROUND(BAR!BI6*0.82,)+25</f>
        <v>6298</v>
      </c>
      <c r="BJ6" s="17">
        <f>ROUND(BAR!BJ6*0.82,)+25</f>
        <v>6298</v>
      </c>
      <c r="BK6" s="17">
        <f>ROUND(BAR!BK6*0.82,)+25</f>
        <v>6298</v>
      </c>
      <c r="BL6" s="17">
        <f>ROUND(BAR!BL6*0.82,)+25</f>
        <v>6298</v>
      </c>
      <c r="BM6" s="17">
        <f>ROUND(BAR!BM6*0.82,)+25</f>
        <v>6708</v>
      </c>
      <c r="BN6" s="17">
        <f>ROUND(BAR!BN6*0.82,)+25</f>
        <v>6708</v>
      </c>
      <c r="BO6" s="17">
        <f>ROUND(BAR!BO6*0.82,)+25</f>
        <v>6298</v>
      </c>
      <c r="BP6" s="17">
        <f>ROUND(BAR!BP6*0.82,)+25</f>
        <v>6298</v>
      </c>
      <c r="BQ6" s="17">
        <f>ROUND(BAR!BQ6*0.82,)+25</f>
        <v>6298</v>
      </c>
      <c r="BR6" s="17">
        <f>ROUND(BAR!BR6*0.82,)+25</f>
        <v>6298</v>
      </c>
      <c r="BS6" s="17">
        <f>ROUND(BAR!BS6*0.82,)+25</f>
        <v>6298</v>
      </c>
      <c r="BT6" s="17">
        <f>ROUND(BAR!BT6*0.82,)+25</f>
        <v>6708</v>
      </c>
      <c r="BU6" s="17">
        <f>ROUND(BAR!BU6*0.82,)+25</f>
        <v>6708</v>
      </c>
      <c r="BV6" s="17">
        <f>ROUND(BAR!BV6*0.82,)+25</f>
        <v>6298</v>
      </c>
      <c r="BW6" s="17">
        <f>ROUND(BAR!BW6*0.82,)+25</f>
        <v>6298</v>
      </c>
      <c r="BX6" s="17">
        <f>ROUND(BAR!BX6*0.82,)+25</f>
        <v>6298</v>
      </c>
      <c r="BY6" s="17">
        <f>ROUND(BAR!BY6*0.82,)+25</f>
        <v>6298</v>
      </c>
      <c r="BZ6" s="17">
        <f>ROUND(BAR!BZ6*0.82,)+25</f>
        <v>6298</v>
      </c>
      <c r="CA6" s="17">
        <f>ROUND(BAR!CA6*0.82,)+25</f>
        <v>6708</v>
      </c>
      <c r="CB6" s="17">
        <f>ROUND(BAR!CB6*0.82,)+25</f>
        <v>6708</v>
      </c>
      <c r="CC6" s="17">
        <f>ROUND(BAR!CC6*0.82,)+25</f>
        <v>5888</v>
      </c>
      <c r="CD6" s="17">
        <f>ROUND(BAR!CD6*0.82,)+25</f>
        <v>5888</v>
      </c>
      <c r="CE6" s="17">
        <f>ROUND(BAR!CE6*0.82,)+25</f>
        <v>5888</v>
      </c>
      <c r="CF6" s="17">
        <f>ROUND(BAR!CF6*0.82,)+25</f>
        <v>5888</v>
      </c>
      <c r="CG6" s="17">
        <f>ROUND(BAR!CG6*0.82,)+25</f>
        <v>5888</v>
      </c>
      <c r="CH6" s="17">
        <f>ROUND(BAR!CH6*0.82,)+25</f>
        <v>5888</v>
      </c>
      <c r="CI6" s="17">
        <f>ROUND(BAR!CI6*0.82,)+25</f>
        <v>5888</v>
      </c>
      <c r="CJ6" s="17">
        <f>ROUND(BAR!CJ6*0.82,)+25</f>
        <v>5642</v>
      </c>
      <c r="CK6" s="17">
        <f>ROUND(BAR!CK6*0.82,)+25</f>
        <v>5642</v>
      </c>
      <c r="CL6" s="17">
        <f>ROUND(BAR!CL6*0.82,)+25</f>
        <v>5642</v>
      </c>
      <c r="CM6" s="17">
        <f>ROUND(BAR!CM6*0.82,)+25</f>
        <v>5642</v>
      </c>
      <c r="CN6" s="17">
        <f>ROUND(BAR!CN6*0.82,)+25</f>
        <v>5642</v>
      </c>
      <c r="CO6" s="17">
        <f>ROUND(BAR!CO6*0.82,)+25</f>
        <v>5888</v>
      </c>
      <c r="CP6" s="17">
        <f>ROUND(BAR!CP6*0.82,)+25</f>
        <v>5888</v>
      </c>
      <c r="CQ6" s="17">
        <f>ROUND(BAR!CQ6*0.82,)+25</f>
        <v>5642</v>
      </c>
      <c r="CR6" s="17">
        <f>ROUND(BAR!CR6*0.82,)+25</f>
        <v>5642</v>
      </c>
      <c r="CS6" s="17">
        <f>ROUND(BAR!CS6*0.82,)+25</f>
        <v>5642</v>
      </c>
      <c r="CT6" s="17">
        <f>ROUND(BAR!CT6*0.82,)+25</f>
        <v>5642</v>
      </c>
      <c r="CU6" s="17">
        <f>ROUND(BAR!CU6*0.82,)+25</f>
        <v>5642</v>
      </c>
      <c r="CV6" s="17">
        <f>ROUND(BAR!CV6*0.82,)+25</f>
        <v>5888</v>
      </c>
      <c r="CW6" s="17">
        <f>ROUND(BAR!CW6*0.82,)+25</f>
        <v>5888</v>
      </c>
      <c r="CX6" s="17">
        <f>ROUND(BAR!CX6*0.82,)+25</f>
        <v>5642</v>
      </c>
      <c r="CY6" s="17">
        <f>ROUND(BAR!CY6*0.82,)+25</f>
        <v>5642</v>
      </c>
      <c r="CZ6" s="17">
        <f>ROUND(BAR!CZ6*0.82,)+25</f>
        <v>5642</v>
      </c>
      <c r="DA6" s="17">
        <f>ROUND(BAR!DA6*0.82,)+25</f>
        <v>5642</v>
      </c>
      <c r="DB6" s="17">
        <f>ROUND(BAR!DB6*0.82,)+25</f>
        <v>5642</v>
      </c>
      <c r="DC6" s="17">
        <f>ROUND(BAR!DC6*0.82,)+25</f>
        <v>5888</v>
      </c>
      <c r="DD6" s="17">
        <f>ROUND(BAR!DD6*0.82,)+25</f>
        <v>5888</v>
      </c>
      <c r="DE6" s="17">
        <f>ROUND(BAR!DE6*0.82,)+25</f>
        <v>5396</v>
      </c>
      <c r="DF6" s="17">
        <f>ROUND(BAR!DF6*0.82,)+25</f>
        <v>5396</v>
      </c>
      <c r="DG6" s="17">
        <f>ROUND(BAR!DG6*0.82,)+25</f>
        <v>5396</v>
      </c>
      <c r="DH6" s="17">
        <f>ROUND(BAR!DH6*0.82,)+25</f>
        <v>5396</v>
      </c>
      <c r="DI6" s="17">
        <f>ROUND(BAR!DI6*0.82,)+25</f>
        <v>5396</v>
      </c>
      <c r="DJ6" s="17">
        <f>ROUND(BAR!DJ6*0.82,)+25</f>
        <v>5642</v>
      </c>
      <c r="DK6" s="17">
        <f>ROUND(BAR!DK6*0.82,)+25</f>
        <v>5642</v>
      </c>
      <c r="DL6" s="17">
        <f>ROUND(BAR!DL6*0.82,)+25</f>
        <v>5396</v>
      </c>
      <c r="DM6" s="17">
        <f>ROUND(BAR!DM6*0.82,)+25</f>
        <v>5396</v>
      </c>
      <c r="DN6" s="17">
        <f>ROUND(BAR!DN6*0.82,)+25</f>
        <v>5396</v>
      </c>
      <c r="DO6" s="17">
        <f>ROUND(BAR!DO6*0.82,)+25</f>
        <v>5396</v>
      </c>
      <c r="DP6" s="17">
        <f>ROUND(BAR!DP6*0.82,)+25</f>
        <v>5396</v>
      </c>
      <c r="DQ6" s="17">
        <f>ROUND(BAR!DQ6*0.82,)+25</f>
        <v>5396</v>
      </c>
      <c r="DR6" s="17">
        <f>ROUND(BAR!DR6*0.82,)+25</f>
        <v>5396</v>
      </c>
      <c r="DS6" s="17">
        <f>ROUND(BAR!DS6*0.82,)+25</f>
        <v>5150</v>
      </c>
      <c r="DT6" s="17">
        <f>ROUND(BAR!DT6*0.82,)+25</f>
        <v>5150</v>
      </c>
      <c r="DU6" s="17">
        <f>ROUND(BAR!DU6*0.82,)+25</f>
        <v>5150</v>
      </c>
      <c r="DV6" s="17">
        <f>ROUND(BAR!DV6*0.82,)+25</f>
        <v>5150</v>
      </c>
      <c r="DW6" s="17">
        <f>ROUND(BAR!DW6*0.82,)+25</f>
        <v>5150</v>
      </c>
      <c r="DX6" s="17">
        <f>ROUND(BAR!DX6*0.82,)+25</f>
        <v>5396</v>
      </c>
      <c r="DY6" s="17">
        <f>ROUND(BAR!DY6*0.82,)+25</f>
        <v>5396</v>
      </c>
      <c r="DZ6" s="17">
        <f>ROUND(BAR!DZ6*0.82,)+25</f>
        <v>5150</v>
      </c>
      <c r="EA6" s="17">
        <f>ROUND(BAR!EA6*0.82,)+25</f>
        <v>5150</v>
      </c>
      <c r="EB6" s="17">
        <f>ROUND(BAR!EB6*0.82,)+25</f>
        <v>5150</v>
      </c>
      <c r="EC6" s="17">
        <f>ROUND(BAR!EC6*0.82,)+25</f>
        <v>5150</v>
      </c>
      <c r="ED6" s="17">
        <f>ROUND(BAR!ED6*0.82,)+25</f>
        <v>5150</v>
      </c>
      <c r="EE6" s="17">
        <f>ROUND(BAR!EE6*0.82,)+25</f>
        <v>5396</v>
      </c>
      <c r="EF6" s="17">
        <f>ROUND(BAR!EF6*0.82,)+25</f>
        <v>5396</v>
      </c>
      <c r="EG6" s="17">
        <f>ROUND(BAR!EG6*0.82,)+25</f>
        <v>4904</v>
      </c>
      <c r="EH6" s="17">
        <f>ROUND(BAR!EH6*0.82,)+25</f>
        <v>4904</v>
      </c>
      <c r="EI6" s="17">
        <f>ROUND(BAR!EI6*0.82,)+25</f>
        <v>4904</v>
      </c>
      <c r="EJ6" s="17">
        <f>ROUND(BAR!EJ6*0.82,)+25</f>
        <v>4904</v>
      </c>
      <c r="EK6" s="17">
        <f>ROUND(BAR!EK6*0.82,)+25</f>
        <v>4904</v>
      </c>
      <c r="EL6" s="17">
        <f>ROUND(BAR!EL6*0.82,)+25</f>
        <v>5150</v>
      </c>
      <c r="EM6" s="17">
        <f>ROUND(BAR!EM6*0.82,)+25</f>
        <v>5150</v>
      </c>
      <c r="EN6" s="17">
        <f>ROUND(BAR!EN6*0.82,)+25</f>
        <v>4904</v>
      </c>
      <c r="EO6" s="17">
        <f>ROUND(BAR!EO6*0.82,)+25</f>
        <v>4904</v>
      </c>
      <c r="EP6" s="17">
        <f>ROUND(BAR!EP6*0.82,)+25</f>
        <v>5642</v>
      </c>
      <c r="EQ6" s="17">
        <f>ROUND(BAR!EQ6*0.82,)+25</f>
        <v>5642</v>
      </c>
      <c r="ER6" s="17">
        <f>ROUND(BAR!ER6*0.82,)+25</f>
        <v>5642</v>
      </c>
      <c r="ES6" s="17">
        <f>ROUND(BAR!ES6*0.82,)+25</f>
        <v>5150</v>
      </c>
      <c r="ET6" s="17">
        <f>ROUND(BAR!ET6*0.82,)+25</f>
        <v>5150</v>
      </c>
      <c r="EU6" s="17">
        <f>ROUND(BAR!EU6*0.82,)+25</f>
        <v>4904</v>
      </c>
      <c r="EV6" s="17">
        <f>ROUND(BAR!EV6*0.82,)+25</f>
        <v>4904</v>
      </c>
      <c r="EW6" s="17">
        <f>ROUND(BAR!EW6*0.82,)+25</f>
        <v>4904</v>
      </c>
      <c r="EX6" s="17">
        <f>ROUND(BAR!EX6*0.82,)+25</f>
        <v>5150</v>
      </c>
      <c r="EY6" s="17">
        <f>ROUND(BAR!EY6*0.82,)+25</f>
        <v>5150</v>
      </c>
      <c r="EZ6" s="17">
        <f>ROUND(BAR!EZ6*0.82,)+25</f>
        <v>5150</v>
      </c>
      <c r="FA6" s="17">
        <f>ROUND(BAR!FA6*0.82,)+25</f>
        <v>5150</v>
      </c>
      <c r="FB6" s="17">
        <f>ROUND(BAR!FB6*0.82,)+25</f>
        <v>4658</v>
      </c>
      <c r="FC6" s="17">
        <f>ROUND(BAR!FC6*0.82,)+25</f>
        <v>4658</v>
      </c>
      <c r="FD6" s="17">
        <f>ROUND(BAR!FD6*0.82,)+25</f>
        <v>4658</v>
      </c>
      <c r="FE6" s="17">
        <f>ROUND(BAR!FE6*0.82,)+25</f>
        <v>4658</v>
      </c>
      <c r="FF6" s="17">
        <f>ROUND(BAR!FF6*0.82,)+25</f>
        <v>4658</v>
      </c>
      <c r="FG6" s="17">
        <f>ROUND(BAR!FG6*0.82,)+25</f>
        <v>4904</v>
      </c>
      <c r="FH6" s="17">
        <f>ROUND(BAR!FH6*0.82,)+25</f>
        <v>4904</v>
      </c>
      <c r="FI6" s="17">
        <f>ROUND(BAR!FI6*0.82,)+25</f>
        <v>4658</v>
      </c>
      <c r="FJ6" s="17">
        <f>ROUND(BAR!FJ6*0.82,)+25</f>
        <v>4658</v>
      </c>
      <c r="FK6" s="17">
        <f>ROUND(BAR!FK6*0.82,)+25</f>
        <v>4658</v>
      </c>
      <c r="FL6" s="17">
        <f>ROUND(BAR!FL6*0.82,)+25</f>
        <v>4658</v>
      </c>
      <c r="FM6" s="17">
        <f>ROUND(BAR!FM6*0.82,)+25</f>
        <v>4658</v>
      </c>
      <c r="FN6" s="17">
        <f>ROUND(BAR!FN6*0.82,)+25</f>
        <v>4904</v>
      </c>
      <c r="FO6" s="17">
        <f>ROUND(BAR!FO6*0.82,)+25</f>
        <v>4904</v>
      </c>
      <c r="FP6" s="17">
        <f>ROUND(BAR!FP6*0.82,)+25</f>
        <v>4658</v>
      </c>
      <c r="FQ6" s="17">
        <f>ROUND(BAR!FQ6*0.82,)+25</f>
        <v>4658</v>
      </c>
      <c r="FR6" s="17">
        <f>ROUND(BAR!FR6*0.82,)+25</f>
        <v>4658</v>
      </c>
      <c r="FS6" s="17">
        <f>ROUND(BAR!FS6*0.82,)+25</f>
        <v>4658</v>
      </c>
      <c r="FT6" s="17">
        <f>ROUND(BAR!FT6*0.82,)+25</f>
        <v>4658</v>
      </c>
      <c r="FU6" s="17">
        <f>ROUND(BAR!FU6*0.82,)+25</f>
        <v>4904</v>
      </c>
      <c r="FV6" s="17">
        <f>ROUND(BAR!FV6*0.82,)+25</f>
        <v>4904</v>
      </c>
      <c r="FW6" s="17">
        <f>ROUND(BAR!FW6*0.82,)+25</f>
        <v>4658</v>
      </c>
      <c r="FX6" s="17">
        <f>ROUND(BAR!FX6*0.82,)+25</f>
        <v>4658</v>
      </c>
      <c r="FY6" s="17">
        <f>ROUND(BAR!FY6*0.82,)+25</f>
        <v>4658</v>
      </c>
      <c r="FZ6" s="17">
        <f>ROUND(BAR!FZ6*0.82,)+25</f>
        <v>4658</v>
      </c>
      <c r="GA6" s="17">
        <f>ROUND(BAR!GA6*0.82,)+25</f>
        <v>4658</v>
      </c>
      <c r="GB6" s="17">
        <f>ROUND(BAR!GB6*0.82,)+25</f>
        <v>4904</v>
      </c>
      <c r="GC6" s="17">
        <f>ROUND(BAR!GC6*0.82,)+25</f>
        <v>4904</v>
      </c>
      <c r="GD6" s="17">
        <f>ROUND(BAR!GD6*0.82,)+25</f>
        <v>4658</v>
      </c>
      <c r="GE6" s="17">
        <f>ROUND(BAR!GE6*0.82,)+25</f>
        <v>4658</v>
      </c>
      <c r="GF6" s="17">
        <f>ROUND(BAR!GF6*0.82,)+25</f>
        <v>4658</v>
      </c>
      <c r="GG6" s="17">
        <f>ROUND(BAR!GG6*0.82,)+25</f>
        <v>4658</v>
      </c>
      <c r="GH6" s="17">
        <f>ROUND(BAR!GH6*0.82,)+25</f>
        <v>4658</v>
      </c>
      <c r="GI6" s="17">
        <f>ROUND(BAR!GI6*0.82,)+25</f>
        <v>5888</v>
      </c>
      <c r="GJ6" s="17">
        <f>ROUND(BAR!GJ6*0.82,)+25</f>
        <v>5888</v>
      </c>
      <c r="GK6" s="17">
        <f>ROUND(BAR!GK6*0.82,)+25</f>
        <v>5888</v>
      </c>
      <c r="GL6" s="17">
        <f>ROUND(BAR!GL6*0.82,)+25</f>
        <v>5888</v>
      </c>
      <c r="GM6" s="17">
        <f>ROUND(BAR!GM6*0.82,)+25</f>
        <v>5888</v>
      </c>
      <c r="GN6" s="17">
        <f>ROUND(BAR!GN6*0.82,)+25</f>
        <v>5888</v>
      </c>
      <c r="GO6" s="17">
        <f>ROUND(BAR!GO6*0.82,)+25</f>
        <v>5888</v>
      </c>
      <c r="GP6" s="17">
        <f>ROUND(BAR!GP6*0.82,)+25</f>
        <v>6298</v>
      </c>
      <c r="GQ6" s="17">
        <f>ROUND(BAR!GQ6*0.82,)+25</f>
        <v>6298</v>
      </c>
      <c r="GR6" s="17">
        <f>ROUND(BAR!GR6*0.82,)+25</f>
        <v>6298</v>
      </c>
      <c r="GS6" s="17">
        <f>ROUND(BAR!GS6*0.82,)+25</f>
        <v>6298</v>
      </c>
      <c r="GT6" s="17">
        <f>ROUND(BAR!GT6*0.82,)+25</f>
        <v>6298</v>
      </c>
      <c r="GU6" s="17">
        <f>ROUND(BAR!GU6*0.82,)+25</f>
        <v>6298</v>
      </c>
      <c r="GV6" s="17">
        <f>ROUND(BAR!GV6*0.82,)+25</f>
        <v>6298</v>
      </c>
      <c r="GW6" s="17">
        <f>ROUND(BAR!GW6*0.82,)+25</f>
        <v>6708</v>
      </c>
      <c r="GX6" s="17">
        <f>ROUND(BAR!GX6*0.82,)+25</f>
        <v>6708</v>
      </c>
      <c r="GY6" s="17">
        <f>ROUND(BAR!GY6*0.82,)+25</f>
        <v>6708</v>
      </c>
      <c r="GZ6" s="17">
        <f>ROUND(BAR!GZ6*0.82,)+25</f>
        <v>6708</v>
      </c>
    </row>
    <row r="7" spans="1:208" s="2" customFormat="1" x14ac:dyDescent="0.2">
      <c r="A7" s="12">
        <v>2</v>
      </c>
      <c r="B7" s="17">
        <f>ROUND(BAR!B7*0.82,)+25</f>
        <v>11013</v>
      </c>
      <c r="C7" s="17">
        <f>ROUND(BAR!C7*0.82,)+25</f>
        <v>11013</v>
      </c>
      <c r="D7" s="195">
        <f>ROUND(BAR!D7*0.82,)+25</f>
        <v>11013</v>
      </c>
      <c r="E7" s="195">
        <f>ROUND(BAR!E7*0.82,)+25</f>
        <v>11013</v>
      </c>
      <c r="F7" s="195">
        <f>ROUND(BAR!F7*0.82,)+25</f>
        <v>11013</v>
      </c>
      <c r="G7" s="195">
        <f>ROUND(BAR!G7*0.82,)+25</f>
        <v>11013</v>
      </c>
      <c r="H7" s="195">
        <f>ROUND(BAR!H7*0.82,)+25</f>
        <v>11013</v>
      </c>
      <c r="I7" s="17">
        <f>ROUND(BAR!I7*0.82,)+25</f>
        <v>11013</v>
      </c>
      <c r="J7" s="17">
        <f>ROUND(BAR!J7*0.82,)+25</f>
        <v>11013</v>
      </c>
      <c r="K7" s="17">
        <f>ROUND(BAR!K7*0.82,)+25</f>
        <v>9865</v>
      </c>
      <c r="L7" s="17">
        <f>ROUND(BAR!L7*0.82,)+25</f>
        <v>11013</v>
      </c>
      <c r="M7" s="17">
        <f>ROUND(BAR!M7*0.82,)+25</f>
        <v>11013</v>
      </c>
      <c r="N7" s="17">
        <f>ROUND(BAR!N7*0.82,)+25</f>
        <v>11013</v>
      </c>
      <c r="O7" s="17">
        <f>ROUND(BAR!O7*0.82,)+25</f>
        <v>11013</v>
      </c>
      <c r="P7" s="17">
        <f>ROUND(BAR!P7*0.82,)+25</f>
        <v>9865</v>
      </c>
      <c r="Q7" s="17">
        <f>ROUND(BAR!Q7*0.82,)+25</f>
        <v>9865</v>
      </c>
      <c r="R7" s="17">
        <f>ROUND(BAR!R7*0.82,)+25</f>
        <v>11013</v>
      </c>
      <c r="S7" s="195">
        <f>ROUND(BAR!S7*0.82,)+25</f>
        <v>11013</v>
      </c>
      <c r="T7" s="195">
        <f>ROUND(BAR!T7*0.82,)+25</f>
        <v>11013</v>
      </c>
      <c r="U7" s="195">
        <f>ROUND(BAR!U7*0.82,)+25</f>
        <v>11013</v>
      </c>
      <c r="V7" s="195">
        <f>ROUND(BAR!V7*0.82,)+25</f>
        <v>11013</v>
      </c>
      <c r="W7" s="17">
        <f>ROUND(BAR!W7*0.82,)+25</f>
        <v>11013</v>
      </c>
      <c r="X7" s="17">
        <f>ROUND(BAR!X7*0.82,)+25</f>
        <v>11013</v>
      </c>
      <c r="Y7" s="17">
        <f>ROUND(BAR!Y7*0.82,)+25</f>
        <v>11013</v>
      </c>
      <c r="Z7" s="17">
        <f>ROUND(BAR!Z7*0.82,)+25</f>
        <v>11013</v>
      </c>
      <c r="AA7" s="17">
        <f>ROUND(BAR!AA7*0.82,)+25</f>
        <v>11013</v>
      </c>
      <c r="AB7" s="17">
        <f>ROUND(BAR!AB7*0.82,)+25</f>
        <v>11423</v>
      </c>
      <c r="AC7" s="17">
        <f>ROUND(BAR!AC7*0.82,)+25</f>
        <v>11423</v>
      </c>
      <c r="AD7" s="17">
        <f>ROUND(BAR!AD7*0.82,)+25</f>
        <v>11423</v>
      </c>
      <c r="AE7" s="17">
        <f>ROUND(BAR!AE7*0.82,)+25</f>
        <v>11423</v>
      </c>
      <c r="AF7" s="17">
        <f>ROUND(BAR!AF7*0.82,)+25</f>
        <v>11423</v>
      </c>
      <c r="AG7" s="17">
        <f>ROUND(BAR!AG7*0.82,)+25</f>
        <v>11423</v>
      </c>
      <c r="AH7" s="17">
        <f>ROUND(BAR!AH7*0.82,)+25</f>
        <v>11423</v>
      </c>
      <c r="AI7" s="17">
        <f>ROUND(BAR!AI7*0.82,)+25</f>
        <v>11423</v>
      </c>
      <c r="AJ7" s="17">
        <f>ROUND(BAR!AJ7*0.82,)+25</f>
        <v>11997</v>
      </c>
      <c r="AK7" s="17">
        <f>ROUND(BAR!AK7*0.82,)+25</f>
        <v>11997</v>
      </c>
      <c r="AL7" s="17">
        <f>ROUND(BAR!AL7*0.82,)+25</f>
        <v>11013</v>
      </c>
      <c r="AM7" s="17">
        <f>ROUND(BAR!AM7*0.82,)+25</f>
        <v>11013</v>
      </c>
      <c r="AN7" s="17">
        <f>ROUND(BAR!AN7*0.82,)+25</f>
        <v>7651</v>
      </c>
      <c r="AO7" s="17">
        <f>ROUND(BAR!AO7*0.82,)+25</f>
        <v>7651</v>
      </c>
      <c r="AP7" s="17">
        <f>ROUND(BAR!AP7*0.82,)+25</f>
        <v>7651</v>
      </c>
      <c r="AQ7" s="17">
        <f>ROUND(BAR!AQ7*0.82,)+25</f>
        <v>7651</v>
      </c>
      <c r="AR7" s="17">
        <f>ROUND(BAR!AR7*0.82,)+25</f>
        <v>8061</v>
      </c>
      <c r="AS7" s="17">
        <f>ROUND(BAR!AS7*0.82,)+25</f>
        <v>8061</v>
      </c>
      <c r="AT7" s="17">
        <f>ROUND(BAR!AT7*0.82,)+25</f>
        <v>7651</v>
      </c>
      <c r="AU7" s="17">
        <f>ROUND(BAR!AU7*0.82,)+25</f>
        <v>7651</v>
      </c>
      <c r="AV7" s="17">
        <f>ROUND(BAR!AV7*0.82,)+25</f>
        <v>7651</v>
      </c>
      <c r="AW7" s="17">
        <f>ROUND(BAR!AW7*0.82,)+25</f>
        <v>7651</v>
      </c>
      <c r="AX7" s="17">
        <f>ROUND(BAR!AX7*0.82,)+25</f>
        <v>7651</v>
      </c>
      <c r="AY7" s="17">
        <f>ROUND(BAR!AY7*0.82,)+25</f>
        <v>8061</v>
      </c>
      <c r="AZ7" s="17">
        <f>ROUND(BAR!AZ7*0.82,)+25</f>
        <v>8061</v>
      </c>
      <c r="BA7" s="17">
        <f>ROUND(BAR!BA7*0.82,)+25</f>
        <v>7651</v>
      </c>
      <c r="BB7" s="17">
        <f>ROUND(BAR!BB7*0.82,)+25</f>
        <v>7651</v>
      </c>
      <c r="BC7" s="17">
        <f>ROUND(BAR!BC7*0.82,)+25</f>
        <v>7651</v>
      </c>
      <c r="BD7" s="17">
        <f>ROUND(BAR!BD7*0.82,)+25</f>
        <v>7651</v>
      </c>
      <c r="BE7" s="17">
        <f>ROUND(BAR!BE7*0.82,)+25</f>
        <v>8881</v>
      </c>
      <c r="BF7" s="17">
        <f>ROUND(BAR!BF7*0.82,)+25</f>
        <v>8881</v>
      </c>
      <c r="BG7" s="17">
        <f>ROUND(BAR!BG7*0.82,)+25</f>
        <v>8881</v>
      </c>
      <c r="BH7" s="17">
        <f>ROUND(BAR!BH7*0.82,)+25</f>
        <v>7651</v>
      </c>
      <c r="BI7" s="17">
        <f>ROUND(BAR!BI7*0.82,)+25</f>
        <v>7651</v>
      </c>
      <c r="BJ7" s="17">
        <f>ROUND(BAR!BJ7*0.82,)+25</f>
        <v>7651</v>
      </c>
      <c r="BK7" s="17">
        <f>ROUND(BAR!BK7*0.82,)+25</f>
        <v>7651</v>
      </c>
      <c r="BL7" s="17">
        <f>ROUND(BAR!BL7*0.82,)+25</f>
        <v>7651</v>
      </c>
      <c r="BM7" s="17">
        <f>ROUND(BAR!BM7*0.82,)+25</f>
        <v>8061</v>
      </c>
      <c r="BN7" s="17">
        <f>ROUND(BAR!BN7*0.82,)+25</f>
        <v>8061</v>
      </c>
      <c r="BO7" s="17">
        <f>ROUND(BAR!BO7*0.82,)+25</f>
        <v>7651</v>
      </c>
      <c r="BP7" s="17">
        <f>ROUND(BAR!BP7*0.82,)+25</f>
        <v>7651</v>
      </c>
      <c r="BQ7" s="17">
        <f>ROUND(BAR!BQ7*0.82,)+25</f>
        <v>7651</v>
      </c>
      <c r="BR7" s="17">
        <f>ROUND(BAR!BR7*0.82,)+25</f>
        <v>7651</v>
      </c>
      <c r="BS7" s="17">
        <f>ROUND(BAR!BS7*0.82,)+25</f>
        <v>7651</v>
      </c>
      <c r="BT7" s="17">
        <f>ROUND(BAR!BT7*0.82,)+25</f>
        <v>8061</v>
      </c>
      <c r="BU7" s="17">
        <f>ROUND(BAR!BU7*0.82,)+25</f>
        <v>8061</v>
      </c>
      <c r="BV7" s="17">
        <f>ROUND(BAR!BV7*0.82,)+25</f>
        <v>7651</v>
      </c>
      <c r="BW7" s="17">
        <f>ROUND(BAR!BW7*0.82,)+25</f>
        <v>7651</v>
      </c>
      <c r="BX7" s="17">
        <f>ROUND(BAR!BX7*0.82,)+25</f>
        <v>7651</v>
      </c>
      <c r="BY7" s="17">
        <f>ROUND(BAR!BY7*0.82,)+25</f>
        <v>7651</v>
      </c>
      <c r="BZ7" s="17">
        <f>ROUND(BAR!BZ7*0.82,)+25</f>
        <v>7651</v>
      </c>
      <c r="CA7" s="17">
        <f>ROUND(BAR!CA7*0.82,)+25</f>
        <v>8061</v>
      </c>
      <c r="CB7" s="17">
        <f>ROUND(BAR!CB7*0.82,)+25</f>
        <v>8061</v>
      </c>
      <c r="CC7" s="17">
        <f>ROUND(BAR!CC7*0.82,)+25</f>
        <v>7241</v>
      </c>
      <c r="CD7" s="17">
        <f>ROUND(BAR!CD7*0.82,)+25</f>
        <v>7241</v>
      </c>
      <c r="CE7" s="17">
        <f>ROUND(BAR!CE7*0.82,)+25</f>
        <v>7241</v>
      </c>
      <c r="CF7" s="17">
        <f>ROUND(BAR!CF7*0.82,)+25</f>
        <v>7241</v>
      </c>
      <c r="CG7" s="17">
        <f>ROUND(BAR!CG7*0.82,)+25</f>
        <v>7241</v>
      </c>
      <c r="CH7" s="17">
        <f>ROUND(BAR!CH7*0.82,)+25</f>
        <v>7241</v>
      </c>
      <c r="CI7" s="17">
        <f>ROUND(BAR!CI7*0.82,)+25</f>
        <v>7241</v>
      </c>
      <c r="CJ7" s="17">
        <f>ROUND(BAR!CJ7*0.82,)+25</f>
        <v>6995</v>
      </c>
      <c r="CK7" s="17">
        <f>ROUND(BAR!CK7*0.82,)+25</f>
        <v>6995</v>
      </c>
      <c r="CL7" s="17">
        <f>ROUND(BAR!CL7*0.82,)+25</f>
        <v>6995</v>
      </c>
      <c r="CM7" s="17">
        <f>ROUND(BAR!CM7*0.82,)+25</f>
        <v>6995</v>
      </c>
      <c r="CN7" s="17">
        <f>ROUND(BAR!CN7*0.82,)+25</f>
        <v>6995</v>
      </c>
      <c r="CO7" s="17">
        <f>ROUND(BAR!CO7*0.82,)+25</f>
        <v>7241</v>
      </c>
      <c r="CP7" s="17">
        <f>ROUND(BAR!CP7*0.82,)+25</f>
        <v>7241</v>
      </c>
      <c r="CQ7" s="17">
        <f>ROUND(BAR!CQ7*0.82,)+25</f>
        <v>6995</v>
      </c>
      <c r="CR7" s="17">
        <f>ROUND(BAR!CR7*0.82,)+25</f>
        <v>6995</v>
      </c>
      <c r="CS7" s="17">
        <f>ROUND(BAR!CS7*0.82,)+25</f>
        <v>6995</v>
      </c>
      <c r="CT7" s="17">
        <f>ROUND(BAR!CT7*0.82,)+25</f>
        <v>6995</v>
      </c>
      <c r="CU7" s="17">
        <f>ROUND(BAR!CU7*0.82,)+25</f>
        <v>6995</v>
      </c>
      <c r="CV7" s="17">
        <f>ROUND(BAR!CV7*0.82,)+25</f>
        <v>7241</v>
      </c>
      <c r="CW7" s="17">
        <f>ROUND(BAR!CW7*0.82,)+25</f>
        <v>7241</v>
      </c>
      <c r="CX7" s="17">
        <f>ROUND(BAR!CX7*0.82,)+25</f>
        <v>6995</v>
      </c>
      <c r="CY7" s="17">
        <f>ROUND(BAR!CY7*0.82,)+25</f>
        <v>6995</v>
      </c>
      <c r="CZ7" s="17">
        <f>ROUND(BAR!CZ7*0.82,)+25</f>
        <v>6995</v>
      </c>
      <c r="DA7" s="17">
        <f>ROUND(BAR!DA7*0.82,)+25</f>
        <v>6995</v>
      </c>
      <c r="DB7" s="17">
        <f>ROUND(BAR!DB7*0.82,)+25</f>
        <v>6995</v>
      </c>
      <c r="DC7" s="17">
        <f>ROUND(BAR!DC7*0.82,)+25</f>
        <v>7241</v>
      </c>
      <c r="DD7" s="17">
        <f>ROUND(BAR!DD7*0.82,)+25</f>
        <v>7241</v>
      </c>
      <c r="DE7" s="17">
        <f>ROUND(BAR!DE7*0.82,)+25</f>
        <v>6749</v>
      </c>
      <c r="DF7" s="17">
        <f>ROUND(BAR!DF7*0.82,)+25</f>
        <v>6749</v>
      </c>
      <c r="DG7" s="17">
        <f>ROUND(BAR!DG7*0.82,)+25</f>
        <v>6749</v>
      </c>
      <c r="DH7" s="17">
        <f>ROUND(BAR!DH7*0.82,)+25</f>
        <v>6749</v>
      </c>
      <c r="DI7" s="17">
        <f>ROUND(BAR!DI7*0.82,)+25</f>
        <v>6749</v>
      </c>
      <c r="DJ7" s="17">
        <f>ROUND(BAR!DJ7*0.82,)+25</f>
        <v>6995</v>
      </c>
      <c r="DK7" s="17">
        <f>ROUND(BAR!DK7*0.82,)+25</f>
        <v>6995</v>
      </c>
      <c r="DL7" s="17">
        <f>ROUND(BAR!DL7*0.82,)+25</f>
        <v>6749</v>
      </c>
      <c r="DM7" s="17">
        <f>ROUND(BAR!DM7*0.82,)+25</f>
        <v>6749</v>
      </c>
      <c r="DN7" s="17">
        <f>ROUND(BAR!DN7*0.82,)+25</f>
        <v>6749</v>
      </c>
      <c r="DO7" s="17">
        <f>ROUND(BAR!DO7*0.82,)+25</f>
        <v>6749</v>
      </c>
      <c r="DP7" s="17">
        <f>ROUND(BAR!DP7*0.82,)+25</f>
        <v>6749</v>
      </c>
      <c r="DQ7" s="17">
        <f>ROUND(BAR!DQ7*0.82,)+25</f>
        <v>6749</v>
      </c>
      <c r="DR7" s="17">
        <f>ROUND(BAR!DR7*0.82,)+25</f>
        <v>6749</v>
      </c>
      <c r="DS7" s="17">
        <f>ROUND(BAR!DS7*0.82,)+25</f>
        <v>6503</v>
      </c>
      <c r="DT7" s="17">
        <f>ROUND(BAR!DT7*0.82,)+25</f>
        <v>6503</v>
      </c>
      <c r="DU7" s="17">
        <f>ROUND(BAR!DU7*0.82,)+25</f>
        <v>6503</v>
      </c>
      <c r="DV7" s="17">
        <f>ROUND(BAR!DV7*0.82,)+25</f>
        <v>6503</v>
      </c>
      <c r="DW7" s="17">
        <f>ROUND(BAR!DW7*0.82,)+25</f>
        <v>6503</v>
      </c>
      <c r="DX7" s="17">
        <f>ROUND(BAR!DX7*0.82,)+25</f>
        <v>6749</v>
      </c>
      <c r="DY7" s="17">
        <f>ROUND(BAR!DY7*0.82,)+25</f>
        <v>6749</v>
      </c>
      <c r="DZ7" s="17">
        <f>ROUND(BAR!DZ7*0.82,)+25</f>
        <v>6503</v>
      </c>
      <c r="EA7" s="17">
        <f>ROUND(BAR!EA7*0.82,)+25</f>
        <v>6503</v>
      </c>
      <c r="EB7" s="17">
        <f>ROUND(BAR!EB7*0.82,)+25</f>
        <v>6503</v>
      </c>
      <c r="EC7" s="17">
        <f>ROUND(BAR!EC7*0.82,)+25</f>
        <v>6503</v>
      </c>
      <c r="ED7" s="17">
        <f>ROUND(BAR!ED7*0.82,)+25</f>
        <v>6503</v>
      </c>
      <c r="EE7" s="17">
        <f>ROUND(BAR!EE7*0.82,)+25</f>
        <v>6749</v>
      </c>
      <c r="EF7" s="17">
        <f>ROUND(BAR!EF7*0.82,)+25</f>
        <v>6749</v>
      </c>
      <c r="EG7" s="17">
        <f>ROUND(BAR!EG7*0.82,)+25</f>
        <v>6257</v>
      </c>
      <c r="EH7" s="17">
        <f>ROUND(BAR!EH7*0.82,)+25</f>
        <v>6257</v>
      </c>
      <c r="EI7" s="17">
        <f>ROUND(BAR!EI7*0.82,)+25</f>
        <v>6257</v>
      </c>
      <c r="EJ7" s="17">
        <f>ROUND(BAR!EJ7*0.82,)+25</f>
        <v>6257</v>
      </c>
      <c r="EK7" s="17">
        <f>ROUND(BAR!EK7*0.82,)+25</f>
        <v>6257</v>
      </c>
      <c r="EL7" s="17">
        <f>ROUND(BAR!EL7*0.82,)+25</f>
        <v>6503</v>
      </c>
      <c r="EM7" s="17">
        <f>ROUND(BAR!EM7*0.82,)+25</f>
        <v>6503</v>
      </c>
      <c r="EN7" s="17">
        <f>ROUND(BAR!EN7*0.82,)+25</f>
        <v>6257</v>
      </c>
      <c r="EO7" s="17">
        <f>ROUND(BAR!EO7*0.82,)+25</f>
        <v>6257</v>
      </c>
      <c r="EP7" s="17">
        <f>ROUND(BAR!EP7*0.82,)+25</f>
        <v>6995</v>
      </c>
      <c r="EQ7" s="17">
        <f>ROUND(BAR!EQ7*0.82,)+25</f>
        <v>6995</v>
      </c>
      <c r="ER7" s="17">
        <f>ROUND(BAR!ER7*0.82,)+25</f>
        <v>6995</v>
      </c>
      <c r="ES7" s="17">
        <f>ROUND(BAR!ES7*0.82,)+25</f>
        <v>6503</v>
      </c>
      <c r="ET7" s="17">
        <f>ROUND(BAR!ET7*0.82,)+25</f>
        <v>6503</v>
      </c>
      <c r="EU7" s="17">
        <f>ROUND(BAR!EU7*0.82,)+25</f>
        <v>6257</v>
      </c>
      <c r="EV7" s="17">
        <f>ROUND(BAR!EV7*0.82,)+25</f>
        <v>6257</v>
      </c>
      <c r="EW7" s="17">
        <f>ROUND(BAR!EW7*0.82,)+25</f>
        <v>6257</v>
      </c>
      <c r="EX7" s="17">
        <f>ROUND(BAR!EX7*0.82,)+25</f>
        <v>6503</v>
      </c>
      <c r="EY7" s="17">
        <f>ROUND(BAR!EY7*0.82,)+25</f>
        <v>6503</v>
      </c>
      <c r="EZ7" s="17">
        <f>ROUND(BAR!EZ7*0.82,)+25</f>
        <v>6503</v>
      </c>
      <c r="FA7" s="17">
        <f>ROUND(BAR!FA7*0.82,)+25</f>
        <v>6503</v>
      </c>
      <c r="FB7" s="17">
        <f>ROUND(BAR!FB7*0.82,)+25</f>
        <v>6011</v>
      </c>
      <c r="FC7" s="17">
        <f>ROUND(BAR!FC7*0.82,)+25</f>
        <v>6011</v>
      </c>
      <c r="FD7" s="17">
        <f>ROUND(BAR!FD7*0.82,)+25</f>
        <v>6011</v>
      </c>
      <c r="FE7" s="17">
        <f>ROUND(BAR!FE7*0.82,)+25</f>
        <v>6011</v>
      </c>
      <c r="FF7" s="17">
        <f>ROUND(BAR!FF7*0.82,)+25</f>
        <v>6011</v>
      </c>
      <c r="FG7" s="17">
        <f>ROUND(BAR!FG7*0.82,)+25</f>
        <v>6257</v>
      </c>
      <c r="FH7" s="17">
        <f>ROUND(BAR!FH7*0.82,)+25</f>
        <v>6257</v>
      </c>
      <c r="FI7" s="17">
        <f>ROUND(BAR!FI7*0.82,)+25</f>
        <v>6011</v>
      </c>
      <c r="FJ7" s="17">
        <f>ROUND(BAR!FJ7*0.82,)+25</f>
        <v>6011</v>
      </c>
      <c r="FK7" s="17">
        <f>ROUND(BAR!FK7*0.82,)+25</f>
        <v>6011</v>
      </c>
      <c r="FL7" s="17">
        <f>ROUND(BAR!FL7*0.82,)+25</f>
        <v>6011</v>
      </c>
      <c r="FM7" s="17">
        <f>ROUND(BAR!FM7*0.82,)+25</f>
        <v>6011</v>
      </c>
      <c r="FN7" s="17">
        <f>ROUND(BAR!FN7*0.82,)+25</f>
        <v>6257</v>
      </c>
      <c r="FO7" s="17">
        <f>ROUND(BAR!FO7*0.82,)+25</f>
        <v>6257</v>
      </c>
      <c r="FP7" s="17">
        <f>ROUND(BAR!FP7*0.82,)+25</f>
        <v>6011</v>
      </c>
      <c r="FQ7" s="17">
        <f>ROUND(BAR!FQ7*0.82,)+25</f>
        <v>6011</v>
      </c>
      <c r="FR7" s="17">
        <f>ROUND(BAR!FR7*0.82,)+25</f>
        <v>6011</v>
      </c>
      <c r="FS7" s="17">
        <f>ROUND(BAR!FS7*0.82,)+25</f>
        <v>6011</v>
      </c>
      <c r="FT7" s="17">
        <f>ROUND(BAR!FT7*0.82,)+25</f>
        <v>6011</v>
      </c>
      <c r="FU7" s="17">
        <f>ROUND(BAR!FU7*0.82,)+25</f>
        <v>6257</v>
      </c>
      <c r="FV7" s="17">
        <f>ROUND(BAR!FV7*0.82,)+25</f>
        <v>6257</v>
      </c>
      <c r="FW7" s="17">
        <f>ROUND(BAR!FW7*0.82,)+25</f>
        <v>6011</v>
      </c>
      <c r="FX7" s="17">
        <f>ROUND(BAR!FX7*0.82,)+25</f>
        <v>6011</v>
      </c>
      <c r="FY7" s="17">
        <f>ROUND(BAR!FY7*0.82,)+25</f>
        <v>6011</v>
      </c>
      <c r="FZ7" s="17">
        <f>ROUND(BAR!FZ7*0.82,)+25</f>
        <v>6011</v>
      </c>
      <c r="GA7" s="17">
        <f>ROUND(BAR!GA7*0.82,)+25</f>
        <v>6011</v>
      </c>
      <c r="GB7" s="17">
        <f>ROUND(BAR!GB7*0.82,)+25</f>
        <v>6257</v>
      </c>
      <c r="GC7" s="17">
        <f>ROUND(BAR!GC7*0.82,)+25</f>
        <v>6257</v>
      </c>
      <c r="GD7" s="17">
        <f>ROUND(BAR!GD7*0.82,)+25</f>
        <v>6011</v>
      </c>
      <c r="GE7" s="17">
        <f>ROUND(BAR!GE7*0.82,)+25</f>
        <v>6011</v>
      </c>
      <c r="GF7" s="17">
        <f>ROUND(BAR!GF7*0.82,)+25</f>
        <v>6011</v>
      </c>
      <c r="GG7" s="17">
        <f>ROUND(BAR!GG7*0.82,)+25</f>
        <v>6011</v>
      </c>
      <c r="GH7" s="17">
        <f>ROUND(BAR!GH7*0.82,)+25</f>
        <v>6011</v>
      </c>
      <c r="GI7" s="17">
        <f>ROUND(BAR!GI7*0.82,)+25</f>
        <v>7241</v>
      </c>
      <c r="GJ7" s="17">
        <f>ROUND(BAR!GJ7*0.82,)+25</f>
        <v>7241</v>
      </c>
      <c r="GK7" s="17">
        <f>ROUND(BAR!GK7*0.82,)+25</f>
        <v>7241</v>
      </c>
      <c r="GL7" s="17">
        <f>ROUND(BAR!GL7*0.82,)+25</f>
        <v>7241</v>
      </c>
      <c r="GM7" s="17">
        <f>ROUND(BAR!GM7*0.82,)+25</f>
        <v>7241</v>
      </c>
      <c r="GN7" s="17">
        <f>ROUND(BAR!GN7*0.82,)+25</f>
        <v>7241</v>
      </c>
      <c r="GO7" s="17">
        <f>ROUND(BAR!GO7*0.82,)+25</f>
        <v>7241</v>
      </c>
      <c r="GP7" s="17">
        <f>ROUND(BAR!GP7*0.82,)+25</f>
        <v>7651</v>
      </c>
      <c r="GQ7" s="17">
        <f>ROUND(BAR!GQ7*0.82,)+25</f>
        <v>7651</v>
      </c>
      <c r="GR7" s="17">
        <f>ROUND(BAR!GR7*0.82,)+25</f>
        <v>7651</v>
      </c>
      <c r="GS7" s="17">
        <f>ROUND(BAR!GS7*0.82,)+25</f>
        <v>7651</v>
      </c>
      <c r="GT7" s="17">
        <f>ROUND(BAR!GT7*0.82,)+25</f>
        <v>7651</v>
      </c>
      <c r="GU7" s="17">
        <f>ROUND(BAR!GU7*0.82,)+25</f>
        <v>7651</v>
      </c>
      <c r="GV7" s="17">
        <f>ROUND(BAR!GV7*0.82,)+25</f>
        <v>7651</v>
      </c>
      <c r="GW7" s="17">
        <f>ROUND(BAR!GW7*0.82,)+25</f>
        <v>8061</v>
      </c>
      <c r="GX7" s="17">
        <f>ROUND(BAR!GX7*0.82,)+25</f>
        <v>8061</v>
      </c>
      <c r="GY7" s="17">
        <f>ROUND(BAR!GY7*0.82,)+25</f>
        <v>8061</v>
      </c>
      <c r="GZ7" s="17">
        <f>ROUND(BAR!GZ7*0.82,)+25</f>
        <v>8061</v>
      </c>
    </row>
    <row r="8" spans="1:208" s="2" customFormat="1" ht="24" x14ac:dyDescent="0.2">
      <c r="A8" s="15" t="s">
        <v>5</v>
      </c>
      <c r="B8" s="17"/>
      <c r="C8" s="17"/>
      <c r="D8" s="195"/>
      <c r="E8" s="195"/>
      <c r="F8" s="195"/>
      <c r="G8" s="195"/>
      <c r="H8" s="195"/>
      <c r="I8" s="17"/>
      <c r="J8" s="17"/>
      <c r="K8" s="17"/>
      <c r="L8" s="17"/>
      <c r="M8" s="17"/>
      <c r="N8" s="17"/>
      <c r="O8" s="17"/>
      <c r="P8" s="17"/>
      <c r="Q8" s="17"/>
      <c r="R8" s="17"/>
      <c r="S8" s="195"/>
      <c r="T8" s="195"/>
      <c r="U8" s="195"/>
      <c r="V8" s="195"/>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row>
    <row r="9" spans="1:208" s="2" customFormat="1" x14ac:dyDescent="0.2">
      <c r="A9" s="12">
        <v>1</v>
      </c>
      <c r="B9" s="17">
        <f>ROUND(BAR!B9*0.82,)+25</f>
        <v>10480</v>
      </c>
      <c r="C9" s="17">
        <f>ROUND(BAR!C9*0.82,)+25</f>
        <v>10480</v>
      </c>
      <c r="D9" s="195">
        <f>ROUND(BAR!D9*0.82,)+25</f>
        <v>10480</v>
      </c>
      <c r="E9" s="195">
        <f>ROUND(BAR!E9*0.82,)+25</f>
        <v>10480</v>
      </c>
      <c r="F9" s="195">
        <f>ROUND(BAR!F9*0.82,)+25</f>
        <v>10480</v>
      </c>
      <c r="G9" s="195">
        <f>ROUND(BAR!G9*0.82,)+25</f>
        <v>10480</v>
      </c>
      <c r="H9" s="195">
        <f>ROUND(BAR!H9*0.82,)+25</f>
        <v>10480</v>
      </c>
      <c r="I9" s="17">
        <f>ROUND(BAR!I9*0.82,)+25</f>
        <v>10480</v>
      </c>
      <c r="J9" s="17">
        <f>ROUND(BAR!J9*0.82,)+25</f>
        <v>10480</v>
      </c>
      <c r="K9" s="17">
        <f>ROUND(BAR!K9*0.82,)+25</f>
        <v>9332</v>
      </c>
      <c r="L9" s="17">
        <f>ROUND(BAR!L9*0.82,)+25</f>
        <v>10480</v>
      </c>
      <c r="M9" s="17">
        <f>ROUND(BAR!M9*0.82,)+25</f>
        <v>10480</v>
      </c>
      <c r="N9" s="17">
        <f>ROUND(BAR!N9*0.82,)+25</f>
        <v>10480</v>
      </c>
      <c r="O9" s="17">
        <f>ROUND(BAR!O9*0.82,)+25</f>
        <v>10480</v>
      </c>
      <c r="P9" s="17">
        <f>ROUND(BAR!P9*0.82,)+25</f>
        <v>9332</v>
      </c>
      <c r="Q9" s="17">
        <f>ROUND(BAR!Q9*0.82,)+25</f>
        <v>9332</v>
      </c>
      <c r="R9" s="17">
        <f>ROUND(BAR!R9*0.82,)+25</f>
        <v>10480</v>
      </c>
      <c r="S9" s="195">
        <f>ROUND(BAR!S9*0.82,)+25</f>
        <v>10480</v>
      </c>
      <c r="T9" s="195">
        <f>ROUND(BAR!T9*0.82,)+25</f>
        <v>10480</v>
      </c>
      <c r="U9" s="195">
        <f>ROUND(BAR!U9*0.82,)+25</f>
        <v>10480</v>
      </c>
      <c r="V9" s="195">
        <f>ROUND(BAR!V9*0.82,)+25</f>
        <v>10480</v>
      </c>
      <c r="W9" s="17">
        <f>ROUND(BAR!W9*0.82,)+25</f>
        <v>10480</v>
      </c>
      <c r="X9" s="17">
        <f>ROUND(BAR!X9*0.82,)+25</f>
        <v>10480</v>
      </c>
      <c r="Y9" s="17">
        <f>ROUND(BAR!Y9*0.82,)+25</f>
        <v>10480</v>
      </c>
      <c r="Z9" s="17">
        <f>ROUND(BAR!Z9*0.82,)+25</f>
        <v>10480</v>
      </c>
      <c r="AA9" s="17">
        <f>ROUND(BAR!AA9*0.82,)+25</f>
        <v>10480</v>
      </c>
      <c r="AB9" s="17">
        <f>ROUND(BAR!AB9*0.82,)+25</f>
        <v>10890</v>
      </c>
      <c r="AC9" s="17">
        <f>ROUND(BAR!AC9*0.82,)+25</f>
        <v>10890</v>
      </c>
      <c r="AD9" s="17">
        <f>ROUND(BAR!AD9*0.82,)+25</f>
        <v>10890</v>
      </c>
      <c r="AE9" s="17">
        <f>ROUND(BAR!AE9*0.82,)+25</f>
        <v>10890</v>
      </c>
      <c r="AF9" s="17">
        <f>ROUND(BAR!AF9*0.82,)+25</f>
        <v>10890</v>
      </c>
      <c r="AG9" s="17">
        <f>ROUND(BAR!AG9*0.82,)+25</f>
        <v>10890</v>
      </c>
      <c r="AH9" s="17">
        <f>ROUND(BAR!AH9*0.82,)+25</f>
        <v>10890</v>
      </c>
      <c r="AI9" s="17">
        <f>ROUND(BAR!AI9*0.82,)+25</f>
        <v>10890</v>
      </c>
      <c r="AJ9" s="17">
        <f>ROUND(BAR!AJ9*0.82,)+25</f>
        <v>11464</v>
      </c>
      <c r="AK9" s="17">
        <f>ROUND(BAR!AK9*0.82,)+25</f>
        <v>11464</v>
      </c>
      <c r="AL9" s="17">
        <f>ROUND(BAR!AL9*0.82,)+25</f>
        <v>10480</v>
      </c>
      <c r="AM9" s="17">
        <f>ROUND(BAR!AM9*0.82,)+25</f>
        <v>10480</v>
      </c>
      <c r="AN9" s="17">
        <f>ROUND(BAR!AN9*0.82,)+25</f>
        <v>7118</v>
      </c>
      <c r="AO9" s="17">
        <f>ROUND(BAR!AO9*0.82,)+25</f>
        <v>7118</v>
      </c>
      <c r="AP9" s="17">
        <f>ROUND(BAR!AP9*0.82,)+25</f>
        <v>7118</v>
      </c>
      <c r="AQ9" s="17">
        <f>ROUND(BAR!AQ9*0.82,)+25</f>
        <v>7118</v>
      </c>
      <c r="AR9" s="17">
        <f>ROUND(BAR!AR9*0.82,)+25</f>
        <v>7528</v>
      </c>
      <c r="AS9" s="17">
        <f>ROUND(BAR!AS9*0.82,)+25</f>
        <v>7528</v>
      </c>
      <c r="AT9" s="17">
        <f>ROUND(BAR!AT9*0.82,)+25</f>
        <v>7118</v>
      </c>
      <c r="AU9" s="17">
        <f>ROUND(BAR!AU9*0.82,)+25</f>
        <v>7118</v>
      </c>
      <c r="AV9" s="17">
        <f>ROUND(BAR!AV9*0.82,)+25</f>
        <v>7118</v>
      </c>
      <c r="AW9" s="17">
        <f>ROUND(BAR!AW9*0.82,)+25</f>
        <v>7118</v>
      </c>
      <c r="AX9" s="17">
        <f>ROUND(BAR!AX9*0.82,)+25</f>
        <v>7118</v>
      </c>
      <c r="AY9" s="17">
        <f>ROUND(BAR!AY9*0.82,)+25</f>
        <v>7528</v>
      </c>
      <c r="AZ9" s="17">
        <f>ROUND(BAR!AZ9*0.82,)+25</f>
        <v>7528</v>
      </c>
      <c r="BA9" s="17">
        <f>ROUND(BAR!BA9*0.82,)+25</f>
        <v>7118</v>
      </c>
      <c r="BB9" s="17">
        <f>ROUND(BAR!BB9*0.82,)+25</f>
        <v>7118</v>
      </c>
      <c r="BC9" s="17">
        <f>ROUND(BAR!BC9*0.82,)+25</f>
        <v>7118</v>
      </c>
      <c r="BD9" s="17">
        <f>ROUND(BAR!BD9*0.82,)+25</f>
        <v>7118</v>
      </c>
      <c r="BE9" s="17">
        <f>ROUND(BAR!BE9*0.82,)+25</f>
        <v>8348</v>
      </c>
      <c r="BF9" s="17">
        <f>ROUND(BAR!BF9*0.82,)+25</f>
        <v>8348</v>
      </c>
      <c r="BG9" s="17">
        <f>ROUND(BAR!BG9*0.82,)+25</f>
        <v>8348</v>
      </c>
      <c r="BH9" s="17">
        <f>ROUND(BAR!BH9*0.82,)+25</f>
        <v>7118</v>
      </c>
      <c r="BI9" s="17">
        <f>ROUND(BAR!BI9*0.82,)+25</f>
        <v>7118</v>
      </c>
      <c r="BJ9" s="17">
        <f>ROUND(BAR!BJ9*0.82,)+25</f>
        <v>7118</v>
      </c>
      <c r="BK9" s="17">
        <f>ROUND(BAR!BK9*0.82,)+25</f>
        <v>7118</v>
      </c>
      <c r="BL9" s="17">
        <f>ROUND(BAR!BL9*0.82,)+25</f>
        <v>7118</v>
      </c>
      <c r="BM9" s="17">
        <f>ROUND(BAR!BM9*0.82,)+25</f>
        <v>7528</v>
      </c>
      <c r="BN9" s="17">
        <f>ROUND(BAR!BN9*0.82,)+25</f>
        <v>7528</v>
      </c>
      <c r="BO9" s="17">
        <f>ROUND(BAR!BO9*0.82,)+25</f>
        <v>7118</v>
      </c>
      <c r="BP9" s="17">
        <f>ROUND(BAR!BP9*0.82,)+25</f>
        <v>7118</v>
      </c>
      <c r="BQ9" s="17">
        <f>ROUND(BAR!BQ9*0.82,)+25</f>
        <v>7118</v>
      </c>
      <c r="BR9" s="17">
        <f>ROUND(BAR!BR9*0.82,)+25</f>
        <v>7118</v>
      </c>
      <c r="BS9" s="17">
        <f>ROUND(BAR!BS9*0.82,)+25</f>
        <v>7118</v>
      </c>
      <c r="BT9" s="17">
        <f>ROUND(BAR!BT9*0.82,)+25</f>
        <v>7528</v>
      </c>
      <c r="BU9" s="17">
        <f>ROUND(BAR!BU9*0.82,)+25</f>
        <v>7528</v>
      </c>
      <c r="BV9" s="17">
        <f>ROUND(BAR!BV9*0.82,)+25</f>
        <v>7118</v>
      </c>
      <c r="BW9" s="17">
        <f>ROUND(BAR!BW9*0.82,)+25</f>
        <v>7118</v>
      </c>
      <c r="BX9" s="17">
        <f>ROUND(BAR!BX9*0.82,)+25</f>
        <v>7118</v>
      </c>
      <c r="BY9" s="17">
        <f>ROUND(BAR!BY9*0.82,)+25</f>
        <v>7118</v>
      </c>
      <c r="BZ9" s="17">
        <f>ROUND(BAR!BZ9*0.82,)+25</f>
        <v>7118</v>
      </c>
      <c r="CA9" s="17">
        <f>ROUND(BAR!CA9*0.82,)+25</f>
        <v>7528</v>
      </c>
      <c r="CB9" s="17">
        <f>ROUND(BAR!CB9*0.82,)+25</f>
        <v>7528</v>
      </c>
      <c r="CC9" s="17">
        <f>ROUND(BAR!CC9*0.82,)+25</f>
        <v>6708</v>
      </c>
      <c r="CD9" s="17">
        <f>ROUND(BAR!CD9*0.82,)+25</f>
        <v>6708</v>
      </c>
      <c r="CE9" s="17">
        <f>ROUND(BAR!CE9*0.82,)+25</f>
        <v>6708</v>
      </c>
      <c r="CF9" s="17">
        <f>ROUND(BAR!CF9*0.82,)+25</f>
        <v>6708</v>
      </c>
      <c r="CG9" s="17">
        <f>ROUND(BAR!CG9*0.82,)+25</f>
        <v>6708</v>
      </c>
      <c r="CH9" s="17">
        <f>ROUND(BAR!CH9*0.82,)+25</f>
        <v>6708</v>
      </c>
      <c r="CI9" s="17">
        <f>ROUND(BAR!CI9*0.82,)+25</f>
        <v>6708</v>
      </c>
      <c r="CJ9" s="17">
        <f>ROUND(BAR!CJ9*0.82,)+25</f>
        <v>6462</v>
      </c>
      <c r="CK9" s="17">
        <f>ROUND(BAR!CK9*0.82,)+25</f>
        <v>6462</v>
      </c>
      <c r="CL9" s="17">
        <f>ROUND(BAR!CL9*0.82,)+25</f>
        <v>6462</v>
      </c>
      <c r="CM9" s="17">
        <f>ROUND(BAR!CM9*0.82,)+25</f>
        <v>6462</v>
      </c>
      <c r="CN9" s="17">
        <f>ROUND(BAR!CN9*0.82,)+25</f>
        <v>6462</v>
      </c>
      <c r="CO9" s="17">
        <f>ROUND(BAR!CO9*0.82,)+25</f>
        <v>6708</v>
      </c>
      <c r="CP9" s="17">
        <f>ROUND(BAR!CP9*0.82,)+25</f>
        <v>6708</v>
      </c>
      <c r="CQ9" s="17">
        <f>ROUND(BAR!CQ9*0.82,)+25</f>
        <v>6462</v>
      </c>
      <c r="CR9" s="17">
        <f>ROUND(BAR!CR9*0.82,)+25</f>
        <v>6462</v>
      </c>
      <c r="CS9" s="17">
        <f>ROUND(BAR!CS9*0.82,)+25</f>
        <v>6462</v>
      </c>
      <c r="CT9" s="17">
        <f>ROUND(BAR!CT9*0.82,)+25</f>
        <v>6462</v>
      </c>
      <c r="CU9" s="17">
        <f>ROUND(BAR!CU9*0.82,)+25</f>
        <v>6462</v>
      </c>
      <c r="CV9" s="17">
        <f>ROUND(BAR!CV9*0.82,)+25</f>
        <v>6708</v>
      </c>
      <c r="CW9" s="17">
        <f>ROUND(BAR!CW9*0.82,)+25</f>
        <v>6708</v>
      </c>
      <c r="CX9" s="17">
        <f>ROUND(BAR!CX9*0.82,)+25</f>
        <v>6462</v>
      </c>
      <c r="CY9" s="17">
        <f>ROUND(BAR!CY9*0.82,)+25</f>
        <v>6462</v>
      </c>
      <c r="CZ9" s="17">
        <f>ROUND(BAR!CZ9*0.82,)+25</f>
        <v>6462</v>
      </c>
      <c r="DA9" s="17">
        <f>ROUND(BAR!DA9*0.82,)+25</f>
        <v>6462</v>
      </c>
      <c r="DB9" s="17">
        <f>ROUND(BAR!DB9*0.82,)+25</f>
        <v>6462</v>
      </c>
      <c r="DC9" s="17">
        <f>ROUND(BAR!DC9*0.82,)+25</f>
        <v>6708</v>
      </c>
      <c r="DD9" s="17">
        <f>ROUND(BAR!DD9*0.82,)+25</f>
        <v>6708</v>
      </c>
      <c r="DE9" s="17">
        <f>ROUND(BAR!DE9*0.82,)+25</f>
        <v>6216</v>
      </c>
      <c r="DF9" s="17">
        <f>ROUND(BAR!DF9*0.82,)+25</f>
        <v>6216</v>
      </c>
      <c r="DG9" s="17">
        <f>ROUND(BAR!DG9*0.82,)+25</f>
        <v>6216</v>
      </c>
      <c r="DH9" s="17">
        <f>ROUND(BAR!DH9*0.82,)+25</f>
        <v>6216</v>
      </c>
      <c r="DI9" s="17">
        <f>ROUND(BAR!DI9*0.82,)+25</f>
        <v>6216</v>
      </c>
      <c r="DJ9" s="17">
        <f>ROUND(BAR!DJ9*0.82,)+25</f>
        <v>6462</v>
      </c>
      <c r="DK9" s="17">
        <f>ROUND(BAR!DK9*0.82,)+25</f>
        <v>6462</v>
      </c>
      <c r="DL9" s="17">
        <f>ROUND(BAR!DL9*0.82,)+25</f>
        <v>6216</v>
      </c>
      <c r="DM9" s="17">
        <f>ROUND(BAR!DM9*0.82,)+25</f>
        <v>6216</v>
      </c>
      <c r="DN9" s="17">
        <f>ROUND(BAR!DN9*0.82,)+25</f>
        <v>6216</v>
      </c>
      <c r="DO9" s="17">
        <f>ROUND(BAR!DO9*0.82,)+25</f>
        <v>6216</v>
      </c>
      <c r="DP9" s="17">
        <f>ROUND(BAR!DP9*0.82,)+25</f>
        <v>6216</v>
      </c>
      <c r="DQ9" s="17">
        <f>ROUND(BAR!DQ9*0.82,)+25</f>
        <v>6216</v>
      </c>
      <c r="DR9" s="17">
        <f>ROUND(BAR!DR9*0.82,)+25</f>
        <v>6216</v>
      </c>
      <c r="DS9" s="17">
        <f>ROUND(BAR!DS9*0.82,)+25</f>
        <v>5970</v>
      </c>
      <c r="DT9" s="17">
        <f>ROUND(BAR!DT9*0.82,)+25</f>
        <v>5970</v>
      </c>
      <c r="DU9" s="17">
        <f>ROUND(BAR!DU9*0.82,)+25</f>
        <v>5970</v>
      </c>
      <c r="DV9" s="17">
        <f>ROUND(BAR!DV9*0.82,)+25</f>
        <v>5970</v>
      </c>
      <c r="DW9" s="17">
        <f>ROUND(BAR!DW9*0.82,)+25</f>
        <v>5970</v>
      </c>
      <c r="DX9" s="17">
        <f>ROUND(BAR!DX9*0.82,)+25</f>
        <v>6216</v>
      </c>
      <c r="DY9" s="17">
        <f>ROUND(BAR!DY9*0.82,)+25</f>
        <v>6216</v>
      </c>
      <c r="DZ9" s="17">
        <f>ROUND(BAR!DZ9*0.82,)+25</f>
        <v>5970</v>
      </c>
      <c r="EA9" s="17">
        <f>ROUND(BAR!EA9*0.82,)+25</f>
        <v>5970</v>
      </c>
      <c r="EB9" s="17">
        <f>ROUND(BAR!EB9*0.82,)+25</f>
        <v>5970</v>
      </c>
      <c r="EC9" s="17">
        <f>ROUND(BAR!EC9*0.82,)+25</f>
        <v>5970</v>
      </c>
      <c r="ED9" s="17">
        <f>ROUND(BAR!ED9*0.82,)+25</f>
        <v>5970</v>
      </c>
      <c r="EE9" s="17">
        <f>ROUND(BAR!EE9*0.82,)+25</f>
        <v>6216</v>
      </c>
      <c r="EF9" s="17">
        <f>ROUND(BAR!EF9*0.82,)+25</f>
        <v>6216</v>
      </c>
      <c r="EG9" s="17">
        <f>ROUND(BAR!EG9*0.82,)+25</f>
        <v>5724</v>
      </c>
      <c r="EH9" s="17">
        <f>ROUND(BAR!EH9*0.82,)+25</f>
        <v>5724</v>
      </c>
      <c r="EI9" s="17">
        <f>ROUND(BAR!EI9*0.82,)+25</f>
        <v>5724</v>
      </c>
      <c r="EJ9" s="17">
        <f>ROUND(BAR!EJ9*0.82,)+25</f>
        <v>5724</v>
      </c>
      <c r="EK9" s="17">
        <f>ROUND(BAR!EK9*0.82,)+25</f>
        <v>5724</v>
      </c>
      <c r="EL9" s="17">
        <f>ROUND(BAR!EL9*0.82,)+25</f>
        <v>5970</v>
      </c>
      <c r="EM9" s="17">
        <f>ROUND(BAR!EM9*0.82,)+25</f>
        <v>5970</v>
      </c>
      <c r="EN9" s="17">
        <f>ROUND(BAR!EN9*0.82,)+25</f>
        <v>5724</v>
      </c>
      <c r="EO9" s="17">
        <f>ROUND(BAR!EO9*0.82,)+25</f>
        <v>5724</v>
      </c>
      <c r="EP9" s="17">
        <f>ROUND(BAR!EP9*0.82,)+25</f>
        <v>6462</v>
      </c>
      <c r="EQ9" s="17">
        <f>ROUND(BAR!EQ9*0.82,)+25</f>
        <v>6462</v>
      </c>
      <c r="ER9" s="17">
        <f>ROUND(BAR!ER9*0.82,)+25</f>
        <v>6462</v>
      </c>
      <c r="ES9" s="17">
        <f>ROUND(BAR!ES9*0.82,)+25</f>
        <v>5970</v>
      </c>
      <c r="ET9" s="17">
        <f>ROUND(BAR!ET9*0.82,)+25</f>
        <v>5970</v>
      </c>
      <c r="EU9" s="17">
        <f>ROUND(BAR!EU9*0.82,)+25</f>
        <v>5724</v>
      </c>
      <c r="EV9" s="17">
        <f>ROUND(BAR!EV9*0.82,)+25</f>
        <v>5724</v>
      </c>
      <c r="EW9" s="17">
        <f>ROUND(BAR!EW9*0.82,)+25</f>
        <v>5724</v>
      </c>
      <c r="EX9" s="17">
        <f>ROUND(BAR!EX9*0.82,)+25</f>
        <v>5970</v>
      </c>
      <c r="EY9" s="17">
        <f>ROUND(BAR!EY9*0.82,)+25</f>
        <v>5970</v>
      </c>
      <c r="EZ9" s="17">
        <f>ROUND(BAR!EZ9*0.82,)+25</f>
        <v>5970</v>
      </c>
      <c r="FA9" s="17">
        <f>ROUND(BAR!FA9*0.82,)+25</f>
        <v>5970</v>
      </c>
      <c r="FB9" s="17">
        <f>ROUND(BAR!FB9*0.82,)+25</f>
        <v>5478</v>
      </c>
      <c r="FC9" s="17">
        <f>ROUND(BAR!FC9*0.82,)+25</f>
        <v>5478</v>
      </c>
      <c r="FD9" s="17">
        <f>ROUND(BAR!FD9*0.82,)+25</f>
        <v>5478</v>
      </c>
      <c r="FE9" s="17">
        <f>ROUND(BAR!FE9*0.82,)+25</f>
        <v>5478</v>
      </c>
      <c r="FF9" s="17">
        <f>ROUND(BAR!FF9*0.82,)+25</f>
        <v>5478</v>
      </c>
      <c r="FG9" s="17">
        <f>ROUND(BAR!FG9*0.82,)+25</f>
        <v>5724</v>
      </c>
      <c r="FH9" s="17">
        <f>ROUND(BAR!FH9*0.82,)+25</f>
        <v>5724</v>
      </c>
      <c r="FI9" s="17">
        <f>ROUND(BAR!FI9*0.82,)+25</f>
        <v>5478</v>
      </c>
      <c r="FJ9" s="17">
        <f>ROUND(BAR!FJ9*0.82,)+25</f>
        <v>5478</v>
      </c>
      <c r="FK9" s="17">
        <f>ROUND(BAR!FK9*0.82,)+25</f>
        <v>5478</v>
      </c>
      <c r="FL9" s="17">
        <f>ROUND(BAR!FL9*0.82,)+25</f>
        <v>5478</v>
      </c>
      <c r="FM9" s="17">
        <f>ROUND(BAR!FM9*0.82,)+25</f>
        <v>5478</v>
      </c>
      <c r="FN9" s="17">
        <f>ROUND(BAR!FN9*0.82,)+25</f>
        <v>5724</v>
      </c>
      <c r="FO9" s="17">
        <f>ROUND(BAR!FO9*0.82,)+25</f>
        <v>5724</v>
      </c>
      <c r="FP9" s="17">
        <f>ROUND(BAR!FP9*0.82,)+25</f>
        <v>5478</v>
      </c>
      <c r="FQ9" s="17">
        <f>ROUND(BAR!FQ9*0.82,)+25</f>
        <v>5478</v>
      </c>
      <c r="FR9" s="17">
        <f>ROUND(BAR!FR9*0.82,)+25</f>
        <v>5478</v>
      </c>
      <c r="FS9" s="17">
        <f>ROUND(BAR!FS9*0.82,)+25</f>
        <v>5478</v>
      </c>
      <c r="FT9" s="17">
        <f>ROUND(BAR!FT9*0.82,)+25</f>
        <v>5478</v>
      </c>
      <c r="FU9" s="17">
        <f>ROUND(BAR!FU9*0.82,)+25</f>
        <v>5724</v>
      </c>
      <c r="FV9" s="17">
        <f>ROUND(BAR!FV9*0.82,)+25</f>
        <v>5724</v>
      </c>
      <c r="FW9" s="17">
        <f>ROUND(BAR!FW9*0.82,)+25</f>
        <v>5478</v>
      </c>
      <c r="FX9" s="17">
        <f>ROUND(BAR!FX9*0.82,)+25</f>
        <v>5478</v>
      </c>
      <c r="FY9" s="17">
        <f>ROUND(BAR!FY9*0.82,)+25</f>
        <v>5478</v>
      </c>
      <c r="FZ9" s="17">
        <f>ROUND(BAR!FZ9*0.82,)+25</f>
        <v>5478</v>
      </c>
      <c r="GA9" s="17">
        <f>ROUND(BAR!GA9*0.82,)+25</f>
        <v>5478</v>
      </c>
      <c r="GB9" s="17">
        <f>ROUND(BAR!GB9*0.82,)+25</f>
        <v>5724</v>
      </c>
      <c r="GC9" s="17">
        <f>ROUND(BAR!GC9*0.82,)+25</f>
        <v>5724</v>
      </c>
      <c r="GD9" s="17">
        <f>ROUND(BAR!GD9*0.82,)+25</f>
        <v>5478</v>
      </c>
      <c r="GE9" s="17">
        <f>ROUND(BAR!GE9*0.82,)+25</f>
        <v>5478</v>
      </c>
      <c r="GF9" s="17">
        <f>ROUND(BAR!GF9*0.82,)+25</f>
        <v>5478</v>
      </c>
      <c r="GG9" s="17">
        <f>ROUND(BAR!GG9*0.82,)+25</f>
        <v>5478</v>
      </c>
      <c r="GH9" s="17">
        <f>ROUND(BAR!GH9*0.82,)+25</f>
        <v>5478</v>
      </c>
      <c r="GI9" s="17">
        <f>ROUND(BAR!GI9*0.82,)+25</f>
        <v>6708</v>
      </c>
      <c r="GJ9" s="17">
        <f>ROUND(BAR!GJ9*0.82,)+25</f>
        <v>6708</v>
      </c>
      <c r="GK9" s="17">
        <f>ROUND(BAR!GK9*0.82,)+25</f>
        <v>6708</v>
      </c>
      <c r="GL9" s="17">
        <f>ROUND(BAR!GL9*0.82,)+25</f>
        <v>6708</v>
      </c>
      <c r="GM9" s="17">
        <f>ROUND(BAR!GM9*0.82,)+25</f>
        <v>6708</v>
      </c>
      <c r="GN9" s="17">
        <f>ROUND(BAR!GN9*0.82,)+25</f>
        <v>6708</v>
      </c>
      <c r="GO9" s="17">
        <f>ROUND(BAR!GO9*0.82,)+25</f>
        <v>6708</v>
      </c>
      <c r="GP9" s="17">
        <f>ROUND(BAR!GP9*0.82,)+25</f>
        <v>7118</v>
      </c>
      <c r="GQ9" s="17">
        <f>ROUND(BAR!GQ9*0.82,)+25</f>
        <v>7118</v>
      </c>
      <c r="GR9" s="17">
        <f>ROUND(BAR!GR9*0.82,)+25</f>
        <v>7118</v>
      </c>
      <c r="GS9" s="17">
        <f>ROUND(BAR!GS9*0.82,)+25</f>
        <v>7118</v>
      </c>
      <c r="GT9" s="17">
        <f>ROUND(BAR!GT9*0.82,)+25</f>
        <v>7118</v>
      </c>
      <c r="GU9" s="17">
        <f>ROUND(BAR!GU9*0.82,)+25</f>
        <v>7118</v>
      </c>
      <c r="GV9" s="17">
        <f>ROUND(BAR!GV9*0.82,)+25</f>
        <v>7118</v>
      </c>
      <c r="GW9" s="17">
        <f>ROUND(BAR!GW9*0.82,)+25</f>
        <v>7528</v>
      </c>
      <c r="GX9" s="17">
        <f>ROUND(BAR!GX9*0.82,)+25</f>
        <v>7528</v>
      </c>
      <c r="GY9" s="17">
        <f>ROUND(BAR!GY9*0.82,)+25</f>
        <v>7528</v>
      </c>
      <c r="GZ9" s="17">
        <f>ROUND(BAR!GZ9*0.82,)+25</f>
        <v>7528</v>
      </c>
    </row>
    <row r="10" spans="1:208" s="2" customFormat="1" x14ac:dyDescent="0.2">
      <c r="A10" s="12">
        <v>2</v>
      </c>
      <c r="B10" s="17">
        <f>ROUND(BAR!B10*0.82,)+25</f>
        <v>11833</v>
      </c>
      <c r="C10" s="17">
        <f>ROUND(BAR!C10*0.82,)+25</f>
        <v>11833</v>
      </c>
      <c r="D10" s="195">
        <f>ROUND(BAR!D10*0.82,)+25</f>
        <v>11833</v>
      </c>
      <c r="E10" s="195">
        <f>ROUND(BAR!E10*0.82,)+25</f>
        <v>11833</v>
      </c>
      <c r="F10" s="195">
        <f>ROUND(BAR!F10*0.82,)+25</f>
        <v>11833</v>
      </c>
      <c r="G10" s="195">
        <f>ROUND(BAR!G10*0.82,)+25</f>
        <v>11833</v>
      </c>
      <c r="H10" s="195">
        <f>ROUND(BAR!H10*0.82,)+25</f>
        <v>11833</v>
      </c>
      <c r="I10" s="17">
        <f>ROUND(BAR!I10*0.82,)+25</f>
        <v>11833</v>
      </c>
      <c r="J10" s="17">
        <f>ROUND(BAR!J10*0.82,)+25</f>
        <v>11833</v>
      </c>
      <c r="K10" s="17">
        <f>ROUND(BAR!K10*0.82,)+25</f>
        <v>10685</v>
      </c>
      <c r="L10" s="17">
        <f>ROUND(BAR!L10*0.82,)+25</f>
        <v>11833</v>
      </c>
      <c r="M10" s="17">
        <f>ROUND(BAR!M10*0.82,)+25</f>
        <v>11833</v>
      </c>
      <c r="N10" s="17">
        <f>ROUND(BAR!N10*0.82,)+25</f>
        <v>11833</v>
      </c>
      <c r="O10" s="17">
        <f>ROUND(BAR!O10*0.82,)+25</f>
        <v>11833</v>
      </c>
      <c r="P10" s="17">
        <f>ROUND(BAR!P10*0.82,)+25</f>
        <v>10685</v>
      </c>
      <c r="Q10" s="17">
        <f>ROUND(BAR!Q10*0.82,)+25</f>
        <v>10685</v>
      </c>
      <c r="R10" s="17">
        <f>ROUND(BAR!R10*0.82,)+25</f>
        <v>11833</v>
      </c>
      <c r="S10" s="195">
        <f>ROUND(BAR!S10*0.82,)+25</f>
        <v>11833</v>
      </c>
      <c r="T10" s="195">
        <f>ROUND(BAR!T10*0.82,)+25</f>
        <v>11833</v>
      </c>
      <c r="U10" s="195">
        <f>ROUND(BAR!U10*0.82,)+25</f>
        <v>11833</v>
      </c>
      <c r="V10" s="195">
        <f>ROUND(BAR!V10*0.82,)+25</f>
        <v>11833</v>
      </c>
      <c r="W10" s="17">
        <f>ROUND(BAR!W10*0.82,)+25</f>
        <v>11833</v>
      </c>
      <c r="X10" s="17">
        <f>ROUND(BAR!X10*0.82,)+25</f>
        <v>11833</v>
      </c>
      <c r="Y10" s="17">
        <f>ROUND(BAR!Y10*0.82,)+25</f>
        <v>11833</v>
      </c>
      <c r="Z10" s="17">
        <f>ROUND(BAR!Z10*0.82,)+25</f>
        <v>11833</v>
      </c>
      <c r="AA10" s="17">
        <f>ROUND(BAR!AA10*0.82,)+25</f>
        <v>11833</v>
      </c>
      <c r="AB10" s="17">
        <f>ROUND(BAR!AB10*0.82,)+25</f>
        <v>12243</v>
      </c>
      <c r="AC10" s="17">
        <f>ROUND(BAR!AC10*0.82,)+25</f>
        <v>12243</v>
      </c>
      <c r="AD10" s="17">
        <f>ROUND(BAR!AD10*0.82,)+25</f>
        <v>12243</v>
      </c>
      <c r="AE10" s="17">
        <f>ROUND(BAR!AE10*0.82,)+25</f>
        <v>12243</v>
      </c>
      <c r="AF10" s="17">
        <f>ROUND(BAR!AF10*0.82,)+25</f>
        <v>12243</v>
      </c>
      <c r="AG10" s="17">
        <f>ROUND(BAR!AG10*0.82,)+25</f>
        <v>12243</v>
      </c>
      <c r="AH10" s="17">
        <f>ROUND(BAR!AH10*0.82,)+25</f>
        <v>12243</v>
      </c>
      <c r="AI10" s="17">
        <f>ROUND(BAR!AI10*0.82,)+25</f>
        <v>12243</v>
      </c>
      <c r="AJ10" s="17">
        <f>ROUND(BAR!AJ10*0.82,)+25</f>
        <v>12817</v>
      </c>
      <c r="AK10" s="17">
        <f>ROUND(BAR!AK10*0.82,)+25</f>
        <v>12817</v>
      </c>
      <c r="AL10" s="17">
        <f>ROUND(BAR!AL10*0.82,)+25</f>
        <v>11833</v>
      </c>
      <c r="AM10" s="17">
        <f>ROUND(BAR!AM10*0.82,)+25</f>
        <v>11833</v>
      </c>
      <c r="AN10" s="17">
        <f>ROUND(BAR!AN10*0.82,)+25</f>
        <v>8471</v>
      </c>
      <c r="AO10" s="17">
        <f>ROUND(BAR!AO10*0.82,)+25</f>
        <v>8471</v>
      </c>
      <c r="AP10" s="17">
        <f>ROUND(BAR!AP10*0.82,)+25</f>
        <v>8471</v>
      </c>
      <c r="AQ10" s="17">
        <f>ROUND(BAR!AQ10*0.82,)+25</f>
        <v>8471</v>
      </c>
      <c r="AR10" s="17">
        <f>ROUND(BAR!AR10*0.82,)+25</f>
        <v>8881</v>
      </c>
      <c r="AS10" s="17">
        <f>ROUND(BAR!AS10*0.82,)+25</f>
        <v>8881</v>
      </c>
      <c r="AT10" s="17">
        <f>ROUND(BAR!AT10*0.82,)+25</f>
        <v>8471</v>
      </c>
      <c r="AU10" s="17">
        <f>ROUND(BAR!AU10*0.82,)+25</f>
        <v>8471</v>
      </c>
      <c r="AV10" s="17">
        <f>ROUND(BAR!AV10*0.82,)+25</f>
        <v>8471</v>
      </c>
      <c r="AW10" s="17">
        <f>ROUND(BAR!AW10*0.82,)+25</f>
        <v>8471</v>
      </c>
      <c r="AX10" s="17">
        <f>ROUND(BAR!AX10*0.82,)+25</f>
        <v>8471</v>
      </c>
      <c r="AY10" s="17">
        <f>ROUND(BAR!AY10*0.82,)+25</f>
        <v>8881</v>
      </c>
      <c r="AZ10" s="17">
        <f>ROUND(BAR!AZ10*0.82,)+25</f>
        <v>8881</v>
      </c>
      <c r="BA10" s="17">
        <f>ROUND(BAR!BA10*0.82,)+25</f>
        <v>8471</v>
      </c>
      <c r="BB10" s="17">
        <f>ROUND(BAR!BB10*0.82,)+25</f>
        <v>8471</v>
      </c>
      <c r="BC10" s="17">
        <f>ROUND(BAR!BC10*0.82,)+25</f>
        <v>8471</v>
      </c>
      <c r="BD10" s="17">
        <f>ROUND(BAR!BD10*0.82,)+25</f>
        <v>8471</v>
      </c>
      <c r="BE10" s="17">
        <f>ROUND(BAR!BE10*0.82,)+25</f>
        <v>9701</v>
      </c>
      <c r="BF10" s="17">
        <f>ROUND(BAR!BF10*0.82,)+25</f>
        <v>9701</v>
      </c>
      <c r="BG10" s="17">
        <f>ROUND(BAR!BG10*0.82,)+25</f>
        <v>9701</v>
      </c>
      <c r="BH10" s="17">
        <f>ROUND(BAR!BH10*0.82,)+25</f>
        <v>8471</v>
      </c>
      <c r="BI10" s="17">
        <f>ROUND(BAR!BI10*0.82,)+25</f>
        <v>8471</v>
      </c>
      <c r="BJ10" s="17">
        <f>ROUND(BAR!BJ10*0.82,)+25</f>
        <v>8471</v>
      </c>
      <c r="BK10" s="17">
        <f>ROUND(BAR!BK10*0.82,)+25</f>
        <v>8471</v>
      </c>
      <c r="BL10" s="17">
        <f>ROUND(BAR!BL10*0.82,)+25</f>
        <v>8471</v>
      </c>
      <c r="BM10" s="17">
        <f>ROUND(BAR!BM10*0.82,)+25</f>
        <v>8881</v>
      </c>
      <c r="BN10" s="17">
        <f>ROUND(BAR!BN10*0.82,)+25</f>
        <v>8881</v>
      </c>
      <c r="BO10" s="17">
        <f>ROUND(BAR!BO10*0.82,)+25</f>
        <v>8471</v>
      </c>
      <c r="BP10" s="17">
        <f>ROUND(BAR!BP10*0.82,)+25</f>
        <v>8471</v>
      </c>
      <c r="BQ10" s="17">
        <f>ROUND(BAR!BQ10*0.82,)+25</f>
        <v>8471</v>
      </c>
      <c r="BR10" s="17">
        <f>ROUND(BAR!BR10*0.82,)+25</f>
        <v>8471</v>
      </c>
      <c r="BS10" s="17">
        <f>ROUND(BAR!BS10*0.82,)+25</f>
        <v>8471</v>
      </c>
      <c r="BT10" s="17">
        <f>ROUND(BAR!BT10*0.82,)+25</f>
        <v>8881</v>
      </c>
      <c r="BU10" s="17">
        <f>ROUND(BAR!BU10*0.82,)+25</f>
        <v>8881</v>
      </c>
      <c r="BV10" s="17">
        <f>ROUND(BAR!BV10*0.82,)+25</f>
        <v>8471</v>
      </c>
      <c r="BW10" s="17">
        <f>ROUND(BAR!BW10*0.82,)+25</f>
        <v>8471</v>
      </c>
      <c r="BX10" s="17">
        <f>ROUND(BAR!BX10*0.82,)+25</f>
        <v>8471</v>
      </c>
      <c r="BY10" s="17">
        <f>ROUND(BAR!BY10*0.82,)+25</f>
        <v>8471</v>
      </c>
      <c r="BZ10" s="17">
        <f>ROUND(BAR!BZ10*0.82,)+25</f>
        <v>8471</v>
      </c>
      <c r="CA10" s="17">
        <f>ROUND(BAR!CA10*0.82,)+25</f>
        <v>8881</v>
      </c>
      <c r="CB10" s="17">
        <f>ROUND(BAR!CB10*0.82,)+25</f>
        <v>8881</v>
      </c>
      <c r="CC10" s="17">
        <f>ROUND(BAR!CC10*0.82,)+25</f>
        <v>8061</v>
      </c>
      <c r="CD10" s="17">
        <f>ROUND(BAR!CD10*0.82,)+25</f>
        <v>8061</v>
      </c>
      <c r="CE10" s="17">
        <f>ROUND(BAR!CE10*0.82,)+25</f>
        <v>8061</v>
      </c>
      <c r="CF10" s="17">
        <f>ROUND(BAR!CF10*0.82,)+25</f>
        <v>8061</v>
      </c>
      <c r="CG10" s="17">
        <f>ROUND(BAR!CG10*0.82,)+25</f>
        <v>8061</v>
      </c>
      <c r="CH10" s="17">
        <f>ROUND(BAR!CH10*0.82,)+25</f>
        <v>8061</v>
      </c>
      <c r="CI10" s="17">
        <f>ROUND(BAR!CI10*0.82,)+25</f>
        <v>8061</v>
      </c>
      <c r="CJ10" s="17">
        <f>ROUND(BAR!CJ10*0.82,)+25</f>
        <v>7815</v>
      </c>
      <c r="CK10" s="17">
        <f>ROUND(BAR!CK10*0.82,)+25</f>
        <v>7815</v>
      </c>
      <c r="CL10" s="17">
        <f>ROUND(BAR!CL10*0.82,)+25</f>
        <v>7815</v>
      </c>
      <c r="CM10" s="17">
        <f>ROUND(BAR!CM10*0.82,)+25</f>
        <v>7815</v>
      </c>
      <c r="CN10" s="17">
        <f>ROUND(BAR!CN10*0.82,)+25</f>
        <v>7815</v>
      </c>
      <c r="CO10" s="17">
        <f>ROUND(BAR!CO10*0.82,)+25</f>
        <v>8061</v>
      </c>
      <c r="CP10" s="17">
        <f>ROUND(BAR!CP10*0.82,)+25</f>
        <v>8061</v>
      </c>
      <c r="CQ10" s="17">
        <f>ROUND(BAR!CQ10*0.82,)+25</f>
        <v>7815</v>
      </c>
      <c r="CR10" s="17">
        <f>ROUND(BAR!CR10*0.82,)+25</f>
        <v>7815</v>
      </c>
      <c r="CS10" s="17">
        <f>ROUND(BAR!CS10*0.82,)+25</f>
        <v>7815</v>
      </c>
      <c r="CT10" s="17">
        <f>ROUND(BAR!CT10*0.82,)+25</f>
        <v>7815</v>
      </c>
      <c r="CU10" s="17">
        <f>ROUND(BAR!CU10*0.82,)+25</f>
        <v>7815</v>
      </c>
      <c r="CV10" s="17">
        <f>ROUND(BAR!CV10*0.82,)+25</f>
        <v>8061</v>
      </c>
      <c r="CW10" s="17">
        <f>ROUND(BAR!CW10*0.82,)+25</f>
        <v>8061</v>
      </c>
      <c r="CX10" s="17">
        <f>ROUND(BAR!CX10*0.82,)+25</f>
        <v>7815</v>
      </c>
      <c r="CY10" s="17">
        <f>ROUND(BAR!CY10*0.82,)+25</f>
        <v>7815</v>
      </c>
      <c r="CZ10" s="17">
        <f>ROUND(BAR!CZ10*0.82,)+25</f>
        <v>7815</v>
      </c>
      <c r="DA10" s="17">
        <f>ROUND(BAR!DA10*0.82,)+25</f>
        <v>7815</v>
      </c>
      <c r="DB10" s="17">
        <f>ROUND(BAR!DB10*0.82,)+25</f>
        <v>7815</v>
      </c>
      <c r="DC10" s="17">
        <f>ROUND(BAR!DC10*0.82,)+25</f>
        <v>8061</v>
      </c>
      <c r="DD10" s="17">
        <f>ROUND(BAR!DD10*0.82,)+25</f>
        <v>8061</v>
      </c>
      <c r="DE10" s="17">
        <f>ROUND(BAR!DE10*0.82,)+25</f>
        <v>7569</v>
      </c>
      <c r="DF10" s="17">
        <f>ROUND(BAR!DF10*0.82,)+25</f>
        <v>7569</v>
      </c>
      <c r="DG10" s="17">
        <f>ROUND(BAR!DG10*0.82,)+25</f>
        <v>7569</v>
      </c>
      <c r="DH10" s="17">
        <f>ROUND(BAR!DH10*0.82,)+25</f>
        <v>7569</v>
      </c>
      <c r="DI10" s="17">
        <f>ROUND(BAR!DI10*0.82,)+25</f>
        <v>7569</v>
      </c>
      <c r="DJ10" s="17">
        <f>ROUND(BAR!DJ10*0.82,)+25</f>
        <v>7815</v>
      </c>
      <c r="DK10" s="17">
        <f>ROUND(BAR!DK10*0.82,)+25</f>
        <v>7815</v>
      </c>
      <c r="DL10" s="17">
        <f>ROUND(BAR!DL10*0.82,)+25</f>
        <v>7569</v>
      </c>
      <c r="DM10" s="17">
        <f>ROUND(BAR!DM10*0.82,)+25</f>
        <v>7569</v>
      </c>
      <c r="DN10" s="17">
        <f>ROUND(BAR!DN10*0.82,)+25</f>
        <v>7569</v>
      </c>
      <c r="DO10" s="17">
        <f>ROUND(BAR!DO10*0.82,)+25</f>
        <v>7569</v>
      </c>
      <c r="DP10" s="17">
        <f>ROUND(BAR!DP10*0.82,)+25</f>
        <v>7569</v>
      </c>
      <c r="DQ10" s="17">
        <f>ROUND(BAR!DQ10*0.82,)+25</f>
        <v>7569</v>
      </c>
      <c r="DR10" s="17">
        <f>ROUND(BAR!DR10*0.82,)+25</f>
        <v>7569</v>
      </c>
      <c r="DS10" s="17">
        <f>ROUND(BAR!DS10*0.82,)+25</f>
        <v>7323</v>
      </c>
      <c r="DT10" s="17">
        <f>ROUND(BAR!DT10*0.82,)+25</f>
        <v>7323</v>
      </c>
      <c r="DU10" s="17">
        <f>ROUND(BAR!DU10*0.82,)+25</f>
        <v>7323</v>
      </c>
      <c r="DV10" s="17">
        <f>ROUND(BAR!DV10*0.82,)+25</f>
        <v>7323</v>
      </c>
      <c r="DW10" s="17">
        <f>ROUND(BAR!DW10*0.82,)+25</f>
        <v>7323</v>
      </c>
      <c r="DX10" s="17">
        <f>ROUND(BAR!DX10*0.82,)+25</f>
        <v>7569</v>
      </c>
      <c r="DY10" s="17">
        <f>ROUND(BAR!DY10*0.82,)+25</f>
        <v>7569</v>
      </c>
      <c r="DZ10" s="17">
        <f>ROUND(BAR!DZ10*0.82,)+25</f>
        <v>7323</v>
      </c>
      <c r="EA10" s="17">
        <f>ROUND(BAR!EA10*0.82,)+25</f>
        <v>7323</v>
      </c>
      <c r="EB10" s="17">
        <f>ROUND(BAR!EB10*0.82,)+25</f>
        <v>7323</v>
      </c>
      <c r="EC10" s="17">
        <f>ROUND(BAR!EC10*0.82,)+25</f>
        <v>7323</v>
      </c>
      <c r="ED10" s="17">
        <f>ROUND(BAR!ED10*0.82,)+25</f>
        <v>7323</v>
      </c>
      <c r="EE10" s="17">
        <f>ROUND(BAR!EE10*0.82,)+25</f>
        <v>7569</v>
      </c>
      <c r="EF10" s="17">
        <f>ROUND(BAR!EF10*0.82,)+25</f>
        <v>7569</v>
      </c>
      <c r="EG10" s="17">
        <f>ROUND(BAR!EG10*0.82,)+25</f>
        <v>7077</v>
      </c>
      <c r="EH10" s="17">
        <f>ROUND(BAR!EH10*0.82,)+25</f>
        <v>7077</v>
      </c>
      <c r="EI10" s="17">
        <f>ROUND(BAR!EI10*0.82,)+25</f>
        <v>7077</v>
      </c>
      <c r="EJ10" s="17">
        <f>ROUND(BAR!EJ10*0.82,)+25</f>
        <v>7077</v>
      </c>
      <c r="EK10" s="17">
        <f>ROUND(BAR!EK10*0.82,)+25</f>
        <v>7077</v>
      </c>
      <c r="EL10" s="17">
        <f>ROUND(BAR!EL10*0.82,)+25</f>
        <v>7323</v>
      </c>
      <c r="EM10" s="17">
        <f>ROUND(BAR!EM10*0.82,)+25</f>
        <v>7323</v>
      </c>
      <c r="EN10" s="17">
        <f>ROUND(BAR!EN10*0.82,)+25</f>
        <v>7077</v>
      </c>
      <c r="EO10" s="17">
        <f>ROUND(BAR!EO10*0.82,)+25</f>
        <v>7077</v>
      </c>
      <c r="EP10" s="17">
        <f>ROUND(BAR!EP10*0.82,)+25</f>
        <v>7815</v>
      </c>
      <c r="EQ10" s="17">
        <f>ROUND(BAR!EQ10*0.82,)+25</f>
        <v>7815</v>
      </c>
      <c r="ER10" s="17">
        <f>ROUND(BAR!ER10*0.82,)+25</f>
        <v>7815</v>
      </c>
      <c r="ES10" s="17">
        <f>ROUND(BAR!ES10*0.82,)+25</f>
        <v>7323</v>
      </c>
      <c r="ET10" s="17">
        <f>ROUND(BAR!ET10*0.82,)+25</f>
        <v>7323</v>
      </c>
      <c r="EU10" s="17">
        <f>ROUND(BAR!EU10*0.82,)+25</f>
        <v>7077</v>
      </c>
      <c r="EV10" s="17">
        <f>ROUND(BAR!EV10*0.82,)+25</f>
        <v>7077</v>
      </c>
      <c r="EW10" s="17">
        <f>ROUND(BAR!EW10*0.82,)+25</f>
        <v>7077</v>
      </c>
      <c r="EX10" s="17">
        <f>ROUND(BAR!EX10*0.82,)+25</f>
        <v>7323</v>
      </c>
      <c r="EY10" s="17">
        <f>ROUND(BAR!EY10*0.82,)+25</f>
        <v>7323</v>
      </c>
      <c r="EZ10" s="17">
        <f>ROUND(BAR!EZ10*0.82,)+25</f>
        <v>7323</v>
      </c>
      <c r="FA10" s="17">
        <f>ROUND(BAR!FA10*0.82,)+25</f>
        <v>7323</v>
      </c>
      <c r="FB10" s="17">
        <f>ROUND(BAR!FB10*0.82,)+25</f>
        <v>6831</v>
      </c>
      <c r="FC10" s="17">
        <f>ROUND(BAR!FC10*0.82,)+25</f>
        <v>6831</v>
      </c>
      <c r="FD10" s="17">
        <f>ROUND(BAR!FD10*0.82,)+25</f>
        <v>6831</v>
      </c>
      <c r="FE10" s="17">
        <f>ROUND(BAR!FE10*0.82,)+25</f>
        <v>6831</v>
      </c>
      <c r="FF10" s="17">
        <f>ROUND(BAR!FF10*0.82,)+25</f>
        <v>6831</v>
      </c>
      <c r="FG10" s="17">
        <f>ROUND(BAR!FG10*0.82,)+25</f>
        <v>7077</v>
      </c>
      <c r="FH10" s="17">
        <f>ROUND(BAR!FH10*0.82,)+25</f>
        <v>7077</v>
      </c>
      <c r="FI10" s="17">
        <f>ROUND(BAR!FI10*0.82,)+25</f>
        <v>6831</v>
      </c>
      <c r="FJ10" s="17">
        <f>ROUND(BAR!FJ10*0.82,)+25</f>
        <v>6831</v>
      </c>
      <c r="FK10" s="17">
        <f>ROUND(BAR!FK10*0.82,)+25</f>
        <v>6831</v>
      </c>
      <c r="FL10" s="17">
        <f>ROUND(BAR!FL10*0.82,)+25</f>
        <v>6831</v>
      </c>
      <c r="FM10" s="17">
        <f>ROUND(BAR!FM10*0.82,)+25</f>
        <v>6831</v>
      </c>
      <c r="FN10" s="17">
        <f>ROUND(BAR!FN10*0.82,)+25</f>
        <v>7077</v>
      </c>
      <c r="FO10" s="17">
        <f>ROUND(BAR!FO10*0.82,)+25</f>
        <v>7077</v>
      </c>
      <c r="FP10" s="17">
        <f>ROUND(BAR!FP10*0.82,)+25</f>
        <v>6831</v>
      </c>
      <c r="FQ10" s="17">
        <f>ROUND(BAR!FQ10*0.82,)+25</f>
        <v>6831</v>
      </c>
      <c r="FR10" s="17">
        <f>ROUND(BAR!FR10*0.82,)+25</f>
        <v>6831</v>
      </c>
      <c r="FS10" s="17">
        <f>ROUND(BAR!FS10*0.82,)+25</f>
        <v>6831</v>
      </c>
      <c r="FT10" s="17">
        <f>ROUND(BAR!FT10*0.82,)+25</f>
        <v>6831</v>
      </c>
      <c r="FU10" s="17">
        <f>ROUND(BAR!FU10*0.82,)+25</f>
        <v>7077</v>
      </c>
      <c r="FV10" s="17">
        <f>ROUND(BAR!FV10*0.82,)+25</f>
        <v>7077</v>
      </c>
      <c r="FW10" s="17">
        <f>ROUND(BAR!FW10*0.82,)+25</f>
        <v>6831</v>
      </c>
      <c r="FX10" s="17">
        <f>ROUND(BAR!FX10*0.82,)+25</f>
        <v>6831</v>
      </c>
      <c r="FY10" s="17">
        <f>ROUND(BAR!FY10*0.82,)+25</f>
        <v>6831</v>
      </c>
      <c r="FZ10" s="17">
        <f>ROUND(BAR!FZ10*0.82,)+25</f>
        <v>6831</v>
      </c>
      <c r="GA10" s="17">
        <f>ROUND(BAR!GA10*0.82,)+25</f>
        <v>6831</v>
      </c>
      <c r="GB10" s="17">
        <f>ROUND(BAR!GB10*0.82,)+25</f>
        <v>7077</v>
      </c>
      <c r="GC10" s="17">
        <f>ROUND(BAR!GC10*0.82,)+25</f>
        <v>7077</v>
      </c>
      <c r="GD10" s="17">
        <f>ROUND(BAR!GD10*0.82,)+25</f>
        <v>6831</v>
      </c>
      <c r="GE10" s="17">
        <f>ROUND(BAR!GE10*0.82,)+25</f>
        <v>6831</v>
      </c>
      <c r="GF10" s="17">
        <f>ROUND(BAR!GF10*0.82,)+25</f>
        <v>6831</v>
      </c>
      <c r="GG10" s="17">
        <f>ROUND(BAR!GG10*0.82,)+25</f>
        <v>6831</v>
      </c>
      <c r="GH10" s="17">
        <f>ROUND(BAR!GH10*0.82,)+25</f>
        <v>6831</v>
      </c>
      <c r="GI10" s="17">
        <f>ROUND(BAR!GI10*0.82,)+25</f>
        <v>8061</v>
      </c>
      <c r="GJ10" s="17">
        <f>ROUND(BAR!GJ10*0.82,)+25</f>
        <v>8061</v>
      </c>
      <c r="GK10" s="17">
        <f>ROUND(BAR!GK10*0.82,)+25</f>
        <v>8061</v>
      </c>
      <c r="GL10" s="17">
        <f>ROUND(BAR!GL10*0.82,)+25</f>
        <v>8061</v>
      </c>
      <c r="GM10" s="17">
        <f>ROUND(BAR!GM10*0.82,)+25</f>
        <v>8061</v>
      </c>
      <c r="GN10" s="17">
        <f>ROUND(BAR!GN10*0.82,)+25</f>
        <v>8061</v>
      </c>
      <c r="GO10" s="17">
        <f>ROUND(BAR!GO10*0.82,)+25</f>
        <v>8061</v>
      </c>
      <c r="GP10" s="17">
        <f>ROUND(BAR!GP10*0.82,)+25</f>
        <v>8471</v>
      </c>
      <c r="GQ10" s="17">
        <f>ROUND(BAR!GQ10*0.82,)+25</f>
        <v>8471</v>
      </c>
      <c r="GR10" s="17">
        <f>ROUND(BAR!GR10*0.82,)+25</f>
        <v>8471</v>
      </c>
      <c r="GS10" s="17">
        <f>ROUND(BAR!GS10*0.82,)+25</f>
        <v>8471</v>
      </c>
      <c r="GT10" s="17">
        <f>ROUND(BAR!GT10*0.82,)+25</f>
        <v>8471</v>
      </c>
      <c r="GU10" s="17">
        <f>ROUND(BAR!GU10*0.82,)+25</f>
        <v>8471</v>
      </c>
      <c r="GV10" s="17">
        <f>ROUND(BAR!GV10*0.82,)+25</f>
        <v>8471</v>
      </c>
      <c r="GW10" s="17">
        <f>ROUND(BAR!GW10*0.82,)+25</f>
        <v>8881</v>
      </c>
      <c r="GX10" s="17">
        <f>ROUND(BAR!GX10*0.82,)+25</f>
        <v>8881</v>
      </c>
      <c r="GY10" s="17">
        <f>ROUND(BAR!GY10*0.82,)+25</f>
        <v>8881</v>
      </c>
      <c r="GZ10" s="17">
        <f>ROUND(BAR!GZ10*0.82,)+25</f>
        <v>8881</v>
      </c>
    </row>
    <row r="11" spans="1:208" s="2" customFormat="1" x14ac:dyDescent="0.2">
      <c r="A11" s="15" t="s">
        <v>6</v>
      </c>
      <c r="B11" s="17"/>
      <c r="C11" s="17"/>
      <c r="D11" s="195"/>
      <c r="E11" s="195"/>
      <c r="F11" s="195"/>
      <c r="G11" s="195"/>
      <c r="H11" s="195"/>
      <c r="I11" s="17"/>
      <c r="J11" s="17"/>
      <c r="K11" s="17"/>
      <c r="L11" s="17"/>
      <c r="M11" s="17"/>
      <c r="N11" s="17"/>
      <c r="O11" s="17"/>
      <c r="P11" s="17"/>
      <c r="Q11" s="17"/>
      <c r="R11" s="17"/>
      <c r="S11" s="195"/>
      <c r="T11" s="195"/>
      <c r="U11" s="195"/>
      <c r="V11" s="195"/>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row>
    <row r="12" spans="1:208" s="2" customFormat="1" x14ac:dyDescent="0.2">
      <c r="A12" s="12">
        <v>1</v>
      </c>
      <c r="B12" s="17">
        <f>ROUND(BAR!B12*0.82,)+25</f>
        <v>12530</v>
      </c>
      <c r="C12" s="17">
        <f>ROUND(BAR!C12*0.82,)+25</f>
        <v>12530</v>
      </c>
      <c r="D12" s="195">
        <f>ROUND(BAR!D12*0.82,)+25</f>
        <v>12530</v>
      </c>
      <c r="E12" s="195">
        <f>ROUND(BAR!E12*0.82,)+25</f>
        <v>12530</v>
      </c>
      <c r="F12" s="195">
        <f>ROUND(BAR!F12*0.82,)+25</f>
        <v>12530</v>
      </c>
      <c r="G12" s="195">
        <f>ROUND(BAR!G12*0.82,)+25</f>
        <v>12530</v>
      </c>
      <c r="H12" s="195">
        <f>ROUND(BAR!H12*0.82,)+25</f>
        <v>12530</v>
      </c>
      <c r="I12" s="17">
        <f>ROUND(BAR!I12*0.82,)+25</f>
        <v>12530</v>
      </c>
      <c r="J12" s="17">
        <f>ROUND(BAR!J12*0.82,)+25</f>
        <v>12530</v>
      </c>
      <c r="K12" s="17">
        <f>ROUND(BAR!K12*0.82,)+25</f>
        <v>11382</v>
      </c>
      <c r="L12" s="17">
        <f>ROUND(BAR!L12*0.82,)+25</f>
        <v>12530</v>
      </c>
      <c r="M12" s="17">
        <f>ROUND(BAR!M12*0.82,)+25</f>
        <v>12530</v>
      </c>
      <c r="N12" s="17">
        <f>ROUND(BAR!N12*0.82,)+25</f>
        <v>12530</v>
      </c>
      <c r="O12" s="17">
        <f>ROUND(BAR!O12*0.82,)+25</f>
        <v>12530</v>
      </c>
      <c r="P12" s="17">
        <f>ROUND(BAR!P12*0.82,)+25</f>
        <v>11382</v>
      </c>
      <c r="Q12" s="17">
        <f>ROUND(BAR!Q12*0.82,)+25</f>
        <v>11382</v>
      </c>
      <c r="R12" s="17">
        <f>ROUND(BAR!R12*0.82,)+25</f>
        <v>12530</v>
      </c>
      <c r="S12" s="195">
        <f>ROUND(BAR!S12*0.82,)+25</f>
        <v>12530</v>
      </c>
      <c r="T12" s="195">
        <f>ROUND(BAR!T12*0.82,)+25</f>
        <v>12530</v>
      </c>
      <c r="U12" s="195">
        <f>ROUND(BAR!U12*0.82,)+25</f>
        <v>12530</v>
      </c>
      <c r="V12" s="195">
        <f>ROUND(BAR!V12*0.82,)+25</f>
        <v>12530</v>
      </c>
      <c r="W12" s="17">
        <f>ROUND(BAR!W12*0.82,)+25</f>
        <v>12530</v>
      </c>
      <c r="X12" s="17">
        <f>ROUND(BAR!X12*0.82,)+25</f>
        <v>12530</v>
      </c>
      <c r="Y12" s="17">
        <f>ROUND(BAR!Y12*0.82,)+25</f>
        <v>12530</v>
      </c>
      <c r="Z12" s="17">
        <f>ROUND(BAR!Z12*0.82,)+25</f>
        <v>12530</v>
      </c>
      <c r="AA12" s="17">
        <f>ROUND(BAR!AA12*0.82,)+25</f>
        <v>12530</v>
      </c>
      <c r="AB12" s="17">
        <f>ROUND(BAR!AB12*0.82,)+25</f>
        <v>12940</v>
      </c>
      <c r="AC12" s="17">
        <f>ROUND(BAR!AC12*0.82,)+25</f>
        <v>12940</v>
      </c>
      <c r="AD12" s="17">
        <f>ROUND(BAR!AD12*0.82,)+25</f>
        <v>12940</v>
      </c>
      <c r="AE12" s="17">
        <f>ROUND(BAR!AE12*0.82,)+25</f>
        <v>12940</v>
      </c>
      <c r="AF12" s="17">
        <f>ROUND(BAR!AF12*0.82,)+25</f>
        <v>12940</v>
      </c>
      <c r="AG12" s="17">
        <f>ROUND(BAR!AG12*0.82,)+25</f>
        <v>12940</v>
      </c>
      <c r="AH12" s="17">
        <f>ROUND(BAR!AH12*0.82,)+25</f>
        <v>12940</v>
      </c>
      <c r="AI12" s="17">
        <f>ROUND(BAR!AI12*0.82,)+25</f>
        <v>12940</v>
      </c>
      <c r="AJ12" s="17">
        <f>ROUND(BAR!AJ12*0.82,)+25</f>
        <v>13514</v>
      </c>
      <c r="AK12" s="17">
        <f>ROUND(BAR!AK12*0.82,)+25</f>
        <v>13514</v>
      </c>
      <c r="AL12" s="17">
        <f>ROUND(BAR!AL12*0.82,)+25</f>
        <v>12530</v>
      </c>
      <c r="AM12" s="17">
        <f>ROUND(BAR!AM12*0.82,)+25</f>
        <v>12530</v>
      </c>
      <c r="AN12" s="17">
        <f>ROUND(BAR!AN12*0.82,)+25</f>
        <v>9168</v>
      </c>
      <c r="AO12" s="17">
        <f>ROUND(BAR!AO12*0.82,)+25</f>
        <v>9168</v>
      </c>
      <c r="AP12" s="17">
        <f>ROUND(BAR!AP12*0.82,)+25</f>
        <v>9168</v>
      </c>
      <c r="AQ12" s="17">
        <f>ROUND(BAR!AQ12*0.82,)+25</f>
        <v>9168</v>
      </c>
      <c r="AR12" s="17">
        <f>ROUND(BAR!AR12*0.82,)+25</f>
        <v>9578</v>
      </c>
      <c r="AS12" s="17">
        <f>ROUND(BAR!AS12*0.82,)+25</f>
        <v>9578</v>
      </c>
      <c r="AT12" s="17">
        <f>ROUND(BAR!AT12*0.82,)+25</f>
        <v>9168</v>
      </c>
      <c r="AU12" s="17">
        <f>ROUND(BAR!AU12*0.82,)+25</f>
        <v>9168</v>
      </c>
      <c r="AV12" s="17">
        <f>ROUND(BAR!AV12*0.82,)+25</f>
        <v>9168</v>
      </c>
      <c r="AW12" s="17">
        <f>ROUND(BAR!AW12*0.82,)+25</f>
        <v>9168</v>
      </c>
      <c r="AX12" s="17">
        <f>ROUND(BAR!AX12*0.82,)+25</f>
        <v>9168</v>
      </c>
      <c r="AY12" s="17">
        <f>ROUND(BAR!AY12*0.82,)+25</f>
        <v>9578</v>
      </c>
      <c r="AZ12" s="17">
        <f>ROUND(BAR!AZ12*0.82,)+25</f>
        <v>9578</v>
      </c>
      <c r="BA12" s="17">
        <f>ROUND(BAR!BA12*0.82,)+25</f>
        <v>9168</v>
      </c>
      <c r="BB12" s="17">
        <f>ROUND(BAR!BB12*0.82,)+25</f>
        <v>9168</v>
      </c>
      <c r="BC12" s="17">
        <f>ROUND(BAR!BC12*0.82,)+25</f>
        <v>9168</v>
      </c>
      <c r="BD12" s="17">
        <f>ROUND(BAR!BD12*0.82,)+25</f>
        <v>9168</v>
      </c>
      <c r="BE12" s="17">
        <f>ROUND(BAR!BE12*0.82,)+25</f>
        <v>10398</v>
      </c>
      <c r="BF12" s="17">
        <f>ROUND(BAR!BF12*0.82,)+25</f>
        <v>10398</v>
      </c>
      <c r="BG12" s="17">
        <f>ROUND(BAR!BG12*0.82,)+25</f>
        <v>10398</v>
      </c>
      <c r="BH12" s="17">
        <f>ROUND(BAR!BH12*0.82,)+25</f>
        <v>9168</v>
      </c>
      <c r="BI12" s="17">
        <f>ROUND(BAR!BI12*0.82,)+25</f>
        <v>9168</v>
      </c>
      <c r="BJ12" s="17">
        <f>ROUND(BAR!BJ12*0.82,)+25</f>
        <v>9168</v>
      </c>
      <c r="BK12" s="17">
        <f>ROUND(BAR!BK12*0.82,)+25</f>
        <v>9168</v>
      </c>
      <c r="BL12" s="17">
        <f>ROUND(BAR!BL12*0.82,)+25</f>
        <v>9168</v>
      </c>
      <c r="BM12" s="17">
        <f>ROUND(BAR!BM12*0.82,)+25</f>
        <v>9578</v>
      </c>
      <c r="BN12" s="17">
        <f>ROUND(BAR!BN12*0.82,)+25</f>
        <v>9578</v>
      </c>
      <c r="BO12" s="17">
        <f>ROUND(BAR!BO12*0.82,)+25</f>
        <v>9168</v>
      </c>
      <c r="BP12" s="17">
        <f>ROUND(BAR!BP12*0.82,)+25</f>
        <v>9168</v>
      </c>
      <c r="BQ12" s="17">
        <f>ROUND(BAR!BQ12*0.82,)+25</f>
        <v>9168</v>
      </c>
      <c r="BR12" s="17">
        <f>ROUND(BAR!BR12*0.82,)+25</f>
        <v>9168</v>
      </c>
      <c r="BS12" s="17">
        <f>ROUND(BAR!BS12*0.82,)+25</f>
        <v>9168</v>
      </c>
      <c r="BT12" s="17">
        <f>ROUND(BAR!BT12*0.82,)+25</f>
        <v>9578</v>
      </c>
      <c r="BU12" s="17">
        <f>ROUND(BAR!BU12*0.82,)+25</f>
        <v>9578</v>
      </c>
      <c r="BV12" s="17">
        <f>ROUND(BAR!BV12*0.82,)+25</f>
        <v>9168</v>
      </c>
      <c r="BW12" s="17">
        <f>ROUND(BAR!BW12*0.82,)+25</f>
        <v>9168</v>
      </c>
      <c r="BX12" s="17">
        <f>ROUND(BAR!BX12*0.82,)+25</f>
        <v>9168</v>
      </c>
      <c r="BY12" s="17">
        <f>ROUND(BAR!BY12*0.82,)+25</f>
        <v>9168</v>
      </c>
      <c r="BZ12" s="17">
        <f>ROUND(BAR!BZ12*0.82,)+25</f>
        <v>9168</v>
      </c>
      <c r="CA12" s="17">
        <f>ROUND(BAR!CA12*0.82,)+25</f>
        <v>9578</v>
      </c>
      <c r="CB12" s="17">
        <f>ROUND(BAR!CB12*0.82,)+25</f>
        <v>9578</v>
      </c>
      <c r="CC12" s="17">
        <f>ROUND(BAR!CC12*0.82,)+25</f>
        <v>8758</v>
      </c>
      <c r="CD12" s="17">
        <f>ROUND(BAR!CD12*0.82,)+25</f>
        <v>8758</v>
      </c>
      <c r="CE12" s="17">
        <f>ROUND(BAR!CE12*0.82,)+25</f>
        <v>8758</v>
      </c>
      <c r="CF12" s="17">
        <f>ROUND(BAR!CF12*0.82,)+25</f>
        <v>8758</v>
      </c>
      <c r="CG12" s="17">
        <f>ROUND(BAR!CG12*0.82,)+25</f>
        <v>8758</v>
      </c>
      <c r="CH12" s="17">
        <f>ROUND(BAR!CH12*0.82,)+25</f>
        <v>8758</v>
      </c>
      <c r="CI12" s="17">
        <f>ROUND(BAR!CI12*0.82,)+25</f>
        <v>8758</v>
      </c>
      <c r="CJ12" s="17">
        <f>ROUND(BAR!CJ12*0.82,)+25</f>
        <v>8512</v>
      </c>
      <c r="CK12" s="17">
        <f>ROUND(BAR!CK12*0.82,)+25</f>
        <v>8512</v>
      </c>
      <c r="CL12" s="17">
        <f>ROUND(BAR!CL12*0.82,)+25</f>
        <v>8512</v>
      </c>
      <c r="CM12" s="17">
        <f>ROUND(BAR!CM12*0.82,)+25</f>
        <v>8512</v>
      </c>
      <c r="CN12" s="17">
        <f>ROUND(BAR!CN12*0.82,)+25</f>
        <v>8512</v>
      </c>
      <c r="CO12" s="17">
        <f>ROUND(BAR!CO12*0.82,)+25</f>
        <v>8758</v>
      </c>
      <c r="CP12" s="17">
        <f>ROUND(BAR!CP12*0.82,)+25</f>
        <v>8758</v>
      </c>
      <c r="CQ12" s="17">
        <f>ROUND(BAR!CQ12*0.82,)+25</f>
        <v>8512</v>
      </c>
      <c r="CR12" s="17">
        <f>ROUND(BAR!CR12*0.82,)+25</f>
        <v>8512</v>
      </c>
      <c r="CS12" s="17">
        <f>ROUND(BAR!CS12*0.82,)+25</f>
        <v>8512</v>
      </c>
      <c r="CT12" s="17">
        <f>ROUND(BAR!CT12*0.82,)+25</f>
        <v>8512</v>
      </c>
      <c r="CU12" s="17">
        <f>ROUND(BAR!CU12*0.82,)+25</f>
        <v>8512</v>
      </c>
      <c r="CV12" s="17">
        <f>ROUND(BAR!CV12*0.82,)+25</f>
        <v>8758</v>
      </c>
      <c r="CW12" s="17">
        <f>ROUND(BAR!CW12*0.82,)+25</f>
        <v>8758</v>
      </c>
      <c r="CX12" s="17">
        <f>ROUND(BAR!CX12*0.82,)+25</f>
        <v>8512</v>
      </c>
      <c r="CY12" s="17">
        <f>ROUND(BAR!CY12*0.82,)+25</f>
        <v>8512</v>
      </c>
      <c r="CZ12" s="17">
        <f>ROUND(BAR!CZ12*0.82,)+25</f>
        <v>8512</v>
      </c>
      <c r="DA12" s="17">
        <f>ROUND(BAR!DA12*0.82,)+25</f>
        <v>8512</v>
      </c>
      <c r="DB12" s="17">
        <f>ROUND(BAR!DB12*0.82,)+25</f>
        <v>8512</v>
      </c>
      <c r="DC12" s="17">
        <f>ROUND(BAR!DC12*0.82,)+25</f>
        <v>8758</v>
      </c>
      <c r="DD12" s="17">
        <f>ROUND(BAR!DD12*0.82,)+25</f>
        <v>8758</v>
      </c>
      <c r="DE12" s="17">
        <f>ROUND(BAR!DE12*0.82,)+25</f>
        <v>8266</v>
      </c>
      <c r="DF12" s="17">
        <f>ROUND(BAR!DF12*0.82,)+25</f>
        <v>8266</v>
      </c>
      <c r="DG12" s="17">
        <f>ROUND(BAR!DG12*0.82,)+25</f>
        <v>8266</v>
      </c>
      <c r="DH12" s="17">
        <f>ROUND(BAR!DH12*0.82,)+25</f>
        <v>8266</v>
      </c>
      <c r="DI12" s="17">
        <f>ROUND(BAR!DI12*0.82,)+25</f>
        <v>8266</v>
      </c>
      <c r="DJ12" s="17">
        <f>ROUND(BAR!DJ12*0.82,)+25</f>
        <v>8512</v>
      </c>
      <c r="DK12" s="17">
        <f>ROUND(BAR!DK12*0.82,)+25</f>
        <v>8512</v>
      </c>
      <c r="DL12" s="17">
        <f>ROUND(BAR!DL12*0.82,)+25</f>
        <v>8266</v>
      </c>
      <c r="DM12" s="17">
        <f>ROUND(BAR!DM12*0.82,)+25</f>
        <v>8266</v>
      </c>
      <c r="DN12" s="17">
        <f>ROUND(BAR!DN12*0.82,)+25</f>
        <v>8266</v>
      </c>
      <c r="DO12" s="17">
        <f>ROUND(BAR!DO12*0.82,)+25</f>
        <v>8266</v>
      </c>
      <c r="DP12" s="17">
        <f>ROUND(BAR!DP12*0.82,)+25</f>
        <v>8266</v>
      </c>
      <c r="DQ12" s="17">
        <f>ROUND(BAR!DQ12*0.82,)+25</f>
        <v>8266</v>
      </c>
      <c r="DR12" s="17">
        <f>ROUND(BAR!DR12*0.82,)+25</f>
        <v>8266</v>
      </c>
      <c r="DS12" s="17">
        <f>ROUND(BAR!DS12*0.82,)+25</f>
        <v>8020</v>
      </c>
      <c r="DT12" s="17">
        <f>ROUND(BAR!DT12*0.82,)+25</f>
        <v>8020</v>
      </c>
      <c r="DU12" s="17">
        <f>ROUND(BAR!DU12*0.82,)+25</f>
        <v>8020</v>
      </c>
      <c r="DV12" s="17">
        <f>ROUND(BAR!DV12*0.82,)+25</f>
        <v>8020</v>
      </c>
      <c r="DW12" s="17">
        <f>ROUND(BAR!DW12*0.82,)+25</f>
        <v>8020</v>
      </c>
      <c r="DX12" s="17">
        <f>ROUND(BAR!DX12*0.82,)+25</f>
        <v>8266</v>
      </c>
      <c r="DY12" s="17">
        <f>ROUND(BAR!DY12*0.82,)+25</f>
        <v>8266</v>
      </c>
      <c r="DZ12" s="17">
        <f>ROUND(BAR!DZ12*0.82,)+25</f>
        <v>8020</v>
      </c>
      <c r="EA12" s="17">
        <f>ROUND(BAR!EA12*0.82,)+25</f>
        <v>8020</v>
      </c>
      <c r="EB12" s="17">
        <f>ROUND(BAR!EB12*0.82,)+25</f>
        <v>8020</v>
      </c>
      <c r="EC12" s="17">
        <f>ROUND(BAR!EC12*0.82,)+25</f>
        <v>8020</v>
      </c>
      <c r="ED12" s="17">
        <f>ROUND(BAR!ED12*0.82,)+25</f>
        <v>8020</v>
      </c>
      <c r="EE12" s="17">
        <f>ROUND(BAR!EE12*0.82,)+25</f>
        <v>8266</v>
      </c>
      <c r="EF12" s="17">
        <f>ROUND(BAR!EF12*0.82,)+25</f>
        <v>8266</v>
      </c>
      <c r="EG12" s="17">
        <f>ROUND(BAR!EG12*0.82,)+25</f>
        <v>7774</v>
      </c>
      <c r="EH12" s="17">
        <f>ROUND(BAR!EH12*0.82,)+25</f>
        <v>7774</v>
      </c>
      <c r="EI12" s="17">
        <f>ROUND(BAR!EI12*0.82,)+25</f>
        <v>7774</v>
      </c>
      <c r="EJ12" s="17">
        <f>ROUND(BAR!EJ12*0.82,)+25</f>
        <v>7774</v>
      </c>
      <c r="EK12" s="17">
        <f>ROUND(BAR!EK12*0.82,)+25</f>
        <v>7774</v>
      </c>
      <c r="EL12" s="17">
        <f>ROUND(BAR!EL12*0.82,)+25</f>
        <v>8020</v>
      </c>
      <c r="EM12" s="17">
        <f>ROUND(BAR!EM12*0.82,)+25</f>
        <v>8020</v>
      </c>
      <c r="EN12" s="17">
        <f>ROUND(BAR!EN12*0.82,)+25</f>
        <v>7774</v>
      </c>
      <c r="EO12" s="17">
        <f>ROUND(BAR!EO12*0.82,)+25</f>
        <v>7774</v>
      </c>
      <c r="EP12" s="17">
        <f>ROUND(BAR!EP12*0.82,)+25</f>
        <v>8512</v>
      </c>
      <c r="EQ12" s="17">
        <f>ROUND(BAR!EQ12*0.82,)+25</f>
        <v>8512</v>
      </c>
      <c r="ER12" s="17">
        <f>ROUND(BAR!ER12*0.82,)+25</f>
        <v>8512</v>
      </c>
      <c r="ES12" s="17">
        <f>ROUND(BAR!ES12*0.82,)+25</f>
        <v>8020</v>
      </c>
      <c r="ET12" s="17">
        <f>ROUND(BAR!ET12*0.82,)+25</f>
        <v>8020</v>
      </c>
      <c r="EU12" s="17">
        <f>ROUND(BAR!EU12*0.82,)+25</f>
        <v>7774</v>
      </c>
      <c r="EV12" s="17">
        <f>ROUND(BAR!EV12*0.82,)+25</f>
        <v>7774</v>
      </c>
      <c r="EW12" s="17">
        <f>ROUND(BAR!EW12*0.82,)+25</f>
        <v>7774</v>
      </c>
      <c r="EX12" s="17">
        <f>ROUND(BAR!EX12*0.82,)+25</f>
        <v>8020</v>
      </c>
      <c r="EY12" s="17">
        <f>ROUND(BAR!EY12*0.82,)+25</f>
        <v>8020</v>
      </c>
      <c r="EZ12" s="17">
        <f>ROUND(BAR!EZ12*0.82,)+25</f>
        <v>8020</v>
      </c>
      <c r="FA12" s="17">
        <f>ROUND(BAR!FA12*0.82,)+25</f>
        <v>8020</v>
      </c>
      <c r="FB12" s="17">
        <f>ROUND(BAR!FB12*0.82,)+25</f>
        <v>7528</v>
      </c>
      <c r="FC12" s="17">
        <f>ROUND(BAR!FC12*0.82,)+25</f>
        <v>7528</v>
      </c>
      <c r="FD12" s="17">
        <f>ROUND(BAR!FD12*0.82,)+25</f>
        <v>7528</v>
      </c>
      <c r="FE12" s="17">
        <f>ROUND(BAR!FE12*0.82,)+25</f>
        <v>7528</v>
      </c>
      <c r="FF12" s="17">
        <f>ROUND(BAR!FF12*0.82,)+25</f>
        <v>7528</v>
      </c>
      <c r="FG12" s="17">
        <f>ROUND(BAR!FG12*0.82,)+25</f>
        <v>7774</v>
      </c>
      <c r="FH12" s="17">
        <f>ROUND(BAR!FH12*0.82,)+25</f>
        <v>7774</v>
      </c>
      <c r="FI12" s="17">
        <f>ROUND(BAR!FI12*0.82,)+25</f>
        <v>7528</v>
      </c>
      <c r="FJ12" s="17">
        <f>ROUND(BAR!FJ12*0.82,)+25</f>
        <v>7528</v>
      </c>
      <c r="FK12" s="17">
        <f>ROUND(BAR!FK12*0.82,)+25</f>
        <v>7528</v>
      </c>
      <c r="FL12" s="17">
        <f>ROUND(BAR!FL12*0.82,)+25</f>
        <v>7528</v>
      </c>
      <c r="FM12" s="17">
        <f>ROUND(BAR!FM12*0.82,)+25</f>
        <v>7528</v>
      </c>
      <c r="FN12" s="17">
        <f>ROUND(BAR!FN12*0.82,)+25</f>
        <v>7774</v>
      </c>
      <c r="FO12" s="17">
        <f>ROUND(BAR!FO12*0.82,)+25</f>
        <v>7774</v>
      </c>
      <c r="FP12" s="17">
        <f>ROUND(BAR!FP12*0.82,)+25</f>
        <v>7528</v>
      </c>
      <c r="FQ12" s="17">
        <f>ROUND(BAR!FQ12*0.82,)+25</f>
        <v>7528</v>
      </c>
      <c r="FR12" s="17">
        <f>ROUND(BAR!FR12*0.82,)+25</f>
        <v>7528</v>
      </c>
      <c r="FS12" s="17">
        <f>ROUND(BAR!FS12*0.82,)+25</f>
        <v>7528</v>
      </c>
      <c r="FT12" s="17">
        <f>ROUND(BAR!FT12*0.82,)+25</f>
        <v>7528</v>
      </c>
      <c r="FU12" s="17">
        <f>ROUND(BAR!FU12*0.82,)+25</f>
        <v>7774</v>
      </c>
      <c r="FV12" s="17">
        <f>ROUND(BAR!FV12*0.82,)+25</f>
        <v>7774</v>
      </c>
      <c r="FW12" s="17">
        <f>ROUND(BAR!FW12*0.82,)+25</f>
        <v>7528</v>
      </c>
      <c r="FX12" s="17">
        <f>ROUND(BAR!FX12*0.82,)+25</f>
        <v>7528</v>
      </c>
      <c r="FY12" s="17">
        <f>ROUND(BAR!FY12*0.82,)+25</f>
        <v>7528</v>
      </c>
      <c r="FZ12" s="17">
        <f>ROUND(BAR!FZ12*0.82,)+25</f>
        <v>7528</v>
      </c>
      <c r="GA12" s="17">
        <f>ROUND(BAR!GA12*0.82,)+25</f>
        <v>7528</v>
      </c>
      <c r="GB12" s="17">
        <f>ROUND(BAR!GB12*0.82,)+25</f>
        <v>7774</v>
      </c>
      <c r="GC12" s="17">
        <f>ROUND(BAR!GC12*0.82,)+25</f>
        <v>7774</v>
      </c>
      <c r="GD12" s="17">
        <f>ROUND(BAR!GD12*0.82,)+25</f>
        <v>7528</v>
      </c>
      <c r="GE12" s="17">
        <f>ROUND(BAR!GE12*0.82,)+25</f>
        <v>7528</v>
      </c>
      <c r="GF12" s="17">
        <f>ROUND(BAR!GF12*0.82,)+25</f>
        <v>7528</v>
      </c>
      <c r="GG12" s="17">
        <f>ROUND(BAR!GG12*0.82,)+25</f>
        <v>7528</v>
      </c>
      <c r="GH12" s="17">
        <f>ROUND(BAR!GH12*0.82,)+25</f>
        <v>7528</v>
      </c>
      <c r="GI12" s="17">
        <f>ROUND(BAR!GI12*0.82,)+25</f>
        <v>8758</v>
      </c>
      <c r="GJ12" s="17">
        <f>ROUND(BAR!GJ12*0.82,)+25</f>
        <v>8758</v>
      </c>
      <c r="GK12" s="17">
        <f>ROUND(BAR!GK12*0.82,)+25</f>
        <v>8758</v>
      </c>
      <c r="GL12" s="17">
        <f>ROUND(BAR!GL12*0.82,)+25</f>
        <v>8758</v>
      </c>
      <c r="GM12" s="17">
        <f>ROUND(BAR!GM12*0.82,)+25</f>
        <v>8758</v>
      </c>
      <c r="GN12" s="17">
        <f>ROUND(BAR!GN12*0.82,)+25</f>
        <v>8758</v>
      </c>
      <c r="GO12" s="17">
        <f>ROUND(BAR!GO12*0.82,)+25</f>
        <v>8758</v>
      </c>
      <c r="GP12" s="17">
        <f>ROUND(BAR!GP12*0.82,)+25</f>
        <v>9168</v>
      </c>
      <c r="GQ12" s="17">
        <f>ROUND(BAR!GQ12*0.82,)+25</f>
        <v>9168</v>
      </c>
      <c r="GR12" s="17">
        <f>ROUND(BAR!GR12*0.82,)+25</f>
        <v>9168</v>
      </c>
      <c r="GS12" s="17">
        <f>ROUND(BAR!GS12*0.82,)+25</f>
        <v>9168</v>
      </c>
      <c r="GT12" s="17">
        <f>ROUND(BAR!GT12*0.82,)+25</f>
        <v>9168</v>
      </c>
      <c r="GU12" s="17">
        <f>ROUND(BAR!GU12*0.82,)+25</f>
        <v>9168</v>
      </c>
      <c r="GV12" s="17">
        <f>ROUND(BAR!GV12*0.82,)+25</f>
        <v>9168</v>
      </c>
      <c r="GW12" s="17">
        <f>ROUND(BAR!GW12*0.82,)+25</f>
        <v>9578</v>
      </c>
      <c r="GX12" s="17">
        <f>ROUND(BAR!GX12*0.82,)+25</f>
        <v>9578</v>
      </c>
      <c r="GY12" s="17">
        <f>ROUND(BAR!GY12*0.82,)+25</f>
        <v>9578</v>
      </c>
      <c r="GZ12" s="17">
        <f>ROUND(BAR!GZ12*0.82,)+25</f>
        <v>9578</v>
      </c>
    </row>
    <row r="13" spans="1:208" s="2" customFormat="1" x14ac:dyDescent="0.2">
      <c r="A13" s="12">
        <v>2</v>
      </c>
      <c r="B13" s="17">
        <f>ROUND(BAR!B13*0.82,)+25</f>
        <v>13883</v>
      </c>
      <c r="C13" s="17">
        <f>ROUND(BAR!C13*0.82,)+25</f>
        <v>13883</v>
      </c>
      <c r="D13" s="195">
        <f>ROUND(BAR!D13*0.82,)+25</f>
        <v>13883</v>
      </c>
      <c r="E13" s="195">
        <f>ROUND(BAR!E13*0.82,)+25</f>
        <v>13883</v>
      </c>
      <c r="F13" s="195">
        <f>ROUND(BAR!F13*0.82,)+25</f>
        <v>13883</v>
      </c>
      <c r="G13" s="195">
        <f>ROUND(BAR!G13*0.82,)+25</f>
        <v>13883</v>
      </c>
      <c r="H13" s="195">
        <f>ROUND(BAR!H13*0.82,)+25</f>
        <v>13883</v>
      </c>
      <c r="I13" s="17">
        <f>ROUND(BAR!I13*0.82,)+25</f>
        <v>13883</v>
      </c>
      <c r="J13" s="17">
        <f>ROUND(BAR!J13*0.82,)+25</f>
        <v>13883</v>
      </c>
      <c r="K13" s="17">
        <f>ROUND(BAR!K13*0.82,)+25</f>
        <v>12735</v>
      </c>
      <c r="L13" s="17">
        <f>ROUND(BAR!L13*0.82,)+25</f>
        <v>13883</v>
      </c>
      <c r="M13" s="17">
        <f>ROUND(BAR!M13*0.82,)+25</f>
        <v>13883</v>
      </c>
      <c r="N13" s="17">
        <f>ROUND(BAR!N13*0.82,)+25</f>
        <v>13883</v>
      </c>
      <c r="O13" s="17">
        <f>ROUND(BAR!O13*0.82,)+25</f>
        <v>13883</v>
      </c>
      <c r="P13" s="17">
        <f>ROUND(BAR!P13*0.82,)+25</f>
        <v>12735</v>
      </c>
      <c r="Q13" s="17">
        <f>ROUND(BAR!Q13*0.82,)+25</f>
        <v>12735</v>
      </c>
      <c r="R13" s="17">
        <f>ROUND(BAR!R13*0.82,)+25</f>
        <v>13883</v>
      </c>
      <c r="S13" s="195">
        <f>ROUND(BAR!S13*0.82,)+25</f>
        <v>13883</v>
      </c>
      <c r="T13" s="195">
        <f>ROUND(BAR!T13*0.82,)+25</f>
        <v>13883</v>
      </c>
      <c r="U13" s="195">
        <f>ROUND(BAR!U13*0.82,)+25</f>
        <v>13883</v>
      </c>
      <c r="V13" s="195">
        <f>ROUND(BAR!V13*0.82,)+25</f>
        <v>13883</v>
      </c>
      <c r="W13" s="17">
        <f>ROUND(BAR!W13*0.82,)+25</f>
        <v>13883</v>
      </c>
      <c r="X13" s="17">
        <f>ROUND(BAR!X13*0.82,)+25</f>
        <v>13883</v>
      </c>
      <c r="Y13" s="17">
        <f>ROUND(BAR!Y13*0.82,)+25</f>
        <v>13883</v>
      </c>
      <c r="Z13" s="17">
        <f>ROUND(BAR!Z13*0.82,)+25</f>
        <v>13883</v>
      </c>
      <c r="AA13" s="17">
        <f>ROUND(BAR!AA13*0.82,)+25</f>
        <v>13883</v>
      </c>
      <c r="AB13" s="17">
        <f>ROUND(BAR!AB13*0.82,)+25</f>
        <v>14293</v>
      </c>
      <c r="AC13" s="17">
        <f>ROUND(BAR!AC13*0.82,)+25</f>
        <v>14293</v>
      </c>
      <c r="AD13" s="17">
        <f>ROUND(BAR!AD13*0.82,)+25</f>
        <v>14293</v>
      </c>
      <c r="AE13" s="17">
        <f>ROUND(BAR!AE13*0.82,)+25</f>
        <v>14293</v>
      </c>
      <c r="AF13" s="17">
        <f>ROUND(BAR!AF13*0.82,)+25</f>
        <v>14293</v>
      </c>
      <c r="AG13" s="17">
        <f>ROUND(BAR!AG13*0.82,)+25</f>
        <v>14293</v>
      </c>
      <c r="AH13" s="17">
        <f>ROUND(BAR!AH13*0.82,)+25</f>
        <v>14293</v>
      </c>
      <c r="AI13" s="17">
        <f>ROUND(BAR!AI13*0.82,)+25</f>
        <v>14293</v>
      </c>
      <c r="AJ13" s="17">
        <f>ROUND(BAR!AJ13*0.82,)+25</f>
        <v>14867</v>
      </c>
      <c r="AK13" s="17">
        <f>ROUND(BAR!AK13*0.82,)+25</f>
        <v>14867</v>
      </c>
      <c r="AL13" s="17">
        <f>ROUND(BAR!AL13*0.82,)+25</f>
        <v>13883</v>
      </c>
      <c r="AM13" s="17">
        <f>ROUND(BAR!AM13*0.82,)+25</f>
        <v>13883</v>
      </c>
      <c r="AN13" s="17">
        <f>ROUND(BAR!AN13*0.82,)+25</f>
        <v>10521</v>
      </c>
      <c r="AO13" s="17">
        <f>ROUND(BAR!AO13*0.82,)+25</f>
        <v>10521</v>
      </c>
      <c r="AP13" s="17">
        <f>ROUND(BAR!AP13*0.82,)+25</f>
        <v>10521</v>
      </c>
      <c r="AQ13" s="17">
        <f>ROUND(BAR!AQ13*0.82,)+25</f>
        <v>10521</v>
      </c>
      <c r="AR13" s="17">
        <f>ROUND(BAR!AR13*0.82,)+25</f>
        <v>10931</v>
      </c>
      <c r="AS13" s="17">
        <f>ROUND(BAR!AS13*0.82,)+25</f>
        <v>10931</v>
      </c>
      <c r="AT13" s="17">
        <f>ROUND(BAR!AT13*0.82,)+25</f>
        <v>10521</v>
      </c>
      <c r="AU13" s="17">
        <f>ROUND(BAR!AU13*0.82,)+25</f>
        <v>10521</v>
      </c>
      <c r="AV13" s="17">
        <f>ROUND(BAR!AV13*0.82,)+25</f>
        <v>10521</v>
      </c>
      <c r="AW13" s="17">
        <f>ROUND(BAR!AW13*0.82,)+25</f>
        <v>10521</v>
      </c>
      <c r="AX13" s="17">
        <f>ROUND(BAR!AX13*0.82,)+25</f>
        <v>10521</v>
      </c>
      <c r="AY13" s="17">
        <f>ROUND(BAR!AY13*0.82,)+25</f>
        <v>10931</v>
      </c>
      <c r="AZ13" s="17">
        <f>ROUND(BAR!AZ13*0.82,)+25</f>
        <v>10931</v>
      </c>
      <c r="BA13" s="17">
        <f>ROUND(BAR!BA13*0.82,)+25</f>
        <v>10521</v>
      </c>
      <c r="BB13" s="17">
        <f>ROUND(BAR!BB13*0.82,)+25</f>
        <v>10521</v>
      </c>
      <c r="BC13" s="17">
        <f>ROUND(BAR!BC13*0.82,)+25</f>
        <v>10521</v>
      </c>
      <c r="BD13" s="17">
        <f>ROUND(BAR!BD13*0.82,)+25</f>
        <v>10521</v>
      </c>
      <c r="BE13" s="17">
        <f>ROUND(BAR!BE13*0.82,)+25</f>
        <v>11751</v>
      </c>
      <c r="BF13" s="17">
        <f>ROUND(BAR!BF13*0.82,)+25</f>
        <v>11751</v>
      </c>
      <c r="BG13" s="17">
        <f>ROUND(BAR!BG13*0.82,)+25</f>
        <v>11751</v>
      </c>
      <c r="BH13" s="17">
        <f>ROUND(BAR!BH13*0.82,)+25</f>
        <v>10521</v>
      </c>
      <c r="BI13" s="17">
        <f>ROUND(BAR!BI13*0.82,)+25</f>
        <v>10521</v>
      </c>
      <c r="BJ13" s="17">
        <f>ROUND(BAR!BJ13*0.82,)+25</f>
        <v>10521</v>
      </c>
      <c r="BK13" s="17">
        <f>ROUND(BAR!BK13*0.82,)+25</f>
        <v>10521</v>
      </c>
      <c r="BL13" s="17">
        <f>ROUND(BAR!BL13*0.82,)+25</f>
        <v>10521</v>
      </c>
      <c r="BM13" s="17">
        <f>ROUND(BAR!BM13*0.82,)+25</f>
        <v>10931</v>
      </c>
      <c r="BN13" s="17">
        <f>ROUND(BAR!BN13*0.82,)+25</f>
        <v>10931</v>
      </c>
      <c r="BO13" s="17">
        <f>ROUND(BAR!BO13*0.82,)+25</f>
        <v>10521</v>
      </c>
      <c r="BP13" s="17">
        <f>ROUND(BAR!BP13*0.82,)+25</f>
        <v>10521</v>
      </c>
      <c r="BQ13" s="17">
        <f>ROUND(BAR!BQ13*0.82,)+25</f>
        <v>10521</v>
      </c>
      <c r="BR13" s="17">
        <f>ROUND(BAR!BR13*0.82,)+25</f>
        <v>10521</v>
      </c>
      <c r="BS13" s="17">
        <f>ROUND(BAR!BS13*0.82,)+25</f>
        <v>10521</v>
      </c>
      <c r="BT13" s="17">
        <f>ROUND(BAR!BT13*0.82,)+25</f>
        <v>10931</v>
      </c>
      <c r="BU13" s="17">
        <f>ROUND(BAR!BU13*0.82,)+25</f>
        <v>10931</v>
      </c>
      <c r="BV13" s="17">
        <f>ROUND(BAR!BV13*0.82,)+25</f>
        <v>10521</v>
      </c>
      <c r="BW13" s="17">
        <f>ROUND(BAR!BW13*0.82,)+25</f>
        <v>10521</v>
      </c>
      <c r="BX13" s="17">
        <f>ROUND(BAR!BX13*0.82,)+25</f>
        <v>10521</v>
      </c>
      <c r="BY13" s="17">
        <f>ROUND(BAR!BY13*0.82,)+25</f>
        <v>10521</v>
      </c>
      <c r="BZ13" s="17">
        <f>ROUND(BAR!BZ13*0.82,)+25</f>
        <v>10521</v>
      </c>
      <c r="CA13" s="17">
        <f>ROUND(BAR!CA13*0.82,)+25</f>
        <v>10931</v>
      </c>
      <c r="CB13" s="17">
        <f>ROUND(BAR!CB13*0.82,)+25</f>
        <v>10931</v>
      </c>
      <c r="CC13" s="17">
        <f>ROUND(BAR!CC13*0.82,)+25</f>
        <v>10111</v>
      </c>
      <c r="CD13" s="17">
        <f>ROUND(BAR!CD13*0.82,)+25</f>
        <v>10111</v>
      </c>
      <c r="CE13" s="17">
        <f>ROUND(BAR!CE13*0.82,)+25</f>
        <v>10111</v>
      </c>
      <c r="CF13" s="17">
        <f>ROUND(BAR!CF13*0.82,)+25</f>
        <v>10111</v>
      </c>
      <c r="CG13" s="17">
        <f>ROUND(BAR!CG13*0.82,)+25</f>
        <v>10111</v>
      </c>
      <c r="CH13" s="17">
        <f>ROUND(BAR!CH13*0.82,)+25</f>
        <v>10111</v>
      </c>
      <c r="CI13" s="17">
        <f>ROUND(BAR!CI13*0.82,)+25</f>
        <v>10111</v>
      </c>
      <c r="CJ13" s="17">
        <f>ROUND(BAR!CJ13*0.82,)+25</f>
        <v>9865</v>
      </c>
      <c r="CK13" s="17">
        <f>ROUND(BAR!CK13*0.82,)+25</f>
        <v>9865</v>
      </c>
      <c r="CL13" s="17">
        <f>ROUND(BAR!CL13*0.82,)+25</f>
        <v>9865</v>
      </c>
      <c r="CM13" s="17">
        <f>ROUND(BAR!CM13*0.82,)+25</f>
        <v>9865</v>
      </c>
      <c r="CN13" s="17">
        <f>ROUND(BAR!CN13*0.82,)+25</f>
        <v>9865</v>
      </c>
      <c r="CO13" s="17">
        <f>ROUND(BAR!CO13*0.82,)+25</f>
        <v>10111</v>
      </c>
      <c r="CP13" s="17">
        <f>ROUND(BAR!CP13*0.82,)+25</f>
        <v>10111</v>
      </c>
      <c r="CQ13" s="17">
        <f>ROUND(BAR!CQ13*0.82,)+25</f>
        <v>9865</v>
      </c>
      <c r="CR13" s="17">
        <f>ROUND(BAR!CR13*0.82,)+25</f>
        <v>9865</v>
      </c>
      <c r="CS13" s="17">
        <f>ROUND(BAR!CS13*0.82,)+25</f>
        <v>9865</v>
      </c>
      <c r="CT13" s="17">
        <f>ROUND(BAR!CT13*0.82,)+25</f>
        <v>9865</v>
      </c>
      <c r="CU13" s="17">
        <f>ROUND(BAR!CU13*0.82,)+25</f>
        <v>9865</v>
      </c>
      <c r="CV13" s="17">
        <f>ROUND(BAR!CV13*0.82,)+25</f>
        <v>10111</v>
      </c>
      <c r="CW13" s="17">
        <f>ROUND(BAR!CW13*0.82,)+25</f>
        <v>10111</v>
      </c>
      <c r="CX13" s="17">
        <f>ROUND(BAR!CX13*0.82,)+25</f>
        <v>9865</v>
      </c>
      <c r="CY13" s="17">
        <f>ROUND(BAR!CY13*0.82,)+25</f>
        <v>9865</v>
      </c>
      <c r="CZ13" s="17">
        <f>ROUND(BAR!CZ13*0.82,)+25</f>
        <v>9865</v>
      </c>
      <c r="DA13" s="17">
        <f>ROUND(BAR!DA13*0.82,)+25</f>
        <v>9865</v>
      </c>
      <c r="DB13" s="17">
        <f>ROUND(BAR!DB13*0.82,)+25</f>
        <v>9865</v>
      </c>
      <c r="DC13" s="17">
        <f>ROUND(BAR!DC13*0.82,)+25</f>
        <v>10111</v>
      </c>
      <c r="DD13" s="17">
        <f>ROUND(BAR!DD13*0.82,)+25</f>
        <v>10111</v>
      </c>
      <c r="DE13" s="17">
        <f>ROUND(BAR!DE13*0.82,)+25</f>
        <v>9619</v>
      </c>
      <c r="DF13" s="17">
        <f>ROUND(BAR!DF13*0.82,)+25</f>
        <v>9619</v>
      </c>
      <c r="DG13" s="17">
        <f>ROUND(BAR!DG13*0.82,)+25</f>
        <v>9619</v>
      </c>
      <c r="DH13" s="17">
        <f>ROUND(BAR!DH13*0.82,)+25</f>
        <v>9619</v>
      </c>
      <c r="DI13" s="17">
        <f>ROUND(BAR!DI13*0.82,)+25</f>
        <v>9619</v>
      </c>
      <c r="DJ13" s="17">
        <f>ROUND(BAR!DJ13*0.82,)+25</f>
        <v>9865</v>
      </c>
      <c r="DK13" s="17">
        <f>ROUND(BAR!DK13*0.82,)+25</f>
        <v>9865</v>
      </c>
      <c r="DL13" s="17">
        <f>ROUND(BAR!DL13*0.82,)+25</f>
        <v>9619</v>
      </c>
      <c r="DM13" s="17">
        <f>ROUND(BAR!DM13*0.82,)+25</f>
        <v>9619</v>
      </c>
      <c r="DN13" s="17">
        <f>ROUND(BAR!DN13*0.82,)+25</f>
        <v>9619</v>
      </c>
      <c r="DO13" s="17">
        <f>ROUND(BAR!DO13*0.82,)+25</f>
        <v>9619</v>
      </c>
      <c r="DP13" s="17">
        <f>ROUND(BAR!DP13*0.82,)+25</f>
        <v>9619</v>
      </c>
      <c r="DQ13" s="17">
        <f>ROUND(BAR!DQ13*0.82,)+25</f>
        <v>9619</v>
      </c>
      <c r="DR13" s="17">
        <f>ROUND(BAR!DR13*0.82,)+25</f>
        <v>9619</v>
      </c>
      <c r="DS13" s="17">
        <f>ROUND(BAR!DS13*0.82,)+25</f>
        <v>9373</v>
      </c>
      <c r="DT13" s="17">
        <f>ROUND(BAR!DT13*0.82,)+25</f>
        <v>9373</v>
      </c>
      <c r="DU13" s="17">
        <f>ROUND(BAR!DU13*0.82,)+25</f>
        <v>9373</v>
      </c>
      <c r="DV13" s="17">
        <f>ROUND(BAR!DV13*0.82,)+25</f>
        <v>9373</v>
      </c>
      <c r="DW13" s="17">
        <f>ROUND(BAR!DW13*0.82,)+25</f>
        <v>9373</v>
      </c>
      <c r="DX13" s="17">
        <f>ROUND(BAR!DX13*0.82,)+25</f>
        <v>9619</v>
      </c>
      <c r="DY13" s="17">
        <f>ROUND(BAR!DY13*0.82,)+25</f>
        <v>9619</v>
      </c>
      <c r="DZ13" s="17">
        <f>ROUND(BAR!DZ13*0.82,)+25</f>
        <v>9373</v>
      </c>
      <c r="EA13" s="17">
        <f>ROUND(BAR!EA13*0.82,)+25</f>
        <v>9373</v>
      </c>
      <c r="EB13" s="17">
        <f>ROUND(BAR!EB13*0.82,)+25</f>
        <v>9373</v>
      </c>
      <c r="EC13" s="17">
        <f>ROUND(BAR!EC13*0.82,)+25</f>
        <v>9373</v>
      </c>
      <c r="ED13" s="17">
        <f>ROUND(BAR!ED13*0.82,)+25</f>
        <v>9373</v>
      </c>
      <c r="EE13" s="17">
        <f>ROUND(BAR!EE13*0.82,)+25</f>
        <v>9619</v>
      </c>
      <c r="EF13" s="17">
        <f>ROUND(BAR!EF13*0.82,)+25</f>
        <v>9619</v>
      </c>
      <c r="EG13" s="17">
        <f>ROUND(BAR!EG13*0.82,)+25</f>
        <v>9127</v>
      </c>
      <c r="EH13" s="17">
        <f>ROUND(BAR!EH13*0.82,)+25</f>
        <v>9127</v>
      </c>
      <c r="EI13" s="17">
        <f>ROUND(BAR!EI13*0.82,)+25</f>
        <v>9127</v>
      </c>
      <c r="EJ13" s="17">
        <f>ROUND(BAR!EJ13*0.82,)+25</f>
        <v>9127</v>
      </c>
      <c r="EK13" s="17">
        <f>ROUND(BAR!EK13*0.82,)+25</f>
        <v>9127</v>
      </c>
      <c r="EL13" s="17">
        <f>ROUND(BAR!EL13*0.82,)+25</f>
        <v>9373</v>
      </c>
      <c r="EM13" s="17">
        <f>ROUND(BAR!EM13*0.82,)+25</f>
        <v>9373</v>
      </c>
      <c r="EN13" s="17">
        <f>ROUND(BAR!EN13*0.82,)+25</f>
        <v>9127</v>
      </c>
      <c r="EO13" s="17">
        <f>ROUND(BAR!EO13*0.82,)+25</f>
        <v>9127</v>
      </c>
      <c r="EP13" s="17">
        <f>ROUND(BAR!EP13*0.82,)+25</f>
        <v>9865</v>
      </c>
      <c r="EQ13" s="17">
        <f>ROUND(BAR!EQ13*0.82,)+25</f>
        <v>9865</v>
      </c>
      <c r="ER13" s="17">
        <f>ROUND(BAR!ER13*0.82,)+25</f>
        <v>9865</v>
      </c>
      <c r="ES13" s="17">
        <f>ROUND(BAR!ES13*0.82,)+25</f>
        <v>9373</v>
      </c>
      <c r="ET13" s="17">
        <f>ROUND(BAR!ET13*0.82,)+25</f>
        <v>9373</v>
      </c>
      <c r="EU13" s="17">
        <f>ROUND(BAR!EU13*0.82,)+25</f>
        <v>9127</v>
      </c>
      <c r="EV13" s="17">
        <f>ROUND(BAR!EV13*0.82,)+25</f>
        <v>9127</v>
      </c>
      <c r="EW13" s="17">
        <f>ROUND(BAR!EW13*0.82,)+25</f>
        <v>9127</v>
      </c>
      <c r="EX13" s="17">
        <f>ROUND(BAR!EX13*0.82,)+25</f>
        <v>9373</v>
      </c>
      <c r="EY13" s="17">
        <f>ROUND(BAR!EY13*0.82,)+25</f>
        <v>9373</v>
      </c>
      <c r="EZ13" s="17">
        <f>ROUND(BAR!EZ13*0.82,)+25</f>
        <v>9373</v>
      </c>
      <c r="FA13" s="17">
        <f>ROUND(BAR!FA13*0.82,)+25</f>
        <v>9373</v>
      </c>
      <c r="FB13" s="17">
        <f>ROUND(BAR!FB13*0.82,)+25</f>
        <v>8881</v>
      </c>
      <c r="FC13" s="17">
        <f>ROUND(BAR!FC13*0.82,)+25</f>
        <v>8881</v>
      </c>
      <c r="FD13" s="17">
        <f>ROUND(BAR!FD13*0.82,)+25</f>
        <v>8881</v>
      </c>
      <c r="FE13" s="17">
        <f>ROUND(BAR!FE13*0.82,)+25</f>
        <v>8881</v>
      </c>
      <c r="FF13" s="17">
        <f>ROUND(BAR!FF13*0.82,)+25</f>
        <v>8881</v>
      </c>
      <c r="FG13" s="17">
        <f>ROUND(BAR!FG13*0.82,)+25</f>
        <v>9127</v>
      </c>
      <c r="FH13" s="17">
        <f>ROUND(BAR!FH13*0.82,)+25</f>
        <v>9127</v>
      </c>
      <c r="FI13" s="17">
        <f>ROUND(BAR!FI13*0.82,)+25</f>
        <v>8881</v>
      </c>
      <c r="FJ13" s="17">
        <f>ROUND(BAR!FJ13*0.82,)+25</f>
        <v>8881</v>
      </c>
      <c r="FK13" s="17">
        <f>ROUND(BAR!FK13*0.82,)+25</f>
        <v>8881</v>
      </c>
      <c r="FL13" s="17">
        <f>ROUND(BAR!FL13*0.82,)+25</f>
        <v>8881</v>
      </c>
      <c r="FM13" s="17">
        <f>ROUND(BAR!FM13*0.82,)+25</f>
        <v>8881</v>
      </c>
      <c r="FN13" s="17">
        <f>ROUND(BAR!FN13*0.82,)+25</f>
        <v>9127</v>
      </c>
      <c r="FO13" s="17">
        <f>ROUND(BAR!FO13*0.82,)+25</f>
        <v>9127</v>
      </c>
      <c r="FP13" s="17">
        <f>ROUND(BAR!FP13*0.82,)+25</f>
        <v>8881</v>
      </c>
      <c r="FQ13" s="17">
        <f>ROUND(BAR!FQ13*0.82,)+25</f>
        <v>8881</v>
      </c>
      <c r="FR13" s="17">
        <f>ROUND(BAR!FR13*0.82,)+25</f>
        <v>8881</v>
      </c>
      <c r="FS13" s="17">
        <f>ROUND(BAR!FS13*0.82,)+25</f>
        <v>8881</v>
      </c>
      <c r="FT13" s="17">
        <f>ROUND(BAR!FT13*0.82,)+25</f>
        <v>8881</v>
      </c>
      <c r="FU13" s="17">
        <f>ROUND(BAR!FU13*0.82,)+25</f>
        <v>9127</v>
      </c>
      <c r="FV13" s="17">
        <f>ROUND(BAR!FV13*0.82,)+25</f>
        <v>9127</v>
      </c>
      <c r="FW13" s="17">
        <f>ROUND(BAR!FW13*0.82,)+25</f>
        <v>8881</v>
      </c>
      <c r="FX13" s="17">
        <f>ROUND(BAR!FX13*0.82,)+25</f>
        <v>8881</v>
      </c>
      <c r="FY13" s="17">
        <f>ROUND(BAR!FY13*0.82,)+25</f>
        <v>8881</v>
      </c>
      <c r="FZ13" s="17">
        <f>ROUND(BAR!FZ13*0.82,)+25</f>
        <v>8881</v>
      </c>
      <c r="GA13" s="17">
        <f>ROUND(BAR!GA13*0.82,)+25</f>
        <v>8881</v>
      </c>
      <c r="GB13" s="17">
        <f>ROUND(BAR!GB13*0.82,)+25</f>
        <v>9127</v>
      </c>
      <c r="GC13" s="17">
        <f>ROUND(BAR!GC13*0.82,)+25</f>
        <v>9127</v>
      </c>
      <c r="GD13" s="17">
        <f>ROUND(BAR!GD13*0.82,)+25</f>
        <v>8881</v>
      </c>
      <c r="GE13" s="17">
        <f>ROUND(BAR!GE13*0.82,)+25</f>
        <v>8881</v>
      </c>
      <c r="GF13" s="17">
        <f>ROUND(BAR!GF13*0.82,)+25</f>
        <v>8881</v>
      </c>
      <c r="GG13" s="17">
        <f>ROUND(BAR!GG13*0.82,)+25</f>
        <v>8881</v>
      </c>
      <c r="GH13" s="17">
        <f>ROUND(BAR!GH13*0.82,)+25</f>
        <v>8881</v>
      </c>
      <c r="GI13" s="17">
        <f>ROUND(BAR!GI13*0.82,)+25</f>
        <v>10111</v>
      </c>
      <c r="GJ13" s="17">
        <f>ROUND(BAR!GJ13*0.82,)+25</f>
        <v>10111</v>
      </c>
      <c r="GK13" s="17">
        <f>ROUND(BAR!GK13*0.82,)+25</f>
        <v>10111</v>
      </c>
      <c r="GL13" s="17">
        <f>ROUND(BAR!GL13*0.82,)+25</f>
        <v>10111</v>
      </c>
      <c r="GM13" s="17">
        <f>ROUND(BAR!GM13*0.82,)+25</f>
        <v>10111</v>
      </c>
      <c r="GN13" s="17">
        <f>ROUND(BAR!GN13*0.82,)+25</f>
        <v>10111</v>
      </c>
      <c r="GO13" s="17">
        <f>ROUND(BAR!GO13*0.82,)+25</f>
        <v>10111</v>
      </c>
      <c r="GP13" s="17">
        <f>ROUND(BAR!GP13*0.82,)+25</f>
        <v>10521</v>
      </c>
      <c r="GQ13" s="17">
        <f>ROUND(BAR!GQ13*0.82,)+25</f>
        <v>10521</v>
      </c>
      <c r="GR13" s="17">
        <f>ROUND(BAR!GR13*0.82,)+25</f>
        <v>10521</v>
      </c>
      <c r="GS13" s="17">
        <f>ROUND(BAR!GS13*0.82,)+25</f>
        <v>10521</v>
      </c>
      <c r="GT13" s="17">
        <f>ROUND(BAR!GT13*0.82,)+25</f>
        <v>10521</v>
      </c>
      <c r="GU13" s="17">
        <f>ROUND(BAR!GU13*0.82,)+25</f>
        <v>10521</v>
      </c>
      <c r="GV13" s="17">
        <f>ROUND(BAR!GV13*0.82,)+25</f>
        <v>10521</v>
      </c>
      <c r="GW13" s="17">
        <f>ROUND(BAR!GW13*0.82,)+25</f>
        <v>10931</v>
      </c>
      <c r="GX13" s="17">
        <f>ROUND(BAR!GX13*0.82,)+25</f>
        <v>10931</v>
      </c>
      <c r="GY13" s="17">
        <f>ROUND(BAR!GY13*0.82,)+25</f>
        <v>10931</v>
      </c>
      <c r="GZ13" s="17">
        <f>ROUND(BAR!GZ13*0.82,)+25</f>
        <v>10931</v>
      </c>
    </row>
    <row r="14" spans="1:208" s="2" customFormat="1" x14ac:dyDescent="0.2">
      <c r="A14" s="16" t="s">
        <v>7</v>
      </c>
      <c r="B14" s="17"/>
      <c r="C14" s="17"/>
      <c r="D14" s="195"/>
      <c r="E14" s="195"/>
      <c r="F14" s="195"/>
      <c r="G14" s="195"/>
      <c r="H14" s="195"/>
      <c r="I14" s="17"/>
      <c r="J14" s="17"/>
      <c r="K14" s="17"/>
      <c r="L14" s="17"/>
      <c r="M14" s="17"/>
      <c r="N14" s="17"/>
      <c r="O14" s="17"/>
      <c r="P14" s="17"/>
      <c r="Q14" s="17"/>
      <c r="R14" s="17"/>
      <c r="S14" s="195"/>
      <c r="T14" s="195"/>
      <c r="U14" s="195"/>
      <c r="V14" s="195"/>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row>
    <row r="15" spans="1:208" s="2" customFormat="1" x14ac:dyDescent="0.2">
      <c r="A15" s="12">
        <v>1</v>
      </c>
      <c r="B15" s="17">
        <f>ROUND(BAR!B15*0.82,)+25</f>
        <v>13350</v>
      </c>
      <c r="C15" s="17">
        <f>ROUND(BAR!C15*0.82,)+25</f>
        <v>13350</v>
      </c>
      <c r="D15" s="195">
        <f>ROUND(BAR!D15*0.82,)+25</f>
        <v>13350</v>
      </c>
      <c r="E15" s="195">
        <f>ROUND(BAR!E15*0.82,)+25</f>
        <v>13350</v>
      </c>
      <c r="F15" s="195">
        <f>ROUND(BAR!F15*0.82,)+25</f>
        <v>13350</v>
      </c>
      <c r="G15" s="195">
        <f>ROUND(BAR!G15*0.82,)+25</f>
        <v>13350</v>
      </c>
      <c r="H15" s="195">
        <f>ROUND(BAR!H15*0.82,)+25</f>
        <v>13350</v>
      </c>
      <c r="I15" s="17">
        <f>ROUND(BAR!I15*0.82,)+25</f>
        <v>13350</v>
      </c>
      <c r="J15" s="17">
        <f>ROUND(BAR!J15*0.82,)+25</f>
        <v>13350</v>
      </c>
      <c r="K15" s="17">
        <f>ROUND(BAR!K15*0.82,)+25</f>
        <v>12202</v>
      </c>
      <c r="L15" s="17">
        <f>ROUND(BAR!L15*0.82,)+25</f>
        <v>13350</v>
      </c>
      <c r="M15" s="17">
        <f>ROUND(BAR!M15*0.82,)+25</f>
        <v>13350</v>
      </c>
      <c r="N15" s="17">
        <f>ROUND(BAR!N15*0.82,)+25</f>
        <v>13350</v>
      </c>
      <c r="O15" s="17">
        <f>ROUND(BAR!O15*0.82,)+25</f>
        <v>13350</v>
      </c>
      <c r="P15" s="17">
        <f>ROUND(BAR!P15*0.82,)+25</f>
        <v>12202</v>
      </c>
      <c r="Q15" s="17">
        <f>ROUND(BAR!Q15*0.82,)+25</f>
        <v>12202</v>
      </c>
      <c r="R15" s="17">
        <f>ROUND(BAR!R15*0.82,)+25</f>
        <v>13350</v>
      </c>
      <c r="S15" s="195">
        <f>ROUND(BAR!S15*0.82,)+25</f>
        <v>13350</v>
      </c>
      <c r="T15" s="195">
        <f>ROUND(BAR!T15*0.82,)+25</f>
        <v>13350</v>
      </c>
      <c r="U15" s="195">
        <f>ROUND(BAR!U15*0.82,)+25</f>
        <v>13350</v>
      </c>
      <c r="V15" s="195">
        <f>ROUND(BAR!V15*0.82,)+25</f>
        <v>13350</v>
      </c>
      <c r="W15" s="17">
        <f>ROUND(BAR!W15*0.82,)+25</f>
        <v>13350</v>
      </c>
      <c r="X15" s="17">
        <f>ROUND(BAR!X15*0.82,)+25</f>
        <v>13350</v>
      </c>
      <c r="Y15" s="17">
        <f>ROUND(BAR!Y15*0.82,)+25</f>
        <v>13350</v>
      </c>
      <c r="Z15" s="17">
        <f>ROUND(BAR!Z15*0.82,)+25</f>
        <v>13350</v>
      </c>
      <c r="AA15" s="17">
        <f>ROUND(BAR!AA15*0.82,)+25</f>
        <v>13350</v>
      </c>
      <c r="AB15" s="17">
        <f>ROUND(BAR!AB15*0.82,)+25</f>
        <v>13760</v>
      </c>
      <c r="AC15" s="17">
        <f>ROUND(BAR!AC15*0.82,)+25</f>
        <v>13760</v>
      </c>
      <c r="AD15" s="17">
        <f>ROUND(BAR!AD15*0.82,)+25</f>
        <v>13760</v>
      </c>
      <c r="AE15" s="17">
        <f>ROUND(BAR!AE15*0.82,)+25</f>
        <v>13760</v>
      </c>
      <c r="AF15" s="17">
        <f>ROUND(BAR!AF15*0.82,)+25</f>
        <v>13760</v>
      </c>
      <c r="AG15" s="17">
        <f>ROUND(BAR!AG15*0.82,)+25</f>
        <v>13760</v>
      </c>
      <c r="AH15" s="17">
        <f>ROUND(BAR!AH15*0.82,)+25</f>
        <v>13760</v>
      </c>
      <c r="AI15" s="17">
        <f>ROUND(BAR!AI15*0.82,)+25</f>
        <v>13760</v>
      </c>
      <c r="AJ15" s="17">
        <f>ROUND(BAR!AJ15*0.82,)+25</f>
        <v>14334</v>
      </c>
      <c r="AK15" s="17">
        <f>ROUND(BAR!AK15*0.82,)+25</f>
        <v>14334</v>
      </c>
      <c r="AL15" s="17">
        <f>ROUND(BAR!AL15*0.82,)+25</f>
        <v>13350</v>
      </c>
      <c r="AM15" s="17">
        <f>ROUND(BAR!AM15*0.82,)+25</f>
        <v>13350</v>
      </c>
      <c r="AN15" s="17">
        <f>ROUND(BAR!AN15*0.82,)+25</f>
        <v>9988</v>
      </c>
      <c r="AO15" s="17">
        <f>ROUND(BAR!AO15*0.82,)+25</f>
        <v>9988</v>
      </c>
      <c r="AP15" s="17">
        <f>ROUND(BAR!AP15*0.82,)+25</f>
        <v>9988</v>
      </c>
      <c r="AQ15" s="17">
        <f>ROUND(BAR!AQ15*0.82,)+25</f>
        <v>9988</v>
      </c>
      <c r="AR15" s="17">
        <f>ROUND(BAR!AR15*0.82,)+25</f>
        <v>10398</v>
      </c>
      <c r="AS15" s="17">
        <f>ROUND(BAR!AS15*0.82,)+25</f>
        <v>10398</v>
      </c>
      <c r="AT15" s="17">
        <f>ROUND(BAR!AT15*0.82,)+25</f>
        <v>9988</v>
      </c>
      <c r="AU15" s="17">
        <f>ROUND(BAR!AU15*0.82,)+25</f>
        <v>9988</v>
      </c>
      <c r="AV15" s="17">
        <f>ROUND(BAR!AV15*0.82,)+25</f>
        <v>9988</v>
      </c>
      <c r="AW15" s="17">
        <f>ROUND(BAR!AW15*0.82,)+25</f>
        <v>9988</v>
      </c>
      <c r="AX15" s="17">
        <f>ROUND(BAR!AX15*0.82,)+25</f>
        <v>9988</v>
      </c>
      <c r="AY15" s="17">
        <f>ROUND(BAR!AY15*0.82,)+25</f>
        <v>10398</v>
      </c>
      <c r="AZ15" s="17">
        <f>ROUND(BAR!AZ15*0.82,)+25</f>
        <v>10398</v>
      </c>
      <c r="BA15" s="17">
        <f>ROUND(BAR!BA15*0.82,)+25</f>
        <v>9988</v>
      </c>
      <c r="BB15" s="17">
        <f>ROUND(BAR!BB15*0.82,)+25</f>
        <v>9988</v>
      </c>
      <c r="BC15" s="17">
        <f>ROUND(BAR!BC15*0.82,)+25</f>
        <v>9988</v>
      </c>
      <c r="BD15" s="17">
        <f>ROUND(BAR!BD15*0.82,)+25</f>
        <v>9988</v>
      </c>
      <c r="BE15" s="17">
        <f>ROUND(BAR!BE15*0.82,)+25</f>
        <v>11218</v>
      </c>
      <c r="BF15" s="17">
        <f>ROUND(BAR!BF15*0.82,)+25</f>
        <v>11218</v>
      </c>
      <c r="BG15" s="17">
        <f>ROUND(BAR!BG15*0.82,)+25</f>
        <v>11218</v>
      </c>
      <c r="BH15" s="17">
        <f>ROUND(BAR!BH15*0.82,)+25</f>
        <v>9988</v>
      </c>
      <c r="BI15" s="17">
        <f>ROUND(BAR!BI15*0.82,)+25</f>
        <v>9988</v>
      </c>
      <c r="BJ15" s="17">
        <f>ROUND(BAR!BJ15*0.82,)+25</f>
        <v>9988</v>
      </c>
      <c r="BK15" s="17">
        <f>ROUND(BAR!BK15*0.82,)+25</f>
        <v>9988</v>
      </c>
      <c r="BL15" s="17">
        <f>ROUND(BAR!BL15*0.82,)+25</f>
        <v>9988</v>
      </c>
      <c r="BM15" s="17">
        <f>ROUND(BAR!BM15*0.82,)+25</f>
        <v>10398</v>
      </c>
      <c r="BN15" s="17">
        <f>ROUND(BAR!BN15*0.82,)+25</f>
        <v>10398</v>
      </c>
      <c r="BO15" s="17">
        <f>ROUND(BAR!BO15*0.82,)+25</f>
        <v>9988</v>
      </c>
      <c r="BP15" s="17">
        <f>ROUND(BAR!BP15*0.82,)+25</f>
        <v>9988</v>
      </c>
      <c r="BQ15" s="17">
        <f>ROUND(BAR!BQ15*0.82,)+25</f>
        <v>9988</v>
      </c>
      <c r="BR15" s="17">
        <f>ROUND(BAR!BR15*0.82,)+25</f>
        <v>9988</v>
      </c>
      <c r="BS15" s="17">
        <f>ROUND(BAR!BS15*0.82,)+25</f>
        <v>9988</v>
      </c>
      <c r="BT15" s="17">
        <f>ROUND(BAR!BT15*0.82,)+25</f>
        <v>10398</v>
      </c>
      <c r="BU15" s="17">
        <f>ROUND(BAR!BU15*0.82,)+25</f>
        <v>10398</v>
      </c>
      <c r="BV15" s="17">
        <f>ROUND(BAR!BV15*0.82,)+25</f>
        <v>9988</v>
      </c>
      <c r="BW15" s="17">
        <f>ROUND(BAR!BW15*0.82,)+25</f>
        <v>9988</v>
      </c>
      <c r="BX15" s="17">
        <f>ROUND(BAR!BX15*0.82,)+25</f>
        <v>9988</v>
      </c>
      <c r="BY15" s="17">
        <f>ROUND(BAR!BY15*0.82,)+25</f>
        <v>9988</v>
      </c>
      <c r="BZ15" s="17">
        <f>ROUND(BAR!BZ15*0.82,)+25</f>
        <v>9988</v>
      </c>
      <c r="CA15" s="17">
        <f>ROUND(BAR!CA15*0.82,)+25</f>
        <v>10398</v>
      </c>
      <c r="CB15" s="17">
        <f>ROUND(BAR!CB15*0.82,)+25</f>
        <v>10398</v>
      </c>
      <c r="CC15" s="17">
        <f>ROUND(BAR!CC15*0.82,)+25</f>
        <v>9578</v>
      </c>
      <c r="CD15" s="17">
        <f>ROUND(BAR!CD15*0.82,)+25</f>
        <v>9578</v>
      </c>
      <c r="CE15" s="17">
        <f>ROUND(BAR!CE15*0.82,)+25</f>
        <v>9578</v>
      </c>
      <c r="CF15" s="17">
        <f>ROUND(BAR!CF15*0.82,)+25</f>
        <v>9578</v>
      </c>
      <c r="CG15" s="17">
        <f>ROUND(BAR!CG15*0.82,)+25</f>
        <v>9578</v>
      </c>
      <c r="CH15" s="17">
        <f>ROUND(BAR!CH15*0.82,)+25</f>
        <v>9578</v>
      </c>
      <c r="CI15" s="17">
        <f>ROUND(BAR!CI15*0.82,)+25</f>
        <v>9578</v>
      </c>
      <c r="CJ15" s="17">
        <f>ROUND(BAR!CJ15*0.82,)+25</f>
        <v>9332</v>
      </c>
      <c r="CK15" s="17">
        <f>ROUND(BAR!CK15*0.82,)+25</f>
        <v>9332</v>
      </c>
      <c r="CL15" s="17">
        <f>ROUND(BAR!CL15*0.82,)+25</f>
        <v>9332</v>
      </c>
      <c r="CM15" s="17">
        <f>ROUND(BAR!CM15*0.82,)+25</f>
        <v>9332</v>
      </c>
      <c r="CN15" s="17">
        <f>ROUND(BAR!CN15*0.82,)+25</f>
        <v>9332</v>
      </c>
      <c r="CO15" s="17">
        <f>ROUND(BAR!CO15*0.82,)+25</f>
        <v>9578</v>
      </c>
      <c r="CP15" s="17">
        <f>ROUND(BAR!CP15*0.82,)+25</f>
        <v>9578</v>
      </c>
      <c r="CQ15" s="17">
        <f>ROUND(BAR!CQ15*0.82,)+25</f>
        <v>9332</v>
      </c>
      <c r="CR15" s="17">
        <f>ROUND(BAR!CR15*0.82,)+25</f>
        <v>9332</v>
      </c>
      <c r="CS15" s="17">
        <f>ROUND(BAR!CS15*0.82,)+25</f>
        <v>9332</v>
      </c>
      <c r="CT15" s="17">
        <f>ROUND(BAR!CT15*0.82,)+25</f>
        <v>9332</v>
      </c>
      <c r="CU15" s="17">
        <f>ROUND(BAR!CU15*0.82,)+25</f>
        <v>9332</v>
      </c>
      <c r="CV15" s="17">
        <f>ROUND(BAR!CV15*0.82,)+25</f>
        <v>9578</v>
      </c>
      <c r="CW15" s="17">
        <f>ROUND(BAR!CW15*0.82,)+25</f>
        <v>9578</v>
      </c>
      <c r="CX15" s="17">
        <f>ROUND(BAR!CX15*0.82,)+25</f>
        <v>9332</v>
      </c>
      <c r="CY15" s="17">
        <f>ROUND(BAR!CY15*0.82,)+25</f>
        <v>9332</v>
      </c>
      <c r="CZ15" s="17">
        <f>ROUND(BAR!CZ15*0.82,)+25</f>
        <v>9332</v>
      </c>
      <c r="DA15" s="17">
        <f>ROUND(BAR!DA15*0.82,)+25</f>
        <v>9332</v>
      </c>
      <c r="DB15" s="17">
        <f>ROUND(BAR!DB15*0.82,)+25</f>
        <v>9332</v>
      </c>
      <c r="DC15" s="17">
        <f>ROUND(BAR!DC15*0.82,)+25</f>
        <v>9578</v>
      </c>
      <c r="DD15" s="17">
        <f>ROUND(BAR!DD15*0.82,)+25</f>
        <v>9578</v>
      </c>
      <c r="DE15" s="17">
        <f>ROUND(BAR!DE15*0.82,)+25</f>
        <v>9086</v>
      </c>
      <c r="DF15" s="17">
        <f>ROUND(BAR!DF15*0.82,)+25</f>
        <v>9086</v>
      </c>
      <c r="DG15" s="17">
        <f>ROUND(BAR!DG15*0.82,)+25</f>
        <v>9086</v>
      </c>
      <c r="DH15" s="17">
        <f>ROUND(BAR!DH15*0.82,)+25</f>
        <v>9086</v>
      </c>
      <c r="DI15" s="17">
        <f>ROUND(BAR!DI15*0.82,)+25</f>
        <v>9086</v>
      </c>
      <c r="DJ15" s="17">
        <f>ROUND(BAR!DJ15*0.82,)+25</f>
        <v>9332</v>
      </c>
      <c r="DK15" s="17">
        <f>ROUND(BAR!DK15*0.82,)+25</f>
        <v>9332</v>
      </c>
      <c r="DL15" s="17">
        <f>ROUND(BAR!DL15*0.82,)+25</f>
        <v>9086</v>
      </c>
      <c r="DM15" s="17">
        <f>ROUND(BAR!DM15*0.82,)+25</f>
        <v>9086</v>
      </c>
      <c r="DN15" s="17">
        <f>ROUND(BAR!DN15*0.82,)+25</f>
        <v>9086</v>
      </c>
      <c r="DO15" s="17">
        <f>ROUND(BAR!DO15*0.82,)+25</f>
        <v>9086</v>
      </c>
      <c r="DP15" s="17">
        <f>ROUND(BAR!DP15*0.82,)+25</f>
        <v>9332</v>
      </c>
      <c r="DQ15" s="17">
        <f>ROUND(BAR!DQ15*0.82,)+25</f>
        <v>9332</v>
      </c>
      <c r="DR15" s="17">
        <f>ROUND(BAR!DR15*0.82,)+25</f>
        <v>9332</v>
      </c>
      <c r="DS15" s="17">
        <f>ROUND(BAR!DS15*0.82,)+25</f>
        <v>9086</v>
      </c>
      <c r="DT15" s="17">
        <f>ROUND(BAR!DT15*0.82,)+25</f>
        <v>9086</v>
      </c>
      <c r="DU15" s="17">
        <f>ROUND(BAR!DU15*0.82,)+25</f>
        <v>9086</v>
      </c>
      <c r="DV15" s="17">
        <f>ROUND(BAR!DV15*0.82,)+25</f>
        <v>9086</v>
      </c>
      <c r="DW15" s="17">
        <f>ROUND(BAR!DW15*0.82,)+25</f>
        <v>9086</v>
      </c>
      <c r="DX15" s="17">
        <f>ROUND(BAR!DX15*0.82,)+25</f>
        <v>9332</v>
      </c>
      <c r="DY15" s="17">
        <f>ROUND(BAR!DY15*0.82,)+25</f>
        <v>9332</v>
      </c>
      <c r="DZ15" s="17">
        <f>ROUND(BAR!DZ15*0.82,)+25</f>
        <v>9086</v>
      </c>
      <c r="EA15" s="17">
        <f>ROUND(BAR!EA15*0.82,)+25</f>
        <v>9086</v>
      </c>
      <c r="EB15" s="17">
        <f>ROUND(BAR!EB15*0.82,)+25</f>
        <v>9086</v>
      </c>
      <c r="EC15" s="17">
        <f>ROUND(BAR!EC15*0.82,)+25</f>
        <v>9086</v>
      </c>
      <c r="ED15" s="17">
        <f>ROUND(BAR!ED15*0.82,)+25</f>
        <v>9086</v>
      </c>
      <c r="EE15" s="17">
        <f>ROUND(BAR!EE15*0.82,)+25</f>
        <v>9332</v>
      </c>
      <c r="EF15" s="17">
        <f>ROUND(BAR!EF15*0.82,)+25</f>
        <v>9332</v>
      </c>
      <c r="EG15" s="17">
        <f>ROUND(BAR!EG15*0.82,)+25</f>
        <v>8840</v>
      </c>
      <c r="EH15" s="17">
        <f>ROUND(BAR!EH15*0.82,)+25</f>
        <v>8840</v>
      </c>
      <c r="EI15" s="17">
        <f>ROUND(BAR!EI15*0.82,)+25</f>
        <v>8840</v>
      </c>
      <c r="EJ15" s="17">
        <f>ROUND(BAR!EJ15*0.82,)+25</f>
        <v>8840</v>
      </c>
      <c r="EK15" s="17">
        <f>ROUND(BAR!EK15*0.82,)+25</f>
        <v>8840</v>
      </c>
      <c r="EL15" s="17">
        <f>ROUND(BAR!EL15*0.82,)+25</f>
        <v>9086</v>
      </c>
      <c r="EM15" s="17">
        <f>ROUND(BAR!EM15*0.82,)+25</f>
        <v>9086</v>
      </c>
      <c r="EN15" s="17">
        <f>ROUND(BAR!EN15*0.82,)+25</f>
        <v>8840</v>
      </c>
      <c r="EO15" s="17">
        <f>ROUND(BAR!EO15*0.82,)+25</f>
        <v>8840</v>
      </c>
      <c r="EP15" s="17">
        <f>ROUND(BAR!EP15*0.82,)+25</f>
        <v>9578</v>
      </c>
      <c r="EQ15" s="17">
        <f>ROUND(BAR!EQ15*0.82,)+25</f>
        <v>9578</v>
      </c>
      <c r="ER15" s="17">
        <f>ROUND(BAR!ER15*0.82,)+25</f>
        <v>9578</v>
      </c>
      <c r="ES15" s="17">
        <f>ROUND(BAR!ES15*0.82,)+25</f>
        <v>9086</v>
      </c>
      <c r="ET15" s="17">
        <f>ROUND(BAR!ET15*0.82,)+25</f>
        <v>9086</v>
      </c>
      <c r="EU15" s="17">
        <f>ROUND(BAR!EU15*0.82,)+25</f>
        <v>8840</v>
      </c>
      <c r="EV15" s="17">
        <f>ROUND(BAR!EV15*0.82,)+25</f>
        <v>8840</v>
      </c>
      <c r="EW15" s="17">
        <f>ROUND(BAR!EW15*0.82,)+25</f>
        <v>8840</v>
      </c>
      <c r="EX15" s="17">
        <f>ROUND(BAR!EX15*0.82,)+25</f>
        <v>9086</v>
      </c>
      <c r="EY15" s="17">
        <f>ROUND(BAR!EY15*0.82,)+25</f>
        <v>9086</v>
      </c>
      <c r="EZ15" s="17">
        <f>ROUND(BAR!EZ15*0.82,)+25</f>
        <v>9086</v>
      </c>
      <c r="FA15" s="17">
        <f>ROUND(BAR!FA15*0.82,)+25</f>
        <v>9086</v>
      </c>
      <c r="FB15" s="17">
        <f>ROUND(BAR!FB15*0.82,)+25</f>
        <v>8594</v>
      </c>
      <c r="FC15" s="17">
        <f>ROUND(BAR!FC15*0.82,)+25</f>
        <v>8594</v>
      </c>
      <c r="FD15" s="17">
        <f>ROUND(BAR!FD15*0.82,)+25</f>
        <v>8594</v>
      </c>
      <c r="FE15" s="17">
        <f>ROUND(BAR!FE15*0.82,)+25</f>
        <v>8594</v>
      </c>
      <c r="FF15" s="17">
        <f>ROUND(BAR!FF15*0.82,)+25</f>
        <v>8594</v>
      </c>
      <c r="FG15" s="17">
        <f>ROUND(BAR!FG15*0.82,)+25</f>
        <v>8840</v>
      </c>
      <c r="FH15" s="17">
        <f>ROUND(BAR!FH15*0.82,)+25</f>
        <v>8840</v>
      </c>
      <c r="FI15" s="17">
        <f>ROUND(BAR!FI15*0.82,)+25</f>
        <v>8594</v>
      </c>
      <c r="FJ15" s="17">
        <f>ROUND(BAR!FJ15*0.82,)+25</f>
        <v>8594</v>
      </c>
      <c r="FK15" s="17">
        <f>ROUND(BAR!FK15*0.82,)+25</f>
        <v>8594</v>
      </c>
      <c r="FL15" s="17">
        <f>ROUND(BAR!FL15*0.82,)+25</f>
        <v>8594</v>
      </c>
      <c r="FM15" s="17">
        <f>ROUND(BAR!FM15*0.82,)+25</f>
        <v>8594</v>
      </c>
      <c r="FN15" s="17">
        <f>ROUND(BAR!FN15*0.82,)+25</f>
        <v>8840</v>
      </c>
      <c r="FO15" s="17">
        <f>ROUND(BAR!FO15*0.82,)+25</f>
        <v>8840</v>
      </c>
      <c r="FP15" s="17">
        <f>ROUND(BAR!FP15*0.82,)+25</f>
        <v>8594</v>
      </c>
      <c r="FQ15" s="17">
        <f>ROUND(BAR!FQ15*0.82,)+25</f>
        <v>8594</v>
      </c>
      <c r="FR15" s="17">
        <f>ROUND(BAR!FR15*0.82,)+25</f>
        <v>8594</v>
      </c>
      <c r="FS15" s="17">
        <f>ROUND(BAR!FS15*0.82,)+25</f>
        <v>8594</v>
      </c>
      <c r="FT15" s="17">
        <f>ROUND(BAR!FT15*0.82,)+25</f>
        <v>8594</v>
      </c>
      <c r="FU15" s="17">
        <f>ROUND(BAR!FU15*0.82,)+25</f>
        <v>8840</v>
      </c>
      <c r="FV15" s="17">
        <f>ROUND(BAR!FV15*0.82,)+25</f>
        <v>8840</v>
      </c>
      <c r="FW15" s="17">
        <f>ROUND(BAR!FW15*0.82,)+25</f>
        <v>8594</v>
      </c>
      <c r="FX15" s="17">
        <f>ROUND(BAR!FX15*0.82,)+25</f>
        <v>8594</v>
      </c>
      <c r="FY15" s="17">
        <f>ROUND(BAR!FY15*0.82,)+25</f>
        <v>8594</v>
      </c>
      <c r="FZ15" s="17">
        <f>ROUND(BAR!FZ15*0.82,)+25</f>
        <v>8594</v>
      </c>
      <c r="GA15" s="17">
        <f>ROUND(BAR!GA15*0.82,)+25</f>
        <v>8594</v>
      </c>
      <c r="GB15" s="17">
        <f>ROUND(BAR!GB15*0.82,)+25</f>
        <v>8840</v>
      </c>
      <c r="GC15" s="17">
        <f>ROUND(BAR!GC15*0.82,)+25</f>
        <v>8840</v>
      </c>
      <c r="GD15" s="17">
        <f>ROUND(BAR!GD15*0.82,)+25</f>
        <v>8594</v>
      </c>
      <c r="GE15" s="17">
        <f>ROUND(BAR!GE15*0.82,)+25</f>
        <v>8594</v>
      </c>
      <c r="GF15" s="17">
        <f>ROUND(BAR!GF15*0.82,)+25</f>
        <v>8594</v>
      </c>
      <c r="GG15" s="17">
        <f>ROUND(BAR!GG15*0.82,)+25</f>
        <v>8594</v>
      </c>
      <c r="GH15" s="17">
        <f>ROUND(BAR!GH15*0.82,)+25</f>
        <v>8594</v>
      </c>
      <c r="GI15" s="17">
        <f>ROUND(BAR!GI15*0.82,)+25</f>
        <v>9824</v>
      </c>
      <c r="GJ15" s="17">
        <f>ROUND(BAR!GJ15*0.82,)+25</f>
        <v>9824</v>
      </c>
      <c r="GK15" s="17">
        <f>ROUND(BAR!GK15*0.82,)+25</f>
        <v>9824</v>
      </c>
      <c r="GL15" s="17">
        <f>ROUND(BAR!GL15*0.82,)+25</f>
        <v>9824</v>
      </c>
      <c r="GM15" s="17">
        <f>ROUND(BAR!GM15*0.82,)+25</f>
        <v>9824</v>
      </c>
      <c r="GN15" s="17">
        <f>ROUND(BAR!GN15*0.82,)+25</f>
        <v>9824</v>
      </c>
      <c r="GO15" s="17">
        <f>ROUND(BAR!GO15*0.82,)+25</f>
        <v>9824</v>
      </c>
      <c r="GP15" s="17">
        <f>ROUND(BAR!GP15*0.82,)+25</f>
        <v>10234</v>
      </c>
      <c r="GQ15" s="17">
        <f>ROUND(BAR!GQ15*0.82,)+25</f>
        <v>10234</v>
      </c>
      <c r="GR15" s="17">
        <f>ROUND(BAR!GR15*0.82,)+25</f>
        <v>10234</v>
      </c>
      <c r="GS15" s="17">
        <f>ROUND(BAR!GS15*0.82,)+25</f>
        <v>10234</v>
      </c>
      <c r="GT15" s="17">
        <f>ROUND(BAR!GT15*0.82,)+25</f>
        <v>10234</v>
      </c>
      <c r="GU15" s="17">
        <f>ROUND(BAR!GU15*0.82,)+25</f>
        <v>10234</v>
      </c>
      <c r="GV15" s="17">
        <f>ROUND(BAR!GV15*0.82,)+25</f>
        <v>10234</v>
      </c>
      <c r="GW15" s="17">
        <f>ROUND(BAR!GW15*0.82,)+25</f>
        <v>10644</v>
      </c>
      <c r="GX15" s="17">
        <f>ROUND(BAR!GX15*0.82,)+25</f>
        <v>10644</v>
      </c>
      <c r="GY15" s="17">
        <f>ROUND(BAR!GY15*0.82,)+25</f>
        <v>10644</v>
      </c>
      <c r="GZ15" s="17">
        <f>ROUND(BAR!GZ15*0.82,)+25</f>
        <v>10644</v>
      </c>
    </row>
    <row r="16" spans="1:208" s="2" customFormat="1" x14ac:dyDescent="0.2">
      <c r="A16" s="12">
        <v>2</v>
      </c>
      <c r="B16" s="17">
        <f>ROUND(BAR!B16*0.82,)+25</f>
        <v>14703</v>
      </c>
      <c r="C16" s="17">
        <f>ROUND(BAR!C16*0.82,)+25</f>
        <v>14703</v>
      </c>
      <c r="D16" s="195">
        <f>ROUND(BAR!D16*0.82,)+25</f>
        <v>14703</v>
      </c>
      <c r="E16" s="195">
        <f>ROUND(BAR!E16*0.82,)+25</f>
        <v>14703</v>
      </c>
      <c r="F16" s="195">
        <f>ROUND(BAR!F16*0.82,)+25</f>
        <v>14703</v>
      </c>
      <c r="G16" s="195">
        <f>ROUND(BAR!G16*0.82,)+25</f>
        <v>14703</v>
      </c>
      <c r="H16" s="195">
        <f>ROUND(BAR!H16*0.82,)+25</f>
        <v>14703</v>
      </c>
      <c r="I16" s="17">
        <f>ROUND(BAR!I16*0.82,)+25</f>
        <v>14703</v>
      </c>
      <c r="J16" s="17">
        <f>ROUND(BAR!J16*0.82,)+25</f>
        <v>14703</v>
      </c>
      <c r="K16" s="17">
        <f>ROUND(BAR!K16*0.82,)+25</f>
        <v>13555</v>
      </c>
      <c r="L16" s="17">
        <f>ROUND(BAR!L16*0.82,)+25</f>
        <v>14703</v>
      </c>
      <c r="M16" s="17">
        <f>ROUND(BAR!M16*0.82,)+25</f>
        <v>14703</v>
      </c>
      <c r="N16" s="17">
        <f>ROUND(BAR!N16*0.82,)+25</f>
        <v>14703</v>
      </c>
      <c r="O16" s="17">
        <f>ROUND(BAR!O16*0.82,)+25</f>
        <v>14703</v>
      </c>
      <c r="P16" s="17">
        <f>ROUND(BAR!P16*0.82,)+25</f>
        <v>13555</v>
      </c>
      <c r="Q16" s="17">
        <f>ROUND(BAR!Q16*0.82,)+25</f>
        <v>13555</v>
      </c>
      <c r="R16" s="17">
        <f>ROUND(BAR!R16*0.82,)+25</f>
        <v>14703</v>
      </c>
      <c r="S16" s="195">
        <f>ROUND(BAR!S16*0.82,)+25</f>
        <v>14703</v>
      </c>
      <c r="T16" s="195">
        <f>ROUND(BAR!T16*0.82,)+25</f>
        <v>14703</v>
      </c>
      <c r="U16" s="195">
        <f>ROUND(BAR!U16*0.82,)+25</f>
        <v>14703</v>
      </c>
      <c r="V16" s="195">
        <f>ROUND(BAR!V16*0.82,)+25</f>
        <v>14703</v>
      </c>
      <c r="W16" s="17">
        <f>ROUND(BAR!W16*0.82,)+25</f>
        <v>14703</v>
      </c>
      <c r="X16" s="17">
        <f>ROUND(BAR!X16*0.82,)+25</f>
        <v>14703</v>
      </c>
      <c r="Y16" s="17">
        <f>ROUND(BAR!Y16*0.82,)+25</f>
        <v>14703</v>
      </c>
      <c r="Z16" s="17">
        <f>ROUND(BAR!Z16*0.82,)+25</f>
        <v>14703</v>
      </c>
      <c r="AA16" s="17">
        <f>ROUND(BAR!AA16*0.82,)+25</f>
        <v>14703</v>
      </c>
      <c r="AB16" s="17">
        <f>ROUND(BAR!AB16*0.82,)+25</f>
        <v>15113</v>
      </c>
      <c r="AC16" s="17">
        <f>ROUND(BAR!AC16*0.82,)+25</f>
        <v>15113</v>
      </c>
      <c r="AD16" s="17">
        <f>ROUND(BAR!AD16*0.82,)+25</f>
        <v>15113</v>
      </c>
      <c r="AE16" s="17">
        <f>ROUND(BAR!AE16*0.82,)+25</f>
        <v>15113</v>
      </c>
      <c r="AF16" s="17">
        <f>ROUND(BAR!AF16*0.82,)+25</f>
        <v>15113</v>
      </c>
      <c r="AG16" s="17">
        <f>ROUND(BAR!AG16*0.82,)+25</f>
        <v>15113</v>
      </c>
      <c r="AH16" s="17">
        <f>ROUND(BAR!AH16*0.82,)+25</f>
        <v>15113</v>
      </c>
      <c r="AI16" s="17">
        <f>ROUND(BAR!AI16*0.82,)+25</f>
        <v>15113</v>
      </c>
      <c r="AJ16" s="17">
        <f>ROUND(BAR!AJ16*0.82,)+25</f>
        <v>15687</v>
      </c>
      <c r="AK16" s="17">
        <f>ROUND(BAR!AK16*0.82,)+25</f>
        <v>15687</v>
      </c>
      <c r="AL16" s="17">
        <f>ROUND(BAR!AL16*0.82,)+25</f>
        <v>14703</v>
      </c>
      <c r="AM16" s="17">
        <f>ROUND(BAR!AM16*0.82,)+25</f>
        <v>14703</v>
      </c>
      <c r="AN16" s="17">
        <f>ROUND(BAR!AN16*0.82,)+25</f>
        <v>11341</v>
      </c>
      <c r="AO16" s="17">
        <f>ROUND(BAR!AO16*0.82,)+25</f>
        <v>11341</v>
      </c>
      <c r="AP16" s="17">
        <f>ROUND(BAR!AP16*0.82,)+25</f>
        <v>11341</v>
      </c>
      <c r="AQ16" s="17">
        <f>ROUND(BAR!AQ16*0.82,)+25</f>
        <v>11341</v>
      </c>
      <c r="AR16" s="17">
        <f>ROUND(BAR!AR16*0.82,)+25</f>
        <v>11751</v>
      </c>
      <c r="AS16" s="17">
        <f>ROUND(BAR!AS16*0.82,)+25</f>
        <v>11751</v>
      </c>
      <c r="AT16" s="17">
        <f>ROUND(BAR!AT16*0.82,)+25</f>
        <v>11341</v>
      </c>
      <c r="AU16" s="17">
        <f>ROUND(BAR!AU16*0.82,)+25</f>
        <v>11341</v>
      </c>
      <c r="AV16" s="17">
        <f>ROUND(BAR!AV16*0.82,)+25</f>
        <v>11341</v>
      </c>
      <c r="AW16" s="17">
        <f>ROUND(BAR!AW16*0.82,)+25</f>
        <v>11341</v>
      </c>
      <c r="AX16" s="17">
        <f>ROUND(BAR!AX16*0.82,)+25</f>
        <v>11341</v>
      </c>
      <c r="AY16" s="17">
        <f>ROUND(BAR!AY16*0.82,)+25</f>
        <v>11751</v>
      </c>
      <c r="AZ16" s="17">
        <f>ROUND(BAR!AZ16*0.82,)+25</f>
        <v>11751</v>
      </c>
      <c r="BA16" s="17">
        <f>ROUND(BAR!BA16*0.82,)+25</f>
        <v>11341</v>
      </c>
      <c r="BB16" s="17">
        <f>ROUND(BAR!BB16*0.82,)+25</f>
        <v>11341</v>
      </c>
      <c r="BC16" s="17">
        <f>ROUND(BAR!BC16*0.82,)+25</f>
        <v>11341</v>
      </c>
      <c r="BD16" s="17">
        <f>ROUND(BAR!BD16*0.82,)+25</f>
        <v>11341</v>
      </c>
      <c r="BE16" s="17">
        <f>ROUND(BAR!BE16*0.82,)+25</f>
        <v>12571</v>
      </c>
      <c r="BF16" s="17">
        <f>ROUND(BAR!BF16*0.82,)+25</f>
        <v>12571</v>
      </c>
      <c r="BG16" s="17">
        <f>ROUND(BAR!BG16*0.82,)+25</f>
        <v>12571</v>
      </c>
      <c r="BH16" s="17">
        <f>ROUND(BAR!BH16*0.82,)+25</f>
        <v>11341</v>
      </c>
      <c r="BI16" s="17">
        <f>ROUND(BAR!BI16*0.82,)+25</f>
        <v>11341</v>
      </c>
      <c r="BJ16" s="17">
        <f>ROUND(BAR!BJ16*0.82,)+25</f>
        <v>11341</v>
      </c>
      <c r="BK16" s="17">
        <f>ROUND(BAR!BK16*0.82,)+25</f>
        <v>11341</v>
      </c>
      <c r="BL16" s="17">
        <f>ROUND(BAR!BL16*0.82,)+25</f>
        <v>11341</v>
      </c>
      <c r="BM16" s="17">
        <f>ROUND(BAR!BM16*0.82,)+25</f>
        <v>11751</v>
      </c>
      <c r="BN16" s="17">
        <f>ROUND(BAR!BN16*0.82,)+25</f>
        <v>11751</v>
      </c>
      <c r="BO16" s="17">
        <f>ROUND(BAR!BO16*0.82,)+25</f>
        <v>11341</v>
      </c>
      <c r="BP16" s="17">
        <f>ROUND(BAR!BP16*0.82,)+25</f>
        <v>11341</v>
      </c>
      <c r="BQ16" s="17">
        <f>ROUND(BAR!BQ16*0.82,)+25</f>
        <v>11341</v>
      </c>
      <c r="BR16" s="17">
        <f>ROUND(BAR!BR16*0.82,)+25</f>
        <v>11341</v>
      </c>
      <c r="BS16" s="17">
        <f>ROUND(BAR!BS16*0.82,)+25</f>
        <v>11341</v>
      </c>
      <c r="BT16" s="17">
        <f>ROUND(BAR!BT16*0.82,)+25</f>
        <v>11751</v>
      </c>
      <c r="BU16" s="17">
        <f>ROUND(BAR!BU16*0.82,)+25</f>
        <v>11751</v>
      </c>
      <c r="BV16" s="17">
        <f>ROUND(BAR!BV16*0.82,)+25</f>
        <v>11341</v>
      </c>
      <c r="BW16" s="17">
        <f>ROUND(BAR!BW16*0.82,)+25</f>
        <v>11341</v>
      </c>
      <c r="BX16" s="17">
        <f>ROUND(BAR!BX16*0.82,)+25</f>
        <v>11341</v>
      </c>
      <c r="BY16" s="17">
        <f>ROUND(BAR!BY16*0.82,)+25</f>
        <v>11341</v>
      </c>
      <c r="BZ16" s="17">
        <f>ROUND(BAR!BZ16*0.82,)+25</f>
        <v>11341</v>
      </c>
      <c r="CA16" s="17">
        <f>ROUND(BAR!CA16*0.82,)+25</f>
        <v>11751</v>
      </c>
      <c r="CB16" s="17">
        <f>ROUND(BAR!CB16*0.82,)+25</f>
        <v>11751</v>
      </c>
      <c r="CC16" s="17">
        <f>ROUND(BAR!CC16*0.82,)+25</f>
        <v>10931</v>
      </c>
      <c r="CD16" s="17">
        <f>ROUND(BAR!CD16*0.82,)+25</f>
        <v>10931</v>
      </c>
      <c r="CE16" s="17">
        <f>ROUND(BAR!CE16*0.82,)+25</f>
        <v>10931</v>
      </c>
      <c r="CF16" s="17">
        <f>ROUND(BAR!CF16*0.82,)+25</f>
        <v>10931</v>
      </c>
      <c r="CG16" s="17">
        <f>ROUND(BAR!CG16*0.82,)+25</f>
        <v>10931</v>
      </c>
      <c r="CH16" s="17">
        <f>ROUND(BAR!CH16*0.82,)+25</f>
        <v>10931</v>
      </c>
      <c r="CI16" s="17">
        <f>ROUND(BAR!CI16*0.82,)+25</f>
        <v>10931</v>
      </c>
      <c r="CJ16" s="17">
        <f>ROUND(BAR!CJ16*0.82,)+25</f>
        <v>10685</v>
      </c>
      <c r="CK16" s="17">
        <f>ROUND(BAR!CK16*0.82,)+25</f>
        <v>10685</v>
      </c>
      <c r="CL16" s="17">
        <f>ROUND(BAR!CL16*0.82,)+25</f>
        <v>10685</v>
      </c>
      <c r="CM16" s="17">
        <f>ROUND(BAR!CM16*0.82,)+25</f>
        <v>10685</v>
      </c>
      <c r="CN16" s="17">
        <f>ROUND(BAR!CN16*0.82,)+25</f>
        <v>10685</v>
      </c>
      <c r="CO16" s="17">
        <f>ROUND(BAR!CO16*0.82,)+25</f>
        <v>10931</v>
      </c>
      <c r="CP16" s="17">
        <f>ROUND(BAR!CP16*0.82,)+25</f>
        <v>10931</v>
      </c>
      <c r="CQ16" s="17">
        <f>ROUND(BAR!CQ16*0.82,)+25</f>
        <v>10685</v>
      </c>
      <c r="CR16" s="17">
        <f>ROUND(BAR!CR16*0.82,)+25</f>
        <v>10685</v>
      </c>
      <c r="CS16" s="17">
        <f>ROUND(BAR!CS16*0.82,)+25</f>
        <v>10685</v>
      </c>
      <c r="CT16" s="17">
        <f>ROUND(BAR!CT16*0.82,)+25</f>
        <v>10685</v>
      </c>
      <c r="CU16" s="17">
        <f>ROUND(BAR!CU16*0.82,)+25</f>
        <v>10685</v>
      </c>
      <c r="CV16" s="17">
        <f>ROUND(BAR!CV16*0.82,)+25</f>
        <v>10931</v>
      </c>
      <c r="CW16" s="17">
        <f>ROUND(BAR!CW16*0.82,)+25</f>
        <v>10931</v>
      </c>
      <c r="CX16" s="17">
        <f>ROUND(BAR!CX16*0.82,)+25</f>
        <v>10685</v>
      </c>
      <c r="CY16" s="17">
        <f>ROUND(BAR!CY16*0.82,)+25</f>
        <v>10685</v>
      </c>
      <c r="CZ16" s="17">
        <f>ROUND(BAR!CZ16*0.82,)+25</f>
        <v>10685</v>
      </c>
      <c r="DA16" s="17">
        <f>ROUND(BAR!DA16*0.82,)+25</f>
        <v>10685</v>
      </c>
      <c r="DB16" s="17">
        <f>ROUND(BAR!DB16*0.82,)+25</f>
        <v>10685</v>
      </c>
      <c r="DC16" s="17">
        <f>ROUND(BAR!DC16*0.82,)+25</f>
        <v>10931</v>
      </c>
      <c r="DD16" s="17">
        <f>ROUND(BAR!DD16*0.82,)+25</f>
        <v>10931</v>
      </c>
      <c r="DE16" s="17">
        <f>ROUND(BAR!DE16*0.82,)+25</f>
        <v>10439</v>
      </c>
      <c r="DF16" s="17">
        <f>ROUND(BAR!DF16*0.82,)+25</f>
        <v>10439</v>
      </c>
      <c r="DG16" s="17">
        <f>ROUND(BAR!DG16*0.82,)+25</f>
        <v>10439</v>
      </c>
      <c r="DH16" s="17">
        <f>ROUND(BAR!DH16*0.82,)+25</f>
        <v>10439</v>
      </c>
      <c r="DI16" s="17">
        <f>ROUND(BAR!DI16*0.82,)+25</f>
        <v>10439</v>
      </c>
      <c r="DJ16" s="17">
        <f>ROUND(BAR!DJ16*0.82,)+25</f>
        <v>10685</v>
      </c>
      <c r="DK16" s="17">
        <f>ROUND(BAR!DK16*0.82,)+25</f>
        <v>10685</v>
      </c>
      <c r="DL16" s="17">
        <f>ROUND(BAR!DL16*0.82,)+25</f>
        <v>10439</v>
      </c>
      <c r="DM16" s="17">
        <f>ROUND(BAR!DM16*0.82,)+25</f>
        <v>10439</v>
      </c>
      <c r="DN16" s="17">
        <f>ROUND(BAR!DN16*0.82,)+25</f>
        <v>10439</v>
      </c>
      <c r="DO16" s="17">
        <f>ROUND(BAR!DO16*0.82,)+25</f>
        <v>10439</v>
      </c>
      <c r="DP16" s="17">
        <f>ROUND(BAR!DP16*0.82,)+25</f>
        <v>10685</v>
      </c>
      <c r="DQ16" s="17">
        <f>ROUND(BAR!DQ16*0.82,)+25</f>
        <v>10685</v>
      </c>
      <c r="DR16" s="17">
        <f>ROUND(BAR!DR16*0.82,)+25</f>
        <v>10685</v>
      </c>
      <c r="DS16" s="17">
        <f>ROUND(BAR!DS16*0.82,)+25</f>
        <v>10439</v>
      </c>
      <c r="DT16" s="17">
        <f>ROUND(BAR!DT16*0.82,)+25</f>
        <v>10439</v>
      </c>
      <c r="DU16" s="17">
        <f>ROUND(BAR!DU16*0.82,)+25</f>
        <v>10439</v>
      </c>
      <c r="DV16" s="17">
        <f>ROUND(BAR!DV16*0.82,)+25</f>
        <v>10439</v>
      </c>
      <c r="DW16" s="17">
        <f>ROUND(BAR!DW16*0.82,)+25</f>
        <v>10439</v>
      </c>
      <c r="DX16" s="17">
        <f>ROUND(BAR!DX16*0.82,)+25</f>
        <v>10685</v>
      </c>
      <c r="DY16" s="17">
        <f>ROUND(BAR!DY16*0.82,)+25</f>
        <v>10685</v>
      </c>
      <c r="DZ16" s="17">
        <f>ROUND(BAR!DZ16*0.82,)+25</f>
        <v>10439</v>
      </c>
      <c r="EA16" s="17">
        <f>ROUND(BAR!EA16*0.82,)+25</f>
        <v>10439</v>
      </c>
      <c r="EB16" s="17">
        <f>ROUND(BAR!EB16*0.82,)+25</f>
        <v>10439</v>
      </c>
      <c r="EC16" s="17">
        <f>ROUND(BAR!EC16*0.82,)+25</f>
        <v>10439</v>
      </c>
      <c r="ED16" s="17">
        <f>ROUND(BAR!ED16*0.82,)+25</f>
        <v>10439</v>
      </c>
      <c r="EE16" s="17">
        <f>ROUND(BAR!EE16*0.82,)+25</f>
        <v>10685</v>
      </c>
      <c r="EF16" s="17">
        <f>ROUND(BAR!EF16*0.82,)+25</f>
        <v>10685</v>
      </c>
      <c r="EG16" s="17">
        <f>ROUND(BAR!EG16*0.82,)+25</f>
        <v>10193</v>
      </c>
      <c r="EH16" s="17">
        <f>ROUND(BAR!EH16*0.82,)+25</f>
        <v>10193</v>
      </c>
      <c r="EI16" s="17">
        <f>ROUND(BAR!EI16*0.82,)+25</f>
        <v>10193</v>
      </c>
      <c r="EJ16" s="17">
        <f>ROUND(BAR!EJ16*0.82,)+25</f>
        <v>10193</v>
      </c>
      <c r="EK16" s="17">
        <f>ROUND(BAR!EK16*0.82,)+25</f>
        <v>10193</v>
      </c>
      <c r="EL16" s="17">
        <f>ROUND(BAR!EL16*0.82,)+25</f>
        <v>10439</v>
      </c>
      <c r="EM16" s="17">
        <f>ROUND(BAR!EM16*0.82,)+25</f>
        <v>10439</v>
      </c>
      <c r="EN16" s="17">
        <f>ROUND(BAR!EN16*0.82,)+25</f>
        <v>10193</v>
      </c>
      <c r="EO16" s="17">
        <f>ROUND(BAR!EO16*0.82,)+25</f>
        <v>10193</v>
      </c>
      <c r="EP16" s="17">
        <f>ROUND(BAR!EP16*0.82,)+25</f>
        <v>10931</v>
      </c>
      <c r="EQ16" s="17">
        <f>ROUND(BAR!EQ16*0.82,)+25</f>
        <v>10931</v>
      </c>
      <c r="ER16" s="17">
        <f>ROUND(BAR!ER16*0.82,)+25</f>
        <v>10931</v>
      </c>
      <c r="ES16" s="17">
        <f>ROUND(BAR!ES16*0.82,)+25</f>
        <v>10439</v>
      </c>
      <c r="ET16" s="17">
        <f>ROUND(BAR!ET16*0.82,)+25</f>
        <v>10439</v>
      </c>
      <c r="EU16" s="17">
        <f>ROUND(BAR!EU16*0.82,)+25</f>
        <v>10193</v>
      </c>
      <c r="EV16" s="17">
        <f>ROUND(BAR!EV16*0.82,)+25</f>
        <v>10193</v>
      </c>
      <c r="EW16" s="17">
        <f>ROUND(BAR!EW16*0.82,)+25</f>
        <v>10193</v>
      </c>
      <c r="EX16" s="17">
        <f>ROUND(BAR!EX16*0.82,)+25</f>
        <v>10439</v>
      </c>
      <c r="EY16" s="17">
        <f>ROUND(BAR!EY16*0.82,)+25</f>
        <v>10439</v>
      </c>
      <c r="EZ16" s="17">
        <f>ROUND(BAR!EZ16*0.82,)+25</f>
        <v>10439</v>
      </c>
      <c r="FA16" s="17">
        <f>ROUND(BAR!FA16*0.82,)+25</f>
        <v>10439</v>
      </c>
      <c r="FB16" s="17">
        <f>ROUND(BAR!FB16*0.82,)+25</f>
        <v>9947</v>
      </c>
      <c r="FC16" s="17">
        <f>ROUND(BAR!FC16*0.82,)+25</f>
        <v>9947</v>
      </c>
      <c r="FD16" s="17">
        <f>ROUND(BAR!FD16*0.82,)+25</f>
        <v>9947</v>
      </c>
      <c r="FE16" s="17">
        <f>ROUND(BAR!FE16*0.82,)+25</f>
        <v>9947</v>
      </c>
      <c r="FF16" s="17">
        <f>ROUND(BAR!FF16*0.82,)+25</f>
        <v>9947</v>
      </c>
      <c r="FG16" s="17">
        <f>ROUND(BAR!FG16*0.82,)+25</f>
        <v>10193</v>
      </c>
      <c r="FH16" s="17">
        <f>ROUND(BAR!FH16*0.82,)+25</f>
        <v>10193</v>
      </c>
      <c r="FI16" s="17">
        <f>ROUND(BAR!FI16*0.82,)+25</f>
        <v>9947</v>
      </c>
      <c r="FJ16" s="17">
        <f>ROUND(BAR!FJ16*0.82,)+25</f>
        <v>9947</v>
      </c>
      <c r="FK16" s="17">
        <f>ROUND(BAR!FK16*0.82,)+25</f>
        <v>9947</v>
      </c>
      <c r="FL16" s="17">
        <f>ROUND(BAR!FL16*0.82,)+25</f>
        <v>9947</v>
      </c>
      <c r="FM16" s="17">
        <f>ROUND(BAR!FM16*0.82,)+25</f>
        <v>9947</v>
      </c>
      <c r="FN16" s="17">
        <f>ROUND(BAR!FN16*0.82,)+25</f>
        <v>10193</v>
      </c>
      <c r="FO16" s="17">
        <f>ROUND(BAR!FO16*0.82,)+25</f>
        <v>10193</v>
      </c>
      <c r="FP16" s="17">
        <f>ROUND(BAR!FP16*0.82,)+25</f>
        <v>9947</v>
      </c>
      <c r="FQ16" s="17">
        <f>ROUND(BAR!FQ16*0.82,)+25</f>
        <v>9947</v>
      </c>
      <c r="FR16" s="17">
        <f>ROUND(BAR!FR16*0.82,)+25</f>
        <v>9947</v>
      </c>
      <c r="FS16" s="17">
        <f>ROUND(BAR!FS16*0.82,)+25</f>
        <v>9947</v>
      </c>
      <c r="FT16" s="17">
        <f>ROUND(BAR!FT16*0.82,)+25</f>
        <v>9947</v>
      </c>
      <c r="FU16" s="17">
        <f>ROUND(BAR!FU16*0.82,)+25</f>
        <v>10193</v>
      </c>
      <c r="FV16" s="17">
        <f>ROUND(BAR!FV16*0.82,)+25</f>
        <v>10193</v>
      </c>
      <c r="FW16" s="17">
        <f>ROUND(BAR!FW16*0.82,)+25</f>
        <v>9947</v>
      </c>
      <c r="FX16" s="17">
        <f>ROUND(BAR!FX16*0.82,)+25</f>
        <v>9947</v>
      </c>
      <c r="FY16" s="17">
        <f>ROUND(BAR!FY16*0.82,)+25</f>
        <v>9947</v>
      </c>
      <c r="FZ16" s="17">
        <f>ROUND(BAR!FZ16*0.82,)+25</f>
        <v>9947</v>
      </c>
      <c r="GA16" s="17">
        <f>ROUND(BAR!GA16*0.82,)+25</f>
        <v>9947</v>
      </c>
      <c r="GB16" s="17">
        <f>ROUND(BAR!GB16*0.82,)+25</f>
        <v>10193</v>
      </c>
      <c r="GC16" s="17">
        <f>ROUND(BAR!GC16*0.82,)+25</f>
        <v>10193</v>
      </c>
      <c r="GD16" s="17">
        <f>ROUND(BAR!GD16*0.82,)+25</f>
        <v>9947</v>
      </c>
      <c r="GE16" s="17">
        <f>ROUND(BAR!GE16*0.82,)+25</f>
        <v>9947</v>
      </c>
      <c r="GF16" s="17">
        <f>ROUND(BAR!GF16*0.82,)+25</f>
        <v>9947</v>
      </c>
      <c r="GG16" s="17">
        <f>ROUND(BAR!GG16*0.82,)+25</f>
        <v>9947</v>
      </c>
      <c r="GH16" s="17">
        <f>ROUND(BAR!GH16*0.82,)+25</f>
        <v>9947</v>
      </c>
      <c r="GI16" s="17">
        <f>ROUND(BAR!GI16*0.82,)+25</f>
        <v>11177</v>
      </c>
      <c r="GJ16" s="17">
        <f>ROUND(BAR!GJ16*0.82,)+25</f>
        <v>11177</v>
      </c>
      <c r="GK16" s="17">
        <f>ROUND(BAR!GK16*0.82,)+25</f>
        <v>11177</v>
      </c>
      <c r="GL16" s="17">
        <f>ROUND(BAR!GL16*0.82,)+25</f>
        <v>11177</v>
      </c>
      <c r="GM16" s="17">
        <f>ROUND(BAR!GM16*0.82,)+25</f>
        <v>11177</v>
      </c>
      <c r="GN16" s="17">
        <f>ROUND(BAR!GN16*0.82,)+25</f>
        <v>11177</v>
      </c>
      <c r="GO16" s="17">
        <f>ROUND(BAR!GO16*0.82,)+25</f>
        <v>11177</v>
      </c>
      <c r="GP16" s="17">
        <f>ROUND(BAR!GP16*0.82,)+25</f>
        <v>11587</v>
      </c>
      <c r="GQ16" s="17">
        <f>ROUND(BAR!GQ16*0.82,)+25</f>
        <v>11587</v>
      </c>
      <c r="GR16" s="17">
        <f>ROUND(BAR!GR16*0.82,)+25</f>
        <v>11587</v>
      </c>
      <c r="GS16" s="17">
        <f>ROUND(BAR!GS16*0.82,)+25</f>
        <v>11587</v>
      </c>
      <c r="GT16" s="17">
        <f>ROUND(BAR!GT16*0.82,)+25</f>
        <v>11587</v>
      </c>
      <c r="GU16" s="17">
        <f>ROUND(BAR!GU16*0.82,)+25</f>
        <v>11587</v>
      </c>
      <c r="GV16" s="17">
        <f>ROUND(BAR!GV16*0.82,)+25</f>
        <v>11587</v>
      </c>
      <c r="GW16" s="17">
        <f>ROUND(BAR!GW16*0.82,)+25</f>
        <v>11997</v>
      </c>
      <c r="GX16" s="17">
        <f>ROUND(BAR!GX16*0.82,)+25</f>
        <v>11997</v>
      </c>
      <c r="GY16" s="17">
        <f>ROUND(BAR!GY16*0.82,)+25</f>
        <v>11997</v>
      </c>
      <c r="GZ16" s="17">
        <f>ROUND(BAR!GZ16*0.82,)+25</f>
        <v>11997</v>
      </c>
    </row>
    <row r="17" spans="1:208" s="2" customFormat="1" x14ac:dyDescent="0.2">
      <c r="A17" s="17" t="s">
        <v>8</v>
      </c>
      <c r="B17" s="17"/>
      <c r="C17" s="17"/>
      <c r="D17" s="195"/>
      <c r="E17" s="195"/>
      <c r="F17" s="195"/>
      <c r="G17" s="195"/>
      <c r="H17" s="195"/>
      <c r="I17" s="17"/>
      <c r="J17" s="17"/>
      <c r="K17" s="17"/>
      <c r="L17" s="17"/>
      <c r="M17" s="17"/>
      <c r="N17" s="17"/>
      <c r="O17" s="17"/>
      <c r="P17" s="17"/>
      <c r="Q17" s="17"/>
      <c r="R17" s="17"/>
      <c r="S17" s="195"/>
      <c r="T17" s="195"/>
      <c r="U17" s="195"/>
      <c r="V17" s="195"/>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row>
    <row r="18" spans="1:208" s="2" customFormat="1" x14ac:dyDescent="0.2">
      <c r="A18" s="12">
        <v>1</v>
      </c>
      <c r="B18" s="17">
        <f>ROUND(BAR!B18*0.82,)+25</f>
        <v>19500</v>
      </c>
      <c r="C18" s="17">
        <f>ROUND(BAR!C18*0.82,)+25</f>
        <v>19500</v>
      </c>
      <c r="D18" s="195">
        <f>ROUND(BAR!D18*0.82,)+25</f>
        <v>19500</v>
      </c>
      <c r="E18" s="195">
        <f>ROUND(BAR!E18*0.82,)+25</f>
        <v>19500</v>
      </c>
      <c r="F18" s="195">
        <f>ROUND(BAR!F18*0.82,)+25</f>
        <v>19500</v>
      </c>
      <c r="G18" s="195">
        <f>ROUND(BAR!G18*0.82,)+25</f>
        <v>19500</v>
      </c>
      <c r="H18" s="195">
        <f>ROUND(BAR!H18*0.82,)+25</f>
        <v>19500</v>
      </c>
      <c r="I18" s="17">
        <f>ROUND(BAR!I18*0.82,)+25</f>
        <v>17450</v>
      </c>
      <c r="J18" s="17">
        <f>ROUND(BAR!J18*0.82,)+25</f>
        <v>17450</v>
      </c>
      <c r="K18" s="17">
        <f>ROUND(BAR!K18*0.82,)+25</f>
        <v>16302</v>
      </c>
      <c r="L18" s="17">
        <f>ROUND(BAR!L18*0.82,)+25</f>
        <v>14580</v>
      </c>
      <c r="M18" s="17">
        <f>ROUND(BAR!M18*0.82,)+25</f>
        <v>14580</v>
      </c>
      <c r="N18" s="17">
        <f>ROUND(BAR!N18*0.82,)+25</f>
        <v>14580</v>
      </c>
      <c r="O18" s="17">
        <f>ROUND(BAR!O18*0.82,)+25</f>
        <v>14580</v>
      </c>
      <c r="P18" s="17">
        <f>ROUND(BAR!P18*0.82,)+25</f>
        <v>13432</v>
      </c>
      <c r="Q18" s="17">
        <f>ROUND(BAR!Q18*0.82,)+25</f>
        <v>13432</v>
      </c>
      <c r="R18" s="17">
        <f>ROUND(BAR!R18*0.82,)+25</f>
        <v>14580</v>
      </c>
      <c r="S18" s="195">
        <f>ROUND(BAR!S18*0.82,)+25</f>
        <v>14580</v>
      </c>
      <c r="T18" s="195">
        <f>ROUND(BAR!T18*0.82,)+25</f>
        <v>14580</v>
      </c>
      <c r="U18" s="195">
        <f>ROUND(BAR!U18*0.82,)+25</f>
        <v>14580</v>
      </c>
      <c r="V18" s="195">
        <f>ROUND(BAR!V18*0.82,)+25</f>
        <v>14580</v>
      </c>
      <c r="W18" s="17">
        <f>ROUND(BAR!W18*0.82,)+25</f>
        <v>14580</v>
      </c>
      <c r="X18" s="17">
        <f>ROUND(BAR!X18*0.82,)+25</f>
        <v>14580</v>
      </c>
      <c r="Y18" s="17">
        <f>ROUND(BAR!Y18*0.82,)+25</f>
        <v>14580</v>
      </c>
      <c r="Z18" s="17">
        <f>ROUND(BAR!Z18*0.82,)+25</f>
        <v>14580</v>
      </c>
      <c r="AA18" s="17">
        <f>ROUND(BAR!AA18*0.82,)+25</f>
        <v>14580</v>
      </c>
      <c r="AB18" s="17">
        <f>ROUND(BAR!AB18*0.82,)+25</f>
        <v>14990</v>
      </c>
      <c r="AC18" s="17">
        <f>ROUND(BAR!AC18*0.82,)+25</f>
        <v>14990</v>
      </c>
      <c r="AD18" s="17">
        <f>ROUND(BAR!AD18*0.82,)+25</f>
        <v>14990</v>
      </c>
      <c r="AE18" s="17">
        <f>ROUND(BAR!AE18*0.82,)+25</f>
        <v>14990</v>
      </c>
      <c r="AF18" s="17">
        <f>ROUND(BAR!AF18*0.82,)+25</f>
        <v>14990</v>
      </c>
      <c r="AG18" s="17">
        <f>ROUND(BAR!AG18*0.82,)+25</f>
        <v>14990</v>
      </c>
      <c r="AH18" s="17">
        <f>ROUND(BAR!AH18*0.82,)+25</f>
        <v>14990</v>
      </c>
      <c r="AI18" s="17">
        <f>ROUND(BAR!AI18*0.82,)+25</f>
        <v>14990</v>
      </c>
      <c r="AJ18" s="17">
        <f>ROUND(BAR!AJ18*0.82,)+25</f>
        <v>15564</v>
      </c>
      <c r="AK18" s="17">
        <f>ROUND(BAR!AK18*0.82,)+25</f>
        <v>15564</v>
      </c>
      <c r="AL18" s="17">
        <f>ROUND(BAR!AL18*0.82,)+25</f>
        <v>14580</v>
      </c>
      <c r="AM18" s="17">
        <f>ROUND(BAR!AM18*0.82,)+25</f>
        <v>14580</v>
      </c>
      <c r="AN18" s="17">
        <f>ROUND(BAR!AN18*0.82,)+25</f>
        <v>11218</v>
      </c>
      <c r="AO18" s="17">
        <f>ROUND(BAR!AO18*0.82,)+25</f>
        <v>11218</v>
      </c>
      <c r="AP18" s="17">
        <f>ROUND(BAR!AP18*0.82,)+25</f>
        <v>11218</v>
      </c>
      <c r="AQ18" s="17">
        <f>ROUND(BAR!AQ18*0.82,)+25</f>
        <v>11218</v>
      </c>
      <c r="AR18" s="17">
        <f>ROUND(BAR!AR18*0.82,)+25</f>
        <v>11628</v>
      </c>
      <c r="AS18" s="17">
        <f>ROUND(BAR!AS18*0.82,)+25</f>
        <v>11628</v>
      </c>
      <c r="AT18" s="17">
        <f>ROUND(BAR!AT18*0.82,)+25</f>
        <v>11218</v>
      </c>
      <c r="AU18" s="17">
        <f>ROUND(BAR!AU18*0.82,)+25</f>
        <v>11218</v>
      </c>
      <c r="AV18" s="17">
        <f>ROUND(BAR!AV18*0.82,)+25</f>
        <v>11218</v>
      </c>
      <c r="AW18" s="17">
        <f>ROUND(BAR!AW18*0.82,)+25</f>
        <v>11218</v>
      </c>
      <c r="AX18" s="17">
        <f>ROUND(BAR!AX18*0.82,)+25</f>
        <v>11218</v>
      </c>
      <c r="AY18" s="17">
        <f>ROUND(BAR!AY18*0.82,)+25</f>
        <v>11628</v>
      </c>
      <c r="AZ18" s="17">
        <f>ROUND(BAR!AZ18*0.82,)+25</f>
        <v>11628</v>
      </c>
      <c r="BA18" s="17">
        <f>ROUND(BAR!BA18*0.82,)+25</f>
        <v>11218</v>
      </c>
      <c r="BB18" s="17">
        <f>ROUND(BAR!BB18*0.82,)+25</f>
        <v>11218</v>
      </c>
      <c r="BC18" s="17">
        <f>ROUND(BAR!BC18*0.82,)+25</f>
        <v>11218</v>
      </c>
      <c r="BD18" s="17">
        <f>ROUND(BAR!BD18*0.82,)+25</f>
        <v>11218</v>
      </c>
      <c r="BE18" s="17">
        <f>ROUND(BAR!BE18*0.82,)+25</f>
        <v>12448</v>
      </c>
      <c r="BF18" s="17">
        <f>ROUND(BAR!BF18*0.82,)+25</f>
        <v>12448</v>
      </c>
      <c r="BG18" s="17">
        <f>ROUND(BAR!BG18*0.82,)+25</f>
        <v>12448</v>
      </c>
      <c r="BH18" s="17">
        <f>ROUND(BAR!BH18*0.82,)+25</f>
        <v>11218</v>
      </c>
      <c r="BI18" s="17">
        <f>ROUND(BAR!BI18*0.82,)+25</f>
        <v>11218</v>
      </c>
      <c r="BJ18" s="17">
        <f>ROUND(BAR!BJ18*0.82,)+25</f>
        <v>11218</v>
      </c>
      <c r="BK18" s="17">
        <f>ROUND(BAR!BK18*0.82,)+25</f>
        <v>11218</v>
      </c>
      <c r="BL18" s="17">
        <f>ROUND(BAR!BL18*0.82,)+25</f>
        <v>11218</v>
      </c>
      <c r="BM18" s="17">
        <f>ROUND(BAR!BM18*0.82,)+25</f>
        <v>11628</v>
      </c>
      <c r="BN18" s="17">
        <f>ROUND(BAR!BN18*0.82,)+25</f>
        <v>11628</v>
      </c>
      <c r="BO18" s="17">
        <f>ROUND(BAR!BO18*0.82,)+25</f>
        <v>11218</v>
      </c>
      <c r="BP18" s="17">
        <f>ROUND(BAR!BP18*0.82,)+25</f>
        <v>11218</v>
      </c>
      <c r="BQ18" s="17">
        <f>ROUND(BAR!BQ18*0.82,)+25</f>
        <v>11218</v>
      </c>
      <c r="BR18" s="17">
        <f>ROUND(BAR!BR18*0.82,)+25</f>
        <v>11218</v>
      </c>
      <c r="BS18" s="17">
        <f>ROUND(BAR!BS18*0.82,)+25</f>
        <v>11218</v>
      </c>
      <c r="BT18" s="17">
        <f>ROUND(BAR!BT18*0.82,)+25</f>
        <v>11628</v>
      </c>
      <c r="BU18" s="17">
        <f>ROUND(BAR!BU18*0.82,)+25</f>
        <v>11628</v>
      </c>
      <c r="BV18" s="17">
        <f>ROUND(BAR!BV18*0.82,)+25</f>
        <v>11218</v>
      </c>
      <c r="BW18" s="17">
        <f>ROUND(BAR!BW18*0.82,)+25</f>
        <v>11218</v>
      </c>
      <c r="BX18" s="17">
        <f>ROUND(BAR!BX18*0.82,)+25</f>
        <v>11218</v>
      </c>
      <c r="BY18" s="17">
        <f>ROUND(BAR!BY18*0.82,)+25</f>
        <v>11218</v>
      </c>
      <c r="BZ18" s="17">
        <f>ROUND(BAR!BZ18*0.82,)+25</f>
        <v>11218</v>
      </c>
      <c r="CA18" s="17">
        <f>ROUND(BAR!CA18*0.82,)+25</f>
        <v>11628</v>
      </c>
      <c r="CB18" s="17">
        <f>ROUND(BAR!CB18*0.82,)+25</f>
        <v>11628</v>
      </c>
      <c r="CC18" s="17">
        <f>ROUND(BAR!CC18*0.82,)+25</f>
        <v>10808</v>
      </c>
      <c r="CD18" s="17">
        <f>ROUND(BAR!CD18*0.82,)+25</f>
        <v>10808</v>
      </c>
      <c r="CE18" s="17">
        <f>ROUND(BAR!CE18*0.82,)+25</f>
        <v>10808</v>
      </c>
      <c r="CF18" s="17">
        <f>ROUND(BAR!CF18*0.82,)+25</f>
        <v>10808</v>
      </c>
      <c r="CG18" s="17">
        <f>ROUND(BAR!CG18*0.82,)+25</f>
        <v>10808</v>
      </c>
      <c r="CH18" s="17">
        <f>ROUND(BAR!CH18*0.82,)+25</f>
        <v>10808</v>
      </c>
      <c r="CI18" s="17">
        <f>ROUND(BAR!CI18*0.82,)+25</f>
        <v>10808</v>
      </c>
      <c r="CJ18" s="17">
        <f>ROUND(BAR!CJ18*0.82,)+25</f>
        <v>10562</v>
      </c>
      <c r="CK18" s="17">
        <f>ROUND(BAR!CK18*0.82,)+25</f>
        <v>10562</v>
      </c>
      <c r="CL18" s="17">
        <f>ROUND(BAR!CL18*0.82,)+25</f>
        <v>10562</v>
      </c>
      <c r="CM18" s="17">
        <f>ROUND(BAR!CM18*0.82,)+25</f>
        <v>10562</v>
      </c>
      <c r="CN18" s="17">
        <f>ROUND(BAR!CN18*0.82,)+25</f>
        <v>10562</v>
      </c>
      <c r="CO18" s="17">
        <f>ROUND(BAR!CO18*0.82,)+25</f>
        <v>10808</v>
      </c>
      <c r="CP18" s="17">
        <f>ROUND(BAR!CP18*0.82,)+25</f>
        <v>10808</v>
      </c>
      <c r="CQ18" s="17">
        <f>ROUND(BAR!CQ18*0.82,)+25</f>
        <v>10562</v>
      </c>
      <c r="CR18" s="17">
        <f>ROUND(BAR!CR18*0.82,)+25</f>
        <v>10562</v>
      </c>
      <c r="CS18" s="17">
        <f>ROUND(BAR!CS18*0.82,)+25</f>
        <v>10562</v>
      </c>
      <c r="CT18" s="17">
        <f>ROUND(BAR!CT18*0.82,)+25</f>
        <v>10562</v>
      </c>
      <c r="CU18" s="17">
        <f>ROUND(BAR!CU18*0.82,)+25</f>
        <v>10562</v>
      </c>
      <c r="CV18" s="17">
        <f>ROUND(BAR!CV18*0.82,)+25</f>
        <v>10808</v>
      </c>
      <c r="CW18" s="17">
        <f>ROUND(BAR!CW18*0.82,)+25</f>
        <v>10808</v>
      </c>
      <c r="CX18" s="17">
        <f>ROUND(BAR!CX18*0.82,)+25</f>
        <v>10562</v>
      </c>
      <c r="CY18" s="17">
        <f>ROUND(BAR!CY18*0.82,)+25</f>
        <v>10562</v>
      </c>
      <c r="CZ18" s="17">
        <f>ROUND(BAR!CZ18*0.82,)+25</f>
        <v>10562</v>
      </c>
      <c r="DA18" s="17">
        <f>ROUND(BAR!DA18*0.82,)+25</f>
        <v>10562</v>
      </c>
      <c r="DB18" s="17">
        <f>ROUND(BAR!DB18*0.82,)+25</f>
        <v>10562</v>
      </c>
      <c r="DC18" s="17">
        <f>ROUND(BAR!DC18*0.82,)+25</f>
        <v>10808</v>
      </c>
      <c r="DD18" s="17">
        <f>ROUND(BAR!DD18*0.82,)+25</f>
        <v>10808</v>
      </c>
      <c r="DE18" s="17">
        <f>ROUND(BAR!DE18*0.82,)+25</f>
        <v>10316</v>
      </c>
      <c r="DF18" s="17">
        <f>ROUND(BAR!DF18*0.82,)+25</f>
        <v>10316</v>
      </c>
      <c r="DG18" s="17">
        <f>ROUND(BAR!DG18*0.82,)+25</f>
        <v>10316</v>
      </c>
      <c r="DH18" s="17">
        <f>ROUND(BAR!DH18*0.82,)+25</f>
        <v>10316</v>
      </c>
      <c r="DI18" s="17">
        <f>ROUND(BAR!DI18*0.82,)+25</f>
        <v>10316</v>
      </c>
      <c r="DJ18" s="17">
        <f>ROUND(BAR!DJ18*0.82,)+25</f>
        <v>10562</v>
      </c>
      <c r="DK18" s="17">
        <f>ROUND(BAR!DK18*0.82,)+25</f>
        <v>10562</v>
      </c>
      <c r="DL18" s="17">
        <f>ROUND(BAR!DL18*0.82,)+25</f>
        <v>10316</v>
      </c>
      <c r="DM18" s="17">
        <f>ROUND(BAR!DM18*0.82,)+25</f>
        <v>10316</v>
      </c>
      <c r="DN18" s="17">
        <f>ROUND(BAR!DN18*0.82,)+25</f>
        <v>10316</v>
      </c>
      <c r="DO18" s="17">
        <f>ROUND(BAR!DO18*0.82,)+25</f>
        <v>10316</v>
      </c>
      <c r="DP18" s="17">
        <f>ROUND(BAR!DP18*0.82,)+25</f>
        <v>10316</v>
      </c>
      <c r="DQ18" s="17">
        <f>ROUND(BAR!DQ18*0.82,)+25</f>
        <v>10316</v>
      </c>
      <c r="DR18" s="17">
        <f>ROUND(BAR!DR18*0.82,)+25</f>
        <v>10316</v>
      </c>
      <c r="DS18" s="17">
        <f>ROUND(BAR!DS18*0.82,)+25</f>
        <v>10070</v>
      </c>
      <c r="DT18" s="17">
        <f>ROUND(BAR!DT18*0.82,)+25</f>
        <v>10070</v>
      </c>
      <c r="DU18" s="17">
        <f>ROUND(BAR!DU18*0.82,)+25</f>
        <v>10070</v>
      </c>
      <c r="DV18" s="17">
        <f>ROUND(BAR!DV18*0.82,)+25</f>
        <v>10070</v>
      </c>
      <c r="DW18" s="17">
        <f>ROUND(BAR!DW18*0.82,)+25</f>
        <v>10070</v>
      </c>
      <c r="DX18" s="17">
        <f>ROUND(BAR!DX18*0.82,)+25</f>
        <v>10316</v>
      </c>
      <c r="DY18" s="17">
        <f>ROUND(BAR!DY18*0.82,)+25</f>
        <v>10316</v>
      </c>
      <c r="DZ18" s="17">
        <f>ROUND(BAR!DZ18*0.82,)+25</f>
        <v>10070</v>
      </c>
      <c r="EA18" s="17">
        <f>ROUND(BAR!EA18*0.82,)+25</f>
        <v>10070</v>
      </c>
      <c r="EB18" s="17">
        <f>ROUND(BAR!EB18*0.82,)+25</f>
        <v>10070</v>
      </c>
      <c r="EC18" s="17">
        <f>ROUND(BAR!EC18*0.82,)+25</f>
        <v>10070</v>
      </c>
      <c r="ED18" s="17">
        <f>ROUND(BAR!ED18*0.82,)+25</f>
        <v>10070</v>
      </c>
      <c r="EE18" s="17">
        <f>ROUND(BAR!EE18*0.82,)+25</f>
        <v>10316</v>
      </c>
      <c r="EF18" s="17">
        <f>ROUND(BAR!EF18*0.82,)+25</f>
        <v>10316</v>
      </c>
      <c r="EG18" s="17">
        <f>ROUND(BAR!EG18*0.82,)+25</f>
        <v>9824</v>
      </c>
      <c r="EH18" s="17">
        <f>ROUND(BAR!EH18*0.82,)+25</f>
        <v>9824</v>
      </c>
      <c r="EI18" s="17">
        <f>ROUND(BAR!EI18*0.82,)+25</f>
        <v>9824</v>
      </c>
      <c r="EJ18" s="17">
        <f>ROUND(BAR!EJ18*0.82,)+25</f>
        <v>9824</v>
      </c>
      <c r="EK18" s="17">
        <f>ROUND(BAR!EK18*0.82,)+25</f>
        <v>9824</v>
      </c>
      <c r="EL18" s="17">
        <f>ROUND(BAR!EL18*0.82,)+25</f>
        <v>10070</v>
      </c>
      <c r="EM18" s="17">
        <f>ROUND(BAR!EM18*0.82,)+25</f>
        <v>10070</v>
      </c>
      <c r="EN18" s="17">
        <f>ROUND(BAR!EN18*0.82,)+25</f>
        <v>9824</v>
      </c>
      <c r="EO18" s="17">
        <f>ROUND(BAR!EO18*0.82,)+25</f>
        <v>9824</v>
      </c>
      <c r="EP18" s="17">
        <f>ROUND(BAR!EP18*0.82,)+25</f>
        <v>10562</v>
      </c>
      <c r="EQ18" s="17">
        <f>ROUND(BAR!EQ18*0.82,)+25</f>
        <v>10562</v>
      </c>
      <c r="ER18" s="17">
        <f>ROUND(BAR!ER18*0.82,)+25</f>
        <v>10562</v>
      </c>
      <c r="ES18" s="17">
        <f>ROUND(BAR!ES18*0.82,)+25</f>
        <v>10070</v>
      </c>
      <c r="ET18" s="17">
        <f>ROUND(BAR!ET18*0.82,)+25</f>
        <v>10070</v>
      </c>
      <c r="EU18" s="17">
        <f>ROUND(BAR!EU18*0.82,)+25</f>
        <v>9824</v>
      </c>
      <c r="EV18" s="17">
        <f>ROUND(BAR!EV18*0.82,)+25</f>
        <v>9824</v>
      </c>
      <c r="EW18" s="17">
        <f>ROUND(BAR!EW18*0.82,)+25</f>
        <v>9824</v>
      </c>
      <c r="EX18" s="17">
        <f>ROUND(BAR!EX18*0.82,)+25</f>
        <v>10070</v>
      </c>
      <c r="EY18" s="17">
        <f>ROUND(BAR!EY18*0.82,)+25</f>
        <v>10070</v>
      </c>
      <c r="EZ18" s="17">
        <f>ROUND(BAR!EZ18*0.82,)+25</f>
        <v>10070</v>
      </c>
      <c r="FA18" s="17">
        <f>ROUND(BAR!FA18*0.82,)+25</f>
        <v>10070</v>
      </c>
      <c r="FB18" s="17">
        <f>ROUND(BAR!FB18*0.82,)+25</f>
        <v>9578</v>
      </c>
      <c r="FC18" s="17">
        <f>ROUND(BAR!FC18*0.82,)+25</f>
        <v>9578</v>
      </c>
      <c r="FD18" s="17">
        <f>ROUND(BAR!FD18*0.82,)+25</f>
        <v>9578</v>
      </c>
      <c r="FE18" s="17">
        <f>ROUND(BAR!FE18*0.82,)+25</f>
        <v>9578</v>
      </c>
      <c r="FF18" s="17">
        <f>ROUND(BAR!FF18*0.82,)+25</f>
        <v>9578</v>
      </c>
      <c r="FG18" s="17">
        <f>ROUND(BAR!FG18*0.82,)+25</f>
        <v>9824</v>
      </c>
      <c r="FH18" s="17">
        <f>ROUND(BAR!FH18*0.82,)+25</f>
        <v>9824</v>
      </c>
      <c r="FI18" s="17">
        <f>ROUND(BAR!FI18*0.82,)+25</f>
        <v>9578</v>
      </c>
      <c r="FJ18" s="17">
        <f>ROUND(BAR!FJ18*0.82,)+25</f>
        <v>9578</v>
      </c>
      <c r="FK18" s="17">
        <f>ROUND(BAR!FK18*0.82,)+25</f>
        <v>9578</v>
      </c>
      <c r="FL18" s="17">
        <f>ROUND(BAR!FL18*0.82,)+25</f>
        <v>9578</v>
      </c>
      <c r="FM18" s="17">
        <f>ROUND(BAR!FM18*0.82,)+25</f>
        <v>9578</v>
      </c>
      <c r="FN18" s="17">
        <f>ROUND(BAR!FN18*0.82,)+25</f>
        <v>9824</v>
      </c>
      <c r="FO18" s="17">
        <f>ROUND(BAR!FO18*0.82,)+25</f>
        <v>9824</v>
      </c>
      <c r="FP18" s="17">
        <f>ROUND(BAR!FP18*0.82,)+25</f>
        <v>9578</v>
      </c>
      <c r="FQ18" s="17">
        <f>ROUND(BAR!FQ18*0.82,)+25</f>
        <v>9578</v>
      </c>
      <c r="FR18" s="17">
        <f>ROUND(BAR!FR18*0.82,)+25</f>
        <v>9578</v>
      </c>
      <c r="FS18" s="17">
        <f>ROUND(BAR!FS18*0.82,)+25</f>
        <v>9578</v>
      </c>
      <c r="FT18" s="17">
        <f>ROUND(BAR!FT18*0.82,)+25</f>
        <v>9578</v>
      </c>
      <c r="FU18" s="17">
        <f>ROUND(BAR!FU18*0.82,)+25</f>
        <v>9824</v>
      </c>
      <c r="FV18" s="17">
        <f>ROUND(BAR!FV18*0.82,)+25</f>
        <v>9824</v>
      </c>
      <c r="FW18" s="17">
        <f>ROUND(BAR!FW18*0.82,)+25</f>
        <v>9578</v>
      </c>
      <c r="FX18" s="17">
        <f>ROUND(BAR!FX18*0.82,)+25</f>
        <v>9578</v>
      </c>
      <c r="FY18" s="17">
        <f>ROUND(BAR!FY18*0.82,)+25</f>
        <v>9578</v>
      </c>
      <c r="FZ18" s="17">
        <f>ROUND(BAR!FZ18*0.82,)+25</f>
        <v>9578</v>
      </c>
      <c r="GA18" s="17">
        <f>ROUND(BAR!GA18*0.82,)+25</f>
        <v>9578</v>
      </c>
      <c r="GB18" s="17">
        <f>ROUND(BAR!GB18*0.82,)+25</f>
        <v>9824</v>
      </c>
      <c r="GC18" s="17">
        <f>ROUND(BAR!GC18*0.82,)+25</f>
        <v>9824</v>
      </c>
      <c r="GD18" s="17">
        <f>ROUND(BAR!GD18*0.82,)+25</f>
        <v>9578</v>
      </c>
      <c r="GE18" s="17">
        <f>ROUND(BAR!GE18*0.82,)+25</f>
        <v>9578</v>
      </c>
      <c r="GF18" s="17">
        <f>ROUND(BAR!GF18*0.82,)+25</f>
        <v>9578</v>
      </c>
      <c r="GG18" s="17">
        <f>ROUND(BAR!GG18*0.82,)+25</f>
        <v>9578</v>
      </c>
      <c r="GH18" s="17">
        <f>ROUND(BAR!GH18*0.82,)+25</f>
        <v>9578</v>
      </c>
      <c r="GI18" s="17">
        <f>ROUND(BAR!GI18*0.82,)+25</f>
        <v>10808</v>
      </c>
      <c r="GJ18" s="17">
        <f>ROUND(BAR!GJ18*0.82,)+25</f>
        <v>10808</v>
      </c>
      <c r="GK18" s="17">
        <f>ROUND(BAR!GK18*0.82,)+25</f>
        <v>10808</v>
      </c>
      <c r="GL18" s="17">
        <f>ROUND(BAR!GL18*0.82,)+25</f>
        <v>10808</v>
      </c>
      <c r="GM18" s="17">
        <f>ROUND(BAR!GM18*0.82,)+25</f>
        <v>10808</v>
      </c>
      <c r="GN18" s="17">
        <f>ROUND(BAR!GN18*0.82,)+25</f>
        <v>10808</v>
      </c>
      <c r="GO18" s="17">
        <f>ROUND(BAR!GO18*0.82,)+25</f>
        <v>10808</v>
      </c>
      <c r="GP18" s="17">
        <f>ROUND(BAR!GP18*0.82,)+25</f>
        <v>11218</v>
      </c>
      <c r="GQ18" s="17">
        <f>ROUND(BAR!GQ18*0.82,)+25</f>
        <v>11218</v>
      </c>
      <c r="GR18" s="17">
        <f>ROUND(BAR!GR18*0.82,)+25</f>
        <v>11218</v>
      </c>
      <c r="GS18" s="17">
        <f>ROUND(BAR!GS18*0.82,)+25</f>
        <v>11218</v>
      </c>
      <c r="GT18" s="17">
        <f>ROUND(BAR!GT18*0.82,)+25</f>
        <v>11218</v>
      </c>
      <c r="GU18" s="17">
        <f>ROUND(BAR!GU18*0.82,)+25</f>
        <v>11218</v>
      </c>
      <c r="GV18" s="17">
        <f>ROUND(BAR!GV18*0.82,)+25</f>
        <v>11218</v>
      </c>
      <c r="GW18" s="17">
        <f>ROUND(BAR!GW18*0.82,)+25</f>
        <v>11628</v>
      </c>
      <c r="GX18" s="17">
        <f>ROUND(BAR!GX18*0.82,)+25</f>
        <v>11628</v>
      </c>
      <c r="GY18" s="17">
        <f>ROUND(BAR!GY18*0.82,)+25</f>
        <v>11628</v>
      </c>
      <c r="GZ18" s="17">
        <f>ROUND(BAR!GZ18*0.82,)+25</f>
        <v>11628</v>
      </c>
    </row>
    <row r="19" spans="1:208" s="2" customFormat="1" x14ac:dyDescent="0.2">
      <c r="A19" s="12">
        <v>2</v>
      </c>
      <c r="B19" s="17">
        <f>ROUND(BAR!B19*0.82,)+25</f>
        <v>20853</v>
      </c>
      <c r="C19" s="17">
        <f>ROUND(BAR!C19*0.82,)+25</f>
        <v>20853</v>
      </c>
      <c r="D19" s="195">
        <f>ROUND(BAR!D19*0.82,)+25</f>
        <v>20853</v>
      </c>
      <c r="E19" s="195">
        <f>ROUND(BAR!E19*0.82,)+25</f>
        <v>20853</v>
      </c>
      <c r="F19" s="195">
        <f>ROUND(BAR!F19*0.82,)+25</f>
        <v>20853</v>
      </c>
      <c r="G19" s="195">
        <f>ROUND(BAR!G19*0.82,)+25</f>
        <v>20853</v>
      </c>
      <c r="H19" s="195">
        <f>ROUND(BAR!H19*0.82,)+25</f>
        <v>20853</v>
      </c>
      <c r="I19" s="17">
        <f>ROUND(BAR!I19*0.82,)+25</f>
        <v>18803</v>
      </c>
      <c r="J19" s="17">
        <f>ROUND(BAR!J19*0.82,)+25</f>
        <v>18803</v>
      </c>
      <c r="K19" s="17">
        <f>ROUND(BAR!K19*0.82,)+25</f>
        <v>17655</v>
      </c>
      <c r="L19" s="17">
        <f>ROUND(BAR!L19*0.82,)+25</f>
        <v>15933</v>
      </c>
      <c r="M19" s="17">
        <f>ROUND(BAR!M19*0.82,)+25</f>
        <v>15933</v>
      </c>
      <c r="N19" s="17">
        <f>ROUND(BAR!N19*0.82,)+25</f>
        <v>15933</v>
      </c>
      <c r="O19" s="17">
        <f>ROUND(BAR!O19*0.82,)+25</f>
        <v>15933</v>
      </c>
      <c r="P19" s="17">
        <f>ROUND(BAR!P19*0.82,)+25</f>
        <v>14785</v>
      </c>
      <c r="Q19" s="17">
        <f>ROUND(BAR!Q19*0.82,)+25</f>
        <v>14785</v>
      </c>
      <c r="R19" s="17">
        <f>ROUND(BAR!R19*0.82,)+25</f>
        <v>15933</v>
      </c>
      <c r="S19" s="195">
        <f>ROUND(BAR!S19*0.82,)+25</f>
        <v>15933</v>
      </c>
      <c r="T19" s="195">
        <f>ROUND(BAR!T19*0.82,)+25</f>
        <v>15933</v>
      </c>
      <c r="U19" s="195">
        <f>ROUND(BAR!U19*0.82,)+25</f>
        <v>15933</v>
      </c>
      <c r="V19" s="195">
        <f>ROUND(BAR!V19*0.82,)+25</f>
        <v>15933</v>
      </c>
      <c r="W19" s="17">
        <f>ROUND(BAR!W19*0.82,)+25</f>
        <v>15933</v>
      </c>
      <c r="X19" s="17">
        <f>ROUND(BAR!X19*0.82,)+25</f>
        <v>15933</v>
      </c>
      <c r="Y19" s="17">
        <f>ROUND(BAR!Y19*0.82,)+25</f>
        <v>15933</v>
      </c>
      <c r="Z19" s="17">
        <f>ROUND(BAR!Z19*0.82,)+25</f>
        <v>15933</v>
      </c>
      <c r="AA19" s="17">
        <f>ROUND(BAR!AA19*0.82,)+25</f>
        <v>15933</v>
      </c>
      <c r="AB19" s="17">
        <f>ROUND(BAR!AB19*0.82,)+25</f>
        <v>16343</v>
      </c>
      <c r="AC19" s="17">
        <f>ROUND(BAR!AC19*0.82,)+25</f>
        <v>16343</v>
      </c>
      <c r="AD19" s="17">
        <f>ROUND(BAR!AD19*0.82,)+25</f>
        <v>16343</v>
      </c>
      <c r="AE19" s="17">
        <f>ROUND(BAR!AE19*0.82,)+25</f>
        <v>16343</v>
      </c>
      <c r="AF19" s="17">
        <f>ROUND(BAR!AF19*0.82,)+25</f>
        <v>16343</v>
      </c>
      <c r="AG19" s="17">
        <f>ROUND(BAR!AG19*0.82,)+25</f>
        <v>16343</v>
      </c>
      <c r="AH19" s="17">
        <f>ROUND(BAR!AH19*0.82,)+25</f>
        <v>16343</v>
      </c>
      <c r="AI19" s="17">
        <f>ROUND(BAR!AI19*0.82,)+25</f>
        <v>16343</v>
      </c>
      <c r="AJ19" s="17">
        <f>ROUND(BAR!AJ19*0.82,)+25</f>
        <v>16917</v>
      </c>
      <c r="AK19" s="17">
        <f>ROUND(BAR!AK19*0.82,)+25</f>
        <v>16917</v>
      </c>
      <c r="AL19" s="17">
        <f>ROUND(BAR!AL19*0.82,)+25</f>
        <v>15933</v>
      </c>
      <c r="AM19" s="17">
        <f>ROUND(BAR!AM19*0.82,)+25</f>
        <v>15933</v>
      </c>
      <c r="AN19" s="17">
        <f>ROUND(BAR!AN19*0.82,)+25</f>
        <v>12571</v>
      </c>
      <c r="AO19" s="17">
        <f>ROUND(BAR!AO19*0.82,)+25</f>
        <v>12571</v>
      </c>
      <c r="AP19" s="17">
        <f>ROUND(BAR!AP19*0.82,)+25</f>
        <v>12571</v>
      </c>
      <c r="AQ19" s="17">
        <f>ROUND(BAR!AQ19*0.82,)+25</f>
        <v>12571</v>
      </c>
      <c r="AR19" s="17">
        <f>ROUND(BAR!AR19*0.82,)+25</f>
        <v>12981</v>
      </c>
      <c r="AS19" s="17">
        <f>ROUND(BAR!AS19*0.82,)+25</f>
        <v>12981</v>
      </c>
      <c r="AT19" s="17">
        <f>ROUND(BAR!AT19*0.82,)+25</f>
        <v>12571</v>
      </c>
      <c r="AU19" s="17">
        <f>ROUND(BAR!AU19*0.82,)+25</f>
        <v>12571</v>
      </c>
      <c r="AV19" s="17">
        <f>ROUND(BAR!AV19*0.82,)+25</f>
        <v>12571</v>
      </c>
      <c r="AW19" s="17">
        <f>ROUND(BAR!AW19*0.82,)+25</f>
        <v>12571</v>
      </c>
      <c r="AX19" s="17">
        <f>ROUND(BAR!AX19*0.82,)+25</f>
        <v>12571</v>
      </c>
      <c r="AY19" s="17">
        <f>ROUND(BAR!AY19*0.82,)+25</f>
        <v>12981</v>
      </c>
      <c r="AZ19" s="17">
        <f>ROUND(BAR!AZ19*0.82,)+25</f>
        <v>12981</v>
      </c>
      <c r="BA19" s="17">
        <f>ROUND(BAR!BA19*0.82,)+25</f>
        <v>12571</v>
      </c>
      <c r="BB19" s="17">
        <f>ROUND(BAR!BB19*0.82,)+25</f>
        <v>12571</v>
      </c>
      <c r="BC19" s="17">
        <f>ROUND(BAR!BC19*0.82,)+25</f>
        <v>12571</v>
      </c>
      <c r="BD19" s="17">
        <f>ROUND(BAR!BD19*0.82,)+25</f>
        <v>12571</v>
      </c>
      <c r="BE19" s="17">
        <f>ROUND(BAR!BE19*0.82,)+25</f>
        <v>13801</v>
      </c>
      <c r="BF19" s="17">
        <f>ROUND(BAR!BF19*0.82,)+25</f>
        <v>13801</v>
      </c>
      <c r="BG19" s="17">
        <f>ROUND(BAR!BG19*0.82,)+25</f>
        <v>13801</v>
      </c>
      <c r="BH19" s="17">
        <f>ROUND(BAR!BH19*0.82,)+25</f>
        <v>12571</v>
      </c>
      <c r="BI19" s="17">
        <f>ROUND(BAR!BI19*0.82,)+25</f>
        <v>12571</v>
      </c>
      <c r="BJ19" s="17">
        <f>ROUND(BAR!BJ19*0.82,)+25</f>
        <v>12571</v>
      </c>
      <c r="BK19" s="17">
        <f>ROUND(BAR!BK19*0.82,)+25</f>
        <v>12571</v>
      </c>
      <c r="BL19" s="17">
        <f>ROUND(BAR!BL19*0.82,)+25</f>
        <v>12571</v>
      </c>
      <c r="BM19" s="17">
        <f>ROUND(BAR!BM19*0.82,)+25</f>
        <v>12981</v>
      </c>
      <c r="BN19" s="17">
        <f>ROUND(BAR!BN19*0.82,)+25</f>
        <v>12981</v>
      </c>
      <c r="BO19" s="17">
        <f>ROUND(BAR!BO19*0.82,)+25</f>
        <v>12571</v>
      </c>
      <c r="BP19" s="17">
        <f>ROUND(BAR!BP19*0.82,)+25</f>
        <v>12571</v>
      </c>
      <c r="BQ19" s="17">
        <f>ROUND(BAR!BQ19*0.82,)+25</f>
        <v>12571</v>
      </c>
      <c r="BR19" s="17">
        <f>ROUND(BAR!BR19*0.82,)+25</f>
        <v>12571</v>
      </c>
      <c r="BS19" s="17">
        <f>ROUND(BAR!BS19*0.82,)+25</f>
        <v>12571</v>
      </c>
      <c r="BT19" s="17">
        <f>ROUND(BAR!BT19*0.82,)+25</f>
        <v>12981</v>
      </c>
      <c r="BU19" s="17">
        <f>ROUND(BAR!BU19*0.82,)+25</f>
        <v>12981</v>
      </c>
      <c r="BV19" s="17">
        <f>ROUND(BAR!BV19*0.82,)+25</f>
        <v>12571</v>
      </c>
      <c r="BW19" s="17">
        <f>ROUND(BAR!BW19*0.82,)+25</f>
        <v>12571</v>
      </c>
      <c r="BX19" s="17">
        <f>ROUND(BAR!BX19*0.82,)+25</f>
        <v>12571</v>
      </c>
      <c r="BY19" s="17">
        <f>ROUND(BAR!BY19*0.82,)+25</f>
        <v>12571</v>
      </c>
      <c r="BZ19" s="17">
        <f>ROUND(BAR!BZ19*0.82,)+25</f>
        <v>12571</v>
      </c>
      <c r="CA19" s="17">
        <f>ROUND(BAR!CA19*0.82,)+25</f>
        <v>12981</v>
      </c>
      <c r="CB19" s="17">
        <f>ROUND(BAR!CB19*0.82,)+25</f>
        <v>12981</v>
      </c>
      <c r="CC19" s="17">
        <f>ROUND(BAR!CC19*0.82,)+25</f>
        <v>12161</v>
      </c>
      <c r="CD19" s="17">
        <f>ROUND(BAR!CD19*0.82,)+25</f>
        <v>12161</v>
      </c>
      <c r="CE19" s="17">
        <f>ROUND(BAR!CE19*0.82,)+25</f>
        <v>12161</v>
      </c>
      <c r="CF19" s="17">
        <f>ROUND(BAR!CF19*0.82,)+25</f>
        <v>12161</v>
      </c>
      <c r="CG19" s="17">
        <f>ROUND(BAR!CG19*0.82,)+25</f>
        <v>12161</v>
      </c>
      <c r="CH19" s="17">
        <f>ROUND(BAR!CH19*0.82,)+25</f>
        <v>12161</v>
      </c>
      <c r="CI19" s="17">
        <f>ROUND(BAR!CI19*0.82,)+25</f>
        <v>12161</v>
      </c>
      <c r="CJ19" s="17">
        <f>ROUND(BAR!CJ19*0.82,)+25</f>
        <v>11915</v>
      </c>
      <c r="CK19" s="17">
        <f>ROUND(BAR!CK19*0.82,)+25</f>
        <v>11915</v>
      </c>
      <c r="CL19" s="17">
        <f>ROUND(BAR!CL19*0.82,)+25</f>
        <v>11915</v>
      </c>
      <c r="CM19" s="17">
        <f>ROUND(BAR!CM19*0.82,)+25</f>
        <v>11915</v>
      </c>
      <c r="CN19" s="17">
        <f>ROUND(BAR!CN19*0.82,)+25</f>
        <v>11915</v>
      </c>
      <c r="CO19" s="17">
        <f>ROUND(BAR!CO19*0.82,)+25</f>
        <v>12161</v>
      </c>
      <c r="CP19" s="17">
        <f>ROUND(BAR!CP19*0.82,)+25</f>
        <v>12161</v>
      </c>
      <c r="CQ19" s="17">
        <f>ROUND(BAR!CQ19*0.82,)+25</f>
        <v>11915</v>
      </c>
      <c r="CR19" s="17">
        <f>ROUND(BAR!CR19*0.82,)+25</f>
        <v>11915</v>
      </c>
      <c r="CS19" s="17">
        <f>ROUND(BAR!CS19*0.82,)+25</f>
        <v>11915</v>
      </c>
      <c r="CT19" s="17">
        <f>ROUND(BAR!CT19*0.82,)+25</f>
        <v>11915</v>
      </c>
      <c r="CU19" s="17">
        <f>ROUND(BAR!CU19*0.82,)+25</f>
        <v>11915</v>
      </c>
      <c r="CV19" s="17">
        <f>ROUND(BAR!CV19*0.82,)+25</f>
        <v>12161</v>
      </c>
      <c r="CW19" s="17">
        <f>ROUND(BAR!CW19*0.82,)+25</f>
        <v>12161</v>
      </c>
      <c r="CX19" s="17">
        <f>ROUND(BAR!CX19*0.82,)+25</f>
        <v>11915</v>
      </c>
      <c r="CY19" s="17">
        <f>ROUND(BAR!CY19*0.82,)+25</f>
        <v>11915</v>
      </c>
      <c r="CZ19" s="17">
        <f>ROUND(BAR!CZ19*0.82,)+25</f>
        <v>11915</v>
      </c>
      <c r="DA19" s="17">
        <f>ROUND(BAR!DA19*0.82,)+25</f>
        <v>11915</v>
      </c>
      <c r="DB19" s="17">
        <f>ROUND(BAR!DB19*0.82,)+25</f>
        <v>11915</v>
      </c>
      <c r="DC19" s="17">
        <f>ROUND(BAR!DC19*0.82,)+25</f>
        <v>12161</v>
      </c>
      <c r="DD19" s="17">
        <f>ROUND(BAR!DD19*0.82,)+25</f>
        <v>12161</v>
      </c>
      <c r="DE19" s="17">
        <f>ROUND(BAR!DE19*0.82,)+25</f>
        <v>11669</v>
      </c>
      <c r="DF19" s="17">
        <f>ROUND(BAR!DF19*0.82,)+25</f>
        <v>11669</v>
      </c>
      <c r="DG19" s="17">
        <f>ROUND(BAR!DG19*0.82,)+25</f>
        <v>11669</v>
      </c>
      <c r="DH19" s="17">
        <f>ROUND(BAR!DH19*0.82,)+25</f>
        <v>11669</v>
      </c>
      <c r="DI19" s="17">
        <f>ROUND(BAR!DI19*0.82,)+25</f>
        <v>11669</v>
      </c>
      <c r="DJ19" s="17">
        <f>ROUND(BAR!DJ19*0.82,)+25</f>
        <v>11915</v>
      </c>
      <c r="DK19" s="17">
        <f>ROUND(BAR!DK19*0.82,)+25</f>
        <v>11915</v>
      </c>
      <c r="DL19" s="17">
        <f>ROUND(BAR!DL19*0.82,)+25</f>
        <v>11669</v>
      </c>
      <c r="DM19" s="17">
        <f>ROUND(BAR!DM19*0.82,)+25</f>
        <v>11669</v>
      </c>
      <c r="DN19" s="17">
        <f>ROUND(BAR!DN19*0.82,)+25</f>
        <v>11669</v>
      </c>
      <c r="DO19" s="17">
        <f>ROUND(BAR!DO19*0.82,)+25</f>
        <v>11669</v>
      </c>
      <c r="DP19" s="17">
        <f>ROUND(BAR!DP19*0.82,)+25</f>
        <v>11669</v>
      </c>
      <c r="DQ19" s="17">
        <f>ROUND(BAR!DQ19*0.82,)+25</f>
        <v>11669</v>
      </c>
      <c r="DR19" s="17">
        <f>ROUND(BAR!DR19*0.82,)+25</f>
        <v>11669</v>
      </c>
      <c r="DS19" s="17">
        <f>ROUND(BAR!DS19*0.82,)+25</f>
        <v>11423</v>
      </c>
      <c r="DT19" s="17">
        <f>ROUND(BAR!DT19*0.82,)+25</f>
        <v>11423</v>
      </c>
      <c r="DU19" s="17">
        <f>ROUND(BAR!DU19*0.82,)+25</f>
        <v>11423</v>
      </c>
      <c r="DV19" s="17">
        <f>ROUND(BAR!DV19*0.82,)+25</f>
        <v>11423</v>
      </c>
      <c r="DW19" s="17">
        <f>ROUND(BAR!DW19*0.82,)+25</f>
        <v>11423</v>
      </c>
      <c r="DX19" s="17">
        <f>ROUND(BAR!DX19*0.82,)+25</f>
        <v>11669</v>
      </c>
      <c r="DY19" s="17">
        <f>ROUND(BAR!DY19*0.82,)+25</f>
        <v>11669</v>
      </c>
      <c r="DZ19" s="17">
        <f>ROUND(BAR!DZ19*0.82,)+25</f>
        <v>11423</v>
      </c>
      <c r="EA19" s="17">
        <f>ROUND(BAR!EA19*0.82,)+25</f>
        <v>11423</v>
      </c>
      <c r="EB19" s="17">
        <f>ROUND(BAR!EB19*0.82,)+25</f>
        <v>11423</v>
      </c>
      <c r="EC19" s="17">
        <f>ROUND(BAR!EC19*0.82,)+25</f>
        <v>11423</v>
      </c>
      <c r="ED19" s="17">
        <f>ROUND(BAR!ED19*0.82,)+25</f>
        <v>11423</v>
      </c>
      <c r="EE19" s="17">
        <f>ROUND(BAR!EE19*0.82,)+25</f>
        <v>11669</v>
      </c>
      <c r="EF19" s="17">
        <f>ROUND(BAR!EF19*0.82,)+25</f>
        <v>11669</v>
      </c>
      <c r="EG19" s="17">
        <f>ROUND(BAR!EG19*0.82,)+25</f>
        <v>11177</v>
      </c>
      <c r="EH19" s="17">
        <f>ROUND(BAR!EH19*0.82,)+25</f>
        <v>11177</v>
      </c>
      <c r="EI19" s="17">
        <f>ROUND(BAR!EI19*0.82,)+25</f>
        <v>11177</v>
      </c>
      <c r="EJ19" s="17">
        <f>ROUND(BAR!EJ19*0.82,)+25</f>
        <v>11177</v>
      </c>
      <c r="EK19" s="17">
        <f>ROUND(BAR!EK19*0.82,)+25</f>
        <v>11177</v>
      </c>
      <c r="EL19" s="17">
        <f>ROUND(BAR!EL19*0.82,)+25</f>
        <v>11423</v>
      </c>
      <c r="EM19" s="17">
        <f>ROUND(BAR!EM19*0.82,)+25</f>
        <v>11423</v>
      </c>
      <c r="EN19" s="17">
        <f>ROUND(BAR!EN19*0.82,)+25</f>
        <v>11177</v>
      </c>
      <c r="EO19" s="17">
        <f>ROUND(BAR!EO19*0.82,)+25</f>
        <v>11177</v>
      </c>
      <c r="EP19" s="17">
        <f>ROUND(BAR!EP19*0.82,)+25</f>
        <v>11915</v>
      </c>
      <c r="EQ19" s="17">
        <f>ROUND(BAR!EQ19*0.82,)+25</f>
        <v>11915</v>
      </c>
      <c r="ER19" s="17">
        <f>ROUND(BAR!ER19*0.82,)+25</f>
        <v>11915</v>
      </c>
      <c r="ES19" s="17">
        <f>ROUND(BAR!ES19*0.82,)+25</f>
        <v>11423</v>
      </c>
      <c r="ET19" s="17">
        <f>ROUND(BAR!ET19*0.82,)+25</f>
        <v>11423</v>
      </c>
      <c r="EU19" s="17">
        <f>ROUND(BAR!EU19*0.82,)+25</f>
        <v>11177</v>
      </c>
      <c r="EV19" s="17">
        <f>ROUND(BAR!EV19*0.82,)+25</f>
        <v>11177</v>
      </c>
      <c r="EW19" s="17">
        <f>ROUND(BAR!EW19*0.82,)+25</f>
        <v>11177</v>
      </c>
      <c r="EX19" s="17">
        <f>ROUND(BAR!EX19*0.82,)+25</f>
        <v>11423</v>
      </c>
      <c r="EY19" s="17">
        <f>ROUND(BAR!EY19*0.82,)+25</f>
        <v>11423</v>
      </c>
      <c r="EZ19" s="17">
        <f>ROUND(BAR!EZ19*0.82,)+25</f>
        <v>11423</v>
      </c>
      <c r="FA19" s="17">
        <f>ROUND(BAR!FA19*0.82,)+25</f>
        <v>11423</v>
      </c>
      <c r="FB19" s="17">
        <f>ROUND(BAR!FB19*0.82,)+25</f>
        <v>10931</v>
      </c>
      <c r="FC19" s="17">
        <f>ROUND(BAR!FC19*0.82,)+25</f>
        <v>10931</v>
      </c>
      <c r="FD19" s="17">
        <f>ROUND(BAR!FD19*0.82,)+25</f>
        <v>10931</v>
      </c>
      <c r="FE19" s="17">
        <f>ROUND(BAR!FE19*0.82,)+25</f>
        <v>10931</v>
      </c>
      <c r="FF19" s="17">
        <f>ROUND(BAR!FF19*0.82,)+25</f>
        <v>10931</v>
      </c>
      <c r="FG19" s="17">
        <f>ROUND(BAR!FG19*0.82,)+25</f>
        <v>11177</v>
      </c>
      <c r="FH19" s="17">
        <f>ROUND(BAR!FH19*0.82,)+25</f>
        <v>11177</v>
      </c>
      <c r="FI19" s="17">
        <f>ROUND(BAR!FI19*0.82,)+25</f>
        <v>10931</v>
      </c>
      <c r="FJ19" s="17">
        <f>ROUND(BAR!FJ19*0.82,)+25</f>
        <v>10931</v>
      </c>
      <c r="FK19" s="17">
        <f>ROUND(BAR!FK19*0.82,)+25</f>
        <v>10931</v>
      </c>
      <c r="FL19" s="17">
        <f>ROUND(BAR!FL19*0.82,)+25</f>
        <v>10931</v>
      </c>
      <c r="FM19" s="17">
        <f>ROUND(BAR!FM19*0.82,)+25</f>
        <v>10931</v>
      </c>
      <c r="FN19" s="17">
        <f>ROUND(BAR!FN19*0.82,)+25</f>
        <v>11177</v>
      </c>
      <c r="FO19" s="17">
        <f>ROUND(BAR!FO19*0.82,)+25</f>
        <v>11177</v>
      </c>
      <c r="FP19" s="17">
        <f>ROUND(BAR!FP19*0.82,)+25</f>
        <v>10931</v>
      </c>
      <c r="FQ19" s="17">
        <f>ROUND(BAR!FQ19*0.82,)+25</f>
        <v>10931</v>
      </c>
      <c r="FR19" s="17">
        <f>ROUND(BAR!FR19*0.82,)+25</f>
        <v>10931</v>
      </c>
      <c r="FS19" s="17">
        <f>ROUND(BAR!FS19*0.82,)+25</f>
        <v>10931</v>
      </c>
      <c r="FT19" s="17">
        <f>ROUND(BAR!FT19*0.82,)+25</f>
        <v>10931</v>
      </c>
      <c r="FU19" s="17">
        <f>ROUND(BAR!FU19*0.82,)+25</f>
        <v>11177</v>
      </c>
      <c r="FV19" s="17">
        <f>ROUND(BAR!FV19*0.82,)+25</f>
        <v>11177</v>
      </c>
      <c r="FW19" s="17">
        <f>ROUND(BAR!FW19*0.82,)+25</f>
        <v>10931</v>
      </c>
      <c r="FX19" s="17">
        <f>ROUND(BAR!FX19*0.82,)+25</f>
        <v>10931</v>
      </c>
      <c r="FY19" s="17">
        <f>ROUND(BAR!FY19*0.82,)+25</f>
        <v>10931</v>
      </c>
      <c r="FZ19" s="17">
        <f>ROUND(BAR!FZ19*0.82,)+25</f>
        <v>10931</v>
      </c>
      <c r="GA19" s="17">
        <f>ROUND(BAR!GA19*0.82,)+25</f>
        <v>10931</v>
      </c>
      <c r="GB19" s="17">
        <f>ROUND(BAR!GB19*0.82,)+25</f>
        <v>11177</v>
      </c>
      <c r="GC19" s="17">
        <f>ROUND(BAR!GC19*0.82,)+25</f>
        <v>11177</v>
      </c>
      <c r="GD19" s="17">
        <f>ROUND(BAR!GD19*0.82,)+25</f>
        <v>10931</v>
      </c>
      <c r="GE19" s="17">
        <f>ROUND(BAR!GE19*0.82,)+25</f>
        <v>10931</v>
      </c>
      <c r="GF19" s="17">
        <f>ROUND(BAR!GF19*0.82,)+25</f>
        <v>10931</v>
      </c>
      <c r="GG19" s="17">
        <f>ROUND(BAR!GG19*0.82,)+25</f>
        <v>10931</v>
      </c>
      <c r="GH19" s="17">
        <f>ROUND(BAR!GH19*0.82,)+25</f>
        <v>10931</v>
      </c>
      <c r="GI19" s="17">
        <f>ROUND(BAR!GI19*0.82,)+25</f>
        <v>12161</v>
      </c>
      <c r="GJ19" s="17">
        <f>ROUND(BAR!GJ19*0.82,)+25</f>
        <v>12161</v>
      </c>
      <c r="GK19" s="17">
        <f>ROUND(BAR!GK19*0.82,)+25</f>
        <v>12161</v>
      </c>
      <c r="GL19" s="17">
        <f>ROUND(BAR!GL19*0.82,)+25</f>
        <v>12161</v>
      </c>
      <c r="GM19" s="17">
        <f>ROUND(BAR!GM19*0.82,)+25</f>
        <v>12161</v>
      </c>
      <c r="GN19" s="17">
        <f>ROUND(BAR!GN19*0.82,)+25</f>
        <v>12161</v>
      </c>
      <c r="GO19" s="17">
        <f>ROUND(BAR!GO19*0.82,)+25</f>
        <v>12161</v>
      </c>
      <c r="GP19" s="17">
        <f>ROUND(BAR!GP19*0.82,)+25</f>
        <v>12571</v>
      </c>
      <c r="GQ19" s="17">
        <f>ROUND(BAR!GQ19*0.82,)+25</f>
        <v>12571</v>
      </c>
      <c r="GR19" s="17">
        <f>ROUND(BAR!GR19*0.82,)+25</f>
        <v>12571</v>
      </c>
      <c r="GS19" s="17">
        <f>ROUND(BAR!GS19*0.82,)+25</f>
        <v>12571</v>
      </c>
      <c r="GT19" s="17">
        <f>ROUND(BAR!GT19*0.82,)+25</f>
        <v>12571</v>
      </c>
      <c r="GU19" s="17">
        <f>ROUND(BAR!GU19*0.82,)+25</f>
        <v>12571</v>
      </c>
      <c r="GV19" s="17">
        <f>ROUND(BAR!GV19*0.82,)+25</f>
        <v>12571</v>
      </c>
      <c r="GW19" s="17">
        <f>ROUND(BAR!GW19*0.82,)+25</f>
        <v>12981</v>
      </c>
      <c r="GX19" s="17">
        <f>ROUND(BAR!GX19*0.82,)+25</f>
        <v>12981</v>
      </c>
      <c r="GY19" s="17">
        <f>ROUND(BAR!GY19*0.82,)+25</f>
        <v>12981</v>
      </c>
      <c r="GZ19" s="17">
        <f>ROUND(BAR!GZ19*0.82,)+25</f>
        <v>12981</v>
      </c>
    </row>
    <row r="20" spans="1:208" s="22" customFormat="1" ht="16.5" customHeight="1" x14ac:dyDescent="0.2">
      <c r="A20" s="196" t="s">
        <v>27</v>
      </c>
      <c r="D20" s="104"/>
      <c r="E20" s="104"/>
      <c r="F20" s="104"/>
      <c r="G20" s="104"/>
      <c r="H20" s="104"/>
      <c r="S20" s="104"/>
      <c r="T20" s="104"/>
      <c r="U20" s="104"/>
      <c r="V20" s="104"/>
    </row>
    <row r="21" spans="1:208" s="22" customFormat="1" ht="24" x14ac:dyDescent="0.2">
      <c r="A21" s="197" t="s">
        <v>10</v>
      </c>
      <c r="D21" s="104"/>
      <c r="E21" s="104"/>
      <c r="F21" s="104"/>
      <c r="G21" s="104"/>
      <c r="H21" s="104"/>
      <c r="S21" s="104"/>
      <c r="T21" s="104"/>
      <c r="U21" s="104"/>
      <c r="V21" s="104"/>
    </row>
    <row r="22" spans="1:208" ht="15" customHeight="1" x14ac:dyDescent="0.2">
      <c r="A22" s="196" t="s">
        <v>16</v>
      </c>
    </row>
    <row r="23" spans="1:208" ht="24" x14ac:dyDescent="0.2">
      <c r="A23" s="184" t="s">
        <v>17</v>
      </c>
    </row>
    <row r="24" spans="1:208" s="60" customFormat="1" ht="15" customHeight="1" x14ac:dyDescent="0.2">
      <c r="A24" s="198" t="s">
        <v>11</v>
      </c>
      <c r="D24" s="238"/>
      <c r="E24" s="238"/>
      <c r="F24" s="238"/>
      <c r="G24" s="238"/>
      <c r="H24" s="238"/>
      <c r="L24" s="239"/>
      <c r="M24" s="239"/>
      <c r="N24" s="239"/>
      <c r="O24" s="239"/>
      <c r="S24" s="238"/>
      <c r="T24" s="238"/>
      <c r="U24" s="238"/>
      <c r="V24" s="238"/>
      <c r="DO24" s="239"/>
    </row>
    <row r="25" spans="1:208" s="60" customFormat="1" ht="25.5" x14ac:dyDescent="0.2">
      <c r="A25" s="236" t="s">
        <v>29</v>
      </c>
      <c r="D25" s="238"/>
      <c r="E25" s="238"/>
      <c r="F25" s="238"/>
      <c r="G25" s="238"/>
      <c r="H25" s="238"/>
      <c r="L25" s="239"/>
      <c r="M25" s="239"/>
      <c r="N25" s="239"/>
      <c r="O25" s="239"/>
      <c r="S25" s="238"/>
      <c r="T25" s="238"/>
      <c r="U25" s="238"/>
      <c r="V25" s="238"/>
      <c r="DO25" s="239"/>
    </row>
    <row r="26" spans="1:208" x14ac:dyDescent="0.2">
      <c r="A26" s="200" t="s">
        <v>14</v>
      </c>
    </row>
    <row r="27" spans="1:208" ht="84" x14ac:dyDescent="0.2">
      <c r="A27" s="201" t="s">
        <v>15</v>
      </c>
    </row>
    <row r="28" spans="1:208" x14ac:dyDescent="0.2">
      <c r="A28" s="206" t="s">
        <v>18</v>
      </c>
    </row>
    <row r="29" spans="1:208" ht="132" x14ac:dyDescent="0.2">
      <c r="A29" s="202" t="s">
        <v>19</v>
      </c>
    </row>
    <row r="30" spans="1:208" s="22" customFormat="1" ht="15" customHeight="1" x14ac:dyDescent="0.2">
      <c r="A30" s="200" t="s">
        <v>20</v>
      </c>
      <c r="D30" s="245"/>
      <c r="E30" s="245"/>
      <c r="F30" s="245"/>
      <c r="G30" s="245"/>
      <c r="H30" s="245"/>
      <c r="S30" s="245"/>
      <c r="T30" s="245"/>
      <c r="U30" s="245"/>
      <c r="V30" s="245"/>
    </row>
    <row r="31" spans="1:208" s="22" customFormat="1" ht="84" x14ac:dyDescent="0.2">
      <c r="A31" s="203" t="s">
        <v>21</v>
      </c>
      <c r="D31" s="245"/>
      <c r="E31" s="245"/>
      <c r="F31" s="245"/>
      <c r="G31" s="245"/>
      <c r="H31" s="245"/>
      <c r="S31" s="245"/>
      <c r="T31" s="245"/>
      <c r="U31" s="245"/>
      <c r="V31" s="245"/>
    </row>
    <row r="32" spans="1:208" x14ac:dyDescent="0.2">
      <c r="A32" s="200" t="s">
        <v>22</v>
      </c>
    </row>
    <row r="33" spans="1:1" ht="24" x14ac:dyDescent="0.2">
      <c r="A33" s="209" t="s">
        <v>67</v>
      </c>
    </row>
  </sheetData>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249977111117893"/>
  </sheetPr>
  <dimension ref="A1:GZ24"/>
  <sheetViews>
    <sheetView workbookViewId="0">
      <pane xSplit="1" topLeftCell="B1" activePane="topRight" state="frozen"/>
      <selection pane="topRight" activeCell="S1" sqref="S1:V1048576"/>
    </sheetView>
  </sheetViews>
  <sheetFormatPr defaultColWidth="8.7109375" defaultRowHeight="12.75" x14ac:dyDescent="0.2"/>
  <cols>
    <col min="1" max="1" width="70.28515625" style="60" customWidth="1"/>
    <col min="2" max="3" width="8.85546875" style="60" customWidth="1"/>
    <col min="4" max="8" width="8.85546875" style="238" hidden="1" customWidth="1"/>
    <col min="9" max="11" width="8.85546875" style="60" customWidth="1"/>
    <col min="12" max="15" width="8.85546875" style="239" customWidth="1"/>
    <col min="16" max="18" width="8.85546875" style="60" customWidth="1"/>
    <col min="19" max="22" width="8.85546875" style="238" hidden="1" customWidth="1"/>
    <col min="23" max="118" width="8.85546875" style="60" customWidth="1"/>
    <col min="119" max="119" width="8.85546875" style="239" customWidth="1"/>
    <col min="120" max="204" width="8.85546875" style="60" customWidth="1"/>
    <col min="205" max="16384" width="8.7109375" style="60"/>
  </cols>
  <sheetData>
    <row r="1" spans="1:208" ht="15" customHeight="1" x14ac:dyDescent="0.2">
      <c r="A1" s="186" t="s">
        <v>0</v>
      </c>
    </row>
    <row r="2" spans="1:208" ht="15" customHeight="1" x14ac:dyDescent="0.2">
      <c r="A2" s="204" t="s">
        <v>25</v>
      </c>
    </row>
    <row r="3" spans="1:208" ht="15" customHeight="1" x14ac:dyDescent="0.2">
      <c r="A3" s="187" t="s">
        <v>68</v>
      </c>
      <c r="B3" s="81"/>
      <c r="C3" s="81"/>
      <c r="D3" s="240"/>
      <c r="E3" s="240"/>
      <c r="F3" s="240"/>
      <c r="G3" s="240"/>
      <c r="H3" s="240"/>
      <c r="I3" s="81"/>
      <c r="J3" s="81"/>
      <c r="K3" s="81"/>
      <c r="L3" s="241"/>
      <c r="M3" s="241"/>
      <c r="N3" s="241"/>
      <c r="O3" s="241"/>
      <c r="P3" s="81"/>
      <c r="Q3" s="81"/>
      <c r="R3" s="81"/>
      <c r="S3" s="240"/>
      <c r="T3" s="240"/>
      <c r="U3" s="240"/>
      <c r="V3" s="240"/>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241"/>
    </row>
    <row r="4" spans="1:208" s="237" customFormat="1" x14ac:dyDescent="0.2">
      <c r="A4" s="188" t="s">
        <v>26</v>
      </c>
      <c r="B4" s="189">
        <v>46178</v>
      </c>
      <c r="C4" s="189">
        <v>46179</v>
      </c>
      <c r="D4" s="190">
        <v>46180</v>
      </c>
      <c r="E4" s="190">
        <v>46181</v>
      </c>
      <c r="F4" s="190">
        <v>46182</v>
      </c>
      <c r="G4" s="190">
        <v>46183</v>
      </c>
      <c r="H4" s="190">
        <v>46184</v>
      </c>
      <c r="I4" s="189">
        <v>46185</v>
      </c>
      <c r="J4" s="189">
        <v>46186</v>
      </c>
      <c r="K4" s="189">
        <v>46187</v>
      </c>
      <c r="L4" s="233">
        <v>46188</v>
      </c>
      <c r="M4" s="233">
        <v>46189</v>
      </c>
      <c r="N4" s="233">
        <v>46190</v>
      </c>
      <c r="O4" s="23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229">
        <v>46295</v>
      </c>
      <c r="DP4" s="229">
        <v>46296</v>
      </c>
      <c r="DQ4" s="229">
        <v>46297</v>
      </c>
      <c r="DR4" s="229">
        <v>46298</v>
      </c>
      <c r="DS4" s="229">
        <v>46299</v>
      </c>
      <c r="DT4" s="229">
        <v>46300</v>
      </c>
      <c r="DU4" s="229">
        <v>46301</v>
      </c>
      <c r="DV4" s="229">
        <v>46302</v>
      </c>
      <c r="DW4" s="229">
        <v>46303</v>
      </c>
      <c r="DX4" s="229">
        <v>46304</v>
      </c>
      <c r="DY4" s="229">
        <v>46305</v>
      </c>
      <c r="DZ4" s="229">
        <v>46306</v>
      </c>
      <c r="EA4" s="229">
        <v>46307</v>
      </c>
      <c r="EB4" s="229">
        <v>46308</v>
      </c>
      <c r="EC4" s="229">
        <v>46309</v>
      </c>
      <c r="ED4" s="229">
        <v>46310</v>
      </c>
      <c r="EE4" s="229">
        <v>46311</v>
      </c>
      <c r="EF4" s="229">
        <v>46312</v>
      </c>
      <c r="EG4" s="229">
        <v>46313</v>
      </c>
      <c r="EH4" s="229">
        <v>46314</v>
      </c>
      <c r="EI4" s="229">
        <v>46315</v>
      </c>
      <c r="EJ4" s="229">
        <v>46316</v>
      </c>
      <c r="EK4" s="229">
        <v>46317</v>
      </c>
      <c r="EL4" s="229">
        <v>46318</v>
      </c>
      <c r="EM4" s="229">
        <v>46319</v>
      </c>
      <c r="EN4" s="229">
        <v>46320</v>
      </c>
      <c r="EO4" s="229">
        <v>46321</v>
      </c>
      <c r="EP4" s="229">
        <v>46322</v>
      </c>
      <c r="EQ4" s="229">
        <v>46323</v>
      </c>
      <c r="ER4" s="229">
        <v>46324</v>
      </c>
      <c r="ES4" s="229">
        <v>46325</v>
      </c>
      <c r="ET4" s="229">
        <v>46326</v>
      </c>
      <c r="EU4" s="229">
        <v>46327</v>
      </c>
      <c r="EV4" s="229">
        <v>46328</v>
      </c>
      <c r="EW4" s="229">
        <v>46329</v>
      </c>
      <c r="EX4" s="229">
        <v>46330</v>
      </c>
      <c r="EY4" s="229">
        <v>46331</v>
      </c>
      <c r="EZ4" s="229">
        <v>46332</v>
      </c>
      <c r="FA4" s="229">
        <v>46333</v>
      </c>
      <c r="FB4" s="229">
        <v>46334</v>
      </c>
      <c r="FC4" s="229">
        <v>46335</v>
      </c>
      <c r="FD4" s="229">
        <v>46336</v>
      </c>
      <c r="FE4" s="229">
        <v>46337</v>
      </c>
      <c r="FF4" s="229">
        <v>46338</v>
      </c>
      <c r="FG4" s="229">
        <v>46339</v>
      </c>
      <c r="FH4" s="229">
        <v>46340</v>
      </c>
      <c r="FI4" s="229">
        <v>46341</v>
      </c>
      <c r="FJ4" s="229">
        <v>46342</v>
      </c>
      <c r="FK4" s="229">
        <v>46343</v>
      </c>
      <c r="FL4" s="229">
        <v>46344</v>
      </c>
      <c r="FM4" s="229">
        <v>46345</v>
      </c>
      <c r="FN4" s="229">
        <v>46346</v>
      </c>
      <c r="FO4" s="229">
        <v>46347</v>
      </c>
      <c r="FP4" s="229">
        <v>46348</v>
      </c>
      <c r="FQ4" s="229">
        <v>46349</v>
      </c>
      <c r="FR4" s="229">
        <v>46350</v>
      </c>
      <c r="FS4" s="229">
        <v>46351</v>
      </c>
      <c r="FT4" s="229">
        <v>46352</v>
      </c>
      <c r="FU4" s="229">
        <v>46353</v>
      </c>
      <c r="FV4" s="229">
        <v>46354</v>
      </c>
      <c r="FW4" s="229">
        <v>46355</v>
      </c>
      <c r="FX4" s="229">
        <v>46356</v>
      </c>
      <c r="FY4" s="229">
        <v>46357</v>
      </c>
      <c r="FZ4" s="229">
        <v>46358</v>
      </c>
      <c r="GA4" s="229">
        <v>46359</v>
      </c>
      <c r="GB4" s="229">
        <v>46360</v>
      </c>
      <c r="GC4" s="229">
        <v>46361</v>
      </c>
      <c r="GD4" s="229">
        <v>46362</v>
      </c>
      <c r="GE4" s="229">
        <v>46363</v>
      </c>
      <c r="GF4" s="229">
        <v>46364</v>
      </c>
      <c r="GG4" s="229">
        <v>46365</v>
      </c>
      <c r="GH4" s="229">
        <v>46366</v>
      </c>
      <c r="GI4" s="229">
        <v>46367</v>
      </c>
      <c r="GJ4" s="229">
        <v>46368</v>
      </c>
      <c r="GK4" s="229">
        <v>46369</v>
      </c>
      <c r="GL4" s="229">
        <v>46370</v>
      </c>
      <c r="GM4" s="229">
        <v>46371</v>
      </c>
      <c r="GN4" s="229">
        <v>46372</v>
      </c>
      <c r="GO4" s="229">
        <v>46373</v>
      </c>
      <c r="GP4" s="229">
        <v>46374</v>
      </c>
      <c r="GQ4" s="229">
        <v>46375</v>
      </c>
      <c r="GR4" s="229">
        <v>46376</v>
      </c>
      <c r="GS4" s="229">
        <v>46377</v>
      </c>
      <c r="GT4" s="229">
        <v>46378</v>
      </c>
      <c r="GU4" s="229">
        <v>46379</v>
      </c>
      <c r="GV4" s="229">
        <v>46380</v>
      </c>
      <c r="GW4" s="208"/>
      <c r="GX4" s="208"/>
      <c r="GY4" s="208"/>
      <c r="GZ4" s="208"/>
    </row>
    <row r="5" spans="1:208" x14ac:dyDescent="0.2">
      <c r="A5" s="76" t="s">
        <v>4</v>
      </c>
    </row>
    <row r="6" spans="1:208" x14ac:dyDescent="0.2">
      <c r="A6" s="76">
        <v>1</v>
      </c>
      <c r="B6" s="135">
        <f>ROUNDUP(RO!B6*0.85,)+25</f>
        <v>8610</v>
      </c>
      <c r="C6" s="135">
        <f>ROUNDUP(RO!C6*0.85,)+25</f>
        <v>8610</v>
      </c>
      <c r="D6" s="242">
        <f>ROUNDUP(RO!D6*0.85,)+25</f>
        <v>8610</v>
      </c>
      <c r="E6" s="242">
        <f>ROUNDUP(RO!E6*0.85,)+25</f>
        <v>8610</v>
      </c>
      <c r="F6" s="242">
        <f>ROUNDUP(RO!F6*0.85,)+25</f>
        <v>8610</v>
      </c>
      <c r="G6" s="242">
        <f>ROUNDUP(RO!G6*0.85,)+25</f>
        <v>8610</v>
      </c>
      <c r="H6" s="242">
        <f>ROUNDUP(RO!H6*0.85,)+25</f>
        <v>8610</v>
      </c>
      <c r="I6" s="135">
        <f>ROUNDUP(RO!I6*0.85,)+25</f>
        <v>8610</v>
      </c>
      <c r="J6" s="135">
        <f>ROUNDUP(RO!J6*0.85,)+25</f>
        <v>8610</v>
      </c>
      <c r="K6" s="135">
        <f>ROUNDUP(RO!K6*0.85,)+25</f>
        <v>7420</v>
      </c>
      <c r="L6" s="135">
        <f>ROUNDUP(RO!L6*0.85,)+25</f>
        <v>8610</v>
      </c>
      <c r="M6" s="135">
        <f>ROUNDUP(RO!M6*0.85,)+25</f>
        <v>8610</v>
      </c>
      <c r="N6" s="135">
        <f>ROUNDUP(RO!N6*0.85,)+25</f>
        <v>8610</v>
      </c>
      <c r="O6" s="135">
        <f>ROUNDUP(RO!O6*0.85,)+25</f>
        <v>8610</v>
      </c>
      <c r="P6" s="135">
        <f>ROUNDUP(RO!P6*0.85,)+25</f>
        <v>7420</v>
      </c>
      <c r="Q6" s="135">
        <f>ROUNDUP(RO!Q6*0.85,)+25</f>
        <v>7420</v>
      </c>
      <c r="R6" s="135">
        <f>ROUNDUP(RO!R6*0.85,)+25</f>
        <v>8610</v>
      </c>
      <c r="S6" s="242">
        <f>ROUNDUP(RO!S6*0.85,)+25</f>
        <v>8610</v>
      </c>
      <c r="T6" s="242">
        <f>ROUNDUP(RO!T6*0.85,)+25</f>
        <v>8610</v>
      </c>
      <c r="U6" s="242">
        <f>ROUNDUP(RO!U6*0.85,)+25</f>
        <v>8610</v>
      </c>
      <c r="V6" s="242">
        <f>ROUNDUP(RO!V6*0.85,)+25</f>
        <v>8610</v>
      </c>
      <c r="W6" s="135">
        <f>ROUNDUP(RO!W6*0.85,)+25</f>
        <v>8610</v>
      </c>
      <c r="X6" s="135">
        <f>ROUNDUP(RO!X6*0.85,)+25</f>
        <v>8610</v>
      </c>
      <c r="Y6" s="135">
        <f>ROUNDUP(RO!Y6*0.85,)+25</f>
        <v>8610</v>
      </c>
      <c r="Z6" s="135">
        <f>ROUNDUP(RO!Z6*0.85,)+25</f>
        <v>8610</v>
      </c>
      <c r="AA6" s="135">
        <f>ROUNDUP(RO!AA6*0.85,)+25</f>
        <v>8610</v>
      </c>
      <c r="AB6" s="135">
        <f>ROUNDUP(RO!AB6*0.85,)+25</f>
        <v>9035</v>
      </c>
      <c r="AC6" s="135">
        <f>ROUNDUP(RO!AC6*0.85,)+25</f>
        <v>9035</v>
      </c>
      <c r="AD6" s="135">
        <f>ROUNDUP(RO!AD6*0.85,)+25</f>
        <v>9035</v>
      </c>
      <c r="AE6" s="135">
        <f>ROUNDUP(RO!AE6*0.85,)+25</f>
        <v>9035</v>
      </c>
      <c r="AF6" s="135">
        <f>ROUNDUP(RO!AF6*0.85,)+25</f>
        <v>9035</v>
      </c>
      <c r="AG6" s="135">
        <f>ROUNDUP(RO!AG6*0.85,)+25</f>
        <v>9035</v>
      </c>
      <c r="AH6" s="135">
        <f>ROUNDUP(RO!AH6*0.85,)+25</f>
        <v>9035</v>
      </c>
      <c r="AI6" s="135">
        <f>ROUNDUP(RO!AI6*0.85,)+25</f>
        <v>9035</v>
      </c>
      <c r="AJ6" s="135">
        <f>ROUNDUP(RO!AJ6*0.85,)+25</f>
        <v>9630</v>
      </c>
      <c r="AK6" s="135">
        <f>ROUNDUP(RO!AK6*0.85,)+25</f>
        <v>9630</v>
      </c>
      <c r="AL6" s="135">
        <f>ROUNDUP(RO!AL6*0.85,)+25</f>
        <v>8610</v>
      </c>
      <c r="AM6" s="135">
        <f>ROUNDUP(RO!AM6*0.85,)+25</f>
        <v>8610</v>
      </c>
      <c r="AN6" s="135">
        <f>ROUNDUP(RO!AN6*0.85,)+25</f>
        <v>5125</v>
      </c>
      <c r="AO6" s="135">
        <f>ROUNDUP(RO!AO6*0.85,)+25</f>
        <v>5125</v>
      </c>
      <c r="AP6" s="135">
        <f>ROUNDUP(RO!AP6*0.85,)+25</f>
        <v>5125</v>
      </c>
      <c r="AQ6" s="135">
        <f>ROUNDUP(RO!AQ6*0.85,)+25</f>
        <v>5125</v>
      </c>
      <c r="AR6" s="135">
        <f>ROUNDUP(RO!AR6*0.85,)+25</f>
        <v>5550</v>
      </c>
      <c r="AS6" s="135">
        <f>ROUNDUP(RO!AS6*0.85,)+25</f>
        <v>5550</v>
      </c>
      <c r="AT6" s="135">
        <f>ROUNDUP(RO!AT6*0.85,)+25</f>
        <v>5125</v>
      </c>
      <c r="AU6" s="135">
        <f>ROUNDUP(RO!AU6*0.85,)+25</f>
        <v>5125</v>
      </c>
      <c r="AV6" s="135">
        <f>ROUNDUP(RO!AV6*0.85,)+25</f>
        <v>5125</v>
      </c>
      <c r="AW6" s="135">
        <f>ROUNDUP(RO!AW6*0.85,)+25</f>
        <v>5125</v>
      </c>
      <c r="AX6" s="135">
        <f>ROUNDUP(RO!AX6*0.85,)+25</f>
        <v>5125</v>
      </c>
      <c r="AY6" s="135">
        <f>ROUNDUP(RO!AY6*0.85,)+25</f>
        <v>5550</v>
      </c>
      <c r="AZ6" s="135">
        <f>ROUNDUP(RO!AZ6*0.85,)+25</f>
        <v>5550</v>
      </c>
      <c r="BA6" s="135">
        <f>ROUNDUP(RO!BA6*0.85,)+25</f>
        <v>5125</v>
      </c>
      <c r="BB6" s="135">
        <f>ROUNDUP(RO!BB6*0.85,)+25</f>
        <v>5125</v>
      </c>
      <c r="BC6" s="135">
        <f>ROUNDUP(RO!BC6*0.85,)+25</f>
        <v>5125</v>
      </c>
      <c r="BD6" s="135">
        <f>ROUNDUP(RO!BD6*0.85,)+25</f>
        <v>5125</v>
      </c>
      <c r="BE6" s="135">
        <f>ROUNDUP(RO!BE6*0.85,)+25</f>
        <v>6400</v>
      </c>
      <c r="BF6" s="135">
        <f>ROUNDUP(RO!BF6*0.85,)+25</f>
        <v>6400</v>
      </c>
      <c r="BG6" s="135">
        <f>ROUNDUP(RO!BG6*0.85,)+25</f>
        <v>6400</v>
      </c>
      <c r="BH6" s="135">
        <f>ROUNDUP(RO!BH6*0.85,)+25</f>
        <v>5125</v>
      </c>
      <c r="BI6" s="135">
        <f>ROUNDUP(RO!BI6*0.85,)+25</f>
        <v>5125</v>
      </c>
      <c r="BJ6" s="135">
        <f>ROUNDUP(RO!BJ6*0.85,)+25</f>
        <v>5125</v>
      </c>
      <c r="BK6" s="135">
        <f>ROUNDUP(RO!BK6*0.85,)+25</f>
        <v>5125</v>
      </c>
      <c r="BL6" s="135">
        <f>ROUNDUP(RO!BL6*0.85,)+25</f>
        <v>5125</v>
      </c>
      <c r="BM6" s="135">
        <f>ROUNDUP(RO!BM6*0.85,)+25</f>
        <v>5550</v>
      </c>
      <c r="BN6" s="135">
        <f>ROUNDUP(RO!BN6*0.85,)+25</f>
        <v>5550</v>
      </c>
      <c r="BO6" s="135">
        <f>ROUNDUP(RO!BO6*0.85,)+25</f>
        <v>5125</v>
      </c>
      <c r="BP6" s="135">
        <f>ROUNDUP(RO!BP6*0.85,)+25</f>
        <v>5125</v>
      </c>
      <c r="BQ6" s="135">
        <f>ROUNDUP(RO!BQ6*0.85,)+25</f>
        <v>5125</v>
      </c>
      <c r="BR6" s="135">
        <f>ROUNDUP(RO!BR6*0.85,)+25</f>
        <v>5125</v>
      </c>
      <c r="BS6" s="135">
        <f>ROUNDUP(RO!BS6*0.85,)+25</f>
        <v>5125</v>
      </c>
      <c r="BT6" s="135">
        <f>ROUNDUP(RO!BT6*0.85,)+25</f>
        <v>5550</v>
      </c>
      <c r="BU6" s="135">
        <f>ROUNDUP(RO!BU6*0.85,)+25</f>
        <v>5550</v>
      </c>
      <c r="BV6" s="135">
        <f>ROUNDUP(RO!BV6*0.85,)+25</f>
        <v>5125</v>
      </c>
      <c r="BW6" s="135">
        <f>ROUNDUP(RO!BW6*0.85,)+25</f>
        <v>5125</v>
      </c>
      <c r="BX6" s="135">
        <f>ROUNDUP(RO!BX6*0.85,)+25</f>
        <v>5125</v>
      </c>
      <c r="BY6" s="135">
        <f>ROUNDUP(RO!BY6*0.85,)+25</f>
        <v>5125</v>
      </c>
      <c r="BZ6" s="135">
        <f>ROUNDUP(RO!BZ6*0.85,)+25</f>
        <v>5125</v>
      </c>
      <c r="CA6" s="135">
        <f>ROUNDUP(RO!CA6*0.85,)+25</f>
        <v>5550</v>
      </c>
      <c r="CB6" s="135">
        <f>ROUNDUP(RO!CB6*0.85,)+25</f>
        <v>5550</v>
      </c>
      <c r="CC6" s="135">
        <f>ROUNDUP(RO!CC6*0.85,)+25</f>
        <v>4700</v>
      </c>
      <c r="CD6" s="135">
        <f>ROUNDUP(RO!CD6*0.85,)+25</f>
        <v>4700</v>
      </c>
      <c r="CE6" s="135">
        <f>ROUNDUP(RO!CE6*0.85,)+25</f>
        <v>4700</v>
      </c>
      <c r="CF6" s="135">
        <f>ROUNDUP(RO!CF6*0.85,)+25</f>
        <v>4700</v>
      </c>
      <c r="CG6" s="135">
        <f>ROUNDUP(RO!CG6*0.85,)+25</f>
        <v>4700</v>
      </c>
      <c r="CH6" s="135">
        <f>ROUNDUP(RO!CH6*0.85,)+25</f>
        <v>4700</v>
      </c>
      <c r="CI6" s="135">
        <f>ROUNDUP(RO!CI6*0.85,)+25</f>
        <v>4700</v>
      </c>
      <c r="CJ6" s="135">
        <f>ROUNDUP(RO!CJ6*0.85,)+25</f>
        <v>4445</v>
      </c>
      <c r="CK6" s="135">
        <f>ROUNDUP(RO!CK6*0.85,)+25</f>
        <v>4445</v>
      </c>
      <c r="CL6" s="135">
        <f>ROUNDUP(RO!CL6*0.85,)+25</f>
        <v>4445</v>
      </c>
      <c r="CM6" s="135">
        <f>ROUNDUP(RO!CM6*0.85,)+25</f>
        <v>4445</v>
      </c>
      <c r="CN6" s="135">
        <f>ROUNDUP(RO!CN6*0.85,)+25</f>
        <v>4445</v>
      </c>
      <c r="CO6" s="135">
        <f>ROUNDUP(RO!CO6*0.85,)+25</f>
        <v>4700</v>
      </c>
      <c r="CP6" s="135">
        <f>ROUNDUP(RO!CP6*0.85,)+25</f>
        <v>4700</v>
      </c>
      <c r="CQ6" s="135">
        <f>ROUNDUP(RO!CQ6*0.85,)+25</f>
        <v>4445</v>
      </c>
      <c r="CR6" s="135">
        <f>ROUNDUP(RO!CR6*0.85,)+25</f>
        <v>4445</v>
      </c>
      <c r="CS6" s="135">
        <f>ROUNDUP(RO!CS6*0.85,)+25</f>
        <v>4445</v>
      </c>
      <c r="CT6" s="135">
        <f>ROUNDUP(RO!CT6*0.85,)+25</f>
        <v>4445</v>
      </c>
      <c r="CU6" s="135">
        <f>ROUNDUP(RO!CU6*0.85,)+25</f>
        <v>4445</v>
      </c>
      <c r="CV6" s="135">
        <f>ROUNDUP(RO!CV6*0.85,)+25</f>
        <v>4700</v>
      </c>
      <c r="CW6" s="135">
        <f>ROUNDUP(RO!CW6*0.85,)+25</f>
        <v>4700</v>
      </c>
      <c r="CX6" s="135">
        <f>ROUNDUP(RO!CX6*0.85,)+25</f>
        <v>4445</v>
      </c>
      <c r="CY6" s="135">
        <f>ROUNDUP(RO!CY6*0.85,)+25</f>
        <v>4445</v>
      </c>
      <c r="CZ6" s="135">
        <f>ROUNDUP(RO!CZ6*0.85,)+25</f>
        <v>4445</v>
      </c>
      <c r="DA6" s="135">
        <f>ROUNDUP(RO!DA6*0.85,)+25</f>
        <v>4445</v>
      </c>
      <c r="DB6" s="135">
        <f>ROUNDUP(RO!DB6*0.85,)+25</f>
        <v>4445</v>
      </c>
      <c r="DC6" s="135">
        <f>ROUNDUP(RO!DC6*0.85,)+25</f>
        <v>4700</v>
      </c>
      <c r="DD6" s="135">
        <f>ROUNDUP(RO!DD6*0.85,)+25</f>
        <v>4700</v>
      </c>
      <c r="DE6" s="135">
        <f>ROUNDUP(RO!DE6*0.85,)+25</f>
        <v>4190</v>
      </c>
      <c r="DF6" s="135">
        <f>ROUNDUP(RO!DF6*0.85,)+25</f>
        <v>4190</v>
      </c>
      <c r="DG6" s="135">
        <f>ROUNDUP(RO!DG6*0.85,)+25</f>
        <v>4190</v>
      </c>
      <c r="DH6" s="135">
        <f>ROUNDUP(RO!DH6*0.85,)+25</f>
        <v>4190</v>
      </c>
      <c r="DI6" s="135">
        <f>ROUNDUP(RO!DI6*0.85,)+25</f>
        <v>4190</v>
      </c>
      <c r="DJ6" s="135">
        <f>ROUNDUP(RO!DJ6*0.85,)+25</f>
        <v>4445</v>
      </c>
      <c r="DK6" s="135">
        <f>ROUNDUP(RO!DK6*0.85,)+25</f>
        <v>4445</v>
      </c>
      <c r="DL6" s="135">
        <f>ROUNDUP(RO!DL6*0.85,)+25</f>
        <v>4190</v>
      </c>
      <c r="DM6" s="135">
        <f>ROUNDUP(RO!DM6*0.85,)+25</f>
        <v>4190</v>
      </c>
      <c r="DN6" s="135">
        <f>ROUNDUP(RO!DN6*0.85,)+25</f>
        <v>4190</v>
      </c>
      <c r="DO6" s="135">
        <f>ROUNDUP(RO!DO6*0.85,)+25</f>
        <v>4190</v>
      </c>
      <c r="DP6" s="135">
        <f>ROUNDUP(RO!DP6*0.85,)+25</f>
        <v>4190</v>
      </c>
      <c r="DQ6" s="135">
        <f>ROUNDUP(RO!DQ6*0.85,)+25</f>
        <v>4190</v>
      </c>
      <c r="DR6" s="135">
        <f>ROUNDUP(RO!DR6*0.85,)+25</f>
        <v>4190</v>
      </c>
      <c r="DS6" s="135">
        <f>ROUNDUP(RO!DS6*0.85,)+25</f>
        <v>3935</v>
      </c>
      <c r="DT6" s="135">
        <f>ROUNDUP(RO!DT6*0.85,)+25</f>
        <v>3935</v>
      </c>
      <c r="DU6" s="135">
        <f>ROUNDUP(RO!DU6*0.85,)+25</f>
        <v>3935</v>
      </c>
      <c r="DV6" s="135">
        <f>ROUNDUP(RO!DV6*0.85,)+25</f>
        <v>3935</v>
      </c>
      <c r="DW6" s="135">
        <f>ROUNDUP(RO!DW6*0.85,)+25</f>
        <v>3935</v>
      </c>
      <c r="DX6" s="135">
        <f>ROUNDUP(RO!DX6*0.85,)+25</f>
        <v>4190</v>
      </c>
      <c r="DY6" s="135">
        <f>ROUNDUP(RO!DY6*0.85,)+25</f>
        <v>4190</v>
      </c>
      <c r="DZ6" s="135">
        <f>ROUNDUP(RO!DZ6*0.85,)+25</f>
        <v>3935</v>
      </c>
      <c r="EA6" s="135">
        <f>ROUNDUP(RO!EA6*0.85,)+25</f>
        <v>3935</v>
      </c>
      <c r="EB6" s="135">
        <f>ROUNDUP(RO!EB6*0.85,)+25</f>
        <v>3935</v>
      </c>
      <c r="EC6" s="135">
        <f>ROUNDUP(RO!EC6*0.85,)+25</f>
        <v>3935</v>
      </c>
      <c r="ED6" s="135">
        <f>ROUNDUP(RO!ED6*0.85,)+25</f>
        <v>3935</v>
      </c>
      <c r="EE6" s="135">
        <f>ROUNDUP(RO!EE6*0.85,)+25</f>
        <v>4190</v>
      </c>
      <c r="EF6" s="135">
        <f>ROUNDUP(RO!EF6*0.85,)+25</f>
        <v>4190</v>
      </c>
      <c r="EG6" s="135">
        <f>ROUNDUP(RO!EG6*0.85,)+25</f>
        <v>3680</v>
      </c>
      <c r="EH6" s="135">
        <f>ROUNDUP(RO!EH6*0.85,)+25</f>
        <v>3680</v>
      </c>
      <c r="EI6" s="135">
        <f>ROUNDUP(RO!EI6*0.85,)+25</f>
        <v>3680</v>
      </c>
      <c r="EJ6" s="135">
        <f>ROUNDUP(RO!EJ6*0.85,)+25</f>
        <v>3680</v>
      </c>
      <c r="EK6" s="135">
        <f>ROUNDUP(RO!EK6*0.85,)+25</f>
        <v>3680</v>
      </c>
      <c r="EL6" s="135">
        <f>ROUNDUP(RO!EL6*0.85,)+25</f>
        <v>3935</v>
      </c>
      <c r="EM6" s="135">
        <f>ROUNDUP(RO!EM6*0.85,)+25</f>
        <v>3935</v>
      </c>
      <c r="EN6" s="135">
        <f>ROUNDUP(RO!EN6*0.85,)+25</f>
        <v>3680</v>
      </c>
      <c r="EO6" s="135">
        <f>ROUNDUP(RO!EO6*0.85,)+25</f>
        <v>3680</v>
      </c>
      <c r="EP6" s="135">
        <f>ROUNDUP(RO!EP6*0.85,)+25</f>
        <v>4445</v>
      </c>
      <c r="EQ6" s="135">
        <f>ROUNDUP(RO!EQ6*0.85,)+25</f>
        <v>4445</v>
      </c>
      <c r="ER6" s="135">
        <f>ROUNDUP(RO!ER6*0.85,)+25</f>
        <v>4445</v>
      </c>
      <c r="ES6" s="135">
        <f>ROUNDUP(RO!ES6*0.85,)+25</f>
        <v>3935</v>
      </c>
      <c r="ET6" s="135">
        <f>ROUNDUP(RO!ET6*0.85,)+25</f>
        <v>3935</v>
      </c>
      <c r="EU6" s="135">
        <f>ROUNDUP(RO!EU6*0.85,)+25</f>
        <v>3680</v>
      </c>
      <c r="EV6" s="135">
        <f>ROUNDUP(RO!EV6*0.85,)+25</f>
        <v>3680</v>
      </c>
      <c r="EW6" s="135">
        <f>ROUNDUP(RO!EW6*0.85,)+25</f>
        <v>3680</v>
      </c>
      <c r="EX6" s="135">
        <f>ROUNDUP(RO!EX6*0.85,)+25</f>
        <v>3935</v>
      </c>
      <c r="EY6" s="135">
        <f>ROUNDUP(RO!EY6*0.85,)+25</f>
        <v>3935</v>
      </c>
      <c r="EZ6" s="135">
        <f>ROUNDUP(RO!EZ6*0.85,)+25</f>
        <v>3935</v>
      </c>
      <c r="FA6" s="135">
        <f>ROUNDUP(RO!FA6*0.85,)+25</f>
        <v>3935</v>
      </c>
      <c r="FB6" s="135">
        <f>ROUNDUP(RO!FB6*0.85,)+25</f>
        <v>3425</v>
      </c>
      <c r="FC6" s="135">
        <f>ROUNDUP(RO!FC6*0.85,)+25</f>
        <v>3425</v>
      </c>
      <c r="FD6" s="135">
        <f>ROUNDUP(RO!FD6*0.85,)+25</f>
        <v>3425</v>
      </c>
      <c r="FE6" s="135">
        <f>ROUNDUP(RO!FE6*0.85,)+25</f>
        <v>3425</v>
      </c>
      <c r="FF6" s="135">
        <f>ROUNDUP(RO!FF6*0.85,)+25</f>
        <v>3425</v>
      </c>
      <c r="FG6" s="135">
        <f>ROUNDUP(RO!FG6*0.85,)+25</f>
        <v>3680</v>
      </c>
      <c r="FH6" s="135">
        <f>ROUNDUP(RO!FH6*0.85,)+25</f>
        <v>3680</v>
      </c>
      <c r="FI6" s="135">
        <f>ROUNDUP(RO!FI6*0.85,)+25</f>
        <v>3425</v>
      </c>
      <c r="FJ6" s="135">
        <f>ROUNDUP(RO!FJ6*0.85,)+25</f>
        <v>3425</v>
      </c>
      <c r="FK6" s="135">
        <f>ROUNDUP(RO!FK6*0.85,)+25</f>
        <v>3425</v>
      </c>
      <c r="FL6" s="135">
        <f>ROUNDUP(RO!FL6*0.85,)+25</f>
        <v>3425</v>
      </c>
      <c r="FM6" s="135">
        <f>ROUNDUP(RO!FM6*0.85,)+25</f>
        <v>3425</v>
      </c>
      <c r="FN6" s="135">
        <f>ROUNDUP(RO!FN6*0.85,)+25</f>
        <v>3680</v>
      </c>
      <c r="FO6" s="135">
        <f>ROUNDUP(RO!FO6*0.85,)+25</f>
        <v>3680</v>
      </c>
      <c r="FP6" s="135">
        <f>ROUNDUP(RO!FP6*0.85,)+25</f>
        <v>3425</v>
      </c>
      <c r="FQ6" s="135">
        <f>ROUNDUP(RO!FQ6*0.85,)+25</f>
        <v>3425</v>
      </c>
      <c r="FR6" s="135">
        <f>ROUNDUP(RO!FR6*0.85,)+25</f>
        <v>3425</v>
      </c>
      <c r="FS6" s="135">
        <f>ROUNDUP(RO!FS6*0.85,)+25</f>
        <v>3425</v>
      </c>
      <c r="FT6" s="135">
        <f>ROUNDUP(RO!FT6*0.85,)+25</f>
        <v>3425</v>
      </c>
      <c r="FU6" s="135">
        <f>ROUNDUP(RO!FU6*0.85,)+25</f>
        <v>3680</v>
      </c>
      <c r="FV6" s="135">
        <f>ROUNDUP(RO!FV6*0.85,)+25</f>
        <v>3680</v>
      </c>
      <c r="FW6" s="135">
        <f>ROUNDUP(RO!FW6*0.85,)+25</f>
        <v>3425</v>
      </c>
      <c r="FX6" s="135">
        <f>ROUNDUP(RO!FX6*0.85,)+25</f>
        <v>3425</v>
      </c>
      <c r="FY6" s="135">
        <f>ROUNDUP(RO!FY6*0.85,)+25</f>
        <v>3425</v>
      </c>
      <c r="FZ6" s="135">
        <f>ROUNDUP(RO!FZ6*0.85,)+25</f>
        <v>3425</v>
      </c>
      <c r="GA6" s="135">
        <f>ROUNDUP(RO!GA6*0.85,)+25</f>
        <v>3425</v>
      </c>
      <c r="GB6" s="135">
        <f>ROUNDUP(RO!GB6*0.85,)+25</f>
        <v>3680</v>
      </c>
      <c r="GC6" s="135">
        <f>ROUNDUP(RO!GC6*0.85,)+25</f>
        <v>3680</v>
      </c>
      <c r="GD6" s="135">
        <f>ROUNDUP(RO!GD6*0.85,)+25</f>
        <v>3425</v>
      </c>
      <c r="GE6" s="135">
        <f>ROUNDUP(RO!GE6*0.85,)+25</f>
        <v>3425</v>
      </c>
      <c r="GF6" s="135">
        <f>ROUNDUP(RO!GF6*0.85,)+25</f>
        <v>3425</v>
      </c>
      <c r="GG6" s="135">
        <f>ROUNDUP(RO!GG6*0.85,)+25</f>
        <v>3425</v>
      </c>
      <c r="GH6" s="135">
        <f>ROUNDUP(RO!GH6*0.85,)+25</f>
        <v>3425</v>
      </c>
      <c r="GI6" s="135">
        <f>ROUNDUP(RO!GI6*0.85,)+25</f>
        <v>4700</v>
      </c>
      <c r="GJ6" s="135">
        <f>ROUNDUP(RO!GJ6*0.85,)+25</f>
        <v>4700</v>
      </c>
      <c r="GK6" s="135">
        <f>ROUNDUP(RO!GK6*0.85,)+25</f>
        <v>4700</v>
      </c>
      <c r="GL6" s="135">
        <f>ROUNDUP(RO!GL6*0.85,)+25</f>
        <v>4700</v>
      </c>
      <c r="GM6" s="135">
        <f>ROUNDUP(RO!GM6*0.85,)+25</f>
        <v>4700</v>
      </c>
      <c r="GN6" s="135">
        <f>ROUNDUP(RO!GN6*0.85,)+25</f>
        <v>4700</v>
      </c>
      <c r="GO6" s="135">
        <f>ROUNDUP(RO!GO6*0.85,)+25</f>
        <v>4700</v>
      </c>
      <c r="GP6" s="135">
        <f>ROUNDUP(RO!GP6*0.85,)+25</f>
        <v>5125</v>
      </c>
      <c r="GQ6" s="135">
        <f>ROUNDUP(RO!GQ6*0.85,)+25</f>
        <v>5125</v>
      </c>
      <c r="GR6" s="135">
        <f>ROUNDUP(RO!GR6*0.85,)+25</f>
        <v>5125</v>
      </c>
      <c r="GS6" s="135">
        <f>ROUNDUP(RO!GS6*0.85,)+25</f>
        <v>5125</v>
      </c>
      <c r="GT6" s="135">
        <f>ROUNDUP(RO!GT6*0.85,)+25</f>
        <v>5125</v>
      </c>
      <c r="GU6" s="135">
        <f>ROUNDUP(RO!GU6*0.85,)+25</f>
        <v>5125</v>
      </c>
      <c r="GV6" s="135">
        <f>ROUNDUP(RO!GV6*0.85,)+25</f>
        <v>5125</v>
      </c>
    </row>
    <row r="7" spans="1:208" x14ac:dyDescent="0.2">
      <c r="A7" s="15" t="s">
        <v>5</v>
      </c>
      <c r="B7" s="135"/>
      <c r="C7" s="135"/>
      <c r="D7" s="242"/>
      <c r="E7" s="242"/>
      <c r="F7" s="242"/>
      <c r="G7" s="242"/>
      <c r="H7" s="242"/>
      <c r="I7" s="135"/>
      <c r="J7" s="135"/>
      <c r="K7" s="135"/>
      <c r="L7" s="135"/>
      <c r="M7" s="135"/>
      <c r="N7" s="135"/>
      <c r="O7" s="135"/>
      <c r="P7" s="135"/>
      <c r="Q7" s="135"/>
      <c r="R7" s="135"/>
      <c r="S7" s="242"/>
      <c r="T7" s="242"/>
      <c r="U7" s="242"/>
      <c r="V7" s="242"/>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row>
    <row r="8" spans="1:208" x14ac:dyDescent="0.2">
      <c r="A8" s="12">
        <v>1</v>
      </c>
      <c r="B8" s="135">
        <f>ROUNDUP(RO!B8*0.85,)+25</f>
        <v>9460</v>
      </c>
      <c r="C8" s="135">
        <f>ROUNDUP(RO!C8*0.85,)+25</f>
        <v>9460</v>
      </c>
      <c r="D8" s="242">
        <f>ROUNDUP(RO!D8*0.85,)+25</f>
        <v>9460</v>
      </c>
      <c r="E8" s="242">
        <f>ROUNDUP(RO!E8*0.85,)+25</f>
        <v>9460</v>
      </c>
      <c r="F8" s="242">
        <f>ROUNDUP(RO!F8*0.85,)+25</f>
        <v>9460</v>
      </c>
      <c r="G8" s="242">
        <f>ROUNDUP(RO!G8*0.85,)+25</f>
        <v>9460</v>
      </c>
      <c r="H8" s="242">
        <f>ROUNDUP(RO!H8*0.85,)+25</f>
        <v>9460</v>
      </c>
      <c r="I8" s="135">
        <f>ROUNDUP(RO!I8*0.85,)+25</f>
        <v>9460</v>
      </c>
      <c r="J8" s="135">
        <f>ROUNDUP(RO!J8*0.85,)+25</f>
        <v>9460</v>
      </c>
      <c r="K8" s="135">
        <f>ROUNDUP(RO!K8*0.85,)+25</f>
        <v>8270</v>
      </c>
      <c r="L8" s="135">
        <f>ROUNDUP(RO!L8*0.85,)+25</f>
        <v>9460</v>
      </c>
      <c r="M8" s="135">
        <f>ROUNDUP(RO!M8*0.85,)+25</f>
        <v>9460</v>
      </c>
      <c r="N8" s="135">
        <f>ROUNDUP(RO!N8*0.85,)+25</f>
        <v>9460</v>
      </c>
      <c r="O8" s="135">
        <f>ROUNDUP(RO!O8*0.85,)+25</f>
        <v>9460</v>
      </c>
      <c r="P8" s="135">
        <f>ROUNDUP(RO!P8*0.85,)+25</f>
        <v>8270</v>
      </c>
      <c r="Q8" s="135">
        <f>ROUNDUP(RO!Q8*0.85,)+25</f>
        <v>8270</v>
      </c>
      <c r="R8" s="135">
        <f>ROUNDUP(RO!R8*0.85,)+25</f>
        <v>9460</v>
      </c>
      <c r="S8" s="242">
        <f>ROUNDUP(RO!S8*0.85,)+25</f>
        <v>9460</v>
      </c>
      <c r="T8" s="242">
        <f>ROUNDUP(RO!T8*0.85,)+25</f>
        <v>9460</v>
      </c>
      <c r="U8" s="242">
        <f>ROUNDUP(RO!U8*0.85,)+25</f>
        <v>9460</v>
      </c>
      <c r="V8" s="242">
        <f>ROUNDUP(RO!V8*0.85,)+25</f>
        <v>9460</v>
      </c>
      <c r="W8" s="135">
        <f>ROUNDUP(RO!W8*0.85,)+25</f>
        <v>9460</v>
      </c>
      <c r="X8" s="135">
        <f>ROUNDUP(RO!X8*0.85,)+25</f>
        <v>9460</v>
      </c>
      <c r="Y8" s="135">
        <f>ROUNDUP(RO!Y8*0.85,)+25</f>
        <v>9460</v>
      </c>
      <c r="Z8" s="135">
        <f>ROUNDUP(RO!Z8*0.85,)+25</f>
        <v>9460</v>
      </c>
      <c r="AA8" s="135">
        <f>ROUNDUP(RO!AA8*0.85,)+25</f>
        <v>9460</v>
      </c>
      <c r="AB8" s="135">
        <f>ROUNDUP(RO!AB8*0.85,)+25</f>
        <v>9885</v>
      </c>
      <c r="AC8" s="135">
        <f>ROUNDUP(RO!AC8*0.85,)+25</f>
        <v>9885</v>
      </c>
      <c r="AD8" s="135">
        <f>ROUNDUP(RO!AD8*0.85,)+25</f>
        <v>9885</v>
      </c>
      <c r="AE8" s="135">
        <f>ROUNDUP(RO!AE8*0.85,)+25</f>
        <v>9885</v>
      </c>
      <c r="AF8" s="135">
        <f>ROUNDUP(RO!AF8*0.85,)+25</f>
        <v>9885</v>
      </c>
      <c r="AG8" s="135">
        <f>ROUNDUP(RO!AG8*0.85,)+25</f>
        <v>9885</v>
      </c>
      <c r="AH8" s="135">
        <f>ROUNDUP(RO!AH8*0.85,)+25</f>
        <v>9885</v>
      </c>
      <c r="AI8" s="135">
        <f>ROUNDUP(RO!AI8*0.85,)+25</f>
        <v>9885</v>
      </c>
      <c r="AJ8" s="135">
        <f>ROUNDUP(RO!AJ8*0.85,)+25</f>
        <v>10480</v>
      </c>
      <c r="AK8" s="135">
        <f>ROUNDUP(RO!AK8*0.85,)+25</f>
        <v>10480</v>
      </c>
      <c r="AL8" s="135">
        <f>ROUNDUP(RO!AL8*0.85,)+25</f>
        <v>9460</v>
      </c>
      <c r="AM8" s="135">
        <f>ROUNDUP(RO!AM8*0.85,)+25</f>
        <v>9460</v>
      </c>
      <c r="AN8" s="135">
        <f>ROUNDUP(RO!AN8*0.85,)+25</f>
        <v>5975</v>
      </c>
      <c r="AO8" s="135">
        <f>ROUNDUP(RO!AO8*0.85,)+25</f>
        <v>5975</v>
      </c>
      <c r="AP8" s="135">
        <f>ROUNDUP(RO!AP8*0.85,)+25</f>
        <v>5975</v>
      </c>
      <c r="AQ8" s="135">
        <f>ROUNDUP(RO!AQ8*0.85,)+25</f>
        <v>5975</v>
      </c>
      <c r="AR8" s="135">
        <f>ROUNDUP(RO!AR8*0.85,)+25</f>
        <v>6400</v>
      </c>
      <c r="AS8" s="135">
        <f>ROUNDUP(RO!AS8*0.85,)+25</f>
        <v>6400</v>
      </c>
      <c r="AT8" s="135">
        <f>ROUNDUP(RO!AT8*0.85,)+25</f>
        <v>5975</v>
      </c>
      <c r="AU8" s="135">
        <f>ROUNDUP(RO!AU8*0.85,)+25</f>
        <v>5975</v>
      </c>
      <c r="AV8" s="135">
        <f>ROUNDUP(RO!AV8*0.85,)+25</f>
        <v>5975</v>
      </c>
      <c r="AW8" s="135">
        <f>ROUNDUP(RO!AW8*0.85,)+25</f>
        <v>5975</v>
      </c>
      <c r="AX8" s="135">
        <f>ROUNDUP(RO!AX8*0.85,)+25</f>
        <v>5975</v>
      </c>
      <c r="AY8" s="135">
        <f>ROUNDUP(RO!AY8*0.85,)+25</f>
        <v>6400</v>
      </c>
      <c r="AZ8" s="135">
        <f>ROUNDUP(RO!AZ8*0.85,)+25</f>
        <v>6400</v>
      </c>
      <c r="BA8" s="135">
        <f>ROUNDUP(RO!BA8*0.85,)+25</f>
        <v>5975</v>
      </c>
      <c r="BB8" s="135">
        <f>ROUNDUP(RO!BB8*0.85,)+25</f>
        <v>5975</v>
      </c>
      <c r="BC8" s="135">
        <f>ROUNDUP(RO!BC8*0.85,)+25</f>
        <v>5975</v>
      </c>
      <c r="BD8" s="135">
        <f>ROUNDUP(RO!BD8*0.85,)+25</f>
        <v>5975</v>
      </c>
      <c r="BE8" s="135">
        <f>ROUNDUP(RO!BE8*0.85,)+25</f>
        <v>7250</v>
      </c>
      <c r="BF8" s="135">
        <f>ROUNDUP(RO!BF8*0.85,)+25</f>
        <v>7250</v>
      </c>
      <c r="BG8" s="135">
        <f>ROUNDUP(RO!BG8*0.85,)+25</f>
        <v>7250</v>
      </c>
      <c r="BH8" s="135">
        <f>ROUNDUP(RO!BH8*0.85,)+25</f>
        <v>5975</v>
      </c>
      <c r="BI8" s="135">
        <f>ROUNDUP(RO!BI8*0.85,)+25</f>
        <v>5975</v>
      </c>
      <c r="BJ8" s="135">
        <f>ROUNDUP(RO!BJ8*0.85,)+25</f>
        <v>5975</v>
      </c>
      <c r="BK8" s="135">
        <f>ROUNDUP(RO!BK8*0.85,)+25</f>
        <v>5975</v>
      </c>
      <c r="BL8" s="135">
        <f>ROUNDUP(RO!BL8*0.85,)+25</f>
        <v>5975</v>
      </c>
      <c r="BM8" s="135">
        <f>ROUNDUP(RO!BM8*0.85,)+25</f>
        <v>6400</v>
      </c>
      <c r="BN8" s="135">
        <f>ROUNDUP(RO!BN8*0.85,)+25</f>
        <v>6400</v>
      </c>
      <c r="BO8" s="135">
        <f>ROUNDUP(RO!BO8*0.85,)+25</f>
        <v>5975</v>
      </c>
      <c r="BP8" s="135">
        <f>ROUNDUP(RO!BP8*0.85,)+25</f>
        <v>5975</v>
      </c>
      <c r="BQ8" s="135">
        <f>ROUNDUP(RO!BQ8*0.85,)+25</f>
        <v>5975</v>
      </c>
      <c r="BR8" s="135">
        <f>ROUNDUP(RO!BR8*0.85,)+25</f>
        <v>5975</v>
      </c>
      <c r="BS8" s="135">
        <f>ROUNDUP(RO!BS8*0.85,)+25</f>
        <v>5975</v>
      </c>
      <c r="BT8" s="135">
        <f>ROUNDUP(RO!BT8*0.85,)+25</f>
        <v>6400</v>
      </c>
      <c r="BU8" s="135">
        <f>ROUNDUP(RO!BU8*0.85,)+25</f>
        <v>6400</v>
      </c>
      <c r="BV8" s="135">
        <f>ROUNDUP(RO!BV8*0.85,)+25</f>
        <v>5975</v>
      </c>
      <c r="BW8" s="135">
        <f>ROUNDUP(RO!BW8*0.85,)+25</f>
        <v>5975</v>
      </c>
      <c r="BX8" s="135">
        <f>ROUNDUP(RO!BX8*0.85,)+25</f>
        <v>5975</v>
      </c>
      <c r="BY8" s="135">
        <f>ROUNDUP(RO!BY8*0.85,)+25</f>
        <v>5975</v>
      </c>
      <c r="BZ8" s="135">
        <f>ROUNDUP(RO!BZ8*0.85,)+25</f>
        <v>5975</v>
      </c>
      <c r="CA8" s="135">
        <f>ROUNDUP(RO!CA8*0.85,)+25</f>
        <v>6400</v>
      </c>
      <c r="CB8" s="135">
        <f>ROUNDUP(RO!CB8*0.85,)+25</f>
        <v>6400</v>
      </c>
      <c r="CC8" s="135">
        <f>ROUNDUP(RO!CC8*0.85,)+25</f>
        <v>5550</v>
      </c>
      <c r="CD8" s="135">
        <f>ROUNDUP(RO!CD8*0.85,)+25</f>
        <v>5550</v>
      </c>
      <c r="CE8" s="135">
        <f>ROUNDUP(RO!CE8*0.85,)+25</f>
        <v>5550</v>
      </c>
      <c r="CF8" s="135">
        <f>ROUNDUP(RO!CF8*0.85,)+25</f>
        <v>5550</v>
      </c>
      <c r="CG8" s="135">
        <f>ROUNDUP(RO!CG8*0.85,)+25</f>
        <v>5550</v>
      </c>
      <c r="CH8" s="135">
        <f>ROUNDUP(RO!CH8*0.85,)+25</f>
        <v>5550</v>
      </c>
      <c r="CI8" s="135">
        <f>ROUNDUP(RO!CI8*0.85,)+25</f>
        <v>5550</v>
      </c>
      <c r="CJ8" s="135">
        <f>ROUNDUP(RO!CJ8*0.85,)+25</f>
        <v>5295</v>
      </c>
      <c r="CK8" s="135">
        <f>ROUNDUP(RO!CK8*0.85,)+25</f>
        <v>5295</v>
      </c>
      <c r="CL8" s="135">
        <f>ROUNDUP(RO!CL8*0.85,)+25</f>
        <v>5295</v>
      </c>
      <c r="CM8" s="135">
        <f>ROUNDUP(RO!CM8*0.85,)+25</f>
        <v>5295</v>
      </c>
      <c r="CN8" s="135">
        <f>ROUNDUP(RO!CN8*0.85,)+25</f>
        <v>5295</v>
      </c>
      <c r="CO8" s="135">
        <f>ROUNDUP(RO!CO8*0.85,)+25</f>
        <v>5550</v>
      </c>
      <c r="CP8" s="135">
        <f>ROUNDUP(RO!CP8*0.85,)+25</f>
        <v>5550</v>
      </c>
      <c r="CQ8" s="135">
        <f>ROUNDUP(RO!CQ8*0.85,)+25</f>
        <v>5295</v>
      </c>
      <c r="CR8" s="135">
        <f>ROUNDUP(RO!CR8*0.85,)+25</f>
        <v>5295</v>
      </c>
      <c r="CS8" s="135">
        <f>ROUNDUP(RO!CS8*0.85,)+25</f>
        <v>5295</v>
      </c>
      <c r="CT8" s="135">
        <f>ROUNDUP(RO!CT8*0.85,)+25</f>
        <v>5295</v>
      </c>
      <c r="CU8" s="135">
        <f>ROUNDUP(RO!CU8*0.85,)+25</f>
        <v>5295</v>
      </c>
      <c r="CV8" s="135">
        <f>ROUNDUP(RO!CV8*0.85,)+25</f>
        <v>5550</v>
      </c>
      <c r="CW8" s="135">
        <f>ROUNDUP(RO!CW8*0.85,)+25</f>
        <v>5550</v>
      </c>
      <c r="CX8" s="135">
        <f>ROUNDUP(RO!CX8*0.85,)+25</f>
        <v>5295</v>
      </c>
      <c r="CY8" s="135">
        <f>ROUNDUP(RO!CY8*0.85,)+25</f>
        <v>5295</v>
      </c>
      <c r="CZ8" s="135">
        <f>ROUNDUP(RO!CZ8*0.85,)+25</f>
        <v>5295</v>
      </c>
      <c r="DA8" s="135">
        <f>ROUNDUP(RO!DA8*0.85,)+25</f>
        <v>5295</v>
      </c>
      <c r="DB8" s="135">
        <f>ROUNDUP(RO!DB8*0.85,)+25</f>
        <v>5295</v>
      </c>
      <c r="DC8" s="135">
        <f>ROUNDUP(RO!DC8*0.85,)+25</f>
        <v>5550</v>
      </c>
      <c r="DD8" s="135">
        <f>ROUNDUP(RO!DD8*0.85,)+25</f>
        <v>5550</v>
      </c>
      <c r="DE8" s="135">
        <f>ROUNDUP(RO!DE8*0.85,)+25</f>
        <v>5040</v>
      </c>
      <c r="DF8" s="135">
        <f>ROUNDUP(RO!DF8*0.85,)+25</f>
        <v>5040</v>
      </c>
      <c r="DG8" s="135">
        <f>ROUNDUP(RO!DG8*0.85,)+25</f>
        <v>5040</v>
      </c>
      <c r="DH8" s="135">
        <f>ROUNDUP(RO!DH8*0.85,)+25</f>
        <v>5040</v>
      </c>
      <c r="DI8" s="135">
        <f>ROUNDUP(RO!DI8*0.85,)+25</f>
        <v>5040</v>
      </c>
      <c r="DJ8" s="135">
        <f>ROUNDUP(RO!DJ8*0.85,)+25</f>
        <v>5295</v>
      </c>
      <c r="DK8" s="135">
        <f>ROUNDUP(RO!DK8*0.85,)+25</f>
        <v>5295</v>
      </c>
      <c r="DL8" s="135">
        <f>ROUNDUP(RO!DL8*0.85,)+25</f>
        <v>5040</v>
      </c>
      <c r="DM8" s="135">
        <f>ROUNDUP(RO!DM8*0.85,)+25</f>
        <v>5040</v>
      </c>
      <c r="DN8" s="135">
        <f>ROUNDUP(RO!DN8*0.85,)+25</f>
        <v>5040</v>
      </c>
      <c r="DO8" s="135">
        <f>ROUNDUP(RO!DO8*0.85,)+25</f>
        <v>5040</v>
      </c>
      <c r="DP8" s="135">
        <f>ROUNDUP(RO!DP8*0.85,)+25</f>
        <v>5040</v>
      </c>
      <c r="DQ8" s="135">
        <f>ROUNDUP(RO!DQ8*0.85,)+25</f>
        <v>5040</v>
      </c>
      <c r="DR8" s="135">
        <f>ROUNDUP(RO!DR8*0.85,)+25</f>
        <v>5040</v>
      </c>
      <c r="DS8" s="135">
        <f>ROUNDUP(RO!DS8*0.85,)+25</f>
        <v>4785</v>
      </c>
      <c r="DT8" s="135">
        <f>ROUNDUP(RO!DT8*0.85,)+25</f>
        <v>4785</v>
      </c>
      <c r="DU8" s="135">
        <f>ROUNDUP(RO!DU8*0.85,)+25</f>
        <v>4785</v>
      </c>
      <c r="DV8" s="135">
        <f>ROUNDUP(RO!DV8*0.85,)+25</f>
        <v>4785</v>
      </c>
      <c r="DW8" s="135">
        <f>ROUNDUP(RO!DW8*0.85,)+25</f>
        <v>4785</v>
      </c>
      <c r="DX8" s="135">
        <f>ROUNDUP(RO!DX8*0.85,)+25</f>
        <v>5040</v>
      </c>
      <c r="DY8" s="135">
        <f>ROUNDUP(RO!DY8*0.85,)+25</f>
        <v>5040</v>
      </c>
      <c r="DZ8" s="135">
        <f>ROUNDUP(RO!DZ8*0.85,)+25</f>
        <v>4785</v>
      </c>
      <c r="EA8" s="135">
        <f>ROUNDUP(RO!EA8*0.85,)+25</f>
        <v>4785</v>
      </c>
      <c r="EB8" s="135">
        <f>ROUNDUP(RO!EB8*0.85,)+25</f>
        <v>4785</v>
      </c>
      <c r="EC8" s="135">
        <f>ROUNDUP(RO!EC8*0.85,)+25</f>
        <v>4785</v>
      </c>
      <c r="ED8" s="135">
        <f>ROUNDUP(RO!ED8*0.85,)+25</f>
        <v>4785</v>
      </c>
      <c r="EE8" s="135">
        <f>ROUNDUP(RO!EE8*0.85,)+25</f>
        <v>5040</v>
      </c>
      <c r="EF8" s="135">
        <f>ROUNDUP(RO!EF8*0.85,)+25</f>
        <v>5040</v>
      </c>
      <c r="EG8" s="135">
        <f>ROUNDUP(RO!EG8*0.85,)+25</f>
        <v>4530</v>
      </c>
      <c r="EH8" s="135">
        <f>ROUNDUP(RO!EH8*0.85,)+25</f>
        <v>4530</v>
      </c>
      <c r="EI8" s="135">
        <f>ROUNDUP(RO!EI8*0.85,)+25</f>
        <v>4530</v>
      </c>
      <c r="EJ8" s="135">
        <f>ROUNDUP(RO!EJ8*0.85,)+25</f>
        <v>4530</v>
      </c>
      <c r="EK8" s="135">
        <f>ROUNDUP(RO!EK8*0.85,)+25</f>
        <v>4530</v>
      </c>
      <c r="EL8" s="135">
        <f>ROUNDUP(RO!EL8*0.85,)+25</f>
        <v>4785</v>
      </c>
      <c r="EM8" s="135">
        <f>ROUNDUP(RO!EM8*0.85,)+25</f>
        <v>4785</v>
      </c>
      <c r="EN8" s="135">
        <f>ROUNDUP(RO!EN8*0.85,)+25</f>
        <v>4530</v>
      </c>
      <c r="EO8" s="135">
        <f>ROUNDUP(RO!EO8*0.85,)+25</f>
        <v>4530</v>
      </c>
      <c r="EP8" s="135">
        <f>ROUNDUP(RO!EP8*0.85,)+25</f>
        <v>5295</v>
      </c>
      <c r="EQ8" s="135">
        <f>ROUNDUP(RO!EQ8*0.85,)+25</f>
        <v>5295</v>
      </c>
      <c r="ER8" s="135">
        <f>ROUNDUP(RO!ER8*0.85,)+25</f>
        <v>5295</v>
      </c>
      <c r="ES8" s="135">
        <f>ROUNDUP(RO!ES8*0.85,)+25</f>
        <v>4785</v>
      </c>
      <c r="ET8" s="135">
        <f>ROUNDUP(RO!ET8*0.85,)+25</f>
        <v>4785</v>
      </c>
      <c r="EU8" s="135">
        <f>ROUNDUP(RO!EU8*0.85,)+25</f>
        <v>4530</v>
      </c>
      <c r="EV8" s="135">
        <f>ROUNDUP(RO!EV8*0.85,)+25</f>
        <v>4530</v>
      </c>
      <c r="EW8" s="135">
        <f>ROUNDUP(RO!EW8*0.85,)+25</f>
        <v>4530</v>
      </c>
      <c r="EX8" s="135">
        <f>ROUNDUP(RO!EX8*0.85,)+25</f>
        <v>4785</v>
      </c>
      <c r="EY8" s="135">
        <f>ROUNDUP(RO!EY8*0.85,)+25</f>
        <v>4785</v>
      </c>
      <c r="EZ8" s="135">
        <f>ROUNDUP(RO!EZ8*0.85,)+25</f>
        <v>4785</v>
      </c>
      <c r="FA8" s="135">
        <f>ROUNDUP(RO!FA8*0.85,)+25</f>
        <v>4785</v>
      </c>
      <c r="FB8" s="135">
        <f>ROUNDUP(RO!FB8*0.85,)+25</f>
        <v>4275</v>
      </c>
      <c r="FC8" s="135">
        <f>ROUNDUP(RO!FC8*0.85,)+25</f>
        <v>4275</v>
      </c>
      <c r="FD8" s="135">
        <f>ROUNDUP(RO!FD8*0.85,)+25</f>
        <v>4275</v>
      </c>
      <c r="FE8" s="135">
        <f>ROUNDUP(RO!FE8*0.85,)+25</f>
        <v>4275</v>
      </c>
      <c r="FF8" s="135">
        <f>ROUNDUP(RO!FF8*0.85,)+25</f>
        <v>4275</v>
      </c>
      <c r="FG8" s="135">
        <f>ROUNDUP(RO!FG8*0.85,)+25</f>
        <v>4530</v>
      </c>
      <c r="FH8" s="135">
        <f>ROUNDUP(RO!FH8*0.85,)+25</f>
        <v>4530</v>
      </c>
      <c r="FI8" s="135">
        <f>ROUNDUP(RO!FI8*0.85,)+25</f>
        <v>4275</v>
      </c>
      <c r="FJ8" s="135">
        <f>ROUNDUP(RO!FJ8*0.85,)+25</f>
        <v>4275</v>
      </c>
      <c r="FK8" s="135">
        <f>ROUNDUP(RO!FK8*0.85,)+25</f>
        <v>4275</v>
      </c>
      <c r="FL8" s="135">
        <f>ROUNDUP(RO!FL8*0.85,)+25</f>
        <v>4275</v>
      </c>
      <c r="FM8" s="135">
        <f>ROUNDUP(RO!FM8*0.85,)+25</f>
        <v>4275</v>
      </c>
      <c r="FN8" s="135">
        <f>ROUNDUP(RO!FN8*0.85,)+25</f>
        <v>4530</v>
      </c>
      <c r="FO8" s="135">
        <f>ROUNDUP(RO!FO8*0.85,)+25</f>
        <v>4530</v>
      </c>
      <c r="FP8" s="135">
        <f>ROUNDUP(RO!FP8*0.85,)+25</f>
        <v>4275</v>
      </c>
      <c r="FQ8" s="135">
        <f>ROUNDUP(RO!FQ8*0.85,)+25</f>
        <v>4275</v>
      </c>
      <c r="FR8" s="135">
        <f>ROUNDUP(RO!FR8*0.85,)+25</f>
        <v>4275</v>
      </c>
      <c r="FS8" s="135">
        <f>ROUNDUP(RO!FS8*0.85,)+25</f>
        <v>4275</v>
      </c>
      <c r="FT8" s="135">
        <f>ROUNDUP(RO!FT8*0.85,)+25</f>
        <v>4275</v>
      </c>
      <c r="FU8" s="135">
        <f>ROUNDUP(RO!FU8*0.85,)+25</f>
        <v>4530</v>
      </c>
      <c r="FV8" s="135">
        <f>ROUNDUP(RO!FV8*0.85,)+25</f>
        <v>4530</v>
      </c>
      <c r="FW8" s="135">
        <f>ROUNDUP(RO!FW8*0.85,)+25</f>
        <v>4275</v>
      </c>
      <c r="FX8" s="135">
        <f>ROUNDUP(RO!FX8*0.85,)+25</f>
        <v>4275</v>
      </c>
      <c r="FY8" s="135">
        <f>ROUNDUP(RO!FY8*0.85,)+25</f>
        <v>4275</v>
      </c>
      <c r="FZ8" s="135">
        <f>ROUNDUP(RO!FZ8*0.85,)+25</f>
        <v>4275</v>
      </c>
      <c r="GA8" s="135">
        <f>ROUNDUP(RO!GA8*0.85,)+25</f>
        <v>4275</v>
      </c>
      <c r="GB8" s="135">
        <f>ROUNDUP(RO!GB8*0.85,)+25</f>
        <v>4530</v>
      </c>
      <c r="GC8" s="135">
        <f>ROUNDUP(RO!GC8*0.85,)+25</f>
        <v>4530</v>
      </c>
      <c r="GD8" s="135">
        <f>ROUNDUP(RO!GD8*0.85,)+25</f>
        <v>4275</v>
      </c>
      <c r="GE8" s="135">
        <f>ROUNDUP(RO!GE8*0.85,)+25</f>
        <v>4275</v>
      </c>
      <c r="GF8" s="135">
        <f>ROUNDUP(RO!GF8*0.85,)+25</f>
        <v>4275</v>
      </c>
      <c r="GG8" s="135">
        <f>ROUNDUP(RO!GG8*0.85,)+25</f>
        <v>4275</v>
      </c>
      <c r="GH8" s="135">
        <f>ROUNDUP(RO!GH8*0.85,)+25</f>
        <v>4275</v>
      </c>
      <c r="GI8" s="135">
        <f>ROUNDUP(RO!GI8*0.85,)+25</f>
        <v>5550</v>
      </c>
      <c r="GJ8" s="135">
        <f>ROUNDUP(RO!GJ8*0.85,)+25</f>
        <v>5550</v>
      </c>
      <c r="GK8" s="135">
        <f>ROUNDUP(RO!GK8*0.85,)+25</f>
        <v>5550</v>
      </c>
      <c r="GL8" s="135">
        <f>ROUNDUP(RO!GL8*0.85,)+25</f>
        <v>5550</v>
      </c>
      <c r="GM8" s="135">
        <f>ROUNDUP(RO!GM8*0.85,)+25</f>
        <v>5550</v>
      </c>
      <c r="GN8" s="135">
        <f>ROUNDUP(RO!GN8*0.85,)+25</f>
        <v>5550</v>
      </c>
      <c r="GO8" s="135">
        <f>ROUNDUP(RO!GO8*0.85,)+25</f>
        <v>5550</v>
      </c>
      <c r="GP8" s="135">
        <f>ROUNDUP(RO!GP8*0.85,)+25</f>
        <v>5975</v>
      </c>
      <c r="GQ8" s="135">
        <f>ROUNDUP(RO!GQ8*0.85,)+25</f>
        <v>5975</v>
      </c>
      <c r="GR8" s="135">
        <f>ROUNDUP(RO!GR8*0.85,)+25</f>
        <v>5975</v>
      </c>
      <c r="GS8" s="135">
        <f>ROUNDUP(RO!GS8*0.85,)+25</f>
        <v>5975</v>
      </c>
      <c r="GT8" s="135">
        <f>ROUNDUP(RO!GT8*0.85,)+25</f>
        <v>5975</v>
      </c>
      <c r="GU8" s="135">
        <f>ROUNDUP(RO!GU8*0.85,)+25</f>
        <v>5975</v>
      </c>
      <c r="GV8" s="135">
        <f>ROUNDUP(RO!GV8*0.85,)+25</f>
        <v>5975</v>
      </c>
    </row>
    <row r="9" spans="1:208" x14ac:dyDescent="0.2">
      <c r="A9" s="15" t="s">
        <v>6</v>
      </c>
      <c r="B9" s="135"/>
      <c r="C9" s="135"/>
      <c r="D9" s="242"/>
      <c r="E9" s="242"/>
      <c r="F9" s="242"/>
      <c r="G9" s="242"/>
      <c r="H9" s="242"/>
      <c r="I9" s="135"/>
      <c r="J9" s="135"/>
      <c r="K9" s="135"/>
      <c r="L9" s="135"/>
      <c r="M9" s="135"/>
      <c r="N9" s="135"/>
      <c r="O9" s="135"/>
      <c r="P9" s="135"/>
      <c r="Q9" s="135"/>
      <c r="R9" s="135"/>
      <c r="S9" s="242"/>
      <c r="T9" s="242"/>
      <c r="U9" s="242"/>
      <c r="V9" s="242"/>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c r="DO9" s="135"/>
      <c r="DP9" s="135"/>
      <c r="DQ9" s="135"/>
      <c r="DR9" s="135"/>
      <c r="DS9" s="135"/>
      <c r="DT9" s="135"/>
      <c r="DU9" s="135"/>
      <c r="DV9" s="135"/>
      <c r="DW9" s="135"/>
      <c r="DX9" s="135"/>
      <c r="DY9" s="135"/>
      <c r="DZ9" s="135"/>
      <c r="EA9" s="135"/>
      <c r="EB9" s="135"/>
      <c r="EC9" s="135"/>
      <c r="ED9" s="135"/>
      <c r="EE9" s="135"/>
      <c r="EF9" s="135"/>
      <c r="EG9" s="135"/>
      <c r="EH9" s="135"/>
      <c r="EI9" s="135"/>
      <c r="EJ9" s="135"/>
      <c r="EK9" s="135"/>
      <c r="EL9" s="135"/>
      <c r="EM9" s="135"/>
      <c r="EN9" s="135"/>
      <c r="EO9" s="135"/>
      <c r="EP9" s="135"/>
      <c r="EQ9" s="135"/>
      <c r="ER9" s="135"/>
      <c r="ES9" s="135"/>
      <c r="ET9" s="135"/>
      <c r="EU9" s="135"/>
      <c r="EV9" s="135"/>
      <c r="EW9" s="135"/>
      <c r="EX9" s="135"/>
      <c r="EY9" s="135"/>
      <c r="EZ9" s="135"/>
      <c r="FA9" s="135"/>
      <c r="FB9" s="135"/>
      <c r="FC9" s="135"/>
      <c r="FD9" s="135"/>
      <c r="FE9" s="135"/>
      <c r="FF9" s="135"/>
      <c r="FG9" s="135"/>
      <c r="FH9" s="135"/>
      <c r="FI9" s="135"/>
      <c r="FJ9" s="135"/>
      <c r="FK9" s="135"/>
      <c r="FL9" s="135"/>
      <c r="FM9" s="135"/>
      <c r="FN9" s="135"/>
      <c r="FO9" s="135"/>
      <c r="FP9" s="135"/>
      <c r="FQ9" s="135"/>
      <c r="FR9" s="135"/>
      <c r="FS9" s="135"/>
      <c r="FT9" s="135"/>
      <c r="FU9" s="135"/>
      <c r="FV9" s="135"/>
      <c r="FW9" s="135"/>
      <c r="FX9" s="135"/>
      <c r="FY9" s="135"/>
      <c r="FZ9" s="135"/>
      <c r="GA9" s="135"/>
      <c r="GB9" s="135"/>
      <c r="GC9" s="135"/>
      <c r="GD9" s="135"/>
      <c r="GE9" s="135"/>
      <c r="GF9" s="135"/>
      <c r="GG9" s="135"/>
      <c r="GH9" s="135"/>
      <c r="GI9" s="135"/>
      <c r="GJ9" s="135"/>
      <c r="GK9" s="135"/>
      <c r="GL9" s="135"/>
      <c r="GM9" s="135"/>
      <c r="GN9" s="135"/>
      <c r="GO9" s="135"/>
      <c r="GP9" s="135"/>
      <c r="GQ9" s="135"/>
      <c r="GR9" s="135"/>
      <c r="GS9" s="135"/>
      <c r="GT9" s="135"/>
      <c r="GU9" s="135"/>
      <c r="GV9" s="135"/>
    </row>
    <row r="10" spans="1:208" x14ac:dyDescent="0.2">
      <c r="A10" s="76">
        <v>1</v>
      </c>
      <c r="B10" s="135">
        <f>ROUNDUP(RO!B10*0.85,)+25</f>
        <v>11585</v>
      </c>
      <c r="C10" s="135">
        <f>ROUNDUP(RO!C10*0.85,)+25</f>
        <v>11585</v>
      </c>
      <c r="D10" s="242">
        <f>ROUNDUP(RO!D10*0.85,)+25</f>
        <v>11585</v>
      </c>
      <c r="E10" s="242">
        <f>ROUNDUP(RO!E10*0.85,)+25</f>
        <v>11585</v>
      </c>
      <c r="F10" s="242">
        <f>ROUNDUP(RO!F10*0.85,)+25</f>
        <v>11585</v>
      </c>
      <c r="G10" s="242">
        <f>ROUNDUP(RO!G10*0.85,)+25</f>
        <v>11585</v>
      </c>
      <c r="H10" s="242">
        <f>ROUNDUP(RO!H10*0.85,)+25</f>
        <v>11585</v>
      </c>
      <c r="I10" s="135">
        <f>ROUNDUP(RO!I10*0.85,)+25</f>
        <v>11585</v>
      </c>
      <c r="J10" s="135">
        <f>ROUNDUP(RO!J10*0.85,)+25</f>
        <v>11585</v>
      </c>
      <c r="K10" s="135">
        <f>ROUNDUP(RO!K10*0.85,)+25</f>
        <v>10395</v>
      </c>
      <c r="L10" s="135">
        <f>ROUNDUP(RO!L10*0.85,)+25</f>
        <v>11585</v>
      </c>
      <c r="M10" s="135">
        <f>ROUNDUP(RO!M10*0.85,)+25</f>
        <v>11585</v>
      </c>
      <c r="N10" s="135">
        <f>ROUNDUP(RO!N10*0.85,)+25</f>
        <v>11585</v>
      </c>
      <c r="O10" s="135">
        <f>ROUNDUP(RO!O10*0.85,)+25</f>
        <v>11585</v>
      </c>
      <c r="P10" s="135">
        <f>ROUNDUP(RO!P10*0.85,)+25</f>
        <v>10395</v>
      </c>
      <c r="Q10" s="135">
        <f>ROUNDUP(RO!Q10*0.85,)+25</f>
        <v>10395</v>
      </c>
      <c r="R10" s="135">
        <f>ROUNDUP(RO!R10*0.85,)+25</f>
        <v>11585</v>
      </c>
      <c r="S10" s="242">
        <f>ROUNDUP(RO!S10*0.85,)+25</f>
        <v>11585</v>
      </c>
      <c r="T10" s="242">
        <f>ROUNDUP(RO!T10*0.85,)+25</f>
        <v>11585</v>
      </c>
      <c r="U10" s="242">
        <f>ROUNDUP(RO!U10*0.85,)+25</f>
        <v>11585</v>
      </c>
      <c r="V10" s="242">
        <f>ROUNDUP(RO!V10*0.85,)+25</f>
        <v>11585</v>
      </c>
      <c r="W10" s="135">
        <f>ROUNDUP(RO!W10*0.85,)+25</f>
        <v>11585</v>
      </c>
      <c r="X10" s="135">
        <f>ROUNDUP(RO!X10*0.85,)+25</f>
        <v>11585</v>
      </c>
      <c r="Y10" s="135">
        <f>ROUNDUP(RO!Y10*0.85,)+25</f>
        <v>11585</v>
      </c>
      <c r="Z10" s="135">
        <f>ROUNDUP(RO!Z10*0.85,)+25</f>
        <v>11585</v>
      </c>
      <c r="AA10" s="135">
        <f>ROUNDUP(RO!AA10*0.85,)+25</f>
        <v>11585</v>
      </c>
      <c r="AB10" s="135">
        <f>ROUNDUP(RO!AB10*0.85,)+25</f>
        <v>12010</v>
      </c>
      <c r="AC10" s="135">
        <f>ROUNDUP(RO!AC10*0.85,)+25</f>
        <v>12010</v>
      </c>
      <c r="AD10" s="135">
        <f>ROUNDUP(RO!AD10*0.85,)+25</f>
        <v>12010</v>
      </c>
      <c r="AE10" s="135">
        <f>ROUNDUP(RO!AE10*0.85,)+25</f>
        <v>12010</v>
      </c>
      <c r="AF10" s="135">
        <f>ROUNDUP(RO!AF10*0.85,)+25</f>
        <v>12010</v>
      </c>
      <c r="AG10" s="135">
        <f>ROUNDUP(RO!AG10*0.85,)+25</f>
        <v>12010</v>
      </c>
      <c r="AH10" s="135">
        <f>ROUNDUP(RO!AH10*0.85,)+25</f>
        <v>12010</v>
      </c>
      <c r="AI10" s="135">
        <f>ROUNDUP(RO!AI10*0.85,)+25</f>
        <v>12010</v>
      </c>
      <c r="AJ10" s="135">
        <f>ROUNDUP(RO!AJ10*0.85,)+25</f>
        <v>12605</v>
      </c>
      <c r="AK10" s="135">
        <f>ROUNDUP(RO!AK10*0.85,)+25</f>
        <v>12605</v>
      </c>
      <c r="AL10" s="135">
        <f>ROUNDUP(RO!AL10*0.85,)+25</f>
        <v>11585</v>
      </c>
      <c r="AM10" s="135">
        <f>ROUNDUP(RO!AM10*0.85,)+25</f>
        <v>11585</v>
      </c>
      <c r="AN10" s="135">
        <f>ROUNDUP(RO!AN10*0.85,)+25</f>
        <v>8100</v>
      </c>
      <c r="AO10" s="135">
        <f>ROUNDUP(RO!AO10*0.85,)+25</f>
        <v>8100</v>
      </c>
      <c r="AP10" s="135">
        <f>ROUNDUP(RO!AP10*0.85,)+25</f>
        <v>8100</v>
      </c>
      <c r="AQ10" s="135">
        <f>ROUNDUP(RO!AQ10*0.85,)+25</f>
        <v>8100</v>
      </c>
      <c r="AR10" s="135">
        <f>ROUNDUP(RO!AR10*0.85,)+25</f>
        <v>8525</v>
      </c>
      <c r="AS10" s="135">
        <f>ROUNDUP(RO!AS10*0.85,)+25</f>
        <v>8525</v>
      </c>
      <c r="AT10" s="135">
        <f>ROUNDUP(RO!AT10*0.85,)+25</f>
        <v>8100</v>
      </c>
      <c r="AU10" s="135">
        <f>ROUNDUP(RO!AU10*0.85,)+25</f>
        <v>8100</v>
      </c>
      <c r="AV10" s="135">
        <f>ROUNDUP(RO!AV10*0.85,)+25</f>
        <v>8100</v>
      </c>
      <c r="AW10" s="135">
        <f>ROUNDUP(RO!AW10*0.85,)+25</f>
        <v>8100</v>
      </c>
      <c r="AX10" s="135">
        <f>ROUNDUP(RO!AX10*0.85,)+25</f>
        <v>8100</v>
      </c>
      <c r="AY10" s="135">
        <f>ROUNDUP(RO!AY10*0.85,)+25</f>
        <v>8525</v>
      </c>
      <c r="AZ10" s="135">
        <f>ROUNDUP(RO!AZ10*0.85,)+25</f>
        <v>8525</v>
      </c>
      <c r="BA10" s="135">
        <f>ROUNDUP(RO!BA10*0.85,)+25</f>
        <v>8100</v>
      </c>
      <c r="BB10" s="135">
        <f>ROUNDUP(RO!BB10*0.85,)+25</f>
        <v>8100</v>
      </c>
      <c r="BC10" s="135">
        <f>ROUNDUP(RO!BC10*0.85,)+25</f>
        <v>8100</v>
      </c>
      <c r="BD10" s="135">
        <f>ROUNDUP(RO!BD10*0.85,)+25</f>
        <v>8100</v>
      </c>
      <c r="BE10" s="135">
        <f>ROUNDUP(RO!BE10*0.85,)+25</f>
        <v>9375</v>
      </c>
      <c r="BF10" s="135">
        <f>ROUNDUP(RO!BF10*0.85,)+25</f>
        <v>9375</v>
      </c>
      <c r="BG10" s="135">
        <f>ROUNDUP(RO!BG10*0.85,)+25</f>
        <v>9375</v>
      </c>
      <c r="BH10" s="135">
        <f>ROUNDUP(RO!BH10*0.85,)+25</f>
        <v>8100</v>
      </c>
      <c r="BI10" s="135">
        <f>ROUNDUP(RO!BI10*0.85,)+25</f>
        <v>8100</v>
      </c>
      <c r="BJ10" s="135">
        <f>ROUNDUP(RO!BJ10*0.85,)+25</f>
        <v>8100</v>
      </c>
      <c r="BK10" s="135">
        <f>ROUNDUP(RO!BK10*0.85,)+25</f>
        <v>8100</v>
      </c>
      <c r="BL10" s="135">
        <f>ROUNDUP(RO!BL10*0.85,)+25</f>
        <v>8100</v>
      </c>
      <c r="BM10" s="135">
        <f>ROUNDUP(RO!BM10*0.85,)+25</f>
        <v>8525</v>
      </c>
      <c r="BN10" s="135">
        <f>ROUNDUP(RO!BN10*0.85,)+25</f>
        <v>8525</v>
      </c>
      <c r="BO10" s="135">
        <f>ROUNDUP(RO!BO10*0.85,)+25</f>
        <v>8100</v>
      </c>
      <c r="BP10" s="135">
        <f>ROUNDUP(RO!BP10*0.85,)+25</f>
        <v>8100</v>
      </c>
      <c r="BQ10" s="135">
        <f>ROUNDUP(RO!BQ10*0.85,)+25</f>
        <v>8100</v>
      </c>
      <c r="BR10" s="135">
        <f>ROUNDUP(RO!BR10*0.85,)+25</f>
        <v>8100</v>
      </c>
      <c r="BS10" s="135">
        <f>ROUNDUP(RO!BS10*0.85,)+25</f>
        <v>8100</v>
      </c>
      <c r="BT10" s="135">
        <f>ROUNDUP(RO!BT10*0.85,)+25</f>
        <v>8525</v>
      </c>
      <c r="BU10" s="135">
        <f>ROUNDUP(RO!BU10*0.85,)+25</f>
        <v>8525</v>
      </c>
      <c r="BV10" s="135">
        <f>ROUNDUP(RO!BV10*0.85,)+25</f>
        <v>8100</v>
      </c>
      <c r="BW10" s="135">
        <f>ROUNDUP(RO!BW10*0.85,)+25</f>
        <v>8100</v>
      </c>
      <c r="BX10" s="135">
        <f>ROUNDUP(RO!BX10*0.85,)+25</f>
        <v>8100</v>
      </c>
      <c r="BY10" s="135">
        <f>ROUNDUP(RO!BY10*0.85,)+25</f>
        <v>8100</v>
      </c>
      <c r="BZ10" s="135">
        <f>ROUNDUP(RO!BZ10*0.85,)+25</f>
        <v>8100</v>
      </c>
      <c r="CA10" s="135">
        <f>ROUNDUP(RO!CA10*0.85,)+25</f>
        <v>8525</v>
      </c>
      <c r="CB10" s="135">
        <f>ROUNDUP(RO!CB10*0.85,)+25</f>
        <v>8525</v>
      </c>
      <c r="CC10" s="135">
        <f>ROUNDUP(RO!CC10*0.85,)+25</f>
        <v>7675</v>
      </c>
      <c r="CD10" s="135">
        <f>ROUNDUP(RO!CD10*0.85,)+25</f>
        <v>7675</v>
      </c>
      <c r="CE10" s="135">
        <f>ROUNDUP(RO!CE10*0.85,)+25</f>
        <v>7675</v>
      </c>
      <c r="CF10" s="135">
        <f>ROUNDUP(RO!CF10*0.85,)+25</f>
        <v>7675</v>
      </c>
      <c r="CG10" s="135">
        <f>ROUNDUP(RO!CG10*0.85,)+25</f>
        <v>7675</v>
      </c>
      <c r="CH10" s="135">
        <f>ROUNDUP(RO!CH10*0.85,)+25</f>
        <v>7675</v>
      </c>
      <c r="CI10" s="135">
        <f>ROUNDUP(RO!CI10*0.85,)+25</f>
        <v>7675</v>
      </c>
      <c r="CJ10" s="135">
        <f>ROUNDUP(RO!CJ10*0.85,)+25</f>
        <v>7420</v>
      </c>
      <c r="CK10" s="135">
        <f>ROUNDUP(RO!CK10*0.85,)+25</f>
        <v>7420</v>
      </c>
      <c r="CL10" s="135">
        <f>ROUNDUP(RO!CL10*0.85,)+25</f>
        <v>7420</v>
      </c>
      <c r="CM10" s="135">
        <f>ROUNDUP(RO!CM10*0.85,)+25</f>
        <v>7420</v>
      </c>
      <c r="CN10" s="135">
        <f>ROUNDUP(RO!CN10*0.85,)+25</f>
        <v>7420</v>
      </c>
      <c r="CO10" s="135">
        <f>ROUNDUP(RO!CO10*0.85,)+25</f>
        <v>7675</v>
      </c>
      <c r="CP10" s="135">
        <f>ROUNDUP(RO!CP10*0.85,)+25</f>
        <v>7675</v>
      </c>
      <c r="CQ10" s="135">
        <f>ROUNDUP(RO!CQ10*0.85,)+25</f>
        <v>7420</v>
      </c>
      <c r="CR10" s="135">
        <f>ROUNDUP(RO!CR10*0.85,)+25</f>
        <v>7420</v>
      </c>
      <c r="CS10" s="135">
        <f>ROUNDUP(RO!CS10*0.85,)+25</f>
        <v>7420</v>
      </c>
      <c r="CT10" s="135">
        <f>ROUNDUP(RO!CT10*0.85,)+25</f>
        <v>7420</v>
      </c>
      <c r="CU10" s="135">
        <f>ROUNDUP(RO!CU10*0.85,)+25</f>
        <v>7420</v>
      </c>
      <c r="CV10" s="135">
        <f>ROUNDUP(RO!CV10*0.85,)+25</f>
        <v>7675</v>
      </c>
      <c r="CW10" s="135">
        <f>ROUNDUP(RO!CW10*0.85,)+25</f>
        <v>7675</v>
      </c>
      <c r="CX10" s="135">
        <f>ROUNDUP(RO!CX10*0.85,)+25</f>
        <v>7420</v>
      </c>
      <c r="CY10" s="135">
        <f>ROUNDUP(RO!CY10*0.85,)+25</f>
        <v>7420</v>
      </c>
      <c r="CZ10" s="135">
        <f>ROUNDUP(RO!CZ10*0.85,)+25</f>
        <v>7420</v>
      </c>
      <c r="DA10" s="135">
        <f>ROUNDUP(RO!DA10*0.85,)+25</f>
        <v>7420</v>
      </c>
      <c r="DB10" s="135">
        <f>ROUNDUP(RO!DB10*0.85,)+25</f>
        <v>7420</v>
      </c>
      <c r="DC10" s="135">
        <f>ROUNDUP(RO!DC10*0.85,)+25</f>
        <v>7675</v>
      </c>
      <c r="DD10" s="135">
        <f>ROUNDUP(RO!DD10*0.85,)+25</f>
        <v>7675</v>
      </c>
      <c r="DE10" s="135">
        <f>ROUNDUP(RO!DE10*0.85,)+25</f>
        <v>7165</v>
      </c>
      <c r="DF10" s="135">
        <f>ROUNDUP(RO!DF10*0.85,)+25</f>
        <v>7165</v>
      </c>
      <c r="DG10" s="135">
        <f>ROUNDUP(RO!DG10*0.85,)+25</f>
        <v>7165</v>
      </c>
      <c r="DH10" s="135">
        <f>ROUNDUP(RO!DH10*0.85,)+25</f>
        <v>7165</v>
      </c>
      <c r="DI10" s="135">
        <f>ROUNDUP(RO!DI10*0.85,)+25</f>
        <v>7165</v>
      </c>
      <c r="DJ10" s="135">
        <f>ROUNDUP(RO!DJ10*0.85,)+25</f>
        <v>7420</v>
      </c>
      <c r="DK10" s="135">
        <f>ROUNDUP(RO!DK10*0.85,)+25</f>
        <v>7420</v>
      </c>
      <c r="DL10" s="135">
        <f>ROUNDUP(RO!DL10*0.85,)+25</f>
        <v>7165</v>
      </c>
      <c r="DM10" s="135">
        <f>ROUNDUP(RO!DM10*0.85,)+25</f>
        <v>7165</v>
      </c>
      <c r="DN10" s="135">
        <f>ROUNDUP(RO!DN10*0.85,)+25</f>
        <v>7165</v>
      </c>
      <c r="DO10" s="135">
        <f>ROUNDUP(RO!DO10*0.85,)+25</f>
        <v>7165</v>
      </c>
      <c r="DP10" s="135">
        <f>ROUNDUP(RO!DP10*0.85,)+25</f>
        <v>7165</v>
      </c>
      <c r="DQ10" s="135">
        <f>ROUNDUP(RO!DQ10*0.85,)+25</f>
        <v>7165</v>
      </c>
      <c r="DR10" s="135">
        <f>ROUNDUP(RO!DR10*0.85,)+25</f>
        <v>7165</v>
      </c>
      <c r="DS10" s="135">
        <f>ROUNDUP(RO!DS10*0.85,)+25</f>
        <v>6910</v>
      </c>
      <c r="DT10" s="135">
        <f>ROUNDUP(RO!DT10*0.85,)+25</f>
        <v>6910</v>
      </c>
      <c r="DU10" s="135">
        <f>ROUNDUP(RO!DU10*0.85,)+25</f>
        <v>6910</v>
      </c>
      <c r="DV10" s="135">
        <f>ROUNDUP(RO!DV10*0.85,)+25</f>
        <v>6910</v>
      </c>
      <c r="DW10" s="135">
        <f>ROUNDUP(RO!DW10*0.85,)+25</f>
        <v>6910</v>
      </c>
      <c r="DX10" s="135">
        <f>ROUNDUP(RO!DX10*0.85,)+25</f>
        <v>7165</v>
      </c>
      <c r="DY10" s="135">
        <f>ROUNDUP(RO!DY10*0.85,)+25</f>
        <v>7165</v>
      </c>
      <c r="DZ10" s="135">
        <f>ROUNDUP(RO!DZ10*0.85,)+25</f>
        <v>6910</v>
      </c>
      <c r="EA10" s="135">
        <f>ROUNDUP(RO!EA10*0.85,)+25</f>
        <v>6910</v>
      </c>
      <c r="EB10" s="135">
        <f>ROUNDUP(RO!EB10*0.85,)+25</f>
        <v>6910</v>
      </c>
      <c r="EC10" s="135">
        <f>ROUNDUP(RO!EC10*0.85,)+25</f>
        <v>6910</v>
      </c>
      <c r="ED10" s="135">
        <f>ROUNDUP(RO!ED10*0.85,)+25</f>
        <v>6910</v>
      </c>
      <c r="EE10" s="135">
        <f>ROUNDUP(RO!EE10*0.85,)+25</f>
        <v>7165</v>
      </c>
      <c r="EF10" s="135">
        <f>ROUNDUP(RO!EF10*0.85,)+25</f>
        <v>7165</v>
      </c>
      <c r="EG10" s="135">
        <f>ROUNDUP(RO!EG10*0.85,)+25</f>
        <v>6655</v>
      </c>
      <c r="EH10" s="135">
        <f>ROUNDUP(RO!EH10*0.85,)+25</f>
        <v>6655</v>
      </c>
      <c r="EI10" s="135">
        <f>ROUNDUP(RO!EI10*0.85,)+25</f>
        <v>6655</v>
      </c>
      <c r="EJ10" s="135">
        <f>ROUNDUP(RO!EJ10*0.85,)+25</f>
        <v>6655</v>
      </c>
      <c r="EK10" s="135">
        <f>ROUNDUP(RO!EK10*0.85,)+25</f>
        <v>6655</v>
      </c>
      <c r="EL10" s="135">
        <f>ROUNDUP(RO!EL10*0.85,)+25</f>
        <v>6910</v>
      </c>
      <c r="EM10" s="135">
        <f>ROUNDUP(RO!EM10*0.85,)+25</f>
        <v>6910</v>
      </c>
      <c r="EN10" s="135">
        <f>ROUNDUP(RO!EN10*0.85,)+25</f>
        <v>6655</v>
      </c>
      <c r="EO10" s="135">
        <f>ROUNDUP(RO!EO10*0.85,)+25</f>
        <v>6655</v>
      </c>
      <c r="EP10" s="135">
        <f>ROUNDUP(RO!EP10*0.85,)+25</f>
        <v>7420</v>
      </c>
      <c r="EQ10" s="135">
        <f>ROUNDUP(RO!EQ10*0.85,)+25</f>
        <v>7420</v>
      </c>
      <c r="ER10" s="135">
        <f>ROUNDUP(RO!ER10*0.85,)+25</f>
        <v>7420</v>
      </c>
      <c r="ES10" s="135">
        <f>ROUNDUP(RO!ES10*0.85,)+25</f>
        <v>6910</v>
      </c>
      <c r="ET10" s="135">
        <f>ROUNDUP(RO!ET10*0.85,)+25</f>
        <v>6910</v>
      </c>
      <c r="EU10" s="135">
        <f>ROUNDUP(RO!EU10*0.85,)+25</f>
        <v>6655</v>
      </c>
      <c r="EV10" s="135">
        <f>ROUNDUP(RO!EV10*0.85,)+25</f>
        <v>6655</v>
      </c>
      <c r="EW10" s="135">
        <f>ROUNDUP(RO!EW10*0.85,)+25</f>
        <v>6655</v>
      </c>
      <c r="EX10" s="135">
        <f>ROUNDUP(RO!EX10*0.85,)+25</f>
        <v>6910</v>
      </c>
      <c r="EY10" s="135">
        <f>ROUNDUP(RO!EY10*0.85,)+25</f>
        <v>6910</v>
      </c>
      <c r="EZ10" s="135">
        <f>ROUNDUP(RO!EZ10*0.85,)+25</f>
        <v>6910</v>
      </c>
      <c r="FA10" s="135">
        <f>ROUNDUP(RO!FA10*0.85,)+25</f>
        <v>6910</v>
      </c>
      <c r="FB10" s="135">
        <f>ROUNDUP(RO!FB10*0.85,)+25</f>
        <v>6400</v>
      </c>
      <c r="FC10" s="135">
        <f>ROUNDUP(RO!FC10*0.85,)+25</f>
        <v>6400</v>
      </c>
      <c r="FD10" s="135">
        <f>ROUNDUP(RO!FD10*0.85,)+25</f>
        <v>6400</v>
      </c>
      <c r="FE10" s="135">
        <f>ROUNDUP(RO!FE10*0.85,)+25</f>
        <v>6400</v>
      </c>
      <c r="FF10" s="135">
        <f>ROUNDUP(RO!FF10*0.85,)+25</f>
        <v>6400</v>
      </c>
      <c r="FG10" s="135">
        <f>ROUNDUP(RO!FG10*0.85,)+25</f>
        <v>6655</v>
      </c>
      <c r="FH10" s="135">
        <f>ROUNDUP(RO!FH10*0.85,)+25</f>
        <v>6655</v>
      </c>
      <c r="FI10" s="135">
        <f>ROUNDUP(RO!FI10*0.85,)+25</f>
        <v>6400</v>
      </c>
      <c r="FJ10" s="135">
        <f>ROUNDUP(RO!FJ10*0.85,)+25</f>
        <v>6400</v>
      </c>
      <c r="FK10" s="135">
        <f>ROUNDUP(RO!FK10*0.85,)+25</f>
        <v>6400</v>
      </c>
      <c r="FL10" s="135">
        <f>ROUNDUP(RO!FL10*0.85,)+25</f>
        <v>6400</v>
      </c>
      <c r="FM10" s="135">
        <f>ROUNDUP(RO!FM10*0.85,)+25</f>
        <v>6400</v>
      </c>
      <c r="FN10" s="135">
        <f>ROUNDUP(RO!FN10*0.85,)+25</f>
        <v>6655</v>
      </c>
      <c r="FO10" s="135">
        <f>ROUNDUP(RO!FO10*0.85,)+25</f>
        <v>6655</v>
      </c>
      <c r="FP10" s="135">
        <f>ROUNDUP(RO!FP10*0.85,)+25</f>
        <v>6400</v>
      </c>
      <c r="FQ10" s="135">
        <f>ROUNDUP(RO!FQ10*0.85,)+25</f>
        <v>6400</v>
      </c>
      <c r="FR10" s="135">
        <f>ROUNDUP(RO!FR10*0.85,)+25</f>
        <v>6400</v>
      </c>
      <c r="FS10" s="135">
        <f>ROUNDUP(RO!FS10*0.85,)+25</f>
        <v>6400</v>
      </c>
      <c r="FT10" s="135">
        <f>ROUNDUP(RO!FT10*0.85,)+25</f>
        <v>6400</v>
      </c>
      <c r="FU10" s="135">
        <f>ROUNDUP(RO!FU10*0.85,)+25</f>
        <v>6655</v>
      </c>
      <c r="FV10" s="135">
        <f>ROUNDUP(RO!FV10*0.85,)+25</f>
        <v>6655</v>
      </c>
      <c r="FW10" s="135">
        <f>ROUNDUP(RO!FW10*0.85,)+25</f>
        <v>6400</v>
      </c>
      <c r="FX10" s="135">
        <f>ROUNDUP(RO!FX10*0.85,)+25</f>
        <v>6400</v>
      </c>
      <c r="FY10" s="135">
        <f>ROUNDUP(RO!FY10*0.85,)+25</f>
        <v>6400</v>
      </c>
      <c r="FZ10" s="135">
        <f>ROUNDUP(RO!FZ10*0.85,)+25</f>
        <v>6400</v>
      </c>
      <c r="GA10" s="135">
        <f>ROUNDUP(RO!GA10*0.85,)+25</f>
        <v>6400</v>
      </c>
      <c r="GB10" s="135">
        <f>ROUNDUP(RO!GB10*0.85,)+25</f>
        <v>6655</v>
      </c>
      <c r="GC10" s="135">
        <f>ROUNDUP(RO!GC10*0.85,)+25</f>
        <v>6655</v>
      </c>
      <c r="GD10" s="135">
        <f>ROUNDUP(RO!GD10*0.85,)+25</f>
        <v>6400</v>
      </c>
      <c r="GE10" s="135">
        <f>ROUNDUP(RO!GE10*0.85,)+25</f>
        <v>6400</v>
      </c>
      <c r="GF10" s="135">
        <f>ROUNDUP(RO!GF10*0.85,)+25</f>
        <v>6400</v>
      </c>
      <c r="GG10" s="135">
        <f>ROUNDUP(RO!GG10*0.85,)+25</f>
        <v>6400</v>
      </c>
      <c r="GH10" s="135">
        <f>ROUNDUP(RO!GH10*0.85,)+25</f>
        <v>6400</v>
      </c>
      <c r="GI10" s="135">
        <f>ROUNDUP(RO!GI10*0.85,)+25</f>
        <v>7675</v>
      </c>
      <c r="GJ10" s="135">
        <f>ROUNDUP(RO!GJ10*0.85,)+25</f>
        <v>7675</v>
      </c>
      <c r="GK10" s="135">
        <f>ROUNDUP(RO!GK10*0.85,)+25</f>
        <v>7675</v>
      </c>
      <c r="GL10" s="135">
        <f>ROUNDUP(RO!GL10*0.85,)+25</f>
        <v>7675</v>
      </c>
      <c r="GM10" s="135">
        <f>ROUNDUP(RO!GM10*0.85,)+25</f>
        <v>7675</v>
      </c>
      <c r="GN10" s="135">
        <f>ROUNDUP(RO!GN10*0.85,)+25</f>
        <v>7675</v>
      </c>
      <c r="GO10" s="135">
        <f>ROUNDUP(RO!GO10*0.85,)+25</f>
        <v>7675</v>
      </c>
      <c r="GP10" s="135">
        <f>ROUNDUP(RO!GP10*0.85,)+25</f>
        <v>8100</v>
      </c>
      <c r="GQ10" s="135">
        <f>ROUNDUP(RO!GQ10*0.85,)+25</f>
        <v>8100</v>
      </c>
      <c r="GR10" s="135">
        <f>ROUNDUP(RO!GR10*0.85,)+25</f>
        <v>8100</v>
      </c>
      <c r="GS10" s="135">
        <f>ROUNDUP(RO!GS10*0.85,)+25</f>
        <v>8100</v>
      </c>
      <c r="GT10" s="135">
        <f>ROUNDUP(RO!GT10*0.85,)+25</f>
        <v>8100</v>
      </c>
      <c r="GU10" s="135">
        <f>ROUNDUP(RO!GU10*0.85,)+25</f>
        <v>8100</v>
      </c>
      <c r="GV10" s="135">
        <f>ROUNDUP(RO!GV10*0.85,)+25</f>
        <v>8100</v>
      </c>
    </row>
    <row r="11" spans="1:208" x14ac:dyDescent="0.2">
      <c r="A11" s="16" t="s">
        <v>7</v>
      </c>
      <c r="B11" s="135"/>
      <c r="C11" s="135"/>
      <c r="D11" s="242"/>
      <c r="E11" s="242"/>
      <c r="F11" s="242"/>
      <c r="G11" s="242"/>
      <c r="H11" s="242"/>
      <c r="I11" s="135"/>
      <c r="J11" s="135"/>
      <c r="K11" s="135"/>
      <c r="L11" s="135"/>
      <c r="M11" s="135"/>
      <c r="N11" s="135"/>
      <c r="O11" s="135"/>
      <c r="P11" s="135"/>
      <c r="Q11" s="135"/>
      <c r="R11" s="135"/>
      <c r="S11" s="242"/>
      <c r="T11" s="242"/>
      <c r="U11" s="242"/>
      <c r="V11" s="242"/>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c r="DO11" s="135"/>
      <c r="DP11" s="135"/>
      <c r="DQ11" s="135"/>
      <c r="DR11" s="135"/>
      <c r="DS11" s="135"/>
      <c r="DT11" s="135"/>
      <c r="DU11" s="135"/>
      <c r="DV11" s="135"/>
      <c r="DW11" s="135"/>
      <c r="DX11" s="135"/>
      <c r="DY11" s="135"/>
      <c r="DZ11" s="135"/>
      <c r="EA11" s="135"/>
      <c r="EB11" s="135"/>
      <c r="EC11" s="135"/>
      <c r="ED11" s="135"/>
      <c r="EE11" s="135"/>
      <c r="EF11" s="135"/>
      <c r="EG11" s="135"/>
      <c r="EH11" s="135"/>
      <c r="EI11" s="135"/>
      <c r="EJ11" s="135"/>
      <c r="EK11" s="135"/>
      <c r="EL11" s="135"/>
      <c r="EM11" s="135"/>
      <c r="EN11" s="135"/>
      <c r="EO11" s="135"/>
      <c r="EP11" s="135"/>
      <c r="EQ11" s="135"/>
      <c r="ER11" s="135"/>
      <c r="ES11" s="135"/>
      <c r="ET11" s="135"/>
      <c r="EU11" s="135"/>
      <c r="EV11" s="135"/>
      <c r="EW11" s="135"/>
      <c r="EX11" s="135"/>
      <c r="EY11" s="135"/>
      <c r="EZ11" s="135"/>
      <c r="FA11" s="135"/>
      <c r="FB11" s="135"/>
      <c r="FC11" s="135"/>
      <c r="FD11" s="135"/>
      <c r="FE11" s="135"/>
      <c r="FF11" s="135"/>
      <c r="FG11" s="135"/>
      <c r="FH11" s="135"/>
      <c r="FI11" s="135"/>
      <c r="FJ11" s="135"/>
      <c r="FK11" s="135"/>
      <c r="FL11" s="135"/>
      <c r="FM11" s="135"/>
      <c r="FN11" s="135"/>
      <c r="FO11" s="135"/>
      <c r="FP11" s="135"/>
      <c r="FQ11" s="135"/>
      <c r="FR11" s="135"/>
      <c r="FS11" s="135"/>
      <c r="FT11" s="135"/>
      <c r="FU11" s="135"/>
      <c r="FV11" s="135"/>
      <c r="FW11" s="135"/>
      <c r="FX11" s="135"/>
      <c r="FY11" s="135"/>
      <c r="FZ11" s="135"/>
      <c r="GA11" s="135"/>
      <c r="GB11" s="135"/>
      <c r="GC11" s="135"/>
      <c r="GD11" s="135"/>
      <c r="GE11" s="135"/>
      <c r="GF11" s="135"/>
      <c r="GG11" s="135"/>
      <c r="GH11" s="135"/>
      <c r="GI11" s="135"/>
      <c r="GJ11" s="135"/>
      <c r="GK11" s="135"/>
      <c r="GL11" s="135"/>
      <c r="GM11" s="135"/>
      <c r="GN11" s="135"/>
      <c r="GO11" s="135"/>
      <c r="GP11" s="135"/>
      <c r="GQ11" s="135"/>
      <c r="GR11" s="135"/>
      <c r="GS11" s="135"/>
      <c r="GT11" s="135"/>
      <c r="GU11" s="135"/>
      <c r="GV11" s="135"/>
    </row>
    <row r="12" spans="1:208" x14ac:dyDescent="0.2">
      <c r="A12" s="76">
        <v>1</v>
      </c>
      <c r="B12" s="135">
        <f>ROUNDUP(RO!B12*0.85,)+25</f>
        <v>12435</v>
      </c>
      <c r="C12" s="135">
        <f>ROUNDUP(RO!C12*0.85,)+25</f>
        <v>12435</v>
      </c>
      <c r="D12" s="242">
        <f>ROUNDUP(RO!D12*0.85,)+25</f>
        <v>12435</v>
      </c>
      <c r="E12" s="242">
        <f>ROUNDUP(RO!E12*0.85,)+25</f>
        <v>12435</v>
      </c>
      <c r="F12" s="242">
        <f>ROUNDUP(RO!F12*0.85,)+25</f>
        <v>12435</v>
      </c>
      <c r="G12" s="242">
        <f>ROUNDUP(RO!G12*0.85,)+25</f>
        <v>12435</v>
      </c>
      <c r="H12" s="242">
        <f>ROUNDUP(RO!H12*0.85,)+25</f>
        <v>12435</v>
      </c>
      <c r="I12" s="135">
        <f>ROUNDUP(RO!I12*0.85,)+25</f>
        <v>12435</v>
      </c>
      <c r="J12" s="135">
        <f>ROUNDUP(RO!J12*0.85,)+25</f>
        <v>12435</v>
      </c>
      <c r="K12" s="135">
        <f>ROUNDUP(RO!K12*0.85,)+25</f>
        <v>11245</v>
      </c>
      <c r="L12" s="135">
        <f>ROUNDUP(RO!L12*0.85,)+25</f>
        <v>12435</v>
      </c>
      <c r="M12" s="135">
        <f>ROUNDUP(RO!M12*0.85,)+25</f>
        <v>12435</v>
      </c>
      <c r="N12" s="135">
        <f>ROUNDUP(RO!N12*0.85,)+25</f>
        <v>12435</v>
      </c>
      <c r="O12" s="135">
        <f>ROUNDUP(RO!O12*0.85,)+25</f>
        <v>12435</v>
      </c>
      <c r="P12" s="135">
        <f>ROUNDUP(RO!P12*0.85,)+25</f>
        <v>11245</v>
      </c>
      <c r="Q12" s="135">
        <f>ROUNDUP(RO!Q12*0.85,)+25</f>
        <v>11245</v>
      </c>
      <c r="R12" s="135">
        <f>ROUNDUP(RO!R12*0.85,)+25</f>
        <v>12435</v>
      </c>
      <c r="S12" s="242">
        <f>ROUNDUP(RO!S12*0.85,)+25</f>
        <v>12435</v>
      </c>
      <c r="T12" s="242">
        <f>ROUNDUP(RO!T12*0.85,)+25</f>
        <v>12435</v>
      </c>
      <c r="U12" s="242">
        <f>ROUNDUP(RO!U12*0.85,)+25</f>
        <v>12435</v>
      </c>
      <c r="V12" s="242">
        <f>ROUNDUP(RO!V12*0.85,)+25</f>
        <v>12435</v>
      </c>
      <c r="W12" s="135">
        <f>ROUNDUP(RO!W12*0.85,)+25</f>
        <v>12435</v>
      </c>
      <c r="X12" s="135">
        <f>ROUNDUP(RO!X12*0.85,)+25</f>
        <v>12435</v>
      </c>
      <c r="Y12" s="135">
        <f>ROUNDUP(RO!Y12*0.85,)+25</f>
        <v>12435</v>
      </c>
      <c r="Z12" s="135">
        <f>ROUNDUP(RO!Z12*0.85,)+25</f>
        <v>12435</v>
      </c>
      <c r="AA12" s="135">
        <f>ROUNDUP(RO!AA12*0.85,)+25</f>
        <v>12435</v>
      </c>
      <c r="AB12" s="135">
        <f>ROUNDUP(RO!AB12*0.85,)+25</f>
        <v>12860</v>
      </c>
      <c r="AC12" s="135">
        <f>ROUNDUP(RO!AC12*0.85,)+25</f>
        <v>12860</v>
      </c>
      <c r="AD12" s="135">
        <f>ROUNDUP(RO!AD12*0.85,)+25</f>
        <v>12860</v>
      </c>
      <c r="AE12" s="135">
        <f>ROUNDUP(RO!AE12*0.85,)+25</f>
        <v>12860</v>
      </c>
      <c r="AF12" s="135">
        <f>ROUNDUP(RO!AF12*0.85,)+25</f>
        <v>12860</v>
      </c>
      <c r="AG12" s="135">
        <f>ROUNDUP(RO!AG12*0.85,)+25</f>
        <v>12860</v>
      </c>
      <c r="AH12" s="135">
        <f>ROUNDUP(RO!AH12*0.85,)+25</f>
        <v>12860</v>
      </c>
      <c r="AI12" s="135">
        <f>ROUNDUP(RO!AI12*0.85,)+25</f>
        <v>12860</v>
      </c>
      <c r="AJ12" s="135">
        <f>ROUNDUP(RO!AJ12*0.85,)+25</f>
        <v>13455</v>
      </c>
      <c r="AK12" s="135">
        <f>ROUNDUP(RO!AK12*0.85,)+25</f>
        <v>13455</v>
      </c>
      <c r="AL12" s="135">
        <f>ROUNDUP(RO!AL12*0.85,)+25</f>
        <v>12435</v>
      </c>
      <c r="AM12" s="135">
        <f>ROUNDUP(RO!AM12*0.85,)+25</f>
        <v>12435</v>
      </c>
      <c r="AN12" s="135">
        <f>ROUNDUP(RO!AN12*0.85,)+25</f>
        <v>8950</v>
      </c>
      <c r="AO12" s="135">
        <f>ROUNDUP(RO!AO12*0.85,)+25</f>
        <v>8950</v>
      </c>
      <c r="AP12" s="135">
        <f>ROUNDUP(RO!AP12*0.85,)+25</f>
        <v>8950</v>
      </c>
      <c r="AQ12" s="135">
        <f>ROUNDUP(RO!AQ12*0.85,)+25</f>
        <v>8950</v>
      </c>
      <c r="AR12" s="135">
        <f>ROUNDUP(RO!AR12*0.85,)+25</f>
        <v>9375</v>
      </c>
      <c r="AS12" s="135">
        <f>ROUNDUP(RO!AS12*0.85,)+25</f>
        <v>9375</v>
      </c>
      <c r="AT12" s="135">
        <f>ROUNDUP(RO!AT12*0.85,)+25</f>
        <v>8950</v>
      </c>
      <c r="AU12" s="135">
        <f>ROUNDUP(RO!AU12*0.85,)+25</f>
        <v>8950</v>
      </c>
      <c r="AV12" s="135">
        <f>ROUNDUP(RO!AV12*0.85,)+25</f>
        <v>8950</v>
      </c>
      <c r="AW12" s="135">
        <f>ROUNDUP(RO!AW12*0.85,)+25</f>
        <v>8950</v>
      </c>
      <c r="AX12" s="135">
        <f>ROUNDUP(RO!AX12*0.85,)+25</f>
        <v>8950</v>
      </c>
      <c r="AY12" s="135">
        <f>ROUNDUP(RO!AY12*0.85,)+25</f>
        <v>9375</v>
      </c>
      <c r="AZ12" s="135">
        <f>ROUNDUP(RO!AZ12*0.85,)+25</f>
        <v>9375</v>
      </c>
      <c r="BA12" s="135">
        <f>ROUNDUP(RO!BA12*0.85,)+25</f>
        <v>8950</v>
      </c>
      <c r="BB12" s="135">
        <f>ROUNDUP(RO!BB12*0.85,)+25</f>
        <v>8950</v>
      </c>
      <c r="BC12" s="135">
        <f>ROUNDUP(RO!BC12*0.85,)+25</f>
        <v>8950</v>
      </c>
      <c r="BD12" s="135">
        <f>ROUNDUP(RO!BD12*0.85,)+25</f>
        <v>8950</v>
      </c>
      <c r="BE12" s="135">
        <f>ROUNDUP(RO!BE12*0.85,)+25</f>
        <v>10225</v>
      </c>
      <c r="BF12" s="135">
        <f>ROUNDUP(RO!BF12*0.85,)+25</f>
        <v>10225</v>
      </c>
      <c r="BG12" s="135">
        <f>ROUNDUP(RO!BG12*0.85,)+25</f>
        <v>10225</v>
      </c>
      <c r="BH12" s="135">
        <f>ROUNDUP(RO!BH12*0.85,)+25</f>
        <v>8950</v>
      </c>
      <c r="BI12" s="135">
        <f>ROUNDUP(RO!BI12*0.85,)+25</f>
        <v>8950</v>
      </c>
      <c r="BJ12" s="135">
        <f>ROUNDUP(RO!BJ12*0.85,)+25</f>
        <v>8950</v>
      </c>
      <c r="BK12" s="135">
        <f>ROUNDUP(RO!BK12*0.85,)+25</f>
        <v>8950</v>
      </c>
      <c r="BL12" s="135">
        <f>ROUNDUP(RO!BL12*0.85,)+25</f>
        <v>8950</v>
      </c>
      <c r="BM12" s="135">
        <f>ROUNDUP(RO!BM12*0.85,)+25</f>
        <v>9375</v>
      </c>
      <c r="BN12" s="135">
        <f>ROUNDUP(RO!BN12*0.85,)+25</f>
        <v>9375</v>
      </c>
      <c r="BO12" s="135">
        <f>ROUNDUP(RO!BO12*0.85,)+25</f>
        <v>8950</v>
      </c>
      <c r="BP12" s="135">
        <f>ROUNDUP(RO!BP12*0.85,)+25</f>
        <v>8950</v>
      </c>
      <c r="BQ12" s="135">
        <f>ROUNDUP(RO!BQ12*0.85,)+25</f>
        <v>8950</v>
      </c>
      <c r="BR12" s="135">
        <f>ROUNDUP(RO!BR12*0.85,)+25</f>
        <v>8950</v>
      </c>
      <c r="BS12" s="135">
        <f>ROUNDUP(RO!BS12*0.85,)+25</f>
        <v>8950</v>
      </c>
      <c r="BT12" s="135">
        <f>ROUNDUP(RO!BT12*0.85,)+25</f>
        <v>9375</v>
      </c>
      <c r="BU12" s="135">
        <f>ROUNDUP(RO!BU12*0.85,)+25</f>
        <v>9375</v>
      </c>
      <c r="BV12" s="135">
        <f>ROUNDUP(RO!BV12*0.85,)+25</f>
        <v>8950</v>
      </c>
      <c r="BW12" s="135">
        <f>ROUNDUP(RO!BW12*0.85,)+25</f>
        <v>8950</v>
      </c>
      <c r="BX12" s="135">
        <f>ROUNDUP(RO!BX12*0.85,)+25</f>
        <v>8950</v>
      </c>
      <c r="BY12" s="135">
        <f>ROUNDUP(RO!BY12*0.85,)+25</f>
        <v>8950</v>
      </c>
      <c r="BZ12" s="135">
        <f>ROUNDUP(RO!BZ12*0.85,)+25</f>
        <v>8950</v>
      </c>
      <c r="CA12" s="135">
        <f>ROUNDUP(RO!CA12*0.85,)+25</f>
        <v>9375</v>
      </c>
      <c r="CB12" s="135">
        <f>ROUNDUP(RO!CB12*0.85,)+25</f>
        <v>9375</v>
      </c>
      <c r="CC12" s="135">
        <f>ROUNDUP(RO!CC12*0.85,)+25</f>
        <v>8525</v>
      </c>
      <c r="CD12" s="135">
        <f>ROUNDUP(RO!CD12*0.85,)+25</f>
        <v>8525</v>
      </c>
      <c r="CE12" s="135">
        <f>ROUNDUP(RO!CE12*0.85,)+25</f>
        <v>8525</v>
      </c>
      <c r="CF12" s="135">
        <f>ROUNDUP(RO!CF12*0.85,)+25</f>
        <v>8525</v>
      </c>
      <c r="CG12" s="135">
        <f>ROUNDUP(RO!CG12*0.85,)+25</f>
        <v>8525</v>
      </c>
      <c r="CH12" s="135">
        <f>ROUNDUP(RO!CH12*0.85,)+25</f>
        <v>8525</v>
      </c>
      <c r="CI12" s="135">
        <f>ROUNDUP(RO!CI12*0.85,)+25</f>
        <v>8525</v>
      </c>
      <c r="CJ12" s="135">
        <f>ROUNDUP(RO!CJ12*0.85,)+25</f>
        <v>8270</v>
      </c>
      <c r="CK12" s="135">
        <f>ROUNDUP(RO!CK12*0.85,)+25</f>
        <v>8270</v>
      </c>
      <c r="CL12" s="135">
        <f>ROUNDUP(RO!CL12*0.85,)+25</f>
        <v>8270</v>
      </c>
      <c r="CM12" s="135">
        <f>ROUNDUP(RO!CM12*0.85,)+25</f>
        <v>8270</v>
      </c>
      <c r="CN12" s="135">
        <f>ROUNDUP(RO!CN12*0.85,)+25</f>
        <v>8270</v>
      </c>
      <c r="CO12" s="135">
        <f>ROUNDUP(RO!CO12*0.85,)+25</f>
        <v>8525</v>
      </c>
      <c r="CP12" s="135">
        <f>ROUNDUP(RO!CP12*0.85,)+25</f>
        <v>8525</v>
      </c>
      <c r="CQ12" s="135">
        <f>ROUNDUP(RO!CQ12*0.85,)+25</f>
        <v>8270</v>
      </c>
      <c r="CR12" s="135">
        <f>ROUNDUP(RO!CR12*0.85,)+25</f>
        <v>8270</v>
      </c>
      <c r="CS12" s="135">
        <f>ROUNDUP(RO!CS12*0.85,)+25</f>
        <v>8270</v>
      </c>
      <c r="CT12" s="135">
        <f>ROUNDUP(RO!CT12*0.85,)+25</f>
        <v>8270</v>
      </c>
      <c r="CU12" s="135">
        <f>ROUNDUP(RO!CU12*0.85,)+25</f>
        <v>8270</v>
      </c>
      <c r="CV12" s="135">
        <f>ROUNDUP(RO!CV12*0.85,)+25</f>
        <v>8525</v>
      </c>
      <c r="CW12" s="135">
        <f>ROUNDUP(RO!CW12*0.85,)+25</f>
        <v>8525</v>
      </c>
      <c r="CX12" s="135">
        <f>ROUNDUP(RO!CX12*0.85,)+25</f>
        <v>8270</v>
      </c>
      <c r="CY12" s="135">
        <f>ROUNDUP(RO!CY12*0.85,)+25</f>
        <v>8270</v>
      </c>
      <c r="CZ12" s="135">
        <f>ROUNDUP(RO!CZ12*0.85,)+25</f>
        <v>8270</v>
      </c>
      <c r="DA12" s="135">
        <f>ROUNDUP(RO!DA12*0.85,)+25</f>
        <v>8270</v>
      </c>
      <c r="DB12" s="135">
        <f>ROUNDUP(RO!DB12*0.85,)+25</f>
        <v>8270</v>
      </c>
      <c r="DC12" s="135">
        <f>ROUNDUP(RO!DC12*0.85,)+25</f>
        <v>8525</v>
      </c>
      <c r="DD12" s="135">
        <f>ROUNDUP(RO!DD12*0.85,)+25</f>
        <v>8525</v>
      </c>
      <c r="DE12" s="135">
        <f>ROUNDUP(RO!DE12*0.85,)+25</f>
        <v>8015</v>
      </c>
      <c r="DF12" s="135">
        <f>ROUNDUP(RO!DF12*0.85,)+25</f>
        <v>8015</v>
      </c>
      <c r="DG12" s="135">
        <f>ROUNDUP(RO!DG12*0.85,)+25</f>
        <v>8015</v>
      </c>
      <c r="DH12" s="135">
        <f>ROUNDUP(RO!DH12*0.85,)+25</f>
        <v>8015</v>
      </c>
      <c r="DI12" s="135">
        <f>ROUNDUP(RO!DI12*0.85,)+25</f>
        <v>8015</v>
      </c>
      <c r="DJ12" s="135">
        <f>ROUNDUP(RO!DJ12*0.85,)+25</f>
        <v>8270</v>
      </c>
      <c r="DK12" s="135">
        <f>ROUNDUP(RO!DK12*0.85,)+25</f>
        <v>8270</v>
      </c>
      <c r="DL12" s="135">
        <f>ROUNDUP(RO!DL12*0.85,)+25</f>
        <v>8015</v>
      </c>
      <c r="DM12" s="135">
        <f>ROUNDUP(RO!DM12*0.85,)+25</f>
        <v>8015</v>
      </c>
      <c r="DN12" s="135">
        <f>ROUNDUP(RO!DN12*0.85,)+25</f>
        <v>8015</v>
      </c>
      <c r="DO12" s="135">
        <f>ROUNDUP(RO!DO12*0.85,)+25</f>
        <v>8015</v>
      </c>
      <c r="DP12" s="135">
        <f>ROUNDUP(RO!DP12*0.85,)+25</f>
        <v>8270</v>
      </c>
      <c r="DQ12" s="135">
        <f>ROUNDUP(RO!DQ12*0.85,)+25</f>
        <v>8270</v>
      </c>
      <c r="DR12" s="135">
        <f>ROUNDUP(RO!DR12*0.85,)+25</f>
        <v>8270</v>
      </c>
      <c r="DS12" s="135">
        <f>ROUNDUP(RO!DS12*0.85,)+25</f>
        <v>8015</v>
      </c>
      <c r="DT12" s="135">
        <f>ROUNDUP(RO!DT12*0.85,)+25</f>
        <v>8015</v>
      </c>
      <c r="DU12" s="135">
        <f>ROUNDUP(RO!DU12*0.85,)+25</f>
        <v>8015</v>
      </c>
      <c r="DV12" s="135">
        <f>ROUNDUP(RO!DV12*0.85,)+25</f>
        <v>8015</v>
      </c>
      <c r="DW12" s="135">
        <f>ROUNDUP(RO!DW12*0.85,)+25</f>
        <v>8015</v>
      </c>
      <c r="DX12" s="135">
        <f>ROUNDUP(RO!DX12*0.85,)+25</f>
        <v>8270</v>
      </c>
      <c r="DY12" s="135">
        <f>ROUNDUP(RO!DY12*0.85,)+25</f>
        <v>8270</v>
      </c>
      <c r="DZ12" s="135">
        <f>ROUNDUP(RO!DZ12*0.85,)+25</f>
        <v>8015</v>
      </c>
      <c r="EA12" s="135">
        <f>ROUNDUP(RO!EA12*0.85,)+25</f>
        <v>8015</v>
      </c>
      <c r="EB12" s="135">
        <f>ROUNDUP(RO!EB12*0.85,)+25</f>
        <v>8015</v>
      </c>
      <c r="EC12" s="135">
        <f>ROUNDUP(RO!EC12*0.85,)+25</f>
        <v>8015</v>
      </c>
      <c r="ED12" s="135">
        <f>ROUNDUP(RO!ED12*0.85,)+25</f>
        <v>8015</v>
      </c>
      <c r="EE12" s="135">
        <f>ROUNDUP(RO!EE12*0.85,)+25</f>
        <v>8270</v>
      </c>
      <c r="EF12" s="135">
        <f>ROUNDUP(RO!EF12*0.85,)+25</f>
        <v>8270</v>
      </c>
      <c r="EG12" s="135">
        <f>ROUNDUP(RO!EG12*0.85,)+25</f>
        <v>7760</v>
      </c>
      <c r="EH12" s="135">
        <f>ROUNDUP(RO!EH12*0.85,)+25</f>
        <v>7760</v>
      </c>
      <c r="EI12" s="135">
        <f>ROUNDUP(RO!EI12*0.85,)+25</f>
        <v>7760</v>
      </c>
      <c r="EJ12" s="135">
        <f>ROUNDUP(RO!EJ12*0.85,)+25</f>
        <v>7760</v>
      </c>
      <c r="EK12" s="135">
        <f>ROUNDUP(RO!EK12*0.85,)+25</f>
        <v>7760</v>
      </c>
      <c r="EL12" s="135">
        <f>ROUNDUP(RO!EL12*0.85,)+25</f>
        <v>8015</v>
      </c>
      <c r="EM12" s="135">
        <f>ROUNDUP(RO!EM12*0.85,)+25</f>
        <v>8015</v>
      </c>
      <c r="EN12" s="135">
        <f>ROUNDUP(RO!EN12*0.85,)+25</f>
        <v>7760</v>
      </c>
      <c r="EO12" s="135">
        <f>ROUNDUP(RO!EO12*0.85,)+25</f>
        <v>7760</v>
      </c>
      <c r="EP12" s="135">
        <f>ROUNDUP(RO!EP12*0.85,)+25</f>
        <v>8525</v>
      </c>
      <c r="EQ12" s="135">
        <f>ROUNDUP(RO!EQ12*0.85,)+25</f>
        <v>8525</v>
      </c>
      <c r="ER12" s="135">
        <f>ROUNDUP(RO!ER12*0.85,)+25</f>
        <v>8525</v>
      </c>
      <c r="ES12" s="135">
        <f>ROUNDUP(RO!ES12*0.85,)+25</f>
        <v>8015</v>
      </c>
      <c r="ET12" s="135">
        <f>ROUNDUP(RO!ET12*0.85,)+25</f>
        <v>8015</v>
      </c>
      <c r="EU12" s="135">
        <f>ROUNDUP(RO!EU12*0.85,)+25</f>
        <v>7760</v>
      </c>
      <c r="EV12" s="135">
        <f>ROUNDUP(RO!EV12*0.85,)+25</f>
        <v>7760</v>
      </c>
      <c r="EW12" s="135">
        <f>ROUNDUP(RO!EW12*0.85,)+25</f>
        <v>7760</v>
      </c>
      <c r="EX12" s="135">
        <f>ROUNDUP(RO!EX12*0.85,)+25</f>
        <v>8015</v>
      </c>
      <c r="EY12" s="135">
        <f>ROUNDUP(RO!EY12*0.85,)+25</f>
        <v>8015</v>
      </c>
      <c r="EZ12" s="135">
        <f>ROUNDUP(RO!EZ12*0.85,)+25</f>
        <v>8015</v>
      </c>
      <c r="FA12" s="135">
        <f>ROUNDUP(RO!FA12*0.85,)+25</f>
        <v>8015</v>
      </c>
      <c r="FB12" s="135">
        <f>ROUNDUP(RO!FB12*0.85,)+25</f>
        <v>7505</v>
      </c>
      <c r="FC12" s="135">
        <f>ROUNDUP(RO!FC12*0.85,)+25</f>
        <v>7505</v>
      </c>
      <c r="FD12" s="135">
        <f>ROUNDUP(RO!FD12*0.85,)+25</f>
        <v>7505</v>
      </c>
      <c r="FE12" s="135">
        <f>ROUNDUP(RO!FE12*0.85,)+25</f>
        <v>7505</v>
      </c>
      <c r="FF12" s="135">
        <f>ROUNDUP(RO!FF12*0.85,)+25</f>
        <v>7505</v>
      </c>
      <c r="FG12" s="135">
        <f>ROUNDUP(RO!FG12*0.85,)+25</f>
        <v>7760</v>
      </c>
      <c r="FH12" s="135">
        <f>ROUNDUP(RO!FH12*0.85,)+25</f>
        <v>7760</v>
      </c>
      <c r="FI12" s="135">
        <f>ROUNDUP(RO!FI12*0.85,)+25</f>
        <v>7505</v>
      </c>
      <c r="FJ12" s="135">
        <f>ROUNDUP(RO!FJ12*0.85,)+25</f>
        <v>7505</v>
      </c>
      <c r="FK12" s="135">
        <f>ROUNDUP(RO!FK12*0.85,)+25</f>
        <v>7505</v>
      </c>
      <c r="FL12" s="135">
        <f>ROUNDUP(RO!FL12*0.85,)+25</f>
        <v>7505</v>
      </c>
      <c r="FM12" s="135">
        <f>ROUNDUP(RO!FM12*0.85,)+25</f>
        <v>7505</v>
      </c>
      <c r="FN12" s="135">
        <f>ROUNDUP(RO!FN12*0.85,)+25</f>
        <v>7760</v>
      </c>
      <c r="FO12" s="135">
        <f>ROUNDUP(RO!FO12*0.85,)+25</f>
        <v>7760</v>
      </c>
      <c r="FP12" s="135">
        <f>ROUNDUP(RO!FP12*0.85,)+25</f>
        <v>7505</v>
      </c>
      <c r="FQ12" s="135">
        <f>ROUNDUP(RO!FQ12*0.85,)+25</f>
        <v>7505</v>
      </c>
      <c r="FR12" s="135">
        <f>ROUNDUP(RO!FR12*0.85,)+25</f>
        <v>7505</v>
      </c>
      <c r="FS12" s="135">
        <f>ROUNDUP(RO!FS12*0.85,)+25</f>
        <v>7505</v>
      </c>
      <c r="FT12" s="135">
        <f>ROUNDUP(RO!FT12*0.85,)+25</f>
        <v>7505</v>
      </c>
      <c r="FU12" s="135">
        <f>ROUNDUP(RO!FU12*0.85,)+25</f>
        <v>7760</v>
      </c>
      <c r="FV12" s="135">
        <f>ROUNDUP(RO!FV12*0.85,)+25</f>
        <v>7760</v>
      </c>
      <c r="FW12" s="135">
        <f>ROUNDUP(RO!FW12*0.85,)+25</f>
        <v>7505</v>
      </c>
      <c r="FX12" s="135">
        <f>ROUNDUP(RO!FX12*0.85,)+25</f>
        <v>7505</v>
      </c>
      <c r="FY12" s="135">
        <f>ROUNDUP(RO!FY12*0.85,)+25</f>
        <v>7505</v>
      </c>
      <c r="FZ12" s="135">
        <f>ROUNDUP(RO!FZ12*0.85,)+25</f>
        <v>7505</v>
      </c>
      <c r="GA12" s="135">
        <f>ROUNDUP(RO!GA12*0.85,)+25</f>
        <v>7505</v>
      </c>
      <c r="GB12" s="135">
        <f>ROUNDUP(RO!GB12*0.85,)+25</f>
        <v>7760</v>
      </c>
      <c r="GC12" s="135">
        <f>ROUNDUP(RO!GC12*0.85,)+25</f>
        <v>7760</v>
      </c>
      <c r="GD12" s="135">
        <f>ROUNDUP(RO!GD12*0.85,)+25</f>
        <v>7505</v>
      </c>
      <c r="GE12" s="135">
        <f>ROUNDUP(RO!GE12*0.85,)+25</f>
        <v>7505</v>
      </c>
      <c r="GF12" s="135">
        <f>ROUNDUP(RO!GF12*0.85,)+25</f>
        <v>7505</v>
      </c>
      <c r="GG12" s="135">
        <f>ROUNDUP(RO!GG12*0.85,)+25</f>
        <v>7505</v>
      </c>
      <c r="GH12" s="135">
        <f>ROUNDUP(RO!GH12*0.85,)+25</f>
        <v>7505</v>
      </c>
      <c r="GI12" s="135">
        <f>ROUNDUP(RO!GI12*0.85,)+25</f>
        <v>8780</v>
      </c>
      <c r="GJ12" s="135">
        <f>ROUNDUP(RO!GJ12*0.85,)+25</f>
        <v>8780</v>
      </c>
      <c r="GK12" s="135">
        <f>ROUNDUP(RO!GK12*0.85,)+25</f>
        <v>8780</v>
      </c>
      <c r="GL12" s="135">
        <f>ROUNDUP(RO!GL12*0.85,)+25</f>
        <v>8780</v>
      </c>
      <c r="GM12" s="135">
        <f>ROUNDUP(RO!GM12*0.85,)+25</f>
        <v>8780</v>
      </c>
      <c r="GN12" s="135">
        <f>ROUNDUP(RO!GN12*0.85,)+25</f>
        <v>8780</v>
      </c>
      <c r="GO12" s="135">
        <f>ROUNDUP(RO!GO12*0.85,)+25</f>
        <v>8780</v>
      </c>
      <c r="GP12" s="135">
        <f>ROUNDUP(RO!GP12*0.85,)+25</f>
        <v>9205</v>
      </c>
      <c r="GQ12" s="135">
        <f>ROUNDUP(RO!GQ12*0.85,)+25</f>
        <v>9205</v>
      </c>
      <c r="GR12" s="135">
        <f>ROUNDUP(RO!GR12*0.85,)+25</f>
        <v>9205</v>
      </c>
      <c r="GS12" s="135">
        <f>ROUNDUP(RO!GS12*0.85,)+25</f>
        <v>9205</v>
      </c>
      <c r="GT12" s="135">
        <f>ROUNDUP(RO!GT12*0.85,)+25</f>
        <v>9205</v>
      </c>
      <c r="GU12" s="135">
        <f>ROUNDUP(RO!GU12*0.85,)+25</f>
        <v>9205</v>
      </c>
      <c r="GV12" s="135">
        <f>ROUNDUP(RO!GV12*0.85,)+25</f>
        <v>9205</v>
      </c>
    </row>
    <row r="13" spans="1:208" x14ac:dyDescent="0.2">
      <c r="A13" s="17" t="s">
        <v>8</v>
      </c>
      <c r="B13" s="135"/>
      <c r="C13" s="135"/>
      <c r="D13" s="242"/>
      <c r="E13" s="242"/>
      <c r="F13" s="242"/>
      <c r="G13" s="242"/>
      <c r="H13" s="242"/>
      <c r="I13" s="135"/>
      <c r="J13" s="135"/>
      <c r="K13" s="135"/>
      <c r="L13" s="135"/>
      <c r="M13" s="135"/>
      <c r="N13" s="135"/>
      <c r="O13" s="135"/>
      <c r="P13" s="135"/>
      <c r="Q13" s="135"/>
      <c r="R13" s="135"/>
      <c r="S13" s="242"/>
      <c r="T13" s="242"/>
      <c r="U13" s="242"/>
      <c r="V13" s="242"/>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c r="DO13" s="135"/>
      <c r="DP13" s="135"/>
      <c r="DQ13" s="135"/>
      <c r="DR13" s="135"/>
      <c r="DS13" s="135"/>
      <c r="DT13" s="135"/>
      <c r="DU13" s="135"/>
      <c r="DV13" s="135"/>
      <c r="DW13" s="135"/>
      <c r="DX13" s="135"/>
      <c r="DY13" s="135"/>
      <c r="DZ13" s="135"/>
      <c r="EA13" s="135"/>
      <c r="EB13" s="135"/>
      <c r="EC13" s="135"/>
      <c r="ED13" s="135"/>
      <c r="EE13" s="135"/>
      <c r="EF13" s="135"/>
      <c r="EG13" s="135"/>
      <c r="EH13" s="135"/>
      <c r="EI13" s="135"/>
      <c r="EJ13" s="135"/>
      <c r="EK13" s="135"/>
      <c r="EL13" s="135"/>
      <c r="EM13" s="135"/>
      <c r="EN13" s="135"/>
      <c r="EO13" s="135"/>
      <c r="EP13" s="135"/>
      <c r="EQ13" s="135"/>
      <c r="ER13" s="135"/>
      <c r="ES13" s="135"/>
      <c r="ET13" s="135"/>
      <c r="EU13" s="135"/>
      <c r="EV13" s="135"/>
      <c r="EW13" s="135"/>
      <c r="EX13" s="135"/>
      <c r="EY13" s="135"/>
      <c r="EZ13" s="135"/>
      <c r="FA13" s="135"/>
      <c r="FB13" s="135"/>
      <c r="FC13" s="135"/>
      <c r="FD13" s="135"/>
      <c r="FE13" s="135"/>
      <c r="FF13" s="135"/>
      <c r="FG13" s="135"/>
      <c r="FH13" s="135"/>
      <c r="FI13" s="135"/>
      <c r="FJ13" s="135"/>
      <c r="FK13" s="135"/>
      <c r="FL13" s="135"/>
      <c r="FM13" s="135"/>
      <c r="FN13" s="135"/>
      <c r="FO13" s="135"/>
      <c r="FP13" s="135"/>
      <c r="FQ13" s="135"/>
      <c r="FR13" s="135"/>
      <c r="FS13" s="135"/>
      <c r="FT13" s="135"/>
      <c r="FU13" s="135"/>
      <c r="FV13" s="135"/>
      <c r="FW13" s="135"/>
      <c r="FX13" s="135"/>
      <c r="FY13" s="135"/>
      <c r="FZ13" s="135"/>
      <c r="GA13" s="135"/>
      <c r="GB13" s="135"/>
      <c r="GC13" s="135"/>
      <c r="GD13" s="135"/>
      <c r="GE13" s="135"/>
      <c r="GF13" s="135"/>
      <c r="GG13" s="135"/>
      <c r="GH13" s="135"/>
      <c r="GI13" s="135"/>
      <c r="GJ13" s="135"/>
      <c r="GK13" s="135"/>
      <c r="GL13" s="135"/>
      <c r="GM13" s="135"/>
      <c r="GN13" s="135"/>
      <c r="GO13" s="135"/>
      <c r="GP13" s="135"/>
      <c r="GQ13" s="135"/>
      <c r="GR13" s="135"/>
      <c r="GS13" s="135"/>
      <c r="GT13" s="135"/>
      <c r="GU13" s="135"/>
      <c r="GV13" s="135"/>
    </row>
    <row r="14" spans="1:208" x14ac:dyDescent="0.2">
      <c r="A14" s="76">
        <v>1</v>
      </c>
      <c r="B14" s="135">
        <f>ROUNDUP(RO!B14*0.85,)+25</f>
        <v>18810</v>
      </c>
      <c r="C14" s="135">
        <f>ROUNDUP(RO!C14*0.85,)+25</f>
        <v>18810</v>
      </c>
      <c r="D14" s="242">
        <f>ROUNDUP(RO!D14*0.85,)+25</f>
        <v>18810</v>
      </c>
      <c r="E14" s="242">
        <f>ROUNDUP(RO!E14*0.85,)+25</f>
        <v>18810</v>
      </c>
      <c r="F14" s="242">
        <f>ROUNDUP(RO!F14*0.85,)+25</f>
        <v>18810</v>
      </c>
      <c r="G14" s="242">
        <f>ROUNDUP(RO!G14*0.85,)+25</f>
        <v>18810</v>
      </c>
      <c r="H14" s="242">
        <f>ROUNDUP(RO!H14*0.85,)+25</f>
        <v>18810</v>
      </c>
      <c r="I14" s="135">
        <f>ROUNDUP(RO!I14*0.85,)+25</f>
        <v>16685</v>
      </c>
      <c r="J14" s="135">
        <f>ROUNDUP(RO!J14*0.85,)+25</f>
        <v>16685</v>
      </c>
      <c r="K14" s="135">
        <f>ROUNDUP(RO!K14*0.85,)+25</f>
        <v>15495</v>
      </c>
      <c r="L14" s="135">
        <f>ROUNDUP(RO!L14*0.85,)+25</f>
        <v>13710</v>
      </c>
      <c r="M14" s="135">
        <f>ROUNDUP(RO!M14*0.85,)+25</f>
        <v>13710</v>
      </c>
      <c r="N14" s="135">
        <f>ROUNDUP(RO!N14*0.85,)+25</f>
        <v>13710</v>
      </c>
      <c r="O14" s="135">
        <f>ROUNDUP(RO!O14*0.85,)+25</f>
        <v>13710</v>
      </c>
      <c r="P14" s="135">
        <f>ROUNDUP(RO!P14*0.85,)+25</f>
        <v>12520</v>
      </c>
      <c r="Q14" s="135">
        <f>ROUNDUP(RO!Q14*0.85,)+25</f>
        <v>12520</v>
      </c>
      <c r="R14" s="135">
        <f>ROUNDUP(RO!R14*0.85,)+25</f>
        <v>13710</v>
      </c>
      <c r="S14" s="242">
        <f>ROUNDUP(RO!S14*0.85,)+25</f>
        <v>13710</v>
      </c>
      <c r="T14" s="242">
        <f>ROUNDUP(RO!T14*0.85,)+25</f>
        <v>13710</v>
      </c>
      <c r="U14" s="242">
        <f>ROUNDUP(RO!U14*0.85,)+25</f>
        <v>13710</v>
      </c>
      <c r="V14" s="242">
        <f>ROUNDUP(RO!V14*0.85,)+25</f>
        <v>13710</v>
      </c>
      <c r="W14" s="135">
        <f>ROUNDUP(RO!W14*0.85,)+25</f>
        <v>13710</v>
      </c>
      <c r="X14" s="135">
        <f>ROUNDUP(RO!X14*0.85,)+25</f>
        <v>13710</v>
      </c>
      <c r="Y14" s="135">
        <f>ROUNDUP(RO!Y14*0.85,)+25</f>
        <v>13710</v>
      </c>
      <c r="Z14" s="135">
        <f>ROUNDUP(RO!Z14*0.85,)+25</f>
        <v>13710</v>
      </c>
      <c r="AA14" s="135">
        <f>ROUNDUP(RO!AA14*0.85,)+25</f>
        <v>13710</v>
      </c>
      <c r="AB14" s="135">
        <f>ROUNDUP(RO!AB14*0.85,)+25</f>
        <v>14135</v>
      </c>
      <c r="AC14" s="135">
        <f>ROUNDUP(RO!AC14*0.85,)+25</f>
        <v>14135</v>
      </c>
      <c r="AD14" s="135">
        <f>ROUNDUP(RO!AD14*0.85,)+25</f>
        <v>14135</v>
      </c>
      <c r="AE14" s="135">
        <f>ROUNDUP(RO!AE14*0.85,)+25</f>
        <v>14135</v>
      </c>
      <c r="AF14" s="135">
        <f>ROUNDUP(RO!AF14*0.85,)+25</f>
        <v>14135</v>
      </c>
      <c r="AG14" s="135">
        <f>ROUNDUP(RO!AG14*0.85,)+25</f>
        <v>14135</v>
      </c>
      <c r="AH14" s="135">
        <f>ROUNDUP(RO!AH14*0.85,)+25</f>
        <v>14135</v>
      </c>
      <c r="AI14" s="135">
        <f>ROUNDUP(RO!AI14*0.85,)+25</f>
        <v>14135</v>
      </c>
      <c r="AJ14" s="135">
        <f>ROUNDUP(RO!AJ14*0.85,)+25</f>
        <v>14730</v>
      </c>
      <c r="AK14" s="135">
        <f>ROUNDUP(RO!AK14*0.85,)+25</f>
        <v>14730</v>
      </c>
      <c r="AL14" s="135">
        <f>ROUNDUP(RO!AL14*0.85,)+25</f>
        <v>13710</v>
      </c>
      <c r="AM14" s="135">
        <f>ROUNDUP(RO!AM14*0.85,)+25</f>
        <v>13710</v>
      </c>
      <c r="AN14" s="135">
        <f>ROUNDUP(RO!AN14*0.85,)+25</f>
        <v>10225</v>
      </c>
      <c r="AO14" s="135">
        <f>ROUNDUP(RO!AO14*0.85,)+25</f>
        <v>10225</v>
      </c>
      <c r="AP14" s="135">
        <f>ROUNDUP(RO!AP14*0.85,)+25</f>
        <v>10225</v>
      </c>
      <c r="AQ14" s="135">
        <f>ROUNDUP(RO!AQ14*0.85,)+25</f>
        <v>10225</v>
      </c>
      <c r="AR14" s="135">
        <f>ROUNDUP(RO!AR14*0.85,)+25</f>
        <v>10650</v>
      </c>
      <c r="AS14" s="135">
        <f>ROUNDUP(RO!AS14*0.85,)+25</f>
        <v>10650</v>
      </c>
      <c r="AT14" s="135">
        <f>ROUNDUP(RO!AT14*0.85,)+25</f>
        <v>10225</v>
      </c>
      <c r="AU14" s="135">
        <f>ROUNDUP(RO!AU14*0.85,)+25</f>
        <v>10225</v>
      </c>
      <c r="AV14" s="135">
        <f>ROUNDUP(RO!AV14*0.85,)+25</f>
        <v>10225</v>
      </c>
      <c r="AW14" s="135">
        <f>ROUNDUP(RO!AW14*0.85,)+25</f>
        <v>10225</v>
      </c>
      <c r="AX14" s="135">
        <f>ROUNDUP(RO!AX14*0.85,)+25</f>
        <v>10225</v>
      </c>
      <c r="AY14" s="135">
        <f>ROUNDUP(RO!AY14*0.85,)+25</f>
        <v>10650</v>
      </c>
      <c r="AZ14" s="135">
        <f>ROUNDUP(RO!AZ14*0.85,)+25</f>
        <v>10650</v>
      </c>
      <c r="BA14" s="135">
        <f>ROUNDUP(RO!BA14*0.85,)+25</f>
        <v>10225</v>
      </c>
      <c r="BB14" s="135">
        <f>ROUNDUP(RO!BB14*0.85,)+25</f>
        <v>10225</v>
      </c>
      <c r="BC14" s="135">
        <f>ROUNDUP(RO!BC14*0.85,)+25</f>
        <v>10225</v>
      </c>
      <c r="BD14" s="135">
        <f>ROUNDUP(RO!BD14*0.85,)+25</f>
        <v>10225</v>
      </c>
      <c r="BE14" s="135">
        <f>ROUNDUP(RO!BE14*0.85,)+25</f>
        <v>11500</v>
      </c>
      <c r="BF14" s="135">
        <f>ROUNDUP(RO!BF14*0.85,)+25</f>
        <v>11500</v>
      </c>
      <c r="BG14" s="135">
        <f>ROUNDUP(RO!BG14*0.85,)+25</f>
        <v>11500</v>
      </c>
      <c r="BH14" s="135">
        <f>ROUNDUP(RO!BH14*0.85,)+25</f>
        <v>10225</v>
      </c>
      <c r="BI14" s="135">
        <f>ROUNDUP(RO!BI14*0.85,)+25</f>
        <v>10225</v>
      </c>
      <c r="BJ14" s="135">
        <f>ROUNDUP(RO!BJ14*0.85,)+25</f>
        <v>10225</v>
      </c>
      <c r="BK14" s="135">
        <f>ROUNDUP(RO!BK14*0.85,)+25</f>
        <v>10225</v>
      </c>
      <c r="BL14" s="135">
        <f>ROUNDUP(RO!BL14*0.85,)+25</f>
        <v>10225</v>
      </c>
      <c r="BM14" s="135">
        <f>ROUNDUP(RO!BM14*0.85,)+25</f>
        <v>10650</v>
      </c>
      <c r="BN14" s="135">
        <f>ROUNDUP(RO!BN14*0.85,)+25</f>
        <v>10650</v>
      </c>
      <c r="BO14" s="135">
        <f>ROUNDUP(RO!BO14*0.85,)+25</f>
        <v>10225</v>
      </c>
      <c r="BP14" s="135">
        <f>ROUNDUP(RO!BP14*0.85,)+25</f>
        <v>10225</v>
      </c>
      <c r="BQ14" s="135">
        <f>ROUNDUP(RO!BQ14*0.85,)+25</f>
        <v>10225</v>
      </c>
      <c r="BR14" s="135">
        <f>ROUNDUP(RO!BR14*0.85,)+25</f>
        <v>10225</v>
      </c>
      <c r="BS14" s="135">
        <f>ROUNDUP(RO!BS14*0.85,)+25</f>
        <v>10225</v>
      </c>
      <c r="BT14" s="135">
        <f>ROUNDUP(RO!BT14*0.85,)+25</f>
        <v>10650</v>
      </c>
      <c r="BU14" s="135">
        <f>ROUNDUP(RO!BU14*0.85,)+25</f>
        <v>10650</v>
      </c>
      <c r="BV14" s="135">
        <f>ROUNDUP(RO!BV14*0.85,)+25</f>
        <v>10225</v>
      </c>
      <c r="BW14" s="135">
        <f>ROUNDUP(RO!BW14*0.85,)+25</f>
        <v>10225</v>
      </c>
      <c r="BX14" s="135">
        <f>ROUNDUP(RO!BX14*0.85,)+25</f>
        <v>10225</v>
      </c>
      <c r="BY14" s="135">
        <f>ROUNDUP(RO!BY14*0.85,)+25</f>
        <v>10225</v>
      </c>
      <c r="BZ14" s="135">
        <f>ROUNDUP(RO!BZ14*0.85,)+25</f>
        <v>10225</v>
      </c>
      <c r="CA14" s="135">
        <f>ROUNDUP(RO!CA14*0.85,)+25</f>
        <v>10650</v>
      </c>
      <c r="CB14" s="135">
        <f>ROUNDUP(RO!CB14*0.85,)+25</f>
        <v>10650</v>
      </c>
      <c r="CC14" s="135">
        <f>ROUNDUP(RO!CC14*0.85,)+25</f>
        <v>9800</v>
      </c>
      <c r="CD14" s="135">
        <f>ROUNDUP(RO!CD14*0.85,)+25</f>
        <v>9800</v>
      </c>
      <c r="CE14" s="135">
        <f>ROUNDUP(RO!CE14*0.85,)+25</f>
        <v>9800</v>
      </c>
      <c r="CF14" s="135">
        <f>ROUNDUP(RO!CF14*0.85,)+25</f>
        <v>9800</v>
      </c>
      <c r="CG14" s="135">
        <f>ROUNDUP(RO!CG14*0.85,)+25</f>
        <v>9800</v>
      </c>
      <c r="CH14" s="135">
        <f>ROUNDUP(RO!CH14*0.85,)+25</f>
        <v>9800</v>
      </c>
      <c r="CI14" s="135">
        <f>ROUNDUP(RO!CI14*0.85,)+25</f>
        <v>9800</v>
      </c>
      <c r="CJ14" s="135">
        <f>ROUNDUP(RO!CJ14*0.85,)+25</f>
        <v>9545</v>
      </c>
      <c r="CK14" s="135">
        <f>ROUNDUP(RO!CK14*0.85,)+25</f>
        <v>9545</v>
      </c>
      <c r="CL14" s="135">
        <f>ROUNDUP(RO!CL14*0.85,)+25</f>
        <v>9545</v>
      </c>
      <c r="CM14" s="135">
        <f>ROUNDUP(RO!CM14*0.85,)+25</f>
        <v>9545</v>
      </c>
      <c r="CN14" s="135">
        <f>ROUNDUP(RO!CN14*0.85,)+25</f>
        <v>9545</v>
      </c>
      <c r="CO14" s="135">
        <f>ROUNDUP(RO!CO14*0.85,)+25</f>
        <v>9800</v>
      </c>
      <c r="CP14" s="135">
        <f>ROUNDUP(RO!CP14*0.85,)+25</f>
        <v>9800</v>
      </c>
      <c r="CQ14" s="135">
        <f>ROUNDUP(RO!CQ14*0.85,)+25</f>
        <v>9545</v>
      </c>
      <c r="CR14" s="135">
        <f>ROUNDUP(RO!CR14*0.85,)+25</f>
        <v>9545</v>
      </c>
      <c r="CS14" s="135">
        <f>ROUNDUP(RO!CS14*0.85,)+25</f>
        <v>9545</v>
      </c>
      <c r="CT14" s="135">
        <f>ROUNDUP(RO!CT14*0.85,)+25</f>
        <v>9545</v>
      </c>
      <c r="CU14" s="135">
        <f>ROUNDUP(RO!CU14*0.85,)+25</f>
        <v>9545</v>
      </c>
      <c r="CV14" s="135">
        <f>ROUNDUP(RO!CV14*0.85,)+25</f>
        <v>9800</v>
      </c>
      <c r="CW14" s="135">
        <f>ROUNDUP(RO!CW14*0.85,)+25</f>
        <v>9800</v>
      </c>
      <c r="CX14" s="135">
        <f>ROUNDUP(RO!CX14*0.85,)+25</f>
        <v>9545</v>
      </c>
      <c r="CY14" s="135">
        <f>ROUNDUP(RO!CY14*0.85,)+25</f>
        <v>9545</v>
      </c>
      <c r="CZ14" s="135">
        <f>ROUNDUP(RO!CZ14*0.85,)+25</f>
        <v>9545</v>
      </c>
      <c r="DA14" s="135">
        <f>ROUNDUP(RO!DA14*0.85,)+25</f>
        <v>9545</v>
      </c>
      <c r="DB14" s="135">
        <f>ROUNDUP(RO!DB14*0.85,)+25</f>
        <v>9545</v>
      </c>
      <c r="DC14" s="135">
        <f>ROUNDUP(RO!DC14*0.85,)+25</f>
        <v>9800</v>
      </c>
      <c r="DD14" s="135">
        <f>ROUNDUP(RO!DD14*0.85,)+25</f>
        <v>9800</v>
      </c>
      <c r="DE14" s="135">
        <f>ROUNDUP(RO!DE14*0.85,)+25</f>
        <v>9290</v>
      </c>
      <c r="DF14" s="135">
        <f>ROUNDUP(RO!DF14*0.85,)+25</f>
        <v>9290</v>
      </c>
      <c r="DG14" s="135">
        <f>ROUNDUP(RO!DG14*0.85,)+25</f>
        <v>9290</v>
      </c>
      <c r="DH14" s="135">
        <f>ROUNDUP(RO!DH14*0.85,)+25</f>
        <v>9290</v>
      </c>
      <c r="DI14" s="135">
        <f>ROUNDUP(RO!DI14*0.85,)+25</f>
        <v>9290</v>
      </c>
      <c r="DJ14" s="135">
        <f>ROUNDUP(RO!DJ14*0.85,)+25</f>
        <v>9545</v>
      </c>
      <c r="DK14" s="135">
        <f>ROUNDUP(RO!DK14*0.85,)+25</f>
        <v>9545</v>
      </c>
      <c r="DL14" s="135">
        <f>ROUNDUP(RO!DL14*0.85,)+25</f>
        <v>9290</v>
      </c>
      <c r="DM14" s="135">
        <f>ROUNDUP(RO!DM14*0.85,)+25</f>
        <v>9290</v>
      </c>
      <c r="DN14" s="135">
        <f>ROUNDUP(RO!DN14*0.85,)+25</f>
        <v>9290</v>
      </c>
      <c r="DO14" s="135">
        <f>ROUNDUP(RO!DO14*0.85,)+25</f>
        <v>9290</v>
      </c>
      <c r="DP14" s="135">
        <f>ROUNDUP(RO!DP14*0.85,)+25</f>
        <v>9290</v>
      </c>
      <c r="DQ14" s="135">
        <f>ROUNDUP(RO!DQ14*0.85,)+25</f>
        <v>9290</v>
      </c>
      <c r="DR14" s="135">
        <f>ROUNDUP(RO!DR14*0.85,)+25</f>
        <v>9290</v>
      </c>
      <c r="DS14" s="135">
        <f>ROUNDUP(RO!DS14*0.85,)+25</f>
        <v>9035</v>
      </c>
      <c r="DT14" s="135">
        <f>ROUNDUP(RO!DT14*0.85,)+25</f>
        <v>9035</v>
      </c>
      <c r="DU14" s="135">
        <f>ROUNDUP(RO!DU14*0.85,)+25</f>
        <v>9035</v>
      </c>
      <c r="DV14" s="135">
        <f>ROUNDUP(RO!DV14*0.85,)+25</f>
        <v>9035</v>
      </c>
      <c r="DW14" s="135">
        <f>ROUNDUP(RO!DW14*0.85,)+25</f>
        <v>9035</v>
      </c>
      <c r="DX14" s="135">
        <f>ROUNDUP(RO!DX14*0.85,)+25</f>
        <v>9290</v>
      </c>
      <c r="DY14" s="135">
        <f>ROUNDUP(RO!DY14*0.85,)+25</f>
        <v>9290</v>
      </c>
      <c r="DZ14" s="135">
        <f>ROUNDUP(RO!DZ14*0.85,)+25</f>
        <v>9035</v>
      </c>
      <c r="EA14" s="135">
        <f>ROUNDUP(RO!EA14*0.85,)+25</f>
        <v>9035</v>
      </c>
      <c r="EB14" s="135">
        <f>ROUNDUP(RO!EB14*0.85,)+25</f>
        <v>9035</v>
      </c>
      <c r="EC14" s="135">
        <f>ROUNDUP(RO!EC14*0.85,)+25</f>
        <v>9035</v>
      </c>
      <c r="ED14" s="135">
        <f>ROUNDUP(RO!ED14*0.85,)+25</f>
        <v>9035</v>
      </c>
      <c r="EE14" s="135">
        <f>ROUNDUP(RO!EE14*0.85,)+25</f>
        <v>9290</v>
      </c>
      <c r="EF14" s="135">
        <f>ROUNDUP(RO!EF14*0.85,)+25</f>
        <v>9290</v>
      </c>
      <c r="EG14" s="135">
        <f>ROUNDUP(RO!EG14*0.85,)+25</f>
        <v>8780</v>
      </c>
      <c r="EH14" s="135">
        <f>ROUNDUP(RO!EH14*0.85,)+25</f>
        <v>8780</v>
      </c>
      <c r="EI14" s="135">
        <f>ROUNDUP(RO!EI14*0.85,)+25</f>
        <v>8780</v>
      </c>
      <c r="EJ14" s="135">
        <f>ROUNDUP(RO!EJ14*0.85,)+25</f>
        <v>8780</v>
      </c>
      <c r="EK14" s="135">
        <f>ROUNDUP(RO!EK14*0.85,)+25</f>
        <v>8780</v>
      </c>
      <c r="EL14" s="135">
        <f>ROUNDUP(RO!EL14*0.85,)+25</f>
        <v>9035</v>
      </c>
      <c r="EM14" s="135">
        <f>ROUNDUP(RO!EM14*0.85,)+25</f>
        <v>9035</v>
      </c>
      <c r="EN14" s="135">
        <f>ROUNDUP(RO!EN14*0.85,)+25</f>
        <v>8780</v>
      </c>
      <c r="EO14" s="135">
        <f>ROUNDUP(RO!EO14*0.85,)+25</f>
        <v>8780</v>
      </c>
      <c r="EP14" s="135">
        <f>ROUNDUP(RO!EP14*0.85,)+25</f>
        <v>9545</v>
      </c>
      <c r="EQ14" s="135">
        <f>ROUNDUP(RO!EQ14*0.85,)+25</f>
        <v>9545</v>
      </c>
      <c r="ER14" s="135">
        <f>ROUNDUP(RO!ER14*0.85,)+25</f>
        <v>9545</v>
      </c>
      <c r="ES14" s="135">
        <f>ROUNDUP(RO!ES14*0.85,)+25</f>
        <v>9035</v>
      </c>
      <c r="ET14" s="135">
        <f>ROUNDUP(RO!ET14*0.85,)+25</f>
        <v>9035</v>
      </c>
      <c r="EU14" s="135">
        <f>ROUNDUP(RO!EU14*0.85,)+25</f>
        <v>8780</v>
      </c>
      <c r="EV14" s="135">
        <f>ROUNDUP(RO!EV14*0.85,)+25</f>
        <v>8780</v>
      </c>
      <c r="EW14" s="135">
        <f>ROUNDUP(RO!EW14*0.85,)+25</f>
        <v>8780</v>
      </c>
      <c r="EX14" s="135">
        <f>ROUNDUP(RO!EX14*0.85,)+25</f>
        <v>9035</v>
      </c>
      <c r="EY14" s="135">
        <f>ROUNDUP(RO!EY14*0.85,)+25</f>
        <v>9035</v>
      </c>
      <c r="EZ14" s="135">
        <f>ROUNDUP(RO!EZ14*0.85,)+25</f>
        <v>9035</v>
      </c>
      <c r="FA14" s="135">
        <f>ROUNDUP(RO!FA14*0.85,)+25</f>
        <v>9035</v>
      </c>
      <c r="FB14" s="135">
        <f>ROUNDUP(RO!FB14*0.85,)+25</f>
        <v>8525</v>
      </c>
      <c r="FC14" s="135">
        <f>ROUNDUP(RO!FC14*0.85,)+25</f>
        <v>8525</v>
      </c>
      <c r="FD14" s="135">
        <f>ROUNDUP(RO!FD14*0.85,)+25</f>
        <v>8525</v>
      </c>
      <c r="FE14" s="135">
        <f>ROUNDUP(RO!FE14*0.85,)+25</f>
        <v>8525</v>
      </c>
      <c r="FF14" s="135">
        <f>ROUNDUP(RO!FF14*0.85,)+25</f>
        <v>8525</v>
      </c>
      <c r="FG14" s="135">
        <f>ROUNDUP(RO!FG14*0.85,)+25</f>
        <v>8780</v>
      </c>
      <c r="FH14" s="135">
        <f>ROUNDUP(RO!FH14*0.85,)+25</f>
        <v>8780</v>
      </c>
      <c r="FI14" s="135">
        <f>ROUNDUP(RO!FI14*0.85,)+25</f>
        <v>8525</v>
      </c>
      <c r="FJ14" s="135">
        <f>ROUNDUP(RO!FJ14*0.85,)+25</f>
        <v>8525</v>
      </c>
      <c r="FK14" s="135">
        <f>ROUNDUP(RO!FK14*0.85,)+25</f>
        <v>8525</v>
      </c>
      <c r="FL14" s="135">
        <f>ROUNDUP(RO!FL14*0.85,)+25</f>
        <v>8525</v>
      </c>
      <c r="FM14" s="135">
        <f>ROUNDUP(RO!FM14*0.85,)+25</f>
        <v>8525</v>
      </c>
      <c r="FN14" s="135">
        <f>ROUNDUP(RO!FN14*0.85,)+25</f>
        <v>8780</v>
      </c>
      <c r="FO14" s="135">
        <f>ROUNDUP(RO!FO14*0.85,)+25</f>
        <v>8780</v>
      </c>
      <c r="FP14" s="135">
        <f>ROUNDUP(RO!FP14*0.85,)+25</f>
        <v>8525</v>
      </c>
      <c r="FQ14" s="135">
        <f>ROUNDUP(RO!FQ14*0.85,)+25</f>
        <v>8525</v>
      </c>
      <c r="FR14" s="135">
        <f>ROUNDUP(RO!FR14*0.85,)+25</f>
        <v>8525</v>
      </c>
      <c r="FS14" s="135">
        <f>ROUNDUP(RO!FS14*0.85,)+25</f>
        <v>8525</v>
      </c>
      <c r="FT14" s="135">
        <f>ROUNDUP(RO!FT14*0.85,)+25</f>
        <v>8525</v>
      </c>
      <c r="FU14" s="135">
        <f>ROUNDUP(RO!FU14*0.85,)+25</f>
        <v>8780</v>
      </c>
      <c r="FV14" s="135">
        <f>ROUNDUP(RO!FV14*0.85,)+25</f>
        <v>8780</v>
      </c>
      <c r="FW14" s="135">
        <f>ROUNDUP(RO!FW14*0.85,)+25</f>
        <v>8525</v>
      </c>
      <c r="FX14" s="135">
        <f>ROUNDUP(RO!FX14*0.85,)+25</f>
        <v>8525</v>
      </c>
      <c r="FY14" s="135">
        <f>ROUNDUP(RO!FY14*0.85,)+25</f>
        <v>8525</v>
      </c>
      <c r="FZ14" s="135">
        <f>ROUNDUP(RO!FZ14*0.85,)+25</f>
        <v>8525</v>
      </c>
      <c r="GA14" s="135">
        <f>ROUNDUP(RO!GA14*0.85,)+25</f>
        <v>8525</v>
      </c>
      <c r="GB14" s="135">
        <f>ROUNDUP(RO!GB14*0.85,)+25</f>
        <v>8780</v>
      </c>
      <c r="GC14" s="135">
        <f>ROUNDUP(RO!GC14*0.85,)+25</f>
        <v>8780</v>
      </c>
      <c r="GD14" s="135">
        <f>ROUNDUP(RO!GD14*0.85,)+25</f>
        <v>8525</v>
      </c>
      <c r="GE14" s="135">
        <f>ROUNDUP(RO!GE14*0.85,)+25</f>
        <v>8525</v>
      </c>
      <c r="GF14" s="135">
        <f>ROUNDUP(RO!GF14*0.85,)+25</f>
        <v>8525</v>
      </c>
      <c r="GG14" s="135">
        <f>ROUNDUP(RO!GG14*0.85,)+25</f>
        <v>8525</v>
      </c>
      <c r="GH14" s="135">
        <f>ROUNDUP(RO!GH14*0.85,)+25</f>
        <v>8525</v>
      </c>
      <c r="GI14" s="135">
        <f>ROUNDUP(RO!GI14*0.85,)+25</f>
        <v>9800</v>
      </c>
      <c r="GJ14" s="135">
        <f>ROUNDUP(RO!GJ14*0.85,)+25</f>
        <v>9800</v>
      </c>
      <c r="GK14" s="135">
        <f>ROUNDUP(RO!GK14*0.85,)+25</f>
        <v>9800</v>
      </c>
      <c r="GL14" s="135">
        <f>ROUNDUP(RO!GL14*0.85,)+25</f>
        <v>9800</v>
      </c>
      <c r="GM14" s="135">
        <f>ROUNDUP(RO!GM14*0.85,)+25</f>
        <v>9800</v>
      </c>
      <c r="GN14" s="135">
        <f>ROUNDUP(RO!GN14*0.85,)+25</f>
        <v>9800</v>
      </c>
      <c r="GO14" s="135">
        <f>ROUNDUP(RO!GO14*0.85,)+25</f>
        <v>9800</v>
      </c>
      <c r="GP14" s="135">
        <f>ROUNDUP(RO!GP14*0.85,)+25</f>
        <v>10225</v>
      </c>
      <c r="GQ14" s="135">
        <f>ROUNDUP(RO!GQ14*0.85,)+25</f>
        <v>10225</v>
      </c>
      <c r="GR14" s="135">
        <f>ROUNDUP(RO!GR14*0.85,)+25</f>
        <v>10225</v>
      </c>
      <c r="GS14" s="135">
        <f>ROUNDUP(RO!GS14*0.85,)+25</f>
        <v>10225</v>
      </c>
      <c r="GT14" s="135">
        <f>ROUNDUP(RO!GT14*0.85,)+25</f>
        <v>10225</v>
      </c>
      <c r="GU14" s="135">
        <f>ROUNDUP(RO!GU14*0.85,)+25</f>
        <v>10225</v>
      </c>
      <c r="GV14" s="135">
        <f>ROUNDUP(RO!GV14*0.85,)+25</f>
        <v>10225</v>
      </c>
    </row>
    <row r="15" spans="1:208" ht="15" customHeight="1" x14ac:dyDescent="0.2">
      <c r="A15" s="196" t="s">
        <v>27</v>
      </c>
    </row>
    <row r="16" spans="1:208" ht="24" x14ac:dyDescent="0.2">
      <c r="A16" s="197" t="s">
        <v>28</v>
      </c>
    </row>
    <row r="17" spans="1:1" ht="15" customHeight="1" x14ac:dyDescent="0.2">
      <c r="A17" s="198" t="s">
        <v>11</v>
      </c>
    </row>
    <row r="18" spans="1:1" ht="25.5" x14ac:dyDescent="0.2">
      <c r="A18" s="236" t="s">
        <v>29</v>
      </c>
    </row>
    <row r="19" spans="1:1" ht="15" customHeight="1" x14ac:dyDescent="0.2">
      <c r="A19" s="200" t="s">
        <v>14</v>
      </c>
    </row>
    <row r="20" spans="1:1" ht="72" x14ac:dyDescent="0.2">
      <c r="A20" s="201" t="s">
        <v>30</v>
      </c>
    </row>
    <row r="21" spans="1:1" ht="15" customHeight="1" x14ac:dyDescent="0.2">
      <c r="A21" s="196" t="s">
        <v>16</v>
      </c>
    </row>
    <row r="22" spans="1:1" ht="24" x14ac:dyDescent="0.2">
      <c r="A22" s="184" t="s">
        <v>17</v>
      </c>
    </row>
    <row r="23" spans="1:1" ht="15" customHeight="1" x14ac:dyDescent="0.2">
      <c r="A23" s="206" t="s">
        <v>18</v>
      </c>
    </row>
    <row r="24" spans="1:1" ht="120" x14ac:dyDescent="0.2">
      <c r="A24" s="202" t="s">
        <v>19</v>
      </c>
    </row>
  </sheetData>
  <pageMargins left="0.7" right="0.7"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249977111117893"/>
  </sheetPr>
  <dimension ref="A1:GZ31"/>
  <sheetViews>
    <sheetView workbookViewId="0">
      <pane xSplit="1" topLeftCell="B1" activePane="topRight" state="frozen"/>
      <selection pane="topRight" activeCell="S1" sqref="S1:V1048576"/>
    </sheetView>
  </sheetViews>
  <sheetFormatPr defaultColWidth="8.5703125" defaultRowHeight="12" x14ac:dyDescent="0.2"/>
  <cols>
    <col min="1" max="1" width="69" style="2" customWidth="1"/>
    <col min="2" max="3" width="8.85546875" style="11" customWidth="1"/>
    <col min="4" max="8" width="10.140625" style="216" hidden="1" customWidth="1"/>
    <col min="9" max="11" width="8.85546875" style="11" customWidth="1"/>
    <col min="12" max="15" width="8.85546875" style="71" customWidth="1"/>
    <col min="16" max="18" width="8.85546875" style="11" customWidth="1"/>
    <col min="19" max="22" width="10.140625" style="216" hidden="1" customWidth="1"/>
    <col min="23" max="208" width="8.85546875" style="11" customWidth="1"/>
    <col min="209" max="16384" width="8.5703125" style="11"/>
  </cols>
  <sheetData>
    <row r="1" spans="1:208" s="2" customFormat="1" ht="15" customHeight="1" x14ac:dyDescent="0.2">
      <c r="A1" s="186" t="s">
        <v>0</v>
      </c>
      <c r="D1" s="104"/>
      <c r="E1" s="104"/>
      <c r="F1" s="104"/>
      <c r="G1" s="104"/>
      <c r="H1" s="104"/>
      <c r="L1" s="22"/>
      <c r="M1" s="22"/>
      <c r="N1" s="22"/>
      <c r="O1" s="22"/>
      <c r="S1" s="104"/>
      <c r="T1" s="104"/>
      <c r="U1" s="104"/>
      <c r="V1" s="104"/>
    </row>
    <row r="2" spans="1:208" s="2" customFormat="1" ht="15" customHeight="1" x14ac:dyDescent="0.2">
      <c r="A2" s="228" t="s">
        <v>31</v>
      </c>
      <c r="D2" s="104"/>
      <c r="E2" s="104"/>
      <c r="F2" s="104"/>
      <c r="G2" s="104"/>
      <c r="H2" s="104"/>
      <c r="L2" s="22"/>
      <c r="M2" s="22"/>
      <c r="N2" s="22"/>
      <c r="O2" s="22"/>
      <c r="S2" s="104"/>
      <c r="T2" s="104"/>
      <c r="U2" s="104"/>
      <c r="V2" s="104"/>
    </row>
    <row r="3" spans="1:208" s="2" customFormat="1" ht="15" customHeight="1" x14ac:dyDescent="0.2">
      <c r="A3" s="187" t="s">
        <v>68</v>
      </c>
      <c r="D3" s="3"/>
      <c r="E3" s="3"/>
      <c r="F3" s="3"/>
      <c r="G3" s="3"/>
      <c r="H3" s="3"/>
      <c r="S3" s="3"/>
      <c r="T3" s="3"/>
      <c r="U3" s="3"/>
      <c r="V3" s="3"/>
    </row>
    <row r="4" spans="1:208" s="207" customFormat="1" ht="15" customHeight="1" x14ac:dyDescent="0.2">
      <c r="A4" s="188" t="s">
        <v>3</v>
      </c>
      <c r="B4" s="189">
        <v>46178</v>
      </c>
      <c r="C4" s="189">
        <v>46179</v>
      </c>
      <c r="D4" s="190">
        <v>46180</v>
      </c>
      <c r="E4" s="190">
        <v>46181</v>
      </c>
      <c r="F4" s="190">
        <v>46182</v>
      </c>
      <c r="G4" s="190">
        <v>46183</v>
      </c>
      <c r="H4" s="190">
        <v>46184</v>
      </c>
      <c r="I4" s="189">
        <v>46185</v>
      </c>
      <c r="J4" s="189">
        <v>46186</v>
      </c>
      <c r="K4" s="189">
        <v>46187</v>
      </c>
      <c r="L4" s="233">
        <v>46188</v>
      </c>
      <c r="M4" s="233">
        <v>46189</v>
      </c>
      <c r="N4" s="233">
        <v>46190</v>
      </c>
      <c r="O4" s="23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189">
        <v>46295</v>
      </c>
      <c r="DP4" s="189">
        <v>46296</v>
      </c>
      <c r="DQ4" s="189">
        <v>46297</v>
      </c>
      <c r="DR4" s="189">
        <v>46298</v>
      </c>
      <c r="DS4" s="189">
        <v>46299</v>
      </c>
      <c r="DT4" s="189">
        <v>46300</v>
      </c>
      <c r="DU4" s="189">
        <v>46301</v>
      </c>
      <c r="DV4" s="189">
        <v>46302</v>
      </c>
      <c r="DW4" s="189">
        <v>46303</v>
      </c>
      <c r="DX4" s="189">
        <v>46304</v>
      </c>
      <c r="DY4" s="189">
        <v>46305</v>
      </c>
      <c r="DZ4" s="189">
        <v>46306</v>
      </c>
      <c r="EA4" s="189">
        <v>46307</v>
      </c>
      <c r="EB4" s="189">
        <v>46308</v>
      </c>
      <c r="EC4" s="189">
        <v>46309</v>
      </c>
      <c r="ED4" s="189">
        <v>46310</v>
      </c>
      <c r="EE4" s="189">
        <v>46311</v>
      </c>
      <c r="EF4" s="189">
        <v>46312</v>
      </c>
      <c r="EG4" s="189">
        <v>46313</v>
      </c>
      <c r="EH4" s="189">
        <v>46314</v>
      </c>
      <c r="EI4" s="189">
        <v>46315</v>
      </c>
      <c r="EJ4" s="189">
        <v>46316</v>
      </c>
      <c r="EK4" s="189">
        <v>46317</v>
      </c>
      <c r="EL4" s="189">
        <v>46318</v>
      </c>
      <c r="EM4" s="189">
        <v>46319</v>
      </c>
      <c r="EN4" s="189">
        <v>46320</v>
      </c>
      <c r="EO4" s="189">
        <v>46321</v>
      </c>
      <c r="EP4" s="189">
        <v>46322</v>
      </c>
      <c r="EQ4" s="189">
        <v>46323</v>
      </c>
      <c r="ER4" s="189">
        <v>46324</v>
      </c>
      <c r="ES4" s="189">
        <v>46325</v>
      </c>
      <c r="ET4" s="189">
        <v>46326</v>
      </c>
      <c r="EU4" s="189">
        <v>46327</v>
      </c>
      <c r="EV4" s="189">
        <v>46328</v>
      </c>
      <c r="EW4" s="189">
        <v>46329</v>
      </c>
      <c r="EX4" s="189">
        <v>46330</v>
      </c>
      <c r="EY4" s="189">
        <v>46331</v>
      </c>
      <c r="EZ4" s="189">
        <v>46332</v>
      </c>
      <c r="FA4" s="189">
        <v>46333</v>
      </c>
      <c r="FB4" s="189">
        <v>46334</v>
      </c>
      <c r="FC4" s="189">
        <v>46335</v>
      </c>
      <c r="FD4" s="189">
        <v>46336</v>
      </c>
      <c r="FE4" s="189">
        <v>46337</v>
      </c>
      <c r="FF4" s="189">
        <v>46338</v>
      </c>
      <c r="FG4" s="189">
        <v>46339</v>
      </c>
      <c r="FH4" s="189">
        <v>46340</v>
      </c>
      <c r="FI4" s="189">
        <v>46341</v>
      </c>
      <c r="FJ4" s="189">
        <v>46342</v>
      </c>
      <c r="FK4" s="189">
        <v>46343</v>
      </c>
      <c r="FL4" s="189">
        <v>46344</v>
      </c>
      <c r="FM4" s="189">
        <v>46345</v>
      </c>
      <c r="FN4" s="189">
        <v>46346</v>
      </c>
      <c r="FO4" s="189">
        <v>46347</v>
      </c>
      <c r="FP4" s="189">
        <v>46348</v>
      </c>
      <c r="FQ4" s="189">
        <v>46349</v>
      </c>
      <c r="FR4" s="189">
        <v>46350</v>
      </c>
      <c r="FS4" s="189">
        <v>46351</v>
      </c>
      <c r="FT4" s="189">
        <v>46352</v>
      </c>
      <c r="FU4" s="189">
        <v>46353</v>
      </c>
      <c r="FV4" s="189">
        <v>46354</v>
      </c>
      <c r="FW4" s="189">
        <v>46355</v>
      </c>
      <c r="FX4" s="189">
        <v>46356</v>
      </c>
      <c r="FY4" s="189">
        <v>46357</v>
      </c>
      <c r="FZ4" s="189">
        <v>46358</v>
      </c>
      <c r="GA4" s="189">
        <v>46359</v>
      </c>
      <c r="GB4" s="189">
        <v>46360</v>
      </c>
      <c r="GC4" s="189">
        <v>46361</v>
      </c>
      <c r="GD4" s="189">
        <v>46362</v>
      </c>
      <c r="GE4" s="189">
        <v>46363</v>
      </c>
      <c r="GF4" s="189">
        <v>46364</v>
      </c>
      <c r="GG4" s="189">
        <v>46365</v>
      </c>
      <c r="GH4" s="189">
        <v>46366</v>
      </c>
      <c r="GI4" s="189">
        <v>46367</v>
      </c>
      <c r="GJ4" s="189">
        <v>46368</v>
      </c>
      <c r="GK4" s="189">
        <v>46369</v>
      </c>
      <c r="GL4" s="189">
        <v>46370</v>
      </c>
      <c r="GM4" s="189">
        <v>46371</v>
      </c>
      <c r="GN4" s="189">
        <v>46372</v>
      </c>
      <c r="GO4" s="189">
        <v>46373</v>
      </c>
      <c r="GP4" s="189">
        <v>46374</v>
      </c>
      <c r="GQ4" s="189">
        <v>46375</v>
      </c>
      <c r="GR4" s="189">
        <v>46376</v>
      </c>
      <c r="GS4" s="189">
        <v>46377</v>
      </c>
      <c r="GT4" s="189">
        <v>46378</v>
      </c>
      <c r="GU4" s="189">
        <v>46379</v>
      </c>
      <c r="GV4" s="189">
        <v>46380</v>
      </c>
      <c r="GW4" s="189">
        <v>46381</v>
      </c>
      <c r="GX4" s="189">
        <v>46382</v>
      </c>
      <c r="GY4" s="189">
        <v>46383</v>
      </c>
      <c r="GZ4" s="189">
        <v>46384</v>
      </c>
    </row>
    <row r="5" spans="1:208" s="2" customFormat="1" x14ac:dyDescent="0.2">
      <c r="A5" s="10" t="s">
        <v>4</v>
      </c>
      <c r="D5" s="104"/>
      <c r="E5" s="104"/>
      <c r="F5" s="104"/>
      <c r="G5" s="104"/>
      <c r="H5" s="104"/>
      <c r="L5" s="22"/>
      <c r="M5" s="22"/>
      <c r="N5" s="22"/>
      <c r="O5" s="22"/>
      <c r="S5" s="104"/>
      <c r="T5" s="104"/>
      <c r="U5" s="104"/>
      <c r="V5" s="104"/>
    </row>
    <row r="6" spans="1:208" s="2" customFormat="1" x14ac:dyDescent="0.2">
      <c r="A6" s="12">
        <v>1</v>
      </c>
      <c r="B6" s="30">
        <f>ROUND('РБ10%'!B6*0.87,)+25</f>
        <v>9225</v>
      </c>
      <c r="C6" s="30">
        <f>ROUND('РБ10%'!C6*0.87,)+25</f>
        <v>9225</v>
      </c>
      <c r="D6" s="235">
        <f>ROUND('РБ10%'!D6*0.87,)+25</f>
        <v>9225</v>
      </c>
      <c r="E6" s="235">
        <f>ROUND('РБ10%'!E6*0.87,)+25</f>
        <v>9225</v>
      </c>
      <c r="F6" s="235">
        <f>ROUND('РБ10%'!F6*0.87,)+25</f>
        <v>9225</v>
      </c>
      <c r="G6" s="235">
        <f>ROUND('РБ10%'!G6*0.87,)+25</f>
        <v>9225</v>
      </c>
      <c r="H6" s="235">
        <f>ROUND('РБ10%'!H6*0.87,)+25</f>
        <v>9225</v>
      </c>
      <c r="I6" s="30">
        <f>ROUND('РБ10%'!I6*0.87,)+25</f>
        <v>9225</v>
      </c>
      <c r="J6" s="30">
        <f>ROUND('РБ10%'!J6*0.87,)+25</f>
        <v>9225</v>
      </c>
      <c r="K6" s="30">
        <f>ROUND('РБ10%'!K6*0.87,)+25</f>
        <v>8129</v>
      </c>
      <c r="L6" s="30">
        <f>ROUND('РБ10%'!L6*0.87,)+25</f>
        <v>9225</v>
      </c>
      <c r="M6" s="30">
        <f>ROUND('РБ10%'!M6*0.87,)+25</f>
        <v>9225</v>
      </c>
      <c r="N6" s="30">
        <f>ROUND('РБ10%'!N6*0.87,)+25</f>
        <v>9225</v>
      </c>
      <c r="O6" s="30">
        <f>ROUND('РБ10%'!O6*0.87,)+25</f>
        <v>9225</v>
      </c>
      <c r="P6" s="30">
        <f>ROUND('РБ10%'!P6*0.87,)+25</f>
        <v>8129</v>
      </c>
      <c r="Q6" s="30">
        <f>ROUND('РБ10%'!Q6*0.87,)+25</f>
        <v>8129</v>
      </c>
      <c r="R6" s="30">
        <f>ROUND('РБ10%'!R6*0.87,)+25</f>
        <v>9225</v>
      </c>
      <c r="S6" s="235">
        <f>ROUND('РБ10%'!S6*0.87,)+25</f>
        <v>9225</v>
      </c>
      <c r="T6" s="235">
        <f>ROUND('РБ10%'!T6*0.87,)+25</f>
        <v>9225</v>
      </c>
      <c r="U6" s="235">
        <f>ROUND('РБ10%'!U6*0.87,)+25</f>
        <v>9225</v>
      </c>
      <c r="V6" s="235">
        <f>ROUND('РБ10%'!V6*0.87,)+25</f>
        <v>9225</v>
      </c>
      <c r="W6" s="30">
        <f>ROUND('РБ10%'!W6*0.87,)+25</f>
        <v>9225</v>
      </c>
      <c r="X6" s="30">
        <f>ROUND('РБ10%'!X6*0.87,)+25</f>
        <v>9225</v>
      </c>
      <c r="Y6" s="30">
        <f>ROUND('РБ10%'!Y6*0.87,)+25</f>
        <v>9225</v>
      </c>
      <c r="Z6" s="30">
        <f>ROUND('РБ10%'!Z6*0.87,)+25</f>
        <v>9225</v>
      </c>
      <c r="AA6" s="30">
        <f>ROUND('РБ10%'!AA6*0.87,)+25</f>
        <v>9225</v>
      </c>
      <c r="AB6" s="30">
        <f>ROUND('РБ10%'!AB6*0.87,)+25</f>
        <v>9617</v>
      </c>
      <c r="AC6" s="30">
        <f>ROUND('РБ10%'!AC6*0.87,)+25</f>
        <v>9617</v>
      </c>
      <c r="AD6" s="30">
        <f>ROUND('РБ10%'!AD6*0.87,)+25</f>
        <v>9617</v>
      </c>
      <c r="AE6" s="30">
        <f>ROUND('РБ10%'!AE6*0.87,)+25</f>
        <v>9617</v>
      </c>
      <c r="AF6" s="30">
        <f>ROUND('РБ10%'!AF6*0.87,)+25</f>
        <v>9617</v>
      </c>
      <c r="AG6" s="30">
        <f>ROUND('РБ10%'!AG6*0.87,)+25</f>
        <v>9617</v>
      </c>
      <c r="AH6" s="30">
        <f>ROUND('РБ10%'!AH6*0.87,)+25</f>
        <v>9617</v>
      </c>
      <c r="AI6" s="30">
        <f>ROUND('РБ10%'!AI6*0.87,)+25</f>
        <v>9617</v>
      </c>
      <c r="AJ6" s="30">
        <f>ROUND('РБ10%'!AJ6*0.87,)+25</f>
        <v>10165</v>
      </c>
      <c r="AK6" s="30">
        <f>ROUND('РБ10%'!AK6*0.87,)+25</f>
        <v>10165</v>
      </c>
      <c r="AL6" s="30">
        <f>ROUND('РБ10%'!AL6*0.87,)+25</f>
        <v>9225</v>
      </c>
      <c r="AM6" s="30">
        <f>ROUND('РБ10%'!AM6*0.87,)+25</f>
        <v>9225</v>
      </c>
      <c r="AN6" s="30">
        <f>ROUND('РБ10%'!AN6*0.87,)+25</f>
        <v>6015</v>
      </c>
      <c r="AO6" s="30">
        <f>ROUND('РБ10%'!AO6*0.87,)+25</f>
        <v>6015</v>
      </c>
      <c r="AP6" s="30">
        <f>ROUND('РБ10%'!AP6*0.87,)+25</f>
        <v>6015</v>
      </c>
      <c r="AQ6" s="30">
        <f>ROUND('РБ10%'!AQ6*0.87,)+25</f>
        <v>6015</v>
      </c>
      <c r="AR6" s="30">
        <f>ROUND('РБ10%'!AR6*0.87,)+25</f>
        <v>6406</v>
      </c>
      <c r="AS6" s="30">
        <f>ROUND('РБ10%'!AS6*0.87,)+25</f>
        <v>6406</v>
      </c>
      <c r="AT6" s="30">
        <f>ROUND('РБ10%'!AT6*0.87,)+25</f>
        <v>6015</v>
      </c>
      <c r="AU6" s="30">
        <f>ROUND('РБ10%'!AU6*0.87,)+25</f>
        <v>6015</v>
      </c>
      <c r="AV6" s="30">
        <f>ROUND('РБ10%'!AV6*0.87,)+25</f>
        <v>6015</v>
      </c>
      <c r="AW6" s="30">
        <f>ROUND('РБ10%'!AW6*0.87,)+25</f>
        <v>6015</v>
      </c>
      <c r="AX6" s="30">
        <f>ROUND('РБ10%'!AX6*0.87,)+25</f>
        <v>6015</v>
      </c>
      <c r="AY6" s="30">
        <f>ROUND('РБ10%'!AY6*0.87,)+25</f>
        <v>6406</v>
      </c>
      <c r="AZ6" s="30">
        <f>ROUND('РБ10%'!AZ6*0.87,)+25</f>
        <v>6406</v>
      </c>
      <c r="BA6" s="30">
        <f>ROUND('РБ10%'!BA6*0.87,)+25</f>
        <v>6015</v>
      </c>
      <c r="BB6" s="30">
        <f>ROUND('РБ10%'!BB6*0.87,)+25</f>
        <v>6015</v>
      </c>
      <c r="BC6" s="30">
        <f>ROUND('РБ10%'!BC6*0.87,)+25</f>
        <v>6015</v>
      </c>
      <c r="BD6" s="30">
        <f>ROUND('РБ10%'!BD6*0.87,)+25</f>
        <v>6015</v>
      </c>
      <c r="BE6" s="30">
        <f>ROUND('РБ10%'!BE6*0.87,)+25</f>
        <v>7189</v>
      </c>
      <c r="BF6" s="30">
        <f>ROUND('РБ10%'!BF6*0.87,)+25</f>
        <v>7189</v>
      </c>
      <c r="BG6" s="30">
        <f>ROUND('РБ10%'!BG6*0.87,)+25</f>
        <v>7189</v>
      </c>
      <c r="BH6" s="30">
        <f>ROUND('РБ10%'!BH6*0.87,)+25</f>
        <v>6015</v>
      </c>
      <c r="BI6" s="30">
        <f>ROUND('РБ10%'!BI6*0.87,)+25</f>
        <v>6015</v>
      </c>
      <c r="BJ6" s="30">
        <f>ROUND('РБ10%'!BJ6*0.87,)+25</f>
        <v>6015</v>
      </c>
      <c r="BK6" s="30">
        <f>ROUND('РБ10%'!BK6*0.87,)+25</f>
        <v>6015</v>
      </c>
      <c r="BL6" s="30">
        <f>ROUND('РБ10%'!BL6*0.87,)+25</f>
        <v>6015</v>
      </c>
      <c r="BM6" s="30">
        <f>ROUND('РБ10%'!BM6*0.87,)+25</f>
        <v>6406</v>
      </c>
      <c r="BN6" s="30">
        <f>ROUND('РБ10%'!BN6*0.87,)+25</f>
        <v>6406</v>
      </c>
      <c r="BO6" s="30">
        <f>ROUND('РБ10%'!BO6*0.87,)+25</f>
        <v>6015</v>
      </c>
      <c r="BP6" s="30">
        <f>ROUND('РБ10%'!BP6*0.87,)+25</f>
        <v>6015</v>
      </c>
      <c r="BQ6" s="30">
        <f>ROUND('РБ10%'!BQ6*0.87,)+25</f>
        <v>6015</v>
      </c>
      <c r="BR6" s="30">
        <f>ROUND('РБ10%'!BR6*0.87,)+25</f>
        <v>6015</v>
      </c>
      <c r="BS6" s="30">
        <f>ROUND('РБ10%'!BS6*0.87,)+25</f>
        <v>6015</v>
      </c>
      <c r="BT6" s="30">
        <f>ROUND('РБ10%'!BT6*0.87,)+25</f>
        <v>6406</v>
      </c>
      <c r="BU6" s="30">
        <f>ROUND('РБ10%'!BU6*0.87,)+25</f>
        <v>6406</v>
      </c>
      <c r="BV6" s="30">
        <f>ROUND('РБ10%'!BV6*0.87,)+25</f>
        <v>6015</v>
      </c>
      <c r="BW6" s="30">
        <f>ROUND('РБ10%'!BW6*0.87,)+25</f>
        <v>6015</v>
      </c>
      <c r="BX6" s="30">
        <f>ROUND('РБ10%'!BX6*0.87,)+25</f>
        <v>6015</v>
      </c>
      <c r="BY6" s="30">
        <f>ROUND('РБ10%'!BY6*0.87,)+25</f>
        <v>6015</v>
      </c>
      <c r="BZ6" s="30">
        <f>ROUND('РБ10%'!BZ6*0.87,)+25</f>
        <v>6015</v>
      </c>
      <c r="CA6" s="30">
        <f>ROUND('РБ10%'!CA6*0.87,)+25</f>
        <v>6406</v>
      </c>
      <c r="CB6" s="30">
        <f>ROUND('РБ10%'!CB6*0.87,)+25</f>
        <v>6406</v>
      </c>
      <c r="CC6" s="30">
        <f>ROUND('РБ10%'!CC6*0.87,)+25</f>
        <v>5623</v>
      </c>
      <c r="CD6" s="30">
        <f>ROUND('РБ10%'!CD6*0.87,)+25</f>
        <v>5623</v>
      </c>
      <c r="CE6" s="30">
        <f>ROUND('РБ10%'!CE6*0.87,)+25</f>
        <v>5623</v>
      </c>
      <c r="CF6" s="30">
        <f>ROUND('РБ10%'!CF6*0.87,)+25</f>
        <v>5623</v>
      </c>
      <c r="CG6" s="30">
        <f>ROUND('РБ10%'!CG6*0.87,)+25</f>
        <v>5623</v>
      </c>
      <c r="CH6" s="30">
        <f>ROUND('РБ10%'!CH6*0.87,)+25</f>
        <v>5623</v>
      </c>
      <c r="CI6" s="30">
        <f>ROUND('РБ10%'!CI6*0.87,)+25</f>
        <v>5623</v>
      </c>
      <c r="CJ6" s="30">
        <f>ROUND('РБ10%'!CJ6*0.87,)+25</f>
        <v>5389</v>
      </c>
      <c r="CK6" s="30">
        <f>ROUND('РБ10%'!CK6*0.87,)+25</f>
        <v>5389</v>
      </c>
      <c r="CL6" s="30">
        <f>ROUND('РБ10%'!CL6*0.87,)+25</f>
        <v>5389</v>
      </c>
      <c r="CM6" s="30">
        <f>ROUND('РБ10%'!CM6*0.87,)+25</f>
        <v>5389</v>
      </c>
      <c r="CN6" s="30">
        <f>ROUND('РБ10%'!CN6*0.87,)+25</f>
        <v>5389</v>
      </c>
      <c r="CO6" s="30">
        <f>ROUND('РБ10%'!CO6*0.87,)+25</f>
        <v>5623</v>
      </c>
      <c r="CP6" s="30">
        <f>ROUND('РБ10%'!CP6*0.87,)+25</f>
        <v>5623</v>
      </c>
      <c r="CQ6" s="30">
        <f>ROUND('РБ10%'!CQ6*0.87,)+25</f>
        <v>5389</v>
      </c>
      <c r="CR6" s="30">
        <f>ROUND('РБ10%'!CR6*0.87,)+25</f>
        <v>5389</v>
      </c>
      <c r="CS6" s="30">
        <f>ROUND('РБ10%'!CS6*0.87,)+25</f>
        <v>5389</v>
      </c>
      <c r="CT6" s="30">
        <f>ROUND('РБ10%'!CT6*0.87,)+25</f>
        <v>5389</v>
      </c>
      <c r="CU6" s="30">
        <f>ROUND('РБ10%'!CU6*0.87,)+25</f>
        <v>5389</v>
      </c>
      <c r="CV6" s="30">
        <f>ROUND('РБ10%'!CV6*0.87,)+25</f>
        <v>5623</v>
      </c>
      <c r="CW6" s="30">
        <f>ROUND('РБ10%'!CW6*0.87,)+25</f>
        <v>5623</v>
      </c>
      <c r="CX6" s="30">
        <f>ROUND('РБ10%'!CX6*0.87,)+25</f>
        <v>5389</v>
      </c>
      <c r="CY6" s="30">
        <f>ROUND('РБ10%'!CY6*0.87,)+25</f>
        <v>5389</v>
      </c>
      <c r="CZ6" s="30">
        <f>ROUND('РБ10%'!CZ6*0.87,)+25</f>
        <v>5389</v>
      </c>
      <c r="DA6" s="30">
        <f>ROUND('РБ10%'!DA6*0.87,)+25</f>
        <v>5389</v>
      </c>
      <c r="DB6" s="30">
        <f>ROUND('РБ10%'!DB6*0.87,)+25</f>
        <v>5389</v>
      </c>
      <c r="DC6" s="30">
        <f>ROUND('РБ10%'!DC6*0.87,)+25</f>
        <v>5623</v>
      </c>
      <c r="DD6" s="30">
        <f>ROUND('РБ10%'!DD6*0.87,)+25</f>
        <v>5623</v>
      </c>
      <c r="DE6" s="30">
        <f>ROUND('РБ10%'!DE6*0.87,)+25</f>
        <v>5154</v>
      </c>
      <c r="DF6" s="30">
        <f>ROUND('РБ10%'!DF6*0.87,)+25</f>
        <v>5154</v>
      </c>
      <c r="DG6" s="30">
        <f>ROUND('РБ10%'!DG6*0.87,)+25</f>
        <v>5154</v>
      </c>
      <c r="DH6" s="30">
        <f>ROUND('РБ10%'!DH6*0.87,)+25</f>
        <v>5154</v>
      </c>
      <c r="DI6" s="30">
        <f>ROUND('РБ10%'!DI6*0.87,)+25</f>
        <v>5154</v>
      </c>
      <c r="DJ6" s="30">
        <f>ROUND('РБ10%'!DJ6*0.87,)+25</f>
        <v>5389</v>
      </c>
      <c r="DK6" s="30">
        <f>ROUND('РБ10%'!DK6*0.87,)+25</f>
        <v>5389</v>
      </c>
      <c r="DL6" s="30">
        <f>ROUND('РБ10%'!DL6*0.87,)+25</f>
        <v>5154</v>
      </c>
      <c r="DM6" s="30">
        <f>ROUND('РБ10%'!DM6*0.87,)+25</f>
        <v>5154</v>
      </c>
      <c r="DN6" s="30">
        <f>ROUND('РБ10%'!DN6*0.87,)+25</f>
        <v>5154</v>
      </c>
      <c r="DO6" s="30">
        <f>ROUND('РБ10%'!DO6*0.87,)+25</f>
        <v>5154</v>
      </c>
      <c r="DP6" s="30">
        <f>ROUND('РБ10%'!DP6*0.87,)+25</f>
        <v>5154</v>
      </c>
      <c r="DQ6" s="30">
        <f>ROUND('РБ10%'!DQ6*0.87,)+25</f>
        <v>5154</v>
      </c>
      <c r="DR6" s="30">
        <f>ROUND('РБ10%'!DR6*0.87,)+25</f>
        <v>5154</v>
      </c>
      <c r="DS6" s="30">
        <f>ROUND('РБ10%'!DS6*0.87,)+25</f>
        <v>4919</v>
      </c>
      <c r="DT6" s="30">
        <f>ROUND('РБ10%'!DT6*0.87,)+25</f>
        <v>4919</v>
      </c>
      <c r="DU6" s="30">
        <f>ROUND('РБ10%'!DU6*0.87,)+25</f>
        <v>4919</v>
      </c>
      <c r="DV6" s="30">
        <f>ROUND('РБ10%'!DV6*0.87,)+25</f>
        <v>4919</v>
      </c>
      <c r="DW6" s="30">
        <f>ROUND('РБ10%'!DW6*0.87,)+25</f>
        <v>4919</v>
      </c>
      <c r="DX6" s="30">
        <f>ROUND('РБ10%'!DX6*0.87,)+25</f>
        <v>5154</v>
      </c>
      <c r="DY6" s="30">
        <f>ROUND('РБ10%'!DY6*0.87,)+25</f>
        <v>5154</v>
      </c>
      <c r="DZ6" s="30">
        <f>ROUND('РБ10%'!DZ6*0.87,)+25</f>
        <v>4919</v>
      </c>
      <c r="EA6" s="30">
        <f>ROUND('РБ10%'!EA6*0.87,)+25</f>
        <v>4919</v>
      </c>
      <c r="EB6" s="30">
        <f>ROUND('РБ10%'!EB6*0.87,)+25</f>
        <v>4919</v>
      </c>
      <c r="EC6" s="30">
        <f>ROUND('РБ10%'!EC6*0.87,)+25</f>
        <v>4919</v>
      </c>
      <c r="ED6" s="30">
        <f>ROUND('РБ10%'!ED6*0.87,)+25</f>
        <v>4919</v>
      </c>
      <c r="EE6" s="30">
        <f>ROUND('РБ10%'!EE6*0.87,)+25</f>
        <v>5154</v>
      </c>
      <c r="EF6" s="30">
        <f>ROUND('РБ10%'!EF6*0.87,)+25</f>
        <v>5154</v>
      </c>
      <c r="EG6" s="30">
        <f>ROUND('РБ10%'!EG6*0.87,)+25</f>
        <v>4684</v>
      </c>
      <c r="EH6" s="30">
        <f>ROUND('РБ10%'!EH6*0.87,)+25</f>
        <v>4684</v>
      </c>
      <c r="EI6" s="30">
        <f>ROUND('РБ10%'!EI6*0.87,)+25</f>
        <v>4684</v>
      </c>
      <c r="EJ6" s="30">
        <f>ROUND('РБ10%'!EJ6*0.87,)+25</f>
        <v>4684</v>
      </c>
      <c r="EK6" s="30">
        <f>ROUND('РБ10%'!EK6*0.87,)+25</f>
        <v>4684</v>
      </c>
      <c r="EL6" s="30">
        <f>ROUND('РБ10%'!EL6*0.87,)+25</f>
        <v>4919</v>
      </c>
      <c r="EM6" s="30">
        <f>ROUND('РБ10%'!EM6*0.87,)+25</f>
        <v>4919</v>
      </c>
      <c r="EN6" s="30">
        <f>ROUND('РБ10%'!EN6*0.87,)+25</f>
        <v>4684</v>
      </c>
      <c r="EO6" s="30">
        <f>ROUND('РБ10%'!EO6*0.87,)+25</f>
        <v>4684</v>
      </c>
      <c r="EP6" s="30">
        <f>ROUND('РБ10%'!EP6*0.87,)+25</f>
        <v>5389</v>
      </c>
      <c r="EQ6" s="30">
        <f>ROUND('РБ10%'!EQ6*0.87,)+25</f>
        <v>5389</v>
      </c>
      <c r="ER6" s="30">
        <f>ROUND('РБ10%'!ER6*0.87,)+25</f>
        <v>5389</v>
      </c>
      <c r="ES6" s="30">
        <f>ROUND('РБ10%'!ES6*0.87,)+25</f>
        <v>4919</v>
      </c>
      <c r="ET6" s="30">
        <f>ROUND('РБ10%'!ET6*0.87,)+25</f>
        <v>4919</v>
      </c>
      <c r="EU6" s="30">
        <f>ROUND('РБ10%'!EU6*0.87,)+25</f>
        <v>4684</v>
      </c>
      <c r="EV6" s="30">
        <f>ROUND('РБ10%'!EV6*0.87,)+25</f>
        <v>4684</v>
      </c>
      <c r="EW6" s="30">
        <f>ROUND('РБ10%'!EW6*0.87,)+25</f>
        <v>4684</v>
      </c>
      <c r="EX6" s="30">
        <f>ROUND('РБ10%'!EX6*0.87,)+25</f>
        <v>4919</v>
      </c>
      <c r="EY6" s="30">
        <f>ROUND('РБ10%'!EY6*0.87,)+25</f>
        <v>4919</v>
      </c>
      <c r="EZ6" s="30">
        <f>ROUND('РБ10%'!EZ6*0.87,)+25</f>
        <v>4919</v>
      </c>
      <c r="FA6" s="30">
        <f>ROUND('РБ10%'!FA6*0.87,)+25</f>
        <v>4919</v>
      </c>
      <c r="FB6" s="30">
        <f>ROUND('РБ10%'!FB6*0.87,)+25</f>
        <v>4449</v>
      </c>
      <c r="FC6" s="30">
        <f>ROUND('РБ10%'!FC6*0.87,)+25</f>
        <v>4449</v>
      </c>
      <c r="FD6" s="30">
        <f>ROUND('РБ10%'!FD6*0.87,)+25</f>
        <v>4449</v>
      </c>
      <c r="FE6" s="30">
        <f>ROUND('РБ10%'!FE6*0.87,)+25</f>
        <v>4449</v>
      </c>
      <c r="FF6" s="30">
        <f>ROUND('РБ10%'!FF6*0.87,)+25</f>
        <v>4449</v>
      </c>
      <c r="FG6" s="30">
        <f>ROUND('РБ10%'!FG6*0.87,)+25</f>
        <v>4684</v>
      </c>
      <c r="FH6" s="30">
        <f>ROUND('РБ10%'!FH6*0.87,)+25</f>
        <v>4684</v>
      </c>
      <c r="FI6" s="30">
        <f>ROUND('РБ10%'!FI6*0.87,)+25</f>
        <v>4449</v>
      </c>
      <c r="FJ6" s="30">
        <f>ROUND('РБ10%'!FJ6*0.87,)+25</f>
        <v>4449</v>
      </c>
      <c r="FK6" s="30">
        <f>ROUND('РБ10%'!FK6*0.87,)+25</f>
        <v>4449</v>
      </c>
      <c r="FL6" s="30">
        <f>ROUND('РБ10%'!FL6*0.87,)+25</f>
        <v>4449</v>
      </c>
      <c r="FM6" s="30">
        <f>ROUND('РБ10%'!FM6*0.87,)+25</f>
        <v>4449</v>
      </c>
      <c r="FN6" s="30">
        <f>ROUND('РБ10%'!FN6*0.87,)+25</f>
        <v>4684</v>
      </c>
      <c r="FO6" s="30">
        <f>ROUND('РБ10%'!FO6*0.87,)+25</f>
        <v>4684</v>
      </c>
      <c r="FP6" s="30">
        <f>ROUND('РБ10%'!FP6*0.87,)+25</f>
        <v>4449</v>
      </c>
      <c r="FQ6" s="30">
        <f>ROUND('РБ10%'!FQ6*0.87,)+25</f>
        <v>4449</v>
      </c>
      <c r="FR6" s="30">
        <f>ROUND('РБ10%'!FR6*0.87,)+25</f>
        <v>4449</v>
      </c>
      <c r="FS6" s="30">
        <f>ROUND('РБ10%'!FS6*0.87,)+25</f>
        <v>4449</v>
      </c>
      <c r="FT6" s="30">
        <f>ROUND('РБ10%'!FT6*0.87,)+25</f>
        <v>4449</v>
      </c>
      <c r="FU6" s="30">
        <f>ROUND('РБ10%'!FU6*0.87,)+25</f>
        <v>4684</v>
      </c>
      <c r="FV6" s="30">
        <f>ROUND('РБ10%'!FV6*0.87,)+25</f>
        <v>4684</v>
      </c>
      <c r="FW6" s="30">
        <f>ROUND('РБ10%'!FW6*0.87,)+25</f>
        <v>4449</v>
      </c>
      <c r="FX6" s="30">
        <f>ROUND('РБ10%'!FX6*0.87,)+25</f>
        <v>4449</v>
      </c>
      <c r="FY6" s="30">
        <f>ROUND('РБ10%'!FY6*0.87,)+25</f>
        <v>4449</v>
      </c>
      <c r="FZ6" s="30">
        <f>ROUND('РБ10%'!FZ6*0.87,)+25</f>
        <v>4449</v>
      </c>
      <c r="GA6" s="30">
        <f>ROUND('РБ10%'!GA6*0.87,)+25</f>
        <v>4449</v>
      </c>
      <c r="GB6" s="30">
        <f>ROUND('РБ10%'!GB6*0.87,)+25</f>
        <v>4684</v>
      </c>
      <c r="GC6" s="30">
        <f>ROUND('РБ10%'!GC6*0.87,)+25</f>
        <v>4684</v>
      </c>
      <c r="GD6" s="30">
        <f>ROUND('РБ10%'!GD6*0.87,)+25</f>
        <v>4449</v>
      </c>
      <c r="GE6" s="30">
        <f>ROUND('РБ10%'!GE6*0.87,)+25</f>
        <v>4449</v>
      </c>
      <c r="GF6" s="30">
        <f>ROUND('РБ10%'!GF6*0.87,)+25</f>
        <v>4449</v>
      </c>
      <c r="GG6" s="30">
        <f>ROUND('РБ10%'!GG6*0.87,)+25</f>
        <v>4449</v>
      </c>
      <c r="GH6" s="30">
        <f>ROUND('РБ10%'!GH6*0.87,)+25</f>
        <v>4449</v>
      </c>
      <c r="GI6" s="30">
        <f>ROUND('РБ10%'!GI6*0.87,)+25</f>
        <v>5623</v>
      </c>
      <c r="GJ6" s="30">
        <f>ROUND('РБ10%'!GJ6*0.87,)+25</f>
        <v>5623</v>
      </c>
      <c r="GK6" s="30">
        <f>ROUND('РБ10%'!GK6*0.87,)+25</f>
        <v>5623</v>
      </c>
      <c r="GL6" s="30">
        <f>ROUND('РБ10%'!GL6*0.87,)+25</f>
        <v>5623</v>
      </c>
      <c r="GM6" s="30">
        <f>ROUND('РБ10%'!GM6*0.87,)+25</f>
        <v>5623</v>
      </c>
      <c r="GN6" s="30">
        <f>ROUND('РБ10%'!GN6*0.87,)+25</f>
        <v>5623</v>
      </c>
      <c r="GO6" s="30">
        <f>ROUND('РБ10%'!GO6*0.87,)+25</f>
        <v>5623</v>
      </c>
      <c r="GP6" s="30">
        <f>ROUND('РБ10%'!GP6*0.87,)+25</f>
        <v>6015</v>
      </c>
      <c r="GQ6" s="30">
        <f>ROUND('РБ10%'!GQ6*0.87,)+25</f>
        <v>6015</v>
      </c>
      <c r="GR6" s="30">
        <f>ROUND('РБ10%'!GR6*0.87,)+25</f>
        <v>6015</v>
      </c>
      <c r="GS6" s="30">
        <f>ROUND('РБ10%'!GS6*0.87,)+25</f>
        <v>6015</v>
      </c>
      <c r="GT6" s="30">
        <f>ROUND('РБ10%'!GT6*0.87,)+25</f>
        <v>6015</v>
      </c>
      <c r="GU6" s="30">
        <f>ROUND('РБ10%'!GU6*0.87,)+25</f>
        <v>6015</v>
      </c>
      <c r="GV6" s="30">
        <f>ROUND('РБ10%'!GV6*0.87,)+25</f>
        <v>6015</v>
      </c>
      <c r="GW6" s="30">
        <f>ROUND('РБ10%'!GW6*0.87,)+25</f>
        <v>6406</v>
      </c>
      <c r="GX6" s="30">
        <f>ROUND('РБ10%'!GX6*0.87,)+25</f>
        <v>6406</v>
      </c>
      <c r="GY6" s="30">
        <f>ROUND('РБ10%'!GY6*0.87,)+25</f>
        <v>6406</v>
      </c>
      <c r="GZ6" s="30">
        <f>ROUND('РБ10%'!GZ6*0.87,)+25</f>
        <v>6406</v>
      </c>
    </row>
    <row r="7" spans="1:208" s="2" customFormat="1" x14ac:dyDescent="0.2">
      <c r="A7" s="12">
        <v>2</v>
      </c>
      <c r="B7" s="30">
        <f>ROUND('РБ10%'!B7*0.87,)+25</f>
        <v>10517</v>
      </c>
      <c r="C7" s="30">
        <f>ROUND('РБ10%'!C7*0.87,)+25</f>
        <v>10517</v>
      </c>
      <c r="D7" s="235">
        <f>ROUND('РБ10%'!D7*0.87,)+25</f>
        <v>10517</v>
      </c>
      <c r="E7" s="235">
        <f>ROUND('РБ10%'!E7*0.87,)+25</f>
        <v>10517</v>
      </c>
      <c r="F7" s="235">
        <f>ROUND('РБ10%'!F7*0.87,)+25</f>
        <v>10517</v>
      </c>
      <c r="G7" s="235">
        <f>ROUND('РБ10%'!G7*0.87,)+25</f>
        <v>10517</v>
      </c>
      <c r="H7" s="235">
        <f>ROUND('РБ10%'!H7*0.87,)+25</f>
        <v>10517</v>
      </c>
      <c r="I7" s="30">
        <f>ROUND('РБ10%'!I7*0.87,)+25</f>
        <v>10517</v>
      </c>
      <c r="J7" s="30">
        <f>ROUND('РБ10%'!J7*0.87,)+25</f>
        <v>10517</v>
      </c>
      <c r="K7" s="30">
        <f>ROUND('РБ10%'!K7*0.87,)+25</f>
        <v>9421</v>
      </c>
      <c r="L7" s="30">
        <f>ROUND('РБ10%'!L7*0.87,)+25</f>
        <v>10517</v>
      </c>
      <c r="M7" s="30">
        <f>ROUND('РБ10%'!M7*0.87,)+25</f>
        <v>10517</v>
      </c>
      <c r="N7" s="30">
        <f>ROUND('РБ10%'!N7*0.87,)+25</f>
        <v>10517</v>
      </c>
      <c r="O7" s="30">
        <f>ROUND('РБ10%'!O7*0.87,)+25</f>
        <v>10517</v>
      </c>
      <c r="P7" s="30">
        <f>ROUND('РБ10%'!P7*0.87,)+25</f>
        <v>9421</v>
      </c>
      <c r="Q7" s="30">
        <f>ROUND('РБ10%'!Q7*0.87,)+25</f>
        <v>9421</v>
      </c>
      <c r="R7" s="30">
        <f>ROUND('РБ10%'!R7*0.87,)+25</f>
        <v>10517</v>
      </c>
      <c r="S7" s="235">
        <f>ROUND('РБ10%'!S7*0.87,)+25</f>
        <v>10517</v>
      </c>
      <c r="T7" s="235">
        <f>ROUND('РБ10%'!T7*0.87,)+25</f>
        <v>10517</v>
      </c>
      <c r="U7" s="235">
        <f>ROUND('РБ10%'!U7*0.87,)+25</f>
        <v>10517</v>
      </c>
      <c r="V7" s="235">
        <f>ROUND('РБ10%'!V7*0.87,)+25</f>
        <v>10517</v>
      </c>
      <c r="W7" s="30">
        <f>ROUND('РБ10%'!W7*0.87,)+25</f>
        <v>10517</v>
      </c>
      <c r="X7" s="30">
        <f>ROUND('РБ10%'!X7*0.87,)+25</f>
        <v>10517</v>
      </c>
      <c r="Y7" s="30">
        <f>ROUND('РБ10%'!Y7*0.87,)+25</f>
        <v>10517</v>
      </c>
      <c r="Z7" s="30">
        <f>ROUND('РБ10%'!Z7*0.87,)+25</f>
        <v>10517</v>
      </c>
      <c r="AA7" s="30">
        <f>ROUND('РБ10%'!AA7*0.87,)+25</f>
        <v>10517</v>
      </c>
      <c r="AB7" s="30">
        <f>ROUND('РБ10%'!AB7*0.87,)+25</f>
        <v>10909</v>
      </c>
      <c r="AC7" s="30">
        <f>ROUND('РБ10%'!AC7*0.87,)+25</f>
        <v>10909</v>
      </c>
      <c r="AD7" s="30">
        <f>ROUND('РБ10%'!AD7*0.87,)+25</f>
        <v>10909</v>
      </c>
      <c r="AE7" s="30">
        <f>ROUND('РБ10%'!AE7*0.87,)+25</f>
        <v>10909</v>
      </c>
      <c r="AF7" s="30">
        <f>ROUND('РБ10%'!AF7*0.87,)+25</f>
        <v>10909</v>
      </c>
      <c r="AG7" s="30">
        <f>ROUND('РБ10%'!AG7*0.87,)+25</f>
        <v>10909</v>
      </c>
      <c r="AH7" s="30">
        <f>ROUND('РБ10%'!AH7*0.87,)+25</f>
        <v>10909</v>
      </c>
      <c r="AI7" s="30">
        <f>ROUND('РБ10%'!AI7*0.87,)+25</f>
        <v>10909</v>
      </c>
      <c r="AJ7" s="30">
        <f>ROUND('РБ10%'!AJ7*0.87,)+25</f>
        <v>11457</v>
      </c>
      <c r="AK7" s="30">
        <f>ROUND('РБ10%'!AK7*0.87,)+25</f>
        <v>11457</v>
      </c>
      <c r="AL7" s="30">
        <f>ROUND('РБ10%'!AL7*0.87,)+25</f>
        <v>10517</v>
      </c>
      <c r="AM7" s="30">
        <f>ROUND('РБ10%'!AM7*0.87,)+25</f>
        <v>10517</v>
      </c>
      <c r="AN7" s="30">
        <f>ROUND('РБ10%'!AN7*0.87,)+25</f>
        <v>7307</v>
      </c>
      <c r="AO7" s="30">
        <f>ROUND('РБ10%'!AO7*0.87,)+25</f>
        <v>7307</v>
      </c>
      <c r="AP7" s="30">
        <f>ROUND('РБ10%'!AP7*0.87,)+25</f>
        <v>7307</v>
      </c>
      <c r="AQ7" s="30">
        <f>ROUND('РБ10%'!AQ7*0.87,)+25</f>
        <v>7307</v>
      </c>
      <c r="AR7" s="30">
        <f>ROUND('РБ10%'!AR7*0.87,)+25</f>
        <v>7698</v>
      </c>
      <c r="AS7" s="30">
        <f>ROUND('РБ10%'!AS7*0.87,)+25</f>
        <v>7698</v>
      </c>
      <c r="AT7" s="30">
        <f>ROUND('РБ10%'!AT7*0.87,)+25</f>
        <v>7307</v>
      </c>
      <c r="AU7" s="30">
        <f>ROUND('РБ10%'!AU7*0.87,)+25</f>
        <v>7307</v>
      </c>
      <c r="AV7" s="30">
        <f>ROUND('РБ10%'!AV7*0.87,)+25</f>
        <v>7307</v>
      </c>
      <c r="AW7" s="30">
        <f>ROUND('РБ10%'!AW7*0.87,)+25</f>
        <v>7307</v>
      </c>
      <c r="AX7" s="30">
        <f>ROUND('РБ10%'!AX7*0.87,)+25</f>
        <v>7307</v>
      </c>
      <c r="AY7" s="30">
        <f>ROUND('РБ10%'!AY7*0.87,)+25</f>
        <v>7698</v>
      </c>
      <c r="AZ7" s="30">
        <f>ROUND('РБ10%'!AZ7*0.87,)+25</f>
        <v>7698</v>
      </c>
      <c r="BA7" s="30">
        <f>ROUND('РБ10%'!BA7*0.87,)+25</f>
        <v>7307</v>
      </c>
      <c r="BB7" s="30">
        <f>ROUND('РБ10%'!BB7*0.87,)+25</f>
        <v>7307</v>
      </c>
      <c r="BC7" s="30">
        <f>ROUND('РБ10%'!BC7*0.87,)+25</f>
        <v>7307</v>
      </c>
      <c r="BD7" s="30">
        <f>ROUND('РБ10%'!BD7*0.87,)+25</f>
        <v>7307</v>
      </c>
      <c r="BE7" s="30">
        <f>ROUND('РБ10%'!BE7*0.87,)+25</f>
        <v>8481</v>
      </c>
      <c r="BF7" s="30">
        <f>ROUND('РБ10%'!BF7*0.87,)+25</f>
        <v>8481</v>
      </c>
      <c r="BG7" s="30">
        <f>ROUND('РБ10%'!BG7*0.87,)+25</f>
        <v>8481</v>
      </c>
      <c r="BH7" s="30">
        <f>ROUND('РБ10%'!BH7*0.87,)+25</f>
        <v>7307</v>
      </c>
      <c r="BI7" s="30">
        <f>ROUND('РБ10%'!BI7*0.87,)+25</f>
        <v>7307</v>
      </c>
      <c r="BJ7" s="30">
        <f>ROUND('РБ10%'!BJ7*0.87,)+25</f>
        <v>7307</v>
      </c>
      <c r="BK7" s="30">
        <f>ROUND('РБ10%'!BK7*0.87,)+25</f>
        <v>7307</v>
      </c>
      <c r="BL7" s="30">
        <f>ROUND('РБ10%'!BL7*0.87,)+25</f>
        <v>7307</v>
      </c>
      <c r="BM7" s="30">
        <f>ROUND('РБ10%'!BM7*0.87,)+25</f>
        <v>7698</v>
      </c>
      <c r="BN7" s="30">
        <f>ROUND('РБ10%'!BN7*0.87,)+25</f>
        <v>7698</v>
      </c>
      <c r="BO7" s="30">
        <f>ROUND('РБ10%'!BO7*0.87,)+25</f>
        <v>7307</v>
      </c>
      <c r="BP7" s="30">
        <f>ROUND('РБ10%'!BP7*0.87,)+25</f>
        <v>7307</v>
      </c>
      <c r="BQ7" s="30">
        <f>ROUND('РБ10%'!BQ7*0.87,)+25</f>
        <v>7307</v>
      </c>
      <c r="BR7" s="30">
        <f>ROUND('РБ10%'!BR7*0.87,)+25</f>
        <v>7307</v>
      </c>
      <c r="BS7" s="30">
        <f>ROUND('РБ10%'!BS7*0.87,)+25</f>
        <v>7307</v>
      </c>
      <c r="BT7" s="30">
        <f>ROUND('РБ10%'!BT7*0.87,)+25</f>
        <v>7698</v>
      </c>
      <c r="BU7" s="30">
        <f>ROUND('РБ10%'!BU7*0.87,)+25</f>
        <v>7698</v>
      </c>
      <c r="BV7" s="30">
        <f>ROUND('РБ10%'!BV7*0.87,)+25</f>
        <v>7307</v>
      </c>
      <c r="BW7" s="30">
        <f>ROUND('РБ10%'!BW7*0.87,)+25</f>
        <v>7307</v>
      </c>
      <c r="BX7" s="30">
        <f>ROUND('РБ10%'!BX7*0.87,)+25</f>
        <v>7307</v>
      </c>
      <c r="BY7" s="30">
        <f>ROUND('РБ10%'!BY7*0.87,)+25</f>
        <v>7307</v>
      </c>
      <c r="BZ7" s="30">
        <f>ROUND('РБ10%'!BZ7*0.87,)+25</f>
        <v>7307</v>
      </c>
      <c r="CA7" s="30">
        <f>ROUND('РБ10%'!CA7*0.87,)+25</f>
        <v>7698</v>
      </c>
      <c r="CB7" s="30">
        <f>ROUND('РБ10%'!CB7*0.87,)+25</f>
        <v>7698</v>
      </c>
      <c r="CC7" s="30">
        <f>ROUND('РБ10%'!CC7*0.87,)+25</f>
        <v>6915</v>
      </c>
      <c r="CD7" s="30">
        <f>ROUND('РБ10%'!CD7*0.87,)+25</f>
        <v>6915</v>
      </c>
      <c r="CE7" s="30">
        <f>ROUND('РБ10%'!CE7*0.87,)+25</f>
        <v>6915</v>
      </c>
      <c r="CF7" s="30">
        <f>ROUND('РБ10%'!CF7*0.87,)+25</f>
        <v>6915</v>
      </c>
      <c r="CG7" s="30">
        <f>ROUND('РБ10%'!CG7*0.87,)+25</f>
        <v>6915</v>
      </c>
      <c r="CH7" s="30">
        <f>ROUND('РБ10%'!CH7*0.87,)+25</f>
        <v>6915</v>
      </c>
      <c r="CI7" s="30">
        <f>ROUND('РБ10%'!CI7*0.87,)+25</f>
        <v>6915</v>
      </c>
      <c r="CJ7" s="30">
        <f>ROUND('РБ10%'!CJ7*0.87,)+25</f>
        <v>6681</v>
      </c>
      <c r="CK7" s="30">
        <f>ROUND('РБ10%'!CK7*0.87,)+25</f>
        <v>6681</v>
      </c>
      <c r="CL7" s="30">
        <f>ROUND('РБ10%'!CL7*0.87,)+25</f>
        <v>6681</v>
      </c>
      <c r="CM7" s="30">
        <f>ROUND('РБ10%'!CM7*0.87,)+25</f>
        <v>6681</v>
      </c>
      <c r="CN7" s="30">
        <f>ROUND('РБ10%'!CN7*0.87,)+25</f>
        <v>6681</v>
      </c>
      <c r="CO7" s="30">
        <f>ROUND('РБ10%'!CO7*0.87,)+25</f>
        <v>6915</v>
      </c>
      <c r="CP7" s="30">
        <f>ROUND('РБ10%'!CP7*0.87,)+25</f>
        <v>6915</v>
      </c>
      <c r="CQ7" s="30">
        <f>ROUND('РБ10%'!CQ7*0.87,)+25</f>
        <v>6681</v>
      </c>
      <c r="CR7" s="30">
        <f>ROUND('РБ10%'!CR7*0.87,)+25</f>
        <v>6681</v>
      </c>
      <c r="CS7" s="30">
        <f>ROUND('РБ10%'!CS7*0.87,)+25</f>
        <v>6681</v>
      </c>
      <c r="CT7" s="30">
        <f>ROUND('РБ10%'!CT7*0.87,)+25</f>
        <v>6681</v>
      </c>
      <c r="CU7" s="30">
        <f>ROUND('РБ10%'!CU7*0.87,)+25</f>
        <v>6681</v>
      </c>
      <c r="CV7" s="30">
        <f>ROUND('РБ10%'!CV7*0.87,)+25</f>
        <v>6915</v>
      </c>
      <c r="CW7" s="30">
        <f>ROUND('РБ10%'!CW7*0.87,)+25</f>
        <v>6915</v>
      </c>
      <c r="CX7" s="30">
        <f>ROUND('РБ10%'!CX7*0.87,)+25</f>
        <v>6681</v>
      </c>
      <c r="CY7" s="30">
        <f>ROUND('РБ10%'!CY7*0.87,)+25</f>
        <v>6681</v>
      </c>
      <c r="CZ7" s="30">
        <f>ROUND('РБ10%'!CZ7*0.87,)+25</f>
        <v>6681</v>
      </c>
      <c r="DA7" s="30">
        <f>ROUND('РБ10%'!DA7*0.87,)+25</f>
        <v>6681</v>
      </c>
      <c r="DB7" s="30">
        <f>ROUND('РБ10%'!DB7*0.87,)+25</f>
        <v>6681</v>
      </c>
      <c r="DC7" s="30">
        <f>ROUND('РБ10%'!DC7*0.87,)+25</f>
        <v>6915</v>
      </c>
      <c r="DD7" s="30">
        <f>ROUND('РБ10%'!DD7*0.87,)+25</f>
        <v>6915</v>
      </c>
      <c r="DE7" s="30">
        <f>ROUND('РБ10%'!DE7*0.87,)+25</f>
        <v>6446</v>
      </c>
      <c r="DF7" s="30">
        <f>ROUND('РБ10%'!DF7*0.87,)+25</f>
        <v>6446</v>
      </c>
      <c r="DG7" s="30">
        <f>ROUND('РБ10%'!DG7*0.87,)+25</f>
        <v>6446</v>
      </c>
      <c r="DH7" s="30">
        <f>ROUND('РБ10%'!DH7*0.87,)+25</f>
        <v>6446</v>
      </c>
      <c r="DI7" s="30">
        <f>ROUND('РБ10%'!DI7*0.87,)+25</f>
        <v>6446</v>
      </c>
      <c r="DJ7" s="30">
        <f>ROUND('РБ10%'!DJ7*0.87,)+25</f>
        <v>6681</v>
      </c>
      <c r="DK7" s="30">
        <f>ROUND('РБ10%'!DK7*0.87,)+25</f>
        <v>6681</v>
      </c>
      <c r="DL7" s="30">
        <f>ROUND('РБ10%'!DL7*0.87,)+25</f>
        <v>6446</v>
      </c>
      <c r="DM7" s="30">
        <f>ROUND('РБ10%'!DM7*0.87,)+25</f>
        <v>6446</v>
      </c>
      <c r="DN7" s="30">
        <f>ROUND('РБ10%'!DN7*0.87,)+25</f>
        <v>6446</v>
      </c>
      <c r="DO7" s="30">
        <f>ROUND('РБ10%'!DO7*0.87,)+25</f>
        <v>6446</v>
      </c>
      <c r="DP7" s="30">
        <f>ROUND('РБ10%'!DP7*0.87,)+25</f>
        <v>6446</v>
      </c>
      <c r="DQ7" s="30">
        <f>ROUND('РБ10%'!DQ7*0.87,)+25</f>
        <v>6446</v>
      </c>
      <c r="DR7" s="30">
        <f>ROUND('РБ10%'!DR7*0.87,)+25</f>
        <v>6446</v>
      </c>
      <c r="DS7" s="30">
        <f>ROUND('РБ10%'!DS7*0.87,)+25</f>
        <v>6211</v>
      </c>
      <c r="DT7" s="30">
        <f>ROUND('РБ10%'!DT7*0.87,)+25</f>
        <v>6211</v>
      </c>
      <c r="DU7" s="30">
        <f>ROUND('РБ10%'!DU7*0.87,)+25</f>
        <v>6211</v>
      </c>
      <c r="DV7" s="30">
        <f>ROUND('РБ10%'!DV7*0.87,)+25</f>
        <v>6211</v>
      </c>
      <c r="DW7" s="30">
        <f>ROUND('РБ10%'!DW7*0.87,)+25</f>
        <v>6211</v>
      </c>
      <c r="DX7" s="30">
        <f>ROUND('РБ10%'!DX7*0.87,)+25</f>
        <v>6446</v>
      </c>
      <c r="DY7" s="30">
        <f>ROUND('РБ10%'!DY7*0.87,)+25</f>
        <v>6446</v>
      </c>
      <c r="DZ7" s="30">
        <f>ROUND('РБ10%'!DZ7*0.87,)+25</f>
        <v>6211</v>
      </c>
      <c r="EA7" s="30">
        <f>ROUND('РБ10%'!EA7*0.87,)+25</f>
        <v>6211</v>
      </c>
      <c r="EB7" s="30">
        <f>ROUND('РБ10%'!EB7*0.87,)+25</f>
        <v>6211</v>
      </c>
      <c r="EC7" s="30">
        <f>ROUND('РБ10%'!EC7*0.87,)+25</f>
        <v>6211</v>
      </c>
      <c r="ED7" s="30">
        <f>ROUND('РБ10%'!ED7*0.87,)+25</f>
        <v>6211</v>
      </c>
      <c r="EE7" s="30">
        <f>ROUND('РБ10%'!EE7*0.87,)+25</f>
        <v>6446</v>
      </c>
      <c r="EF7" s="30">
        <f>ROUND('РБ10%'!EF7*0.87,)+25</f>
        <v>6446</v>
      </c>
      <c r="EG7" s="30">
        <f>ROUND('РБ10%'!EG7*0.87,)+25</f>
        <v>5976</v>
      </c>
      <c r="EH7" s="30">
        <f>ROUND('РБ10%'!EH7*0.87,)+25</f>
        <v>5976</v>
      </c>
      <c r="EI7" s="30">
        <f>ROUND('РБ10%'!EI7*0.87,)+25</f>
        <v>5976</v>
      </c>
      <c r="EJ7" s="30">
        <f>ROUND('РБ10%'!EJ7*0.87,)+25</f>
        <v>5976</v>
      </c>
      <c r="EK7" s="30">
        <f>ROUND('РБ10%'!EK7*0.87,)+25</f>
        <v>5976</v>
      </c>
      <c r="EL7" s="30">
        <f>ROUND('РБ10%'!EL7*0.87,)+25</f>
        <v>6211</v>
      </c>
      <c r="EM7" s="30">
        <f>ROUND('РБ10%'!EM7*0.87,)+25</f>
        <v>6211</v>
      </c>
      <c r="EN7" s="30">
        <f>ROUND('РБ10%'!EN7*0.87,)+25</f>
        <v>5976</v>
      </c>
      <c r="EO7" s="30">
        <f>ROUND('РБ10%'!EO7*0.87,)+25</f>
        <v>5976</v>
      </c>
      <c r="EP7" s="30">
        <f>ROUND('РБ10%'!EP7*0.87,)+25</f>
        <v>6681</v>
      </c>
      <c r="EQ7" s="30">
        <f>ROUND('РБ10%'!EQ7*0.87,)+25</f>
        <v>6681</v>
      </c>
      <c r="ER7" s="30">
        <f>ROUND('РБ10%'!ER7*0.87,)+25</f>
        <v>6681</v>
      </c>
      <c r="ES7" s="30">
        <f>ROUND('РБ10%'!ES7*0.87,)+25</f>
        <v>6211</v>
      </c>
      <c r="ET7" s="30">
        <f>ROUND('РБ10%'!ET7*0.87,)+25</f>
        <v>6211</v>
      </c>
      <c r="EU7" s="30">
        <f>ROUND('РБ10%'!EU7*0.87,)+25</f>
        <v>5976</v>
      </c>
      <c r="EV7" s="30">
        <f>ROUND('РБ10%'!EV7*0.87,)+25</f>
        <v>5976</v>
      </c>
      <c r="EW7" s="30">
        <f>ROUND('РБ10%'!EW7*0.87,)+25</f>
        <v>5976</v>
      </c>
      <c r="EX7" s="30">
        <f>ROUND('РБ10%'!EX7*0.87,)+25</f>
        <v>6211</v>
      </c>
      <c r="EY7" s="30">
        <f>ROUND('РБ10%'!EY7*0.87,)+25</f>
        <v>6211</v>
      </c>
      <c r="EZ7" s="30">
        <f>ROUND('РБ10%'!EZ7*0.87,)+25</f>
        <v>6211</v>
      </c>
      <c r="FA7" s="30">
        <f>ROUND('РБ10%'!FA7*0.87,)+25</f>
        <v>6211</v>
      </c>
      <c r="FB7" s="30">
        <f>ROUND('РБ10%'!FB7*0.87,)+25</f>
        <v>5741</v>
      </c>
      <c r="FC7" s="30">
        <f>ROUND('РБ10%'!FC7*0.87,)+25</f>
        <v>5741</v>
      </c>
      <c r="FD7" s="30">
        <f>ROUND('РБ10%'!FD7*0.87,)+25</f>
        <v>5741</v>
      </c>
      <c r="FE7" s="30">
        <f>ROUND('РБ10%'!FE7*0.87,)+25</f>
        <v>5741</v>
      </c>
      <c r="FF7" s="30">
        <f>ROUND('РБ10%'!FF7*0.87,)+25</f>
        <v>5741</v>
      </c>
      <c r="FG7" s="30">
        <f>ROUND('РБ10%'!FG7*0.87,)+25</f>
        <v>5976</v>
      </c>
      <c r="FH7" s="30">
        <f>ROUND('РБ10%'!FH7*0.87,)+25</f>
        <v>5976</v>
      </c>
      <c r="FI7" s="30">
        <f>ROUND('РБ10%'!FI7*0.87,)+25</f>
        <v>5741</v>
      </c>
      <c r="FJ7" s="30">
        <f>ROUND('РБ10%'!FJ7*0.87,)+25</f>
        <v>5741</v>
      </c>
      <c r="FK7" s="30">
        <f>ROUND('РБ10%'!FK7*0.87,)+25</f>
        <v>5741</v>
      </c>
      <c r="FL7" s="30">
        <f>ROUND('РБ10%'!FL7*0.87,)+25</f>
        <v>5741</v>
      </c>
      <c r="FM7" s="30">
        <f>ROUND('РБ10%'!FM7*0.87,)+25</f>
        <v>5741</v>
      </c>
      <c r="FN7" s="30">
        <f>ROUND('РБ10%'!FN7*0.87,)+25</f>
        <v>5976</v>
      </c>
      <c r="FO7" s="30">
        <f>ROUND('РБ10%'!FO7*0.87,)+25</f>
        <v>5976</v>
      </c>
      <c r="FP7" s="30">
        <f>ROUND('РБ10%'!FP7*0.87,)+25</f>
        <v>5741</v>
      </c>
      <c r="FQ7" s="30">
        <f>ROUND('РБ10%'!FQ7*0.87,)+25</f>
        <v>5741</v>
      </c>
      <c r="FR7" s="30">
        <f>ROUND('РБ10%'!FR7*0.87,)+25</f>
        <v>5741</v>
      </c>
      <c r="FS7" s="30">
        <f>ROUND('РБ10%'!FS7*0.87,)+25</f>
        <v>5741</v>
      </c>
      <c r="FT7" s="30">
        <f>ROUND('РБ10%'!FT7*0.87,)+25</f>
        <v>5741</v>
      </c>
      <c r="FU7" s="30">
        <f>ROUND('РБ10%'!FU7*0.87,)+25</f>
        <v>5976</v>
      </c>
      <c r="FV7" s="30">
        <f>ROUND('РБ10%'!FV7*0.87,)+25</f>
        <v>5976</v>
      </c>
      <c r="FW7" s="30">
        <f>ROUND('РБ10%'!FW7*0.87,)+25</f>
        <v>5741</v>
      </c>
      <c r="FX7" s="30">
        <f>ROUND('РБ10%'!FX7*0.87,)+25</f>
        <v>5741</v>
      </c>
      <c r="FY7" s="30">
        <f>ROUND('РБ10%'!FY7*0.87,)+25</f>
        <v>5741</v>
      </c>
      <c r="FZ7" s="30">
        <f>ROUND('РБ10%'!FZ7*0.87,)+25</f>
        <v>5741</v>
      </c>
      <c r="GA7" s="30">
        <f>ROUND('РБ10%'!GA7*0.87,)+25</f>
        <v>5741</v>
      </c>
      <c r="GB7" s="30">
        <f>ROUND('РБ10%'!GB7*0.87,)+25</f>
        <v>5976</v>
      </c>
      <c r="GC7" s="30">
        <f>ROUND('РБ10%'!GC7*0.87,)+25</f>
        <v>5976</v>
      </c>
      <c r="GD7" s="30">
        <f>ROUND('РБ10%'!GD7*0.87,)+25</f>
        <v>5741</v>
      </c>
      <c r="GE7" s="30">
        <f>ROUND('РБ10%'!GE7*0.87,)+25</f>
        <v>5741</v>
      </c>
      <c r="GF7" s="30">
        <f>ROUND('РБ10%'!GF7*0.87,)+25</f>
        <v>5741</v>
      </c>
      <c r="GG7" s="30">
        <f>ROUND('РБ10%'!GG7*0.87,)+25</f>
        <v>5741</v>
      </c>
      <c r="GH7" s="30">
        <f>ROUND('РБ10%'!GH7*0.87,)+25</f>
        <v>5741</v>
      </c>
      <c r="GI7" s="30">
        <f>ROUND('РБ10%'!GI7*0.87,)+25</f>
        <v>6915</v>
      </c>
      <c r="GJ7" s="30">
        <f>ROUND('РБ10%'!GJ7*0.87,)+25</f>
        <v>6915</v>
      </c>
      <c r="GK7" s="30">
        <f>ROUND('РБ10%'!GK7*0.87,)+25</f>
        <v>6915</v>
      </c>
      <c r="GL7" s="30">
        <f>ROUND('РБ10%'!GL7*0.87,)+25</f>
        <v>6915</v>
      </c>
      <c r="GM7" s="30">
        <f>ROUND('РБ10%'!GM7*0.87,)+25</f>
        <v>6915</v>
      </c>
      <c r="GN7" s="30">
        <f>ROUND('РБ10%'!GN7*0.87,)+25</f>
        <v>6915</v>
      </c>
      <c r="GO7" s="30">
        <f>ROUND('РБ10%'!GO7*0.87,)+25</f>
        <v>6915</v>
      </c>
      <c r="GP7" s="30">
        <f>ROUND('РБ10%'!GP7*0.87,)+25</f>
        <v>7307</v>
      </c>
      <c r="GQ7" s="30">
        <f>ROUND('РБ10%'!GQ7*0.87,)+25</f>
        <v>7307</v>
      </c>
      <c r="GR7" s="30">
        <f>ROUND('РБ10%'!GR7*0.87,)+25</f>
        <v>7307</v>
      </c>
      <c r="GS7" s="30">
        <f>ROUND('РБ10%'!GS7*0.87,)+25</f>
        <v>7307</v>
      </c>
      <c r="GT7" s="30">
        <f>ROUND('РБ10%'!GT7*0.87,)+25</f>
        <v>7307</v>
      </c>
      <c r="GU7" s="30">
        <f>ROUND('РБ10%'!GU7*0.87,)+25</f>
        <v>7307</v>
      </c>
      <c r="GV7" s="30">
        <f>ROUND('РБ10%'!GV7*0.87,)+25</f>
        <v>7307</v>
      </c>
      <c r="GW7" s="30">
        <f>ROUND('РБ10%'!GW7*0.87,)+25</f>
        <v>7698</v>
      </c>
      <c r="GX7" s="30">
        <f>ROUND('РБ10%'!GX7*0.87,)+25</f>
        <v>7698</v>
      </c>
      <c r="GY7" s="30">
        <f>ROUND('РБ10%'!GY7*0.87,)+25</f>
        <v>7698</v>
      </c>
      <c r="GZ7" s="30">
        <f>ROUND('РБ10%'!GZ7*0.87,)+25</f>
        <v>7698</v>
      </c>
    </row>
    <row r="8" spans="1:208" s="2" customFormat="1" x14ac:dyDescent="0.2">
      <c r="A8" s="15" t="s">
        <v>5</v>
      </c>
      <c r="B8" s="30"/>
      <c r="C8" s="30"/>
      <c r="D8" s="235"/>
      <c r="E8" s="235"/>
      <c r="F8" s="235"/>
      <c r="G8" s="235"/>
      <c r="H8" s="235"/>
      <c r="I8" s="30"/>
      <c r="J8" s="30"/>
      <c r="K8" s="30"/>
      <c r="L8" s="30"/>
      <c r="M8" s="30"/>
      <c r="N8" s="30"/>
      <c r="O8" s="30"/>
      <c r="P8" s="30"/>
      <c r="Q8" s="30"/>
      <c r="R8" s="30"/>
      <c r="S8" s="235"/>
      <c r="T8" s="235"/>
      <c r="U8" s="235"/>
      <c r="V8" s="235"/>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2" customFormat="1" x14ac:dyDescent="0.2">
      <c r="A9" s="12">
        <v>1</v>
      </c>
      <c r="B9" s="30">
        <f>ROUND('РБ10%'!B9*0.87,)+25</f>
        <v>10008</v>
      </c>
      <c r="C9" s="30">
        <f>ROUND('РБ10%'!C9*0.87,)+25</f>
        <v>10008</v>
      </c>
      <c r="D9" s="235">
        <f>ROUND('РБ10%'!D9*0.87,)+25</f>
        <v>10008</v>
      </c>
      <c r="E9" s="235">
        <f>ROUND('РБ10%'!E9*0.87,)+25</f>
        <v>10008</v>
      </c>
      <c r="F9" s="235">
        <f>ROUND('РБ10%'!F9*0.87,)+25</f>
        <v>10008</v>
      </c>
      <c r="G9" s="235">
        <f>ROUND('РБ10%'!G9*0.87,)+25</f>
        <v>10008</v>
      </c>
      <c r="H9" s="235">
        <f>ROUND('РБ10%'!H9*0.87,)+25</f>
        <v>10008</v>
      </c>
      <c r="I9" s="30">
        <f>ROUND('РБ10%'!I9*0.87,)+25</f>
        <v>10008</v>
      </c>
      <c r="J9" s="30">
        <f>ROUND('РБ10%'!J9*0.87,)+25</f>
        <v>10008</v>
      </c>
      <c r="K9" s="30">
        <f>ROUND('РБ10%'!K9*0.87,)+25</f>
        <v>8912</v>
      </c>
      <c r="L9" s="30">
        <f>ROUND('РБ10%'!L9*0.87,)+25</f>
        <v>10008</v>
      </c>
      <c r="M9" s="30">
        <f>ROUND('РБ10%'!M9*0.87,)+25</f>
        <v>10008</v>
      </c>
      <c r="N9" s="30">
        <f>ROUND('РБ10%'!N9*0.87,)+25</f>
        <v>10008</v>
      </c>
      <c r="O9" s="30">
        <f>ROUND('РБ10%'!O9*0.87,)+25</f>
        <v>10008</v>
      </c>
      <c r="P9" s="30">
        <f>ROUND('РБ10%'!P9*0.87,)+25</f>
        <v>8912</v>
      </c>
      <c r="Q9" s="30">
        <f>ROUND('РБ10%'!Q9*0.87,)+25</f>
        <v>8912</v>
      </c>
      <c r="R9" s="30">
        <f>ROUND('РБ10%'!R9*0.87,)+25</f>
        <v>10008</v>
      </c>
      <c r="S9" s="235">
        <f>ROUND('РБ10%'!S9*0.87,)+25</f>
        <v>10008</v>
      </c>
      <c r="T9" s="235">
        <f>ROUND('РБ10%'!T9*0.87,)+25</f>
        <v>10008</v>
      </c>
      <c r="U9" s="235">
        <f>ROUND('РБ10%'!U9*0.87,)+25</f>
        <v>10008</v>
      </c>
      <c r="V9" s="235">
        <f>ROUND('РБ10%'!V9*0.87,)+25</f>
        <v>10008</v>
      </c>
      <c r="W9" s="30">
        <f>ROUND('РБ10%'!W9*0.87,)+25</f>
        <v>10008</v>
      </c>
      <c r="X9" s="30">
        <f>ROUND('РБ10%'!X9*0.87,)+25</f>
        <v>10008</v>
      </c>
      <c r="Y9" s="30">
        <f>ROUND('РБ10%'!Y9*0.87,)+25</f>
        <v>10008</v>
      </c>
      <c r="Z9" s="30">
        <f>ROUND('РБ10%'!Z9*0.87,)+25</f>
        <v>10008</v>
      </c>
      <c r="AA9" s="30">
        <f>ROUND('РБ10%'!AA9*0.87,)+25</f>
        <v>10008</v>
      </c>
      <c r="AB9" s="30">
        <f>ROUND('РБ10%'!AB9*0.87,)+25</f>
        <v>10400</v>
      </c>
      <c r="AC9" s="30">
        <f>ROUND('РБ10%'!AC9*0.87,)+25</f>
        <v>10400</v>
      </c>
      <c r="AD9" s="30">
        <f>ROUND('РБ10%'!AD9*0.87,)+25</f>
        <v>10400</v>
      </c>
      <c r="AE9" s="30">
        <f>ROUND('РБ10%'!AE9*0.87,)+25</f>
        <v>10400</v>
      </c>
      <c r="AF9" s="30">
        <f>ROUND('РБ10%'!AF9*0.87,)+25</f>
        <v>10400</v>
      </c>
      <c r="AG9" s="30">
        <f>ROUND('РБ10%'!AG9*0.87,)+25</f>
        <v>10400</v>
      </c>
      <c r="AH9" s="30">
        <f>ROUND('РБ10%'!AH9*0.87,)+25</f>
        <v>10400</v>
      </c>
      <c r="AI9" s="30">
        <f>ROUND('РБ10%'!AI9*0.87,)+25</f>
        <v>10400</v>
      </c>
      <c r="AJ9" s="30">
        <f>ROUND('РБ10%'!AJ9*0.87,)+25</f>
        <v>10948</v>
      </c>
      <c r="AK9" s="30">
        <f>ROUND('РБ10%'!AK9*0.87,)+25</f>
        <v>10948</v>
      </c>
      <c r="AL9" s="30">
        <f>ROUND('РБ10%'!AL9*0.87,)+25</f>
        <v>10008</v>
      </c>
      <c r="AM9" s="30">
        <f>ROUND('РБ10%'!AM9*0.87,)+25</f>
        <v>10008</v>
      </c>
      <c r="AN9" s="30">
        <f>ROUND('РБ10%'!AN9*0.87,)+25</f>
        <v>6798</v>
      </c>
      <c r="AO9" s="30">
        <f>ROUND('РБ10%'!AO9*0.87,)+25</f>
        <v>6798</v>
      </c>
      <c r="AP9" s="30">
        <f>ROUND('РБ10%'!AP9*0.87,)+25</f>
        <v>6798</v>
      </c>
      <c r="AQ9" s="30">
        <f>ROUND('РБ10%'!AQ9*0.87,)+25</f>
        <v>6798</v>
      </c>
      <c r="AR9" s="30">
        <f>ROUND('РБ10%'!AR9*0.87,)+25</f>
        <v>7189</v>
      </c>
      <c r="AS9" s="30">
        <f>ROUND('РБ10%'!AS9*0.87,)+25</f>
        <v>7189</v>
      </c>
      <c r="AT9" s="30">
        <f>ROUND('РБ10%'!AT9*0.87,)+25</f>
        <v>6798</v>
      </c>
      <c r="AU9" s="30">
        <f>ROUND('РБ10%'!AU9*0.87,)+25</f>
        <v>6798</v>
      </c>
      <c r="AV9" s="30">
        <f>ROUND('РБ10%'!AV9*0.87,)+25</f>
        <v>6798</v>
      </c>
      <c r="AW9" s="30">
        <f>ROUND('РБ10%'!AW9*0.87,)+25</f>
        <v>6798</v>
      </c>
      <c r="AX9" s="30">
        <f>ROUND('РБ10%'!AX9*0.87,)+25</f>
        <v>6798</v>
      </c>
      <c r="AY9" s="30">
        <f>ROUND('РБ10%'!AY9*0.87,)+25</f>
        <v>7189</v>
      </c>
      <c r="AZ9" s="30">
        <f>ROUND('РБ10%'!AZ9*0.87,)+25</f>
        <v>7189</v>
      </c>
      <c r="BA9" s="30">
        <f>ROUND('РБ10%'!BA9*0.87,)+25</f>
        <v>6798</v>
      </c>
      <c r="BB9" s="30">
        <f>ROUND('РБ10%'!BB9*0.87,)+25</f>
        <v>6798</v>
      </c>
      <c r="BC9" s="30">
        <f>ROUND('РБ10%'!BC9*0.87,)+25</f>
        <v>6798</v>
      </c>
      <c r="BD9" s="30">
        <f>ROUND('РБ10%'!BD9*0.87,)+25</f>
        <v>6798</v>
      </c>
      <c r="BE9" s="30">
        <f>ROUND('РБ10%'!BE9*0.87,)+25</f>
        <v>7972</v>
      </c>
      <c r="BF9" s="30">
        <f>ROUND('РБ10%'!BF9*0.87,)+25</f>
        <v>7972</v>
      </c>
      <c r="BG9" s="30">
        <f>ROUND('РБ10%'!BG9*0.87,)+25</f>
        <v>7972</v>
      </c>
      <c r="BH9" s="30">
        <f>ROUND('РБ10%'!BH9*0.87,)+25</f>
        <v>6798</v>
      </c>
      <c r="BI9" s="30">
        <f>ROUND('РБ10%'!BI9*0.87,)+25</f>
        <v>6798</v>
      </c>
      <c r="BJ9" s="30">
        <f>ROUND('РБ10%'!BJ9*0.87,)+25</f>
        <v>6798</v>
      </c>
      <c r="BK9" s="30">
        <f>ROUND('РБ10%'!BK9*0.87,)+25</f>
        <v>6798</v>
      </c>
      <c r="BL9" s="30">
        <f>ROUND('РБ10%'!BL9*0.87,)+25</f>
        <v>6798</v>
      </c>
      <c r="BM9" s="30">
        <f>ROUND('РБ10%'!BM9*0.87,)+25</f>
        <v>7189</v>
      </c>
      <c r="BN9" s="30">
        <f>ROUND('РБ10%'!BN9*0.87,)+25</f>
        <v>7189</v>
      </c>
      <c r="BO9" s="30">
        <f>ROUND('РБ10%'!BO9*0.87,)+25</f>
        <v>6798</v>
      </c>
      <c r="BP9" s="30">
        <f>ROUND('РБ10%'!BP9*0.87,)+25</f>
        <v>6798</v>
      </c>
      <c r="BQ9" s="30">
        <f>ROUND('РБ10%'!BQ9*0.87,)+25</f>
        <v>6798</v>
      </c>
      <c r="BR9" s="30">
        <f>ROUND('РБ10%'!BR9*0.87,)+25</f>
        <v>6798</v>
      </c>
      <c r="BS9" s="30">
        <f>ROUND('РБ10%'!BS9*0.87,)+25</f>
        <v>6798</v>
      </c>
      <c r="BT9" s="30">
        <f>ROUND('РБ10%'!BT9*0.87,)+25</f>
        <v>7189</v>
      </c>
      <c r="BU9" s="30">
        <f>ROUND('РБ10%'!BU9*0.87,)+25</f>
        <v>7189</v>
      </c>
      <c r="BV9" s="30">
        <f>ROUND('РБ10%'!BV9*0.87,)+25</f>
        <v>6798</v>
      </c>
      <c r="BW9" s="30">
        <f>ROUND('РБ10%'!BW9*0.87,)+25</f>
        <v>6798</v>
      </c>
      <c r="BX9" s="30">
        <f>ROUND('РБ10%'!BX9*0.87,)+25</f>
        <v>6798</v>
      </c>
      <c r="BY9" s="30">
        <f>ROUND('РБ10%'!BY9*0.87,)+25</f>
        <v>6798</v>
      </c>
      <c r="BZ9" s="30">
        <f>ROUND('РБ10%'!BZ9*0.87,)+25</f>
        <v>6798</v>
      </c>
      <c r="CA9" s="30">
        <f>ROUND('РБ10%'!CA9*0.87,)+25</f>
        <v>7189</v>
      </c>
      <c r="CB9" s="30">
        <f>ROUND('РБ10%'!CB9*0.87,)+25</f>
        <v>7189</v>
      </c>
      <c r="CC9" s="30">
        <f>ROUND('РБ10%'!CC9*0.87,)+25</f>
        <v>6406</v>
      </c>
      <c r="CD9" s="30">
        <f>ROUND('РБ10%'!CD9*0.87,)+25</f>
        <v>6406</v>
      </c>
      <c r="CE9" s="30">
        <f>ROUND('РБ10%'!CE9*0.87,)+25</f>
        <v>6406</v>
      </c>
      <c r="CF9" s="30">
        <f>ROUND('РБ10%'!CF9*0.87,)+25</f>
        <v>6406</v>
      </c>
      <c r="CG9" s="30">
        <f>ROUND('РБ10%'!CG9*0.87,)+25</f>
        <v>6406</v>
      </c>
      <c r="CH9" s="30">
        <f>ROUND('РБ10%'!CH9*0.87,)+25</f>
        <v>6406</v>
      </c>
      <c r="CI9" s="30">
        <f>ROUND('РБ10%'!CI9*0.87,)+25</f>
        <v>6406</v>
      </c>
      <c r="CJ9" s="30">
        <f>ROUND('РБ10%'!CJ9*0.87,)+25</f>
        <v>6172</v>
      </c>
      <c r="CK9" s="30">
        <f>ROUND('РБ10%'!CK9*0.87,)+25</f>
        <v>6172</v>
      </c>
      <c r="CL9" s="30">
        <f>ROUND('РБ10%'!CL9*0.87,)+25</f>
        <v>6172</v>
      </c>
      <c r="CM9" s="30">
        <f>ROUND('РБ10%'!CM9*0.87,)+25</f>
        <v>6172</v>
      </c>
      <c r="CN9" s="30">
        <f>ROUND('РБ10%'!CN9*0.87,)+25</f>
        <v>6172</v>
      </c>
      <c r="CO9" s="30">
        <f>ROUND('РБ10%'!CO9*0.87,)+25</f>
        <v>6406</v>
      </c>
      <c r="CP9" s="30">
        <f>ROUND('РБ10%'!CP9*0.87,)+25</f>
        <v>6406</v>
      </c>
      <c r="CQ9" s="30">
        <f>ROUND('РБ10%'!CQ9*0.87,)+25</f>
        <v>6172</v>
      </c>
      <c r="CR9" s="30">
        <f>ROUND('РБ10%'!CR9*0.87,)+25</f>
        <v>6172</v>
      </c>
      <c r="CS9" s="30">
        <f>ROUND('РБ10%'!CS9*0.87,)+25</f>
        <v>6172</v>
      </c>
      <c r="CT9" s="30">
        <f>ROUND('РБ10%'!CT9*0.87,)+25</f>
        <v>6172</v>
      </c>
      <c r="CU9" s="30">
        <f>ROUND('РБ10%'!CU9*0.87,)+25</f>
        <v>6172</v>
      </c>
      <c r="CV9" s="30">
        <f>ROUND('РБ10%'!CV9*0.87,)+25</f>
        <v>6406</v>
      </c>
      <c r="CW9" s="30">
        <f>ROUND('РБ10%'!CW9*0.87,)+25</f>
        <v>6406</v>
      </c>
      <c r="CX9" s="30">
        <f>ROUND('РБ10%'!CX9*0.87,)+25</f>
        <v>6172</v>
      </c>
      <c r="CY9" s="30">
        <f>ROUND('РБ10%'!CY9*0.87,)+25</f>
        <v>6172</v>
      </c>
      <c r="CZ9" s="30">
        <f>ROUND('РБ10%'!CZ9*0.87,)+25</f>
        <v>6172</v>
      </c>
      <c r="DA9" s="30">
        <f>ROUND('РБ10%'!DA9*0.87,)+25</f>
        <v>6172</v>
      </c>
      <c r="DB9" s="30">
        <f>ROUND('РБ10%'!DB9*0.87,)+25</f>
        <v>6172</v>
      </c>
      <c r="DC9" s="30">
        <f>ROUND('РБ10%'!DC9*0.87,)+25</f>
        <v>6406</v>
      </c>
      <c r="DD9" s="30">
        <f>ROUND('РБ10%'!DD9*0.87,)+25</f>
        <v>6406</v>
      </c>
      <c r="DE9" s="30">
        <f>ROUND('РБ10%'!DE9*0.87,)+25</f>
        <v>5937</v>
      </c>
      <c r="DF9" s="30">
        <f>ROUND('РБ10%'!DF9*0.87,)+25</f>
        <v>5937</v>
      </c>
      <c r="DG9" s="30">
        <f>ROUND('РБ10%'!DG9*0.87,)+25</f>
        <v>5937</v>
      </c>
      <c r="DH9" s="30">
        <f>ROUND('РБ10%'!DH9*0.87,)+25</f>
        <v>5937</v>
      </c>
      <c r="DI9" s="30">
        <f>ROUND('РБ10%'!DI9*0.87,)+25</f>
        <v>5937</v>
      </c>
      <c r="DJ9" s="30">
        <f>ROUND('РБ10%'!DJ9*0.87,)+25</f>
        <v>6172</v>
      </c>
      <c r="DK9" s="30">
        <f>ROUND('РБ10%'!DK9*0.87,)+25</f>
        <v>6172</v>
      </c>
      <c r="DL9" s="30">
        <f>ROUND('РБ10%'!DL9*0.87,)+25</f>
        <v>5937</v>
      </c>
      <c r="DM9" s="30">
        <f>ROUND('РБ10%'!DM9*0.87,)+25</f>
        <v>5937</v>
      </c>
      <c r="DN9" s="30">
        <f>ROUND('РБ10%'!DN9*0.87,)+25</f>
        <v>5937</v>
      </c>
      <c r="DO9" s="30">
        <f>ROUND('РБ10%'!DO9*0.87,)+25</f>
        <v>5937</v>
      </c>
      <c r="DP9" s="30">
        <f>ROUND('РБ10%'!DP9*0.87,)+25</f>
        <v>5937</v>
      </c>
      <c r="DQ9" s="30">
        <f>ROUND('РБ10%'!DQ9*0.87,)+25</f>
        <v>5937</v>
      </c>
      <c r="DR9" s="30">
        <f>ROUND('РБ10%'!DR9*0.87,)+25</f>
        <v>5937</v>
      </c>
      <c r="DS9" s="30">
        <f>ROUND('РБ10%'!DS9*0.87,)+25</f>
        <v>5702</v>
      </c>
      <c r="DT9" s="30">
        <f>ROUND('РБ10%'!DT9*0.87,)+25</f>
        <v>5702</v>
      </c>
      <c r="DU9" s="30">
        <f>ROUND('РБ10%'!DU9*0.87,)+25</f>
        <v>5702</v>
      </c>
      <c r="DV9" s="30">
        <f>ROUND('РБ10%'!DV9*0.87,)+25</f>
        <v>5702</v>
      </c>
      <c r="DW9" s="30">
        <f>ROUND('РБ10%'!DW9*0.87,)+25</f>
        <v>5702</v>
      </c>
      <c r="DX9" s="30">
        <f>ROUND('РБ10%'!DX9*0.87,)+25</f>
        <v>5937</v>
      </c>
      <c r="DY9" s="30">
        <f>ROUND('РБ10%'!DY9*0.87,)+25</f>
        <v>5937</v>
      </c>
      <c r="DZ9" s="30">
        <f>ROUND('РБ10%'!DZ9*0.87,)+25</f>
        <v>5702</v>
      </c>
      <c r="EA9" s="30">
        <f>ROUND('РБ10%'!EA9*0.87,)+25</f>
        <v>5702</v>
      </c>
      <c r="EB9" s="30">
        <f>ROUND('РБ10%'!EB9*0.87,)+25</f>
        <v>5702</v>
      </c>
      <c r="EC9" s="30">
        <f>ROUND('РБ10%'!EC9*0.87,)+25</f>
        <v>5702</v>
      </c>
      <c r="ED9" s="30">
        <f>ROUND('РБ10%'!ED9*0.87,)+25</f>
        <v>5702</v>
      </c>
      <c r="EE9" s="30">
        <f>ROUND('РБ10%'!EE9*0.87,)+25</f>
        <v>5937</v>
      </c>
      <c r="EF9" s="30">
        <f>ROUND('РБ10%'!EF9*0.87,)+25</f>
        <v>5937</v>
      </c>
      <c r="EG9" s="30">
        <f>ROUND('РБ10%'!EG9*0.87,)+25</f>
        <v>5467</v>
      </c>
      <c r="EH9" s="30">
        <f>ROUND('РБ10%'!EH9*0.87,)+25</f>
        <v>5467</v>
      </c>
      <c r="EI9" s="30">
        <f>ROUND('РБ10%'!EI9*0.87,)+25</f>
        <v>5467</v>
      </c>
      <c r="EJ9" s="30">
        <f>ROUND('РБ10%'!EJ9*0.87,)+25</f>
        <v>5467</v>
      </c>
      <c r="EK9" s="30">
        <f>ROUND('РБ10%'!EK9*0.87,)+25</f>
        <v>5467</v>
      </c>
      <c r="EL9" s="30">
        <f>ROUND('РБ10%'!EL9*0.87,)+25</f>
        <v>5702</v>
      </c>
      <c r="EM9" s="30">
        <f>ROUND('РБ10%'!EM9*0.87,)+25</f>
        <v>5702</v>
      </c>
      <c r="EN9" s="30">
        <f>ROUND('РБ10%'!EN9*0.87,)+25</f>
        <v>5467</v>
      </c>
      <c r="EO9" s="30">
        <f>ROUND('РБ10%'!EO9*0.87,)+25</f>
        <v>5467</v>
      </c>
      <c r="EP9" s="30">
        <f>ROUND('РБ10%'!EP9*0.87,)+25</f>
        <v>6172</v>
      </c>
      <c r="EQ9" s="30">
        <f>ROUND('РБ10%'!EQ9*0.87,)+25</f>
        <v>6172</v>
      </c>
      <c r="ER9" s="30">
        <f>ROUND('РБ10%'!ER9*0.87,)+25</f>
        <v>6172</v>
      </c>
      <c r="ES9" s="30">
        <f>ROUND('РБ10%'!ES9*0.87,)+25</f>
        <v>5702</v>
      </c>
      <c r="ET9" s="30">
        <f>ROUND('РБ10%'!ET9*0.87,)+25</f>
        <v>5702</v>
      </c>
      <c r="EU9" s="30">
        <f>ROUND('РБ10%'!EU9*0.87,)+25</f>
        <v>5467</v>
      </c>
      <c r="EV9" s="30">
        <f>ROUND('РБ10%'!EV9*0.87,)+25</f>
        <v>5467</v>
      </c>
      <c r="EW9" s="30">
        <f>ROUND('РБ10%'!EW9*0.87,)+25</f>
        <v>5467</v>
      </c>
      <c r="EX9" s="30">
        <f>ROUND('РБ10%'!EX9*0.87,)+25</f>
        <v>5702</v>
      </c>
      <c r="EY9" s="30">
        <f>ROUND('РБ10%'!EY9*0.87,)+25</f>
        <v>5702</v>
      </c>
      <c r="EZ9" s="30">
        <f>ROUND('РБ10%'!EZ9*0.87,)+25</f>
        <v>5702</v>
      </c>
      <c r="FA9" s="30">
        <f>ROUND('РБ10%'!FA9*0.87,)+25</f>
        <v>5702</v>
      </c>
      <c r="FB9" s="30">
        <f>ROUND('РБ10%'!FB9*0.87,)+25</f>
        <v>5232</v>
      </c>
      <c r="FC9" s="30">
        <f>ROUND('РБ10%'!FC9*0.87,)+25</f>
        <v>5232</v>
      </c>
      <c r="FD9" s="30">
        <f>ROUND('РБ10%'!FD9*0.87,)+25</f>
        <v>5232</v>
      </c>
      <c r="FE9" s="30">
        <f>ROUND('РБ10%'!FE9*0.87,)+25</f>
        <v>5232</v>
      </c>
      <c r="FF9" s="30">
        <f>ROUND('РБ10%'!FF9*0.87,)+25</f>
        <v>5232</v>
      </c>
      <c r="FG9" s="30">
        <f>ROUND('РБ10%'!FG9*0.87,)+25</f>
        <v>5467</v>
      </c>
      <c r="FH9" s="30">
        <f>ROUND('РБ10%'!FH9*0.87,)+25</f>
        <v>5467</v>
      </c>
      <c r="FI9" s="30">
        <f>ROUND('РБ10%'!FI9*0.87,)+25</f>
        <v>5232</v>
      </c>
      <c r="FJ9" s="30">
        <f>ROUND('РБ10%'!FJ9*0.87,)+25</f>
        <v>5232</v>
      </c>
      <c r="FK9" s="30">
        <f>ROUND('РБ10%'!FK9*0.87,)+25</f>
        <v>5232</v>
      </c>
      <c r="FL9" s="30">
        <f>ROUND('РБ10%'!FL9*0.87,)+25</f>
        <v>5232</v>
      </c>
      <c r="FM9" s="30">
        <f>ROUND('РБ10%'!FM9*0.87,)+25</f>
        <v>5232</v>
      </c>
      <c r="FN9" s="30">
        <f>ROUND('РБ10%'!FN9*0.87,)+25</f>
        <v>5467</v>
      </c>
      <c r="FO9" s="30">
        <f>ROUND('РБ10%'!FO9*0.87,)+25</f>
        <v>5467</v>
      </c>
      <c r="FP9" s="30">
        <f>ROUND('РБ10%'!FP9*0.87,)+25</f>
        <v>5232</v>
      </c>
      <c r="FQ9" s="30">
        <f>ROUND('РБ10%'!FQ9*0.87,)+25</f>
        <v>5232</v>
      </c>
      <c r="FR9" s="30">
        <f>ROUND('РБ10%'!FR9*0.87,)+25</f>
        <v>5232</v>
      </c>
      <c r="FS9" s="30">
        <f>ROUND('РБ10%'!FS9*0.87,)+25</f>
        <v>5232</v>
      </c>
      <c r="FT9" s="30">
        <f>ROUND('РБ10%'!FT9*0.87,)+25</f>
        <v>5232</v>
      </c>
      <c r="FU9" s="30">
        <f>ROUND('РБ10%'!FU9*0.87,)+25</f>
        <v>5467</v>
      </c>
      <c r="FV9" s="30">
        <f>ROUND('РБ10%'!FV9*0.87,)+25</f>
        <v>5467</v>
      </c>
      <c r="FW9" s="30">
        <f>ROUND('РБ10%'!FW9*0.87,)+25</f>
        <v>5232</v>
      </c>
      <c r="FX9" s="30">
        <f>ROUND('РБ10%'!FX9*0.87,)+25</f>
        <v>5232</v>
      </c>
      <c r="FY9" s="30">
        <f>ROUND('РБ10%'!FY9*0.87,)+25</f>
        <v>5232</v>
      </c>
      <c r="FZ9" s="30">
        <f>ROUND('РБ10%'!FZ9*0.87,)+25</f>
        <v>5232</v>
      </c>
      <c r="GA9" s="30">
        <f>ROUND('РБ10%'!GA9*0.87,)+25</f>
        <v>5232</v>
      </c>
      <c r="GB9" s="30">
        <f>ROUND('РБ10%'!GB9*0.87,)+25</f>
        <v>5467</v>
      </c>
      <c r="GC9" s="30">
        <f>ROUND('РБ10%'!GC9*0.87,)+25</f>
        <v>5467</v>
      </c>
      <c r="GD9" s="30">
        <f>ROUND('РБ10%'!GD9*0.87,)+25</f>
        <v>5232</v>
      </c>
      <c r="GE9" s="30">
        <f>ROUND('РБ10%'!GE9*0.87,)+25</f>
        <v>5232</v>
      </c>
      <c r="GF9" s="30">
        <f>ROUND('РБ10%'!GF9*0.87,)+25</f>
        <v>5232</v>
      </c>
      <c r="GG9" s="30">
        <f>ROUND('РБ10%'!GG9*0.87,)+25</f>
        <v>5232</v>
      </c>
      <c r="GH9" s="30">
        <f>ROUND('РБ10%'!GH9*0.87,)+25</f>
        <v>5232</v>
      </c>
      <c r="GI9" s="30">
        <f>ROUND('РБ10%'!GI9*0.87,)+25</f>
        <v>6406</v>
      </c>
      <c r="GJ9" s="30">
        <f>ROUND('РБ10%'!GJ9*0.87,)+25</f>
        <v>6406</v>
      </c>
      <c r="GK9" s="30">
        <f>ROUND('РБ10%'!GK9*0.87,)+25</f>
        <v>6406</v>
      </c>
      <c r="GL9" s="30">
        <f>ROUND('РБ10%'!GL9*0.87,)+25</f>
        <v>6406</v>
      </c>
      <c r="GM9" s="30">
        <f>ROUND('РБ10%'!GM9*0.87,)+25</f>
        <v>6406</v>
      </c>
      <c r="GN9" s="30">
        <f>ROUND('РБ10%'!GN9*0.87,)+25</f>
        <v>6406</v>
      </c>
      <c r="GO9" s="30">
        <f>ROUND('РБ10%'!GO9*0.87,)+25</f>
        <v>6406</v>
      </c>
      <c r="GP9" s="30">
        <f>ROUND('РБ10%'!GP9*0.87,)+25</f>
        <v>6798</v>
      </c>
      <c r="GQ9" s="30">
        <f>ROUND('РБ10%'!GQ9*0.87,)+25</f>
        <v>6798</v>
      </c>
      <c r="GR9" s="30">
        <f>ROUND('РБ10%'!GR9*0.87,)+25</f>
        <v>6798</v>
      </c>
      <c r="GS9" s="30">
        <f>ROUND('РБ10%'!GS9*0.87,)+25</f>
        <v>6798</v>
      </c>
      <c r="GT9" s="30">
        <f>ROUND('РБ10%'!GT9*0.87,)+25</f>
        <v>6798</v>
      </c>
      <c r="GU9" s="30">
        <f>ROUND('РБ10%'!GU9*0.87,)+25</f>
        <v>6798</v>
      </c>
      <c r="GV9" s="30">
        <f>ROUND('РБ10%'!GV9*0.87,)+25</f>
        <v>6798</v>
      </c>
      <c r="GW9" s="30">
        <f>ROUND('РБ10%'!GW9*0.87,)+25</f>
        <v>7189</v>
      </c>
      <c r="GX9" s="30">
        <f>ROUND('РБ10%'!GX9*0.87,)+25</f>
        <v>7189</v>
      </c>
      <c r="GY9" s="30">
        <f>ROUND('РБ10%'!GY9*0.87,)+25</f>
        <v>7189</v>
      </c>
      <c r="GZ9" s="30">
        <f>ROUND('РБ10%'!GZ9*0.87,)+25</f>
        <v>7189</v>
      </c>
    </row>
    <row r="10" spans="1:208" s="2" customFormat="1" x14ac:dyDescent="0.2">
      <c r="A10" s="12">
        <v>2</v>
      </c>
      <c r="B10" s="30">
        <f>ROUND('РБ10%'!B10*0.87,)+25</f>
        <v>11300</v>
      </c>
      <c r="C10" s="30">
        <f>ROUND('РБ10%'!C10*0.87,)+25</f>
        <v>11300</v>
      </c>
      <c r="D10" s="235">
        <f>ROUND('РБ10%'!D10*0.87,)+25</f>
        <v>11300</v>
      </c>
      <c r="E10" s="235">
        <f>ROUND('РБ10%'!E10*0.87,)+25</f>
        <v>11300</v>
      </c>
      <c r="F10" s="235">
        <f>ROUND('РБ10%'!F10*0.87,)+25</f>
        <v>11300</v>
      </c>
      <c r="G10" s="235">
        <f>ROUND('РБ10%'!G10*0.87,)+25</f>
        <v>11300</v>
      </c>
      <c r="H10" s="235">
        <f>ROUND('РБ10%'!H10*0.87,)+25</f>
        <v>11300</v>
      </c>
      <c r="I10" s="30">
        <f>ROUND('РБ10%'!I10*0.87,)+25</f>
        <v>11300</v>
      </c>
      <c r="J10" s="30">
        <f>ROUND('РБ10%'!J10*0.87,)+25</f>
        <v>11300</v>
      </c>
      <c r="K10" s="30">
        <f>ROUND('РБ10%'!K10*0.87,)+25</f>
        <v>10204</v>
      </c>
      <c r="L10" s="30">
        <f>ROUND('РБ10%'!L10*0.87,)+25</f>
        <v>11300</v>
      </c>
      <c r="M10" s="30">
        <f>ROUND('РБ10%'!M10*0.87,)+25</f>
        <v>11300</v>
      </c>
      <c r="N10" s="30">
        <f>ROUND('РБ10%'!N10*0.87,)+25</f>
        <v>11300</v>
      </c>
      <c r="O10" s="30">
        <f>ROUND('РБ10%'!O10*0.87,)+25</f>
        <v>11300</v>
      </c>
      <c r="P10" s="30">
        <f>ROUND('РБ10%'!P10*0.87,)+25</f>
        <v>10204</v>
      </c>
      <c r="Q10" s="30">
        <f>ROUND('РБ10%'!Q10*0.87,)+25</f>
        <v>10204</v>
      </c>
      <c r="R10" s="30">
        <f>ROUND('РБ10%'!R10*0.87,)+25</f>
        <v>11300</v>
      </c>
      <c r="S10" s="235">
        <f>ROUND('РБ10%'!S10*0.87,)+25</f>
        <v>11300</v>
      </c>
      <c r="T10" s="235">
        <f>ROUND('РБ10%'!T10*0.87,)+25</f>
        <v>11300</v>
      </c>
      <c r="U10" s="235">
        <f>ROUND('РБ10%'!U10*0.87,)+25</f>
        <v>11300</v>
      </c>
      <c r="V10" s="235">
        <f>ROUND('РБ10%'!V10*0.87,)+25</f>
        <v>11300</v>
      </c>
      <c r="W10" s="30">
        <f>ROUND('РБ10%'!W10*0.87,)+25</f>
        <v>11300</v>
      </c>
      <c r="X10" s="30">
        <f>ROUND('РБ10%'!X10*0.87,)+25</f>
        <v>11300</v>
      </c>
      <c r="Y10" s="30">
        <f>ROUND('РБ10%'!Y10*0.87,)+25</f>
        <v>11300</v>
      </c>
      <c r="Z10" s="30">
        <f>ROUND('РБ10%'!Z10*0.87,)+25</f>
        <v>11300</v>
      </c>
      <c r="AA10" s="30">
        <f>ROUND('РБ10%'!AA10*0.87,)+25</f>
        <v>11300</v>
      </c>
      <c r="AB10" s="30">
        <f>ROUND('РБ10%'!AB10*0.87,)+25</f>
        <v>11692</v>
      </c>
      <c r="AC10" s="30">
        <f>ROUND('РБ10%'!AC10*0.87,)+25</f>
        <v>11692</v>
      </c>
      <c r="AD10" s="30">
        <f>ROUND('РБ10%'!AD10*0.87,)+25</f>
        <v>11692</v>
      </c>
      <c r="AE10" s="30">
        <f>ROUND('РБ10%'!AE10*0.87,)+25</f>
        <v>11692</v>
      </c>
      <c r="AF10" s="30">
        <f>ROUND('РБ10%'!AF10*0.87,)+25</f>
        <v>11692</v>
      </c>
      <c r="AG10" s="30">
        <f>ROUND('РБ10%'!AG10*0.87,)+25</f>
        <v>11692</v>
      </c>
      <c r="AH10" s="30">
        <f>ROUND('РБ10%'!AH10*0.87,)+25</f>
        <v>11692</v>
      </c>
      <c r="AI10" s="30">
        <f>ROUND('РБ10%'!AI10*0.87,)+25</f>
        <v>11692</v>
      </c>
      <c r="AJ10" s="30">
        <f>ROUND('РБ10%'!AJ10*0.87,)+25</f>
        <v>12240</v>
      </c>
      <c r="AK10" s="30">
        <f>ROUND('РБ10%'!AK10*0.87,)+25</f>
        <v>12240</v>
      </c>
      <c r="AL10" s="30">
        <f>ROUND('РБ10%'!AL10*0.87,)+25</f>
        <v>11300</v>
      </c>
      <c r="AM10" s="30">
        <f>ROUND('РБ10%'!AM10*0.87,)+25</f>
        <v>11300</v>
      </c>
      <c r="AN10" s="30">
        <f>ROUND('РБ10%'!AN10*0.87,)+25</f>
        <v>8090</v>
      </c>
      <c r="AO10" s="30">
        <f>ROUND('РБ10%'!AO10*0.87,)+25</f>
        <v>8090</v>
      </c>
      <c r="AP10" s="30">
        <f>ROUND('РБ10%'!AP10*0.87,)+25</f>
        <v>8090</v>
      </c>
      <c r="AQ10" s="30">
        <f>ROUND('РБ10%'!AQ10*0.87,)+25</f>
        <v>8090</v>
      </c>
      <c r="AR10" s="30">
        <f>ROUND('РБ10%'!AR10*0.87,)+25</f>
        <v>8481</v>
      </c>
      <c r="AS10" s="30">
        <f>ROUND('РБ10%'!AS10*0.87,)+25</f>
        <v>8481</v>
      </c>
      <c r="AT10" s="30">
        <f>ROUND('РБ10%'!AT10*0.87,)+25</f>
        <v>8090</v>
      </c>
      <c r="AU10" s="30">
        <f>ROUND('РБ10%'!AU10*0.87,)+25</f>
        <v>8090</v>
      </c>
      <c r="AV10" s="30">
        <f>ROUND('РБ10%'!AV10*0.87,)+25</f>
        <v>8090</v>
      </c>
      <c r="AW10" s="30">
        <f>ROUND('РБ10%'!AW10*0.87,)+25</f>
        <v>8090</v>
      </c>
      <c r="AX10" s="30">
        <f>ROUND('РБ10%'!AX10*0.87,)+25</f>
        <v>8090</v>
      </c>
      <c r="AY10" s="30">
        <f>ROUND('РБ10%'!AY10*0.87,)+25</f>
        <v>8481</v>
      </c>
      <c r="AZ10" s="30">
        <f>ROUND('РБ10%'!AZ10*0.87,)+25</f>
        <v>8481</v>
      </c>
      <c r="BA10" s="30">
        <f>ROUND('РБ10%'!BA10*0.87,)+25</f>
        <v>8090</v>
      </c>
      <c r="BB10" s="30">
        <f>ROUND('РБ10%'!BB10*0.87,)+25</f>
        <v>8090</v>
      </c>
      <c r="BC10" s="30">
        <f>ROUND('РБ10%'!BC10*0.87,)+25</f>
        <v>8090</v>
      </c>
      <c r="BD10" s="30">
        <f>ROUND('РБ10%'!BD10*0.87,)+25</f>
        <v>8090</v>
      </c>
      <c r="BE10" s="30">
        <f>ROUND('РБ10%'!BE10*0.87,)+25</f>
        <v>9264</v>
      </c>
      <c r="BF10" s="30">
        <f>ROUND('РБ10%'!BF10*0.87,)+25</f>
        <v>9264</v>
      </c>
      <c r="BG10" s="30">
        <f>ROUND('РБ10%'!BG10*0.87,)+25</f>
        <v>9264</v>
      </c>
      <c r="BH10" s="30">
        <f>ROUND('РБ10%'!BH10*0.87,)+25</f>
        <v>8090</v>
      </c>
      <c r="BI10" s="30">
        <f>ROUND('РБ10%'!BI10*0.87,)+25</f>
        <v>8090</v>
      </c>
      <c r="BJ10" s="30">
        <f>ROUND('РБ10%'!BJ10*0.87,)+25</f>
        <v>8090</v>
      </c>
      <c r="BK10" s="30">
        <f>ROUND('РБ10%'!BK10*0.87,)+25</f>
        <v>8090</v>
      </c>
      <c r="BL10" s="30">
        <f>ROUND('РБ10%'!BL10*0.87,)+25</f>
        <v>8090</v>
      </c>
      <c r="BM10" s="30">
        <f>ROUND('РБ10%'!BM10*0.87,)+25</f>
        <v>8481</v>
      </c>
      <c r="BN10" s="30">
        <f>ROUND('РБ10%'!BN10*0.87,)+25</f>
        <v>8481</v>
      </c>
      <c r="BO10" s="30">
        <f>ROUND('РБ10%'!BO10*0.87,)+25</f>
        <v>8090</v>
      </c>
      <c r="BP10" s="30">
        <f>ROUND('РБ10%'!BP10*0.87,)+25</f>
        <v>8090</v>
      </c>
      <c r="BQ10" s="30">
        <f>ROUND('РБ10%'!BQ10*0.87,)+25</f>
        <v>8090</v>
      </c>
      <c r="BR10" s="30">
        <f>ROUND('РБ10%'!BR10*0.87,)+25</f>
        <v>8090</v>
      </c>
      <c r="BS10" s="30">
        <f>ROUND('РБ10%'!BS10*0.87,)+25</f>
        <v>8090</v>
      </c>
      <c r="BT10" s="30">
        <f>ROUND('РБ10%'!BT10*0.87,)+25</f>
        <v>8481</v>
      </c>
      <c r="BU10" s="30">
        <f>ROUND('РБ10%'!BU10*0.87,)+25</f>
        <v>8481</v>
      </c>
      <c r="BV10" s="30">
        <f>ROUND('РБ10%'!BV10*0.87,)+25</f>
        <v>8090</v>
      </c>
      <c r="BW10" s="30">
        <f>ROUND('РБ10%'!BW10*0.87,)+25</f>
        <v>8090</v>
      </c>
      <c r="BX10" s="30">
        <f>ROUND('РБ10%'!BX10*0.87,)+25</f>
        <v>8090</v>
      </c>
      <c r="BY10" s="30">
        <f>ROUND('РБ10%'!BY10*0.87,)+25</f>
        <v>8090</v>
      </c>
      <c r="BZ10" s="30">
        <f>ROUND('РБ10%'!BZ10*0.87,)+25</f>
        <v>8090</v>
      </c>
      <c r="CA10" s="30">
        <f>ROUND('РБ10%'!CA10*0.87,)+25</f>
        <v>8481</v>
      </c>
      <c r="CB10" s="30">
        <f>ROUND('РБ10%'!CB10*0.87,)+25</f>
        <v>8481</v>
      </c>
      <c r="CC10" s="30">
        <f>ROUND('РБ10%'!CC10*0.87,)+25</f>
        <v>7698</v>
      </c>
      <c r="CD10" s="30">
        <f>ROUND('РБ10%'!CD10*0.87,)+25</f>
        <v>7698</v>
      </c>
      <c r="CE10" s="30">
        <f>ROUND('РБ10%'!CE10*0.87,)+25</f>
        <v>7698</v>
      </c>
      <c r="CF10" s="30">
        <f>ROUND('РБ10%'!CF10*0.87,)+25</f>
        <v>7698</v>
      </c>
      <c r="CG10" s="30">
        <f>ROUND('РБ10%'!CG10*0.87,)+25</f>
        <v>7698</v>
      </c>
      <c r="CH10" s="30">
        <f>ROUND('РБ10%'!CH10*0.87,)+25</f>
        <v>7698</v>
      </c>
      <c r="CI10" s="30">
        <f>ROUND('РБ10%'!CI10*0.87,)+25</f>
        <v>7698</v>
      </c>
      <c r="CJ10" s="30">
        <f>ROUND('РБ10%'!CJ10*0.87,)+25</f>
        <v>7464</v>
      </c>
      <c r="CK10" s="30">
        <f>ROUND('РБ10%'!CK10*0.87,)+25</f>
        <v>7464</v>
      </c>
      <c r="CL10" s="30">
        <f>ROUND('РБ10%'!CL10*0.87,)+25</f>
        <v>7464</v>
      </c>
      <c r="CM10" s="30">
        <f>ROUND('РБ10%'!CM10*0.87,)+25</f>
        <v>7464</v>
      </c>
      <c r="CN10" s="30">
        <f>ROUND('РБ10%'!CN10*0.87,)+25</f>
        <v>7464</v>
      </c>
      <c r="CO10" s="30">
        <f>ROUND('РБ10%'!CO10*0.87,)+25</f>
        <v>7698</v>
      </c>
      <c r="CP10" s="30">
        <f>ROUND('РБ10%'!CP10*0.87,)+25</f>
        <v>7698</v>
      </c>
      <c r="CQ10" s="30">
        <f>ROUND('РБ10%'!CQ10*0.87,)+25</f>
        <v>7464</v>
      </c>
      <c r="CR10" s="30">
        <f>ROUND('РБ10%'!CR10*0.87,)+25</f>
        <v>7464</v>
      </c>
      <c r="CS10" s="30">
        <f>ROUND('РБ10%'!CS10*0.87,)+25</f>
        <v>7464</v>
      </c>
      <c r="CT10" s="30">
        <f>ROUND('РБ10%'!CT10*0.87,)+25</f>
        <v>7464</v>
      </c>
      <c r="CU10" s="30">
        <f>ROUND('РБ10%'!CU10*0.87,)+25</f>
        <v>7464</v>
      </c>
      <c r="CV10" s="30">
        <f>ROUND('РБ10%'!CV10*0.87,)+25</f>
        <v>7698</v>
      </c>
      <c r="CW10" s="30">
        <f>ROUND('РБ10%'!CW10*0.87,)+25</f>
        <v>7698</v>
      </c>
      <c r="CX10" s="30">
        <f>ROUND('РБ10%'!CX10*0.87,)+25</f>
        <v>7464</v>
      </c>
      <c r="CY10" s="30">
        <f>ROUND('РБ10%'!CY10*0.87,)+25</f>
        <v>7464</v>
      </c>
      <c r="CZ10" s="30">
        <f>ROUND('РБ10%'!CZ10*0.87,)+25</f>
        <v>7464</v>
      </c>
      <c r="DA10" s="30">
        <f>ROUND('РБ10%'!DA10*0.87,)+25</f>
        <v>7464</v>
      </c>
      <c r="DB10" s="30">
        <f>ROUND('РБ10%'!DB10*0.87,)+25</f>
        <v>7464</v>
      </c>
      <c r="DC10" s="30">
        <f>ROUND('РБ10%'!DC10*0.87,)+25</f>
        <v>7698</v>
      </c>
      <c r="DD10" s="30">
        <f>ROUND('РБ10%'!DD10*0.87,)+25</f>
        <v>7698</v>
      </c>
      <c r="DE10" s="30">
        <f>ROUND('РБ10%'!DE10*0.87,)+25</f>
        <v>7229</v>
      </c>
      <c r="DF10" s="30">
        <f>ROUND('РБ10%'!DF10*0.87,)+25</f>
        <v>7229</v>
      </c>
      <c r="DG10" s="30">
        <f>ROUND('РБ10%'!DG10*0.87,)+25</f>
        <v>7229</v>
      </c>
      <c r="DH10" s="30">
        <f>ROUND('РБ10%'!DH10*0.87,)+25</f>
        <v>7229</v>
      </c>
      <c r="DI10" s="30">
        <f>ROUND('РБ10%'!DI10*0.87,)+25</f>
        <v>7229</v>
      </c>
      <c r="DJ10" s="30">
        <f>ROUND('РБ10%'!DJ10*0.87,)+25</f>
        <v>7464</v>
      </c>
      <c r="DK10" s="30">
        <f>ROUND('РБ10%'!DK10*0.87,)+25</f>
        <v>7464</v>
      </c>
      <c r="DL10" s="30">
        <f>ROUND('РБ10%'!DL10*0.87,)+25</f>
        <v>7229</v>
      </c>
      <c r="DM10" s="30">
        <f>ROUND('РБ10%'!DM10*0.87,)+25</f>
        <v>7229</v>
      </c>
      <c r="DN10" s="30">
        <f>ROUND('РБ10%'!DN10*0.87,)+25</f>
        <v>7229</v>
      </c>
      <c r="DO10" s="30">
        <f>ROUND('РБ10%'!DO10*0.87,)+25</f>
        <v>7229</v>
      </c>
      <c r="DP10" s="30">
        <f>ROUND('РБ10%'!DP10*0.87,)+25</f>
        <v>7229</v>
      </c>
      <c r="DQ10" s="30">
        <f>ROUND('РБ10%'!DQ10*0.87,)+25</f>
        <v>7229</v>
      </c>
      <c r="DR10" s="30">
        <f>ROUND('РБ10%'!DR10*0.87,)+25</f>
        <v>7229</v>
      </c>
      <c r="DS10" s="30">
        <f>ROUND('РБ10%'!DS10*0.87,)+25</f>
        <v>6994</v>
      </c>
      <c r="DT10" s="30">
        <f>ROUND('РБ10%'!DT10*0.87,)+25</f>
        <v>6994</v>
      </c>
      <c r="DU10" s="30">
        <f>ROUND('РБ10%'!DU10*0.87,)+25</f>
        <v>6994</v>
      </c>
      <c r="DV10" s="30">
        <f>ROUND('РБ10%'!DV10*0.87,)+25</f>
        <v>6994</v>
      </c>
      <c r="DW10" s="30">
        <f>ROUND('РБ10%'!DW10*0.87,)+25</f>
        <v>6994</v>
      </c>
      <c r="DX10" s="30">
        <f>ROUND('РБ10%'!DX10*0.87,)+25</f>
        <v>7229</v>
      </c>
      <c r="DY10" s="30">
        <f>ROUND('РБ10%'!DY10*0.87,)+25</f>
        <v>7229</v>
      </c>
      <c r="DZ10" s="30">
        <f>ROUND('РБ10%'!DZ10*0.87,)+25</f>
        <v>6994</v>
      </c>
      <c r="EA10" s="30">
        <f>ROUND('РБ10%'!EA10*0.87,)+25</f>
        <v>6994</v>
      </c>
      <c r="EB10" s="30">
        <f>ROUND('РБ10%'!EB10*0.87,)+25</f>
        <v>6994</v>
      </c>
      <c r="EC10" s="30">
        <f>ROUND('РБ10%'!EC10*0.87,)+25</f>
        <v>6994</v>
      </c>
      <c r="ED10" s="30">
        <f>ROUND('РБ10%'!ED10*0.87,)+25</f>
        <v>6994</v>
      </c>
      <c r="EE10" s="30">
        <f>ROUND('РБ10%'!EE10*0.87,)+25</f>
        <v>7229</v>
      </c>
      <c r="EF10" s="30">
        <f>ROUND('РБ10%'!EF10*0.87,)+25</f>
        <v>7229</v>
      </c>
      <c r="EG10" s="30">
        <f>ROUND('РБ10%'!EG10*0.87,)+25</f>
        <v>6759</v>
      </c>
      <c r="EH10" s="30">
        <f>ROUND('РБ10%'!EH10*0.87,)+25</f>
        <v>6759</v>
      </c>
      <c r="EI10" s="30">
        <f>ROUND('РБ10%'!EI10*0.87,)+25</f>
        <v>6759</v>
      </c>
      <c r="EJ10" s="30">
        <f>ROUND('РБ10%'!EJ10*0.87,)+25</f>
        <v>6759</v>
      </c>
      <c r="EK10" s="30">
        <f>ROUND('РБ10%'!EK10*0.87,)+25</f>
        <v>6759</v>
      </c>
      <c r="EL10" s="30">
        <f>ROUND('РБ10%'!EL10*0.87,)+25</f>
        <v>6994</v>
      </c>
      <c r="EM10" s="30">
        <f>ROUND('РБ10%'!EM10*0.87,)+25</f>
        <v>6994</v>
      </c>
      <c r="EN10" s="30">
        <f>ROUND('РБ10%'!EN10*0.87,)+25</f>
        <v>6759</v>
      </c>
      <c r="EO10" s="30">
        <f>ROUND('РБ10%'!EO10*0.87,)+25</f>
        <v>6759</v>
      </c>
      <c r="EP10" s="30">
        <f>ROUND('РБ10%'!EP10*0.87,)+25</f>
        <v>7464</v>
      </c>
      <c r="EQ10" s="30">
        <f>ROUND('РБ10%'!EQ10*0.87,)+25</f>
        <v>7464</v>
      </c>
      <c r="ER10" s="30">
        <f>ROUND('РБ10%'!ER10*0.87,)+25</f>
        <v>7464</v>
      </c>
      <c r="ES10" s="30">
        <f>ROUND('РБ10%'!ES10*0.87,)+25</f>
        <v>6994</v>
      </c>
      <c r="ET10" s="30">
        <f>ROUND('РБ10%'!ET10*0.87,)+25</f>
        <v>6994</v>
      </c>
      <c r="EU10" s="30">
        <f>ROUND('РБ10%'!EU10*0.87,)+25</f>
        <v>6759</v>
      </c>
      <c r="EV10" s="30">
        <f>ROUND('РБ10%'!EV10*0.87,)+25</f>
        <v>6759</v>
      </c>
      <c r="EW10" s="30">
        <f>ROUND('РБ10%'!EW10*0.87,)+25</f>
        <v>6759</v>
      </c>
      <c r="EX10" s="30">
        <f>ROUND('РБ10%'!EX10*0.87,)+25</f>
        <v>6994</v>
      </c>
      <c r="EY10" s="30">
        <f>ROUND('РБ10%'!EY10*0.87,)+25</f>
        <v>6994</v>
      </c>
      <c r="EZ10" s="30">
        <f>ROUND('РБ10%'!EZ10*0.87,)+25</f>
        <v>6994</v>
      </c>
      <c r="FA10" s="30">
        <f>ROUND('РБ10%'!FA10*0.87,)+25</f>
        <v>6994</v>
      </c>
      <c r="FB10" s="30">
        <f>ROUND('РБ10%'!FB10*0.87,)+25</f>
        <v>6524</v>
      </c>
      <c r="FC10" s="30">
        <f>ROUND('РБ10%'!FC10*0.87,)+25</f>
        <v>6524</v>
      </c>
      <c r="FD10" s="30">
        <f>ROUND('РБ10%'!FD10*0.87,)+25</f>
        <v>6524</v>
      </c>
      <c r="FE10" s="30">
        <f>ROUND('РБ10%'!FE10*0.87,)+25</f>
        <v>6524</v>
      </c>
      <c r="FF10" s="30">
        <f>ROUND('РБ10%'!FF10*0.87,)+25</f>
        <v>6524</v>
      </c>
      <c r="FG10" s="30">
        <f>ROUND('РБ10%'!FG10*0.87,)+25</f>
        <v>6759</v>
      </c>
      <c r="FH10" s="30">
        <f>ROUND('РБ10%'!FH10*0.87,)+25</f>
        <v>6759</v>
      </c>
      <c r="FI10" s="30">
        <f>ROUND('РБ10%'!FI10*0.87,)+25</f>
        <v>6524</v>
      </c>
      <c r="FJ10" s="30">
        <f>ROUND('РБ10%'!FJ10*0.87,)+25</f>
        <v>6524</v>
      </c>
      <c r="FK10" s="30">
        <f>ROUND('РБ10%'!FK10*0.87,)+25</f>
        <v>6524</v>
      </c>
      <c r="FL10" s="30">
        <f>ROUND('РБ10%'!FL10*0.87,)+25</f>
        <v>6524</v>
      </c>
      <c r="FM10" s="30">
        <f>ROUND('РБ10%'!FM10*0.87,)+25</f>
        <v>6524</v>
      </c>
      <c r="FN10" s="30">
        <f>ROUND('РБ10%'!FN10*0.87,)+25</f>
        <v>6759</v>
      </c>
      <c r="FO10" s="30">
        <f>ROUND('РБ10%'!FO10*0.87,)+25</f>
        <v>6759</v>
      </c>
      <c r="FP10" s="30">
        <f>ROUND('РБ10%'!FP10*0.87,)+25</f>
        <v>6524</v>
      </c>
      <c r="FQ10" s="30">
        <f>ROUND('РБ10%'!FQ10*0.87,)+25</f>
        <v>6524</v>
      </c>
      <c r="FR10" s="30">
        <f>ROUND('РБ10%'!FR10*0.87,)+25</f>
        <v>6524</v>
      </c>
      <c r="FS10" s="30">
        <f>ROUND('РБ10%'!FS10*0.87,)+25</f>
        <v>6524</v>
      </c>
      <c r="FT10" s="30">
        <f>ROUND('РБ10%'!FT10*0.87,)+25</f>
        <v>6524</v>
      </c>
      <c r="FU10" s="30">
        <f>ROUND('РБ10%'!FU10*0.87,)+25</f>
        <v>6759</v>
      </c>
      <c r="FV10" s="30">
        <f>ROUND('РБ10%'!FV10*0.87,)+25</f>
        <v>6759</v>
      </c>
      <c r="FW10" s="30">
        <f>ROUND('РБ10%'!FW10*0.87,)+25</f>
        <v>6524</v>
      </c>
      <c r="FX10" s="30">
        <f>ROUND('РБ10%'!FX10*0.87,)+25</f>
        <v>6524</v>
      </c>
      <c r="FY10" s="30">
        <f>ROUND('РБ10%'!FY10*0.87,)+25</f>
        <v>6524</v>
      </c>
      <c r="FZ10" s="30">
        <f>ROUND('РБ10%'!FZ10*0.87,)+25</f>
        <v>6524</v>
      </c>
      <c r="GA10" s="30">
        <f>ROUND('РБ10%'!GA10*0.87,)+25</f>
        <v>6524</v>
      </c>
      <c r="GB10" s="30">
        <f>ROUND('РБ10%'!GB10*0.87,)+25</f>
        <v>6759</v>
      </c>
      <c r="GC10" s="30">
        <f>ROUND('РБ10%'!GC10*0.87,)+25</f>
        <v>6759</v>
      </c>
      <c r="GD10" s="30">
        <f>ROUND('РБ10%'!GD10*0.87,)+25</f>
        <v>6524</v>
      </c>
      <c r="GE10" s="30">
        <f>ROUND('РБ10%'!GE10*0.87,)+25</f>
        <v>6524</v>
      </c>
      <c r="GF10" s="30">
        <f>ROUND('РБ10%'!GF10*0.87,)+25</f>
        <v>6524</v>
      </c>
      <c r="GG10" s="30">
        <f>ROUND('РБ10%'!GG10*0.87,)+25</f>
        <v>6524</v>
      </c>
      <c r="GH10" s="30">
        <f>ROUND('РБ10%'!GH10*0.87,)+25</f>
        <v>6524</v>
      </c>
      <c r="GI10" s="30">
        <f>ROUND('РБ10%'!GI10*0.87,)+25</f>
        <v>7698</v>
      </c>
      <c r="GJ10" s="30">
        <f>ROUND('РБ10%'!GJ10*0.87,)+25</f>
        <v>7698</v>
      </c>
      <c r="GK10" s="30">
        <f>ROUND('РБ10%'!GK10*0.87,)+25</f>
        <v>7698</v>
      </c>
      <c r="GL10" s="30">
        <f>ROUND('РБ10%'!GL10*0.87,)+25</f>
        <v>7698</v>
      </c>
      <c r="GM10" s="30">
        <f>ROUND('РБ10%'!GM10*0.87,)+25</f>
        <v>7698</v>
      </c>
      <c r="GN10" s="30">
        <f>ROUND('РБ10%'!GN10*0.87,)+25</f>
        <v>7698</v>
      </c>
      <c r="GO10" s="30">
        <f>ROUND('РБ10%'!GO10*0.87,)+25</f>
        <v>7698</v>
      </c>
      <c r="GP10" s="30">
        <f>ROUND('РБ10%'!GP10*0.87,)+25</f>
        <v>8090</v>
      </c>
      <c r="GQ10" s="30">
        <f>ROUND('РБ10%'!GQ10*0.87,)+25</f>
        <v>8090</v>
      </c>
      <c r="GR10" s="30">
        <f>ROUND('РБ10%'!GR10*0.87,)+25</f>
        <v>8090</v>
      </c>
      <c r="GS10" s="30">
        <f>ROUND('РБ10%'!GS10*0.87,)+25</f>
        <v>8090</v>
      </c>
      <c r="GT10" s="30">
        <f>ROUND('РБ10%'!GT10*0.87,)+25</f>
        <v>8090</v>
      </c>
      <c r="GU10" s="30">
        <f>ROUND('РБ10%'!GU10*0.87,)+25</f>
        <v>8090</v>
      </c>
      <c r="GV10" s="30">
        <f>ROUND('РБ10%'!GV10*0.87,)+25</f>
        <v>8090</v>
      </c>
      <c r="GW10" s="30">
        <f>ROUND('РБ10%'!GW10*0.87,)+25</f>
        <v>8481</v>
      </c>
      <c r="GX10" s="30">
        <f>ROUND('РБ10%'!GX10*0.87,)+25</f>
        <v>8481</v>
      </c>
      <c r="GY10" s="30">
        <f>ROUND('РБ10%'!GY10*0.87,)+25</f>
        <v>8481</v>
      </c>
      <c r="GZ10" s="30">
        <f>ROUND('РБ10%'!GZ10*0.87,)+25</f>
        <v>8481</v>
      </c>
    </row>
    <row r="11" spans="1:208" s="2" customFormat="1" x14ac:dyDescent="0.2">
      <c r="A11" s="15" t="s">
        <v>6</v>
      </c>
      <c r="B11" s="30"/>
      <c r="C11" s="30"/>
      <c r="D11" s="235"/>
      <c r="E11" s="235"/>
      <c r="F11" s="235"/>
      <c r="G11" s="235"/>
      <c r="H11" s="235"/>
      <c r="I11" s="30"/>
      <c r="J11" s="30"/>
      <c r="K11" s="30"/>
      <c r="L11" s="30"/>
      <c r="M11" s="30"/>
      <c r="N11" s="30"/>
      <c r="O11" s="30"/>
      <c r="P11" s="30"/>
      <c r="Q11" s="30"/>
      <c r="R11" s="30"/>
      <c r="S11" s="235"/>
      <c r="T11" s="235"/>
      <c r="U11" s="235"/>
      <c r="V11" s="235"/>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row>
    <row r="12" spans="1:208" s="2" customFormat="1" x14ac:dyDescent="0.2">
      <c r="A12" s="12">
        <v>1</v>
      </c>
      <c r="B12" s="30">
        <f>ROUND('РБ10%'!B12*0.87,)+25</f>
        <v>11966</v>
      </c>
      <c r="C12" s="30">
        <f>ROUND('РБ10%'!C12*0.87,)+25</f>
        <v>11966</v>
      </c>
      <c r="D12" s="235">
        <f>ROUND('РБ10%'!D12*0.87,)+25</f>
        <v>11966</v>
      </c>
      <c r="E12" s="235">
        <f>ROUND('РБ10%'!E12*0.87,)+25</f>
        <v>11966</v>
      </c>
      <c r="F12" s="235">
        <f>ROUND('РБ10%'!F12*0.87,)+25</f>
        <v>11966</v>
      </c>
      <c r="G12" s="235">
        <f>ROUND('РБ10%'!G12*0.87,)+25</f>
        <v>11966</v>
      </c>
      <c r="H12" s="235">
        <f>ROUND('РБ10%'!H12*0.87,)+25</f>
        <v>11966</v>
      </c>
      <c r="I12" s="30">
        <f>ROUND('РБ10%'!I12*0.87,)+25</f>
        <v>11966</v>
      </c>
      <c r="J12" s="30">
        <f>ROUND('РБ10%'!J12*0.87,)+25</f>
        <v>11966</v>
      </c>
      <c r="K12" s="30">
        <f>ROUND('РБ10%'!K12*0.87,)+25</f>
        <v>10870</v>
      </c>
      <c r="L12" s="30">
        <f>ROUND('РБ10%'!L12*0.87,)+25</f>
        <v>11966</v>
      </c>
      <c r="M12" s="30">
        <f>ROUND('РБ10%'!M12*0.87,)+25</f>
        <v>11966</v>
      </c>
      <c r="N12" s="30">
        <f>ROUND('РБ10%'!N12*0.87,)+25</f>
        <v>11966</v>
      </c>
      <c r="O12" s="30">
        <f>ROUND('РБ10%'!O12*0.87,)+25</f>
        <v>11966</v>
      </c>
      <c r="P12" s="30">
        <f>ROUND('РБ10%'!P12*0.87,)+25</f>
        <v>10870</v>
      </c>
      <c r="Q12" s="30">
        <f>ROUND('РБ10%'!Q12*0.87,)+25</f>
        <v>10870</v>
      </c>
      <c r="R12" s="30">
        <f>ROUND('РБ10%'!R12*0.87,)+25</f>
        <v>11966</v>
      </c>
      <c r="S12" s="235">
        <f>ROUND('РБ10%'!S12*0.87,)+25</f>
        <v>11966</v>
      </c>
      <c r="T12" s="235">
        <f>ROUND('РБ10%'!T12*0.87,)+25</f>
        <v>11966</v>
      </c>
      <c r="U12" s="235">
        <f>ROUND('РБ10%'!U12*0.87,)+25</f>
        <v>11966</v>
      </c>
      <c r="V12" s="235">
        <f>ROUND('РБ10%'!V12*0.87,)+25</f>
        <v>11966</v>
      </c>
      <c r="W12" s="30">
        <f>ROUND('РБ10%'!W12*0.87,)+25</f>
        <v>11966</v>
      </c>
      <c r="X12" s="30">
        <f>ROUND('РБ10%'!X12*0.87,)+25</f>
        <v>11966</v>
      </c>
      <c r="Y12" s="30">
        <f>ROUND('РБ10%'!Y12*0.87,)+25</f>
        <v>11966</v>
      </c>
      <c r="Z12" s="30">
        <f>ROUND('РБ10%'!Z12*0.87,)+25</f>
        <v>11966</v>
      </c>
      <c r="AA12" s="30">
        <f>ROUND('РБ10%'!AA12*0.87,)+25</f>
        <v>11966</v>
      </c>
      <c r="AB12" s="30">
        <f>ROUND('РБ10%'!AB12*0.87,)+25</f>
        <v>12357</v>
      </c>
      <c r="AC12" s="30">
        <f>ROUND('РБ10%'!AC12*0.87,)+25</f>
        <v>12357</v>
      </c>
      <c r="AD12" s="30">
        <f>ROUND('РБ10%'!AD12*0.87,)+25</f>
        <v>12357</v>
      </c>
      <c r="AE12" s="30">
        <f>ROUND('РБ10%'!AE12*0.87,)+25</f>
        <v>12357</v>
      </c>
      <c r="AF12" s="30">
        <f>ROUND('РБ10%'!AF12*0.87,)+25</f>
        <v>12357</v>
      </c>
      <c r="AG12" s="30">
        <f>ROUND('РБ10%'!AG12*0.87,)+25</f>
        <v>12357</v>
      </c>
      <c r="AH12" s="30">
        <f>ROUND('РБ10%'!AH12*0.87,)+25</f>
        <v>12357</v>
      </c>
      <c r="AI12" s="30">
        <f>ROUND('РБ10%'!AI12*0.87,)+25</f>
        <v>12357</v>
      </c>
      <c r="AJ12" s="30">
        <f>ROUND('РБ10%'!AJ12*0.87,)+25</f>
        <v>12905</v>
      </c>
      <c r="AK12" s="30">
        <f>ROUND('РБ10%'!AK12*0.87,)+25</f>
        <v>12905</v>
      </c>
      <c r="AL12" s="30">
        <f>ROUND('РБ10%'!AL12*0.87,)+25</f>
        <v>11966</v>
      </c>
      <c r="AM12" s="30">
        <f>ROUND('РБ10%'!AM12*0.87,)+25</f>
        <v>11966</v>
      </c>
      <c r="AN12" s="30">
        <f>ROUND('РБ10%'!AN12*0.87,)+25</f>
        <v>8755</v>
      </c>
      <c r="AO12" s="30">
        <f>ROUND('РБ10%'!AO12*0.87,)+25</f>
        <v>8755</v>
      </c>
      <c r="AP12" s="30">
        <f>ROUND('РБ10%'!AP12*0.87,)+25</f>
        <v>8755</v>
      </c>
      <c r="AQ12" s="30">
        <f>ROUND('РБ10%'!AQ12*0.87,)+25</f>
        <v>8755</v>
      </c>
      <c r="AR12" s="30">
        <f>ROUND('РБ10%'!AR12*0.87,)+25</f>
        <v>9147</v>
      </c>
      <c r="AS12" s="30">
        <f>ROUND('РБ10%'!AS12*0.87,)+25</f>
        <v>9147</v>
      </c>
      <c r="AT12" s="30">
        <f>ROUND('РБ10%'!AT12*0.87,)+25</f>
        <v>8755</v>
      </c>
      <c r="AU12" s="30">
        <f>ROUND('РБ10%'!AU12*0.87,)+25</f>
        <v>8755</v>
      </c>
      <c r="AV12" s="30">
        <f>ROUND('РБ10%'!AV12*0.87,)+25</f>
        <v>8755</v>
      </c>
      <c r="AW12" s="30">
        <f>ROUND('РБ10%'!AW12*0.87,)+25</f>
        <v>8755</v>
      </c>
      <c r="AX12" s="30">
        <f>ROUND('РБ10%'!AX12*0.87,)+25</f>
        <v>8755</v>
      </c>
      <c r="AY12" s="30">
        <f>ROUND('РБ10%'!AY12*0.87,)+25</f>
        <v>9147</v>
      </c>
      <c r="AZ12" s="30">
        <f>ROUND('РБ10%'!AZ12*0.87,)+25</f>
        <v>9147</v>
      </c>
      <c r="BA12" s="30">
        <f>ROUND('РБ10%'!BA12*0.87,)+25</f>
        <v>8755</v>
      </c>
      <c r="BB12" s="30">
        <f>ROUND('РБ10%'!BB12*0.87,)+25</f>
        <v>8755</v>
      </c>
      <c r="BC12" s="30">
        <f>ROUND('РБ10%'!BC12*0.87,)+25</f>
        <v>8755</v>
      </c>
      <c r="BD12" s="30">
        <f>ROUND('РБ10%'!BD12*0.87,)+25</f>
        <v>8755</v>
      </c>
      <c r="BE12" s="30">
        <f>ROUND('РБ10%'!BE12*0.87,)+25</f>
        <v>9930</v>
      </c>
      <c r="BF12" s="30">
        <f>ROUND('РБ10%'!BF12*0.87,)+25</f>
        <v>9930</v>
      </c>
      <c r="BG12" s="30">
        <f>ROUND('РБ10%'!BG12*0.87,)+25</f>
        <v>9930</v>
      </c>
      <c r="BH12" s="30">
        <f>ROUND('РБ10%'!BH12*0.87,)+25</f>
        <v>8755</v>
      </c>
      <c r="BI12" s="30">
        <f>ROUND('РБ10%'!BI12*0.87,)+25</f>
        <v>8755</v>
      </c>
      <c r="BJ12" s="30">
        <f>ROUND('РБ10%'!BJ12*0.87,)+25</f>
        <v>8755</v>
      </c>
      <c r="BK12" s="30">
        <f>ROUND('РБ10%'!BK12*0.87,)+25</f>
        <v>8755</v>
      </c>
      <c r="BL12" s="30">
        <f>ROUND('РБ10%'!BL12*0.87,)+25</f>
        <v>8755</v>
      </c>
      <c r="BM12" s="30">
        <f>ROUND('РБ10%'!BM12*0.87,)+25</f>
        <v>9147</v>
      </c>
      <c r="BN12" s="30">
        <f>ROUND('РБ10%'!BN12*0.87,)+25</f>
        <v>9147</v>
      </c>
      <c r="BO12" s="30">
        <f>ROUND('РБ10%'!BO12*0.87,)+25</f>
        <v>8755</v>
      </c>
      <c r="BP12" s="30">
        <f>ROUND('РБ10%'!BP12*0.87,)+25</f>
        <v>8755</v>
      </c>
      <c r="BQ12" s="30">
        <f>ROUND('РБ10%'!BQ12*0.87,)+25</f>
        <v>8755</v>
      </c>
      <c r="BR12" s="30">
        <f>ROUND('РБ10%'!BR12*0.87,)+25</f>
        <v>8755</v>
      </c>
      <c r="BS12" s="30">
        <f>ROUND('РБ10%'!BS12*0.87,)+25</f>
        <v>8755</v>
      </c>
      <c r="BT12" s="30">
        <f>ROUND('РБ10%'!BT12*0.87,)+25</f>
        <v>9147</v>
      </c>
      <c r="BU12" s="30">
        <f>ROUND('РБ10%'!BU12*0.87,)+25</f>
        <v>9147</v>
      </c>
      <c r="BV12" s="30">
        <f>ROUND('РБ10%'!BV12*0.87,)+25</f>
        <v>8755</v>
      </c>
      <c r="BW12" s="30">
        <f>ROUND('РБ10%'!BW12*0.87,)+25</f>
        <v>8755</v>
      </c>
      <c r="BX12" s="30">
        <f>ROUND('РБ10%'!BX12*0.87,)+25</f>
        <v>8755</v>
      </c>
      <c r="BY12" s="30">
        <f>ROUND('РБ10%'!BY12*0.87,)+25</f>
        <v>8755</v>
      </c>
      <c r="BZ12" s="30">
        <f>ROUND('РБ10%'!BZ12*0.87,)+25</f>
        <v>8755</v>
      </c>
      <c r="CA12" s="30">
        <f>ROUND('РБ10%'!CA12*0.87,)+25</f>
        <v>9147</v>
      </c>
      <c r="CB12" s="30">
        <f>ROUND('РБ10%'!CB12*0.87,)+25</f>
        <v>9147</v>
      </c>
      <c r="CC12" s="30">
        <f>ROUND('РБ10%'!CC12*0.87,)+25</f>
        <v>8364</v>
      </c>
      <c r="CD12" s="30">
        <f>ROUND('РБ10%'!CD12*0.87,)+25</f>
        <v>8364</v>
      </c>
      <c r="CE12" s="30">
        <f>ROUND('РБ10%'!CE12*0.87,)+25</f>
        <v>8364</v>
      </c>
      <c r="CF12" s="30">
        <f>ROUND('РБ10%'!CF12*0.87,)+25</f>
        <v>8364</v>
      </c>
      <c r="CG12" s="30">
        <f>ROUND('РБ10%'!CG12*0.87,)+25</f>
        <v>8364</v>
      </c>
      <c r="CH12" s="30">
        <f>ROUND('РБ10%'!CH12*0.87,)+25</f>
        <v>8364</v>
      </c>
      <c r="CI12" s="30">
        <f>ROUND('РБ10%'!CI12*0.87,)+25</f>
        <v>8364</v>
      </c>
      <c r="CJ12" s="30">
        <f>ROUND('РБ10%'!CJ12*0.87,)+25</f>
        <v>8129</v>
      </c>
      <c r="CK12" s="30">
        <f>ROUND('РБ10%'!CK12*0.87,)+25</f>
        <v>8129</v>
      </c>
      <c r="CL12" s="30">
        <f>ROUND('РБ10%'!CL12*0.87,)+25</f>
        <v>8129</v>
      </c>
      <c r="CM12" s="30">
        <f>ROUND('РБ10%'!CM12*0.87,)+25</f>
        <v>8129</v>
      </c>
      <c r="CN12" s="30">
        <f>ROUND('РБ10%'!CN12*0.87,)+25</f>
        <v>8129</v>
      </c>
      <c r="CO12" s="30">
        <f>ROUND('РБ10%'!CO12*0.87,)+25</f>
        <v>8364</v>
      </c>
      <c r="CP12" s="30">
        <f>ROUND('РБ10%'!CP12*0.87,)+25</f>
        <v>8364</v>
      </c>
      <c r="CQ12" s="30">
        <f>ROUND('РБ10%'!CQ12*0.87,)+25</f>
        <v>8129</v>
      </c>
      <c r="CR12" s="30">
        <f>ROUND('РБ10%'!CR12*0.87,)+25</f>
        <v>8129</v>
      </c>
      <c r="CS12" s="30">
        <f>ROUND('РБ10%'!CS12*0.87,)+25</f>
        <v>8129</v>
      </c>
      <c r="CT12" s="30">
        <f>ROUND('РБ10%'!CT12*0.87,)+25</f>
        <v>8129</v>
      </c>
      <c r="CU12" s="30">
        <f>ROUND('РБ10%'!CU12*0.87,)+25</f>
        <v>8129</v>
      </c>
      <c r="CV12" s="30">
        <f>ROUND('РБ10%'!CV12*0.87,)+25</f>
        <v>8364</v>
      </c>
      <c r="CW12" s="30">
        <f>ROUND('РБ10%'!CW12*0.87,)+25</f>
        <v>8364</v>
      </c>
      <c r="CX12" s="30">
        <f>ROUND('РБ10%'!CX12*0.87,)+25</f>
        <v>8129</v>
      </c>
      <c r="CY12" s="30">
        <f>ROUND('РБ10%'!CY12*0.87,)+25</f>
        <v>8129</v>
      </c>
      <c r="CZ12" s="30">
        <f>ROUND('РБ10%'!CZ12*0.87,)+25</f>
        <v>8129</v>
      </c>
      <c r="DA12" s="30">
        <f>ROUND('РБ10%'!DA12*0.87,)+25</f>
        <v>8129</v>
      </c>
      <c r="DB12" s="30">
        <f>ROUND('РБ10%'!DB12*0.87,)+25</f>
        <v>8129</v>
      </c>
      <c r="DC12" s="30">
        <f>ROUND('РБ10%'!DC12*0.87,)+25</f>
        <v>8364</v>
      </c>
      <c r="DD12" s="30">
        <f>ROUND('РБ10%'!DD12*0.87,)+25</f>
        <v>8364</v>
      </c>
      <c r="DE12" s="30">
        <f>ROUND('РБ10%'!DE12*0.87,)+25</f>
        <v>7894</v>
      </c>
      <c r="DF12" s="30">
        <f>ROUND('РБ10%'!DF12*0.87,)+25</f>
        <v>7894</v>
      </c>
      <c r="DG12" s="30">
        <f>ROUND('РБ10%'!DG12*0.87,)+25</f>
        <v>7894</v>
      </c>
      <c r="DH12" s="30">
        <f>ROUND('РБ10%'!DH12*0.87,)+25</f>
        <v>7894</v>
      </c>
      <c r="DI12" s="30">
        <f>ROUND('РБ10%'!DI12*0.87,)+25</f>
        <v>7894</v>
      </c>
      <c r="DJ12" s="30">
        <f>ROUND('РБ10%'!DJ12*0.87,)+25</f>
        <v>8129</v>
      </c>
      <c r="DK12" s="30">
        <f>ROUND('РБ10%'!DK12*0.87,)+25</f>
        <v>8129</v>
      </c>
      <c r="DL12" s="30">
        <f>ROUND('РБ10%'!DL12*0.87,)+25</f>
        <v>7894</v>
      </c>
      <c r="DM12" s="30">
        <f>ROUND('РБ10%'!DM12*0.87,)+25</f>
        <v>7894</v>
      </c>
      <c r="DN12" s="30">
        <f>ROUND('РБ10%'!DN12*0.87,)+25</f>
        <v>7894</v>
      </c>
      <c r="DO12" s="30">
        <f>ROUND('РБ10%'!DO12*0.87,)+25</f>
        <v>7894</v>
      </c>
      <c r="DP12" s="30">
        <f>ROUND('РБ10%'!DP12*0.87,)+25</f>
        <v>7894</v>
      </c>
      <c r="DQ12" s="30">
        <f>ROUND('РБ10%'!DQ12*0.87,)+25</f>
        <v>7894</v>
      </c>
      <c r="DR12" s="30">
        <f>ROUND('РБ10%'!DR12*0.87,)+25</f>
        <v>7894</v>
      </c>
      <c r="DS12" s="30">
        <f>ROUND('РБ10%'!DS12*0.87,)+25</f>
        <v>7659</v>
      </c>
      <c r="DT12" s="30">
        <f>ROUND('РБ10%'!DT12*0.87,)+25</f>
        <v>7659</v>
      </c>
      <c r="DU12" s="30">
        <f>ROUND('РБ10%'!DU12*0.87,)+25</f>
        <v>7659</v>
      </c>
      <c r="DV12" s="30">
        <f>ROUND('РБ10%'!DV12*0.87,)+25</f>
        <v>7659</v>
      </c>
      <c r="DW12" s="30">
        <f>ROUND('РБ10%'!DW12*0.87,)+25</f>
        <v>7659</v>
      </c>
      <c r="DX12" s="30">
        <f>ROUND('РБ10%'!DX12*0.87,)+25</f>
        <v>7894</v>
      </c>
      <c r="DY12" s="30">
        <f>ROUND('РБ10%'!DY12*0.87,)+25</f>
        <v>7894</v>
      </c>
      <c r="DZ12" s="30">
        <f>ROUND('РБ10%'!DZ12*0.87,)+25</f>
        <v>7659</v>
      </c>
      <c r="EA12" s="30">
        <f>ROUND('РБ10%'!EA12*0.87,)+25</f>
        <v>7659</v>
      </c>
      <c r="EB12" s="30">
        <f>ROUND('РБ10%'!EB12*0.87,)+25</f>
        <v>7659</v>
      </c>
      <c r="EC12" s="30">
        <f>ROUND('РБ10%'!EC12*0.87,)+25</f>
        <v>7659</v>
      </c>
      <c r="ED12" s="30">
        <f>ROUND('РБ10%'!ED12*0.87,)+25</f>
        <v>7659</v>
      </c>
      <c r="EE12" s="30">
        <f>ROUND('РБ10%'!EE12*0.87,)+25</f>
        <v>7894</v>
      </c>
      <c r="EF12" s="30">
        <f>ROUND('РБ10%'!EF12*0.87,)+25</f>
        <v>7894</v>
      </c>
      <c r="EG12" s="30">
        <f>ROUND('РБ10%'!EG12*0.87,)+25</f>
        <v>7424</v>
      </c>
      <c r="EH12" s="30">
        <f>ROUND('РБ10%'!EH12*0.87,)+25</f>
        <v>7424</v>
      </c>
      <c r="EI12" s="30">
        <f>ROUND('РБ10%'!EI12*0.87,)+25</f>
        <v>7424</v>
      </c>
      <c r="EJ12" s="30">
        <f>ROUND('РБ10%'!EJ12*0.87,)+25</f>
        <v>7424</v>
      </c>
      <c r="EK12" s="30">
        <f>ROUND('РБ10%'!EK12*0.87,)+25</f>
        <v>7424</v>
      </c>
      <c r="EL12" s="30">
        <f>ROUND('РБ10%'!EL12*0.87,)+25</f>
        <v>7659</v>
      </c>
      <c r="EM12" s="30">
        <f>ROUND('РБ10%'!EM12*0.87,)+25</f>
        <v>7659</v>
      </c>
      <c r="EN12" s="30">
        <f>ROUND('РБ10%'!EN12*0.87,)+25</f>
        <v>7424</v>
      </c>
      <c r="EO12" s="30">
        <f>ROUND('РБ10%'!EO12*0.87,)+25</f>
        <v>7424</v>
      </c>
      <c r="EP12" s="30">
        <f>ROUND('РБ10%'!EP12*0.87,)+25</f>
        <v>8129</v>
      </c>
      <c r="EQ12" s="30">
        <f>ROUND('РБ10%'!EQ12*0.87,)+25</f>
        <v>8129</v>
      </c>
      <c r="ER12" s="30">
        <f>ROUND('РБ10%'!ER12*0.87,)+25</f>
        <v>8129</v>
      </c>
      <c r="ES12" s="30">
        <f>ROUND('РБ10%'!ES12*0.87,)+25</f>
        <v>7659</v>
      </c>
      <c r="ET12" s="30">
        <f>ROUND('РБ10%'!ET12*0.87,)+25</f>
        <v>7659</v>
      </c>
      <c r="EU12" s="30">
        <f>ROUND('РБ10%'!EU12*0.87,)+25</f>
        <v>7424</v>
      </c>
      <c r="EV12" s="30">
        <f>ROUND('РБ10%'!EV12*0.87,)+25</f>
        <v>7424</v>
      </c>
      <c r="EW12" s="30">
        <f>ROUND('РБ10%'!EW12*0.87,)+25</f>
        <v>7424</v>
      </c>
      <c r="EX12" s="30">
        <f>ROUND('РБ10%'!EX12*0.87,)+25</f>
        <v>7659</v>
      </c>
      <c r="EY12" s="30">
        <f>ROUND('РБ10%'!EY12*0.87,)+25</f>
        <v>7659</v>
      </c>
      <c r="EZ12" s="30">
        <f>ROUND('РБ10%'!EZ12*0.87,)+25</f>
        <v>7659</v>
      </c>
      <c r="FA12" s="30">
        <f>ROUND('РБ10%'!FA12*0.87,)+25</f>
        <v>7659</v>
      </c>
      <c r="FB12" s="30">
        <f>ROUND('РБ10%'!FB12*0.87,)+25</f>
        <v>7189</v>
      </c>
      <c r="FC12" s="30">
        <f>ROUND('РБ10%'!FC12*0.87,)+25</f>
        <v>7189</v>
      </c>
      <c r="FD12" s="30">
        <f>ROUND('РБ10%'!FD12*0.87,)+25</f>
        <v>7189</v>
      </c>
      <c r="FE12" s="30">
        <f>ROUND('РБ10%'!FE12*0.87,)+25</f>
        <v>7189</v>
      </c>
      <c r="FF12" s="30">
        <f>ROUND('РБ10%'!FF12*0.87,)+25</f>
        <v>7189</v>
      </c>
      <c r="FG12" s="30">
        <f>ROUND('РБ10%'!FG12*0.87,)+25</f>
        <v>7424</v>
      </c>
      <c r="FH12" s="30">
        <f>ROUND('РБ10%'!FH12*0.87,)+25</f>
        <v>7424</v>
      </c>
      <c r="FI12" s="30">
        <f>ROUND('РБ10%'!FI12*0.87,)+25</f>
        <v>7189</v>
      </c>
      <c r="FJ12" s="30">
        <f>ROUND('РБ10%'!FJ12*0.87,)+25</f>
        <v>7189</v>
      </c>
      <c r="FK12" s="30">
        <f>ROUND('РБ10%'!FK12*0.87,)+25</f>
        <v>7189</v>
      </c>
      <c r="FL12" s="30">
        <f>ROUND('РБ10%'!FL12*0.87,)+25</f>
        <v>7189</v>
      </c>
      <c r="FM12" s="30">
        <f>ROUND('РБ10%'!FM12*0.87,)+25</f>
        <v>7189</v>
      </c>
      <c r="FN12" s="30">
        <f>ROUND('РБ10%'!FN12*0.87,)+25</f>
        <v>7424</v>
      </c>
      <c r="FO12" s="30">
        <f>ROUND('РБ10%'!FO12*0.87,)+25</f>
        <v>7424</v>
      </c>
      <c r="FP12" s="30">
        <f>ROUND('РБ10%'!FP12*0.87,)+25</f>
        <v>7189</v>
      </c>
      <c r="FQ12" s="30">
        <f>ROUND('РБ10%'!FQ12*0.87,)+25</f>
        <v>7189</v>
      </c>
      <c r="FR12" s="30">
        <f>ROUND('РБ10%'!FR12*0.87,)+25</f>
        <v>7189</v>
      </c>
      <c r="FS12" s="30">
        <f>ROUND('РБ10%'!FS12*0.87,)+25</f>
        <v>7189</v>
      </c>
      <c r="FT12" s="30">
        <f>ROUND('РБ10%'!FT12*0.87,)+25</f>
        <v>7189</v>
      </c>
      <c r="FU12" s="30">
        <f>ROUND('РБ10%'!FU12*0.87,)+25</f>
        <v>7424</v>
      </c>
      <c r="FV12" s="30">
        <f>ROUND('РБ10%'!FV12*0.87,)+25</f>
        <v>7424</v>
      </c>
      <c r="FW12" s="30">
        <f>ROUND('РБ10%'!FW12*0.87,)+25</f>
        <v>7189</v>
      </c>
      <c r="FX12" s="30">
        <f>ROUND('РБ10%'!FX12*0.87,)+25</f>
        <v>7189</v>
      </c>
      <c r="FY12" s="30">
        <f>ROUND('РБ10%'!FY12*0.87,)+25</f>
        <v>7189</v>
      </c>
      <c r="FZ12" s="30">
        <f>ROUND('РБ10%'!FZ12*0.87,)+25</f>
        <v>7189</v>
      </c>
      <c r="GA12" s="30">
        <f>ROUND('РБ10%'!GA12*0.87,)+25</f>
        <v>7189</v>
      </c>
      <c r="GB12" s="30">
        <f>ROUND('РБ10%'!GB12*0.87,)+25</f>
        <v>7424</v>
      </c>
      <c r="GC12" s="30">
        <f>ROUND('РБ10%'!GC12*0.87,)+25</f>
        <v>7424</v>
      </c>
      <c r="GD12" s="30">
        <f>ROUND('РБ10%'!GD12*0.87,)+25</f>
        <v>7189</v>
      </c>
      <c r="GE12" s="30">
        <f>ROUND('РБ10%'!GE12*0.87,)+25</f>
        <v>7189</v>
      </c>
      <c r="GF12" s="30">
        <f>ROUND('РБ10%'!GF12*0.87,)+25</f>
        <v>7189</v>
      </c>
      <c r="GG12" s="30">
        <f>ROUND('РБ10%'!GG12*0.87,)+25</f>
        <v>7189</v>
      </c>
      <c r="GH12" s="30">
        <f>ROUND('РБ10%'!GH12*0.87,)+25</f>
        <v>7189</v>
      </c>
      <c r="GI12" s="30">
        <f>ROUND('РБ10%'!GI12*0.87,)+25</f>
        <v>8364</v>
      </c>
      <c r="GJ12" s="30">
        <f>ROUND('РБ10%'!GJ12*0.87,)+25</f>
        <v>8364</v>
      </c>
      <c r="GK12" s="30">
        <f>ROUND('РБ10%'!GK12*0.87,)+25</f>
        <v>8364</v>
      </c>
      <c r="GL12" s="30">
        <f>ROUND('РБ10%'!GL12*0.87,)+25</f>
        <v>8364</v>
      </c>
      <c r="GM12" s="30">
        <f>ROUND('РБ10%'!GM12*0.87,)+25</f>
        <v>8364</v>
      </c>
      <c r="GN12" s="30">
        <f>ROUND('РБ10%'!GN12*0.87,)+25</f>
        <v>8364</v>
      </c>
      <c r="GO12" s="30">
        <f>ROUND('РБ10%'!GO12*0.87,)+25</f>
        <v>8364</v>
      </c>
      <c r="GP12" s="30">
        <f>ROUND('РБ10%'!GP12*0.87,)+25</f>
        <v>8755</v>
      </c>
      <c r="GQ12" s="30">
        <f>ROUND('РБ10%'!GQ12*0.87,)+25</f>
        <v>8755</v>
      </c>
      <c r="GR12" s="30">
        <f>ROUND('РБ10%'!GR12*0.87,)+25</f>
        <v>8755</v>
      </c>
      <c r="GS12" s="30">
        <f>ROUND('РБ10%'!GS12*0.87,)+25</f>
        <v>8755</v>
      </c>
      <c r="GT12" s="30">
        <f>ROUND('РБ10%'!GT12*0.87,)+25</f>
        <v>8755</v>
      </c>
      <c r="GU12" s="30">
        <f>ROUND('РБ10%'!GU12*0.87,)+25</f>
        <v>8755</v>
      </c>
      <c r="GV12" s="30">
        <f>ROUND('РБ10%'!GV12*0.87,)+25</f>
        <v>8755</v>
      </c>
      <c r="GW12" s="30">
        <f>ROUND('РБ10%'!GW12*0.87,)+25</f>
        <v>9147</v>
      </c>
      <c r="GX12" s="30">
        <f>ROUND('РБ10%'!GX12*0.87,)+25</f>
        <v>9147</v>
      </c>
      <c r="GY12" s="30">
        <f>ROUND('РБ10%'!GY12*0.87,)+25</f>
        <v>9147</v>
      </c>
      <c r="GZ12" s="30">
        <f>ROUND('РБ10%'!GZ12*0.87,)+25</f>
        <v>9147</v>
      </c>
    </row>
    <row r="13" spans="1:208" s="2" customFormat="1" x14ac:dyDescent="0.2">
      <c r="A13" s="12">
        <v>2</v>
      </c>
      <c r="B13" s="30">
        <f>ROUND('РБ10%'!B13*0.87,)+25</f>
        <v>13258</v>
      </c>
      <c r="C13" s="30">
        <f>ROUND('РБ10%'!C13*0.87,)+25</f>
        <v>13258</v>
      </c>
      <c r="D13" s="235">
        <f>ROUND('РБ10%'!D13*0.87,)+25</f>
        <v>13258</v>
      </c>
      <c r="E13" s="235">
        <f>ROUND('РБ10%'!E13*0.87,)+25</f>
        <v>13258</v>
      </c>
      <c r="F13" s="235">
        <f>ROUND('РБ10%'!F13*0.87,)+25</f>
        <v>13258</v>
      </c>
      <c r="G13" s="235">
        <f>ROUND('РБ10%'!G13*0.87,)+25</f>
        <v>13258</v>
      </c>
      <c r="H13" s="235">
        <f>ROUND('РБ10%'!H13*0.87,)+25</f>
        <v>13258</v>
      </c>
      <c r="I13" s="30">
        <f>ROUND('РБ10%'!I13*0.87,)+25</f>
        <v>13258</v>
      </c>
      <c r="J13" s="30">
        <f>ROUND('РБ10%'!J13*0.87,)+25</f>
        <v>13258</v>
      </c>
      <c r="K13" s="30">
        <f>ROUND('РБ10%'!K13*0.87,)+25</f>
        <v>12162</v>
      </c>
      <c r="L13" s="30">
        <f>ROUND('РБ10%'!L13*0.87,)+25</f>
        <v>13258</v>
      </c>
      <c r="M13" s="30">
        <f>ROUND('РБ10%'!M13*0.87,)+25</f>
        <v>13258</v>
      </c>
      <c r="N13" s="30">
        <f>ROUND('РБ10%'!N13*0.87,)+25</f>
        <v>13258</v>
      </c>
      <c r="O13" s="30">
        <f>ROUND('РБ10%'!O13*0.87,)+25</f>
        <v>13258</v>
      </c>
      <c r="P13" s="30">
        <f>ROUND('РБ10%'!P13*0.87,)+25</f>
        <v>12162</v>
      </c>
      <c r="Q13" s="30">
        <f>ROUND('РБ10%'!Q13*0.87,)+25</f>
        <v>12162</v>
      </c>
      <c r="R13" s="30">
        <f>ROUND('РБ10%'!R13*0.87,)+25</f>
        <v>13258</v>
      </c>
      <c r="S13" s="235">
        <f>ROUND('РБ10%'!S13*0.87,)+25</f>
        <v>13258</v>
      </c>
      <c r="T13" s="235">
        <f>ROUND('РБ10%'!T13*0.87,)+25</f>
        <v>13258</v>
      </c>
      <c r="U13" s="235">
        <f>ROUND('РБ10%'!U13*0.87,)+25</f>
        <v>13258</v>
      </c>
      <c r="V13" s="235">
        <f>ROUND('РБ10%'!V13*0.87,)+25</f>
        <v>13258</v>
      </c>
      <c r="W13" s="30">
        <f>ROUND('РБ10%'!W13*0.87,)+25</f>
        <v>13258</v>
      </c>
      <c r="X13" s="30">
        <f>ROUND('РБ10%'!X13*0.87,)+25</f>
        <v>13258</v>
      </c>
      <c r="Y13" s="30">
        <f>ROUND('РБ10%'!Y13*0.87,)+25</f>
        <v>13258</v>
      </c>
      <c r="Z13" s="30">
        <f>ROUND('РБ10%'!Z13*0.87,)+25</f>
        <v>13258</v>
      </c>
      <c r="AA13" s="30">
        <f>ROUND('РБ10%'!AA13*0.87,)+25</f>
        <v>13258</v>
      </c>
      <c r="AB13" s="30">
        <f>ROUND('РБ10%'!AB13*0.87,)+25</f>
        <v>13649</v>
      </c>
      <c r="AC13" s="30">
        <f>ROUND('РБ10%'!AC13*0.87,)+25</f>
        <v>13649</v>
      </c>
      <c r="AD13" s="30">
        <f>ROUND('РБ10%'!AD13*0.87,)+25</f>
        <v>13649</v>
      </c>
      <c r="AE13" s="30">
        <f>ROUND('РБ10%'!AE13*0.87,)+25</f>
        <v>13649</v>
      </c>
      <c r="AF13" s="30">
        <f>ROUND('РБ10%'!AF13*0.87,)+25</f>
        <v>13649</v>
      </c>
      <c r="AG13" s="30">
        <f>ROUND('РБ10%'!AG13*0.87,)+25</f>
        <v>13649</v>
      </c>
      <c r="AH13" s="30">
        <f>ROUND('РБ10%'!AH13*0.87,)+25</f>
        <v>13649</v>
      </c>
      <c r="AI13" s="30">
        <f>ROUND('РБ10%'!AI13*0.87,)+25</f>
        <v>13649</v>
      </c>
      <c r="AJ13" s="30">
        <f>ROUND('РБ10%'!AJ13*0.87,)+25</f>
        <v>14197</v>
      </c>
      <c r="AK13" s="30">
        <f>ROUND('РБ10%'!AK13*0.87,)+25</f>
        <v>14197</v>
      </c>
      <c r="AL13" s="30">
        <f>ROUND('РБ10%'!AL13*0.87,)+25</f>
        <v>13258</v>
      </c>
      <c r="AM13" s="30">
        <f>ROUND('РБ10%'!AM13*0.87,)+25</f>
        <v>13258</v>
      </c>
      <c r="AN13" s="30">
        <f>ROUND('РБ10%'!AN13*0.87,)+25</f>
        <v>10047</v>
      </c>
      <c r="AO13" s="30">
        <f>ROUND('РБ10%'!AO13*0.87,)+25</f>
        <v>10047</v>
      </c>
      <c r="AP13" s="30">
        <f>ROUND('РБ10%'!AP13*0.87,)+25</f>
        <v>10047</v>
      </c>
      <c r="AQ13" s="30">
        <f>ROUND('РБ10%'!AQ13*0.87,)+25</f>
        <v>10047</v>
      </c>
      <c r="AR13" s="30">
        <f>ROUND('РБ10%'!AR13*0.87,)+25</f>
        <v>10439</v>
      </c>
      <c r="AS13" s="30">
        <f>ROUND('РБ10%'!AS13*0.87,)+25</f>
        <v>10439</v>
      </c>
      <c r="AT13" s="30">
        <f>ROUND('РБ10%'!AT13*0.87,)+25</f>
        <v>10047</v>
      </c>
      <c r="AU13" s="30">
        <f>ROUND('РБ10%'!AU13*0.87,)+25</f>
        <v>10047</v>
      </c>
      <c r="AV13" s="30">
        <f>ROUND('РБ10%'!AV13*0.87,)+25</f>
        <v>10047</v>
      </c>
      <c r="AW13" s="30">
        <f>ROUND('РБ10%'!AW13*0.87,)+25</f>
        <v>10047</v>
      </c>
      <c r="AX13" s="30">
        <f>ROUND('РБ10%'!AX13*0.87,)+25</f>
        <v>10047</v>
      </c>
      <c r="AY13" s="30">
        <f>ROUND('РБ10%'!AY13*0.87,)+25</f>
        <v>10439</v>
      </c>
      <c r="AZ13" s="30">
        <f>ROUND('РБ10%'!AZ13*0.87,)+25</f>
        <v>10439</v>
      </c>
      <c r="BA13" s="30">
        <f>ROUND('РБ10%'!BA13*0.87,)+25</f>
        <v>10047</v>
      </c>
      <c r="BB13" s="30">
        <f>ROUND('РБ10%'!BB13*0.87,)+25</f>
        <v>10047</v>
      </c>
      <c r="BC13" s="30">
        <f>ROUND('РБ10%'!BC13*0.87,)+25</f>
        <v>10047</v>
      </c>
      <c r="BD13" s="30">
        <f>ROUND('РБ10%'!BD13*0.87,)+25</f>
        <v>10047</v>
      </c>
      <c r="BE13" s="30">
        <f>ROUND('РБ10%'!BE13*0.87,)+25</f>
        <v>11222</v>
      </c>
      <c r="BF13" s="30">
        <f>ROUND('РБ10%'!BF13*0.87,)+25</f>
        <v>11222</v>
      </c>
      <c r="BG13" s="30">
        <f>ROUND('РБ10%'!BG13*0.87,)+25</f>
        <v>11222</v>
      </c>
      <c r="BH13" s="30">
        <f>ROUND('РБ10%'!BH13*0.87,)+25</f>
        <v>10047</v>
      </c>
      <c r="BI13" s="30">
        <f>ROUND('РБ10%'!BI13*0.87,)+25</f>
        <v>10047</v>
      </c>
      <c r="BJ13" s="30">
        <f>ROUND('РБ10%'!BJ13*0.87,)+25</f>
        <v>10047</v>
      </c>
      <c r="BK13" s="30">
        <f>ROUND('РБ10%'!BK13*0.87,)+25</f>
        <v>10047</v>
      </c>
      <c r="BL13" s="30">
        <f>ROUND('РБ10%'!BL13*0.87,)+25</f>
        <v>10047</v>
      </c>
      <c r="BM13" s="30">
        <f>ROUND('РБ10%'!BM13*0.87,)+25</f>
        <v>10439</v>
      </c>
      <c r="BN13" s="30">
        <f>ROUND('РБ10%'!BN13*0.87,)+25</f>
        <v>10439</v>
      </c>
      <c r="BO13" s="30">
        <f>ROUND('РБ10%'!BO13*0.87,)+25</f>
        <v>10047</v>
      </c>
      <c r="BP13" s="30">
        <f>ROUND('РБ10%'!BP13*0.87,)+25</f>
        <v>10047</v>
      </c>
      <c r="BQ13" s="30">
        <f>ROUND('РБ10%'!BQ13*0.87,)+25</f>
        <v>10047</v>
      </c>
      <c r="BR13" s="30">
        <f>ROUND('РБ10%'!BR13*0.87,)+25</f>
        <v>10047</v>
      </c>
      <c r="BS13" s="30">
        <f>ROUND('РБ10%'!BS13*0.87,)+25</f>
        <v>10047</v>
      </c>
      <c r="BT13" s="30">
        <f>ROUND('РБ10%'!BT13*0.87,)+25</f>
        <v>10439</v>
      </c>
      <c r="BU13" s="30">
        <f>ROUND('РБ10%'!BU13*0.87,)+25</f>
        <v>10439</v>
      </c>
      <c r="BV13" s="30">
        <f>ROUND('РБ10%'!BV13*0.87,)+25</f>
        <v>10047</v>
      </c>
      <c r="BW13" s="30">
        <f>ROUND('РБ10%'!BW13*0.87,)+25</f>
        <v>10047</v>
      </c>
      <c r="BX13" s="30">
        <f>ROUND('РБ10%'!BX13*0.87,)+25</f>
        <v>10047</v>
      </c>
      <c r="BY13" s="30">
        <f>ROUND('РБ10%'!BY13*0.87,)+25</f>
        <v>10047</v>
      </c>
      <c r="BZ13" s="30">
        <f>ROUND('РБ10%'!BZ13*0.87,)+25</f>
        <v>10047</v>
      </c>
      <c r="CA13" s="30">
        <f>ROUND('РБ10%'!CA13*0.87,)+25</f>
        <v>10439</v>
      </c>
      <c r="CB13" s="30">
        <f>ROUND('РБ10%'!CB13*0.87,)+25</f>
        <v>10439</v>
      </c>
      <c r="CC13" s="30">
        <f>ROUND('РБ10%'!CC13*0.87,)+25</f>
        <v>9656</v>
      </c>
      <c r="CD13" s="30">
        <f>ROUND('РБ10%'!CD13*0.87,)+25</f>
        <v>9656</v>
      </c>
      <c r="CE13" s="30">
        <f>ROUND('РБ10%'!CE13*0.87,)+25</f>
        <v>9656</v>
      </c>
      <c r="CF13" s="30">
        <f>ROUND('РБ10%'!CF13*0.87,)+25</f>
        <v>9656</v>
      </c>
      <c r="CG13" s="30">
        <f>ROUND('РБ10%'!CG13*0.87,)+25</f>
        <v>9656</v>
      </c>
      <c r="CH13" s="30">
        <f>ROUND('РБ10%'!CH13*0.87,)+25</f>
        <v>9656</v>
      </c>
      <c r="CI13" s="30">
        <f>ROUND('РБ10%'!CI13*0.87,)+25</f>
        <v>9656</v>
      </c>
      <c r="CJ13" s="30">
        <f>ROUND('РБ10%'!CJ13*0.87,)+25</f>
        <v>9421</v>
      </c>
      <c r="CK13" s="30">
        <f>ROUND('РБ10%'!CK13*0.87,)+25</f>
        <v>9421</v>
      </c>
      <c r="CL13" s="30">
        <f>ROUND('РБ10%'!CL13*0.87,)+25</f>
        <v>9421</v>
      </c>
      <c r="CM13" s="30">
        <f>ROUND('РБ10%'!CM13*0.87,)+25</f>
        <v>9421</v>
      </c>
      <c r="CN13" s="30">
        <f>ROUND('РБ10%'!CN13*0.87,)+25</f>
        <v>9421</v>
      </c>
      <c r="CO13" s="30">
        <f>ROUND('РБ10%'!CO13*0.87,)+25</f>
        <v>9656</v>
      </c>
      <c r="CP13" s="30">
        <f>ROUND('РБ10%'!CP13*0.87,)+25</f>
        <v>9656</v>
      </c>
      <c r="CQ13" s="30">
        <f>ROUND('РБ10%'!CQ13*0.87,)+25</f>
        <v>9421</v>
      </c>
      <c r="CR13" s="30">
        <f>ROUND('РБ10%'!CR13*0.87,)+25</f>
        <v>9421</v>
      </c>
      <c r="CS13" s="30">
        <f>ROUND('РБ10%'!CS13*0.87,)+25</f>
        <v>9421</v>
      </c>
      <c r="CT13" s="30">
        <f>ROUND('РБ10%'!CT13*0.87,)+25</f>
        <v>9421</v>
      </c>
      <c r="CU13" s="30">
        <f>ROUND('РБ10%'!CU13*0.87,)+25</f>
        <v>9421</v>
      </c>
      <c r="CV13" s="30">
        <f>ROUND('РБ10%'!CV13*0.87,)+25</f>
        <v>9656</v>
      </c>
      <c r="CW13" s="30">
        <f>ROUND('РБ10%'!CW13*0.87,)+25</f>
        <v>9656</v>
      </c>
      <c r="CX13" s="30">
        <f>ROUND('РБ10%'!CX13*0.87,)+25</f>
        <v>9421</v>
      </c>
      <c r="CY13" s="30">
        <f>ROUND('РБ10%'!CY13*0.87,)+25</f>
        <v>9421</v>
      </c>
      <c r="CZ13" s="30">
        <f>ROUND('РБ10%'!CZ13*0.87,)+25</f>
        <v>9421</v>
      </c>
      <c r="DA13" s="30">
        <f>ROUND('РБ10%'!DA13*0.87,)+25</f>
        <v>9421</v>
      </c>
      <c r="DB13" s="30">
        <f>ROUND('РБ10%'!DB13*0.87,)+25</f>
        <v>9421</v>
      </c>
      <c r="DC13" s="30">
        <f>ROUND('РБ10%'!DC13*0.87,)+25</f>
        <v>9656</v>
      </c>
      <c r="DD13" s="30">
        <f>ROUND('РБ10%'!DD13*0.87,)+25</f>
        <v>9656</v>
      </c>
      <c r="DE13" s="30">
        <f>ROUND('РБ10%'!DE13*0.87,)+25</f>
        <v>9186</v>
      </c>
      <c r="DF13" s="30">
        <f>ROUND('РБ10%'!DF13*0.87,)+25</f>
        <v>9186</v>
      </c>
      <c r="DG13" s="30">
        <f>ROUND('РБ10%'!DG13*0.87,)+25</f>
        <v>9186</v>
      </c>
      <c r="DH13" s="30">
        <f>ROUND('РБ10%'!DH13*0.87,)+25</f>
        <v>9186</v>
      </c>
      <c r="DI13" s="30">
        <f>ROUND('РБ10%'!DI13*0.87,)+25</f>
        <v>9186</v>
      </c>
      <c r="DJ13" s="30">
        <f>ROUND('РБ10%'!DJ13*0.87,)+25</f>
        <v>9421</v>
      </c>
      <c r="DK13" s="30">
        <f>ROUND('РБ10%'!DK13*0.87,)+25</f>
        <v>9421</v>
      </c>
      <c r="DL13" s="30">
        <f>ROUND('РБ10%'!DL13*0.87,)+25</f>
        <v>9186</v>
      </c>
      <c r="DM13" s="30">
        <f>ROUND('РБ10%'!DM13*0.87,)+25</f>
        <v>9186</v>
      </c>
      <c r="DN13" s="30">
        <f>ROUND('РБ10%'!DN13*0.87,)+25</f>
        <v>9186</v>
      </c>
      <c r="DO13" s="30">
        <f>ROUND('РБ10%'!DO13*0.87,)+25</f>
        <v>9186</v>
      </c>
      <c r="DP13" s="30">
        <f>ROUND('РБ10%'!DP13*0.87,)+25</f>
        <v>9186</v>
      </c>
      <c r="DQ13" s="30">
        <f>ROUND('РБ10%'!DQ13*0.87,)+25</f>
        <v>9186</v>
      </c>
      <c r="DR13" s="30">
        <f>ROUND('РБ10%'!DR13*0.87,)+25</f>
        <v>9186</v>
      </c>
      <c r="DS13" s="30">
        <f>ROUND('РБ10%'!DS13*0.87,)+25</f>
        <v>8951</v>
      </c>
      <c r="DT13" s="30">
        <f>ROUND('РБ10%'!DT13*0.87,)+25</f>
        <v>8951</v>
      </c>
      <c r="DU13" s="30">
        <f>ROUND('РБ10%'!DU13*0.87,)+25</f>
        <v>8951</v>
      </c>
      <c r="DV13" s="30">
        <f>ROUND('РБ10%'!DV13*0.87,)+25</f>
        <v>8951</v>
      </c>
      <c r="DW13" s="30">
        <f>ROUND('РБ10%'!DW13*0.87,)+25</f>
        <v>8951</v>
      </c>
      <c r="DX13" s="30">
        <f>ROUND('РБ10%'!DX13*0.87,)+25</f>
        <v>9186</v>
      </c>
      <c r="DY13" s="30">
        <f>ROUND('РБ10%'!DY13*0.87,)+25</f>
        <v>9186</v>
      </c>
      <c r="DZ13" s="30">
        <f>ROUND('РБ10%'!DZ13*0.87,)+25</f>
        <v>8951</v>
      </c>
      <c r="EA13" s="30">
        <f>ROUND('РБ10%'!EA13*0.87,)+25</f>
        <v>8951</v>
      </c>
      <c r="EB13" s="30">
        <f>ROUND('РБ10%'!EB13*0.87,)+25</f>
        <v>8951</v>
      </c>
      <c r="EC13" s="30">
        <f>ROUND('РБ10%'!EC13*0.87,)+25</f>
        <v>8951</v>
      </c>
      <c r="ED13" s="30">
        <f>ROUND('РБ10%'!ED13*0.87,)+25</f>
        <v>8951</v>
      </c>
      <c r="EE13" s="30">
        <f>ROUND('РБ10%'!EE13*0.87,)+25</f>
        <v>9186</v>
      </c>
      <c r="EF13" s="30">
        <f>ROUND('РБ10%'!EF13*0.87,)+25</f>
        <v>9186</v>
      </c>
      <c r="EG13" s="30">
        <f>ROUND('РБ10%'!EG13*0.87,)+25</f>
        <v>8716</v>
      </c>
      <c r="EH13" s="30">
        <f>ROUND('РБ10%'!EH13*0.87,)+25</f>
        <v>8716</v>
      </c>
      <c r="EI13" s="30">
        <f>ROUND('РБ10%'!EI13*0.87,)+25</f>
        <v>8716</v>
      </c>
      <c r="EJ13" s="30">
        <f>ROUND('РБ10%'!EJ13*0.87,)+25</f>
        <v>8716</v>
      </c>
      <c r="EK13" s="30">
        <f>ROUND('РБ10%'!EK13*0.87,)+25</f>
        <v>8716</v>
      </c>
      <c r="EL13" s="30">
        <f>ROUND('РБ10%'!EL13*0.87,)+25</f>
        <v>8951</v>
      </c>
      <c r="EM13" s="30">
        <f>ROUND('РБ10%'!EM13*0.87,)+25</f>
        <v>8951</v>
      </c>
      <c r="EN13" s="30">
        <f>ROUND('РБ10%'!EN13*0.87,)+25</f>
        <v>8716</v>
      </c>
      <c r="EO13" s="30">
        <f>ROUND('РБ10%'!EO13*0.87,)+25</f>
        <v>8716</v>
      </c>
      <c r="EP13" s="30">
        <f>ROUND('РБ10%'!EP13*0.87,)+25</f>
        <v>9421</v>
      </c>
      <c r="EQ13" s="30">
        <f>ROUND('РБ10%'!EQ13*0.87,)+25</f>
        <v>9421</v>
      </c>
      <c r="ER13" s="30">
        <f>ROUND('РБ10%'!ER13*0.87,)+25</f>
        <v>9421</v>
      </c>
      <c r="ES13" s="30">
        <f>ROUND('РБ10%'!ES13*0.87,)+25</f>
        <v>8951</v>
      </c>
      <c r="ET13" s="30">
        <f>ROUND('РБ10%'!ET13*0.87,)+25</f>
        <v>8951</v>
      </c>
      <c r="EU13" s="30">
        <f>ROUND('РБ10%'!EU13*0.87,)+25</f>
        <v>8716</v>
      </c>
      <c r="EV13" s="30">
        <f>ROUND('РБ10%'!EV13*0.87,)+25</f>
        <v>8716</v>
      </c>
      <c r="EW13" s="30">
        <f>ROUND('РБ10%'!EW13*0.87,)+25</f>
        <v>8716</v>
      </c>
      <c r="EX13" s="30">
        <f>ROUND('РБ10%'!EX13*0.87,)+25</f>
        <v>8951</v>
      </c>
      <c r="EY13" s="30">
        <f>ROUND('РБ10%'!EY13*0.87,)+25</f>
        <v>8951</v>
      </c>
      <c r="EZ13" s="30">
        <f>ROUND('РБ10%'!EZ13*0.87,)+25</f>
        <v>8951</v>
      </c>
      <c r="FA13" s="30">
        <f>ROUND('РБ10%'!FA13*0.87,)+25</f>
        <v>8951</v>
      </c>
      <c r="FB13" s="30">
        <f>ROUND('РБ10%'!FB13*0.87,)+25</f>
        <v>8481</v>
      </c>
      <c r="FC13" s="30">
        <f>ROUND('РБ10%'!FC13*0.87,)+25</f>
        <v>8481</v>
      </c>
      <c r="FD13" s="30">
        <f>ROUND('РБ10%'!FD13*0.87,)+25</f>
        <v>8481</v>
      </c>
      <c r="FE13" s="30">
        <f>ROUND('РБ10%'!FE13*0.87,)+25</f>
        <v>8481</v>
      </c>
      <c r="FF13" s="30">
        <f>ROUND('РБ10%'!FF13*0.87,)+25</f>
        <v>8481</v>
      </c>
      <c r="FG13" s="30">
        <f>ROUND('РБ10%'!FG13*0.87,)+25</f>
        <v>8716</v>
      </c>
      <c r="FH13" s="30">
        <f>ROUND('РБ10%'!FH13*0.87,)+25</f>
        <v>8716</v>
      </c>
      <c r="FI13" s="30">
        <f>ROUND('РБ10%'!FI13*0.87,)+25</f>
        <v>8481</v>
      </c>
      <c r="FJ13" s="30">
        <f>ROUND('РБ10%'!FJ13*0.87,)+25</f>
        <v>8481</v>
      </c>
      <c r="FK13" s="30">
        <f>ROUND('РБ10%'!FK13*0.87,)+25</f>
        <v>8481</v>
      </c>
      <c r="FL13" s="30">
        <f>ROUND('РБ10%'!FL13*0.87,)+25</f>
        <v>8481</v>
      </c>
      <c r="FM13" s="30">
        <f>ROUND('РБ10%'!FM13*0.87,)+25</f>
        <v>8481</v>
      </c>
      <c r="FN13" s="30">
        <f>ROUND('РБ10%'!FN13*0.87,)+25</f>
        <v>8716</v>
      </c>
      <c r="FO13" s="30">
        <f>ROUND('РБ10%'!FO13*0.87,)+25</f>
        <v>8716</v>
      </c>
      <c r="FP13" s="30">
        <f>ROUND('РБ10%'!FP13*0.87,)+25</f>
        <v>8481</v>
      </c>
      <c r="FQ13" s="30">
        <f>ROUND('РБ10%'!FQ13*0.87,)+25</f>
        <v>8481</v>
      </c>
      <c r="FR13" s="30">
        <f>ROUND('РБ10%'!FR13*0.87,)+25</f>
        <v>8481</v>
      </c>
      <c r="FS13" s="30">
        <f>ROUND('РБ10%'!FS13*0.87,)+25</f>
        <v>8481</v>
      </c>
      <c r="FT13" s="30">
        <f>ROUND('РБ10%'!FT13*0.87,)+25</f>
        <v>8481</v>
      </c>
      <c r="FU13" s="30">
        <f>ROUND('РБ10%'!FU13*0.87,)+25</f>
        <v>8716</v>
      </c>
      <c r="FV13" s="30">
        <f>ROUND('РБ10%'!FV13*0.87,)+25</f>
        <v>8716</v>
      </c>
      <c r="FW13" s="30">
        <f>ROUND('РБ10%'!FW13*0.87,)+25</f>
        <v>8481</v>
      </c>
      <c r="FX13" s="30">
        <f>ROUND('РБ10%'!FX13*0.87,)+25</f>
        <v>8481</v>
      </c>
      <c r="FY13" s="30">
        <f>ROUND('РБ10%'!FY13*0.87,)+25</f>
        <v>8481</v>
      </c>
      <c r="FZ13" s="30">
        <f>ROUND('РБ10%'!FZ13*0.87,)+25</f>
        <v>8481</v>
      </c>
      <c r="GA13" s="30">
        <f>ROUND('РБ10%'!GA13*0.87,)+25</f>
        <v>8481</v>
      </c>
      <c r="GB13" s="30">
        <f>ROUND('РБ10%'!GB13*0.87,)+25</f>
        <v>8716</v>
      </c>
      <c r="GC13" s="30">
        <f>ROUND('РБ10%'!GC13*0.87,)+25</f>
        <v>8716</v>
      </c>
      <c r="GD13" s="30">
        <f>ROUND('РБ10%'!GD13*0.87,)+25</f>
        <v>8481</v>
      </c>
      <c r="GE13" s="30">
        <f>ROUND('РБ10%'!GE13*0.87,)+25</f>
        <v>8481</v>
      </c>
      <c r="GF13" s="30">
        <f>ROUND('РБ10%'!GF13*0.87,)+25</f>
        <v>8481</v>
      </c>
      <c r="GG13" s="30">
        <f>ROUND('РБ10%'!GG13*0.87,)+25</f>
        <v>8481</v>
      </c>
      <c r="GH13" s="30">
        <f>ROUND('РБ10%'!GH13*0.87,)+25</f>
        <v>8481</v>
      </c>
      <c r="GI13" s="30">
        <f>ROUND('РБ10%'!GI13*0.87,)+25</f>
        <v>9656</v>
      </c>
      <c r="GJ13" s="30">
        <f>ROUND('РБ10%'!GJ13*0.87,)+25</f>
        <v>9656</v>
      </c>
      <c r="GK13" s="30">
        <f>ROUND('РБ10%'!GK13*0.87,)+25</f>
        <v>9656</v>
      </c>
      <c r="GL13" s="30">
        <f>ROUND('РБ10%'!GL13*0.87,)+25</f>
        <v>9656</v>
      </c>
      <c r="GM13" s="30">
        <f>ROUND('РБ10%'!GM13*0.87,)+25</f>
        <v>9656</v>
      </c>
      <c r="GN13" s="30">
        <f>ROUND('РБ10%'!GN13*0.87,)+25</f>
        <v>9656</v>
      </c>
      <c r="GO13" s="30">
        <f>ROUND('РБ10%'!GO13*0.87,)+25</f>
        <v>9656</v>
      </c>
      <c r="GP13" s="30">
        <f>ROUND('РБ10%'!GP13*0.87,)+25</f>
        <v>10047</v>
      </c>
      <c r="GQ13" s="30">
        <f>ROUND('РБ10%'!GQ13*0.87,)+25</f>
        <v>10047</v>
      </c>
      <c r="GR13" s="30">
        <f>ROUND('РБ10%'!GR13*0.87,)+25</f>
        <v>10047</v>
      </c>
      <c r="GS13" s="30">
        <f>ROUND('РБ10%'!GS13*0.87,)+25</f>
        <v>10047</v>
      </c>
      <c r="GT13" s="30">
        <f>ROUND('РБ10%'!GT13*0.87,)+25</f>
        <v>10047</v>
      </c>
      <c r="GU13" s="30">
        <f>ROUND('РБ10%'!GU13*0.87,)+25</f>
        <v>10047</v>
      </c>
      <c r="GV13" s="30">
        <f>ROUND('РБ10%'!GV13*0.87,)+25</f>
        <v>10047</v>
      </c>
      <c r="GW13" s="30">
        <f>ROUND('РБ10%'!GW13*0.87,)+25</f>
        <v>10439</v>
      </c>
      <c r="GX13" s="30">
        <f>ROUND('РБ10%'!GX13*0.87,)+25</f>
        <v>10439</v>
      </c>
      <c r="GY13" s="30">
        <f>ROUND('РБ10%'!GY13*0.87,)+25</f>
        <v>10439</v>
      </c>
      <c r="GZ13" s="30">
        <f>ROUND('РБ10%'!GZ13*0.87,)+25</f>
        <v>10439</v>
      </c>
    </row>
    <row r="14" spans="1:208" s="2" customFormat="1" x14ac:dyDescent="0.2">
      <c r="A14" s="16" t="s">
        <v>7</v>
      </c>
      <c r="B14" s="30"/>
      <c r="C14" s="30"/>
      <c r="D14" s="235"/>
      <c r="E14" s="235"/>
      <c r="F14" s="235"/>
      <c r="G14" s="235"/>
      <c r="H14" s="235"/>
      <c r="I14" s="30"/>
      <c r="J14" s="30"/>
      <c r="K14" s="30"/>
      <c r="L14" s="30"/>
      <c r="M14" s="30"/>
      <c r="N14" s="30"/>
      <c r="O14" s="30"/>
      <c r="P14" s="30"/>
      <c r="Q14" s="30"/>
      <c r="R14" s="30"/>
      <c r="S14" s="235"/>
      <c r="T14" s="235"/>
      <c r="U14" s="235"/>
      <c r="V14" s="235"/>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row>
    <row r="15" spans="1:208" s="2" customFormat="1" x14ac:dyDescent="0.2">
      <c r="A15" s="12">
        <v>1</v>
      </c>
      <c r="B15" s="30">
        <f>ROUND('РБ10%'!B15*0.87,)+25</f>
        <v>12749</v>
      </c>
      <c r="C15" s="30">
        <f>ROUND('РБ10%'!C15*0.87,)+25</f>
        <v>12749</v>
      </c>
      <c r="D15" s="235">
        <f>ROUND('РБ10%'!D15*0.87,)+25</f>
        <v>12749</v>
      </c>
      <c r="E15" s="235">
        <f>ROUND('РБ10%'!E15*0.87,)+25</f>
        <v>12749</v>
      </c>
      <c r="F15" s="235">
        <f>ROUND('РБ10%'!F15*0.87,)+25</f>
        <v>12749</v>
      </c>
      <c r="G15" s="235">
        <f>ROUND('РБ10%'!G15*0.87,)+25</f>
        <v>12749</v>
      </c>
      <c r="H15" s="235">
        <f>ROUND('РБ10%'!H15*0.87,)+25</f>
        <v>12749</v>
      </c>
      <c r="I15" s="30">
        <f>ROUND('РБ10%'!I15*0.87,)+25</f>
        <v>12749</v>
      </c>
      <c r="J15" s="30">
        <f>ROUND('РБ10%'!J15*0.87,)+25</f>
        <v>12749</v>
      </c>
      <c r="K15" s="30">
        <f>ROUND('РБ10%'!K15*0.87,)+25</f>
        <v>11653</v>
      </c>
      <c r="L15" s="30">
        <f>ROUND('РБ10%'!L15*0.87,)+25</f>
        <v>12749</v>
      </c>
      <c r="M15" s="30">
        <f>ROUND('РБ10%'!M15*0.87,)+25</f>
        <v>12749</v>
      </c>
      <c r="N15" s="30">
        <f>ROUND('РБ10%'!N15*0.87,)+25</f>
        <v>12749</v>
      </c>
      <c r="O15" s="30">
        <f>ROUND('РБ10%'!O15*0.87,)+25</f>
        <v>12749</v>
      </c>
      <c r="P15" s="30">
        <f>ROUND('РБ10%'!P15*0.87,)+25</f>
        <v>11653</v>
      </c>
      <c r="Q15" s="30">
        <f>ROUND('РБ10%'!Q15*0.87,)+25</f>
        <v>11653</v>
      </c>
      <c r="R15" s="30">
        <f>ROUND('РБ10%'!R15*0.87,)+25</f>
        <v>12749</v>
      </c>
      <c r="S15" s="235">
        <f>ROUND('РБ10%'!S15*0.87,)+25</f>
        <v>12749</v>
      </c>
      <c r="T15" s="235">
        <f>ROUND('РБ10%'!T15*0.87,)+25</f>
        <v>12749</v>
      </c>
      <c r="U15" s="235">
        <f>ROUND('РБ10%'!U15*0.87,)+25</f>
        <v>12749</v>
      </c>
      <c r="V15" s="235">
        <f>ROUND('РБ10%'!V15*0.87,)+25</f>
        <v>12749</v>
      </c>
      <c r="W15" s="30">
        <f>ROUND('РБ10%'!W15*0.87,)+25</f>
        <v>12749</v>
      </c>
      <c r="X15" s="30">
        <f>ROUND('РБ10%'!X15*0.87,)+25</f>
        <v>12749</v>
      </c>
      <c r="Y15" s="30">
        <f>ROUND('РБ10%'!Y15*0.87,)+25</f>
        <v>12749</v>
      </c>
      <c r="Z15" s="30">
        <f>ROUND('РБ10%'!Z15*0.87,)+25</f>
        <v>12749</v>
      </c>
      <c r="AA15" s="30">
        <f>ROUND('РБ10%'!AA15*0.87,)+25</f>
        <v>12749</v>
      </c>
      <c r="AB15" s="30">
        <f>ROUND('РБ10%'!AB15*0.87,)+25</f>
        <v>13140</v>
      </c>
      <c r="AC15" s="30">
        <f>ROUND('РБ10%'!AC15*0.87,)+25</f>
        <v>13140</v>
      </c>
      <c r="AD15" s="30">
        <f>ROUND('РБ10%'!AD15*0.87,)+25</f>
        <v>13140</v>
      </c>
      <c r="AE15" s="30">
        <f>ROUND('РБ10%'!AE15*0.87,)+25</f>
        <v>13140</v>
      </c>
      <c r="AF15" s="30">
        <f>ROUND('РБ10%'!AF15*0.87,)+25</f>
        <v>13140</v>
      </c>
      <c r="AG15" s="30">
        <f>ROUND('РБ10%'!AG15*0.87,)+25</f>
        <v>13140</v>
      </c>
      <c r="AH15" s="30">
        <f>ROUND('РБ10%'!AH15*0.87,)+25</f>
        <v>13140</v>
      </c>
      <c r="AI15" s="30">
        <f>ROUND('РБ10%'!AI15*0.87,)+25</f>
        <v>13140</v>
      </c>
      <c r="AJ15" s="30">
        <f>ROUND('РБ10%'!AJ15*0.87,)+25</f>
        <v>13688</v>
      </c>
      <c r="AK15" s="30">
        <f>ROUND('РБ10%'!AK15*0.87,)+25</f>
        <v>13688</v>
      </c>
      <c r="AL15" s="30">
        <f>ROUND('РБ10%'!AL15*0.87,)+25</f>
        <v>12749</v>
      </c>
      <c r="AM15" s="30">
        <f>ROUND('РБ10%'!AM15*0.87,)+25</f>
        <v>12749</v>
      </c>
      <c r="AN15" s="30">
        <f>ROUND('РБ10%'!AN15*0.87,)+25</f>
        <v>9538</v>
      </c>
      <c r="AO15" s="30">
        <f>ROUND('РБ10%'!AO15*0.87,)+25</f>
        <v>9538</v>
      </c>
      <c r="AP15" s="30">
        <f>ROUND('РБ10%'!AP15*0.87,)+25</f>
        <v>9538</v>
      </c>
      <c r="AQ15" s="30">
        <f>ROUND('РБ10%'!AQ15*0.87,)+25</f>
        <v>9538</v>
      </c>
      <c r="AR15" s="30">
        <f>ROUND('РБ10%'!AR15*0.87,)+25</f>
        <v>9930</v>
      </c>
      <c r="AS15" s="30">
        <f>ROUND('РБ10%'!AS15*0.87,)+25</f>
        <v>9930</v>
      </c>
      <c r="AT15" s="30">
        <f>ROUND('РБ10%'!AT15*0.87,)+25</f>
        <v>9538</v>
      </c>
      <c r="AU15" s="30">
        <f>ROUND('РБ10%'!AU15*0.87,)+25</f>
        <v>9538</v>
      </c>
      <c r="AV15" s="30">
        <f>ROUND('РБ10%'!AV15*0.87,)+25</f>
        <v>9538</v>
      </c>
      <c r="AW15" s="30">
        <f>ROUND('РБ10%'!AW15*0.87,)+25</f>
        <v>9538</v>
      </c>
      <c r="AX15" s="30">
        <f>ROUND('РБ10%'!AX15*0.87,)+25</f>
        <v>9538</v>
      </c>
      <c r="AY15" s="30">
        <f>ROUND('РБ10%'!AY15*0.87,)+25</f>
        <v>9930</v>
      </c>
      <c r="AZ15" s="30">
        <f>ROUND('РБ10%'!AZ15*0.87,)+25</f>
        <v>9930</v>
      </c>
      <c r="BA15" s="30">
        <f>ROUND('РБ10%'!BA15*0.87,)+25</f>
        <v>9538</v>
      </c>
      <c r="BB15" s="30">
        <f>ROUND('РБ10%'!BB15*0.87,)+25</f>
        <v>9538</v>
      </c>
      <c r="BC15" s="30">
        <f>ROUND('РБ10%'!BC15*0.87,)+25</f>
        <v>9538</v>
      </c>
      <c r="BD15" s="30">
        <f>ROUND('РБ10%'!BD15*0.87,)+25</f>
        <v>9538</v>
      </c>
      <c r="BE15" s="30">
        <f>ROUND('РБ10%'!BE15*0.87,)+25</f>
        <v>10713</v>
      </c>
      <c r="BF15" s="30">
        <f>ROUND('РБ10%'!BF15*0.87,)+25</f>
        <v>10713</v>
      </c>
      <c r="BG15" s="30">
        <f>ROUND('РБ10%'!BG15*0.87,)+25</f>
        <v>10713</v>
      </c>
      <c r="BH15" s="30">
        <f>ROUND('РБ10%'!BH15*0.87,)+25</f>
        <v>9538</v>
      </c>
      <c r="BI15" s="30">
        <f>ROUND('РБ10%'!BI15*0.87,)+25</f>
        <v>9538</v>
      </c>
      <c r="BJ15" s="30">
        <f>ROUND('РБ10%'!BJ15*0.87,)+25</f>
        <v>9538</v>
      </c>
      <c r="BK15" s="30">
        <f>ROUND('РБ10%'!BK15*0.87,)+25</f>
        <v>9538</v>
      </c>
      <c r="BL15" s="30">
        <f>ROUND('РБ10%'!BL15*0.87,)+25</f>
        <v>9538</v>
      </c>
      <c r="BM15" s="30">
        <f>ROUND('РБ10%'!BM15*0.87,)+25</f>
        <v>9930</v>
      </c>
      <c r="BN15" s="30">
        <f>ROUND('РБ10%'!BN15*0.87,)+25</f>
        <v>9930</v>
      </c>
      <c r="BO15" s="30">
        <f>ROUND('РБ10%'!BO15*0.87,)+25</f>
        <v>9538</v>
      </c>
      <c r="BP15" s="30">
        <f>ROUND('РБ10%'!BP15*0.87,)+25</f>
        <v>9538</v>
      </c>
      <c r="BQ15" s="30">
        <f>ROUND('РБ10%'!BQ15*0.87,)+25</f>
        <v>9538</v>
      </c>
      <c r="BR15" s="30">
        <f>ROUND('РБ10%'!BR15*0.87,)+25</f>
        <v>9538</v>
      </c>
      <c r="BS15" s="30">
        <f>ROUND('РБ10%'!BS15*0.87,)+25</f>
        <v>9538</v>
      </c>
      <c r="BT15" s="30">
        <f>ROUND('РБ10%'!BT15*0.87,)+25</f>
        <v>9930</v>
      </c>
      <c r="BU15" s="30">
        <f>ROUND('РБ10%'!BU15*0.87,)+25</f>
        <v>9930</v>
      </c>
      <c r="BV15" s="30">
        <f>ROUND('РБ10%'!BV15*0.87,)+25</f>
        <v>9538</v>
      </c>
      <c r="BW15" s="30">
        <f>ROUND('РБ10%'!BW15*0.87,)+25</f>
        <v>9538</v>
      </c>
      <c r="BX15" s="30">
        <f>ROUND('РБ10%'!BX15*0.87,)+25</f>
        <v>9538</v>
      </c>
      <c r="BY15" s="30">
        <f>ROUND('РБ10%'!BY15*0.87,)+25</f>
        <v>9538</v>
      </c>
      <c r="BZ15" s="30">
        <f>ROUND('РБ10%'!BZ15*0.87,)+25</f>
        <v>9538</v>
      </c>
      <c r="CA15" s="30">
        <f>ROUND('РБ10%'!CA15*0.87,)+25</f>
        <v>9930</v>
      </c>
      <c r="CB15" s="30">
        <f>ROUND('РБ10%'!CB15*0.87,)+25</f>
        <v>9930</v>
      </c>
      <c r="CC15" s="30">
        <f>ROUND('РБ10%'!CC15*0.87,)+25</f>
        <v>9147</v>
      </c>
      <c r="CD15" s="30">
        <f>ROUND('РБ10%'!CD15*0.87,)+25</f>
        <v>9147</v>
      </c>
      <c r="CE15" s="30">
        <f>ROUND('РБ10%'!CE15*0.87,)+25</f>
        <v>9147</v>
      </c>
      <c r="CF15" s="30">
        <f>ROUND('РБ10%'!CF15*0.87,)+25</f>
        <v>9147</v>
      </c>
      <c r="CG15" s="30">
        <f>ROUND('РБ10%'!CG15*0.87,)+25</f>
        <v>9147</v>
      </c>
      <c r="CH15" s="30">
        <f>ROUND('РБ10%'!CH15*0.87,)+25</f>
        <v>9147</v>
      </c>
      <c r="CI15" s="30">
        <f>ROUND('РБ10%'!CI15*0.87,)+25</f>
        <v>9147</v>
      </c>
      <c r="CJ15" s="30">
        <f>ROUND('РБ10%'!CJ15*0.87,)+25</f>
        <v>8912</v>
      </c>
      <c r="CK15" s="30">
        <f>ROUND('РБ10%'!CK15*0.87,)+25</f>
        <v>8912</v>
      </c>
      <c r="CL15" s="30">
        <f>ROUND('РБ10%'!CL15*0.87,)+25</f>
        <v>8912</v>
      </c>
      <c r="CM15" s="30">
        <f>ROUND('РБ10%'!CM15*0.87,)+25</f>
        <v>8912</v>
      </c>
      <c r="CN15" s="30">
        <f>ROUND('РБ10%'!CN15*0.87,)+25</f>
        <v>8912</v>
      </c>
      <c r="CO15" s="30">
        <f>ROUND('РБ10%'!CO15*0.87,)+25</f>
        <v>9147</v>
      </c>
      <c r="CP15" s="30">
        <f>ROUND('РБ10%'!CP15*0.87,)+25</f>
        <v>9147</v>
      </c>
      <c r="CQ15" s="30">
        <f>ROUND('РБ10%'!CQ15*0.87,)+25</f>
        <v>8912</v>
      </c>
      <c r="CR15" s="30">
        <f>ROUND('РБ10%'!CR15*0.87,)+25</f>
        <v>8912</v>
      </c>
      <c r="CS15" s="30">
        <f>ROUND('РБ10%'!CS15*0.87,)+25</f>
        <v>8912</v>
      </c>
      <c r="CT15" s="30">
        <f>ROUND('РБ10%'!CT15*0.87,)+25</f>
        <v>8912</v>
      </c>
      <c r="CU15" s="30">
        <f>ROUND('РБ10%'!CU15*0.87,)+25</f>
        <v>8912</v>
      </c>
      <c r="CV15" s="30">
        <f>ROUND('РБ10%'!CV15*0.87,)+25</f>
        <v>9147</v>
      </c>
      <c r="CW15" s="30">
        <f>ROUND('РБ10%'!CW15*0.87,)+25</f>
        <v>9147</v>
      </c>
      <c r="CX15" s="30">
        <f>ROUND('РБ10%'!CX15*0.87,)+25</f>
        <v>8912</v>
      </c>
      <c r="CY15" s="30">
        <f>ROUND('РБ10%'!CY15*0.87,)+25</f>
        <v>8912</v>
      </c>
      <c r="CZ15" s="30">
        <f>ROUND('РБ10%'!CZ15*0.87,)+25</f>
        <v>8912</v>
      </c>
      <c r="DA15" s="30">
        <f>ROUND('РБ10%'!DA15*0.87,)+25</f>
        <v>8912</v>
      </c>
      <c r="DB15" s="30">
        <f>ROUND('РБ10%'!DB15*0.87,)+25</f>
        <v>8912</v>
      </c>
      <c r="DC15" s="30">
        <f>ROUND('РБ10%'!DC15*0.87,)+25</f>
        <v>9147</v>
      </c>
      <c r="DD15" s="30">
        <f>ROUND('РБ10%'!DD15*0.87,)+25</f>
        <v>9147</v>
      </c>
      <c r="DE15" s="30">
        <f>ROUND('РБ10%'!DE15*0.87,)+25</f>
        <v>8677</v>
      </c>
      <c r="DF15" s="30">
        <f>ROUND('РБ10%'!DF15*0.87,)+25</f>
        <v>8677</v>
      </c>
      <c r="DG15" s="30">
        <f>ROUND('РБ10%'!DG15*0.87,)+25</f>
        <v>8677</v>
      </c>
      <c r="DH15" s="30">
        <f>ROUND('РБ10%'!DH15*0.87,)+25</f>
        <v>8677</v>
      </c>
      <c r="DI15" s="30">
        <f>ROUND('РБ10%'!DI15*0.87,)+25</f>
        <v>8677</v>
      </c>
      <c r="DJ15" s="30">
        <f>ROUND('РБ10%'!DJ15*0.87,)+25</f>
        <v>8912</v>
      </c>
      <c r="DK15" s="30">
        <f>ROUND('РБ10%'!DK15*0.87,)+25</f>
        <v>8912</v>
      </c>
      <c r="DL15" s="30">
        <f>ROUND('РБ10%'!DL15*0.87,)+25</f>
        <v>8677</v>
      </c>
      <c r="DM15" s="30">
        <f>ROUND('РБ10%'!DM15*0.87,)+25</f>
        <v>8677</v>
      </c>
      <c r="DN15" s="30">
        <f>ROUND('РБ10%'!DN15*0.87,)+25</f>
        <v>8677</v>
      </c>
      <c r="DO15" s="30">
        <f>ROUND('РБ10%'!DO15*0.87,)+25</f>
        <v>8677</v>
      </c>
      <c r="DP15" s="30">
        <f>ROUND('РБ10%'!DP15*0.87,)+25</f>
        <v>8912</v>
      </c>
      <c r="DQ15" s="30">
        <f>ROUND('РБ10%'!DQ15*0.87,)+25</f>
        <v>8912</v>
      </c>
      <c r="DR15" s="30">
        <f>ROUND('РБ10%'!DR15*0.87,)+25</f>
        <v>8912</v>
      </c>
      <c r="DS15" s="30">
        <f>ROUND('РБ10%'!DS15*0.87,)+25</f>
        <v>8677</v>
      </c>
      <c r="DT15" s="30">
        <f>ROUND('РБ10%'!DT15*0.87,)+25</f>
        <v>8677</v>
      </c>
      <c r="DU15" s="30">
        <f>ROUND('РБ10%'!DU15*0.87,)+25</f>
        <v>8677</v>
      </c>
      <c r="DV15" s="30">
        <f>ROUND('РБ10%'!DV15*0.87,)+25</f>
        <v>8677</v>
      </c>
      <c r="DW15" s="30">
        <f>ROUND('РБ10%'!DW15*0.87,)+25</f>
        <v>8677</v>
      </c>
      <c r="DX15" s="30">
        <f>ROUND('РБ10%'!DX15*0.87,)+25</f>
        <v>8912</v>
      </c>
      <c r="DY15" s="30">
        <f>ROUND('РБ10%'!DY15*0.87,)+25</f>
        <v>8912</v>
      </c>
      <c r="DZ15" s="30">
        <f>ROUND('РБ10%'!DZ15*0.87,)+25</f>
        <v>8677</v>
      </c>
      <c r="EA15" s="30">
        <f>ROUND('РБ10%'!EA15*0.87,)+25</f>
        <v>8677</v>
      </c>
      <c r="EB15" s="30">
        <f>ROUND('РБ10%'!EB15*0.87,)+25</f>
        <v>8677</v>
      </c>
      <c r="EC15" s="30">
        <f>ROUND('РБ10%'!EC15*0.87,)+25</f>
        <v>8677</v>
      </c>
      <c r="ED15" s="30">
        <f>ROUND('РБ10%'!ED15*0.87,)+25</f>
        <v>8677</v>
      </c>
      <c r="EE15" s="30">
        <f>ROUND('РБ10%'!EE15*0.87,)+25</f>
        <v>8912</v>
      </c>
      <c r="EF15" s="30">
        <f>ROUND('РБ10%'!EF15*0.87,)+25</f>
        <v>8912</v>
      </c>
      <c r="EG15" s="30">
        <f>ROUND('РБ10%'!EG15*0.87,)+25</f>
        <v>8442</v>
      </c>
      <c r="EH15" s="30">
        <f>ROUND('РБ10%'!EH15*0.87,)+25</f>
        <v>8442</v>
      </c>
      <c r="EI15" s="30">
        <f>ROUND('РБ10%'!EI15*0.87,)+25</f>
        <v>8442</v>
      </c>
      <c r="EJ15" s="30">
        <f>ROUND('РБ10%'!EJ15*0.87,)+25</f>
        <v>8442</v>
      </c>
      <c r="EK15" s="30">
        <f>ROUND('РБ10%'!EK15*0.87,)+25</f>
        <v>8442</v>
      </c>
      <c r="EL15" s="30">
        <f>ROUND('РБ10%'!EL15*0.87,)+25</f>
        <v>8677</v>
      </c>
      <c r="EM15" s="30">
        <f>ROUND('РБ10%'!EM15*0.87,)+25</f>
        <v>8677</v>
      </c>
      <c r="EN15" s="30">
        <f>ROUND('РБ10%'!EN15*0.87,)+25</f>
        <v>8442</v>
      </c>
      <c r="EO15" s="30">
        <f>ROUND('РБ10%'!EO15*0.87,)+25</f>
        <v>8442</v>
      </c>
      <c r="EP15" s="30">
        <f>ROUND('РБ10%'!EP15*0.87,)+25</f>
        <v>9147</v>
      </c>
      <c r="EQ15" s="30">
        <f>ROUND('РБ10%'!EQ15*0.87,)+25</f>
        <v>9147</v>
      </c>
      <c r="ER15" s="30">
        <f>ROUND('РБ10%'!ER15*0.87,)+25</f>
        <v>9147</v>
      </c>
      <c r="ES15" s="30">
        <f>ROUND('РБ10%'!ES15*0.87,)+25</f>
        <v>8677</v>
      </c>
      <c r="ET15" s="30">
        <f>ROUND('РБ10%'!ET15*0.87,)+25</f>
        <v>8677</v>
      </c>
      <c r="EU15" s="30">
        <f>ROUND('РБ10%'!EU15*0.87,)+25</f>
        <v>8442</v>
      </c>
      <c r="EV15" s="30">
        <f>ROUND('РБ10%'!EV15*0.87,)+25</f>
        <v>8442</v>
      </c>
      <c r="EW15" s="30">
        <f>ROUND('РБ10%'!EW15*0.87,)+25</f>
        <v>8442</v>
      </c>
      <c r="EX15" s="30">
        <f>ROUND('РБ10%'!EX15*0.87,)+25</f>
        <v>8677</v>
      </c>
      <c r="EY15" s="30">
        <f>ROUND('РБ10%'!EY15*0.87,)+25</f>
        <v>8677</v>
      </c>
      <c r="EZ15" s="30">
        <f>ROUND('РБ10%'!EZ15*0.87,)+25</f>
        <v>8677</v>
      </c>
      <c r="FA15" s="30">
        <f>ROUND('РБ10%'!FA15*0.87,)+25</f>
        <v>8677</v>
      </c>
      <c r="FB15" s="30">
        <f>ROUND('РБ10%'!FB15*0.87,)+25</f>
        <v>8207</v>
      </c>
      <c r="FC15" s="30">
        <f>ROUND('РБ10%'!FC15*0.87,)+25</f>
        <v>8207</v>
      </c>
      <c r="FD15" s="30">
        <f>ROUND('РБ10%'!FD15*0.87,)+25</f>
        <v>8207</v>
      </c>
      <c r="FE15" s="30">
        <f>ROUND('РБ10%'!FE15*0.87,)+25</f>
        <v>8207</v>
      </c>
      <c r="FF15" s="30">
        <f>ROUND('РБ10%'!FF15*0.87,)+25</f>
        <v>8207</v>
      </c>
      <c r="FG15" s="30">
        <f>ROUND('РБ10%'!FG15*0.87,)+25</f>
        <v>8442</v>
      </c>
      <c r="FH15" s="30">
        <f>ROUND('РБ10%'!FH15*0.87,)+25</f>
        <v>8442</v>
      </c>
      <c r="FI15" s="30">
        <f>ROUND('РБ10%'!FI15*0.87,)+25</f>
        <v>8207</v>
      </c>
      <c r="FJ15" s="30">
        <f>ROUND('РБ10%'!FJ15*0.87,)+25</f>
        <v>8207</v>
      </c>
      <c r="FK15" s="30">
        <f>ROUND('РБ10%'!FK15*0.87,)+25</f>
        <v>8207</v>
      </c>
      <c r="FL15" s="30">
        <f>ROUND('РБ10%'!FL15*0.87,)+25</f>
        <v>8207</v>
      </c>
      <c r="FM15" s="30">
        <f>ROUND('РБ10%'!FM15*0.87,)+25</f>
        <v>8207</v>
      </c>
      <c r="FN15" s="30">
        <f>ROUND('РБ10%'!FN15*0.87,)+25</f>
        <v>8442</v>
      </c>
      <c r="FO15" s="30">
        <f>ROUND('РБ10%'!FO15*0.87,)+25</f>
        <v>8442</v>
      </c>
      <c r="FP15" s="30">
        <f>ROUND('РБ10%'!FP15*0.87,)+25</f>
        <v>8207</v>
      </c>
      <c r="FQ15" s="30">
        <f>ROUND('РБ10%'!FQ15*0.87,)+25</f>
        <v>8207</v>
      </c>
      <c r="FR15" s="30">
        <f>ROUND('РБ10%'!FR15*0.87,)+25</f>
        <v>8207</v>
      </c>
      <c r="FS15" s="30">
        <f>ROUND('РБ10%'!FS15*0.87,)+25</f>
        <v>8207</v>
      </c>
      <c r="FT15" s="30">
        <f>ROUND('РБ10%'!FT15*0.87,)+25</f>
        <v>8207</v>
      </c>
      <c r="FU15" s="30">
        <f>ROUND('РБ10%'!FU15*0.87,)+25</f>
        <v>8442</v>
      </c>
      <c r="FV15" s="30">
        <f>ROUND('РБ10%'!FV15*0.87,)+25</f>
        <v>8442</v>
      </c>
      <c r="FW15" s="30">
        <f>ROUND('РБ10%'!FW15*0.87,)+25</f>
        <v>8207</v>
      </c>
      <c r="FX15" s="30">
        <f>ROUND('РБ10%'!FX15*0.87,)+25</f>
        <v>8207</v>
      </c>
      <c r="FY15" s="30">
        <f>ROUND('РБ10%'!FY15*0.87,)+25</f>
        <v>8207</v>
      </c>
      <c r="FZ15" s="30">
        <f>ROUND('РБ10%'!FZ15*0.87,)+25</f>
        <v>8207</v>
      </c>
      <c r="GA15" s="30">
        <f>ROUND('РБ10%'!GA15*0.87,)+25</f>
        <v>8207</v>
      </c>
      <c r="GB15" s="30">
        <f>ROUND('РБ10%'!GB15*0.87,)+25</f>
        <v>8442</v>
      </c>
      <c r="GC15" s="30">
        <f>ROUND('РБ10%'!GC15*0.87,)+25</f>
        <v>8442</v>
      </c>
      <c r="GD15" s="30">
        <f>ROUND('РБ10%'!GD15*0.87,)+25</f>
        <v>8207</v>
      </c>
      <c r="GE15" s="30">
        <f>ROUND('РБ10%'!GE15*0.87,)+25</f>
        <v>8207</v>
      </c>
      <c r="GF15" s="30">
        <f>ROUND('РБ10%'!GF15*0.87,)+25</f>
        <v>8207</v>
      </c>
      <c r="GG15" s="30">
        <f>ROUND('РБ10%'!GG15*0.87,)+25</f>
        <v>8207</v>
      </c>
      <c r="GH15" s="30">
        <f>ROUND('РБ10%'!GH15*0.87,)+25</f>
        <v>8207</v>
      </c>
      <c r="GI15" s="30">
        <f>ROUND('РБ10%'!GI15*0.87,)+25</f>
        <v>9382</v>
      </c>
      <c r="GJ15" s="30">
        <f>ROUND('РБ10%'!GJ15*0.87,)+25</f>
        <v>9382</v>
      </c>
      <c r="GK15" s="30">
        <f>ROUND('РБ10%'!GK15*0.87,)+25</f>
        <v>9382</v>
      </c>
      <c r="GL15" s="30">
        <f>ROUND('РБ10%'!GL15*0.87,)+25</f>
        <v>9382</v>
      </c>
      <c r="GM15" s="30">
        <f>ROUND('РБ10%'!GM15*0.87,)+25</f>
        <v>9382</v>
      </c>
      <c r="GN15" s="30">
        <f>ROUND('РБ10%'!GN15*0.87,)+25</f>
        <v>9382</v>
      </c>
      <c r="GO15" s="30">
        <f>ROUND('РБ10%'!GO15*0.87,)+25</f>
        <v>9382</v>
      </c>
      <c r="GP15" s="30">
        <f>ROUND('РБ10%'!GP15*0.87,)+25</f>
        <v>9773</v>
      </c>
      <c r="GQ15" s="30">
        <f>ROUND('РБ10%'!GQ15*0.87,)+25</f>
        <v>9773</v>
      </c>
      <c r="GR15" s="30">
        <f>ROUND('РБ10%'!GR15*0.87,)+25</f>
        <v>9773</v>
      </c>
      <c r="GS15" s="30">
        <f>ROUND('РБ10%'!GS15*0.87,)+25</f>
        <v>9773</v>
      </c>
      <c r="GT15" s="30">
        <f>ROUND('РБ10%'!GT15*0.87,)+25</f>
        <v>9773</v>
      </c>
      <c r="GU15" s="30">
        <f>ROUND('РБ10%'!GU15*0.87,)+25</f>
        <v>9773</v>
      </c>
      <c r="GV15" s="30">
        <f>ROUND('РБ10%'!GV15*0.87,)+25</f>
        <v>9773</v>
      </c>
      <c r="GW15" s="30">
        <f>ROUND('РБ10%'!GW15*0.87,)+25</f>
        <v>10165</v>
      </c>
      <c r="GX15" s="30">
        <f>ROUND('РБ10%'!GX15*0.87,)+25</f>
        <v>10165</v>
      </c>
      <c r="GY15" s="30">
        <f>ROUND('РБ10%'!GY15*0.87,)+25</f>
        <v>10165</v>
      </c>
      <c r="GZ15" s="30">
        <f>ROUND('РБ10%'!GZ15*0.87,)+25</f>
        <v>10165</v>
      </c>
    </row>
    <row r="16" spans="1:208" s="2" customFormat="1" x14ac:dyDescent="0.2">
      <c r="A16" s="12">
        <v>2</v>
      </c>
      <c r="B16" s="30">
        <f>ROUND('РБ10%'!B16*0.87,)+25</f>
        <v>14041</v>
      </c>
      <c r="C16" s="30">
        <f>ROUND('РБ10%'!C16*0.87,)+25</f>
        <v>14041</v>
      </c>
      <c r="D16" s="235">
        <f>ROUND('РБ10%'!D16*0.87,)+25</f>
        <v>14041</v>
      </c>
      <c r="E16" s="235">
        <f>ROUND('РБ10%'!E16*0.87,)+25</f>
        <v>14041</v>
      </c>
      <c r="F16" s="235">
        <f>ROUND('РБ10%'!F16*0.87,)+25</f>
        <v>14041</v>
      </c>
      <c r="G16" s="235">
        <f>ROUND('РБ10%'!G16*0.87,)+25</f>
        <v>14041</v>
      </c>
      <c r="H16" s="235">
        <f>ROUND('РБ10%'!H16*0.87,)+25</f>
        <v>14041</v>
      </c>
      <c r="I16" s="30">
        <f>ROUND('РБ10%'!I16*0.87,)+25</f>
        <v>14041</v>
      </c>
      <c r="J16" s="30">
        <f>ROUND('РБ10%'!J16*0.87,)+25</f>
        <v>14041</v>
      </c>
      <c r="K16" s="30">
        <f>ROUND('РБ10%'!K16*0.87,)+25</f>
        <v>12945</v>
      </c>
      <c r="L16" s="30">
        <f>ROUND('РБ10%'!L16*0.87,)+25</f>
        <v>14041</v>
      </c>
      <c r="M16" s="30">
        <f>ROUND('РБ10%'!M16*0.87,)+25</f>
        <v>14041</v>
      </c>
      <c r="N16" s="30">
        <f>ROUND('РБ10%'!N16*0.87,)+25</f>
        <v>14041</v>
      </c>
      <c r="O16" s="30">
        <f>ROUND('РБ10%'!O16*0.87,)+25</f>
        <v>14041</v>
      </c>
      <c r="P16" s="30">
        <f>ROUND('РБ10%'!P16*0.87,)+25</f>
        <v>12945</v>
      </c>
      <c r="Q16" s="30">
        <f>ROUND('РБ10%'!Q16*0.87,)+25</f>
        <v>12945</v>
      </c>
      <c r="R16" s="30">
        <f>ROUND('РБ10%'!R16*0.87,)+25</f>
        <v>14041</v>
      </c>
      <c r="S16" s="235">
        <f>ROUND('РБ10%'!S16*0.87,)+25</f>
        <v>14041</v>
      </c>
      <c r="T16" s="235">
        <f>ROUND('РБ10%'!T16*0.87,)+25</f>
        <v>14041</v>
      </c>
      <c r="U16" s="235">
        <f>ROUND('РБ10%'!U16*0.87,)+25</f>
        <v>14041</v>
      </c>
      <c r="V16" s="235">
        <f>ROUND('РБ10%'!V16*0.87,)+25</f>
        <v>14041</v>
      </c>
      <c r="W16" s="30">
        <f>ROUND('РБ10%'!W16*0.87,)+25</f>
        <v>14041</v>
      </c>
      <c r="X16" s="30">
        <f>ROUND('РБ10%'!X16*0.87,)+25</f>
        <v>14041</v>
      </c>
      <c r="Y16" s="30">
        <f>ROUND('РБ10%'!Y16*0.87,)+25</f>
        <v>14041</v>
      </c>
      <c r="Z16" s="30">
        <f>ROUND('РБ10%'!Z16*0.87,)+25</f>
        <v>14041</v>
      </c>
      <c r="AA16" s="30">
        <f>ROUND('РБ10%'!AA16*0.87,)+25</f>
        <v>14041</v>
      </c>
      <c r="AB16" s="30">
        <f>ROUND('РБ10%'!AB16*0.87,)+25</f>
        <v>14432</v>
      </c>
      <c r="AC16" s="30">
        <f>ROUND('РБ10%'!AC16*0.87,)+25</f>
        <v>14432</v>
      </c>
      <c r="AD16" s="30">
        <f>ROUND('РБ10%'!AD16*0.87,)+25</f>
        <v>14432</v>
      </c>
      <c r="AE16" s="30">
        <f>ROUND('РБ10%'!AE16*0.87,)+25</f>
        <v>14432</v>
      </c>
      <c r="AF16" s="30">
        <f>ROUND('РБ10%'!AF16*0.87,)+25</f>
        <v>14432</v>
      </c>
      <c r="AG16" s="30">
        <f>ROUND('РБ10%'!AG16*0.87,)+25</f>
        <v>14432</v>
      </c>
      <c r="AH16" s="30">
        <f>ROUND('РБ10%'!AH16*0.87,)+25</f>
        <v>14432</v>
      </c>
      <c r="AI16" s="30">
        <f>ROUND('РБ10%'!AI16*0.87,)+25</f>
        <v>14432</v>
      </c>
      <c r="AJ16" s="30">
        <f>ROUND('РБ10%'!AJ16*0.87,)+25</f>
        <v>14980</v>
      </c>
      <c r="AK16" s="30">
        <f>ROUND('РБ10%'!AK16*0.87,)+25</f>
        <v>14980</v>
      </c>
      <c r="AL16" s="30">
        <f>ROUND('РБ10%'!AL16*0.87,)+25</f>
        <v>14041</v>
      </c>
      <c r="AM16" s="30">
        <f>ROUND('РБ10%'!AM16*0.87,)+25</f>
        <v>14041</v>
      </c>
      <c r="AN16" s="30">
        <f>ROUND('РБ10%'!AN16*0.87,)+25</f>
        <v>10830</v>
      </c>
      <c r="AO16" s="30">
        <f>ROUND('РБ10%'!AO16*0.87,)+25</f>
        <v>10830</v>
      </c>
      <c r="AP16" s="30">
        <f>ROUND('РБ10%'!AP16*0.87,)+25</f>
        <v>10830</v>
      </c>
      <c r="AQ16" s="30">
        <f>ROUND('РБ10%'!AQ16*0.87,)+25</f>
        <v>10830</v>
      </c>
      <c r="AR16" s="30">
        <f>ROUND('РБ10%'!AR16*0.87,)+25</f>
        <v>11222</v>
      </c>
      <c r="AS16" s="30">
        <f>ROUND('РБ10%'!AS16*0.87,)+25</f>
        <v>11222</v>
      </c>
      <c r="AT16" s="30">
        <f>ROUND('РБ10%'!AT16*0.87,)+25</f>
        <v>10830</v>
      </c>
      <c r="AU16" s="30">
        <f>ROUND('РБ10%'!AU16*0.87,)+25</f>
        <v>10830</v>
      </c>
      <c r="AV16" s="30">
        <f>ROUND('РБ10%'!AV16*0.87,)+25</f>
        <v>10830</v>
      </c>
      <c r="AW16" s="30">
        <f>ROUND('РБ10%'!AW16*0.87,)+25</f>
        <v>10830</v>
      </c>
      <c r="AX16" s="30">
        <f>ROUND('РБ10%'!AX16*0.87,)+25</f>
        <v>10830</v>
      </c>
      <c r="AY16" s="30">
        <f>ROUND('РБ10%'!AY16*0.87,)+25</f>
        <v>11222</v>
      </c>
      <c r="AZ16" s="30">
        <f>ROUND('РБ10%'!AZ16*0.87,)+25</f>
        <v>11222</v>
      </c>
      <c r="BA16" s="30">
        <f>ROUND('РБ10%'!BA16*0.87,)+25</f>
        <v>10830</v>
      </c>
      <c r="BB16" s="30">
        <f>ROUND('РБ10%'!BB16*0.87,)+25</f>
        <v>10830</v>
      </c>
      <c r="BC16" s="30">
        <f>ROUND('РБ10%'!BC16*0.87,)+25</f>
        <v>10830</v>
      </c>
      <c r="BD16" s="30">
        <f>ROUND('РБ10%'!BD16*0.87,)+25</f>
        <v>10830</v>
      </c>
      <c r="BE16" s="30">
        <f>ROUND('РБ10%'!BE16*0.87,)+25</f>
        <v>12005</v>
      </c>
      <c r="BF16" s="30">
        <f>ROUND('РБ10%'!BF16*0.87,)+25</f>
        <v>12005</v>
      </c>
      <c r="BG16" s="30">
        <f>ROUND('РБ10%'!BG16*0.87,)+25</f>
        <v>12005</v>
      </c>
      <c r="BH16" s="30">
        <f>ROUND('РБ10%'!BH16*0.87,)+25</f>
        <v>10830</v>
      </c>
      <c r="BI16" s="30">
        <f>ROUND('РБ10%'!BI16*0.87,)+25</f>
        <v>10830</v>
      </c>
      <c r="BJ16" s="30">
        <f>ROUND('РБ10%'!BJ16*0.87,)+25</f>
        <v>10830</v>
      </c>
      <c r="BK16" s="30">
        <f>ROUND('РБ10%'!BK16*0.87,)+25</f>
        <v>10830</v>
      </c>
      <c r="BL16" s="30">
        <f>ROUND('РБ10%'!BL16*0.87,)+25</f>
        <v>10830</v>
      </c>
      <c r="BM16" s="30">
        <f>ROUND('РБ10%'!BM16*0.87,)+25</f>
        <v>11222</v>
      </c>
      <c r="BN16" s="30">
        <f>ROUND('РБ10%'!BN16*0.87,)+25</f>
        <v>11222</v>
      </c>
      <c r="BO16" s="30">
        <f>ROUND('РБ10%'!BO16*0.87,)+25</f>
        <v>10830</v>
      </c>
      <c r="BP16" s="30">
        <f>ROUND('РБ10%'!BP16*0.87,)+25</f>
        <v>10830</v>
      </c>
      <c r="BQ16" s="30">
        <f>ROUND('РБ10%'!BQ16*0.87,)+25</f>
        <v>10830</v>
      </c>
      <c r="BR16" s="30">
        <f>ROUND('РБ10%'!BR16*0.87,)+25</f>
        <v>10830</v>
      </c>
      <c r="BS16" s="30">
        <f>ROUND('РБ10%'!BS16*0.87,)+25</f>
        <v>10830</v>
      </c>
      <c r="BT16" s="30">
        <f>ROUND('РБ10%'!BT16*0.87,)+25</f>
        <v>11222</v>
      </c>
      <c r="BU16" s="30">
        <f>ROUND('РБ10%'!BU16*0.87,)+25</f>
        <v>11222</v>
      </c>
      <c r="BV16" s="30">
        <f>ROUND('РБ10%'!BV16*0.87,)+25</f>
        <v>10830</v>
      </c>
      <c r="BW16" s="30">
        <f>ROUND('РБ10%'!BW16*0.87,)+25</f>
        <v>10830</v>
      </c>
      <c r="BX16" s="30">
        <f>ROUND('РБ10%'!BX16*0.87,)+25</f>
        <v>10830</v>
      </c>
      <c r="BY16" s="30">
        <f>ROUND('РБ10%'!BY16*0.87,)+25</f>
        <v>10830</v>
      </c>
      <c r="BZ16" s="30">
        <f>ROUND('РБ10%'!BZ16*0.87,)+25</f>
        <v>10830</v>
      </c>
      <c r="CA16" s="30">
        <f>ROUND('РБ10%'!CA16*0.87,)+25</f>
        <v>11222</v>
      </c>
      <c r="CB16" s="30">
        <f>ROUND('РБ10%'!CB16*0.87,)+25</f>
        <v>11222</v>
      </c>
      <c r="CC16" s="30">
        <f>ROUND('РБ10%'!CC16*0.87,)+25</f>
        <v>10439</v>
      </c>
      <c r="CD16" s="30">
        <f>ROUND('РБ10%'!CD16*0.87,)+25</f>
        <v>10439</v>
      </c>
      <c r="CE16" s="30">
        <f>ROUND('РБ10%'!CE16*0.87,)+25</f>
        <v>10439</v>
      </c>
      <c r="CF16" s="30">
        <f>ROUND('РБ10%'!CF16*0.87,)+25</f>
        <v>10439</v>
      </c>
      <c r="CG16" s="30">
        <f>ROUND('РБ10%'!CG16*0.87,)+25</f>
        <v>10439</v>
      </c>
      <c r="CH16" s="30">
        <f>ROUND('РБ10%'!CH16*0.87,)+25</f>
        <v>10439</v>
      </c>
      <c r="CI16" s="30">
        <f>ROUND('РБ10%'!CI16*0.87,)+25</f>
        <v>10439</v>
      </c>
      <c r="CJ16" s="30">
        <f>ROUND('РБ10%'!CJ16*0.87,)+25</f>
        <v>10204</v>
      </c>
      <c r="CK16" s="30">
        <f>ROUND('РБ10%'!CK16*0.87,)+25</f>
        <v>10204</v>
      </c>
      <c r="CL16" s="30">
        <f>ROUND('РБ10%'!CL16*0.87,)+25</f>
        <v>10204</v>
      </c>
      <c r="CM16" s="30">
        <f>ROUND('РБ10%'!CM16*0.87,)+25</f>
        <v>10204</v>
      </c>
      <c r="CN16" s="30">
        <f>ROUND('РБ10%'!CN16*0.87,)+25</f>
        <v>10204</v>
      </c>
      <c r="CO16" s="30">
        <f>ROUND('РБ10%'!CO16*0.87,)+25</f>
        <v>10439</v>
      </c>
      <c r="CP16" s="30">
        <f>ROUND('РБ10%'!CP16*0.87,)+25</f>
        <v>10439</v>
      </c>
      <c r="CQ16" s="30">
        <f>ROUND('РБ10%'!CQ16*0.87,)+25</f>
        <v>10204</v>
      </c>
      <c r="CR16" s="30">
        <f>ROUND('РБ10%'!CR16*0.87,)+25</f>
        <v>10204</v>
      </c>
      <c r="CS16" s="30">
        <f>ROUND('РБ10%'!CS16*0.87,)+25</f>
        <v>10204</v>
      </c>
      <c r="CT16" s="30">
        <f>ROUND('РБ10%'!CT16*0.87,)+25</f>
        <v>10204</v>
      </c>
      <c r="CU16" s="30">
        <f>ROUND('РБ10%'!CU16*0.87,)+25</f>
        <v>10204</v>
      </c>
      <c r="CV16" s="30">
        <f>ROUND('РБ10%'!CV16*0.87,)+25</f>
        <v>10439</v>
      </c>
      <c r="CW16" s="30">
        <f>ROUND('РБ10%'!CW16*0.87,)+25</f>
        <v>10439</v>
      </c>
      <c r="CX16" s="30">
        <f>ROUND('РБ10%'!CX16*0.87,)+25</f>
        <v>10204</v>
      </c>
      <c r="CY16" s="30">
        <f>ROUND('РБ10%'!CY16*0.87,)+25</f>
        <v>10204</v>
      </c>
      <c r="CZ16" s="30">
        <f>ROUND('РБ10%'!CZ16*0.87,)+25</f>
        <v>10204</v>
      </c>
      <c r="DA16" s="30">
        <f>ROUND('РБ10%'!DA16*0.87,)+25</f>
        <v>10204</v>
      </c>
      <c r="DB16" s="30">
        <f>ROUND('РБ10%'!DB16*0.87,)+25</f>
        <v>10204</v>
      </c>
      <c r="DC16" s="30">
        <f>ROUND('РБ10%'!DC16*0.87,)+25</f>
        <v>10439</v>
      </c>
      <c r="DD16" s="30">
        <f>ROUND('РБ10%'!DD16*0.87,)+25</f>
        <v>10439</v>
      </c>
      <c r="DE16" s="30">
        <f>ROUND('РБ10%'!DE16*0.87,)+25</f>
        <v>9969</v>
      </c>
      <c r="DF16" s="30">
        <f>ROUND('РБ10%'!DF16*0.87,)+25</f>
        <v>9969</v>
      </c>
      <c r="DG16" s="30">
        <f>ROUND('РБ10%'!DG16*0.87,)+25</f>
        <v>9969</v>
      </c>
      <c r="DH16" s="30">
        <f>ROUND('РБ10%'!DH16*0.87,)+25</f>
        <v>9969</v>
      </c>
      <c r="DI16" s="30">
        <f>ROUND('РБ10%'!DI16*0.87,)+25</f>
        <v>9969</v>
      </c>
      <c r="DJ16" s="30">
        <f>ROUND('РБ10%'!DJ16*0.87,)+25</f>
        <v>10204</v>
      </c>
      <c r="DK16" s="30">
        <f>ROUND('РБ10%'!DK16*0.87,)+25</f>
        <v>10204</v>
      </c>
      <c r="DL16" s="30">
        <f>ROUND('РБ10%'!DL16*0.87,)+25</f>
        <v>9969</v>
      </c>
      <c r="DM16" s="30">
        <f>ROUND('РБ10%'!DM16*0.87,)+25</f>
        <v>9969</v>
      </c>
      <c r="DN16" s="30">
        <f>ROUND('РБ10%'!DN16*0.87,)+25</f>
        <v>9969</v>
      </c>
      <c r="DO16" s="30">
        <f>ROUND('РБ10%'!DO16*0.87,)+25</f>
        <v>9969</v>
      </c>
      <c r="DP16" s="30">
        <f>ROUND('РБ10%'!DP16*0.87,)+25</f>
        <v>10204</v>
      </c>
      <c r="DQ16" s="30">
        <f>ROUND('РБ10%'!DQ16*0.87,)+25</f>
        <v>10204</v>
      </c>
      <c r="DR16" s="30">
        <f>ROUND('РБ10%'!DR16*0.87,)+25</f>
        <v>10204</v>
      </c>
      <c r="DS16" s="30">
        <f>ROUND('РБ10%'!DS16*0.87,)+25</f>
        <v>9969</v>
      </c>
      <c r="DT16" s="30">
        <f>ROUND('РБ10%'!DT16*0.87,)+25</f>
        <v>9969</v>
      </c>
      <c r="DU16" s="30">
        <f>ROUND('РБ10%'!DU16*0.87,)+25</f>
        <v>9969</v>
      </c>
      <c r="DV16" s="30">
        <f>ROUND('РБ10%'!DV16*0.87,)+25</f>
        <v>9969</v>
      </c>
      <c r="DW16" s="30">
        <f>ROUND('РБ10%'!DW16*0.87,)+25</f>
        <v>9969</v>
      </c>
      <c r="DX16" s="30">
        <f>ROUND('РБ10%'!DX16*0.87,)+25</f>
        <v>10204</v>
      </c>
      <c r="DY16" s="30">
        <f>ROUND('РБ10%'!DY16*0.87,)+25</f>
        <v>10204</v>
      </c>
      <c r="DZ16" s="30">
        <f>ROUND('РБ10%'!DZ16*0.87,)+25</f>
        <v>9969</v>
      </c>
      <c r="EA16" s="30">
        <f>ROUND('РБ10%'!EA16*0.87,)+25</f>
        <v>9969</v>
      </c>
      <c r="EB16" s="30">
        <f>ROUND('РБ10%'!EB16*0.87,)+25</f>
        <v>9969</v>
      </c>
      <c r="EC16" s="30">
        <f>ROUND('РБ10%'!EC16*0.87,)+25</f>
        <v>9969</v>
      </c>
      <c r="ED16" s="30">
        <f>ROUND('РБ10%'!ED16*0.87,)+25</f>
        <v>9969</v>
      </c>
      <c r="EE16" s="30">
        <f>ROUND('РБ10%'!EE16*0.87,)+25</f>
        <v>10204</v>
      </c>
      <c r="EF16" s="30">
        <f>ROUND('РБ10%'!EF16*0.87,)+25</f>
        <v>10204</v>
      </c>
      <c r="EG16" s="30">
        <f>ROUND('РБ10%'!EG16*0.87,)+25</f>
        <v>9734</v>
      </c>
      <c r="EH16" s="30">
        <f>ROUND('РБ10%'!EH16*0.87,)+25</f>
        <v>9734</v>
      </c>
      <c r="EI16" s="30">
        <f>ROUND('РБ10%'!EI16*0.87,)+25</f>
        <v>9734</v>
      </c>
      <c r="EJ16" s="30">
        <f>ROUND('РБ10%'!EJ16*0.87,)+25</f>
        <v>9734</v>
      </c>
      <c r="EK16" s="30">
        <f>ROUND('РБ10%'!EK16*0.87,)+25</f>
        <v>9734</v>
      </c>
      <c r="EL16" s="30">
        <f>ROUND('РБ10%'!EL16*0.87,)+25</f>
        <v>9969</v>
      </c>
      <c r="EM16" s="30">
        <f>ROUND('РБ10%'!EM16*0.87,)+25</f>
        <v>9969</v>
      </c>
      <c r="EN16" s="30">
        <f>ROUND('РБ10%'!EN16*0.87,)+25</f>
        <v>9734</v>
      </c>
      <c r="EO16" s="30">
        <f>ROUND('РБ10%'!EO16*0.87,)+25</f>
        <v>9734</v>
      </c>
      <c r="EP16" s="30">
        <f>ROUND('РБ10%'!EP16*0.87,)+25</f>
        <v>10439</v>
      </c>
      <c r="EQ16" s="30">
        <f>ROUND('РБ10%'!EQ16*0.87,)+25</f>
        <v>10439</v>
      </c>
      <c r="ER16" s="30">
        <f>ROUND('РБ10%'!ER16*0.87,)+25</f>
        <v>10439</v>
      </c>
      <c r="ES16" s="30">
        <f>ROUND('РБ10%'!ES16*0.87,)+25</f>
        <v>9969</v>
      </c>
      <c r="ET16" s="30">
        <f>ROUND('РБ10%'!ET16*0.87,)+25</f>
        <v>9969</v>
      </c>
      <c r="EU16" s="30">
        <f>ROUND('РБ10%'!EU16*0.87,)+25</f>
        <v>9734</v>
      </c>
      <c r="EV16" s="30">
        <f>ROUND('РБ10%'!EV16*0.87,)+25</f>
        <v>9734</v>
      </c>
      <c r="EW16" s="30">
        <f>ROUND('РБ10%'!EW16*0.87,)+25</f>
        <v>9734</v>
      </c>
      <c r="EX16" s="30">
        <f>ROUND('РБ10%'!EX16*0.87,)+25</f>
        <v>9969</v>
      </c>
      <c r="EY16" s="30">
        <f>ROUND('РБ10%'!EY16*0.87,)+25</f>
        <v>9969</v>
      </c>
      <c r="EZ16" s="30">
        <f>ROUND('РБ10%'!EZ16*0.87,)+25</f>
        <v>9969</v>
      </c>
      <c r="FA16" s="30">
        <f>ROUND('РБ10%'!FA16*0.87,)+25</f>
        <v>9969</v>
      </c>
      <c r="FB16" s="30">
        <f>ROUND('РБ10%'!FB16*0.87,)+25</f>
        <v>9499</v>
      </c>
      <c r="FC16" s="30">
        <f>ROUND('РБ10%'!FC16*0.87,)+25</f>
        <v>9499</v>
      </c>
      <c r="FD16" s="30">
        <f>ROUND('РБ10%'!FD16*0.87,)+25</f>
        <v>9499</v>
      </c>
      <c r="FE16" s="30">
        <f>ROUND('РБ10%'!FE16*0.87,)+25</f>
        <v>9499</v>
      </c>
      <c r="FF16" s="30">
        <f>ROUND('РБ10%'!FF16*0.87,)+25</f>
        <v>9499</v>
      </c>
      <c r="FG16" s="30">
        <f>ROUND('РБ10%'!FG16*0.87,)+25</f>
        <v>9734</v>
      </c>
      <c r="FH16" s="30">
        <f>ROUND('РБ10%'!FH16*0.87,)+25</f>
        <v>9734</v>
      </c>
      <c r="FI16" s="30">
        <f>ROUND('РБ10%'!FI16*0.87,)+25</f>
        <v>9499</v>
      </c>
      <c r="FJ16" s="30">
        <f>ROUND('РБ10%'!FJ16*0.87,)+25</f>
        <v>9499</v>
      </c>
      <c r="FK16" s="30">
        <f>ROUND('РБ10%'!FK16*0.87,)+25</f>
        <v>9499</v>
      </c>
      <c r="FL16" s="30">
        <f>ROUND('РБ10%'!FL16*0.87,)+25</f>
        <v>9499</v>
      </c>
      <c r="FM16" s="30">
        <f>ROUND('РБ10%'!FM16*0.87,)+25</f>
        <v>9499</v>
      </c>
      <c r="FN16" s="30">
        <f>ROUND('РБ10%'!FN16*0.87,)+25</f>
        <v>9734</v>
      </c>
      <c r="FO16" s="30">
        <f>ROUND('РБ10%'!FO16*0.87,)+25</f>
        <v>9734</v>
      </c>
      <c r="FP16" s="30">
        <f>ROUND('РБ10%'!FP16*0.87,)+25</f>
        <v>9499</v>
      </c>
      <c r="FQ16" s="30">
        <f>ROUND('РБ10%'!FQ16*0.87,)+25</f>
        <v>9499</v>
      </c>
      <c r="FR16" s="30">
        <f>ROUND('РБ10%'!FR16*0.87,)+25</f>
        <v>9499</v>
      </c>
      <c r="FS16" s="30">
        <f>ROUND('РБ10%'!FS16*0.87,)+25</f>
        <v>9499</v>
      </c>
      <c r="FT16" s="30">
        <f>ROUND('РБ10%'!FT16*0.87,)+25</f>
        <v>9499</v>
      </c>
      <c r="FU16" s="30">
        <f>ROUND('РБ10%'!FU16*0.87,)+25</f>
        <v>9734</v>
      </c>
      <c r="FV16" s="30">
        <f>ROUND('РБ10%'!FV16*0.87,)+25</f>
        <v>9734</v>
      </c>
      <c r="FW16" s="30">
        <f>ROUND('РБ10%'!FW16*0.87,)+25</f>
        <v>9499</v>
      </c>
      <c r="FX16" s="30">
        <f>ROUND('РБ10%'!FX16*0.87,)+25</f>
        <v>9499</v>
      </c>
      <c r="FY16" s="30">
        <f>ROUND('РБ10%'!FY16*0.87,)+25</f>
        <v>9499</v>
      </c>
      <c r="FZ16" s="30">
        <f>ROUND('РБ10%'!FZ16*0.87,)+25</f>
        <v>9499</v>
      </c>
      <c r="GA16" s="30">
        <f>ROUND('РБ10%'!GA16*0.87,)+25</f>
        <v>9499</v>
      </c>
      <c r="GB16" s="30">
        <f>ROUND('РБ10%'!GB16*0.87,)+25</f>
        <v>9734</v>
      </c>
      <c r="GC16" s="30">
        <f>ROUND('РБ10%'!GC16*0.87,)+25</f>
        <v>9734</v>
      </c>
      <c r="GD16" s="30">
        <f>ROUND('РБ10%'!GD16*0.87,)+25</f>
        <v>9499</v>
      </c>
      <c r="GE16" s="30">
        <f>ROUND('РБ10%'!GE16*0.87,)+25</f>
        <v>9499</v>
      </c>
      <c r="GF16" s="30">
        <f>ROUND('РБ10%'!GF16*0.87,)+25</f>
        <v>9499</v>
      </c>
      <c r="GG16" s="30">
        <f>ROUND('РБ10%'!GG16*0.87,)+25</f>
        <v>9499</v>
      </c>
      <c r="GH16" s="30">
        <f>ROUND('РБ10%'!GH16*0.87,)+25</f>
        <v>9499</v>
      </c>
      <c r="GI16" s="30">
        <f>ROUND('РБ10%'!GI16*0.87,)+25</f>
        <v>10674</v>
      </c>
      <c r="GJ16" s="30">
        <f>ROUND('РБ10%'!GJ16*0.87,)+25</f>
        <v>10674</v>
      </c>
      <c r="GK16" s="30">
        <f>ROUND('РБ10%'!GK16*0.87,)+25</f>
        <v>10674</v>
      </c>
      <c r="GL16" s="30">
        <f>ROUND('РБ10%'!GL16*0.87,)+25</f>
        <v>10674</v>
      </c>
      <c r="GM16" s="30">
        <f>ROUND('РБ10%'!GM16*0.87,)+25</f>
        <v>10674</v>
      </c>
      <c r="GN16" s="30">
        <f>ROUND('РБ10%'!GN16*0.87,)+25</f>
        <v>10674</v>
      </c>
      <c r="GO16" s="30">
        <f>ROUND('РБ10%'!GO16*0.87,)+25</f>
        <v>10674</v>
      </c>
      <c r="GP16" s="30">
        <f>ROUND('РБ10%'!GP16*0.87,)+25</f>
        <v>11065</v>
      </c>
      <c r="GQ16" s="30">
        <f>ROUND('РБ10%'!GQ16*0.87,)+25</f>
        <v>11065</v>
      </c>
      <c r="GR16" s="30">
        <f>ROUND('РБ10%'!GR16*0.87,)+25</f>
        <v>11065</v>
      </c>
      <c r="GS16" s="30">
        <f>ROUND('РБ10%'!GS16*0.87,)+25</f>
        <v>11065</v>
      </c>
      <c r="GT16" s="30">
        <f>ROUND('РБ10%'!GT16*0.87,)+25</f>
        <v>11065</v>
      </c>
      <c r="GU16" s="30">
        <f>ROUND('РБ10%'!GU16*0.87,)+25</f>
        <v>11065</v>
      </c>
      <c r="GV16" s="30">
        <f>ROUND('РБ10%'!GV16*0.87,)+25</f>
        <v>11065</v>
      </c>
      <c r="GW16" s="30">
        <f>ROUND('РБ10%'!GW16*0.87,)+25</f>
        <v>11457</v>
      </c>
      <c r="GX16" s="30">
        <f>ROUND('РБ10%'!GX16*0.87,)+25</f>
        <v>11457</v>
      </c>
      <c r="GY16" s="30">
        <f>ROUND('РБ10%'!GY16*0.87,)+25</f>
        <v>11457</v>
      </c>
      <c r="GZ16" s="30">
        <f>ROUND('РБ10%'!GZ16*0.87,)+25</f>
        <v>11457</v>
      </c>
    </row>
    <row r="17" spans="1:208" s="2" customFormat="1" x14ac:dyDescent="0.2">
      <c r="A17" s="17" t="s">
        <v>8</v>
      </c>
      <c r="B17" s="30"/>
      <c r="C17" s="30"/>
      <c r="D17" s="235"/>
      <c r="E17" s="235"/>
      <c r="F17" s="235"/>
      <c r="G17" s="235"/>
      <c r="H17" s="235"/>
      <c r="I17" s="30"/>
      <c r="J17" s="30"/>
      <c r="K17" s="30"/>
      <c r="L17" s="30"/>
      <c r="M17" s="30"/>
      <c r="N17" s="30"/>
      <c r="O17" s="30"/>
      <c r="P17" s="30"/>
      <c r="Q17" s="30"/>
      <c r="R17" s="30"/>
      <c r="S17" s="235"/>
      <c r="T17" s="235"/>
      <c r="U17" s="235"/>
      <c r="V17" s="235"/>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row>
    <row r="18" spans="1:208" s="2" customFormat="1" x14ac:dyDescent="0.2">
      <c r="A18" s="12">
        <v>1</v>
      </c>
      <c r="B18" s="30">
        <f>ROUND('РБ10%'!B18*0.87,)+25</f>
        <v>18621</v>
      </c>
      <c r="C18" s="30">
        <f>ROUND('РБ10%'!C18*0.87,)+25</f>
        <v>18621</v>
      </c>
      <c r="D18" s="235">
        <f>ROUND('РБ10%'!D18*0.87,)+25</f>
        <v>18621</v>
      </c>
      <c r="E18" s="235">
        <f>ROUND('РБ10%'!E18*0.87,)+25</f>
        <v>18621</v>
      </c>
      <c r="F18" s="235">
        <f>ROUND('РБ10%'!F18*0.87,)+25</f>
        <v>18621</v>
      </c>
      <c r="G18" s="235">
        <f>ROUND('РБ10%'!G18*0.87,)+25</f>
        <v>18621</v>
      </c>
      <c r="H18" s="235">
        <f>ROUND('РБ10%'!H18*0.87,)+25</f>
        <v>18621</v>
      </c>
      <c r="I18" s="30">
        <f>ROUND('РБ10%'!I18*0.87,)+25</f>
        <v>16664</v>
      </c>
      <c r="J18" s="30">
        <f>ROUND('РБ10%'!J18*0.87,)+25</f>
        <v>16664</v>
      </c>
      <c r="K18" s="30">
        <f>ROUND('РБ10%'!K18*0.87,)+25</f>
        <v>15568</v>
      </c>
      <c r="L18" s="30">
        <f>ROUND('РБ10%'!L18*0.87,)+25</f>
        <v>13923</v>
      </c>
      <c r="M18" s="30">
        <f>ROUND('РБ10%'!M18*0.87,)+25</f>
        <v>13923</v>
      </c>
      <c r="N18" s="30">
        <f>ROUND('РБ10%'!N18*0.87,)+25</f>
        <v>13923</v>
      </c>
      <c r="O18" s="30">
        <f>ROUND('РБ10%'!O18*0.87,)+25</f>
        <v>13923</v>
      </c>
      <c r="P18" s="30">
        <f>ROUND('РБ10%'!P18*0.87,)+25</f>
        <v>12827</v>
      </c>
      <c r="Q18" s="30">
        <f>ROUND('РБ10%'!Q18*0.87,)+25</f>
        <v>12827</v>
      </c>
      <c r="R18" s="30">
        <f>ROUND('РБ10%'!R18*0.87,)+25</f>
        <v>13923</v>
      </c>
      <c r="S18" s="235">
        <f>ROUND('РБ10%'!S18*0.87,)+25</f>
        <v>13923</v>
      </c>
      <c r="T18" s="235">
        <f>ROUND('РБ10%'!T18*0.87,)+25</f>
        <v>13923</v>
      </c>
      <c r="U18" s="235">
        <f>ROUND('РБ10%'!U18*0.87,)+25</f>
        <v>13923</v>
      </c>
      <c r="V18" s="235">
        <f>ROUND('РБ10%'!V18*0.87,)+25</f>
        <v>13923</v>
      </c>
      <c r="W18" s="30">
        <f>ROUND('РБ10%'!W18*0.87,)+25</f>
        <v>13923</v>
      </c>
      <c r="X18" s="30">
        <f>ROUND('РБ10%'!X18*0.87,)+25</f>
        <v>13923</v>
      </c>
      <c r="Y18" s="30">
        <f>ROUND('РБ10%'!Y18*0.87,)+25</f>
        <v>13923</v>
      </c>
      <c r="Z18" s="30">
        <f>ROUND('РБ10%'!Z18*0.87,)+25</f>
        <v>13923</v>
      </c>
      <c r="AA18" s="30">
        <f>ROUND('РБ10%'!AA18*0.87,)+25</f>
        <v>13923</v>
      </c>
      <c r="AB18" s="30">
        <f>ROUND('РБ10%'!AB18*0.87,)+25</f>
        <v>14315</v>
      </c>
      <c r="AC18" s="30">
        <f>ROUND('РБ10%'!AC18*0.87,)+25</f>
        <v>14315</v>
      </c>
      <c r="AD18" s="30">
        <f>ROUND('РБ10%'!AD18*0.87,)+25</f>
        <v>14315</v>
      </c>
      <c r="AE18" s="30">
        <f>ROUND('РБ10%'!AE18*0.87,)+25</f>
        <v>14315</v>
      </c>
      <c r="AF18" s="30">
        <f>ROUND('РБ10%'!AF18*0.87,)+25</f>
        <v>14315</v>
      </c>
      <c r="AG18" s="30">
        <f>ROUND('РБ10%'!AG18*0.87,)+25</f>
        <v>14315</v>
      </c>
      <c r="AH18" s="30">
        <f>ROUND('РБ10%'!AH18*0.87,)+25</f>
        <v>14315</v>
      </c>
      <c r="AI18" s="30">
        <f>ROUND('РБ10%'!AI18*0.87,)+25</f>
        <v>14315</v>
      </c>
      <c r="AJ18" s="30">
        <f>ROUND('РБ10%'!AJ18*0.87,)+25</f>
        <v>14863</v>
      </c>
      <c r="AK18" s="30">
        <f>ROUND('РБ10%'!AK18*0.87,)+25</f>
        <v>14863</v>
      </c>
      <c r="AL18" s="30">
        <f>ROUND('РБ10%'!AL18*0.87,)+25</f>
        <v>13923</v>
      </c>
      <c r="AM18" s="30">
        <f>ROUND('РБ10%'!AM18*0.87,)+25</f>
        <v>13923</v>
      </c>
      <c r="AN18" s="30">
        <f>ROUND('РБ10%'!AN18*0.87,)+25</f>
        <v>10713</v>
      </c>
      <c r="AO18" s="30">
        <f>ROUND('РБ10%'!AO18*0.87,)+25</f>
        <v>10713</v>
      </c>
      <c r="AP18" s="30">
        <f>ROUND('РБ10%'!AP18*0.87,)+25</f>
        <v>10713</v>
      </c>
      <c r="AQ18" s="30">
        <f>ROUND('РБ10%'!AQ18*0.87,)+25</f>
        <v>10713</v>
      </c>
      <c r="AR18" s="30">
        <f>ROUND('РБ10%'!AR18*0.87,)+25</f>
        <v>11104</v>
      </c>
      <c r="AS18" s="30">
        <f>ROUND('РБ10%'!AS18*0.87,)+25</f>
        <v>11104</v>
      </c>
      <c r="AT18" s="30">
        <f>ROUND('РБ10%'!AT18*0.87,)+25</f>
        <v>10713</v>
      </c>
      <c r="AU18" s="30">
        <f>ROUND('РБ10%'!AU18*0.87,)+25</f>
        <v>10713</v>
      </c>
      <c r="AV18" s="30">
        <f>ROUND('РБ10%'!AV18*0.87,)+25</f>
        <v>10713</v>
      </c>
      <c r="AW18" s="30">
        <f>ROUND('РБ10%'!AW18*0.87,)+25</f>
        <v>10713</v>
      </c>
      <c r="AX18" s="30">
        <f>ROUND('РБ10%'!AX18*0.87,)+25</f>
        <v>10713</v>
      </c>
      <c r="AY18" s="30">
        <f>ROUND('РБ10%'!AY18*0.87,)+25</f>
        <v>11104</v>
      </c>
      <c r="AZ18" s="30">
        <f>ROUND('РБ10%'!AZ18*0.87,)+25</f>
        <v>11104</v>
      </c>
      <c r="BA18" s="30">
        <f>ROUND('РБ10%'!BA18*0.87,)+25</f>
        <v>10713</v>
      </c>
      <c r="BB18" s="30">
        <f>ROUND('РБ10%'!BB18*0.87,)+25</f>
        <v>10713</v>
      </c>
      <c r="BC18" s="30">
        <f>ROUND('РБ10%'!BC18*0.87,)+25</f>
        <v>10713</v>
      </c>
      <c r="BD18" s="30">
        <f>ROUND('РБ10%'!BD18*0.87,)+25</f>
        <v>10713</v>
      </c>
      <c r="BE18" s="30">
        <f>ROUND('РБ10%'!BE18*0.87,)+25</f>
        <v>11887</v>
      </c>
      <c r="BF18" s="30">
        <f>ROUND('РБ10%'!BF18*0.87,)+25</f>
        <v>11887</v>
      </c>
      <c r="BG18" s="30">
        <f>ROUND('РБ10%'!BG18*0.87,)+25</f>
        <v>11887</v>
      </c>
      <c r="BH18" s="30">
        <f>ROUND('РБ10%'!BH18*0.87,)+25</f>
        <v>10713</v>
      </c>
      <c r="BI18" s="30">
        <f>ROUND('РБ10%'!BI18*0.87,)+25</f>
        <v>10713</v>
      </c>
      <c r="BJ18" s="30">
        <f>ROUND('РБ10%'!BJ18*0.87,)+25</f>
        <v>10713</v>
      </c>
      <c r="BK18" s="30">
        <f>ROUND('РБ10%'!BK18*0.87,)+25</f>
        <v>10713</v>
      </c>
      <c r="BL18" s="30">
        <f>ROUND('РБ10%'!BL18*0.87,)+25</f>
        <v>10713</v>
      </c>
      <c r="BM18" s="30">
        <f>ROUND('РБ10%'!BM18*0.87,)+25</f>
        <v>11104</v>
      </c>
      <c r="BN18" s="30">
        <f>ROUND('РБ10%'!BN18*0.87,)+25</f>
        <v>11104</v>
      </c>
      <c r="BO18" s="30">
        <f>ROUND('РБ10%'!BO18*0.87,)+25</f>
        <v>10713</v>
      </c>
      <c r="BP18" s="30">
        <f>ROUND('РБ10%'!BP18*0.87,)+25</f>
        <v>10713</v>
      </c>
      <c r="BQ18" s="30">
        <f>ROUND('РБ10%'!BQ18*0.87,)+25</f>
        <v>10713</v>
      </c>
      <c r="BR18" s="30">
        <f>ROUND('РБ10%'!BR18*0.87,)+25</f>
        <v>10713</v>
      </c>
      <c r="BS18" s="30">
        <f>ROUND('РБ10%'!BS18*0.87,)+25</f>
        <v>10713</v>
      </c>
      <c r="BT18" s="30">
        <f>ROUND('РБ10%'!BT18*0.87,)+25</f>
        <v>11104</v>
      </c>
      <c r="BU18" s="30">
        <f>ROUND('РБ10%'!BU18*0.87,)+25</f>
        <v>11104</v>
      </c>
      <c r="BV18" s="30">
        <f>ROUND('РБ10%'!BV18*0.87,)+25</f>
        <v>10713</v>
      </c>
      <c r="BW18" s="30">
        <f>ROUND('РБ10%'!BW18*0.87,)+25</f>
        <v>10713</v>
      </c>
      <c r="BX18" s="30">
        <f>ROUND('РБ10%'!BX18*0.87,)+25</f>
        <v>10713</v>
      </c>
      <c r="BY18" s="30">
        <f>ROUND('РБ10%'!BY18*0.87,)+25</f>
        <v>10713</v>
      </c>
      <c r="BZ18" s="30">
        <f>ROUND('РБ10%'!BZ18*0.87,)+25</f>
        <v>10713</v>
      </c>
      <c r="CA18" s="30">
        <f>ROUND('РБ10%'!CA18*0.87,)+25</f>
        <v>11104</v>
      </c>
      <c r="CB18" s="30">
        <f>ROUND('РБ10%'!CB18*0.87,)+25</f>
        <v>11104</v>
      </c>
      <c r="CC18" s="30">
        <f>ROUND('РБ10%'!CC18*0.87,)+25</f>
        <v>10321</v>
      </c>
      <c r="CD18" s="30">
        <f>ROUND('РБ10%'!CD18*0.87,)+25</f>
        <v>10321</v>
      </c>
      <c r="CE18" s="30">
        <f>ROUND('РБ10%'!CE18*0.87,)+25</f>
        <v>10321</v>
      </c>
      <c r="CF18" s="30">
        <f>ROUND('РБ10%'!CF18*0.87,)+25</f>
        <v>10321</v>
      </c>
      <c r="CG18" s="30">
        <f>ROUND('РБ10%'!CG18*0.87,)+25</f>
        <v>10321</v>
      </c>
      <c r="CH18" s="30">
        <f>ROUND('РБ10%'!CH18*0.87,)+25</f>
        <v>10321</v>
      </c>
      <c r="CI18" s="30">
        <f>ROUND('РБ10%'!CI18*0.87,)+25</f>
        <v>10321</v>
      </c>
      <c r="CJ18" s="30">
        <f>ROUND('РБ10%'!CJ18*0.87,)+25</f>
        <v>10087</v>
      </c>
      <c r="CK18" s="30">
        <f>ROUND('РБ10%'!CK18*0.87,)+25</f>
        <v>10087</v>
      </c>
      <c r="CL18" s="30">
        <f>ROUND('РБ10%'!CL18*0.87,)+25</f>
        <v>10087</v>
      </c>
      <c r="CM18" s="30">
        <f>ROUND('РБ10%'!CM18*0.87,)+25</f>
        <v>10087</v>
      </c>
      <c r="CN18" s="30">
        <f>ROUND('РБ10%'!CN18*0.87,)+25</f>
        <v>10087</v>
      </c>
      <c r="CO18" s="30">
        <f>ROUND('РБ10%'!CO18*0.87,)+25</f>
        <v>10321</v>
      </c>
      <c r="CP18" s="30">
        <f>ROUND('РБ10%'!CP18*0.87,)+25</f>
        <v>10321</v>
      </c>
      <c r="CQ18" s="30">
        <f>ROUND('РБ10%'!CQ18*0.87,)+25</f>
        <v>10087</v>
      </c>
      <c r="CR18" s="30">
        <f>ROUND('РБ10%'!CR18*0.87,)+25</f>
        <v>10087</v>
      </c>
      <c r="CS18" s="30">
        <f>ROUND('РБ10%'!CS18*0.87,)+25</f>
        <v>10087</v>
      </c>
      <c r="CT18" s="30">
        <f>ROUND('РБ10%'!CT18*0.87,)+25</f>
        <v>10087</v>
      </c>
      <c r="CU18" s="30">
        <f>ROUND('РБ10%'!CU18*0.87,)+25</f>
        <v>10087</v>
      </c>
      <c r="CV18" s="30">
        <f>ROUND('РБ10%'!CV18*0.87,)+25</f>
        <v>10321</v>
      </c>
      <c r="CW18" s="30">
        <f>ROUND('РБ10%'!CW18*0.87,)+25</f>
        <v>10321</v>
      </c>
      <c r="CX18" s="30">
        <f>ROUND('РБ10%'!CX18*0.87,)+25</f>
        <v>10087</v>
      </c>
      <c r="CY18" s="30">
        <f>ROUND('РБ10%'!CY18*0.87,)+25</f>
        <v>10087</v>
      </c>
      <c r="CZ18" s="30">
        <f>ROUND('РБ10%'!CZ18*0.87,)+25</f>
        <v>10087</v>
      </c>
      <c r="DA18" s="30">
        <f>ROUND('РБ10%'!DA18*0.87,)+25</f>
        <v>10087</v>
      </c>
      <c r="DB18" s="30">
        <f>ROUND('РБ10%'!DB18*0.87,)+25</f>
        <v>10087</v>
      </c>
      <c r="DC18" s="30">
        <f>ROUND('РБ10%'!DC18*0.87,)+25</f>
        <v>10321</v>
      </c>
      <c r="DD18" s="30">
        <f>ROUND('РБ10%'!DD18*0.87,)+25</f>
        <v>10321</v>
      </c>
      <c r="DE18" s="30">
        <f>ROUND('РБ10%'!DE18*0.87,)+25</f>
        <v>9852</v>
      </c>
      <c r="DF18" s="30">
        <f>ROUND('РБ10%'!DF18*0.87,)+25</f>
        <v>9852</v>
      </c>
      <c r="DG18" s="30">
        <f>ROUND('РБ10%'!DG18*0.87,)+25</f>
        <v>9852</v>
      </c>
      <c r="DH18" s="30">
        <f>ROUND('РБ10%'!DH18*0.87,)+25</f>
        <v>9852</v>
      </c>
      <c r="DI18" s="30">
        <f>ROUND('РБ10%'!DI18*0.87,)+25</f>
        <v>9852</v>
      </c>
      <c r="DJ18" s="30">
        <f>ROUND('РБ10%'!DJ18*0.87,)+25</f>
        <v>10087</v>
      </c>
      <c r="DK18" s="30">
        <f>ROUND('РБ10%'!DK18*0.87,)+25</f>
        <v>10087</v>
      </c>
      <c r="DL18" s="30">
        <f>ROUND('РБ10%'!DL18*0.87,)+25</f>
        <v>9852</v>
      </c>
      <c r="DM18" s="30">
        <f>ROUND('РБ10%'!DM18*0.87,)+25</f>
        <v>9852</v>
      </c>
      <c r="DN18" s="30">
        <f>ROUND('РБ10%'!DN18*0.87,)+25</f>
        <v>9852</v>
      </c>
      <c r="DO18" s="30">
        <f>ROUND('РБ10%'!DO18*0.87,)+25</f>
        <v>9852</v>
      </c>
      <c r="DP18" s="30">
        <f>ROUND('РБ10%'!DP18*0.87,)+25</f>
        <v>9852</v>
      </c>
      <c r="DQ18" s="30">
        <f>ROUND('РБ10%'!DQ18*0.87,)+25</f>
        <v>9852</v>
      </c>
      <c r="DR18" s="30">
        <f>ROUND('РБ10%'!DR18*0.87,)+25</f>
        <v>9852</v>
      </c>
      <c r="DS18" s="30">
        <f>ROUND('РБ10%'!DS18*0.87,)+25</f>
        <v>9617</v>
      </c>
      <c r="DT18" s="30">
        <f>ROUND('РБ10%'!DT18*0.87,)+25</f>
        <v>9617</v>
      </c>
      <c r="DU18" s="30">
        <f>ROUND('РБ10%'!DU18*0.87,)+25</f>
        <v>9617</v>
      </c>
      <c r="DV18" s="30">
        <f>ROUND('РБ10%'!DV18*0.87,)+25</f>
        <v>9617</v>
      </c>
      <c r="DW18" s="30">
        <f>ROUND('РБ10%'!DW18*0.87,)+25</f>
        <v>9617</v>
      </c>
      <c r="DX18" s="30">
        <f>ROUND('РБ10%'!DX18*0.87,)+25</f>
        <v>9852</v>
      </c>
      <c r="DY18" s="30">
        <f>ROUND('РБ10%'!DY18*0.87,)+25</f>
        <v>9852</v>
      </c>
      <c r="DZ18" s="30">
        <f>ROUND('РБ10%'!DZ18*0.87,)+25</f>
        <v>9617</v>
      </c>
      <c r="EA18" s="30">
        <f>ROUND('РБ10%'!EA18*0.87,)+25</f>
        <v>9617</v>
      </c>
      <c r="EB18" s="30">
        <f>ROUND('РБ10%'!EB18*0.87,)+25</f>
        <v>9617</v>
      </c>
      <c r="EC18" s="30">
        <f>ROUND('РБ10%'!EC18*0.87,)+25</f>
        <v>9617</v>
      </c>
      <c r="ED18" s="30">
        <f>ROUND('РБ10%'!ED18*0.87,)+25</f>
        <v>9617</v>
      </c>
      <c r="EE18" s="30">
        <f>ROUND('РБ10%'!EE18*0.87,)+25</f>
        <v>9852</v>
      </c>
      <c r="EF18" s="30">
        <f>ROUND('РБ10%'!EF18*0.87,)+25</f>
        <v>9852</v>
      </c>
      <c r="EG18" s="30">
        <f>ROUND('РБ10%'!EG18*0.87,)+25</f>
        <v>9382</v>
      </c>
      <c r="EH18" s="30">
        <f>ROUND('РБ10%'!EH18*0.87,)+25</f>
        <v>9382</v>
      </c>
      <c r="EI18" s="30">
        <f>ROUND('РБ10%'!EI18*0.87,)+25</f>
        <v>9382</v>
      </c>
      <c r="EJ18" s="30">
        <f>ROUND('РБ10%'!EJ18*0.87,)+25</f>
        <v>9382</v>
      </c>
      <c r="EK18" s="30">
        <f>ROUND('РБ10%'!EK18*0.87,)+25</f>
        <v>9382</v>
      </c>
      <c r="EL18" s="30">
        <f>ROUND('РБ10%'!EL18*0.87,)+25</f>
        <v>9617</v>
      </c>
      <c r="EM18" s="30">
        <f>ROUND('РБ10%'!EM18*0.87,)+25</f>
        <v>9617</v>
      </c>
      <c r="EN18" s="30">
        <f>ROUND('РБ10%'!EN18*0.87,)+25</f>
        <v>9382</v>
      </c>
      <c r="EO18" s="30">
        <f>ROUND('РБ10%'!EO18*0.87,)+25</f>
        <v>9382</v>
      </c>
      <c r="EP18" s="30">
        <f>ROUND('РБ10%'!EP18*0.87,)+25</f>
        <v>10087</v>
      </c>
      <c r="EQ18" s="30">
        <f>ROUND('РБ10%'!EQ18*0.87,)+25</f>
        <v>10087</v>
      </c>
      <c r="ER18" s="30">
        <f>ROUND('РБ10%'!ER18*0.87,)+25</f>
        <v>10087</v>
      </c>
      <c r="ES18" s="30">
        <f>ROUND('РБ10%'!ES18*0.87,)+25</f>
        <v>9617</v>
      </c>
      <c r="ET18" s="30">
        <f>ROUND('РБ10%'!ET18*0.87,)+25</f>
        <v>9617</v>
      </c>
      <c r="EU18" s="30">
        <f>ROUND('РБ10%'!EU18*0.87,)+25</f>
        <v>9382</v>
      </c>
      <c r="EV18" s="30">
        <f>ROUND('РБ10%'!EV18*0.87,)+25</f>
        <v>9382</v>
      </c>
      <c r="EW18" s="30">
        <f>ROUND('РБ10%'!EW18*0.87,)+25</f>
        <v>9382</v>
      </c>
      <c r="EX18" s="30">
        <f>ROUND('РБ10%'!EX18*0.87,)+25</f>
        <v>9617</v>
      </c>
      <c r="EY18" s="30">
        <f>ROUND('РБ10%'!EY18*0.87,)+25</f>
        <v>9617</v>
      </c>
      <c r="EZ18" s="30">
        <f>ROUND('РБ10%'!EZ18*0.87,)+25</f>
        <v>9617</v>
      </c>
      <c r="FA18" s="30">
        <f>ROUND('РБ10%'!FA18*0.87,)+25</f>
        <v>9617</v>
      </c>
      <c r="FB18" s="30">
        <f>ROUND('РБ10%'!FB18*0.87,)+25</f>
        <v>9147</v>
      </c>
      <c r="FC18" s="30">
        <f>ROUND('РБ10%'!FC18*0.87,)+25</f>
        <v>9147</v>
      </c>
      <c r="FD18" s="30">
        <f>ROUND('РБ10%'!FD18*0.87,)+25</f>
        <v>9147</v>
      </c>
      <c r="FE18" s="30">
        <f>ROUND('РБ10%'!FE18*0.87,)+25</f>
        <v>9147</v>
      </c>
      <c r="FF18" s="30">
        <f>ROUND('РБ10%'!FF18*0.87,)+25</f>
        <v>9147</v>
      </c>
      <c r="FG18" s="30">
        <f>ROUND('РБ10%'!FG18*0.87,)+25</f>
        <v>9382</v>
      </c>
      <c r="FH18" s="30">
        <f>ROUND('РБ10%'!FH18*0.87,)+25</f>
        <v>9382</v>
      </c>
      <c r="FI18" s="30">
        <f>ROUND('РБ10%'!FI18*0.87,)+25</f>
        <v>9147</v>
      </c>
      <c r="FJ18" s="30">
        <f>ROUND('РБ10%'!FJ18*0.87,)+25</f>
        <v>9147</v>
      </c>
      <c r="FK18" s="30">
        <f>ROUND('РБ10%'!FK18*0.87,)+25</f>
        <v>9147</v>
      </c>
      <c r="FL18" s="30">
        <f>ROUND('РБ10%'!FL18*0.87,)+25</f>
        <v>9147</v>
      </c>
      <c r="FM18" s="30">
        <f>ROUND('РБ10%'!FM18*0.87,)+25</f>
        <v>9147</v>
      </c>
      <c r="FN18" s="30">
        <f>ROUND('РБ10%'!FN18*0.87,)+25</f>
        <v>9382</v>
      </c>
      <c r="FO18" s="30">
        <f>ROUND('РБ10%'!FO18*0.87,)+25</f>
        <v>9382</v>
      </c>
      <c r="FP18" s="30">
        <f>ROUND('РБ10%'!FP18*0.87,)+25</f>
        <v>9147</v>
      </c>
      <c r="FQ18" s="30">
        <f>ROUND('РБ10%'!FQ18*0.87,)+25</f>
        <v>9147</v>
      </c>
      <c r="FR18" s="30">
        <f>ROUND('РБ10%'!FR18*0.87,)+25</f>
        <v>9147</v>
      </c>
      <c r="FS18" s="30">
        <f>ROUND('РБ10%'!FS18*0.87,)+25</f>
        <v>9147</v>
      </c>
      <c r="FT18" s="30">
        <f>ROUND('РБ10%'!FT18*0.87,)+25</f>
        <v>9147</v>
      </c>
      <c r="FU18" s="30">
        <f>ROUND('РБ10%'!FU18*0.87,)+25</f>
        <v>9382</v>
      </c>
      <c r="FV18" s="30">
        <f>ROUND('РБ10%'!FV18*0.87,)+25</f>
        <v>9382</v>
      </c>
      <c r="FW18" s="30">
        <f>ROUND('РБ10%'!FW18*0.87,)+25</f>
        <v>9147</v>
      </c>
      <c r="FX18" s="30">
        <f>ROUND('РБ10%'!FX18*0.87,)+25</f>
        <v>9147</v>
      </c>
      <c r="FY18" s="30">
        <f>ROUND('РБ10%'!FY18*0.87,)+25</f>
        <v>9147</v>
      </c>
      <c r="FZ18" s="30">
        <f>ROUND('РБ10%'!FZ18*0.87,)+25</f>
        <v>9147</v>
      </c>
      <c r="GA18" s="30">
        <f>ROUND('РБ10%'!GA18*0.87,)+25</f>
        <v>9147</v>
      </c>
      <c r="GB18" s="30">
        <f>ROUND('РБ10%'!GB18*0.87,)+25</f>
        <v>9382</v>
      </c>
      <c r="GC18" s="30">
        <f>ROUND('РБ10%'!GC18*0.87,)+25</f>
        <v>9382</v>
      </c>
      <c r="GD18" s="30">
        <f>ROUND('РБ10%'!GD18*0.87,)+25</f>
        <v>9147</v>
      </c>
      <c r="GE18" s="30">
        <f>ROUND('РБ10%'!GE18*0.87,)+25</f>
        <v>9147</v>
      </c>
      <c r="GF18" s="30">
        <f>ROUND('РБ10%'!GF18*0.87,)+25</f>
        <v>9147</v>
      </c>
      <c r="GG18" s="30">
        <f>ROUND('РБ10%'!GG18*0.87,)+25</f>
        <v>9147</v>
      </c>
      <c r="GH18" s="30">
        <f>ROUND('РБ10%'!GH18*0.87,)+25</f>
        <v>9147</v>
      </c>
      <c r="GI18" s="30">
        <f>ROUND('РБ10%'!GI18*0.87,)+25</f>
        <v>10321</v>
      </c>
      <c r="GJ18" s="30">
        <f>ROUND('РБ10%'!GJ18*0.87,)+25</f>
        <v>10321</v>
      </c>
      <c r="GK18" s="30">
        <f>ROUND('РБ10%'!GK18*0.87,)+25</f>
        <v>10321</v>
      </c>
      <c r="GL18" s="30">
        <f>ROUND('РБ10%'!GL18*0.87,)+25</f>
        <v>10321</v>
      </c>
      <c r="GM18" s="30">
        <f>ROUND('РБ10%'!GM18*0.87,)+25</f>
        <v>10321</v>
      </c>
      <c r="GN18" s="30">
        <f>ROUND('РБ10%'!GN18*0.87,)+25</f>
        <v>10321</v>
      </c>
      <c r="GO18" s="30">
        <f>ROUND('РБ10%'!GO18*0.87,)+25</f>
        <v>10321</v>
      </c>
      <c r="GP18" s="30">
        <f>ROUND('РБ10%'!GP18*0.87,)+25</f>
        <v>10713</v>
      </c>
      <c r="GQ18" s="30">
        <f>ROUND('РБ10%'!GQ18*0.87,)+25</f>
        <v>10713</v>
      </c>
      <c r="GR18" s="30">
        <f>ROUND('РБ10%'!GR18*0.87,)+25</f>
        <v>10713</v>
      </c>
      <c r="GS18" s="30">
        <f>ROUND('РБ10%'!GS18*0.87,)+25</f>
        <v>10713</v>
      </c>
      <c r="GT18" s="30">
        <f>ROUND('РБ10%'!GT18*0.87,)+25</f>
        <v>10713</v>
      </c>
      <c r="GU18" s="30">
        <f>ROUND('РБ10%'!GU18*0.87,)+25</f>
        <v>10713</v>
      </c>
      <c r="GV18" s="30">
        <f>ROUND('РБ10%'!GV18*0.87,)+25</f>
        <v>10713</v>
      </c>
      <c r="GW18" s="30">
        <f>ROUND('РБ10%'!GW18*0.87,)+25</f>
        <v>11104</v>
      </c>
      <c r="GX18" s="30">
        <f>ROUND('РБ10%'!GX18*0.87,)+25</f>
        <v>11104</v>
      </c>
      <c r="GY18" s="30">
        <f>ROUND('РБ10%'!GY18*0.87,)+25</f>
        <v>11104</v>
      </c>
      <c r="GZ18" s="30">
        <f>ROUND('РБ10%'!GZ18*0.87,)+25</f>
        <v>11104</v>
      </c>
    </row>
    <row r="19" spans="1:208" s="2" customFormat="1" x14ac:dyDescent="0.2">
      <c r="A19" s="12">
        <v>2</v>
      </c>
      <c r="B19" s="30">
        <f>ROUND('РБ10%'!B19*0.87,)+25</f>
        <v>19913</v>
      </c>
      <c r="C19" s="30">
        <f>ROUND('РБ10%'!C19*0.87,)+25</f>
        <v>19913</v>
      </c>
      <c r="D19" s="235">
        <f>ROUND('РБ10%'!D19*0.87,)+25</f>
        <v>19913</v>
      </c>
      <c r="E19" s="235">
        <f>ROUND('РБ10%'!E19*0.87,)+25</f>
        <v>19913</v>
      </c>
      <c r="F19" s="235">
        <f>ROUND('РБ10%'!F19*0.87,)+25</f>
        <v>19913</v>
      </c>
      <c r="G19" s="235">
        <f>ROUND('РБ10%'!G19*0.87,)+25</f>
        <v>19913</v>
      </c>
      <c r="H19" s="235">
        <f>ROUND('РБ10%'!H19*0.87,)+25</f>
        <v>19913</v>
      </c>
      <c r="I19" s="30">
        <f>ROUND('РБ10%'!I19*0.87,)+25</f>
        <v>17956</v>
      </c>
      <c r="J19" s="30">
        <f>ROUND('РБ10%'!J19*0.87,)+25</f>
        <v>17956</v>
      </c>
      <c r="K19" s="30">
        <f>ROUND('РБ10%'!K19*0.87,)+25</f>
        <v>16860</v>
      </c>
      <c r="L19" s="30">
        <f>ROUND('РБ10%'!L19*0.87,)+25</f>
        <v>15215</v>
      </c>
      <c r="M19" s="30">
        <f>ROUND('РБ10%'!M19*0.87,)+25</f>
        <v>15215</v>
      </c>
      <c r="N19" s="30">
        <f>ROUND('РБ10%'!N19*0.87,)+25</f>
        <v>15215</v>
      </c>
      <c r="O19" s="30">
        <f>ROUND('РБ10%'!O19*0.87,)+25</f>
        <v>15215</v>
      </c>
      <c r="P19" s="30">
        <f>ROUND('РБ10%'!P19*0.87,)+25</f>
        <v>14119</v>
      </c>
      <c r="Q19" s="30">
        <f>ROUND('РБ10%'!Q19*0.87,)+25</f>
        <v>14119</v>
      </c>
      <c r="R19" s="30">
        <f>ROUND('РБ10%'!R19*0.87,)+25</f>
        <v>15215</v>
      </c>
      <c r="S19" s="235">
        <f>ROUND('РБ10%'!S19*0.87,)+25</f>
        <v>15215</v>
      </c>
      <c r="T19" s="235">
        <f>ROUND('РБ10%'!T19*0.87,)+25</f>
        <v>15215</v>
      </c>
      <c r="U19" s="235">
        <f>ROUND('РБ10%'!U19*0.87,)+25</f>
        <v>15215</v>
      </c>
      <c r="V19" s="235">
        <f>ROUND('РБ10%'!V19*0.87,)+25</f>
        <v>15215</v>
      </c>
      <c r="W19" s="30">
        <f>ROUND('РБ10%'!W19*0.87,)+25</f>
        <v>15215</v>
      </c>
      <c r="X19" s="30">
        <f>ROUND('РБ10%'!X19*0.87,)+25</f>
        <v>15215</v>
      </c>
      <c r="Y19" s="30">
        <f>ROUND('РБ10%'!Y19*0.87,)+25</f>
        <v>15215</v>
      </c>
      <c r="Z19" s="30">
        <f>ROUND('РБ10%'!Z19*0.87,)+25</f>
        <v>15215</v>
      </c>
      <c r="AA19" s="30">
        <f>ROUND('РБ10%'!AA19*0.87,)+25</f>
        <v>15215</v>
      </c>
      <c r="AB19" s="30">
        <f>ROUND('РБ10%'!AB19*0.87,)+25</f>
        <v>15607</v>
      </c>
      <c r="AC19" s="30">
        <f>ROUND('РБ10%'!AC19*0.87,)+25</f>
        <v>15607</v>
      </c>
      <c r="AD19" s="30">
        <f>ROUND('РБ10%'!AD19*0.87,)+25</f>
        <v>15607</v>
      </c>
      <c r="AE19" s="30">
        <f>ROUND('РБ10%'!AE19*0.87,)+25</f>
        <v>15607</v>
      </c>
      <c r="AF19" s="30">
        <f>ROUND('РБ10%'!AF19*0.87,)+25</f>
        <v>15607</v>
      </c>
      <c r="AG19" s="30">
        <f>ROUND('РБ10%'!AG19*0.87,)+25</f>
        <v>15607</v>
      </c>
      <c r="AH19" s="30">
        <f>ROUND('РБ10%'!AH19*0.87,)+25</f>
        <v>15607</v>
      </c>
      <c r="AI19" s="30">
        <f>ROUND('РБ10%'!AI19*0.87,)+25</f>
        <v>15607</v>
      </c>
      <c r="AJ19" s="30">
        <f>ROUND('РБ10%'!AJ19*0.87,)+25</f>
        <v>16155</v>
      </c>
      <c r="AK19" s="30">
        <f>ROUND('РБ10%'!AK19*0.87,)+25</f>
        <v>16155</v>
      </c>
      <c r="AL19" s="30">
        <f>ROUND('РБ10%'!AL19*0.87,)+25</f>
        <v>15215</v>
      </c>
      <c r="AM19" s="30">
        <f>ROUND('РБ10%'!AM19*0.87,)+25</f>
        <v>15215</v>
      </c>
      <c r="AN19" s="30">
        <f>ROUND('РБ10%'!AN19*0.87,)+25</f>
        <v>12005</v>
      </c>
      <c r="AO19" s="30">
        <f>ROUND('РБ10%'!AO19*0.87,)+25</f>
        <v>12005</v>
      </c>
      <c r="AP19" s="30">
        <f>ROUND('РБ10%'!AP19*0.87,)+25</f>
        <v>12005</v>
      </c>
      <c r="AQ19" s="30">
        <f>ROUND('РБ10%'!AQ19*0.87,)+25</f>
        <v>12005</v>
      </c>
      <c r="AR19" s="30">
        <f>ROUND('РБ10%'!AR19*0.87,)+25</f>
        <v>12396</v>
      </c>
      <c r="AS19" s="30">
        <f>ROUND('РБ10%'!AS19*0.87,)+25</f>
        <v>12396</v>
      </c>
      <c r="AT19" s="30">
        <f>ROUND('РБ10%'!AT19*0.87,)+25</f>
        <v>12005</v>
      </c>
      <c r="AU19" s="30">
        <f>ROUND('РБ10%'!AU19*0.87,)+25</f>
        <v>12005</v>
      </c>
      <c r="AV19" s="30">
        <f>ROUND('РБ10%'!AV19*0.87,)+25</f>
        <v>12005</v>
      </c>
      <c r="AW19" s="30">
        <f>ROUND('РБ10%'!AW19*0.87,)+25</f>
        <v>12005</v>
      </c>
      <c r="AX19" s="30">
        <f>ROUND('РБ10%'!AX19*0.87,)+25</f>
        <v>12005</v>
      </c>
      <c r="AY19" s="30">
        <f>ROUND('РБ10%'!AY19*0.87,)+25</f>
        <v>12396</v>
      </c>
      <c r="AZ19" s="30">
        <f>ROUND('РБ10%'!AZ19*0.87,)+25</f>
        <v>12396</v>
      </c>
      <c r="BA19" s="30">
        <f>ROUND('РБ10%'!BA19*0.87,)+25</f>
        <v>12005</v>
      </c>
      <c r="BB19" s="30">
        <f>ROUND('РБ10%'!BB19*0.87,)+25</f>
        <v>12005</v>
      </c>
      <c r="BC19" s="30">
        <f>ROUND('РБ10%'!BC19*0.87,)+25</f>
        <v>12005</v>
      </c>
      <c r="BD19" s="30">
        <f>ROUND('РБ10%'!BD19*0.87,)+25</f>
        <v>12005</v>
      </c>
      <c r="BE19" s="30">
        <f>ROUND('РБ10%'!BE19*0.87,)+25</f>
        <v>13179</v>
      </c>
      <c r="BF19" s="30">
        <f>ROUND('РБ10%'!BF19*0.87,)+25</f>
        <v>13179</v>
      </c>
      <c r="BG19" s="30">
        <f>ROUND('РБ10%'!BG19*0.87,)+25</f>
        <v>13179</v>
      </c>
      <c r="BH19" s="30">
        <f>ROUND('РБ10%'!BH19*0.87,)+25</f>
        <v>12005</v>
      </c>
      <c r="BI19" s="30">
        <f>ROUND('РБ10%'!BI19*0.87,)+25</f>
        <v>12005</v>
      </c>
      <c r="BJ19" s="30">
        <f>ROUND('РБ10%'!BJ19*0.87,)+25</f>
        <v>12005</v>
      </c>
      <c r="BK19" s="30">
        <f>ROUND('РБ10%'!BK19*0.87,)+25</f>
        <v>12005</v>
      </c>
      <c r="BL19" s="30">
        <f>ROUND('РБ10%'!BL19*0.87,)+25</f>
        <v>12005</v>
      </c>
      <c r="BM19" s="30">
        <f>ROUND('РБ10%'!BM19*0.87,)+25</f>
        <v>12396</v>
      </c>
      <c r="BN19" s="30">
        <f>ROUND('РБ10%'!BN19*0.87,)+25</f>
        <v>12396</v>
      </c>
      <c r="BO19" s="30">
        <f>ROUND('РБ10%'!BO19*0.87,)+25</f>
        <v>12005</v>
      </c>
      <c r="BP19" s="30">
        <f>ROUND('РБ10%'!BP19*0.87,)+25</f>
        <v>12005</v>
      </c>
      <c r="BQ19" s="30">
        <f>ROUND('РБ10%'!BQ19*0.87,)+25</f>
        <v>12005</v>
      </c>
      <c r="BR19" s="30">
        <f>ROUND('РБ10%'!BR19*0.87,)+25</f>
        <v>12005</v>
      </c>
      <c r="BS19" s="30">
        <f>ROUND('РБ10%'!BS19*0.87,)+25</f>
        <v>12005</v>
      </c>
      <c r="BT19" s="30">
        <f>ROUND('РБ10%'!BT19*0.87,)+25</f>
        <v>12396</v>
      </c>
      <c r="BU19" s="30">
        <f>ROUND('РБ10%'!BU19*0.87,)+25</f>
        <v>12396</v>
      </c>
      <c r="BV19" s="30">
        <f>ROUND('РБ10%'!BV19*0.87,)+25</f>
        <v>12005</v>
      </c>
      <c r="BW19" s="30">
        <f>ROUND('РБ10%'!BW19*0.87,)+25</f>
        <v>12005</v>
      </c>
      <c r="BX19" s="30">
        <f>ROUND('РБ10%'!BX19*0.87,)+25</f>
        <v>12005</v>
      </c>
      <c r="BY19" s="30">
        <f>ROUND('РБ10%'!BY19*0.87,)+25</f>
        <v>12005</v>
      </c>
      <c r="BZ19" s="30">
        <f>ROUND('РБ10%'!BZ19*0.87,)+25</f>
        <v>12005</v>
      </c>
      <c r="CA19" s="30">
        <f>ROUND('РБ10%'!CA19*0.87,)+25</f>
        <v>12396</v>
      </c>
      <c r="CB19" s="30">
        <f>ROUND('РБ10%'!CB19*0.87,)+25</f>
        <v>12396</v>
      </c>
      <c r="CC19" s="30">
        <f>ROUND('РБ10%'!CC19*0.87,)+25</f>
        <v>11613</v>
      </c>
      <c r="CD19" s="30">
        <f>ROUND('РБ10%'!CD19*0.87,)+25</f>
        <v>11613</v>
      </c>
      <c r="CE19" s="30">
        <f>ROUND('РБ10%'!CE19*0.87,)+25</f>
        <v>11613</v>
      </c>
      <c r="CF19" s="30">
        <f>ROUND('РБ10%'!CF19*0.87,)+25</f>
        <v>11613</v>
      </c>
      <c r="CG19" s="30">
        <f>ROUND('РБ10%'!CG19*0.87,)+25</f>
        <v>11613</v>
      </c>
      <c r="CH19" s="30">
        <f>ROUND('РБ10%'!CH19*0.87,)+25</f>
        <v>11613</v>
      </c>
      <c r="CI19" s="30">
        <f>ROUND('РБ10%'!CI19*0.87,)+25</f>
        <v>11613</v>
      </c>
      <c r="CJ19" s="30">
        <f>ROUND('РБ10%'!CJ19*0.87,)+25</f>
        <v>11379</v>
      </c>
      <c r="CK19" s="30">
        <f>ROUND('РБ10%'!CK19*0.87,)+25</f>
        <v>11379</v>
      </c>
      <c r="CL19" s="30">
        <f>ROUND('РБ10%'!CL19*0.87,)+25</f>
        <v>11379</v>
      </c>
      <c r="CM19" s="30">
        <f>ROUND('РБ10%'!CM19*0.87,)+25</f>
        <v>11379</v>
      </c>
      <c r="CN19" s="30">
        <f>ROUND('РБ10%'!CN19*0.87,)+25</f>
        <v>11379</v>
      </c>
      <c r="CO19" s="30">
        <f>ROUND('РБ10%'!CO19*0.87,)+25</f>
        <v>11613</v>
      </c>
      <c r="CP19" s="30">
        <f>ROUND('РБ10%'!CP19*0.87,)+25</f>
        <v>11613</v>
      </c>
      <c r="CQ19" s="30">
        <f>ROUND('РБ10%'!CQ19*0.87,)+25</f>
        <v>11379</v>
      </c>
      <c r="CR19" s="30">
        <f>ROUND('РБ10%'!CR19*0.87,)+25</f>
        <v>11379</v>
      </c>
      <c r="CS19" s="30">
        <f>ROUND('РБ10%'!CS19*0.87,)+25</f>
        <v>11379</v>
      </c>
      <c r="CT19" s="30">
        <f>ROUND('РБ10%'!CT19*0.87,)+25</f>
        <v>11379</v>
      </c>
      <c r="CU19" s="30">
        <f>ROUND('РБ10%'!CU19*0.87,)+25</f>
        <v>11379</v>
      </c>
      <c r="CV19" s="30">
        <f>ROUND('РБ10%'!CV19*0.87,)+25</f>
        <v>11613</v>
      </c>
      <c r="CW19" s="30">
        <f>ROUND('РБ10%'!CW19*0.87,)+25</f>
        <v>11613</v>
      </c>
      <c r="CX19" s="30">
        <f>ROUND('РБ10%'!CX19*0.87,)+25</f>
        <v>11379</v>
      </c>
      <c r="CY19" s="30">
        <f>ROUND('РБ10%'!CY19*0.87,)+25</f>
        <v>11379</v>
      </c>
      <c r="CZ19" s="30">
        <f>ROUND('РБ10%'!CZ19*0.87,)+25</f>
        <v>11379</v>
      </c>
      <c r="DA19" s="30">
        <f>ROUND('РБ10%'!DA19*0.87,)+25</f>
        <v>11379</v>
      </c>
      <c r="DB19" s="30">
        <f>ROUND('РБ10%'!DB19*0.87,)+25</f>
        <v>11379</v>
      </c>
      <c r="DC19" s="30">
        <f>ROUND('РБ10%'!DC19*0.87,)+25</f>
        <v>11613</v>
      </c>
      <c r="DD19" s="30">
        <f>ROUND('РБ10%'!DD19*0.87,)+25</f>
        <v>11613</v>
      </c>
      <c r="DE19" s="30">
        <f>ROUND('РБ10%'!DE19*0.87,)+25</f>
        <v>11144</v>
      </c>
      <c r="DF19" s="30">
        <f>ROUND('РБ10%'!DF19*0.87,)+25</f>
        <v>11144</v>
      </c>
      <c r="DG19" s="30">
        <f>ROUND('РБ10%'!DG19*0.87,)+25</f>
        <v>11144</v>
      </c>
      <c r="DH19" s="30">
        <f>ROUND('РБ10%'!DH19*0.87,)+25</f>
        <v>11144</v>
      </c>
      <c r="DI19" s="30">
        <f>ROUND('РБ10%'!DI19*0.87,)+25</f>
        <v>11144</v>
      </c>
      <c r="DJ19" s="30">
        <f>ROUND('РБ10%'!DJ19*0.87,)+25</f>
        <v>11379</v>
      </c>
      <c r="DK19" s="30">
        <f>ROUND('РБ10%'!DK19*0.87,)+25</f>
        <v>11379</v>
      </c>
      <c r="DL19" s="30">
        <f>ROUND('РБ10%'!DL19*0.87,)+25</f>
        <v>11144</v>
      </c>
      <c r="DM19" s="30">
        <f>ROUND('РБ10%'!DM19*0.87,)+25</f>
        <v>11144</v>
      </c>
      <c r="DN19" s="30">
        <f>ROUND('РБ10%'!DN19*0.87,)+25</f>
        <v>11144</v>
      </c>
      <c r="DO19" s="30">
        <f>ROUND('РБ10%'!DO19*0.87,)+25</f>
        <v>11144</v>
      </c>
      <c r="DP19" s="30">
        <f>ROUND('РБ10%'!DP19*0.87,)+25</f>
        <v>11144</v>
      </c>
      <c r="DQ19" s="30">
        <f>ROUND('РБ10%'!DQ19*0.87,)+25</f>
        <v>11144</v>
      </c>
      <c r="DR19" s="30">
        <f>ROUND('РБ10%'!DR19*0.87,)+25</f>
        <v>11144</v>
      </c>
      <c r="DS19" s="30">
        <f>ROUND('РБ10%'!DS19*0.87,)+25</f>
        <v>10909</v>
      </c>
      <c r="DT19" s="30">
        <f>ROUND('РБ10%'!DT19*0.87,)+25</f>
        <v>10909</v>
      </c>
      <c r="DU19" s="30">
        <f>ROUND('РБ10%'!DU19*0.87,)+25</f>
        <v>10909</v>
      </c>
      <c r="DV19" s="30">
        <f>ROUND('РБ10%'!DV19*0.87,)+25</f>
        <v>10909</v>
      </c>
      <c r="DW19" s="30">
        <f>ROUND('РБ10%'!DW19*0.87,)+25</f>
        <v>10909</v>
      </c>
      <c r="DX19" s="30">
        <f>ROUND('РБ10%'!DX19*0.87,)+25</f>
        <v>11144</v>
      </c>
      <c r="DY19" s="30">
        <f>ROUND('РБ10%'!DY19*0.87,)+25</f>
        <v>11144</v>
      </c>
      <c r="DZ19" s="30">
        <f>ROUND('РБ10%'!DZ19*0.87,)+25</f>
        <v>10909</v>
      </c>
      <c r="EA19" s="30">
        <f>ROUND('РБ10%'!EA19*0.87,)+25</f>
        <v>10909</v>
      </c>
      <c r="EB19" s="30">
        <f>ROUND('РБ10%'!EB19*0.87,)+25</f>
        <v>10909</v>
      </c>
      <c r="EC19" s="30">
        <f>ROUND('РБ10%'!EC19*0.87,)+25</f>
        <v>10909</v>
      </c>
      <c r="ED19" s="30">
        <f>ROUND('РБ10%'!ED19*0.87,)+25</f>
        <v>10909</v>
      </c>
      <c r="EE19" s="30">
        <f>ROUND('РБ10%'!EE19*0.87,)+25</f>
        <v>11144</v>
      </c>
      <c r="EF19" s="30">
        <f>ROUND('РБ10%'!EF19*0.87,)+25</f>
        <v>11144</v>
      </c>
      <c r="EG19" s="30">
        <f>ROUND('РБ10%'!EG19*0.87,)+25</f>
        <v>10674</v>
      </c>
      <c r="EH19" s="30">
        <f>ROUND('РБ10%'!EH19*0.87,)+25</f>
        <v>10674</v>
      </c>
      <c r="EI19" s="30">
        <f>ROUND('РБ10%'!EI19*0.87,)+25</f>
        <v>10674</v>
      </c>
      <c r="EJ19" s="30">
        <f>ROUND('РБ10%'!EJ19*0.87,)+25</f>
        <v>10674</v>
      </c>
      <c r="EK19" s="30">
        <f>ROUND('РБ10%'!EK19*0.87,)+25</f>
        <v>10674</v>
      </c>
      <c r="EL19" s="30">
        <f>ROUND('РБ10%'!EL19*0.87,)+25</f>
        <v>10909</v>
      </c>
      <c r="EM19" s="30">
        <f>ROUND('РБ10%'!EM19*0.87,)+25</f>
        <v>10909</v>
      </c>
      <c r="EN19" s="30">
        <f>ROUND('РБ10%'!EN19*0.87,)+25</f>
        <v>10674</v>
      </c>
      <c r="EO19" s="30">
        <f>ROUND('РБ10%'!EO19*0.87,)+25</f>
        <v>10674</v>
      </c>
      <c r="EP19" s="30">
        <f>ROUND('РБ10%'!EP19*0.87,)+25</f>
        <v>11379</v>
      </c>
      <c r="EQ19" s="30">
        <f>ROUND('РБ10%'!EQ19*0.87,)+25</f>
        <v>11379</v>
      </c>
      <c r="ER19" s="30">
        <f>ROUND('РБ10%'!ER19*0.87,)+25</f>
        <v>11379</v>
      </c>
      <c r="ES19" s="30">
        <f>ROUND('РБ10%'!ES19*0.87,)+25</f>
        <v>10909</v>
      </c>
      <c r="ET19" s="30">
        <f>ROUND('РБ10%'!ET19*0.87,)+25</f>
        <v>10909</v>
      </c>
      <c r="EU19" s="30">
        <f>ROUND('РБ10%'!EU19*0.87,)+25</f>
        <v>10674</v>
      </c>
      <c r="EV19" s="30">
        <f>ROUND('РБ10%'!EV19*0.87,)+25</f>
        <v>10674</v>
      </c>
      <c r="EW19" s="30">
        <f>ROUND('РБ10%'!EW19*0.87,)+25</f>
        <v>10674</v>
      </c>
      <c r="EX19" s="30">
        <f>ROUND('РБ10%'!EX19*0.87,)+25</f>
        <v>10909</v>
      </c>
      <c r="EY19" s="30">
        <f>ROUND('РБ10%'!EY19*0.87,)+25</f>
        <v>10909</v>
      </c>
      <c r="EZ19" s="30">
        <f>ROUND('РБ10%'!EZ19*0.87,)+25</f>
        <v>10909</v>
      </c>
      <c r="FA19" s="30">
        <f>ROUND('РБ10%'!FA19*0.87,)+25</f>
        <v>10909</v>
      </c>
      <c r="FB19" s="30">
        <f>ROUND('РБ10%'!FB19*0.87,)+25</f>
        <v>10439</v>
      </c>
      <c r="FC19" s="30">
        <f>ROUND('РБ10%'!FC19*0.87,)+25</f>
        <v>10439</v>
      </c>
      <c r="FD19" s="30">
        <f>ROUND('РБ10%'!FD19*0.87,)+25</f>
        <v>10439</v>
      </c>
      <c r="FE19" s="30">
        <f>ROUND('РБ10%'!FE19*0.87,)+25</f>
        <v>10439</v>
      </c>
      <c r="FF19" s="30">
        <f>ROUND('РБ10%'!FF19*0.87,)+25</f>
        <v>10439</v>
      </c>
      <c r="FG19" s="30">
        <f>ROUND('РБ10%'!FG19*0.87,)+25</f>
        <v>10674</v>
      </c>
      <c r="FH19" s="30">
        <f>ROUND('РБ10%'!FH19*0.87,)+25</f>
        <v>10674</v>
      </c>
      <c r="FI19" s="30">
        <f>ROUND('РБ10%'!FI19*0.87,)+25</f>
        <v>10439</v>
      </c>
      <c r="FJ19" s="30">
        <f>ROUND('РБ10%'!FJ19*0.87,)+25</f>
        <v>10439</v>
      </c>
      <c r="FK19" s="30">
        <f>ROUND('РБ10%'!FK19*0.87,)+25</f>
        <v>10439</v>
      </c>
      <c r="FL19" s="30">
        <f>ROUND('РБ10%'!FL19*0.87,)+25</f>
        <v>10439</v>
      </c>
      <c r="FM19" s="30">
        <f>ROUND('РБ10%'!FM19*0.87,)+25</f>
        <v>10439</v>
      </c>
      <c r="FN19" s="30">
        <f>ROUND('РБ10%'!FN19*0.87,)+25</f>
        <v>10674</v>
      </c>
      <c r="FO19" s="30">
        <f>ROUND('РБ10%'!FO19*0.87,)+25</f>
        <v>10674</v>
      </c>
      <c r="FP19" s="30">
        <f>ROUND('РБ10%'!FP19*0.87,)+25</f>
        <v>10439</v>
      </c>
      <c r="FQ19" s="30">
        <f>ROUND('РБ10%'!FQ19*0.87,)+25</f>
        <v>10439</v>
      </c>
      <c r="FR19" s="30">
        <f>ROUND('РБ10%'!FR19*0.87,)+25</f>
        <v>10439</v>
      </c>
      <c r="FS19" s="30">
        <f>ROUND('РБ10%'!FS19*0.87,)+25</f>
        <v>10439</v>
      </c>
      <c r="FT19" s="30">
        <f>ROUND('РБ10%'!FT19*0.87,)+25</f>
        <v>10439</v>
      </c>
      <c r="FU19" s="30">
        <f>ROUND('РБ10%'!FU19*0.87,)+25</f>
        <v>10674</v>
      </c>
      <c r="FV19" s="30">
        <f>ROUND('РБ10%'!FV19*0.87,)+25</f>
        <v>10674</v>
      </c>
      <c r="FW19" s="30">
        <f>ROUND('РБ10%'!FW19*0.87,)+25</f>
        <v>10439</v>
      </c>
      <c r="FX19" s="30">
        <f>ROUND('РБ10%'!FX19*0.87,)+25</f>
        <v>10439</v>
      </c>
      <c r="FY19" s="30">
        <f>ROUND('РБ10%'!FY19*0.87,)+25</f>
        <v>10439</v>
      </c>
      <c r="FZ19" s="30">
        <f>ROUND('РБ10%'!FZ19*0.87,)+25</f>
        <v>10439</v>
      </c>
      <c r="GA19" s="30">
        <f>ROUND('РБ10%'!GA19*0.87,)+25</f>
        <v>10439</v>
      </c>
      <c r="GB19" s="30">
        <f>ROUND('РБ10%'!GB19*0.87,)+25</f>
        <v>10674</v>
      </c>
      <c r="GC19" s="30">
        <f>ROUND('РБ10%'!GC19*0.87,)+25</f>
        <v>10674</v>
      </c>
      <c r="GD19" s="30">
        <f>ROUND('РБ10%'!GD19*0.87,)+25</f>
        <v>10439</v>
      </c>
      <c r="GE19" s="30">
        <f>ROUND('РБ10%'!GE19*0.87,)+25</f>
        <v>10439</v>
      </c>
      <c r="GF19" s="30">
        <f>ROUND('РБ10%'!GF19*0.87,)+25</f>
        <v>10439</v>
      </c>
      <c r="GG19" s="30">
        <f>ROUND('РБ10%'!GG19*0.87,)+25</f>
        <v>10439</v>
      </c>
      <c r="GH19" s="30">
        <f>ROUND('РБ10%'!GH19*0.87,)+25</f>
        <v>10439</v>
      </c>
      <c r="GI19" s="30">
        <f>ROUND('РБ10%'!GI19*0.87,)+25</f>
        <v>11613</v>
      </c>
      <c r="GJ19" s="30">
        <f>ROUND('РБ10%'!GJ19*0.87,)+25</f>
        <v>11613</v>
      </c>
      <c r="GK19" s="30">
        <f>ROUND('РБ10%'!GK19*0.87,)+25</f>
        <v>11613</v>
      </c>
      <c r="GL19" s="30">
        <f>ROUND('РБ10%'!GL19*0.87,)+25</f>
        <v>11613</v>
      </c>
      <c r="GM19" s="30">
        <f>ROUND('РБ10%'!GM19*0.87,)+25</f>
        <v>11613</v>
      </c>
      <c r="GN19" s="30">
        <f>ROUND('РБ10%'!GN19*0.87,)+25</f>
        <v>11613</v>
      </c>
      <c r="GO19" s="30">
        <f>ROUND('РБ10%'!GO19*0.87,)+25</f>
        <v>11613</v>
      </c>
      <c r="GP19" s="30">
        <f>ROUND('РБ10%'!GP19*0.87,)+25</f>
        <v>12005</v>
      </c>
      <c r="GQ19" s="30">
        <f>ROUND('РБ10%'!GQ19*0.87,)+25</f>
        <v>12005</v>
      </c>
      <c r="GR19" s="30">
        <f>ROUND('РБ10%'!GR19*0.87,)+25</f>
        <v>12005</v>
      </c>
      <c r="GS19" s="30">
        <f>ROUND('РБ10%'!GS19*0.87,)+25</f>
        <v>12005</v>
      </c>
      <c r="GT19" s="30">
        <f>ROUND('РБ10%'!GT19*0.87,)+25</f>
        <v>12005</v>
      </c>
      <c r="GU19" s="30">
        <f>ROUND('РБ10%'!GU19*0.87,)+25</f>
        <v>12005</v>
      </c>
      <c r="GV19" s="30">
        <f>ROUND('РБ10%'!GV19*0.87,)+25</f>
        <v>12005</v>
      </c>
      <c r="GW19" s="30">
        <f>ROUND('РБ10%'!GW19*0.87,)+25</f>
        <v>12396</v>
      </c>
      <c r="GX19" s="30">
        <f>ROUND('РБ10%'!GX19*0.87,)+25</f>
        <v>12396</v>
      </c>
      <c r="GY19" s="30">
        <f>ROUND('РБ10%'!GY19*0.87,)+25</f>
        <v>12396</v>
      </c>
      <c r="GZ19" s="30">
        <f>ROUND('РБ10%'!GZ19*0.87,)+25</f>
        <v>12396</v>
      </c>
    </row>
    <row r="20" spans="1:208" ht="15" customHeight="1" x14ac:dyDescent="0.2">
      <c r="A20" s="200" t="s">
        <v>33</v>
      </c>
      <c r="D20" s="227"/>
      <c r="E20" s="227"/>
      <c r="F20" s="227"/>
      <c r="G20" s="227"/>
      <c r="H20" s="227"/>
      <c r="L20" s="11"/>
      <c r="M20" s="11"/>
      <c r="N20" s="11"/>
      <c r="O20" s="11"/>
      <c r="S20" s="227"/>
      <c r="T20" s="227"/>
      <c r="U20" s="227"/>
      <c r="V20" s="227"/>
    </row>
    <row r="21" spans="1:208" x14ac:dyDescent="0.2">
      <c r="A21" s="22" t="s">
        <v>34</v>
      </c>
      <c r="D21" s="227"/>
      <c r="E21" s="227"/>
      <c r="F21" s="227"/>
      <c r="G21" s="227"/>
      <c r="H21" s="227"/>
      <c r="L21" s="11"/>
      <c r="M21" s="11"/>
      <c r="N21" s="11"/>
      <c r="O21" s="11"/>
      <c r="S21" s="227"/>
      <c r="T21" s="227"/>
      <c r="U21" s="227"/>
      <c r="V21" s="227"/>
    </row>
    <row r="22" spans="1:208" s="22" customFormat="1" ht="15" customHeight="1" x14ac:dyDescent="0.2">
      <c r="A22" s="196" t="s">
        <v>27</v>
      </c>
      <c r="B22" s="11"/>
      <c r="C22" s="11"/>
      <c r="D22" s="227"/>
      <c r="E22" s="227"/>
      <c r="F22" s="227"/>
      <c r="G22" s="227"/>
      <c r="H22" s="227"/>
      <c r="I22" s="11"/>
      <c r="J22" s="11"/>
      <c r="K22" s="11"/>
      <c r="L22" s="11"/>
      <c r="M22" s="11"/>
      <c r="N22" s="11"/>
      <c r="O22" s="11"/>
      <c r="P22" s="11"/>
      <c r="Q22" s="11"/>
      <c r="R22" s="11"/>
      <c r="S22" s="227"/>
      <c r="T22" s="227"/>
      <c r="U22" s="227"/>
      <c r="V22" s="227"/>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row>
    <row r="23" spans="1:208" s="2" customFormat="1" ht="34.5" customHeight="1" x14ac:dyDescent="0.2">
      <c r="A23" s="197" t="s">
        <v>10</v>
      </c>
      <c r="B23" s="11"/>
      <c r="C23" s="11"/>
      <c r="D23" s="227"/>
      <c r="E23" s="227"/>
      <c r="F23" s="227"/>
      <c r="G23" s="227"/>
      <c r="H23" s="227"/>
      <c r="I23" s="11"/>
      <c r="J23" s="11"/>
      <c r="K23" s="11"/>
      <c r="L23" s="11"/>
      <c r="M23" s="11"/>
      <c r="N23" s="11"/>
      <c r="O23" s="11"/>
      <c r="P23" s="11"/>
      <c r="Q23" s="11"/>
      <c r="R23" s="11"/>
      <c r="S23" s="227"/>
      <c r="T23" s="227"/>
      <c r="U23" s="227"/>
      <c r="V23" s="227"/>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row>
    <row r="24" spans="1:208" ht="15" customHeight="1" x14ac:dyDescent="0.2">
      <c r="A24" s="196" t="s">
        <v>16</v>
      </c>
      <c r="D24" s="227"/>
      <c r="E24" s="227"/>
      <c r="F24" s="227"/>
      <c r="G24" s="227"/>
      <c r="H24" s="227"/>
      <c r="L24" s="11"/>
      <c r="M24" s="11"/>
      <c r="N24" s="11"/>
      <c r="O24" s="11"/>
      <c r="S24" s="227"/>
      <c r="T24" s="227"/>
      <c r="U24" s="227"/>
      <c r="V24" s="227"/>
    </row>
    <row r="25" spans="1:208" ht="48" x14ac:dyDescent="0.2">
      <c r="A25" s="184" t="s">
        <v>35</v>
      </c>
      <c r="D25" s="227"/>
      <c r="E25" s="227"/>
      <c r="F25" s="227"/>
      <c r="G25" s="227"/>
      <c r="H25" s="227"/>
      <c r="L25" s="11"/>
      <c r="M25" s="11"/>
      <c r="N25" s="11"/>
      <c r="O25" s="11"/>
      <c r="S25" s="227"/>
      <c r="T25" s="227"/>
      <c r="U25" s="227"/>
      <c r="V25" s="227"/>
    </row>
    <row r="26" spans="1:208" x14ac:dyDescent="0.2">
      <c r="A26" s="198" t="s">
        <v>11</v>
      </c>
      <c r="D26" s="227"/>
      <c r="E26" s="227"/>
      <c r="F26" s="227"/>
      <c r="G26" s="227"/>
      <c r="H26" s="227"/>
      <c r="L26" s="11"/>
      <c r="M26" s="11"/>
      <c r="N26" s="11"/>
      <c r="O26" s="11"/>
      <c r="S26" s="227"/>
      <c r="T26" s="227"/>
      <c r="U26" s="227"/>
      <c r="V26" s="227"/>
    </row>
    <row r="27" spans="1:208" ht="25.5" x14ac:dyDescent="0.2">
      <c r="A27" s="236" t="s">
        <v>29</v>
      </c>
      <c r="D27" s="227"/>
      <c r="E27" s="227"/>
      <c r="F27" s="227"/>
      <c r="G27" s="227"/>
      <c r="H27" s="227"/>
      <c r="L27" s="11"/>
      <c r="M27" s="11"/>
      <c r="N27" s="11"/>
      <c r="O27" s="11"/>
      <c r="S27" s="227"/>
      <c r="T27" s="227"/>
      <c r="U27" s="227"/>
      <c r="V27" s="227"/>
    </row>
    <row r="28" spans="1:208" x14ac:dyDescent="0.2">
      <c r="A28" s="206" t="s">
        <v>18</v>
      </c>
      <c r="D28" s="227"/>
      <c r="E28" s="227"/>
      <c r="F28" s="227"/>
      <c r="G28" s="227"/>
      <c r="H28" s="227"/>
      <c r="L28" s="11"/>
      <c r="M28" s="11"/>
      <c r="N28" s="11"/>
      <c r="O28" s="11"/>
      <c r="S28" s="227"/>
      <c r="T28" s="227"/>
      <c r="U28" s="227"/>
      <c r="V28" s="227"/>
    </row>
    <row r="29" spans="1:208" ht="132" x14ac:dyDescent="0.2">
      <c r="A29" s="202" t="s">
        <v>19</v>
      </c>
    </row>
    <row r="30" spans="1:208" x14ac:dyDescent="0.2">
      <c r="A30" s="200" t="s">
        <v>14</v>
      </c>
    </row>
    <row r="31" spans="1:208" ht="84" x14ac:dyDescent="0.2">
      <c r="A31" s="201" t="s">
        <v>15</v>
      </c>
    </row>
  </sheetData>
  <pageMargins left="0.7" right="0.7"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249977111117893"/>
  </sheetPr>
  <dimension ref="A1:GZ31"/>
  <sheetViews>
    <sheetView workbookViewId="0">
      <pane xSplit="1" topLeftCell="B1" activePane="topRight" state="frozen"/>
      <selection pane="topRight" activeCell="S1" sqref="S1:V1048576"/>
    </sheetView>
  </sheetViews>
  <sheetFormatPr defaultColWidth="8.5703125" defaultRowHeight="12" x14ac:dyDescent="0.2"/>
  <cols>
    <col min="1" max="1" width="69.5703125" style="2" customWidth="1"/>
    <col min="2" max="3" width="8.85546875" style="216" customWidth="1"/>
    <col min="4" max="8" width="10.140625" style="216" hidden="1" customWidth="1"/>
    <col min="9" max="10" width="8.85546875" style="216" customWidth="1"/>
    <col min="11" max="18" width="8.85546875" style="11" customWidth="1"/>
    <col min="19" max="22" width="10.140625" style="216" hidden="1" customWidth="1"/>
    <col min="23" max="27" width="8.85546875" style="11" customWidth="1"/>
    <col min="28" max="37" width="8.85546875" style="227" customWidth="1"/>
    <col min="38" max="208" width="8.85546875" style="11" customWidth="1"/>
    <col min="209" max="16384" width="8.5703125" style="11"/>
  </cols>
  <sheetData>
    <row r="1" spans="1:208" s="2" customFormat="1" ht="15" customHeight="1" x14ac:dyDescent="0.2">
      <c r="A1" s="186" t="s">
        <v>0</v>
      </c>
      <c r="B1" s="104"/>
      <c r="C1" s="104"/>
      <c r="D1" s="104"/>
      <c r="E1" s="104"/>
      <c r="F1" s="104"/>
      <c r="G1" s="104"/>
      <c r="H1" s="104"/>
      <c r="I1" s="104"/>
      <c r="J1" s="104"/>
      <c r="S1" s="104"/>
      <c r="T1" s="104"/>
      <c r="U1" s="104"/>
      <c r="V1" s="104"/>
      <c r="AB1" s="3"/>
      <c r="AC1" s="3"/>
      <c r="AD1" s="3"/>
      <c r="AE1" s="3"/>
      <c r="AF1" s="3"/>
      <c r="AG1" s="3"/>
      <c r="AH1" s="3"/>
      <c r="AI1" s="3"/>
      <c r="AJ1" s="3"/>
      <c r="AK1" s="3"/>
    </row>
    <row r="2" spans="1:208" s="2" customFormat="1" ht="15" customHeight="1" x14ac:dyDescent="0.2">
      <c r="A2" s="228" t="s">
        <v>69</v>
      </c>
      <c r="B2" s="104"/>
      <c r="C2" s="104"/>
      <c r="D2" s="104"/>
      <c r="E2" s="104"/>
      <c r="F2" s="104"/>
      <c r="G2" s="104"/>
      <c r="H2" s="104"/>
      <c r="I2" s="104"/>
      <c r="J2" s="104"/>
      <c r="S2" s="104"/>
      <c r="T2" s="104"/>
      <c r="U2" s="104"/>
      <c r="V2" s="104"/>
      <c r="AB2" s="3"/>
      <c r="AC2" s="3"/>
      <c r="AD2" s="3"/>
      <c r="AE2" s="3"/>
      <c r="AF2" s="3"/>
      <c r="AG2" s="3"/>
      <c r="AH2" s="3"/>
      <c r="AI2" s="3"/>
      <c r="AJ2" s="3"/>
      <c r="AK2" s="3"/>
    </row>
    <row r="3" spans="1:208" s="2" customFormat="1" ht="15" customHeight="1" x14ac:dyDescent="0.2">
      <c r="A3" s="187" t="s">
        <v>68</v>
      </c>
      <c r="B3" s="104"/>
      <c r="C3" s="104"/>
      <c r="D3" s="104"/>
      <c r="E3" s="104"/>
      <c r="F3" s="104"/>
      <c r="G3" s="104"/>
      <c r="H3" s="104"/>
      <c r="I3" s="104"/>
      <c r="J3" s="104"/>
      <c r="S3" s="3"/>
      <c r="T3" s="3"/>
      <c r="U3" s="3"/>
      <c r="V3" s="3"/>
      <c r="AB3" s="3"/>
      <c r="AC3" s="3"/>
      <c r="AD3" s="3"/>
      <c r="AE3" s="3"/>
      <c r="AF3" s="3"/>
      <c r="AG3" s="3"/>
      <c r="AH3" s="3"/>
      <c r="AI3" s="3"/>
      <c r="AJ3" s="3"/>
      <c r="AK3" s="3"/>
    </row>
    <row r="4" spans="1:208" s="207" customFormat="1" ht="15" customHeight="1" x14ac:dyDescent="0.2">
      <c r="A4" s="188" t="s">
        <v>3</v>
      </c>
      <c r="B4" s="190">
        <v>46178</v>
      </c>
      <c r="C4" s="190">
        <v>46179</v>
      </c>
      <c r="D4" s="190">
        <v>46180</v>
      </c>
      <c r="E4" s="190">
        <v>46181</v>
      </c>
      <c r="F4" s="190">
        <v>46182</v>
      </c>
      <c r="G4" s="190">
        <v>46183</v>
      </c>
      <c r="H4" s="190">
        <v>46184</v>
      </c>
      <c r="I4" s="190">
        <v>46185</v>
      </c>
      <c r="J4" s="190">
        <v>46186</v>
      </c>
      <c r="K4" s="189">
        <v>46187</v>
      </c>
      <c r="L4" s="191">
        <v>46188</v>
      </c>
      <c r="M4" s="191">
        <v>46189</v>
      </c>
      <c r="N4" s="191">
        <v>46190</v>
      </c>
      <c r="O4" s="191">
        <v>46191</v>
      </c>
      <c r="P4" s="189">
        <v>46192</v>
      </c>
      <c r="Q4" s="189">
        <v>46193</v>
      </c>
      <c r="R4" s="189">
        <v>46194</v>
      </c>
      <c r="S4" s="190">
        <v>46195</v>
      </c>
      <c r="T4" s="190">
        <v>46196</v>
      </c>
      <c r="U4" s="190">
        <v>46197</v>
      </c>
      <c r="V4" s="190">
        <v>46198</v>
      </c>
      <c r="W4" s="189">
        <v>46199</v>
      </c>
      <c r="X4" s="189">
        <v>46200</v>
      </c>
      <c r="Y4" s="189">
        <v>46201</v>
      </c>
      <c r="Z4" s="189">
        <v>46202</v>
      </c>
      <c r="AA4" s="189">
        <v>46203</v>
      </c>
      <c r="AB4" s="190">
        <v>46204</v>
      </c>
      <c r="AC4" s="190">
        <v>46205</v>
      </c>
      <c r="AD4" s="190">
        <v>46206</v>
      </c>
      <c r="AE4" s="190">
        <v>46207</v>
      </c>
      <c r="AF4" s="190">
        <v>46208</v>
      </c>
      <c r="AG4" s="190">
        <v>46209</v>
      </c>
      <c r="AH4" s="190">
        <v>46210</v>
      </c>
      <c r="AI4" s="190">
        <v>46211</v>
      </c>
      <c r="AJ4" s="190">
        <v>46212</v>
      </c>
      <c r="AK4" s="190">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189">
        <v>46295</v>
      </c>
      <c r="DP4" s="189">
        <v>46296</v>
      </c>
      <c r="DQ4" s="189">
        <v>46297</v>
      </c>
      <c r="DR4" s="189">
        <v>46298</v>
      </c>
      <c r="DS4" s="189">
        <v>46299</v>
      </c>
      <c r="DT4" s="189">
        <v>46300</v>
      </c>
      <c r="DU4" s="189">
        <v>46301</v>
      </c>
      <c r="DV4" s="189">
        <v>46302</v>
      </c>
      <c r="DW4" s="189">
        <v>46303</v>
      </c>
      <c r="DX4" s="189">
        <v>46304</v>
      </c>
      <c r="DY4" s="189">
        <v>46305</v>
      </c>
      <c r="DZ4" s="189">
        <v>46306</v>
      </c>
      <c r="EA4" s="189">
        <v>46307</v>
      </c>
      <c r="EB4" s="189">
        <v>46308</v>
      </c>
      <c r="EC4" s="189">
        <v>46309</v>
      </c>
      <c r="ED4" s="189">
        <v>46310</v>
      </c>
      <c r="EE4" s="189">
        <v>46311</v>
      </c>
      <c r="EF4" s="189">
        <v>46312</v>
      </c>
      <c r="EG4" s="189">
        <v>46313</v>
      </c>
      <c r="EH4" s="189">
        <v>46314</v>
      </c>
      <c r="EI4" s="189">
        <v>46315</v>
      </c>
      <c r="EJ4" s="189">
        <v>46316</v>
      </c>
      <c r="EK4" s="189">
        <v>46317</v>
      </c>
      <c r="EL4" s="189">
        <v>46318</v>
      </c>
      <c r="EM4" s="189">
        <v>46319</v>
      </c>
      <c r="EN4" s="189">
        <v>46320</v>
      </c>
      <c r="EO4" s="189">
        <v>46321</v>
      </c>
      <c r="EP4" s="189">
        <v>46322</v>
      </c>
      <c r="EQ4" s="189">
        <v>46323</v>
      </c>
      <c r="ER4" s="189">
        <v>46324</v>
      </c>
      <c r="ES4" s="189">
        <v>46325</v>
      </c>
      <c r="ET4" s="189">
        <v>46326</v>
      </c>
      <c r="EU4" s="189">
        <v>46327</v>
      </c>
      <c r="EV4" s="189">
        <v>46328</v>
      </c>
      <c r="EW4" s="189">
        <v>46329</v>
      </c>
      <c r="EX4" s="189">
        <v>46330</v>
      </c>
      <c r="EY4" s="189">
        <v>46331</v>
      </c>
      <c r="EZ4" s="189">
        <v>46332</v>
      </c>
      <c r="FA4" s="189">
        <v>46333</v>
      </c>
      <c r="FB4" s="189">
        <v>46334</v>
      </c>
      <c r="FC4" s="189">
        <v>46335</v>
      </c>
      <c r="FD4" s="189">
        <v>46336</v>
      </c>
      <c r="FE4" s="189">
        <v>46337</v>
      </c>
      <c r="FF4" s="189">
        <v>46338</v>
      </c>
      <c r="FG4" s="189">
        <v>46339</v>
      </c>
      <c r="FH4" s="189">
        <v>46340</v>
      </c>
      <c r="FI4" s="189">
        <v>46341</v>
      </c>
      <c r="FJ4" s="189">
        <v>46342</v>
      </c>
      <c r="FK4" s="189">
        <v>46343</v>
      </c>
      <c r="FL4" s="189">
        <v>46344</v>
      </c>
      <c r="FM4" s="189">
        <v>46345</v>
      </c>
      <c r="FN4" s="189">
        <v>46346</v>
      </c>
      <c r="FO4" s="189">
        <v>46347</v>
      </c>
      <c r="FP4" s="189">
        <v>46348</v>
      </c>
      <c r="FQ4" s="189">
        <v>46349</v>
      </c>
      <c r="FR4" s="189">
        <v>46350</v>
      </c>
      <c r="FS4" s="189">
        <v>46351</v>
      </c>
      <c r="FT4" s="189">
        <v>46352</v>
      </c>
      <c r="FU4" s="189">
        <v>46353</v>
      </c>
      <c r="FV4" s="189">
        <v>46354</v>
      </c>
      <c r="FW4" s="189">
        <v>46355</v>
      </c>
      <c r="FX4" s="189">
        <v>46356</v>
      </c>
      <c r="FY4" s="189">
        <v>46357</v>
      </c>
      <c r="FZ4" s="189">
        <v>46358</v>
      </c>
      <c r="GA4" s="189">
        <v>46359</v>
      </c>
      <c r="GB4" s="189">
        <v>46360</v>
      </c>
      <c r="GC4" s="189">
        <v>46361</v>
      </c>
      <c r="GD4" s="189">
        <v>46362</v>
      </c>
      <c r="GE4" s="189">
        <v>46363</v>
      </c>
      <c r="GF4" s="189">
        <v>46364</v>
      </c>
      <c r="GG4" s="189">
        <v>46365</v>
      </c>
      <c r="GH4" s="189">
        <v>46366</v>
      </c>
      <c r="GI4" s="189">
        <v>46367</v>
      </c>
      <c r="GJ4" s="189">
        <v>46368</v>
      </c>
      <c r="GK4" s="189">
        <v>46369</v>
      </c>
      <c r="GL4" s="189">
        <v>46370</v>
      </c>
      <c r="GM4" s="189">
        <v>46371</v>
      </c>
      <c r="GN4" s="189">
        <v>46372</v>
      </c>
      <c r="GO4" s="189">
        <v>46373</v>
      </c>
      <c r="GP4" s="189">
        <v>46374</v>
      </c>
      <c r="GQ4" s="189">
        <v>46375</v>
      </c>
      <c r="GR4" s="189">
        <v>46376</v>
      </c>
      <c r="GS4" s="189">
        <v>46377</v>
      </c>
      <c r="GT4" s="189">
        <v>46378</v>
      </c>
      <c r="GU4" s="189">
        <v>46379</v>
      </c>
      <c r="GV4" s="189">
        <v>46380</v>
      </c>
      <c r="GW4" s="189">
        <v>46381</v>
      </c>
      <c r="GX4" s="189">
        <v>46382</v>
      </c>
      <c r="GY4" s="189">
        <v>46383</v>
      </c>
      <c r="GZ4" s="189">
        <v>46384</v>
      </c>
    </row>
    <row r="5" spans="1:208" s="2" customFormat="1" x14ac:dyDescent="0.2">
      <c r="A5" s="10" t="s">
        <v>4</v>
      </c>
      <c r="B5" s="104"/>
      <c r="C5" s="104"/>
      <c r="D5" s="104"/>
      <c r="E5" s="104"/>
      <c r="F5" s="104"/>
      <c r="G5" s="104"/>
      <c r="H5" s="104"/>
      <c r="I5" s="104"/>
      <c r="J5" s="104"/>
      <c r="S5" s="104"/>
      <c r="T5" s="104"/>
      <c r="U5" s="104"/>
      <c r="V5" s="104"/>
      <c r="AB5" s="104"/>
      <c r="AC5" s="104"/>
      <c r="AD5" s="104"/>
      <c r="AE5" s="104"/>
      <c r="AF5" s="104"/>
      <c r="AG5" s="104"/>
      <c r="AH5" s="104"/>
      <c r="AI5" s="104"/>
      <c r="AJ5" s="104"/>
      <c r="AK5" s="104"/>
    </row>
    <row r="6" spans="1:208" s="2" customFormat="1" x14ac:dyDescent="0.2">
      <c r="A6" s="12">
        <v>1</v>
      </c>
      <c r="B6" s="230">
        <f>'РБ15%FIT18'!B6+25</f>
        <v>8714</v>
      </c>
      <c r="C6" s="230">
        <f>'РБ15%FIT18'!C6+25</f>
        <v>8714</v>
      </c>
      <c r="D6" s="230">
        <f>'РБ15%FIT18'!D6+25</f>
        <v>8714</v>
      </c>
      <c r="E6" s="230">
        <f>'РБ15%FIT18'!E6+25</f>
        <v>8714</v>
      </c>
      <c r="F6" s="230">
        <f>'РБ15%FIT18'!F6+25</f>
        <v>8714</v>
      </c>
      <c r="G6" s="230">
        <f>'РБ15%FIT18'!G6+25</f>
        <v>8714</v>
      </c>
      <c r="H6" s="230">
        <f>'РБ15%FIT18'!H6+25</f>
        <v>8714</v>
      </c>
      <c r="I6" s="230">
        <f>'РБ15%FIT18'!I6+25</f>
        <v>8714</v>
      </c>
      <c r="J6" s="230">
        <f>'РБ15%FIT18'!J6+25</f>
        <v>8714</v>
      </c>
      <c r="K6" s="231">
        <f>'РБ15%FIT18'!K6+25</f>
        <v>7679</v>
      </c>
      <c r="L6" s="231">
        <f>'РБ15%FIT18'!L6+25</f>
        <v>8714</v>
      </c>
      <c r="M6" s="231">
        <f>'РБ15%FIT18'!M6+25</f>
        <v>8714</v>
      </c>
      <c r="N6" s="231">
        <f>'РБ15%FIT18'!N6+25</f>
        <v>8714</v>
      </c>
      <c r="O6" s="231">
        <f>'РБ15%FIT18'!O6+25</f>
        <v>8714</v>
      </c>
      <c r="P6" s="231">
        <f>'РБ15%FIT18'!P6+25</f>
        <v>7679</v>
      </c>
      <c r="Q6" s="231">
        <f>'РБ15%FIT18'!Q6+25</f>
        <v>7679</v>
      </c>
      <c r="R6" s="231">
        <f>'РБ15%FIT18'!R6+25</f>
        <v>8714</v>
      </c>
      <c r="S6" s="230">
        <f>'РБ15%FIT18'!S6+25</f>
        <v>8714</v>
      </c>
      <c r="T6" s="230">
        <f>'РБ15%FIT18'!T6+25</f>
        <v>8714</v>
      </c>
      <c r="U6" s="230">
        <f>'РБ15%FIT18'!U6+25</f>
        <v>8714</v>
      </c>
      <c r="V6" s="230">
        <f>'РБ15%FIT18'!V6+25</f>
        <v>8714</v>
      </c>
      <c r="W6" s="231">
        <f>'РБ15%FIT18'!W6+25</f>
        <v>8714</v>
      </c>
      <c r="X6" s="231">
        <f>'РБ15%FIT18'!X6+25</f>
        <v>8714</v>
      </c>
      <c r="Y6" s="231">
        <f>'РБ15%FIT18'!Y6+25</f>
        <v>8714</v>
      </c>
      <c r="Z6" s="231">
        <f>'РБ15%FIT18'!Z6+25</f>
        <v>8714</v>
      </c>
      <c r="AA6" s="231">
        <f>'РБ15%FIT18'!AA6+25</f>
        <v>8714</v>
      </c>
      <c r="AB6" s="230">
        <f>'РБ15%FIT18'!AB6+25</f>
        <v>9084</v>
      </c>
      <c r="AC6" s="230">
        <f>'РБ15%FIT18'!AC6+25</f>
        <v>9084</v>
      </c>
      <c r="AD6" s="230">
        <f>'РБ15%FIT18'!AD6+25</f>
        <v>9084</v>
      </c>
      <c r="AE6" s="230">
        <f>'РБ15%FIT18'!AE6+25</f>
        <v>9084</v>
      </c>
      <c r="AF6" s="230">
        <f>'РБ15%FIT18'!AF6+25</f>
        <v>9084</v>
      </c>
      <c r="AG6" s="230">
        <f>'РБ15%FIT18'!AG6+25</f>
        <v>9084</v>
      </c>
      <c r="AH6" s="230">
        <f>'РБ15%FIT18'!AH6+25</f>
        <v>9084</v>
      </c>
      <c r="AI6" s="230">
        <f>'РБ15%FIT18'!AI6+25</f>
        <v>9084</v>
      </c>
      <c r="AJ6" s="230">
        <f>'РБ15%FIT18'!AJ6+25</f>
        <v>9602</v>
      </c>
      <c r="AK6" s="230">
        <f>'РБ15%FIT18'!AK6+25</f>
        <v>9602</v>
      </c>
      <c r="AL6" s="231">
        <f>'РБ15%FIT18'!AL6+25</f>
        <v>8714</v>
      </c>
      <c r="AM6" s="231">
        <f>'РБ15%FIT18'!AM6+25</f>
        <v>8714</v>
      </c>
      <c r="AN6" s="231">
        <f>'РБ15%FIT18'!AN6+25</f>
        <v>5682</v>
      </c>
      <c r="AO6" s="231">
        <f>'РБ15%FIT18'!AO6+25</f>
        <v>5682</v>
      </c>
      <c r="AP6" s="231">
        <f>'РБ15%FIT18'!AP6+25</f>
        <v>5682</v>
      </c>
      <c r="AQ6" s="231">
        <f>'РБ15%FIT18'!AQ6+25</f>
        <v>5682</v>
      </c>
      <c r="AR6" s="231">
        <f>'РБ15%FIT18'!AR6+25</f>
        <v>6052</v>
      </c>
      <c r="AS6" s="231">
        <f>'РБ15%FIT18'!AS6+25</f>
        <v>6052</v>
      </c>
      <c r="AT6" s="231">
        <f>'РБ15%FIT18'!AT6+25</f>
        <v>5682</v>
      </c>
      <c r="AU6" s="231">
        <f>'РБ15%FIT18'!AU6+25</f>
        <v>5682</v>
      </c>
      <c r="AV6" s="231">
        <f>'РБ15%FIT18'!AV6+25</f>
        <v>5682</v>
      </c>
      <c r="AW6" s="231">
        <f>'РБ15%FIT18'!AW6+25</f>
        <v>5682</v>
      </c>
      <c r="AX6" s="231">
        <f>'РБ15%FIT18'!AX6+25</f>
        <v>5682</v>
      </c>
      <c r="AY6" s="231">
        <f>'РБ15%FIT18'!AY6+25</f>
        <v>6052</v>
      </c>
      <c r="AZ6" s="231">
        <f>'РБ15%FIT18'!AZ6+25</f>
        <v>6052</v>
      </c>
      <c r="BA6" s="231">
        <f>'РБ15%FIT18'!BA6+25</f>
        <v>5682</v>
      </c>
      <c r="BB6" s="231">
        <f>'РБ15%FIT18'!BB6+25</f>
        <v>5682</v>
      </c>
      <c r="BC6" s="231">
        <f>'РБ15%FIT18'!BC6+25</f>
        <v>5682</v>
      </c>
      <c r="BD6" s="231">
        <f>'РБ15%FIT18'!BD6+25</f>
        <v>5682</v>
      </c>
      <c r="BE6" s="231">
        <f>'РБ15%FIT18'!BE6+25</f>
        <v>6791</v>
      </c>
      <c r="BF6" s="231">
        <f>'РБ15%FIT18'!BF6+25</f>
        <v>6791</v>
      </c>
      <c r="BG6" s="231">
        <f>'РБ15%FIT18'!BG6+25</f>
        <v>6791</v>
      </c>
      <c r="BH6" s="231">
        <f>'РБ15%FIT18'!BH6+25</f>
        <v>5682</v>
      </c>
      <c r="BI6" s="231">
        <f>'РБ15%FIT18'!BI6+25</f>
        <v>5682</v>
      </c>
      <c r="BJ6" s="231">
        <f>'РБ15%FIT18'!BJ6+25</f>
        <v>5682</v>
      </c>
      <c r="BK6" s="231">
        <f>'РБ15%FIT18'!BK6+25</f>
        <v>5682</v>
      </c>
      <c r="BL6" s="231">
        <f>'РБ15%FIT18'!BL6+25</f>
        <v>5682</v>
      </c>
      <c r="BM6" s="231">
        <f>'РБ15%FIT18'!BM6+25</f>
        <v>6052</v>
      </c>
      <c r="BN6" s="231">
        <f>'РБ15%FIT18'!BN6+25</f>
        <v>6052</v>
      </c>
      <c r="BO6" s="231">
        <f>'РБ15%FIT18'!BO6+25</f>
        <v>5682</v>
      </c>
      <c r="BP6" s="231">
        <f>'РБ15%FIT18'!BP6+25</f>
        <v>5682</v>
      </c>
      <c r="BQ6" s="231">
        <f>'РБ15%FIT18'!BQ6+25</f>
        <v>5682</v>
      </c>
      <c r="BR6" s="231">
        <f>'РБ15%FIT18'!BR6+25</f>
        <v>5682</v>
      </c>
      <c r="BS6" s="231">
        <f>'РБ15%FIT18'!BS6+25</f>
        <v>5682</v>
      </c>
      <c r="BT6" s="231">
        <f>'РБ15%FIT18'!BT6+25</f>
        <v>6052</v>
      </c>
      <c r="BU6" s="231">
        <f>'РБ15%FIT18'!BU6+25</f>
        <v>6052</v>
      </c>
      <c r="BV6" s="231">
        <f>'РБ15%FIT18'!BV6+25</f>
        <v>5682</v>
      </c>
      <c r="BW6" s="231">
        <f>'РБ15%FIT18'!BW6+25</f>
        <v>5682</v>
      </c>
      <c r="BX6" s="231">
        <f>'РБ15%FIT18'!BX6+25</f>
        <v>5682</v>
      </c>
      <c r="BY6" s="231">
        <f>'РБ15%FIT18'!BY6+25</f>
        <v>5682</v>
      </c>
      <c r="BZ6" s="231">
        <f>'РБ15%FIT18'!BZ6+25</f>
        <v>5682</v>
      </c>
      <c r="CA6" s="231">
        <f>'РБ15%FIT18'!CA6+25</f>
        <v>6052</v>
      </c>
      <c r="CB6" s="231">
        <f>'РБ15%FIT18'!CB6+25</f>
        <v>6052</v>
      </c>
      <c r="CC6" s="231">
        <f>'РБ15%FIT18'!CC6+25</f>
        <v>5312</v>
      </c>
      <c r="CD6" s="231">
        <f>'РБ15%FIT18'!CD6+25</f>
        <v>5312</v>
      </c>
      <c r="CE6" s="231">
        <f>'РБ15%FIT18'!CE6+25</f>
        <v>5312</v>
      </c>
      <c r="CF6" s="231">
        <f>'РБ15%FIT18'!CF6+25</f>
        <v>5312</v>
      </c>
      <c r="CG6" s="231">
        <f>'РБ15%FIT18'!CG6+25</f>
        <v>5312</v>
      </c>
      <c r="CH6" s="231">
        <f>'РБ15%FIT18'!CH6+25</f>
        <v>5312</v>
      </c>
      <c r="CI6" s="231">
        <f>'РБ15%FIT18'!CI6+25</f>
        <v>5312</v>
      </c>
      <c r="CJ6" s="231">
        <f>'РБ15%FIT18'!CJ6+25</f>
        <v>5091</v>
      </c>
      <c r="CK6" s="231">
        <f>'РБ15%FIT18'!CK6+25</f>
        <v>5091</v>
      </c>
      <c r="CL6" s="231">
        <f>'РБ15%FIT18'!CL6+25</f>
        <v>5091</v>
      </c>
      <c r="CM6" s="231">
        <f>'РБ15%FIT18'!CM6+25</f>
        <v>5091</v>
      </c>
      <c r="CN6" s="231">
        <f>'РБ15%FIT18'!CN6+25</f>
        <v>5091</v>
      </c>
      <c r="CO6" s="231">
        <f>'РБ15%FIT18'!CO6+25</f>
        <v>5312</v>
      </c>
      <c r="CP6" s="231">
        <f>'РБ15%FIT18'!CP6+25</f>
        <v>5312</v>
      </c>
      <c r="CQ6" s="231">
        <f>'РБ15%FIT18'!CQ6+25</f>
        <v>5091</v>
      </c>
      <c r="CR6" s="231">
        <f>'РБ15%FIT18'!CR6+25</f>
        <v>5091</v>
      </c>
      <c r="CS6" s="231">
        <f>'РБ15%FIT18'!CS6+25</f>
        <v>5091</v>
      </c>
      <c r="CT6" s="231">
        <f>'РБ15%FIT18'!CT6+25</f>
        <v>5091</v>
      </c>
      <c r="CU6" s="231">
        <f>'РБ15%FIT18'!CU6+25</f>
        <v>5091</v>
      </c>
      <c r="CV6" s="231">
        <f>'РБ15%FIT18'!CV6+25</f>
        <v>5312</v>
      </c>
      <c r="CW6" s="231">
        <f>'РБ15%FIT18'!CW6+25</f>
        <v>5312</v>
      </c>
      <c r="CX6" s="231">
        <f>'РБ15%FIT18'!CX6+25</f>
        <v>5091</v>
      </c>
      <c r="CY6" s="231">
        <f>'РБ15%FIT18'!CY6+25</f>
        <v>5091</v>
      </c>
      <c r="CZ6" s="231">
        <f>'РБ15%FIT18'!CZ6+25</f>
        <v>5091</v>
      </c>
      <c r="DA6" s="231">
        <f>'РБ15%FIT18'!DA6+25</f>
        <v>5091</v>
      </c>
      <c r="DB6" s="231">
        <f>'РБ15%FIT18'!DB6+25</f>
        <v>5091</v>
      </c>
      <c r="DC6" s="231">
        <f>'РБ15%FIT18'!DC6+25</f>
        <v>5312</v>
      </c>
      <c r="DD6" s="231">
        <f>'РБ15%FIT18'!DD6+25</f>
        <v>5312</v>
      </c>
      <c r="DE6" s="231">
        <f>'РБ15%FIT18'!DE6+25</f>
        <v>4869</v>
      </c>
      <c r="DF6" s="231">
        <f>'РБ15%FIT18'!DF6+25</f>
        <v>4869</v>
      </c>
      <c r="DG6" s="231">
        <f>'РБ15%FIT18'!DG6+25</f>
        <v>4869</v>
      </c>
      <c r="DH6" s="231">
        <f>'РБ15%FIT18'!DH6+25</f>
        <v>4869</v>
      </c>
      <c r="DI6" s="231">
        <f>'РБ15%FIT18'!DI6+25</f>
        <v>4869</v>
      </c>
      <c r="DJ6" s="231">
        <f>'РБ15%FIT18'!DJ6+25</f>
        <v>5091</v>
      </c>
      <c r="DK6" s="231">
        <f>'РБ15%FIT18'!DK6+25</f>
        <v>5091</v>
      </c>
      <c r="DL6" s="231">
        <f>'РБ15%FIT18'!DL6+25</f>
        <v>4869</v>
      </c>
      <c r="DM6" s="231">
        <f>'РБ15%FIT18'!DM6+25</f>
        <v>4869</v>
      </c>
      <c r="DN6" s="231">
        <f>'РБ15%FIT18'!DN6+25</f>
        <v>4869</v>
      </c>
      <c r="DO6" s="231">
        <f>'РБ15%FIT18'!DO6+25</f>
        <v>4869</v>
      </c>
      <c r="DP6" s="231">
        <f>'РБ15%FIT18'!DP6+25</f>
        <v>4869</v>
      </c>
      <c r="DQ6" s="231">
        <f>'РБ15%FIT18'!DQ6+25</f>
        <v>4869</v>
      </c>
      <c r="DR6" s="231">
        <f>'РБ15%FIT18'!DR6+25</f>
        <v>4869</v>
      </c>
      <c r="DS6" s="231">
        <f>'РБ15%FIT18'!DS6+25</f>
        <v>4647</v>
      </c>
      <c r="DT6" s="231">
        <f>'РБ15%FIT18'!DT6+25</f>
        <v>4647</v>
      </c>
      <c r="DU6" s="231">
        <f>'РБ15%FIT18'!DU6+25</f>
        <v>4647</v>
      </c>
      <c r="DV6" s="231">
        <f>'РБ15%FIT18'!DV6+25</f>
        <v>4647</v>
      </c>
      <c r="DW6" s="231">
        <f>'РБ15%FIT18'!DW6+25</f>
        <v>4647</v>
      </c>
      <c r="DX6" s="231">
        <f>'РБ15%FIT18'!DX6+25</f>
        <v>4869</v>
      </c>
      <c r="DY6" s="231">
        <f>'РБ15%FIT18'!DY6+25</f>
        <v>4869</v>
      </c>
      <c r="DZ6" s="231">
        <f>'РБ15%FIT18'!DZ6+25</f>
        <v>4647</v>
      </c>
      <c r="EA6" s="231">
        <f>'РБ15%FIT18'!EA6+25</f>
        <v>4647</v>
      </c>
      <c r="EB6" s="231">
        <f>'РБ15%FIT18'!EB6+25</f>
        <v>4647</v>
      </c>
      <c r="EC6" s="231">
        <f>'РБ15%FIT18'!EC6+25</f>
        <v>4647</v>
      </c>
      <c r="ED6" s="231">
        <f>'РБ15%FIT18'!ED6+25</f>
        <v>4647</v>
      </c>
      <c r="EE6" s="231">
        <f>'РБ15%FIT18'!EE6+25</f>
        <v>4869</v>
      </c>
      <c r="EF6" s="231">
        <f>'РБ15%FIT18'!EF6+25</f>
        <v>4869</v>
      </c>
      <c r="EG6" s="231">
        <f>'РБ15%FIT18'!EG6+25</f>
        <v>4425</v>
      </c>
      <c r="EH6" s="231">
        <f>'РБ15%FIT18'!EH6+25</f>
        <v>4425</v>
      </c>
      <c r="EI6" s="231">
        <f>'РБ15%FIT18'!EI6+25</f>
        <v>4425</v>
      </c>
      <c r="EJ6" s="231">
        <f>'РБ15%FIT18'!EJ6+25</f>
        <v>4425</v>
      </c>
      <c r="EK6" s="231">
        <f>'РБ15%FIT18'!EK6+25</f>
        <v>4425</v>
      </c>
      <c r="EL6" s="231">
        <f>'РБ15%FIT18'!EL6+25</f>
        <v>4647</v>
      </c>
      <c r="EM6" s="231">
        <f>'РБ15%FIT18'!EM6+25</f>
        <v>4647</v>
      </c>
      <c r="EN6" s="231">
        <f>'РБ15%FIT18'!EN6+25</f>
        <v>4425</v>
      </c>
      <c r="EO6" s="231">
        <f>'РБ15%FIT18'!EO6+25</f>
        <v>4425</v>
      </c>
      <c r="EP6" s="231">
        <f>'РБ15%FIT18'!EP6+25</f>
        <v>5091</v>
      </c>
      <c r="EQ6" s="231">
        <f>'РБ15%FIT18'!EQ6+25</f>
        <v>5091</v>
      </c>
      <c r="ER6" s="231">
        <f>'РБ15%FIT18'!ER6+25</f>
        <v>5091</v>
      </c>
      <c r="ES6" s="231">
        <f>'РБ15%FIT18'!ES6+25</f>
        <v>4647</v>
      </c>
      <c r="ET6" s="231">
        <f>'РБ15%FIT18'!ET6+25</f>
        <v>4647</v>
      </c>
      <c r="EU6" s="231">
        <f>'РБ15%FIT18'!EU6+25</f>
        <v>4425</v>
      </c>
      <c r="EV6" s="231">
        <f>'РБ15%FIT18'!EV6+25</f>
        <v>4425</v>
      </c>
      <c r="EW6" s="231">
        <f>'РБ15%FIT18'!EW6+25</f>
        <v>4425</v>
      </c>
      <c r="EX6" s="231">
        <f>'РБ15%FIT18'!EX6+25</f>
        <v>4647</v>
      </c>
      <c r="EY6" s="231">
        <f>'РБ15%FIT18'!EY6+25</f>
        <v>4647</v>
      </c>
      <c r="EZ6" s="231">
        <f>'РБ15%FIT18'!EZ6+25</f>
        <v>4647</v>
      </c>
      <c r="FA6" s="231">
        <f>'РБ15%FIT18'!FA6+25</f>
        <v>4647</v>
      </c>
      <c r="FB6" s="231">
        <f>'РБ15%FIT18'!FB6+25</f>
        <v>4203</v>
      </c>
      <c r="FC6" s="231">
        <f>'РБ15%FIT18'!FC6+25</f>
        <v>4203</v>
      </c>
      <c r="FD6" s="231">
        <f>'РБ15%FIT18'!FD6+25</f>
        <v>4203</v>
      </c>
      <c r="FE6" s="231">
        <f>'РБ15%FIT18'!FE6+25</f>
        <v>4203</v>
      </c>
      <c r="FF6" s="231">
        <f>'РБ15%FIT18'!FF6+25</f>
        <v>4203</v>
      </c>
      <c r="FG6" s="231">
        <f>'РБ15%FIT18'!FG6+25</f>
        <v>4425</v>
      </c>
      <c r="FH6" s="231">
        <f>'РБ15%FIT18'!FH6+25</f>
        <v>4425</v>
      </c>
      <c r="FI6" s="231">
        <f>'РБ15%FIT18'!FI6+25</f>
        <v>4203</v>
      </c>
      <c r="FJ6" s="231">
        <f>'РБ15%FIT18'!FJ6+25</f>
        <v>4203</v>
      </c>
      <c r="FK6" s="231">
        <f>'РБ15%FIT18'!FK6+25</f>
        <v>4203</v>
      </c>
      <c r="FL6" s="231">
        <f>'РБ15%FIT18'!FL6+25</f>
        <v>4203</v>
      </c>
      <c r="FM6" s="231">
        <f>'РБ15%FIT18'!FM6+25</f>
        <v>4203</v>
      </c>
      <c r="FN6" s="231">
        <f>'РБ15%FIT18'!FN6+25</f>
        <v>4425</v>
      </c>
      <c r="FO6" s="231">
        <f>'РБ15%FIT18'!FO6+25</f>
        <v>4425</v>
      </c>
      <c r="FP6" s="231">
        <f>'РБ15%FIT18'!FP6+25</f>
        <v>4203</v>
      </c>
      <c r="FQ6" s="231">
        <f>'РБ15%FIT18'!FQ6+25</f>
        <v>4203</v>
      </c>
      <c r="FR6" s="231">
        <f>'РБ15%FIT18'!FR6+25</f>
        <v>4203</v>
      </c>
      <c r="FS6" s="231">
        <f>'РБ15%FIT18'!FS6+25</f>
        <v>4203</v>
      </c>
      <c r="FT6" s="231">
        <f>'РБ15%FIT18'!FT6+25</f>
        <v>4203</v>
      </c>
      <c r="FU6" s="231">
        <f>'РБ15%FIT18'!FU6+25</f>
        <v>4425</v>
      </c>
      <c r="FV6" s="231">
        <f>'РБ15%FIT18'!FV6+25</f>
        <v>4425</v>
      </c>
      <c r="FW6" s="231">
        <f>'РБ15%FIT18'!FW6+25</f>
        <v>4203</v>
      </c>
      <c r="FX6" s="231">
        <f>'РБ15%FIT18'!FX6+25</f>
        <v>4203</v>
      </c>
      <c r="FY6" s="231">
        <f>'РБ15%FIT18'!FY6+25</f>
        <v>4203</v>
      </c>
      <c r="FZ6" s="231">
        <f>'РБ15%FIT18'!FZ6+25</f>
        <v>4203</v>
      </c>
      <c r="GA6" s="231">
        <f>'РБ15%FIT18'!GA6+25</f>
        <v>4203</v>
      </c>
      <c r="GB6" s="231">
        <f>'РБ15%FIT18'!GB6+25</f>
        <v>4425</v>
      </c>
      <c r="GC6" s="231">
        <f>'РБ15%FIT18'!GC6+25</f>
        <v>4425</v>
      </c>
      <c r="GD6" s="231">
        <f>'РБ15%FIT18'!GD6+25</f>
        <v>4203</v>
      </c>
      <c r="GE6" s="231">
        <f>'РБ15%FIT18'!GE6+25</f>
        <v>4203</v>
      </c>
      <c r="GF6" s="231">
        <f>'РБ15%FIT18'!GF6+25</f>
        <v>4203</v>
      </c>
      <c r="GG6" s="231">
        <f>'РБ15%FIT18'!GG6+25</f>
        <v>4203</v>
      </c>
      <c r="GH6" s="231">
        <f>'РБ15%FIT18'!GH6+25</f>
        <v>4203</v>
      </c>
      <c r="GI6" s="231">
        <f>'РБ15%FIT18'!GI6+25</f>
        <v>5312</v>
      </c>
      <c r="GJ6" s="231">
        <f>'РБ15%FIT18'!GJ6+25</f>
        <v>5312</v>
      </c>
      <c r="GK6" s="231">
        <f>'РБ15%FIT18'!GK6+25</f>
        <v>5312</v>
      </c>
      <c r="GL6" s="231">
        <f>'РБ15%FIT18'!GL6+25</f>
        <v>5312</v>
      </c>
      <c r="GM6" s="231">
        <f>'РБ15%FIT18'!GM6+25</f>
        <v>5312</v>
      </c>
      <c r="GN6" s="231">
        <f>'РБ15%FIT18'!GN6+25</f>
        <v>5312</v>
      </c>
      <c r="GO6" s="231">
        <f>'РБ15%FIT18'!GO6+25</f>
        <v>5312</v>
      </c>
      <c r="GP6" s="231">
        <f>'РБ15%FIT18'!GP6+25</f>
        <v>5682</v>
      </c>
      <c r="GQ6" s="231">
        <f>'РБ15%FIT18'!GQ6+25</f>
        <v>5682</v>
      </c>
      <c r="GR6" s="231">
        <f>'РБ15%FIT18'!GR6+25</f>
        <v>5682</v>
      </c>
      <c r="GS6" s="231">
        <f>'РБ15%FIT18'!GS6+25</f>
        <v>5682</v>
      </c>
      <c r="GT6" s="231">
        <f>'РБ15%FIT18'!GT6+25</f>
        <v>5682</v>
      </c>
      <c r="GU6" s="231">
        <f>'РБ15%FIT18'!GU6+25</f>
        <v>5682</v>
      </c>
      <c r="GV6" s="231">
        <f>'РБ15%FIT18'!GV6+25</f>
        <v>5682</v>
      </c>
      <c r="GW6" s="231">
        <f>'РБ15%FIT18'!GW6+25</f>
        <v>6052</v>
      </c>
      <c r="GX6" s="231">
        <f>'РБ15%FIT18'!GX6+25</f>
        <v>6052</v>
      </c>
      <c r="GY6" s="231">
        <f>'РБ15%FIT18'!GY6+25</f>
        <v>6052</v>
      </c>
      <c r="GZ6" s="231">
        <f>'РБ15%FIT18'!GZ6+25</f>
        <v>6052</v>
      </c>
    </row>
    <row r="7" spans="1:208" s="2" customFormat="1" x14ac:dyDescent="0.2">
      <c r="A7" s="12">
        <v>2</v>
      </c>
      <c r="B7" s="230">
        <f>'РБ15%FIT18'!B7+25</f>
        <v>9934</v>
      </c>
      <c r="C7" s="230">
        <f>'РБ15%FIT18'!C7+25</f>
        <v>9934</v>
      </c>
      <c r="D7" s="230">
        <f>'РБ15%FIT18'!D7+25</f>
        <v>9934</v>
      </c>
      <c r="E7" s="230">
        <f>'РБ15%FIT18'!E7+25</f>
        <v>9934</v>
      </c>
      <c r="F7" s="230">
        <f>'РБ15%FIT18'!F7+25</f>
        <v>9934</v>
      </c>
      <c r="G7" s="230">
        <f>'РБ15%FIT18'!G7+25</f>
        <v>9934</v>
      </c>
      <c r="H7" s="230">
        <f>'РБ15%FIT18'!H7+25</f>
        <v>9934</v>
      </c>
      <c r="I7" s="230">
        <f>'РБ15%FIT18'!I7+25</f>
        <v>9934</v>
      </c>
      <c r="J7" s="230">
        <f>'РБ15%FIT18'!J7+25</f>
        <v>9934</v>
      </c>
      <c r="K7" s="231">
        <f>'РБ15%FIT18'!K7+25</f>
        <v>8899</v>
      </c>
      <c r="L7" s="231">
        <f>'РБ15%FIT18'!L7+25</f>
        <v>9934</v>
      </c>
      <c r="M7" s="231">
        <f>'РБ15%FIT18'!M7+25</f>
        <v>9934</v>
      </c>
      <c r="N7" s="231">
        <f>'РБ15%FIT18'!N7+25</f>
        <v>9934</v>
      </c>
      <c r="O7" s="231">
        <f>'РБ15%FIT18'!O7+25</f>
        <v>9934</v>
      </c>
      <c r="P7" s="231">
        <f>'РБ15%FIT18'!P7+25</f>
        <v>8899</v>
      </c>
      <c r="Q7" s="231">
        <f>'РБ15%FIT18'!Q7+25</f>
        <v>8899</v>
      </c>
      <c r="R7" s="231">
        <f>'РБ15%FIT18'!R7+25</f>
        <v>9934</v>
      </c>
      <c r="S7" s="230">
        <f>'РБ15%FIT18'!S7+25</f>
        <v>9934</v>
      </c>
      <c r="T7" s="230">
        <f>'РБ15%FIT18'!T7+25</f>
        <v>9934</v>
      </c>
      <c r="U7" s="230">
        <f>'РБ15%FIT18'!U7+25</f>
        <v>9934</v>
      </c>
      <c r="V7" s="230">
        <f>'РБ15%FIT18'!V7+25</f>
        <v>9934</v>
      </c>
      <c r="W7" s="231">
        <f>'РБ15%FIT18'!W7+25</f>
        <v>9934</v>
      </c>
      <c r="X7" s="231">
        <f>'РБ15%FIT18'!X7+25</f>
        <v>9934</v>
      </c>
      <c r="Y7" s="231">
        <f>'РБ15%FIT18'!Y7+25</f>
        <v>9934</v>
      </c>
      <c r="Z7" s="231">
        <f>'РБ15%FIT18'!Z7+25</f>
        <v>9934</v>
      </c>
      <c r="AA7" s="231">
        <f>'РБ15%FIT18'!AA7+25</f>
        <v>9934</v>
      </c>
      <c r="AB7" s="230">
        <f>'РБ15%FIT18'!AB7+25</f>
        <v>10304</v>
      </c>
      <c r="AC7" s="230">
        <f>'РБ15%FIT18'!AC7+25</f>
        <v>10304</v>
      </c>
      <c r="AD7" s="230">
        <f>'РБ15%FIT18'!AD7+25</f>
        <v>10304</v>
      </c>
      <c r="AE7" s="230">
        <f>'РБ15%FIT18'!AE7+25</f>
        <v>10304</v>
      </c>
      <c r="AF7" s="230">
        <f>'РБ15%FIT18'!AF7+25</f>
        <v>10304</v>
      </c>
      <c r="AG7" s="230">
        <f>'РБ15%FIT18'!AG7+25</f>
        <v>10304</v>
      </c>
      <c r="AH7" s="230">
        <f>'РБ15%FIT18'!AH7+25</f>
        <v>10304</v>
      </c>
      <c r="AI7" s="230">
        <f>'РБ15%FIT18'!AI7+25</f>
        <v>10304</v>
      </c>
      <c r="AJ7" s="230">
        <f>'РБ15%FIT18'!AJ7+25</f>
        <v>10822</v>
      </c>
      <c r="AK7" s="230">
        <f>'РБ15%FIT18'!AK7+25</f>
        <v>10822</v>
      </c>
      <c r="AL7" s="231">
        <f>'РБ15%FIT18'!AL7+25</f>
        <v>9934</v>
      </c>
      <c r="AM7" s="231">
        <f>'РБ15%FIT18'!AM7+25</f>
        <v>9934</v>
      </c>
      <c r="AN7" s="231">
        <f>'РБ15%FIT18'!AN7+25</f>
        <v>6902</v>
      </c>
      <c r="AO7" s="231">
        <f>'РБ15%FIT18'!AO7+25</f>
        <v>6902</v>
      </c>
      <c r="AP7" s="231">
        <f>'РБ15%FIT18'!AP7+25</f>
        <v>6902</v>
      </c>
      <c r="AQ7" s="231">
        <f>'РБ15%FIT18'!AQ7+25</f>
        <v>6902</v>
      </c>
      <c r="AR7" s="231">
        <f>'РБ15%FIT18'!AR7+25</f>
        <v>7272</v>
      </c>
      <c r="AS7" s="231">
        <f>'РБ15%FIT18'!AS7+25</f>
        <v>7272</v>
      </c>
      <c r="AT7" s="231">
        <f>'РБ15%FIT18'!AT7+25</f>
        <v>6902</v>
      </c>
      <c r="AU7" s="231">
        <f>'РБ15%FIT18'!AU7+25</f>
        <v>6902</v>
      </c>
      <c r="AV7" s="231">
        <f>'РБ15%FIT18'!AV7+25</f>
        <v>6902</v>
      </c>
      <c r="AW7" s="231">
        <f>'РБ15%FIT18'!AW7+25</f>
        <v>6902</v>
      </c>
      <c r="AX7" s="231">
        <f>'РБ15%FIT18'!AX7+25</f>
        <v>6902</v>
      </c>
      <c r="AY7" s="231">
        <f>'РБ15%FIT18'!AY7+25</f>
        <v>7272</v>
      </c>
      <c r="AZ7" s="231">
        <f>'РБ15%FIT18'!AZ7+25</f>
        <v>7272</v>
      </c>
      <c r="BA7" s="231">
        <f>'РБ15%FIT18'!BA7+25</f>
        <v>6902</v>
      </c>
      <c r="BB7" s="231">
        <f>'РБ15%FIT18'!BB7+25</f>
        <v>6902</v>
      </c>
      <c r="BC7" s="231">
        <f>'РБ15%FIT18'!BC7+25</f>
        <v>6902</v>
      </c>
      <c r="BD7" s="231">
        <f>'РБ15%FIT18'!BD7+25</f>
        <v>6902</v>
      </c>
      <c r="BE7" s="231">
        <f>'РБ15%FIT18'!BE7+25</f>
        <v>8012</v>
      </c>
      <c r="BF7" s="231">
        <f>'РБ15%FIT18'!BF7+25</f>
        <v>8012</v>
      </c>
      <c r="BG7" s="231">
        <f>'РБ15%FIT18'!BG7+25</f>
        <v>8012</v>
      </c>
      <c r="BH7" s="231">
        <f>'РБ15%FIT18'!BH7+25</f>
        <v>6902</v>
      </c>
      <c r="BI7" s="231">
        <f>'РБ15%FIT18'!BI7+25</f>
        <v>6902</v>
      </c>
      <c r="BJ7" s="231">
        <f>'РБ15%FIT18'!BJ7+25</f>
        <v>6902</v>
      </c>
      <c r="BK7" s="231">
        <f>'РБ15%FIT18'!BK7+25</f>
        <v>6902</v>
      </c>
      <c r="BL7" s="231">
        <f>'РБ15%FIT18'!BL7+25</f>
        <v>6902</v>
      </c>
      <c r="BM7" s="231">
        <f>'РБ15%FIT18'!BM7+25</f>
        <v>7272</v>
      </c>
      <c r="BN7" s="231">
        <f>'РБ15%FIT18'!BN7+25</f>
        <v>7272</v>
      </c>
      <c r="BO7" s="231">
        <f>'РБ15%FIT18'!BO7+25</f>
        <v>6902</v>
      </c>
      <c r="BP7" s="231">
        <f>'РБ15%FIT18'!BP7+25</f>
        <v>6902</v>
      </c>
      <c r="BQ7" s="231">
        <f>'РБ15%FIT18'!BQ7+25</f>
        <v>6902</v>
      </c>
      <c r="BR7" s="231">
        <f>'РБ15%FIT18'!BR7+25</f>
        <v>6902</v>
      </c>
      <c r="BS7" s="231">
        <f>'РБ15%FIT18'!BS7+25</f>
        <v>6902</v>
      </c>
      <c r="BT7" s="231">
        <f>'РБ15%FIT18'!BT7+25</f>
        <v>7272</v>
      </c>
      <c r="BU7" s="231">
        <f>'РБ15%FIT18'!BU7+25</f>
        <v>7272</v>
      </c>
      <c r="BV7" s="231">
        <f>'РБ15%FIT18'!BV7+25</f>
        <v>6902</v>
      </c>
      <c r="BW7" s="231">
        <f>'РБ15%FIT18'!BW7+25</f>
        <v>6902</v>
      </c>
      <c r="BX7" s="231">
        <f>'РБ15%FIT18'!BX7+25</f>
        <v>6902</v>
      </c>
      <c r="BY7" s="231">
        <f>'РБ15%FIT18'!BY7+25</f>
        <v>6902</v>
      </c>
      <c r="BZ7" s="231">
        <f>'РБ15%FIT18'!BZ7+25</f>
        <v>6902</v>
      </c>
      <c r="CA7" s="231">
        <f>'РБ15%FIT18'!CA7+25</f>
        <v>7272</v>
      </c>
      <c r="CB7" s="231">
        <f>'РБ15%FIT18'!CB7+25</f>
        <v>7272</v>
      </c>
      <c r="CC7" s="231">
        <f>'РБ15%FIT18'!CC7+25</f>
        <v>6533</v>
      </c>
      <c r="CD7" s="231">
        <f>'РБ15%FIT18'!CD7+25</f>
        <v>6533</v>
      </c>
      <c r="CE7" s="231">
        <f>'РБ15%FIT18'!CE7+25</f>
        <v>6533</v>
      </c>
      <c r="CF7" s="231">
        <f>'РБ15%FIT18'!CF7+25</f>
        <v>6533</v>
      </c>
      <c r="CG7" s="231">
        <f>'РБ15%FIT18'!CG7+25</f>
        <v>6533</v>
      </c>
      <c r="CH7" s="231">
        <f>'РБ15%FIT18'!CH7+25</f>
        <v>6533</v>
      </c>
      <c r="CI7" s="231">
        <f>'РБ15%FIT18'!CI7+25</f>
        <v>6533</v>
      </c>
      <c r="CJ7" s="231">
        <f>'РБ15%FIT18'!CJ7+25</f>
        <v>6311</v>
      </c>
      <c r="CK7" s="231">
        <f>'РБ15%FIT18'!CK7+25</f>
        <v>6311</v>
      </c>
      <c r="CL7" s="231">
        <f>'РБ15%FIT18'!CL7+25</f>
        <v>6311</v>
      </c>
      <c r="CM7" s="231">
        <f>'РБ15%FIT18'!CM7+25</f>
        <v>6311</v>
      </c>
      <c r="CN7" s="231">
        <f>'РБ15%FIT18'!CN7+25</f>
        <v>6311</v>
      </c>
      <c r="CO7" s="231">
        <f>'РБ15%FIT18'!CO7+25</f>
        <v>6533</v>
      </c>
      <c r="CP7" s="231">
        <f>'РБ15%FIT18'!CP7+25</f>
        <v>6533</v>
      </c>
      <c r="CQ7" s="231">
        <f>'РБ15%FIT18'!CQ7+25</f>
        <v>6311</v>
      </c>
      <c r="CR7" s="231">
        <f>'РБ15%FIT18'!CR7+25</f>
        <v>6311</v>
      </c>
      <c r="CS7" s="231">
        <f>'РБ15%FIT18'!CS7+25</f>
        <v>6311</v>
      </c>
      <c r="CT7" s="231">
        <f>'РБ15%FIT18'!CT7+25</f>
        <v>6311</v>
      </c>
      <c r="CU7" s="231">
        <f>'РБ15%FIT18'!CU7+25</f>
        <v>6311</v>
      </c>
      <c r="CV7" s="231">
        <f>'РБ15%FIT18'!CV7+25</f>
        <v>6533</v>
      </c>
      <c r="CW7" s="231">
        <f>'РБ15%FIT18'!CW7+25</f>
        <v>6533</v>
      </c>
      <c r="CX7" s="231">
        <f>'РБ15%FIT18'!CX7+25</f>
        <v>6311</v>
      </c>
      <c r="CY7" s="231">
        <f>'РБ15%FIT18'!CY7+25</f>
        <v>6311</v>
      </c>
      <c r="CZ7" s="231">
        <f>'РБ15%FIT18'!CZ7+25</f>
        <v>6311</v>
      </c>
      <c r="DA7" s="231">
        <f>'РБ15%FIT18'!DA7+25</f>
        <v>6311</v>
      </c>
      <c r="DB7" s="231">
        <f>'РБ15%FIT18'!DB7+25</f>
        <v>6311</v>
      </c>
      <c r="DC7" s="231">
        <f>'РБ15%FIT18'!DC7+25</f>
        <v>6533</v>
      </c>
      <c r="DD7" s="231">
        <f>'РБ15%FIT18'!DD7+25</f>
        <v>6533</v>
      </c>
      <c r="DE7" s="231">
        <f>'РБ15%FIT18'!DE7+25</f>
        <v>6089</v>
      </c>
      <c r="DF7" s="231">
        <f>'РБ15%FIT18'!DF7+25</f>
        <v>6089</v>
      </c>
      <c r="DG7" s="231">
        <f>'РБ15%FIT18'!DG7+25</f>
        <v>6089</v>
      </c>
      <c r="DH7" s="231">
        <f>'РБ15%FIT18'!DH7+25</f>
        <v>6089</v>
      </c>
      <c r="DI7" s="231">
        <f>'РБ15%FIT18'!DI7+25</f>
        <v>6089</v>
      </c>
      <c r="DJ7" s="231">
        <f>'РБ15%FIT18'!DJ7+25</f>
        <v>6311</v>
      </c>
      <c r="DK7" s="231">
        <f>'РБ15%FIT18'!DK7+25</f>
        <v>6311</v>
      </c>
      <c r="DL7" s="231">
        <f>'РБ15%FIT18'!DL7+25</f>
        <v>6089</v>
      </c>
      <c r="DM7" s="231">
        <f>'РБ15%FIT18'!DM7+25</f>
        <v>6089</v>
      </c>
      <c r="DN7" s="231">
        <f>'РБ15%FIT18'!DN7+25</f>
        <v>6089</v>
      </c>
      <c r="DO7" s="231">
        <f>'РБ15%FIT18'!DO7+25</f>
        <v>6089</v>
      </c>
      <c r="DP7" s="231">
        <f>'РБ15%FIT18'!DP7+25</f>
        <v>6089</v>
      </c>
      <c r="DQ7" s="231">
        <f>'РБ15%FIT18'!DQ7+25</f>
        <v>6089</v>
      </c>
      <c r="DR7" s="231">
        <f>'РБ15%FIT18'!DR7+25</f>
        <v>6089</v>
      </c>
      <c r="DS7" s="231">
        <f>'РБ15%FIT18'!DS7+25</f>
        <v>5867</v>
      </c>
      <c r="DT7" s="231">
        <f>'РБ15%FIT18'!DT7+25</f>
        <v>5867</v>
      </c>
      <c r="DU7" s="231">
        <f>'РБ15%FIT18'!DU7+25</f>
        <v>5867</v>
      </c>
      <c r="DV7" s="231">
        <f>'РБ15%FIT18'!DV7+25</f>
        <v>5867</v>
      </c>
      <c r="DW7" s="231">
        <f>'РБ15%FIT18'!DW7+25</f>
        <v>5867</v>
      </c>
      <c r="DX7" s="231">
        <f>'РБ15%FIT18'!DX7+25</f>
        <v>6089</v>
      </c>
      <c r="DY7" s="231">
        <f>'РБ15%FIT18'!DY7+25</f>
        <v>6089</v>
      </c>
      <c r="DZ7" s="231">
        <f>'РБ15%FIT18'!DZ7+25</f>
        <v>5867</v>
      </c>
      <c r="EA7" s="231">
        <f>'РБ15%FIT18'!EA7+25</f>
        <v>5867</v>
      </c>
      <c r="EB7" s="231">
        <f>'РБ15%FIT18'!EB7+25</f>
        <v>5867</v>
      </c>
      <c r="EC7" s="231">
        <f>'РБ15%FIT18'!EC7+25</f>
        <v>5867</v>
      </c>
      <c r="ED7" s="231">
        <f>'РБ15%FIT18'!ED7+25</f>
        <v>5867</v>
      </c>
      <c r="EE7" s="231">
        <f>'РБ15%FIT18'!EE7+25</f>
        <v>6089</v>
      </c>
      <c r="EF7" s="231">
        <f>'РБ15%FIT18'!EF7+25</f>
        <v>6089</v>
      </c>
      <c r="EG7" s="231">
        <f>'РБ15%FIT18'!EG7+25</f>
        <v>5645</v>
      </c>
      <c r="EH7" s="231">
        <f>'РБ15%FIT18'!EH7+25</f>
        <v>5645</v>
      </c>
      <c r="EI7" s="231">
        <f>'РБ15%FIT18'!EI7+25</f>
        <v>5645</v>
      </c>
      <c r="EJ7" s="231">
        <f>'РБ15%FIT18'!EJ7+25</f>
        <v>5645</v>
      </c>
      <c r="EK7" s="231">
        <f>'РБ15%FIT18'!EK7+25</f>
        <v>5645</v>
      </c>
      <c r="EL7" s="231">
        <f>'РБ15%FIT18'!EL7+25</f>
        <v>5867</v>
      </c>
      <c r="EM7" s="231">
        <f>'РБ15%FIT18'!EM7+25</f>
        <v>5867</v>
      </c>
      <c r="EN7" s="231">
        <f>'РБ15%FIT18'!EN7+25</f>
        <v>5645</v>
      </c>
      <c r="EO7" s="231">
        <f>'РБ15%FIT18'!EO7+25</f>
        <v>5645</v>
      </c>
      <c r="EP7" s="231">
        <f>'РБ15%FIT18'!EP7+25</f>
        <v>6311</v>
      </c>
      <c r="EQ7" s="231">
        <f>'РБ15%FIT18'!EQ7+25</f>
        <v>6311</v>
      </c>
      <c r="ER7" s="231">
        <f>'РБ15%FIT18'!ER7+25</f>
        <v>6311</v>
      </c>
      <c r="ES7" s="231">
        <f>'РБ15%FIT18'!ES7+25</f>
        <v>5867</v>
      </c>
      <c r="ET7" s="231">
        <f>'РБ15%FIT18'!ET7+25</f>
        <v>5867</v>
      </c>
      <c r="EU7" s="231">
        <f>'РБ15%FIT18'!EU7+25</f>
        <v>5645</v>
      </c>
      <c r="EV7" s="231">
        <f>'РБ15%FIT18'!EV7+25</f>
        <v>5645</v>
      </c>
      <c r="EW7" s="231">
        <f>'РБ15%FIT18'!EW7+25</f>
        <v>5645</v>
      </c>
      <c r="EX7" s="231">
        <f>'РБ15%FIT18'!EX7+25</f>
        <v>5867</v>
      </c>
      <c r="EY7" s="231">
        <f>'РБ15%FIT18'!EY7+25</f>
        <v>5867</v>
      </c>
      <c r="EZ7" s="231">
        <f>'РБ15%FIT18'!EZ7+25</f>
        <v>5867</v>
      </c>
      <c r="FA7" s="231">
        <f>'РБ15%FIT18'!FA7+25</f>
        <v>5867</v>
      </c>
      <c r="FB7" s="231">
        <f>'РБ15%FIT18'!FB7+25</f>
        <v>5423</v>
      </c>
      <c r="FC7" s="231">
        <f>'РБ15%FIT18'!FC7+25</f>
        <v>5423</v>
      </c>
      <c r="FD7" s="231">
        <f>'РБ15%FIT18'!FD7+25</f>
        <v>5423</v>
      </c>
      <c r="FE7" s="231">
        <f>'РБ15%FIT18'!FE7+25</f>
        <v>5423</v>
      </c>
      <c r="FF7" s="231">
        <f>'РБ15%FIT18'!FF7+25</f>
        <v>5423</v>
      </c>
      <c r="FG7" s="231">
        <f>'РБ15%FIT18'!FG7+25</f>
        <v>5645</v>
      </c>
      <c r="FH7" s="231">
        <f>'РБ15%FIT18'!FH7+25</f>
        <v>5645</v>
      </c>
      <c r="FI7" s="231">
        <f>'РБ15%FIT18'!FI7+25</f>
        <v>5423</v>
      </c>
      <c r="FJ7" s="231">
        <f>'РБ15%FIT18'!FJ7+25</f>
        <v>5423</v>
      </c>
      <c r="FK7" s="231">
        <f>'РБ15%FIT18'!FK7+25</f>
        <v>5423</v>
      </c>
      <c r="FL7" s="231">
        <f>'РБ15%FIT18'!FL7+25</f>
        <v>5423</v>
      </c>
      <c r="FM7" s="231">
        <f>'РБ15%FIT18'!FM7+25</f>
        <v>5423</v>
      </c>
      <c r="FN7" s="231">
        <f>'РБ15%FIT18'!FN7+25</f>
        <v>5645</v>
      </c>
      <c r="FO7" s="231">
        <f>'РБ15%FIT18'!FO7+25</f>
        <v>5645</v>
      </c>
      <c r="FP7" s="231">
        <f>'РБ15%FIT18'!FP7+25</f>
        <v>5423</v>
      </c>
      <c r="FQ7" s="231">
        <f>'РБ15%FIT18'!FQ7+25</f>
        <v>5423</v>
      </c>
      <c r="FR7" s="231">
        <f>'РБ15%FIT18'!FR7+25</f>
        <v>5423</v>
      </c>
      <c r="FS7" s="231">
        <f>'РБ15%FIT18'!FS7+25</f>
        <v>5423</v>
      </c>
      <c r="FT7" s="231">
        <f>'РБ15%FIT18'!FT7+25</f>
        <v>5423</v>
      </c>
      <c r="FU7" s="231">
        <f>'РБ15%FIT18'!FU7+25</f>
        <v>5645</v>
      </c>
      <c r="FV7" s="231">
        <f>'РБ15%FIT18'!FV7+25</f>
        <v>5645</v>
      </c>
      <c r="FW7" s="231">
        <f>'РБ15%FIT18'!FW7+25</f>
        <v>5423</v>
      </c>
      <c r="FX7" s="231">
        <f>'РБ15%FIT18'!FX7+25</f>
        <v>5423</v>
      </c>
      <c r="FY7" s="231">
        <f>'РБ15%FIT18'!FY7+25</f>
        <v>5423</v>
      </c>
      <c r="FZ7" s="231">
        <f>'РБ15%FIT18'!FZ7+25</f>
        <v>5423</v>
      </c>
      <c r="GA7" s="231">
        <f>'РБ15%FIT18'!GA7+25</f>
        <v>5423</v>
      </c>
      <c r="GB7" s="231">
        <f>'РБ15%FIT18'!GB7+25</f>
        <v>5645</v>
      </c>
      <c r="GC7" s="231">
        <f>'РБ15%FIT18'!GC7+25</f>
        <v>5645</v>
      </c>
      <c r="GD7" s="231">
        <f>'РБ15%FIT18'!GD7+25</f>
        <v>5423</v>
      </c>
      <c r="GE7" s="231">
        <f>'РБ15%FIT18'!GE7+25</f>
        <v>5423</v>
      </c>
      <c r="GF7" s="231">
        <f>'РБ15%FIT18'!GF7+25</f>
        <v>5423</v>
      </c>
      <c r="GG7" s="231">
        <f>'РБ15%FIT18'!GG7+25</f>
        <v>5423</v>
      </c>
      <c r="GH7" s="231">
        <f>'РБ15%FIT18'!GH7+25</f>
        <v>5423</v>
      </c>
      <c r="GI7" s="231">
        <f>'РБ15%FIT18'!GI7+25</f>
        <v>6533</v>
      </c>
      <c r="GJ7" s="231">
        <f>'РБ15%FIT18'!GJ7+25</f>
        <v>6533</v>
      </c>
      <c r="GK7" s="231">
        <f>'РБ15%FIT18'!GK7+25</f>
        <v>6533</v>
      </c>
      <c r="GL7" s="231">
        <f>'РБ15%FIT18'!GL7+25</f>
        <v>6533</v>
      </c>
      <c r="GM7" s="231">
        <f>'РБ15%FIT18'!GM7+25</f>
        <v>6533</v>
      </c>
      <c r="GN7" s="231">
        <f>'РБ15%FIT18'!GN7+25</f>
        <v>6533</v>
      </c>
      <c r="GO7" s="231">
        <f>'РБ15%FIT18'!GO7+25</f>
        <v>6533</v>
      </c>
      <c r="GP7" s="231">
        <f>'РБ15%FIT18'!GP7+25</f>
        <v>6902</v>
      </c>
      <c r="GQ7" s="231">
        <f>'РБ15%FIT18'!GQ7+25</f>
        <v>6902</v>
      </c>
      <c r="GR7" s="231">
        <f>'РБ15%FIT18'!GR7+25</f>
        <v>6902</v>
      </c>
      <c r="GS7" s="231">
        <f>'РБ15%FIT18'!GS7+25</f>
        <v>6902</v>
      </c>
      <c r="GT7" s="231">
        <f>'РБ15%FIT18'!GT7+25</f>
        <v>6902</v>
      </c>
      <c r="GU7" s="231">
        <f>'РБ15%FIT18'!GU7+25</f>
        <v>6902</v>
      </c>
      <c r="GV7" s="231">
        <f>'РБ15%FIT18'!GV7+25</f>
        <v>6902</v>
      </c>
      <c r="GW7" s="231">
        <f>'РБ15%FIT18'!GW7+25</f>
        <v>7272</v>
      </c>
      <c r="GX7" s="231">
        <f>'РБ15%FIT18'!GX7+25</f>
        <v>7272</v>
      </c>
      <c r="GY7" s="231">
        <f>'РБ15%FIT18'!GY7+25</f>
        <v>7272</v>
      </c>
      <c r="GZ7" s="231">
        <f>'РБ15%FIT18'!GZ7+25</f>
        <v>7272</v>
      </c>
    </row>
    <row r="8" spans="1:208" s="2" customFormat="1" x14ac:dyDescent="0.2">
      <c r="A8" s="15" t="s">
        <v>5</v>
      </c>
      <c r="B8" s="230"/>
      <c r="C8" s="230"/>
      <c r="D8" s="230"/>
      <c r="E8" s="230"/>
      <c r="F8" s="230"/>
      <c r="G8" s="230"/>
      <c r="H8" s="230"/>
      <c r="I8" s="230"/>
      <c r="J8" s="230"/>
      <c r="K8" s="231"/>
      <c r="L8" s="231"/>
      <c r="M8" s="231"/>
      <c r="N8" s="231"/>
      <c r="O8" s="231"/>
      <c r="P8" s="231"/>
      <c r="Q8" s="231"/>
      <c r="R8" s="231"/>
      <c r="S8" s="230"/>
      <c r="T8" s="230"/>
      <c r="U8" s="230"/>
      <c r="V8" s="230"/>
      <c r="W8" s="231"/>
      <c r="X8" s="231"/>
      <c r="Y8" s="231"/>
      <c r="Z8" s="231"/>
      <c r="AA8" s="231"/>
      <c r="AB8" s="230"/>
      <c r="AC8" s="230"/>
      <c r="AD8" s="230"/>
      <c r="AE8" s="230"/>
      <c r="AF8" s="230"/>
      <c r="AG8" s="230"/>
      <c r="AH8" s="230"/>
      <c r="AI8" s="230"/>
      <c r="AJ8" s="230"/>
      <c r="AK8" s="230"/>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231"/>
      <c r="DI8" s="231"/>
      <c r="DJ8" s="231"/>
      <c r="DK8" s="231"/>
      <c r="DL8" s="231"/>
      <c r="DM8" s="231"/>
      <c r="DN8" s="231"/>
      <c r="DO8" s="231"/>
      <c r="DP8" s="231"/>
      <c r="DQ8" s="231"/>
      <c r="DR8" s="231"/>
      <c r="DS8" s="231"/>
      <c r="DT8" s="231"/>
      <c r="DU8" s="231"/>
      <c r="DV8" s="231"/>
      <c r="DW8" s="231"/>
      <c r="DX8" s="231"/>
      <c r="DY8" s="231"/>
      <c r="DZ8" s="231"/>
      <c r="EA8" s="231"/>
      <c r="EB8" s="231"/>
      <c r="EC8" s="231"/>
      <c r="ED8" s="231"/>
      <c r="EE8" s="231"/>
      <c r="EF8" s="231"/>
      <c r="EG8" s="231"/>
      <c r="EH8" s="231"/>
      <c r="EI8" s="231"/>
      <c r="EJ8" s="231"/>
      <c r="EK8" s="231"/>
      <c r="EL8" s="231"/>
      <c r="EM8" s="231"/>
      <c r="EN8" s="231"/>
      <c r="EO8" s="231"/>
      <c r="EP8" s="231"/>
      <c r="EQ8" s="231"/>
      <c r="ER8" s="231"/>
      <c r="ES8" s="231"/>
      <c r="ET8" s="231"/>
      <c r="EU8" s="231"/>
      <c r="EV8" s="231"/>
      <c r="EW8" s="231"/>
      <c r="EX8" s="231"/>
      <c r="EY8" s="231"/>
      <c r="EZ8" s="231"/>
      <c r="FA8" s="231"/>
      <c r="FB8" s="231"/>
      <c r="FC8" s="231"/>
      <c r="FD8" s="231"/>
      <c r="FE8" s="231"/>
      <c r="FF8" s="231"/>
      <c r="FG8" s="231"/>
      <c r="FH8" s="231"/>
      <c r="FI8" s="231"/>
      <c r="FJ8" s="231"/>
      <c r="FK8" s="231"/>
      <c r="FL8" s="231"/>
      <c r="FM8" s="231"/>
      <c r="FN8" s="231"/>
      <c r="FO8" s="231"/>
      <c r="FP8" s="231"/>
      <c r="FQ8" s="231"/>
      <c r="FR8" s="231"/>
      <c r="FS8" s="231"/>
      <c r="FT8" s="231"/>
      <c r="FU8" s="231"/>
      <c r="FV8" s="231"/>
      <c r="FW8" s="231"/>
      <c r="FX8" s="231"/>
      <c r="FY8" s="231"/>
      <c r="FZ8" s="231"/>
      <c r="GA8" s="231"/>
      <c r="GB8" s="231"/>
      <c r="GC8" s="231"/>
      <c r="GD8" s="231"/>
      <c r="GE8" s="231"/>
      <c r="GF8" s="231"/>
      <c r="GG8" s="231"/>
      <c r="GH8" s="231"/>
      <c r="GI8" s="231"/>
      <c r="GJ8" s="231"/>
      <c r="GK8" s="231"/>
      <c r="GL8" s="231"/>
      <c r="GM8" s="231"/>
      <c r="GN8" s="231"/>
      <c r="GO8" s="231"/>
      <c r="GP8" s="231"/>
      <c r="GQ8" s="231"/>
      <c r="GR8" s="231"/>
      <c r="GS8" s="231"/>
      <c r="GT8" s="231"/>
      <c r="GU8" s="231"/>
      <c r="GV8" s="231"/>
      <c r="GW8" s="231"/>
      <c r="GX8" s="231"/>
      <c r="GY8" s="231"/>
      <c r="GZ8" s="231"/>
    </row>
    <row r="9" spans="1:208" s="2" customFormat="1" x14ac:dyDescent="0.2">
      <c r="A9" s="12">
        <v>1</v>
      </c>
      <c r="B9" s="230">
        <f>'РБ15%FIT18'!B9+25</f>
        <v>9454</v>
      </c>
      <c r="C9" s="230">
        <f>'РБ15%FIT18'!C9+25</f>
        <v>9454</v>
      </c>
      <c r="D9" s="230">
        <f>'РБ15%FIT18'!D9+25</f>
        <v>9454</v>
      </c>
      <c r="E9" s="230">
        <f>'РБ15%FIT18'!E9+25</f>
        <v>9454</v>
      </c>
      <c r="F9" s="230">
        <f>'РБ15%FIT18'!F9+25</f>
        <v>9454</v>
      </c>
      <c r="G9" s="230">
        <f>'РБ15%FIT18'!G9+25</f>
        <v>9454</v>
      </c>
      <c r="H9" s="230">
        <f>'РБ15%FIT18'!H9+25</f>
        <v>9454</v>
      </c>
      <c r="I9" s="230">
        <f>'РБ15%FIT18'!I9+25</f>
        <v>9454</v>
      </c>
      <c r="J9" s="230">
        <f>'РБ15%FIT18'!J9+25</f>
        <v>9454</v>
      </c>
      <c r="K9" s="231">
        <f>'РБ15%FIT18'!K9+25</f>
        <v>8418</v>
      </c>
      <c r="L9" s="231">
        <f>'РБ15%FIT18'!L9+25</f>
        <v>9454</v>
      </c>
      <c r="M9" s="231">
        <f>'РБ15%FIT18'!M9+25</f>
        <v>9454</v>
      </c>
      <c r="N9" s="231">
        <f>'РБ15%FIT18'!N9+25</f>
        <v>9454</v>
      </c>
      <c r="O9" s="231">
        <f>'РБ15%FIT18'!O9+25</f>
        <v>9454</v>
      </c>
      <c r="P9" s="231">
        <f>'РБ15%FIT18'!P9+25</f>
        <v>8418</v>
      </c>
      <c r="Q9" s="231">
        <f>'РБ15%FIT18'!Q9+25</f>
        <v>8418</v>
      </c>
      <c r="R9" s="231">
        <f>'РБ15%FIT18'!R9+25</f>
        <v>9454</v>
      </c>
      <c r="S9" s="230">
        <f>'РБ15%FIT18'!S9+25</f>
        <v>9454</v>
      </c>
      <c r="T9" s="230">
        <f>'РБ15%FIT18'!T9+25</f>
        <v>9454</v>
      </c>
      <c r="U9" s="230">
        <f>'РБ15%FIT18'!U9+25</f>
        <v>9454</v>
      </c>
      <c r="V9" s="230">
        <f>'РБ15%FIT18'!V9+25</f>
        <v>9454</v>
      </c>
      <c r="W9" s="231">
        <f>'РБ15%FIT18'!W9+25</f>
        <v>9454</v>
      </c>
      <c r="X9" s="231">
        <f>'РБ15%FIT18'!X9+25</f>
        <v>9454</v>
      </c>
      <c r="Y9" s="231">
        <f>'РБ15%FIT18'!Y9+25</f>
        <v>9454</v>
      </c>
      <c r="Z9" s="231">
        <f>'РБ15%FIT18'!Z9+25</f>
        <v>9454</v>
      </c>
      <c r="AA9" s="231">
        <f>'РБ15%FIT18'!AA9+25</f>
        <v>9454</v>
      </c>
      <c r="AB9" s="230">
        <f>'РБ15%FIT18'!AB9+25</f>
        <v>9823</v>
      </c>
      <c r="AC9" s="230">
        <f>'РБ15%FIT18'!AC9+25</f>
        <v>9823</v>
      </c>
      <c r="AD9" s="230">
        <f>'РБ15%FIT18'!AD9+25</f>
        <v>9823</v>
      </c>
      <c r="AE9" s="230">
        <f>'РБ15%FIT18'!AE9+25</f>
        <v>9823</v>
      </c>
      <c r="AF9" s="230">
        <f>'РБ15%FIT18'!AF9+25</f>
        <v>9823</v>
      </c>
      <c r="AG9" s="230">
        <f>'РБ15%FIT18'!AG9+25</f>
        <v>9823</v>
      </c>
      <c r="AH9" s="230">
        <f>'РБ15%FIT18'!AH9+25</f>
        <v>9823</v>
      </c>
      <c r="AI9" s="230">
        <f>'РБ15%FIT18'!AI9+25</f>
        <v>9823</v>
      </c>
      <c r="AJ9" s="230">
        <f>'РБ15%FIT18'!AJ9+25</f>
        <v>10341</v>
      </c>
      <c r="AK9" s="230">
        <f>'РБ15%FIT18'!AK9+25</f>
        <v>10341</v>
      </c>
      <c r="AL9" s="231">
        <f>'РБ15%FIT18'!AL9+25</f>
        <v>9454</v>
      </c>
      <c r="AM9" s="231">
        <f>'РБ15%FIT18'!AM9+25</f>
        <v>9454</v>
      </c>
      <c r="AN9" s="231">
        <f>'РБ15%FIT18'!AN9+25</f>
        <v>6422</v>
      </c>
      <c r="AO9" s="231">
        <f>'РБ15%FIT18'!AO9+25</f>
        <v>6422</v>
      </c>
      <c r="AP9" s="231">
        <f>'РБ15%FIT18'!AP9+25</f>
        <v>6422</v>
      </c>
      <c r="AQ9" s="231">
        <f>'РБ15%FIT18'!AQ9+25</f>
        <v>6422</v>
      </c>
      <c r="AR9" s="231">
        <f>'РБ15%FIT18'!AR9+25</f>
        <v>6791</v>
      </c>
      <c r="AS9" s="231">
        <f>'РБ15%FIT18'!AS9+25</f>
        <v>6791</v>
      </c>
      <c r="AT9" s="231">
        <f>'РБ15%FIT18'!AT9+25</f>
        <v>6422</v>
      </c>
      <c r="AU9" s="231">
        <f>'РБ15%FIT18'!AU9+25</f>
        <v>6422</v>
      </c>
      <c r="AV9" s="231">
        <f>'РБ15%FIT18'!AV9+25</f>
        <v>6422</v>
      </c>
      <c r="AW9" s="231">
        <f>'РБ15%FIT18'!AW9+25</f>
        <v>6422</v>
      </c>
      <c r="AX9" s="231">
        <f>'РБ15%FIT18'!AX9+25</f>
        <v>6422</v>
      </c>
      <c r="AY9" s="231">
        <f>'РБ15%FIT18'!AY9+25</f>
        <v>6791</v>
      </c>
      <c r="AZ9" s="231">
        <f>'РБ15%FIT18'!AZ9+25</f>
        <v>6791</v>
      </c>
      <c r="BA9" s="231">
        <f>'РБ15%FIT18'!BA9+25</f>
        <v>6422</v>
      </c>
      <c r="BB9" s="231">
        <f>'РБ15%FIT18'!BB9+25</f>
        <v>6422</v>
      </c>
      <c r="BC9" s="231">
        <f>'РБ15%FIT18'!BC9+25</f>
        <v>6422</v>
      </c>
      <c r="BD9" s="231">
        <f>'РБ15%FIT18'!BD9+25</f>
        <v>6422</v>
      </c>
      <c r="BE9" s="231">
        <f>'РБ15%FIT18'!BE9+25</f>
        <v>7531</v>
      </c>
      <c r="BF9" s="231">
        <f>'РБ15%FIT18'!BF9+25</f>
        <v>7531</v>
      </c>
      <c r="BG9" s="231">
        <f>'РБ15%FIT18'!BG9+25</f>
        <v>7531</v>
      </c>
      <c r="BH9" s="231">
        <f>'РБ15%FIT18'!BH9+25</f>
        <v>6422</v>
      </c>
      <c r="BI9" s="231">
        <f>'РБ15%FIT18'!BI9+25</f>
        <v>6422</v>
      </c>
      <c r="BJ9" s="231">
        <f>'РБ15%FIT18'!BJ9+25</f>
        <v>6422</v>
      </c>
      <c r="BK9" s="231">
        <f>'РБ15%FIT18'!BK9+25</f>
        <v>6422</v>
      </c>
      <c r="BL9" s="231">
        <f>'РБ15%FIT18'!BL9+25</f>
        <v>6422</v>
      </c>
      <c r="BM9" s="231">
        <f>'РБ15%FIT18'!BM9+25</f>
        <v>6791</v>
      </c>
      <c r="BN9" s="231">
        <f>'РБ15%FIT18'!BN9+25</f>
        <v>6791</v>
      </c>
      <c r="BO9" s="231">
        <f>'РБ15%FIT18'!BO9+25</f>
        <v>6422</v>
      </c>
      <c r="BP9" s="231">
        <f>'РБ15%FIT18'!BP9+25</f>
        <v>6422</v>
      </c>
      <c r="BQ9" s="231">
        <f>'РБ15%FIT18'!BQ9+25</f>
        <v>6422</v>
      </c>
      <c r="BR9" s="231">
        <f>'РБ15%FIT18'!BR9+25</f>
        <v>6422</v>
      </c>
      <c r="BS9" s="231">
        <f>'РБ15%FIT18'!BS9+25</f>
        <v>6422</v>
      </c>
      <c r="BT9" s="231">
        <f>'РБ15%FIT18'!BT9+25</f>
        <v>6791</v>
      </c>
      <c r="BU9" s="231">
        <f>'РБ15%FIT18'!BU9+25</f>
        <v>6791</v>
      </c>
      <c r="BV9" s="231">
        <f>'РБ15%FIT18'!BV9+25</f>
        <v>6422</v>
      </c>
      <c r="BW9" s="231">
        <f>'РБ15%FIT18'!BW9+25</f>
        <v>6422</v>
      </c>
      <c r="BX9" s="231">
        <f>'РБ15%FIT18'!BX9+25</f>
        <v>6422</v>
      </c>
      <c r="BY9" s="231">
        <f>'РБ15%FIT18'!BY9+25</f>
        <v>6422</v>
      </c>
      <c r="BZ9" s="231">
        <f>'РБ15%FIT18'!BZ9+25</f>
        <v>6422</v>
      </c>
      <c r="CA9" s="231">
        <f>'РБ15%FIT18'!CA9+25</f>
        <v>6791</v>
      </c>
      <c r="CB9" s="231">
        <f>'РБ15%FIT18'!CB9+25</f>
        <v>6791</v>
      </c>
      <c r="CC9" s="231">
        <f>'РБ15%FIT18'!CC9+25</f>
        <v>6052</v>
      </c>
      <c r="CD9" s="231">
        <f>'РБ15%FIT18'!CD9+25</f>
        <v>6052</v>
      </c>
      <c r="CE9" s="231">
        <f>'РБ15%FIT18'!CE9+25</f>
        <v>6052</v>
      </c>
      <c r="CF9" s="231">
        <f>'РБ15%FIT18'!CF9+25</f>
        <v>6052</v>
      </c>
      <c r="CG9" s="231">
        <f>'РБ15%FIT18'!CG9+25</f>
        <v>6052</v>
      </c>
      <c r="CH9" s="231">
        <f>'РБ15%FIT18'!CH9+25</f>
        <v>6052</v>
      </c>
      <c r="CI9" s="231">
        <f>'РБ15%FIT18'!CI9+25</f>
        <v>6052</v>
      </c>
      <c r="CJ9" s="231">
        <f>'РБ15%FIT18'!CJ9+25</f>
        <v>5830</v>
      </c>
      <c r="CK9" s="231">
        <f>'РБ15%FIT18'!CK9+25</f>
        <v>5830</v>
      </c>
      <c r="CL9" s="231">
        <f>'РБ15%FIT18'!CL9+25</f>
        <v>5830</v>
      </c>
      <c r="CM9" s="231">
        <f>'РБ15%FIT18'!CM9+25</f>
        <v>5830</v>
      </c>
      <c r="CN9" s="231">
        <f>'РБ15%FIT18'!CN9+25</f>
        <v>5830</v>
      </c>
      <c r="CO9" s="231">
        <f>'РБ15%FIT18'!CO9+25</f>
        <v>6052</v>
      </c>
      <c r="CP9" s="231">
        <f>'РБ15%FIT18'!CP9+25</f>
        <v>6052</v>
      </c>
      <c r="CQ9" s="231">
        <f>'РБ15%FIT18'!CQ9+25</f>
        <v>5830</v>
      </c>
      <c r="CR9" s="231">
        <f>'РБ15%FIT18'!CR9+25</f>
        <v>5830</v>
      </c>
      <c r="CS9" s="231">
        <f>'РБ15%FIT18'!CS9+25</f>
        <v>5830</v>
      </c>
      <c r="CT9" s="231">
        <f>'РБ15%FIT18'!CT9+25</f>
        <v>5830</v>
      </c>
      <c r="CU9" s="231">
        <f>'РБ15%FIT18'!CU9+25</f>
        <v>5830</v>
      </c>
      <c r="CV9" s="231">
        <f>'РБ15%FIT18'!CV9+25</f>
        <v>6052</v>
      </c>
      <c r="CW9" s="231">
        <f>'РБ15%FIT18'!CW9+25</f>
        <v>6052</v>
      </c>
      <c r="CX9" s="231">
        <f>'РБ15%FIT18'!CX9+25</f>
        <v>5830</v>
      </c>
      <c r="CY9" s="231">
        <f>'РБ15%FIT18'!CY9+25</f>
        <v>5830</v>
      </c>
      <c r="CZ9" s="231">
        <f>'РБ15%FIT18'!CZ9+25</f>
        <v>5830</v>
      </c>
      <c r="DA9" s="231">
        <f>'РБ15%FIT18'!DA9+25</f>
        <v>5830</v>
      </c>
      <c r="DB9" s="231">
        <f>'РБ15%FIT18'!DB9+25</f>
        <v>5830</v>
      </c>
      <c r="DC9" s="231">
        <f>'РБ15%FIT18'!DC9+25</f>
        <v>6052</v>
      </c>
      <c r="DD9" s="231">
        <f>'РБ15%FIT18'!DD9+25</f>
        <v>6052</v>
      </c>
      <c r="DE9" s="231">
        <f>'РБ15%FIT18'!DE9+25</f>
        <v>5608</v>
      </c>
      <c r="DF9" s="231">
        <f>'РБ15%FIT18'!DF9+25</f>
        <v>5608</v>
      </c>
      <c r="DG9" s="231">
        <f>'РБ15%FIT18'!DG9+25</f>
        <v>5608</v>
      </c>
      <c r="DH9" s="231">
        <f>'РБ15%FIT18'!DH9+25</f>
        <v>5608</v>
      </c>
      <c r="DI9" s="231">
        <f>'РБ15%FIT18'!DI9+25</f>
        <v>5608</v>
      </c>
      <c r="DJ9" s="231">
        <f>'РБ15%FIT18'!DJ9+25</f>
        <v>5830</v>
      </c>
      <c r="DK9" s="231">
        <f>'РБ15%FIT18'!DK9+25</f>
        <v>5830</v>
      </c>
      <c r="DL9" s="231">
        <f>'РБ15%FIT18'!DL9+25</f>
        <v>5608</v>
      </c>
      <c r="DM9" s="231">
        <f>'РБ15%FIT18'!DM9+25</f>
        <v>5608</v>
      </c>
      <c r="DN9" s="231">
        <f>'РБ15%FIT18'!DN9+25</f>
        <v>5608</v>
      </c>
      <c r="DO9" s="231">
        <f>'РБ15%FIT18'!DO9+25</f>
        <v>5608</v>
      </c>
      <c r="DP9" s="231">
        <f>'РБ15%FIT18'!DP9+25</f>
        <v>5608</v>
      </c>
      <c r="DQ9" s="231">
        <f>'РБ15%FIT18'!DQ9+25</f>
        <v>5608</v>
      </c>
      <c r="DR9" s="231">
        <f>'РБ15%FIT18'!DR9+25</f>
        <v>5608</v>
      </c>
      <c r="DS9" s="231">
        <f>'РБ15%FIT18'!DS9+25</f>
        <v>5386</v>
      </c>
      <c r="DT9" s="231">
        <f>'РБ15%FIT18'!DT9+25</f>
        <v>5386</v>
      </c>
      <c r="DU9" s="231">
        <f>'РБ15%FIT18'!DU9+25</f>
        <v>5386</v>
      </c>
      <c r="DV9" s="231">
        <f>'РБ15%FIT18'!DV9+25</f>
        <v>5386</v>
      </c>
      <c r="DW9" s="231">
        <f>'РБ15%FIT18'!DW9+25</f>
        <v>5386</v>
      </c>
      <c r="DX9" s="231">
        <f>'РБ15%FIT18'!DX9+25</f>
        <v>5608</v>
      </c>
      <c r="DY9" s="231">
        <f>'РБ15%FIT18'!DY9+25</f>
        <v>5608</v>
      </c>
      <c r="DZ9" s="231">
        <f>'РБ15%FIT18'!DZ9+25</f>
        <v>5386</v>
      </c>
      <c r="EA9" s="231">
        <f>'РБ15%FIT18'!EA9+25</f>
        <v>5386</v>
      </c>
      <c r="EB9" s="231">
        <f>'РБ15%FIT18'!EB9+25</f>
        <v>5386</v>
      </c>
      <c r="EC9" s="231">
        <f>'РБ15%FIT18'!EC9+25</f>
        <v>5386</v>
      </c>
      <c r="ED9" s="231">
        <f>'РБ15%FIT18'!ED9+25</f>
        <v>5386</v>
      </c>
      <c r="EE9" s="231">
        <f>'РБ15%FIT18'!EE9+25</f>
        <v>5608</v>
      </c>
      <c r="EF9" s="231">
        <f>'РБ15%FIT18'!EF9+25</f>
        <v>5608</v>
      </c>
      <c r="EG9" s="231">
        <f>'РБ15%FIT18'!EG9+25</f>
        <v>5165</v>
      </c>
      <c r="EH9" s="231">
        <f>'РБ15%FIT18'!EH9+25</f>
        <v>5165</v>
      </c>
      <c r="EI9" s="231">
        <f>'РБ15%FIT18'!EI9+25</f>
        <v>5165</v>
      </c>
      <c r="EJ9" s="231">
        <f>'РБ15%FIT18'!EJ9+25</f>
        <v>5165</v>
      </c>
      <c r="EK9" s="231">
        <f>'РБ15%FIT18'!EK9+25</f>
        <v>5165</v>
      </c>
      <c r="EL9" s="231">
        <f>'РБ15%FIT18'!EL9+25</f>
        <v>5386</v>
      </c>
      <c r="EM9" s="231">
        <f>'РБ15%FIT18'!EM9+25</f>
        <v>5386</v>
      </c>
      <c r="EN9" s="231">
        <f>'РБ15%FIT18'!EN9+25</f>
        <v>5165</v>
      </c>
      <c r="EO9" s="231">
        <f>'РБ15%FIT18'!EO9+25</f>
        <v>5165</v>
      </c>
      <c r="EP9" s="231">
        <f>'РБ15%FIT18'!EP9+25</f>
        <v>5830</v>
      </c>
      <c r="EQ9" s="231">
        <f>'РБ15%FIT18'!EQ9+25</f>
        <v>5830</v>
      </c>
      <c r="ER9" s="231">
        <f>'РБ15%FIT18'!ER9+25</f>
        <v>5830</v>
      </c>
      <c r="ES9" s="231">
        <f>'РБ15%FIT18'!ES9+25</f>
        <v>5386</v>
      </c>
      <c r="ET9" s="231">
        <f>'РБ15%FIT18'!ET9+25</f>
        <v>5386</v>
      </c>
      <c r="EU9" s="231">
        <f>'РБ15%FIT18'!EU9+25</f>
        <v>5165</v>
      </c>
      <c r="EV9" s="231">
        <f>'РБ15%FIT18'!EV9+25</f>
        <v>5165</v>
      </c>
      <c r="EW9" s="231">
        <f>'РБ15%FIT18'!EW9+25</f>
        <v>5165</v>
      </c>
      <c r="EX9" s="231">
        <f>'РБ15%FIT18'!EX9+25</f>
        <v>5386</v>
      </c>
      <c r="EY9" s="231">
        <f>'РБ15%FIT18'!EY9+25</f>
        <v>5386</v>
      </c>
      <c r="EZ9" s="231">
        <f>'РБ15%FIT18'!EZ9+25</f>
        <v>5386</v>
      </c>
      <c r="FA9" s="231">
        <f>'РБ15%FIT18'!FA9+25</f>
        <v>5386</v>
      </c>
      <c r="FB9" s="231">
        <f>'РБ15%FIT18'!FB9+25</f>
        <v>4943</v>
      </c>
      <c r="FC9" s="231">
        <f>'РБ15%FIT18'!FC9+25</f>
        <v>4943</v>
      </c>
      <c r="FD9" s="231">
        <f>'РБ15%FIT18'!FD9+25</f>
        <v>4943</v>
      </c>
      <c r="FE9" s="231">
        <f>'РБ15%FIT18'!FE9+25</f>
        <v>4943</v>
      </c>
      <c r="FF9" s="231">
        <f>'РБ15%FIT18'!FF9+25</f>
        <v>4943</v>
      </c>
      <c r="FG9" s="231">
        <f>'РБ15%FIT18'!FG9+25</f>
        <v>5165</v>
      </c>
      <c r="FH9" s="231">
        <f>'РБ15%FIT18'!FH9+25</f>
        <v>5165</v>
      </c>
      <c r="FI9" s="231">
        <f>'РБ15%FIT18'!FI9+25</f>
        <v>4943</v>
      </c>
      <c r="FJ9" s="231">
        <f>'РБ15%FIT18'!FJ9+25</f>
        <v>4943</v>
      </c>
      <c r="FK9" s="231">
        <f>'РБ15%FIT18'!FK9+25</f>
        <v>4943</v>
      </c>
      <c r="FL9" s="231">
        <f>'РБ15%FIT18'!FL9+25</f>
        <v>4943</v>
      </c>
      <c r="FM9" s="231">
        <f>'РБ15%FIT18'!FM9+25</f>
        <v>4943</v>
      </c>
      <c r="FN9" s="231">
        <f>'РБ15%FIT18'!FN9+25</f>
        <v>5165</v>
      </c>
      <c r="FO9" s="231">
        <f>'РБ15%FIT18'!FO9+25</f>
        <v>5165</v>
      </c>
      <c r="FP9" s="231">
        <f>'РБ15%FIT18'!FP9+25</f>
        <v>4943</v>
      </c>
      <c r="FQ9" s="231">
        <f>'РБ15%FIT18'!FQ9+25</f>
        <v>4943</v>
      </c>
      <c r="FR9" s="231">
        <f>'РБ15%FIT18'!FR9+25</f>
        <v>4943</v>
      </c>
      <c r="FS9" s="231">
        <f>'РБ15%FIT18'!FS9+25</f>
        <v>4943</v>
      </c>
      <c r="FT9" s="231">
        <f>'РБ15%FIT18'!FT9+25</f>
        <v>4943</v>
      </c>
      <c r="FU9" s="231">
        <f>'РБ15%FIT18'!FU9+25</f>
        <v>5165</v>
      </c>
      <c r="FV9" s="231">
        <f>'РБ15%FIT18'!FV9+25</f>
        <v>5165</v>
      </c>
      <c r="FW9" s="231">
        <f>'РБ15%FIT18'!FW9+25</f>
        <v>4943</v>
      </c>
      <c r="FX9" s="231">
        <f>'РБ15%FIT18'!FX9+25</f>
        <v>4943</v>
      </c>
      <c r="FY9" s="231">
        <f>'РБ15%FIT18'!FY9+25</f>
        <v>4943</v>
      </c>
      <c r="FZ9" s="231">
        <f>'РБ15%FIT18'!FZ9+25</f>
        <v>4943</v>
      </c>
      <c r="GA9" s="231">
        <f>'РБ15%FIT18'!GA9+25</f>
        <v>4943</v>
      </c>
      <c r="GB9" s="231">
        <f>'РБ15%FIT18'!GB9+25</f>
        <v>5165</v>
      </c>
      <c r="GC9" s="231">
        <f>'РБ15%FIT18'!GC9+25</f>
        <v>5165</v>
      </c>
      <c r="GD9" s="231">
        <f>'РБ15%FIT18'!GD9+25</f>
        <v>4943</v>
      </c>
      <c r="GE9" s="231">
        <f>'РБ15%FIT18'!GE9+25</f>
        <v>4943</v>
      </c>
      <c r="GF9" s="231">
        <f>'РБ15%FIT18'!GF9+25</f>
        <v>4943</v>
      </c>
      <c r="GG9" s="231">
        <f>'РБ15%FIT18'!GG9+25</f>
        <v>4943</v>
      </c>
      <c r="GH9" s="231">
        <f>'РБ15%FIT18'!GH9+25</f>
        <v>4943</v>
      </c>
      <c r="GI9" s="231">
        <f>'РБ15%FIT18'!GI9+25</f>
        <v>6052</v>
      </c>
      <c r="GJ9" s="231">
        <f>'РБ15%FIT18'!GJ9+25</f>
        <v>6052</v>
      </c>
      <c r="GK9" s="231">
        <f>'РБ15%FIT18'!GK9+25</f>
        <v>6052</v>
      </c>
      <c r="GL9" s="231">
        <f>'РБ15%FIT18'!GL9+25</f>
        <v>6052</v>
      </c>
      <c r="GM9" s="231">
        <f>'РБ15%FIT18'!GM9+25</f>
        <v>6052</v>
      </c>
      <c r="GN9" s="231">
        <f>'РБ15%FIT18'!GN9+25</f>
        <v>6052</v>
      </c>
      <c r="GO9" s="231">
        <f>'РБ15%FIT18'!GO9+25</f>
        <v>6052</v>
      </c>
      <c r="GP9" s="231">
        <f>'РБ15%FIT18'!GP9+25</f>
        <v>6422</v>
      </c>
      <c r="GQ9" s="231">
        <f>'РБ15%FIT18'!GQ9+25</f>
        <v>6422</v>
      </c>
      <c r="GR9" s="231">
        <f>'РБ15%FIT18'!GR9+25</f>
        <v>6422</v>
      </c>
      <c r="GS9" s="231">
        <f>'РБ15%FIT18'!GS9+25</f>
        <v>6422</v>
      </c>
      <c r="GT9" s="231">
        <f>'РБ15%FIT18'!GT9+25</f>
        <v>6422</v>
      </c>
      <c r="GU9" s="231">
        <f>'РБ15%FIT18'!GU9+25</f>
        <v>6422</v>
      </c>
      <c r="GV9" s="231">
        <f>'РБ15%FIT18'!GV9+25</f>
        <v>6422</v>
      </c>
      <c r="GW9" s="231">
        <f>'РБ15%FIT18'!GW9+25</f>
        <v>6791</v>
      </c>
      <c r="GX9" s="231">
        <f>'РБ15%FIT18'!GX9+25</f>
        <v>6791</v>
      </c>
      <c r="GY9" s="231">
        <f>'РБ15%FIT18'!GY9+25</f>
        <v>6791</v>
      </c>
      <c r="GZ9" s="231">
        <f>'РБ15%FIT18'!GZ9+25</f>
        <v>6791</v>
      </c>
    </row>
    <row r="10" spans="1:208" s="2" customFormat="1" x14ac:dyDescent="0.2">
      <c r="A10" s="12">
        <v>2</v>
      </c>
      <c r="B10" s="230">
        <f>'РБ15%FIT18'!B10+25</f>
        <v>10674</v>
      </c>
      <c r="C10" s="230">
        <f>'РБ15%FIT18'!C10+25</f>
        <v>10674</v>
      </c>
      <c r="D10" s="230">
        <f>'РБ15%FIT18'!D10+25</f>
        <v>10674</v>
      </c>
      <c r="E10" s="230">
        <f>'РБ15%FIT18'!E10+25</f>
        <v>10674</v>
      </c>
      <c r="F10" s="230">
        <f>'РБ15%FIT18'!F10+25</f>
        <v>10674</v>
      </c>
      <c r="G10" s="230">
        <f>'РБ15%FIT18'!G10+25</f>
        <v>10674</v>
      </c>
      <c r="H10" s="230">
        <f>'РБ15%FIT18'!H10+25</f>
        <v>10674</v>
      </c>
      <c r="I10" s="230">
        <f>'РБ15%FIT18'!I10+25</f>
        <v>10674</v>
      </c>
      <c r="J10" s="230">
        <f>'РБ15%FIT18'!J10+25</f>
        <v>10674</v>
      </c>
      <c r="K10" s="231">
        <f>'РБ15%FIT18'!K10+25</f>
        <v>9639</v>
      </c>
      <c r="L10" s="231">
        <f>'РБ15%FIT18'!L10+25</f>
        <v>10674</v>
      </c>
      <c r="M10" s="231">
        <f>'РБ15%FIT18'!M10+25</f>
        <v>10674</v>
      </c>
      <c r="N10" s="231">
        <f>'РБ15%FIT18'!N10+25</f>
        <v>10674</v>
      </c>
      <c r="O10" s="231">
        <f>'РБ15%FIT18'!O10+25</f>
        <v>10674</v>
      </c>
      <c r="P10" s="231">
        <f>'РБ15%FIT18'!P10+25</f>
        <v>9639</v>
      </c>
      <c r="Q10" s="231">
        <f>'РБ15%FIT18'!Q10+25</f>
        <v>9639</v>
      </c>
      <c r="R10" s="231">
        <f>'РБ15%FIT18'!R10+25</f>
        <v>10674</v>
      </c>
      <c r="S10" s="230">
        <f>'РБ15%FIT18'!S10+25</f>
        <v>10674</v>
      </c>
      <c r="T10" s="230">
        <f>'РБ15%FIT18'!T10+25</f>
        <v>10674</v>
      </c>
      <c r="U10" s="230">
        <f>'РБ15%FIT18'!U10+25</f>
        <v>10674</v>
      </c>
      <c r="V10" s="230">
        <f>'РБ15%FIT18'!V10+25</f>
        <v>10674</v>
      </c>
      <c r="W10" s="231">
        <f>'РБ15%FIT18'!W10+25</f>
        <v>10674</v>
      </c>
      <c r="X10" s="231">
        <f>'РБ15%FIT18'!X10+25</f>
        <v>10674</v>
      </c>
      <c r="Y10" s="231">
        <f>'РБ15%FIT18'!Y10+25</f>
        <v>10674</v>
      </c>
      <c r="Z10" s="231">
        <f>'РБ15%FIT18'!Z10+25</f>
        <v>10674</v>
      </c>
      <c r="AA10" s="231">
        <f>'РБ15%FIT18'!AA10+25</f>
        <v>10674</v>
      </c>
      <c r="AB10" s="230">
        <f>'РБ15%FIT18'!AB10+25</f>
        <v>11044</v>
      </c>
      <c r="AC10" s="230">
        <f>'РБ15%FIT18'!AC10+25</f>
        <v>11044</v>
      </c>
      <c r="AD10" s="230">
        <f>'РБ15%FIT18'!AD10+25</f>
        <v>11044</v>
      </c>
      <c r="AE10" s="230">
        <f>'РБ15%FIT18'!AE10+25</f>
        <v>11044</v>
      </c>
      <c r="AF10" s="230">
        <f>'РБ15%FIT18'!AF10+25</f>
        <v>11044</v>
      </c>
      <c r="AG10" s="230">
        <f>'РБ15%FIT18'!AG10+25</f>
        <v>11044</v>
      </c>
      <c r="AH10" s="230">
        <f>'РБ15%FIT18'!AH10+25</f>
        <v>11044</v>
      </c>
      <c r="AI10" s="230">
        <f>'РБ15%FIT18'!AI10+25</f>
        <v>11044</v>
      </c>
      <c r="AJ10" s="230">
        <f>'РБ15%FIT18'!AJ10+25</f>
        <v>11561</v>
      </c>
      <c r="AK10" s="230">
        <f>'РБ15%FIT18'!AK10+25</f>
        <v>11561</v>
      </c>
      <c r="AL10" s="231">
        <f>'РБ15%FIT18'!AL10+25</f>
        <v>10674</v>
      </c>
      <c r="AM10" s="231">
        <f>'РБ15%FIT18'!AM10+25</f>
        <v>10674</v>
      </c>
      <c r="AN10" s="231">
        <f>'РБ15%FIT18'!AN10+25</f>
        <v>7642</v>
      </c>
      <c r="AO10" s="231">
        <f>'РБ15%FIT18'!AO10+25</f>
        <v>7642</v>
      </c>
      <c r="AP10" s="231">
        <f>'РБ15%FIT18'!AP10+25</f>
        <v>7642</v>
      </c>
      <c r="AQ10" s="231">
        <f>'РБ15%FIT18'!AQ10+25</f>
        <v>7642</v>
      </c>
      <c r="AR10" s="231">
        <f>'РБ15%FIT18'!AR10+25</f>
        <v>8012</v>
      </c>
      <c r="AS10" s="231">
        <f>'РБ15%FIT18'!AS10+25</f>
        <v>8012</v>
      </c>
      <c r="AT10" s="231">
        <f>'РБ15%FIT18'!AT10+25</f>
        <v>7642</v>
      </c>
      <c r="AU10" s="231">
        <f>'РБ15%FIT18'!AU10+25</f>
        <v>7642</v>
      </c>
      <c r="AV10" s="231">
        <f>'РБ15%FIT18'!AV10+25</f>
        <v>7642</v>
      </c>
      <c r="AW10" s="231">
        <f>'РБ15%FIT18'!AW10+25</f>
        <v>7642</v>
      </c>
      <c r="AX10" s="231">
        <f>'РБ15%FIT18'!AX10+25</f>
        <v>7642</v>
      </c>
      <c r="AY10" s="231">
        <f>'РБ15%FIT18'!AY10+25</f>
        <v>8012</v>
      </c>
      <c r="AZ10" s="231">
        <f>'РБ15%FIT18'!AZ10+25</f>
        <v>8012</v>
      </c>
      <c r="BA10" s="231">
        <f>'РБ15%FIT18'!BA10+25</f>
        <v>7642</v>
      </c>
      <c r="BB10" s="231">
        <f>'РБ15%FIT18'!BB10+25</f>
        <v>7642</v>
      </c>
      <c r="BC10" s="231">
        <f>'РБ15%FIT18'!BC10+25</f>
        <v>7642</v>
      </c>
      <c r="BD10" s="231">
        <f>'РБ15%FIT18'!BD10+25</f>
        <v>7642</v>
      </c>
      <c r="BE10" s="231">
        <f>'РБ15%FIT18'!BE10+25</f>
        <v>8751</v>
      </c>
      <c r="BF10" s="231">
        <f>'РБ15%FIT18'!BF10+25</f>
        <v>8751</v>
      </c>
      <c r="BG10" s="231">
        <f>'РБ15%FIT18'!BG10+25</f>
        <v>8751</v>
      </c>
      <c r="BH10" s="231">
        <f>'РБ15%FIT18'!BH10+25</f>
        <v>7642</v>
      </c>
      <c r="BI10" s="231">
        <f>'РБ15%FIT18'!BI10+25</f>
        <v>7642</v>
      </c>
      <c r="BJ10" s="231">
        <f>'РБ15%FIT18'!BJ10+25</f>
        <v>7642</v>
      </c>
      <c r="BK10" s="231">
        <f>'РБ15%FIT18'!BK10+25</f>
        <v>7642</v>
      </c>
      <c r="BL10" s="231">
        <f>'РБ15%FIT18'!BL10+25</f>
        <v>7642</v>
      </c>
      <c r="BM10" s="231">
        <f>'РБ15%FIT18'!BM10+25</f>
        <v>8012</v>
      </c>
      <c r="BN10" s="231">
        <f>'РБ15%FIT18'!BN10+25</f>
        <v>8012</v>
      </c>
      <c r="BO10" s="231">
        <f>'РБ15%FIT18'!BO10+25</f>
        <v>7642</v>
      </c>
      <c r="BP10" s="231">
        <f>'РБ15%FIT18'!BP10+25</f>
        <v>7642</v>
      </c>
      <c r="BQ10" s="231">
        <f>'РБ15%FIT18'!BQ10+25</f>
        <v>7642</v>
      </c>
      <c r="BR10" s="231">
        <f>'РБ15%FIT18'!BR10+25</f>
        <v>7642</v>
      </c>
      <c r="BS10" s="231">
        <f>'РБ15%FIT18'!BS10+25</f>
        <v>7642</v>
      </c>
      <c r="BT10" s="231">
        <f>'РБ15%FIT18'!BT10+25</f>
        <v>8012</v>
      </c>
      <c r="BU10" s="231">
        <f>'РБ15%FIT18'!BU10+25</f>
        <v>8012</v>
      </c>
      <c r="BV10" s="231">
        <f>'РБ15%FIT18'!BV10+25</f>
        <v>7642</v>
      </c>
      <c r="BW10" s="231">
        <f>'РБ15%FIT18'!BW10+25</f>
        <v>7642</v>
      </c>
      <c r="BX10" s="231">
        <f>'РБ15%FIT18'!BX10+25</f>
        <v>7642</v>
      </c>
      <c r="BY10" s="231">
        <f>'РБ15%FIT18'!BY10+25</f>
        <v>7642</v>
      </c>
      <c r="BZ10" s="231">
        <f>'РБ15%FIT18'!BZ10+25</f>
        <v>7642</v>
      </c>
      <c r="CA10" s="231">
        <f>'РБ15%FIT18'!CA10+25</f>
        <v>8012</v>
      </c>
      <c r="CB10" s="231">
        <f>'РБ15%FIT18'!CB10+25</f>
        <v>8012</v>
      </c>
      <c r="CC10" s="231">
        <f>'РБ15%FIT18'!CC10+25</f>
        <v>7272</v>
      </c>
      <c r="CD10" s="231">
        <f>'РБ15%FIT18'!CD10+25</f>
        <v>7272</v>
      </c>
      <c r="CE10" s="231">
        <f>'РБ15%FIT18'!CE10+25</f>
        <v>7272</v>
      </c>
      <c r="CF10" s="231">
        <f>'РБ15%FIT18'!CF10+25</f>
        <v>7272</v>
      </c>
      <c r="CG10" s="231">
        <f>'РБ15%FIT18'!CG10+25</f>
        <v>7272</v>
      </c>
      <c r="CH10" s="231">
        <f>'РБ15%FIT18'!CH10+25</f>
        <v>7272</v>
      </c>
      <c r="CI10" s="231">
        <f>'РБ15%FIT18'!CI10+25</f>
        <v>7272</v>
      </c>
      <c r="CJ10" s="231">
        <f>'РБ15%FIT18'!CJ10+25</f>
        <v>7050</v>
      </c>
      <c r="CK10" s="231">
        <f>'РБ15%FIT18'!CK10+25</f>
        <v>7050</v>
      </c>
      <c r="CL10" s="231">
        <f>'РБ15%FIT18'!CL10+25</f>
        <v>7050</v>
      </c>
      <c r="CM10" s="231">
        <f>'РБ15%FIT18'!CM10+25</f>
        <v>7050</v>
      </c>
      <c r="CN10" s="231">
        <f>'РБ15%FIT18'!CN10+25</f>
        <v>7050</v>
      </c>
      <c r="CO10" s="231">
        <f>'РБ15%FIT18'!CO10+25</f>
        <v>7272</v>
      </c>
      <c r="CP10" s="231">
        <f>'РБ15%FIT18'!CP10+25</f>
        <v>7272</v>
      </c>
      <c r="CQ10" s="231">
        <f>'РБ15%FIT18'!CQ10+25</f>
        <v>7050</v>
      </c>
      <c r="CR10" s="231">
        <f>'РБ15%FIT18'!CR10+25</f>
        <v>7050</v>
      </c>
      <c r="CS10" s="231">
        <f>'РБ15%FIT18'!CS10+25</f>
        <v>7050</v>
      </c>
      <c r="CT10" s="231">
        <f>'РБ15%FIT18'!CT10+25</f>
        <v>7050</v>
      </c>
      <c r="CU10" s="231">
        <f>'РБ15%FIT18'!CU10+25</f>
        <v>7050</v>
      </c>
      <c r="CV10" s="231">
        <f>'РБ15%FIT18'!CV10+25</f>
        <v>7272</v>
      </c>
      <c r="CW10" s="231">
        <f>'РБ15%FIT18'!CW10+25</f>
        <v>7272</v>
      </c>
      <c r="CX10" s="231">
        <f>'РБ15%FIT18'!CX10+25</f>
        <v>7050</v>
      </c>
      <c r="CY10" s="231">
        <f>'РБ15%FIT18'!CY10+25</f>
        <v>7050</v>
      </c>
      <c r="CZ10" s="231">
        <f>'РБ15%FIT18'!CZ10+25</f>
        <v>7050</v>
      </c>
      <c r="DA10" s="231">
        <f>'РБ15%FIT18'!DA10+25</f>
        <v>7050</v>
      </c>
      <c r="DB10" s="231">
        <f>'РБ15%FIT18'!DB10+25</f>
        <v>7050</v>
      </c>
      <c r="DC10" s="231">
        <f>'РБ15%FIT18'!DC10+25</f>
        <v>7272</v>
      </c>
      <c r="DD10" s="231">
        <f>'РБ15%FIT18'!DD10+25</f>
        <v>7272</v>
      </c>
      <c r="DE10" s="231">
        <f>'РБ15%FIT18'!DE10+25</f>
        <v>6828</v>
      </c>
      <c r="DF10" s="231">
        <f>'РБ15%FIT18'!DF10+25</f>
        <v>6828</v>
      </c>
      <c r="DG10" s="231">
        <f>'РБ15%FIT18'!DG10+25</f>
        <v>6828</v>
      </c>
      <c r="DH10" s="231">
        <f>'РБ15%FIT18'!DH10+25</f>
        <v>6828</v>
      </c>
      <c r="DI10" s="231">
        <f>'РБ15%FIT18'!DI10+25</f>
        <v>6828</v>
      </c>
      <c r="DJ10" s="231">
        <f>'РБ15%FIT18'!DJ10+25</f>
        <v>7050</v>
      </c>
      <c r="DK10" s="231">
        <f>'РБ15%FIT18'!DK10+25</f>
        <v>7050</v>
      </c>
      <c r="DL10" s="231">
        <f>'РБ15%FIT18'!DL10+25</f>
        <v>6828</v>
      </c>
      <c r="DM10" s="231">
        <f>'РБ15%FIT18'!DM10+25</f>
        <v>6828</v>
      </c>
      <c r="DN10" s="231">
        <f>'РБ15%FIT18'!DN10+25</f>
        <v>6828</v>
      </c>
      <c r="DO10" s="231">
        <f>'РБ15%FIT18'!DO10+25</f>
        <v>6828</v>
      </c>
      <c r="DP10" s="231">
        <f>'РБ15%FIT18'!DP10+25</f>
        <v>6828</v>
      </c>
      <c r="DQ10" s="231">
        <f>'РБ15%FIT18'!DQ10+25</f>
        <v>6828</v>
      </c>
      <c r="DR10" s="231">
        <f>'РБ15%FIT18'!DR10+25</f>
        <v>6828</v>
      </c>
      <c r="DS10" s="231">
        <f>'РБ15%FIT18'!DS10+25</f>
        <v>6607</v>
      </c>
      <c r="DT10" s="231">
        <f>'РБ15%FIT18'!DT10+25</f>
        <v>6607</v>
      </c>
      <c r="DU10" s="231">
        <f>'РБ15%FIT18'!DU10+25</f>
        <v>6607</v>
      </c>
      <c r="DV10" s="231">
        <f>'РБ15%FIT18'!DV10+25</f>
        <v>6607</v>
      </c>
      <c r="DW10" s="231">
        <f>'РБ15%FIT18'!DW10+25</f>
        <v>6607</v>
      </c>
      <c r="DX10" s="231">
        <f>'РБ15%FIT18'!DX10+25</f>
        <v>6828</v>
      </c>
      <c r="DY10" s="231">
        <f>'РБ15%FIT18'!DY10+25</f>
        <v>6828</v>
      </c>
      <c r="DZ10" s="231">
        <f>'РБ15%FIT18'!DZ10+25</f>
        <v>6607</v>
      </c>
      <c r="EA10" s="231">
        <f>'РБ15%FIT18'!EA10+25</f>
        <v>6607</v>
      </c>
      <c r="EB10" s="231">
        <f>'РБ15%FIT18'!EB10+25</f>
        <v>6607</v>
      </c>
      <c r="EC10" s="231">
        <f>'РБ15%FIT18'!EC10+25</f>
        <v>6607</v>
      </c>
      <c r="ED10" s="231">
        <f>'РБ15%FIT18'!ED10+25</f>
        <v>6607</v>
      </c>
      <c r="EE10" s="231">
        <f>'РБ15%FIT18'!EE10+25</f>
        <v>6828</v>
      </c>
      <c r="EF10" s="231">
        <f>'РБ15%FIT18'!EF10+25</f>
        <v>6828</v>
      </c>
      <c r="EG10" s="231">
        <f>'РБ15%FIT18'!EG10+25</f>
        <v>6385</v>
      </c>
      <c r="EH10" s="231">
        <f>'РБ15%FIT18'!EH10+25</f>
        <v>6385</v>
      </c>
      <c r="EI10" s="231">
        <f>'РБ15%FIT18'!EI10+25</f>
        <v>6385</v>
      </c>
      <c r="EJ10" s="231">
        <f>'РБ15%FIT18'!EJ10+25</f>
        <v>6385</v>
      </c>
      <c r="EK10" s="231">
        <f>'РБ15%FIT18'!EK10+25</f>
        <v>6385</v>
      </c>
      <c r="EL10" s="231">
        <f>'РБ15%FIT18'!EL10+25</f>
        <v>6607</v>
      </c>
      <c r="EM10" s="231">
        <f>'РБ15%FIT18'!EM10+25</f>
        <v>6607</v>
      </c>
      <c r="EN10" s="231">
        <f>'РБ15%FIT18'!EN10+25</f>
        <v>6385</v>
      </c>
      <c r="EO10" s="231">
        <f>'РБ15%FIT18'!EO10+25</f>
        <v>6385</v>
      </c>
      <c r="EP10" s="231">
        <f>'РБ15%FIT18'!EP10+25</f>
        <v>7050</v>
      </c>
      <c r="EQ10" s="231">
        <f>'РБ15%FIT18'!EQ10+25</f>
        <v>7050</v>
      </c>
      <c r="ER10" s="231">
        <f>'РБ15%FIT18'!ER10+25</f>
        <v>7050</v>
      </c>
      <c r="ES10" s="231">
        <f>'РБ15%FIT18'!ES10+25</f>
        <v>6607</v>
      </c>
      <c r="ET10" s="231">
        <f>'РБ15%FIT18'!ET10+25</f>
        <v>6607</v>
      </c>
      <c r="EU10" s="231">
        <f>'РБ15%FIT18'!EU10+25</f>
        <v>6385</v>
      </c>
      <c r="EV10" s="231">
        <f>'РБ15%FIT18'!EV10+25</f>
        <v>6385</v>
      </c>
      <c r="EW10" s="231">
        <f>'РБ15%FIT18'!EW10+25</f>
        <v>6385</v>
      </c>
      <c r="EX10" s="231">
        <f>'РБ15%FIT18'!EX10+25</f>
        <v>6607</v>
      </c>
      <c r="EY10" s="231">
        <f>'РБ15%FIT18'!EY10+25</f>
        <v>6607</v>
      </c>
      <c r="EZ10" s="231">
        <f>'РБ15%FIT18'!EZ10+25</f>
        <v>6607</v>
      </c>
      <c r="FA10" s="231">
        <f>'РБ15%FIT18'!FA10+25</f>
        <v>6607</v>
      </c>
      <c r="FB10" s="231">
        <f>'РБ15%FIT18'!FB10+25</f>
        <v>6163</v>
      </c>
      <c r="FC10" s="231">
        <f>'РБ15%FIT18'!FC10+25</f>
        <v>6163</v>
      </c>
      <c r="FD10" s="231">
        <f>'РБ15%FIT18'!FD10+25</f>
        <v>6163</v>
      </c>
      <c r="FE10" s="231">
        <f>'РБ15%FIT18'!FE10+25</f>
        <v>6163</v>
      </c>
      <c r="FF10" s="231">
        <f>'РБ15%FIT18'!FF10+25</f>
        <v>6163</v>
      </c>
      <c r="FG10" s="231">
        <f>'РБ15%FIT18'!FG10+25</f>
        <v>6385</v>
      </c>
      <c r="FH10" s="231">
        <f>'РБ15%FIT18'!FH10+25</f>
        <v>6385</v>
      </c>
      <c r="FI10" s="231">
        <f>'РБ15%FIT18'!FI10+25</f>
        <v>6163</v>
      </c>
      <c r="FJ10" s="231">
        <f>'РБ15%FIT18'!FJ10+25</f>
        <v>6163</v>
      </c>
      <c r="FK10" s="231">
        <f>'РБ15%FIT18'!FK10+25</f>
        <v>6163</v>
      </c>
      <c r="FL10" s="231">
        <f>'РБ15%FIT18'!FL10+25</f>
        <v>6163</v>
      </c>
      <c r="FM10" s="231">
        <f>'РБ15%FIT18'!FM10+25</f>
        <v>6163</v>
      </c>
      <c r="FN10" s="231">
        <f>'РБ15%FIT18'!FN10+25</f>
        <v>6385</v>
      </c>
      <c r="FO10" s="231">
        <f>'РБ15%FIT18'!FO10+25</f>
        <v>6385</v>
      </c>
      <c r="FP10" s="231">
        <f>'РБ15%FIT18'!FP10+25</f>
        <v>6163</v>
      </c>
      <c r="FQ10" s="231">
        <f>'РБ15%FIT18'!FQ10+25</f>
        <v>6163</v>
      </c>
      <c r="FR10" s="231">
        <f>'РБ15%FIT18'!FR10+25</f>
        <v>6163</v>
      </c>
      <c r="FS10" s="231">
        <f>'РБ15%FIT18'!FS10+25</f>
        <v>6163</v>
      </c>
      <c r="FT10" s="231">
        <f>'РБ15%FIT18'!FT10+25</f>
        <v>6163</v>
      </c>
      <c r="FU10" s="231">
        <f>'РБ15%FIT18'!FU10+25</f>
        <v>6385</v>
      </c>
      <c r="FV10" s="231">
        <f>'РБ15%FIT18'!FV10+25</f>
        <v>6385</v>
      </c>
      <c r="FW10" s="231">
        <f>'РБ15%FIT18'!FW10+25</f>
        <v>6163</v>
      </c>
      <c r="FX10" s="231">
        <f>'РБ15%FIT18'!FX10+25</f>
        <v>6163</v>
      </c>
      <c r="FY10" s="231">
        <f>'РБ15%FIT18'!FY10+25</f>
        <v>6163</v>
      </c>
      <c r="FZ10" s="231">
        <f>'РБ15%FIT18'!FZ10+25</f>
        <v>6163</v>
      </c>
      <c r="GA10" s="231">
        <f>'РБ15%FIT18'!GA10+25</f>
        <v>6163</v>
      </c>
      <c r="GB10" s="231">
        <f>'РБ15%FIT18'!GB10+25</f>
        <v>6385</v>
      </c>
      <c r="GC10" s="231">
        <f>'РБ15%FIT18'!GC10+25</f>
        <v>6385</v>
      </c>
      <c r="GD10" s="231">
        <f>'РБ15%FIT18'!GD10+25</f>
        <v>6163</v>
      </c>
      <c r="GE10" s="231">
        <f>'РБ15%FIT18'!GE10+25</f>
        <v>6163</v>
      </c>
      <c r="GF10" s="231">
        <f>'РБ15%FIT18'!GF10+25</f>
        <v>6163</v>
      </c>
      <c r="GG10" s="231">
        <f>'РБ15%FIT18'!GG10+25</f>
        <v>6163</v>
      </c>
      <c r="GH10" s="231">
        <f>'РБ15%FIT18'!GH10+25</f>
        <v>6163</v>
      </c>
      <c r="GI10" s="231">
        <f>'РБ15%FIT18'!GI10+25</f>
        <v>7272</v>
      </c>
      <c r="GJ10" s="231">
        <f>'РБ15%FIT18'!GJ10+25</f>
        <v>7272</v>
      </c>
      <c r="GK10" s="231">
        <f>'РБ15%FIT18'!GK10+25</f>
        <v>7272</v>
      </c>
      <c r="GL10" s="231">
        <f>'РБ15%FIT18'!GL10+25</f>
        <v>7272</v>
      </c>
      <c r="GM10" s="231">
        <f>'РБ15%FIT18'!GM10+25</f>
        <v>7272</v>
      </c>
      <c r="GN10" s="231">
        <f>'РБ15%FIT18'!GN10+25</f>
        <v>7272</v>
      </c>
      <c r="GO10" s="231">
        <f>'РБ15%FIT18'!GO10+25</f>
        <v>7272</v>
      </c>
      <c r="GP10" s="231">
        <f>'РБ15%FIT18'!GP10+25</f>
        <v>7642</v>
      </c>
      <c r="GQ10" s="231">
        <f>'РБ15%FIT18'!GQ10+25</f>
        <v>7642</v>
      </c>
      <c r="GR10" s="231">
        <f>'РБ15%FIT18'!GR10+25</f>
        <v>7642</v>
      </c>
      <c r="GS10" s="231">
        <f>'РБ15%FIT18'!GS10+25</f>
        <v>7642</v>
      </c>
      <c r="GT10" s="231">
        <f>'РБ15%FIT18'!GT10+25</f>
        <v>7642</v>
      </c>
      <c r="GU10" s="231">
        <f>'РБ15%FIT18'!GU10+25</f>
        <v>7642</v>
      </c>
      <c r="GV10" s="231">
        <f>'РБ15%FIT18'!GV10+25</f>
        <v>7642</v>
      </c>
      <c r="GW10" s="231">
        <f>'РБ15%FIT18'!GW10+25</f>
        <v>8012</v>
      </c>
      <c r="GX10" s="231">
        <f>'РБ15%FIT18'!GX10+25</f>
        <v>8012</v>
      </c>
      <c r="GY10" s="231">
        <f>'РБ15%FIT18'!GY10+25</f>
        <v>8012</v>
      </c>
      <c r="GZ10" s="231">
        <f>'РБ15%FIT18'!GZ10+25</f>
        <v>8012</v>
      </c>
    </row>
    <row r="11" spans="1:208" s="2" customFormat="1" x14ac:dyDescent="0.2">
      <c r="A11" s="15" t="s">
        <v>6</v>
      </c>
      <c r="B11" s="230"/>
      <c r="C11" s="230"/>
      <c r="D11" s="230"/>
      <c r="E11" s="230"/>
      <c r="F11" s="230"/>
      <c r="G11" s="230"/>
      <c r="H11" s="230"/>
      <c r="I11" s="230"/>
      <c r="J11" s="230"/>
      <c r="K11" s="231"/>
      <c r="L11" s="231"/>
      <c r="M11" s="231"/>
      <c r="N11" s="231"/>
      <c r="O11" s="231"/>
      <c r="P11" s="231"/>
      <c r="Q11" s="231"/>
      <c r="R11" s="231"/>
      <c r="S11" s="230"/>
      <c r="T11" s="230"/>
      <c r="U11" s="230"/>
      <c r="V11" s="230"/>
      <c r="W11" s="231"/>
      <c r="X11" s="231"/>
      <c r="Y11" s="231"/>
      <c r="Z11" s="231"/>
      <c r="AA11" s="231"/>
      <c r="AB11" s="230"/>
      <c r="AC11" s="230"/>
      <c r="AD11" s="230"/>
      <c r="AE11" s="230"/>
      <c r="AF11" s="230"/>
      <c r="AG11" s="230"/>
      <c r="AH11" s="230"/>
      <c r="AI11" s="230"/>
      <c r="AJ11" s="230"/>
      <c r="AK11" s="230"/>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c r="CP11" s="231"/>
      <c r="CQ11" s="231"/>
      <c r="CR11" s="231"/>
      <c r="CS11" s="231"/>
      <c r="CT11" s="231"/>
      <c r="CU11" s="231"/>
      <c r="CV11" s="231"/>
      <c r="CW11" s="231"/>
      <c r="CX11" s="231"/>
      <c r="CY11" s="231"/>
      <c r="CZ11" s="231"/>
      <c r="DA11" s="231"/>
      <c r="DB11" s="231"/>
      <c r="DC11" s="231"/>
      <c r="DD11" s="231"/>
      <c r="DE11" s="231"/>
      <c r="DF11" s="231"/>
      <c r="DG11" s="231"/>
      <c r="DH11" s="231"/>
      <c r="DI11" s="231"/>
      <c r="DJ11" s="231"/>
      <c r="DK11" s="231"/>
      <c r="DL11" s="231"/>
      <c r="DM11" s="231"/>
      <c r="DN11" s="231"/>
      <c r="DO11" s="231"/>
      <c r="DP11" s="231"/>
      <c r="DQ11" s="231"/>
      <c r="DR11" s="231"/>
      <c r="DS11" s="231"/>
      <c r="DT11" s="231"/>
      <c r="DU11" s="231"/>
      <c r="DV11" s="231"/>
      <c r="DW11" s="231"/>
      <c r="DX11" s="231"/>
      <c r="DY11" s="231"/>
      <c r="DZ11" s="231"/>
      <c r="EA11" s="231"/>
      <c r="EB11" s="231"/>
      <c r="EC11" s="231"/>
      <c r="ED11" s="231"/>
      <c r="EE11" s="231"/>
      <c r="EF11" s="231"/>
      <c r="EG11" s="231"/>
      <c r="EH11" s="231"/>
      <c r="EI11" s="231"/>
      <c r="EJ11" s="231"/>
      <c r="EK11" s="231"/>
      <c r="EL11" s="231"/>
      <c r="EM11" s="231"/>
      <c r="EN11" s="231"/>
      <c r="EO11" s="231"/>
      <c r="EP11" s="231"/>
      <c r="EQ11" s="231"/>
      <c r="ER11" s="231"/>
      <c r="ES11" s="231"/>
      <c r="ET11" s="231"/>
      <c r="EU11" s="231"/>
      <c r="EV11" s="231"/>
      <c r="EW11" s="231"/>
      <c r="EX11" s="231"/>
      <c r="EY11" s="231"/>
      <c r="EZ11" s="231"/>
      <c r="FA11" s="231"/>
      <c r="FB11" s="231"/>
      <c r="FC11" s="231"/>
      <c r="FD11" s="231"/>
      <c r="FE11" s="231"/>
      <c r="FF11" s="231"/>
      <c r="FG11" s="231"/>
      <c r="FH11" s="231"/>
      <c r="FI11" s="231"/>
      <c r="FJ11" s="231"/>
      <c r="FK11" s="231"/>
      <c r="FL11" s="231"/>
      <c r="FM11" s="231"/>
      <c r="FN11" s="231"/>
      <c r="FO11" s="231"/>
      <c r="FP11" s="231"/>
      <c r="FQ11" s="231"/>
      <c r="FR11" s="231"/>
      <c r="FS11" s="231"/>
      <c r="FT11" s="231"/>
      <c r="FU11" s="231"/>
      <c r="FV11" s="231"/>
      <c r="FW11" s="231"/>
      <c r="FX11" s="231"/>
      <c r="FY11" s="231"/>
      <c r="FZ11" s="231"/>
      <c r="GA11" s="231"/>
      <c r="GB11" s="231"/>
      <c r="GC11" s="231"/>
      <c r="GD11" s="231"/>
      <c r="GE11" s="231"/>
      <c r="GF11" s="231"/>
      <c r="GG11" s="231"/>
      <c r="GH11" s="231"/>
      <c r="GI11" s="231"/>
      <c r="GJ11" s="231"/>
      <c r="GK11" s="231"/>
      <c r="GL11" s="231"/>
      <c r="GM11" s="231"/>
      <c r="GN11" s="231"/>
      <c r="GO11" s="231"/>
      <c r="GP11" s="231"/>
      <c r="GQ11" s="231"/>
      <c r="GR11" s="231"/>
      <c r="GS11" s="231"/>
      <c r="GT11" s="231"/>
      <c r="GU11" s="231"/>
      <c r="GV11" s="231"/>
      <c r="GW11" s="231"/>
      <c r="GX11" s="231"/>
      <c r="GY11" s="231"/>
      <c r="GZ11" s="231"/>
    </row>
    <row r="12" spans="1:208" s="2" customFormat="1" x14ac:dyDescent="0.2">
      <c r="A12" s="12">
        <v>1</v>
      </c>
      <c r="B12" s="230">
        <f>'РБ15%FIT18'!B12+25</f>
        <v>11302</v>
      </c>
      <c r="C12" s="230">
        <f>'РБ15%FIT18'!C12+25</f>
        <v>11302</v>
      </c>
      <c r="D12" s="230">
        <f>'РБ15%FIT18'!D12+25</f>
        <v>11302</v>
      </c>
      <c r="E12" s="230">
        <f>'РБ15%FIT18'!E12+25</f>
        <v>11302</v>
      </c>
      <c r="F12" s="230">
        <f>'РБ15%FIT18'!F12+25</f>
        <v>11302</v>
      </c>
      <c r="G12" s="230">
        <f>'РБ15%FIT18'!G12+25</f>
        <v>11302</v>
      </c>
      <c r="H12" s="230">
        <f>'РБ15%FIT18'!H12+25</f>
        <v>11302</v>
      </c>
      <c r="I12" s="230">
        <f>'РБ15%FIT18'!I12+25</f>
        <v>11302</v>
      </c>
      <c r="J12" s="230">
        <f>'РБ15%FIT18'!J12+25</f>
        <v>11302</v>
      </c>
      <c r="K12" s="231">
        <f>'РБ15%FIT18'!K12+25</f>
        <v>10267</v>
      </c>
      <c r="L12" s="231">
        <f>'РБ15%FIT18'!L12+25</f>
        <v>11302</v>
      </c>
      <c r="M12" s="231">
        <f>'РБ15%FIT18'!M12+25</f>
        <v>11302</v>
      </c>
      <c r="N12" s="231">
        <f>'РБ15%FIT18'!N12+25</f>
        <v>11302</v>
      </c>
      <c r="O12" s="231">
        <f>'РБ15%FIT18'!O12+25</f>
        <v>11302</v>
      </c>
      <c r="P12" s="231">
        <f>'РБ15%FIT18'!P12+25</f>
        <v>10267</v>
      </c>
      <c r="Q12" s="231">
        <f>'РБ15%FIT18'!Q12+25</f>
        <v>10267</v>
      </c>
      <c r="R12" s="231">
        <f>'РБ15%FIT18'!R12+25</f>
        <v>11302</v>
      </c>
      <c r="S12" s="230">
        <f>'РБ15%FIT18'!S12+25</f>
        <v>11302</v>
      </c>
      <c r="T12" s="230">
        <f>'РБ15%FIT18'!T12+25</f>
        <v>11302</v>
      </c>
      <c r="U12" s="230">
        <f>'РБ15%FIT18'!U12+25</f>
        <v>11302</v>
      </c>
      <c r="V12" s="230">
        <f>'РБ15%FIT18'!V12+25</f>
        <v>11302</v>
      </c>
      <c r="W12" s="231">
        <f>'РБ15%FIT18'!W12+25</f>
        <v>11302</v>
      </c>
      <c r="X12" s="231">
        <f>'РБ15%FIT18'!X12+25</f>
        <v>11302</v>
      </c>
      <c r="Y12" s="231">
        <f>'РБ15%FIT18'!Y12+25</f>
        <v>11302</v>
      </c>
      <c r="Z12" s="231">
        <f>'РБ15%FIT18'!Z12+25</f>
        <v>11302</v>
      </c>
      <c r="AA12" s="231">
        <f>'РБ15%FIT18'!AA12+25</f>
        <v>11302</v>
      </c>
      <c r="AB12" s="230">
        <f>'РБ15%FIT18'!AB12+25</f>
        <v>11672</v>
      </c>
      <c r="AC12" s="230">
        <f>'РБ15%FIT18'!AC12+25</f>
        <v>11672</v>
      </c>
      <c r="AD12" s="230">
        <f>'РБ15%FIT18'!AD12+25</f>
        <v>11672</v>
      </c>
      <c r="AE12" s="230">
        <f>'РБ15%FIT18'!AE12+25</f>
        <v>11672</v>
      </c>
      <c r="AF12" s="230">
        <f>'РБ15%FIT18'!AF12+25</f>
        <v>11672</v>
      </c>
      <c r="AG12" s="230">
        <f>'РБ15%FIT18'!AG12+25</f>
        <v>11672</v>
      </c>
      <c r="AH12" s="230">
        <f>'РБ15%FIT18'!AH12+25</f>
        <v>11672</v>
      </c>
      <c r="AI12" s="230">
        <f>'РБ15%FIT18'!AI12+25</f>
        <v>11672</v>
      </c>
      <c r="AJ12" s="230">
        <f>'РБ15%FIT18'!AJ12+25</f>
        <v>12190</v>
      </c>
      <c r="AK12" s="230">
        <f>'РБ15%FIT18'!AK12+25</f>
        <v>12190</v>
      </c>
      <c r="AL12" s="231">
        <f>'РБ15%FIT18'!AL12+25</f>
        <v>11302</v>
      </c>
      <c r="AM12" s="231">
        <f>'РБ15%FIT18'!AM12+25</f>
        <v>11302</v>
      </c>
      <c r="AN12" s="231">
        <f>'РБ15%FIT18'!AN12+25</f>
        <v>8270</v>
      </c>
      <c r="AO12" s="231">
        <f>'РБ15%FIT18'!AO12+25</f>
        <v>8270</v>
      </c>
      <c r="AP12" s="231">
        <f>'РБ15%FIT18'!AP12+25</f>
        <v>8270</v>
      </c>
      <c r="AQ12" s="231">
        <f>'РБ15%FIT18'!AQ12+25</f>
        <v>8270</v>
      </c>
      <c r="AR12" s="231">
        <f>'РБ15%FIT18'!AR12+25</f>
        <v>8640</v>
      </c>
      <c r="AS12" s="231">
        <f>'РБ15%FIT18'!AS12+25</f>
        <v>8640</v>
      </c>
      <c r="AT12" s="231">
        <f>'РБ15%FIT18'!AT12+25</f>
        <v>8270</v>
      </c>
      <c r="AU12" s="231">
        <f>'РБ15%FIT18'!AU12+25</f>
        <v>8270</v>
      </c>
      <c r="AV12" s="231">
        <f>'РБ15%FIT18'!AV12+25</f>
        <v>8270</v>
      </c>
      <c r="AW12" s="231">
        <f>'РБ15%FIT18'!AW12+25</f>
        <v>8270</v>
      </c>
      <c r="AX12" s="231">
        <f>'РБ15%FIT18'!AX12+25</f>
        <v>8270</v>
      </c>
      <c r="AY12" s="231">
        <f>'РБ15%FIT18'!AY12+25</f>
        <v>8640</v>
      </c>
      <c r="AZ12" s="231">
        <f>'РБ15%FIT18'!AZ12+25</f>
        <v>8640</v>
      </c>
      <c r="BA12" s="231">
        <f>'РБ15%FIT18'!BA12+25</f>
        <v>8270</v>
      </c>
      <c r="BB12" s="231">
        <f>'РБ15%FIT18'!BB12+25</f>
        <v>8270</v>
      </c>
      <c r="BC12" s="231">
        <f>'РБ15%FIT18'!BC12+25</f>
        <v>8270</v>
      </c>
      <c r="BD12" s="231">
        <f>'РБ15%FIT18'!BD12+25</f>
        <v>8270</v>
      </c>
      <c r="BE12" s="231">
        <f>'РБ15%FIT18'!BE12+25</f>
        <v>9380</v>
      </c>
      <c r="BF12" s="231">
        <f>'РБ15%FIT18'!BF12+25</f>
        <v>9380</v>
      </c>
      <c r="BG12" s="231">
        <f>'РБ15%FIT18'!BG12+25</f>
        <v>9380</v>
      </c>
      <c r="BH12" s="231">
        <f>'РБ15%FIT18'!BH12+25</f>
        <v>8270</v>
      </c>
      <c r="BI12" s="231">
        <f>'РБ15%FIT18'!BI12+25</f>
        <v>8270</v>
      </c>
      <c r="BJ12" s="231">
        <f>'РБ15%FIT18'!BJ12+25</f>
        <v>8270</v>
      </c>
      <c r="BK12" s="231">
        <f>'РБ15%FIT18'!BK12+25</f>
        <v>8270</v>
      </c>
      <c r="BL12" s="231">
        <f>'РБ15%FIT18'!BL12+25</f>
        <v>8270</v>
      </c>
      <c r="BM12" s="231">
        <f>'РБ15%FIT18'!BM12+25</f>
        <v>8640</v>
      </c>
      <c r="BN12" s="231">
        <f>'РБ15%FIT18'!BN12+25</f>
        <v>8640</v>
      </c>
      <c r="BO12" s="231">
        <f>'РБ15%FIT18'!BO12+25</f>
        <v>8270</v>
      </c>
      <c r="BP12" s="231">
        <f>'РБ15%FIT18'!BP12+25</f>
        <v>8270</v>
      </c>
      <c r="BQ12" s="231">
        <f>'РБ15%FIT18'!BQ12+25</f>
        <v>8270</v>
      </c>
      <c r="BR12" s="231">
        <f>'РБ15%FIT18'!BR12+25</f>
        <v>8270</v>
      </c>
      <c r="BS12" s="231">
        <f>'РБ15%FIT18'!BS12+25</f>
        <v>8270</v>
      </c>
      <c r="BT12" s="231">
        <f>'РБ15%FIT18'!BT12+25</f>
        <v>8640</v>
      </c>
      <c r="BU12" s="231">
        <f>'РБ15%FIT18'!BU12+25</f>
        <v>8640</v>
      </c>
      <c r="BV12" s="231">
        <f>'РБ15%FIT18'!BV12+25</f>
        <v>8270</v>
      </c>
      <c r="BW12" s="231">
        <f>'РБ15%FIT18'!BW12+25</f>
        <v>8270</v>
      </c>
      <c r="BX12" s="231">
        <f>'РБ15%FIT18'!BX12+25</f>
        <v>8270</v>
      </c>
      <c r="BY12" s="231">
        <f>'РБ15%FIT18'!BY12+25</f>
        <v>8270</v>
      </c>
      <c r="BZ12" s="231">
        <f>'РБ15%FIT18'!BZ12+25</f>
        <v>8270</v>
      </c>
      <c r="CA12" s="231">
        <f>'РБ15%FIT18'!CA12+25</f>
        <v>8640</v>
      </c>
      <c r="CB12" s="231">
        <f>'РБ15%FIT18'!CB12+25</f>
        <v>8640</v>
      </c>
      <c r="CC12" s="231">
        <f>'РБ15%FIT18'!CC12+25</f>
        <v>7901</v>
      </c>
      <c r="CD12" s="231">
        <f>'РБ15%FIT18'!CD12+25</f>
        <v>7901</v>
      </c>
      <c r="CE12" s="231">
        <f>'РБ15%FIT18'!CE12+25</f>
        <v>7901</v>
      </c>
      <c r="CF12" s="231">
        <f>'РБ15%FIT18'!CF12+25</f>
        <v>7901</v>
      </c>
      <c r="CG12" s="231">
        <f>'РБ15%FIT18'!CG12+25</f>
        <v>7901</v>
      </c>
      <c r="CH12" s="231">
        <f>'РБ15%FIT18'!CH12+25</f>
        <v>7901</v>
      </c>
      <c r="CI12" s="231">
        <f>'РБ15%FIT18'!CI12+25</f>
        <v>7901</v>
      </c>
      <c r="CJ12" s="231">
        <f>'РБ15%FIT18'!CJ12+25</f>
        <v>7679</v>
      </c>
      <c r="CK12" s="231">
        <f>'РБ15%FIT18'!CK12+25</f>
        <v>7679</v>
      </c>
      <c r="CL12" s="231">
        <f>'РБ15%FIT18'!CL12+25</f>
        <v>7679</v>
      </c>
      <c r="CM12" s="231">
        <f>'РБ15%FIT18'!CM12+25</f>
        <v>7679</v>
      </c>
      <c r="CN12" s="231">
        <f>'РБ15%FIT18'!CN12+25</f>
        <v>7679</v>
      </c>
      <c r="CO12" s="231">
        <f>'РБ15%FIT18'!CO12+25</f>
        <v>7901</v>
      </c>
      <c r="CP12" s="231">
        <f>'РБ15%FIT18'!CP12+25</f>
        <v>7901</v>
      </c>
      <c r="CQ12" s="231">
        <f>'РБ15%FIT18'!CQ12+25</f>
        <v>7679</v>
      </c>
      <c r="CR12" s="231">
        <f>'РБ15%FIT18'!CR12+25</f>
        <v>7679</v>
      </c>
      <c r="CS12" s="231">
        <f>'РБ15%FIT18'!CS12+25</f>
        <v>7679</v>
      </c>
      <c r="CT12" s="231">
        <f>'РБ15%FIT18'!CT12+25</f>
        <v>7679</v>
      </c>
      <c r="CU12" s="231">
        <f>'РБ15%FIT18'!CU12+25</f>
        <v>7679</v>
      </c>
      <c r="CV12" s="231">
        <f>'РБ15%FIT18'!CV12+25</f>
        <v>7901</v>
      </c>
      <c r="CW12" s="231">
        <f>'РБ15%FIT18'!CW12+25</f>
        <v>7901</v>
      </c>
      <c r="CX12" s="231">
        <f>'РБ15%FIT18'!CX12+25</f>
        <v>7679</v>
      </c>
      <c r="CY12" s="231">
        <f>'РБ15%FIT18'!CY12+25</f>
        <v>7679</v>
      </c>
      <c r="CZ12" s="231">
        <f>'РБ15%FIT18'!CZ12+25</f>
        <v>7679</v>
      </c>
      <c r="DA12" s="231">
        <f>'РБ15%FIT18'!DA12+25</f>
        <v>7679</v>
      </c>
      <c r="DB12" s="231">
        <f>'РБ15%FIT18'!DB12+25</f>
        <v>7679</v>
      </c>
      <c r="DC12" s="231">
        <f>'РБ15%FIT18'!DC12+25</f>
        <v>7901</v>
      </c>
      <c r="DD12" s="231">
        <f>'РБ15%FIT18'!DD12+25</f>
        <v>7901</v>
      </c>
      <c r="DE12" s="231">
        <f>'РБ15%FIT18'!DE12+25</f>
        <v>7457</v>
      </c>
      <c r="DF12" s="231">
        <f>'РБ15%FIT18'!DF12+25</f>
        <v>7457</v>
      </c>
      <c r="DG12" s="231">
        <f>'РБ15%FIT18'!DG12+25</f>
        <v>7457</v>
      </c>
      <c r="DH12" s="231">
        <f>'РБ15%FIT18'!DH12+25</f>
        <v>7457</v>
      </c>
      <c r="DI12" s="231">
        <f>'РБ15%FIT18'!DI12+25</f>
        <v>7457</v>
      </c>
      <c r="DJ12" s="231">
        <f>'РБ15%FIT18'!DJ12+25</f>
        <v>7679</v>
      </c>
      <c r="DK12" s="231">
        <f>'РБ15%FIT18'!DK12+25</f>
        <v>7679</v>
      </c>
      <c r="DL12" s="231">
        <f>'РБ15%FIT18'!DL12+25</f>
        <v>7457</v>
      </c>
      <c r="DM12" s="231">
        <f>'РБ15%FIT18'!DM12+25</f>
        <v>7457</v>
      </c>
      <c r="DN12" s="231">
        <f>'РБ15%FIT18'!DN12+25</f>
        <v>7457</v>
      </c>
      <c r="DO12" s="231">
        <f>'РБ15%FIT18'!DO12+25</f>
        <v>7457</v>
      </c>
      <c r="DP12" s="231">
        <f>'РБ15%FIT18'!DP12+25</f>
        <v>7457</v>
      </c>
      <c r="DQ12" s="231">
        <f>'РБ15%FIT18'!DQ12+25</f>
        <v>7457</v>
      </c>
      <c r="DR12" s="231">
        <f>'РБ15%FIT18'!DR12+25</f>
        <v>7457</v>
      </c>
      <c r="DS12" s="231">
        <f>'РБ15%FIT18'!DS12+25</f>
        <v>7235</v>
      </c>
      <c r="DT12" s="231">
        <f>'РБ15%FIT18'!DT12+25</f>
        <v>7235</v>
      </c>
      <c r="DU12" s="231">
        <f>'РБ15%FIT18'!DU12+25</f>
        <v>7235</v>
      </c>
      <c r="DV12" s="231">
        <f>'РБ15%FIT18'!DV12+25</f>
        <v>7235</v>
      </c>
      <c r="DW12" s="231">
        <f>'РБ15%FIT18'!DW12+25</f>
        <v>7235</v>
      </c>
      <c r="DX12" s="231">
        <f>'РБ15%FIT18'!DX12+25</f>
        <v>7457</v>
      </c>
      <c r="DY12" s="231">
        <f>'РБ15%FIT18'!DY12+25</f>
        <v>7457</v>
      </c>
      <c r="DZ12" s="231">
        <f>'РБ15%FIT18'!DZ12+25</f>
        <v>7235</v>
      </c>
      <c r="EA12" s="231">
        <f>'РБ15%FIT18'!EA12+25</f>
        <v>7235</v>
      </c>
      <c r="EB12" s="231">
        <f>'РБ15%FIT18'!EB12+25</f>
        <v>7235</v>
      </c>
      <c r="EC12" s="231">
        <f>'РБ15%FIT18'!EC12+25</f>
        <v>7235</v>
      </c>
      <c r="ED12" s="231">
        <f>'РБ15%FIT18'!ED12+25</f>
        <v>7235</v>
      </c>
      <c r="EE12" s="231">
        <f>'РБ15%FIT18'!EE12+25</f>
        <v>7457</v>
      </c>
      <c r="EF12" s="231">
        <f>'РБ15%FIT18'!EF12+25</f>
        <v>7457</v>
      </c>
      <c r="EG12" s="231">
        <f>'РБ15%FIT18'!EG12+25</f>
        <v>7013</v>
      </c>
      <c r="EH12" s="231">
        <f>'РБ15%FIT18'!EH12+25</f>
        <v>7013</v>
      </c>
      <c r="EI12" s="231">
        <f>'РБ15%FIT18'!EI12+25</f>
        <v>7013</v>
      </c>
      <c r="EJ12" s="231">
        <f>'РБ15%FIT18'!EJ12+25</f>
        <v>7013</v>
      </c>
      <c r="EK12" s="231">
        <f>'РБ15%FIT18'!EK12+25</f>
        <v>7013</v>
      </c>
      <c r="EL12" s="231">
        <f>'РБ15%FIT18'!EL12+25</f>
        <v>7235</v>
      </c>
      <c r="EM12" s="231">
        <f>'РБ15%FIT18'!EM12+25</f>
        <v>7235</v>
      </c>
      <c r="EN12" s="231">
        <f>'РБ15%FIT18'!EN12+25</f>
        <v>7013</v>
      </c>
      <c r="EO12" s="231">
        <f>'РБ15%FIT18'!EO12+25</f>
        <v>7013</v>
      </c>
      <c r="EP12" s="231">
        <f>'РБ15%FIT18'!EP12+25</f>
        <v>7679</v>
      </c>
      <c r="EQ12" s="231">
        <f>'РБ15%FIT18'!EQ12+25</f>
        <v>7679</v>
      </c>
      <c r="ER12" s="231">
        <f>'РБ15%FIT18'!ER12+25</f>
        <v>7679</v>
      </c>
      <c r="ES12" s="231">
        <f>'РБ15%FIT18'!ES12+25</f>
        <v>7235</v>
      </c>
      <c r="ET12" s="231">
        <f>'РБ15%FIT18'!ET12+25</f>
        <v>7235</v>
      </c>
      <c r="EU12" s="231">
        <f>'РБ15%FIT18'!EU12+25</f>
        <v>7013</v>
      </c>
      <c r="EV12" s="231">
        <f>'РБ15%FIT18'!EV12+25</f>
        <v>7013</v>
      </c>
      <c r="EW12" s="231">
        <f>'РБ15%FIT18'!EW12+25</f>
        <v>7013</v>
      </c>
      <c r="EX12" s="231">
        <f>'РБ15%FIT18'!EX12+25</f>
        <v>7235</v>
      </c>
      <c r="EY12" s="231">
        <f>'РБ15%FIT18'!EY12+25</f>
        <v>7235</v>
      </c>
      <c r="EZ12" s="231">
        <f>'РБ15%FIT18'!EZ12+25</f>
        <v>7235</v>
      </c>
      <c r="FA12" s="231">
        <f>'РБ15%FIT18'!FA12+25</f>
        <v>7235</v>
      </c>
      <c r="FB12" s="231">
        <f>'РБ15%FIT18'!FB12+25</f>
        <v>6791</v>
      </c>
      <c r="FC12" s="231">
        <f>'РБ15%FIT18'!FC12+25</f>
        <v>6791</v>
      </c>
      <c r="FD12" s="231">
        <f>'РБ15%FIT18'!FD12+25</f>
        <v>6791</v>
      </c>
      <c r="FE12" s="231">
        <f>'РБ15%FIT18'!FE12+25</f>
        <v>6791</v>
      </c>
      <c r="FF12" s="231">
        <f>'РБ15%FIT18'!FF12+25</f>
        <v>6791</v>
      </c>
      <c r="FG12" s="231">
        <f>'РБ15%FIT18'!FG12+25</f>
        <v>7013</v>
      </c>
      <c r="FH12" s="231">
        <f>'РБ15%FIT18'!FH12+25</f>
        <v>7013</v>
      </c>
      <c r="FI12" s="231">
        <f>'РБ15%FIT18'!FI12+25</f>
        <v>6791</v>
      </c>
      <c r="FJ12" s="231">
        <f>'РБ15%FIT18'!FJ12+25</f>
        <v>6791</v>
      </c>
      <c r="FK12" s="231">
        <f>'РБ15%FIT18'!FK12+25</f>
        <v>6791</v>
      </c>
      <c r="FL12" s="231">
        <f>'РБ15%FIT18'!FL12+25</f>
        <v>6791</v>
      </c>
      <c r="FM12" s="231">
        <f>'РБ15%FIT18'!FM12+25</f>
        <v>6791</v>
      </c>
      <c r="FN12" s="231">
        <f>'РБ15%FIT18'!FN12+25</f>
        <v>7013</v>
      </c>
      <c r="FO12" s="231">
        <f>'РБ15%FIT18'!FO12+25</f>
        <v>7013</v>
      </c>
      <c r="FP12" s="231">
        <f>'РБ15%FIT18'!FP12+25</f>
        <v>6791</v>
      </c>
      <c r="FQ12" s="231">
        <f>'РБ15%FIT18'!FQ12+25</f>
        <v>6791</v>
      </c>
      <c r="FR12" s="231">
        <f>'РБ15%FIT18'!FR12+25</f>
        <v>6791</v>
      </c>
      <c r="FS12" s="231">
        <f>'РБ15%FIT18'!FS12+25</f>
        <v>6791</v>
      </c>
      <c r="FT12" s="231">
        <f>'РБ15%FIT18'!FT12+25</f>
        <v>6791</v>
      </c>
      <c r="FU12" s="231">
        <f>'РБ15%FIT18'!FU12+25</f>
        <v>7013</v>
      </c>
      <c r="FV12" s="231">
        <f>'РБ15%FIT18'!FV12+25</f>
        <v>7013</v>
      </c>
      <c r="FW12" s="231">
        <f>'РБ15%FIT18'!FW12+25</f>
        <v>6791</v>
      </c>
      <c r="FX12" s="231">
        <f>'РБ15%FIT18'!FX12+25</f>
        <v>6791</v>
      </c>
      <c r="FY12" s="231">
        <f>'РБ15%FIT18'!FY12+25</f>
        <v>6791</v>
      </c>
      <c r="FZ12" s="231">
        <f>'РБ15%FIT18'!FZ12+25</f>
        <v>6791</v>
      </c>
      <c r="GA12" s="231">
        <f>'РБ15%FIT18'!GA12+25</f>
        <v>6791</v>
      </c>
      <c r="GB12" s="231">
        <f>'РБ15%FIT18'!GB12+25</f>
        <v>7013</v>
      </c>
      <c r="GC12" s="231">
        <f>'РБ15%FIT18'!GC12+25</f>
        <v>7013</v>
      </c>
      <c r="GD12" s="231">
        <f>'РБ15%FIT18'!GD12+25</f>
        <v>6791</v>
      </c>
      <c r="GE12" s="231">
        <f>'РБ15%FIT18'!GE12+25</f>
        <v>6791</v>
      </c>
      <c r="GF12" s="231">
        <f>'РБ15%FIT18'!GF12+25</f>
        <v>6791</v>
      </c>
      <c r="GG12" s="231">
        <f>'РБ15%FIT18'!GG12+25</f>
        <v>6791</v>
      </c>
      <c r="GH12" s="231">
        <f>'РБ15%FIT18'!GH12+25</f>
        <v>6791</v>
      </c>
      <c r="GI12" s="231">
        <f>'РБ15%FIT18'!GI12+25</f>
        <v>7901</v>
      </c>
      <c r="GJ12" s="231">
        <f>'РБ15%FIT18'!GJ12+25</f>
        <v>7901</v>
      </c>
      <c r="GK12" s="231">
        <f>'РБ15%FIT18'!GK12+25</f>
        <v>7901</v>
      </c>
      <c r="GL12" s="231">
        <f>'РБ15%FIT18'!GL12+25</f>
        <v>7901</v>
      </c>
      <c r="GM12" s="231">
        <f>'РБ15%FIT18'!GM12+25</f>
        <v>7901</v>
      </c>
      <c r="GN12" s="231">
        <f>'РБ15%FIT18'!GN12+25</f>
        <v>7901</v>
      </c>
      <c r="GO12" s="231">
        <f>'РБ15%FIT18'!GO12+25</f>
        <v>7901</v>
      </c>
      <c r="GP12" s="231">
        <f>'РБ15%FIT18'!GP12+25</f>
        <v>8270</v>
      </c>
      <c r="GQ12" s="231">
        <f>'РБ15%FIT18'!GQ12+25</f>
        <v>8270</v>
      </c>
      <c r="GR12" s="231">
        <f>'РБ15%FIT18'!GR12+25</f>
        <v>8270</v>
      </c>
      <c r="GS12" s="231">
        <f>'РБ15%FIT18'!GS12+25</f>
        <v>8270</v>
      </c>
      <c r="GT12" s="231">
        <f>'РБ15%FIT18'!GT12+25</f>
        <v>8270</v>
      </c>
      <c r="GU12" s="231">
        <f>'РБ15%FIT18'!GU12+25</f>
        <v>8270</v>
      </c>
      <c r="GV12" s="231">
        <f>'РБ15%FIT18'!GV12+25</f>
        <v>8270</v>
      </c>
      <c r="GW12" s="231">
        <f>'РБ15%FIT18'!GW12+25</f>
        <v>8640</v>
      </c>
      <c r="GX12" s="231">
        <f>'РБ15%FIT18'!GX12+25</f>
        <v>8640</v>
      </c>
      <c r="GY12" s="231">
        <f>'РБ15%FIT18'!GY12+25</f>
        <v>8640</v>
      </c>
      <c r="GZ12" s="231">
        <f>'РБ15%FIT18'!GZ12+25</f>
        <v>8640</v>
      </c>
    </row>
    <row r="13" spans="1:208" s="2" customFormat="1" x14ac:dyDescent="0.2">
      <c r="A13" s="12">
        <v>2</v>
      </c>
      <c r="B13" s="230">
        <f>'РБ15%FIT18'!B13+25</f>
        <v>12523</v>
      </c>
      <c r="C13" s="230">
        <f>'РБ15%FIT18'!C13+25</f>
        <v>12523</v>
      </c>
      <c r="D13" s="230">
        <f>'РБ15%FIT18'!D13+25</f>
        <v>12523</v>
      </c>
      <c r="E13" s="230">
        <f>'РБ15%FIT18'!E13+25</f>
        <v>12523</v>
      </c>
      <c r="F13" s="230">
        <f>'РБ15%FIT18'!F13+25</f>
        <v>12523</v>
      </c>
      <c r="G13" s="230">
        <f>'РБ15%FIT18'!G13+25</f>
        <v>12523</v>
      </c>
      <c r="H13" s="230">
        <f>'РБ15%FIT18'!H13+25</f>
        <v>12523</v>
      </c>
      <c r="I13" s="230">
        <f>'РБ15%FIT18'!I13+25</f>
        <v>12523</v>
      </c>
      <c r="J13" s="230">
        <f>'РБ15%FIT18'!J13+25</f>
        <v>12523</v>
      </c>
      <c r="K13" s="231">
        <f>'РБ15%FIT18'!K13+25</f>
        <v>11487</v>
      </c>
      <c r="L13" s="231">
        <f>'РБ15%FIT18'!L13+25</f>
        <v>12523</v>
      </c>
      <c r="M13" s="231">
        <f>'РБ15%FIT18'!M13+25</f>
        <v>12523</v>
      </c>
      <c r="N13" s="231">
        <f>'РБ15%FIT18'!N13+25</f>
        <v>12523</v>
      </c>
      <c r="O13" s="231">
        <f>'РБ15%FIT18'!O13+25</f>
        <v>12523</v>
      </c>
      <c r="P13" s="231">
        <f>'РБ15%FIT18'!P13+25</f>
        <v>11487</v>
      </c>
      <c r="Q13" s="231">
        <f>'РБ15%FIT18'!Q13+25</f>
        <v>11487</v>
      </c>
      <c r="R13" s="231">
        <f>'РБ15%FIT18'!R13+25</f>
        <v>12523</v>
      </c>
      <c r="S13" s="230">
        <f>'РБ15%FIT18'!S13+25</f>
        <v>12523</v>
      </c>
      <c r="T13" s="230">
        <f>'РБ15%FIT18'!T13+25</f>
        <v>12523</v>
      </c>
      <c r="U13" s="230">
        <f>'РБ15%FIT18'!U13+25</f>
        <v>12523</v>
      </c>
      <c r="V13" s="230">
        <f>'РБ15%FIT18'!V13+25</f>
        <v>12523</v>
      </c>
      <c r="W13" s="231">
        <f>'РБ15%FIT18'!W13+25</f>
        <v>12523</v>
      </c>
      <c r="X13" s="231">
        <f>'РБ15%FIT18'!X13+25</f>
        <v>12523</v>
      </c>
      <c r="Y13" s="231">
        <f>'РБ15%FIT18'!Y13+25</f>
        <v>12523</v>
      </c>
      <c r="Z13" s="231">
        <f>'РБ15%FIT18'!Z13+25</f>
        <v>12523</v>
      </c>
      <c r="AA13" s="231">
        <f>'РБ15%FIT18'!AA13+25</f>
        <v>12523</v>
      </c>
      <c r="AB13" s="230">
        <f>'РБ15%FIT18'!AB13+25</f>
        <v>12892</v>
      </c>
      <c r="AC13" s="230">
        <f>'РБ15%FIT18'!AC13+25</f>
        <v>12892</v>
      </c>
      <c r="AD13" s="230">
        <f>'РБ15%FIT18'!AD13+25</f>
        <v>12892</v>
      </c>
      <c r="AE13" s="230">
        <f>'РБ15%FIT18'!AE13+25</f>
        <v>12892</v>
      </c>
      <c r="AF13" s="230">
        <f>'РБ15%FIT18'!AF13+25</f>
        <v>12892</v>
      </c>
      <c r="AG13" s="230">
        <f>'РБ15%FIT18'!AG13+25</f>
        <v>12892</v>
      </c>
      <c r="AH13" s="230">
        <f>'РБ15%FIT18'!AH13+25</f>
        <v>12892</v>
      </c>
      <c r="AI13" s="230">
        <f>'РБ15%FIT18'!AI13+25</f>
        <v>12892</v>
      </c>
      <c r="AJ13" s="230">
        <f>'РБ15%FIT18'!AJ13+25</f>
        <v>13410</v>
      </c>
      <c r="AK13" s="230">
        <f>'РБ15%FIT18'!AK13+25</f>
        <v>13410</v>
      </c>
      <c r="AL13" s="231">
        <f>'РБ15%FIT18'!AL13+25</f>
        <v>12523</v>
      </c>
      <c r="AM13" s="231">
        <f>'РБ15%FIT18'!AM13+25</f>
        <v>12523</v>
      </c>
      <c r="AN13" s="231">
        <f>'РБ15%FIT18'!AN13+25</f>
        <v>9491</v>
      </c>
      <c r="AO13" s="231">
        <f>'РБ15%FIT18'!AO13+25</f>
        <v>9491</v>
      </c>
      <c r="AP13" s="231">
        <f>'РБ15%FIT18'!AP13+25</f>
        <v>9491</v>
      </c>
      <c r="AQ13" s="231">
        <f>'РБ15%FIT18'!AQ13+25</f>
        <v>9491</v>
      </c>
      <c r="AR13" s="231">
        <f>'РБ15%FIT18'!AR13+25</f>
        <v>9860</v>
      </c>
      <c r="AS13" s="231">
        <f>'РБ15%FIT18'!AS13+25</f>
        <v>9860</v>
      </c>
      <c r="AT13" s="231">
        <f>'РБ15%FIT18'!AT13+25</f>
        <v>9491</v>
      </c>
      <c r="AU13" s="231">
        <f>'РБ15%FIT18'!AU13+25</f>
        <v>9491</v>
      </c>
      <c r="AV13" s="231">
        <f>'РБ15%FIT18'!AV13+25</f>
        <v>9491</v>
      </c>
      <c r="AW13" s="231">
        <f>'РБ15%FIT18'!AW13+25</f>
        <v>9491</v>
      </c>
      <c r="AX13" s="231">
        <f>'РБ15%FIT18'!AX13+25</f>
        <v>9491</v>
      </c>
      <c r="AY13" s="231">
        <f>'РБ15%FIT18'!AY13+25</f>
        <v>9860</v>
      </c>
      <c r="AZ13" s="231">
        <f>'РБ15%FIT18'!AZ13+25</f>
        <v>9860</v>
      </c>
      <c r="BA13" s="231">
        <f>'РБ15%FIT18'!BA13+25</f>
        <v>9491</v>
      </c>
      <c r="BB13" s="231">
        <f>'РБ15%FIT18'!BB13+25</f>
        <v>9491</v>
      </c>
      <c r="BC13" s="231">
        <f>'РБ15%FIT18'!BC13+25</f>
        <v>9491</v>
      </c>
      <c r="BD13" s="231">
        <f>'РБ15%FIT18'!BD13+25</f>
        <v>9491</v>
      </c>
      <c r="BE13" s="231">
        <f>'РБ15%FIT18'!BE13+25</f>
        <v>10600</v>
      </c>
      <c r="BF13" s="231">
        <f>'РБ15%FIT18'!BF13+25</f>
        <v>10600</v>
      </c>
      <c r="BG13" s="231">
        <f>'РБ15%FIT18'!BG13+25</f>
        <v>10600</v>
      </c>
      <c r="BH13" s="231">
        <f>'РБ15%FIT18'!BH13+25</f>
        <v>9491</v>
      </c>
      <c r="BI13" s="231">
        <f>'РБ15%FIT18'!BI13+25</f>
        <v>9491</v>
      </c>
      <c r="BJ13" s="231">
        <f>'РБ15%FIT18'!BJ13+25</f>
        <v>9491</v>
      </c>
      <c r="BK13" s="231">
        <f>'РБ15%FIT18'!BK13+25</f>
        <v>9491</v>
      </c>
      <c r="BL13" s="231">
        <f>'РБ15%FIT18'!BL13+25</f>
        <v>9491</v>
      </c>
      <c r="BM13" s="231">
        <f>'РБ15%FIT18'!BM13+25</f>
        <v>9860</v>
      </c>
      <c r="BN13" s="231">
        <f>'РБ15%FIT18'!BN13+25</f>
        <v>9860</v>
      </c>
      <c r="BO13" s="231">
        <f>'РБ15%FIT18'!BO13+25</f>
        <v>9491</v>
      </c>
      <c r="BP13" s="231">
        <f>'РБ15%FIT18'!BP13+25</f>
        <v>9491</v>
      </c>
      <c r="BQ13" s="231">
        <f>'РБ15%FIT18'!BQ13+25</f>
        <v>9491</v>
      </c>
      <c r="BR13" s="231">
        <f>'РБ15%FIT18'!BR13+25</f>
        <v>9491</v>
      </c>
      <c r="BS13" s="231">
        <f>'РБ15%FIT18'!BS13+25</f>
        <v>9491</v>
      </c>
      <c r="BT13" s="231">
        <f>'РБ15%FIT18'!BT13+25</f>
        <v>9860</v>
      </c>
      <c r="BU13" s="231">
        <f>'РБ15%FIT18'!BU13+25</f>
        <v>9860</v>
      </c>
      <c r="BV13" s="231">
        <f>'РБ15%FIT18'!BV13+25</f>
        <v>9491</v>
      </c>
      <c r="BW13" s="231">
        <f>'РБ15%FIT18'!BW13+25</f>
        <v>9491</v>
      </c>
      <c r="BX13" s="231">
        <f>'РБ15%FIT18'!BX13+25</f>
        <v>9491</v>
      </c>
      <c r="BY13" s="231">
        <f>'РБ15%FIT18'!BY13+25</f>
        <v>9491</v>
      </c>
      <c r="BZ13" s="231">
        <f>'РБ15%FIT18'!BZ13+25</f>
        <v>9491</v>
      </c>
      <c r="CA13" s="231">
        <f>'РБ15%FIT18'!CA13+25</f>
        <v>9860</v>
      </c>
      <c r="CB13" s="231">
        <f>'РБ15%FIT18'!CB13+25</f>
        <v>9860</v>
      </c>
      <c r="CC13" s="231">
        <f>'РБ15%FIT18'!CC13+25</f>
        <v>9121</v>
      </c>
      <c r="CD13" s="231">
        <f>'РБ15%FIT18'!CD13+25</f>
        <v>9121</v>
      </c>
      <c r="CE13" s="231">
        <f>'РБ15%FIT18'!CE13+25</f>
        <v>9121</v>
      </c>
      <c r="CF13" s="231">
        <f>'РБ15%FIT18'!CF13+25</f>
        <v>9121</v>
      </c>
      <c r="CG13" s="231">
        <f>'РБ15%FIT18'!CG13+25</f>
        <v>9121</v>
      </c>
      <c r="CH13" s="231">
        <f>'РБ15%FIT18'!CH13+25</f>
        <v>9121</v>
      </c>
      <c r="CI13" s="231">
        <f>'РБ15%FIT18'!CI13+25</f>
        <v>9121</v>
      </c>
      <c r="CJ13" s="231">
        <f>'РБ15%FIT18'!CJ13+25</f>
        <v>8899</v>
      </c>
      <c r="CK13" s="231">
        <f>'РБ15%FIT18'!CK13+25</f>
        <v>8899</v>
      </c>
      <c r="CL13" s="231">
        <f>'РБ15%FIT18'!CL13+25</f>
        <v>8899</v>
      </c>
      <c r="CM13" s="231">
        <f>'РБ15%FIT18'!CM13+25</f>
        <v>8899</v>
      </c>
      <c r="CN13" s="231">
        <f>'РБ15%FIT18'!CN13+25</f>
        <v>8899</v>
      </c>
      <c r="CO13" s="231">
        <f>'РБ15%FIT18'!CO13+25</f>
        <v>9121</v>
      </c>
      <c r="CP13" s="231">
        <f>'РБ15%FIT18'!CP13+25</f>
        <v>9121</v>
      </c>
      <c r="CQ13" s="231">
        <f>'РБ15%FIT18'!CQ13+25</f>
        <v>8899</v>
      </c>
      <c r="CR13" s="231">
        <f>'РБ15%FIT18'!CR13+25</f>
        <v>8899</v>
      </c>
      <c r="CS13" s="231">
        <f>'РБ15%FIT18'!CS13+25</f>
        <v>8899</v>
      </c>
      <c r="CT13" s="231">
        <f>'РБ15%FIT18'!CT13+25</f>
        <v>8899</v>
      </c>
      <c r="CU13" s="231">
        <f>'РБ15%FIT18'!CU13+25</f>
        <v>8899</v>
      </c>
      <c r="CV13" s="231">
        <f>'РБ15%FIT18'!CV13+25</f>
        <v>9121</v>
      </c>
      <c r="CW13" s="231">
        <f>'РБ15%FIT18'!CW13+25</f>
        <v>9121</v>
      </c>
      <c r="CX13" s="231">
        <f>'РБ15%FIT18'!CX13+25</f>
        <v>8899</v>
      </c>
      <c r="CY13" s="231">
        <f>'РБ15%FIT18'!CY13+25</f>
        <v>8899</v>
      </c>
      <c r="CZ13" s="231">
        <f>'РБ15%FIT18'!CZ13+25</f>
        <v>8899</v>
      </c>
      <c r="DA13" s="231">
        <f>'РБ15%FIT18'!DA13+25</f>
        <v>8899</v>
      </c>
      <c r="DB13" s="231">
        <f>'РБ15%FIT18'!DB13+25</f>
        <v>8899</v>
      </c>
      <c r="DC13" s="231">
        <f>'РБ15%FIT18'!DC13+25</f>
        <v>9121</v>
      </c>
      <c r="DD13" s="231">
        <f>'РБ15%FIT18'!DD13+25</f>
        <v>9121</v>
      </c>
      <c r="DE13" s="231">
        <f>'РБ15%FIT18'!DE13+25</f>
        <v>8677</v>
      </c>
      <c r="DF13" s="231">
        <f>'РБ15%FIT18'!DF13+25</f>
        <v>8677</v>
      </c>
      <c r="DG13" s="231">
        <f>'РБ15%FIT18'!DG13+25</f>
        <v>8677</v>
      </c>
      <c r="DH13" s="231">
        <f>'РБ15%FIT18'!DH13+25</f>
        <v>8677</v>
      </c>
      <c r="DI13" s="231">
        <f>'РБ15%FIT18'!DI13+25</f>
        <v>8677</v>
      </c>
      <c r="DJ13" s="231">
        <f>'РБ15%FIT18'!DJ13+25</f>
        <v>8899</v>
      </c>
      <c r="DK13" s="231">
        <f>'РБ15%FIT18'!DK13+25</f>
        <v>8899</v>
      </c>
      <c r="DL13" s="231">
        <f>'РБ15%FIT18'!DL13+25</f>
        <v>8677</v>
      </c>
      <c r="DM13" s="231">
        <f>'РБ15%FIT18'!DM13+25</f>
        <v>8677</v>
      </c>
      <c r="DN13" s="231">
        <f>'РБ15%FIT18'!DN13+25</f>
        <v>8677</v>
      </c>
      <c r="DO13" s="231">
        <f>'РБ15%FIT18'!DO13+25</f>
        <v>8677</v>
      </c>
      <c r="DP13" s="231">
        <f>'РБ15%FIT18'!DP13+25</f>
        <v>8677</v>
      </c>
      <c r="DQ13" s="231">
        <f>'РБ15%FIT18'!DQ13+25</f>
        <v>8677</v>
      </c>
      <c r="DR13" s="231">
        <f>'РБ15%FIT18'!DR13+25</f>
        <v>8677</v>
      </c>
      <c r="DS13" s="231">
        <f>'РБ15%FIT18'!DS13+25</f>
        <v>8455</v>
      </c>
      <c r="DT13" s="231">
        <f>'РБ15%FIT18'!DT13+25</f>
        <v>8455</v>
      </c>
      <c r="DU13" s="231">
        <f>'РБ15%FIT18'!DU13+25</f>
        <v>8455</v>
      </c>
      <c r="DV13" s="231">
        <f>'РБ15%FIT18'!DV13+25</f>
        <v>8455</v>
      </c>
      <c r="DW13" s="231">
        <f>'РБ15%FIT18'!DW13+25</f>
        <v>8455</v>
      </c>
      <c r="DX13" s="231">
        <f>'РБ15%FIT18'!DX13+25</f>
        <v>8677</v>
      </c>
      <c r="DY13" s="231">
        <f>'РБ15%FIT18'!DY13+25</f>
        <v>8677</v>
      </c>
      <c r="DZ13" s="231">
        <f>'РБ15%FIT18'!DZ13+25</f>
        <v>8455</v>
      </c>
      <c r="EA13" s="231">
        <f>'РБ15%FIT18'!EA13+25</f>
        <v>8455</v>
      </c>
      <c r="EB13" s="231">
        <f>'РБ15%FIT18'!EB13+25</f>
        <v>8455</v>
      </c>
      <c r="EC13" s="231">
        <f>'РБ15%FIT18'!EC13+25</f>
        <v>8455</v>
      </c>
      <c r="ED13" s="231">
        <f>'РБ15%FIT18'!ED13+25</f>
        <v>8455</v>
      </c>
      <c r="EE13" s="231">
        <f>'РБ15%FIT18'!EE13+25</f>
        <v>8677</v>
      </c>
      <c r="EF13" s="231">
        <f>'РБ15%FIT18'!EF13+25</f>
        <v>8677</v>
      </c>
      <c r="EG13" s="231">
        <f>'РБ15%FIT18'!EG13+25</f>
        <v>8233</v>
      </c>
      <c r="EH13" s="231">
        <f>'РБ15%FIT18'!EH13+25</f>
        <v>8233</v>
      </c>
      <c r="EI13" s="231">
        <f>'РБ15%FIT18'!EI13+25</f>
        <v>8233</v>
      </c>
      <c r="EJ13" s="231">
        <f>'РБ15%FIT18'!EJ13+25</f>
        <v>8233</v>
      </c>
      <c r="EK13" s="231">
        <f>'РБ15%FIT18'!EK13+25</f>
        <v>8233</v>
      </c>
      <c r="EL13" s="231">
        <f>'РБ15%FIT18'!EL13+25</f>
        <v>8455</v>
      </c>
      <c r="EM13" s="231">
        <f>'РБ15%FIT18'!EM13+25</f>
        <v>8455</v>
      </c>
      <c r="EN13" s="231">
        <f>'РБ15%FIT18'!EN13+25</f>
        <v>8233</v>
      </c>
      <c r="EO13" s="231">
        <f>'РБ15%FIT18'!EO13+25</f>
        <v>8233</v>
      </c>
      <c r="EP13" s="231">
        <f>'РБ15%FIT18'!EP13+25</f>
        <v>8899</v>
      </c>
      <c r="EQ13" s="231">
        <f>'РБ15%FIT18'!EQ13+25</f>
        <v>8899</v>
      </c>
      <c r="ER13" s="231">
        <f>'РБ15%FIT18'!ER13+25</f>
        <v>8899</v>
      </c>
      <c r="ES13" s="231">
        <f>'РБ15%FIT18'!ES13+25</f>
        <v>8455</v>
      </c>
      <c r="ET13" s="231">
        <f>'РБ15%FIT18'!ET13+25</f>
        <v>8455</v>
      </c>
      <c r="EU13" s="231">
        <f>'РБ15%FIT18'!EU13+25</f>
        <v>8233</v>
      </c>
      <c r="EV13" s="231">
        <f>'РБ15%FIT18'!EV13+25</f>
        <v>8233</v>
      </c>
      <c r="EW13" s="231">
        <f>'РБ15%FIT18'!EW13+25</f>
        <v>8233</v>
      </c>
      <c r="EX13" s="231">
        <f>'РБ15%FIT18'!EX13+25</f>
        <v>8455</v>
      </c>
      <c r="EY13" s="231">
        <f>'РБ15%FIT18'!EY13+25</f>
        <v>8455</v>
      </c>
      <c r="EZ13" s="231">
        <f>'РБ15%FIT18'!EZ13+25</f>
        <v>8455</v>
      </c>
      <c r="FA13" s="231">
        <f>'РБ15%FIT18'!FA13+25</f>
        <v>8455</v>
      </c>
      <c r="FB13" s="231">
        <f>'РБ15%FIT18'!FB13+25</f>
        <v>8012</v>
      </c>
      <c r="FC13" s="231">
        <f>'РБ15%FIT18'!FC13+25</f>
        <v>8012</v>
      </c>
      <c r="FD13" s="231">
        <f>'РБ15%FIT18'!FD13+25</f>
        <v>8012</v>
      </c>
      <c r="FE13" s="231">
        <f>'РБ15%FIT18'!FE13+25</f>
        <v>8012</v>
      </c>
      <c r="FF13" s="231">
        <f>'РБ15%FIT18'!FF13+25</f>
        <v>8012</v>
      </c>
      <c r="FG13" s="231">
        <f>'РБ15%FIT18'!FG13+25</f>
        <v>8233</v>
      </c>
      <c r="FH13" s="231">
        <f>'РБ15%FIT18'!FH13+25</f>
        <v>8233</v>
      </c>
      <c r="FI13" s="231">
        <f>'РБ15%FIT18'!FI13+25</f>
        <v>8012</v>
      </c>
      <c r="FJ13" s="231">
        <f>'РБ15%FIT18'!FJ13+25</f>
        <v>8012</v>
      </c>
      <c r="FK13" s="231">
        <f>'РБ15%FIT18'!FK13+25</f>
        <v>8012</v>
      </c>
      <c r="FL13" s="231">
        <f>'РБ15%FIT18'!FL13+25</f>
        <v>8012</v>
      </c>
      <c r="FM13" s="231">
        <f>'РБ15%FIT18'!FM13+25</f>
        <v>8012</v>
      </c>
      <c r="FN13" s="231">
        <f>'РБ15%FIT18'!FN13+25</f>
        <v>8233</v>
      </c>
      <c r="FO13" s="231">
        <f>'РБ15%FIT18'!FO13+25</f>
        <v>8233</v>
      </c>
      <c r="FP13" s="231">
        <f>'РБ15%FIT18'!FP13+25</f>
        <v>8012</v>
      </c>
      <c r="FQ13" s="231">
        <f>'РБ15%FIT18'!FQ13+25</f>
        <v>8012</v>
      </c>
      <c r="FR13" s="231">
        <f>'РБ15%FIT18'!FR13+25</f>
        <v>8012</v>
      </c>
      <c r="FS13" s="231">
        <f>'РБ15%FIT18'!FS13+25</f>
        <v>8012</v>
      </c>
      <c r="FT13" s="231">
        <f>'РБ15%FIT18'!FT13+25</f>
        <v>8012</v>
      </c>
      <c r="FU13" s="231">
        <f>'РБ15%FIT18'!FU13+25</f>
        <v>8233</v>
      </c>
      <c r="FV13" s="231">
        <f>'РБ15%FIT18'!FV13+25</f>
        <v>8233</v>
      </c>
      <c r="FW13" s="231">
        <f>'РБ15%FIT18'!FW13+25</f>
        <v>8012</v>
      </c>
      <c r="FX13" s="231">
        <f>'РБ15%FIT18'!FX13+25</f>
        <v>8012</v>
      </c>
      <c r="FY13" s="231">
        <f>'РБ15%FIT18'!FY13+25</f>
        <v>8012</v>
      </c>
      <c r="FZ13" s="231">
        <f>'РБ15%FIT18'!FZ13+25</f>
        <v>8012</v>
      </c>
      <c r="GA13" s="231">
        <f>'РБ15%FIT18'!GA13+25</f>
        <v>8012</v>
      </c>
      <c r="GB13" s="231">
        <f>'РБ15%FIT18'!GB13+25</f>
        <v>8233</v>
      </c>
      <c r="GC13" s="231">
        <f>'РБ15%FIT18'!GC13+25</f>
        <v>8233</v>
      </c>
      <c r="GD13" s="231">
        <f>'РБ15%FIT18'!GD13+25</f>
        <v>8012</v>
      </c>
      <c r="GE13" s="231">
        <f>'РБ15%FIT18'!GE13+25</f>
        <v>8012</v>
      </c>
      <c r="GF13" s="231">
        <f>'РБ15%FIT18'!GF13+25</f>
        <v>8012</v>
      </c>
      <c r="GG13" s="231">
        <f>'РБ15%FIT18'!GG13+25</f>
        <v>8012</v>
      </c>
      <c r="GH13" s="231">
        <f>'РБ15%FIT18'!GH13+25</f>
        <v>8012</v>
      </c>
      <c r="GI13" s="231">
        <f>'РБ15%FIT18'!GI13+25</f>
        <v>9121</v>
      </c>
      <c r="GJ13" s="231">
        <f>'РБ15%FIT18'!GJ13+25</f>
        <v>9121</v>
      </c>
      <c r="GK13" s="231">
        <f>'РБ15%FIT18'!GK13+25</f>
        <v>9121</v>
      </c>
      <c r="GL13" s="231">
        <f>'РБ15%FIT18'!GL13+25</f>
        <v>9121</v>
      </c>
      <c r="GM13" s="231">
        <f>'РБ15%FIT18'!GM13+25</f>
        <v>9121</v>
      </c>
      <c r="GN13" s="231">
        <f>'РБ15%FIT18'!GN13+25</f>
        <v>9121</v>
      </c>
      <c r="GO13" s="231">
        <f>'РБ15%FIT18'!GO13+25</f>
        <v>9121</v>
      </c>
      <c r="GP13" s="231">
        <f>'РБ15%FIT18'!GP13+25</f>
        <v>9491</v>
      </c>
      <c r="GQ13" s="231">
        <f>'РБ15%FIT18'!GQ13+25</f>
        <v>9491</v>
      </c>
      <c r="GR13" s="231">
        <f>'РБ15%FIT18'!GR13+25</f>
        <v>9491</v>
      </c>
      <c r="GS13" s="231">
        <f>'РБ15%FIT18'!GS13+25</f>
        <v>9491</v>
      </c>
      <c r="GT13" s="231">
        <f>'РБ15%FIT18'!GT13+25</f>
        <v>9491</v>
      </c>
      <c r="GU13" s="231">
        <f>'РБ15%FIT18'!GU13+25</f>
        <v>9491</v>
      </c>
      <c r="GV13" s="231">
        <f>'РБ15%FIT18'!GV13+25</f>
        <v>9491</v>
      </c>
      <c r="GW13" s="231">
        <f>'РБ15%FIT18'!GW13+25</f>
        <v>9860</v>
      </c>
      <c r="GX13" s="231">
        <f>'РБ15%FIT18'!GX13+25</f>
        <v>9860</v>
      </c>
      <c r="GY13" s="231">
        <f>'РБ15%FIT18'!GY13+25</f>
        <v>9860</v>
      </c>
      <c r="GZ13" s="231">
        <f>'РБ15%FIT18'!GZ13+25</f>
        <v>9860</v>
      </c>
    </row>
    <row r="14" spans="1:208" s="2" customFormat="1" x14ac:dyDescent="0.2">
      <c r="A14" s="16" t="s">
        <v>7</v>
      </c>
      <c r="B14" s="230"/>
      <c r="C14" s="230"/>
      <c r="D14" s="230"/>
      <c r="E14" s="230"/>
      <c r="F14" s="230"/>
      <c r="G14" s="230"/>
      <c r="H14" s="230"/>
      <c r="I14" s="230"/>
      <c r="J14" s="230"/>
      <c r="K14" s="231"/>
      <c r="L14" s="231"/>
      <c r="M14" s="231"/>
      <c r="N14" s="231"/>
      <c r="O14" s="231"/>
      <c r="P14" s="231"/>
      <c r="Q14" s="231"/>
      <c r="R14" s="231"/>
      <c r="S14" s="230"/>
      <c r="T14" s="230"/>
      <c r="U14" s="230"/>
      <c r="V14" s="230"/>
      <c r="W14" s="231"/>
      <c r="X14" s="231"/>
      <c r="Y14" s="231"/>
      <c r="Z14" s="231"/>
      <c r="AA14" s="231"/>
      <c r="AB14" s="230"/>
      <c r="AC14" s="230"/>
      <c r="AD14" s="230"/>
      <c r="AE14" s="230"/>
      <c r="AF14" s="230"/>
      <c r="AG14" s="230"/>
      <c r="AH14" s="230"/>
      <c r="AI14" s="230"/>
      <c r="AJ14" s="230"/>
      <c r="AK14" s="230"/>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231"/>
      <c r="BJ14" s="231"/>
      <c r="BK14" s="231"/>
      <c r="BL14" s="231"/>
      <c r="BM14" s="231"/>
      <c r="BN14" s="231"/>
      <c r="BO14" s="231"/>
      <c r="BP14" s="231"/>
      <c r="BQ14" s="231"/>
      <c r="BR14" s="231"/>
      <c r="BS14" s="231"/>
      <c r="BT14" s="231"/>
      <c r="BU14" s="231"/>
      <c r="BV14" s="231"/>
      <c r="BW14" s="231"/>
      <c r="BX14" s="231"/>
      <c r="BY14" s="231"/>
      <c r="BZ14" s="231"/>
      <c r="CA14" s="231"/>
      <c r="CB14" s="231"/>
      <c r="CC14" s="231"/>
      <c r="CD14" s="231"/>
      <c r="CE14" s="231"/>
      <c r="CF14" s="231"/>
      <c r="CG14" s="231"/>
      <c r="CH14" s="231"/>
      <c r="CI14" s="231"/>
      <c r="CJ14" s="231"/>
      <c r="CK14" s="231"/>
      <c r="CL14" s="231"/>
      <c r="CM14" s="231"/>
      <c r="CN14" s="231"/>
      <c r="CO14" s="231"/>
      <c r="CP14" s="231"/>
      <c r="CQ14" s="231"/>
      <c r="CR14" s="231"/>
      <c r="CS14" s="231"/>
      <c r="CT14" s="231"/>
      <c r="CU14" s="231"/>
      <c r="CV14" s="231"/>
      <c r="CW14" s="231"/>
      <c r="CX14" s="231"/>
      <c r="CY14" s="231"/>
      <c r="CZ14" s="231"/>
      <c r="DA14" s="231"/>
      <c r="DB14" s="231"/>
      <c r="DC14" s="231"/>
      <c r="DD14" s="231"/>
      <c r="DE14" s="231"/>
      <c r="DF14" s="231"/>
      <c r="DG14" s="231"/>
      <c r="DH14" s="231"/>
      <c r="DI14" s="231"/>
      <c r="DJ14" s="231"/>
      <c r="DK14" s="231"/>
      <c r="DL14" s="231"/>
      <c r="DM14" s="231"/>
      <c r="DN14" s="231"/>
      <c r="DO14" s="231"/>
      <c r="DP14" s="231"/>
      <c r="DQ14" s="231"/>
      <c r="DR14" s="231"/>
      <c r="DS14" s="231"/>
      <c r="DT14" s="231"/>
      <c r="DU14" s="231"/>
      <c r="DV14" s="231"/>
      <c r="DW14" s="231"/>
      <c r="DX14" s="231"/>
      <c r="DY14" s="231"/>
      <c r="DZ14" s="231"/>
      <c r="EA14" s="231"/>
      <c r="EB14" s="231"/>
      <c r="EC14" s="231"/>
      <c r="ED14" s="231"/>
      <c r="EE14" s="231"/>
      <c r="EF14" s="231"/>
      <c r="EG14" s="231"/>
      <c r="EH14" s="231"/>
      <c r="EI14" s="231"/>
      <c r="EJ14" s="231"/>
      <c r="EK14" s="231"/>
      <c r="EL14" s="231"/>
      <c r="EM14" s="231"/>
      <c r="EN14" s="231"/>
      <c r="EO14" s="231"/>
      <c r="EP14" s="231"/>
      <c r="EQ14" s="231"/>
      <c r="ER14" s="231"/>
      <c r="ES14" s="231"/>
      <c r="ET14" s="231"/>
      <c r="EU14" s="231"/>
      <c r="EV14" s="231"/>
      <c r="EW14" s="231"/>
      <c r="EX14" s="231"/>
      <c r="EY14" s="231"/>
      <c r="EZ14" s="231"/>
      <c r="FA14" s="231"/>
      <c r="FB14" s="231"/>
      <c r="FC14" s="231"/>
      <c r="FD14" s="231"/>
      <c r="FE14" s="231"/>
      <c r="FF14" s="231"/>
      <c r="FG14" s="231"/>
      <c r="FH14" s="231"/>
      <c r="FI14" s="231"/>
      <c r="FJ14" s="231"/>
      <c r="FK14" s="231"/>
      <c r="FL14" s="231"/>
      <c r="FM14" s="231"/>
      <c r="FN14" s="231"/>
      <c r="FO14" s="231"/>
      <c r="FP14" s="231"/>
      <c r="FQ14" s="231"/>
      <c r="FR14" s="231"/>
      <c r="FS14" s="231"/>
      <c r="FT14" s="231"/>
      <c r="FU14" s="231"/>
      <c r="FV14" s="231"/>
      <c r="FW14" s="231"/>
      <c r="FX14" s="231"/>
      <c r="FY14" s="231"/>
      <c r="FZ14" s="231"/>
      <c r="GA14" s="231"/>
      <c r="GB14" s="231"/>
      <c r="GC14" s="231"/>
      <c r="GD14" s="231"/>
      <c r="GE14" s="231"/>
      <c r="GF14" s="231"/>
      <c r="GG14" s="231"/>
      <c r="GH14" s="231"/>
      <c r="GI14" s="231"/>
      <c r="GJ14" s="231"/>
      <c r="GK14" s="231"/>
      <c r="GL14" s="231"/>
      <c r="GM14" s="231"/>
      <c r="GN14" s="231"/>
      <c r="GO14" s="231"/>
      <c r="GP14" s="231"/>
      <c r="GQ14" s="231"/>
      <c r="GR14" s="231"/>
      <c r="GS14" s="231"/>
      <c r="GT14" s="231"/>
      <c r="GU14" s="231"/>
      <c r="GV14" s="231"/>
      <c r="GW14" s="231"/>
      <c r="GX14" s="231"/>
      <c r="GY14" s="231"/>
      <c r="GZ14" s="231"/>
    </row>
    <row r="15" spans="1:208" s="2" customFormat="1" x14ac:dyDescent="0.2">
      <c r="A15" s="12">
        <v>1</v>
      </c>
      <c r="B15" s="230">
        <f>'РБ15%FIT18'!B15+25</f>
        <v>12042</v>
      </c>
      <c r="C15" s="230">
        <f>'РБ15%FIT18'!C15+25</f>
        <v>12042</v>
      </c>
      <c r="D15" s="230">
        <f>'РБ15%FIT18'!D15+25</f>
        <v>12042</v>
      </c>
      <c r="E15" s="230">
        <f>'РБ15%FIT18'!E15+25</f>
        <v>12042</v>
      </c>
      <c r="F15" s="230">
        <f>'РБ15%FIT18'!F15+25</f>
        <v>12042</v>
      </c>
      <c r="G15" s="230">
        <f>'РБ15%FIT18'!G15+25</f>
        <v>12042</v>
      </c>
      <c r="H15" s="230">
        <f>'РБ15%FIT18'!H15+25</f>
        <v>12042</v>
      </c>
      <c r="I15" s="230">
        <f>'РБ15%FIT18'!I15+25</f>
        <v>12042</v>
      </c>
      <c r="J15" s="230">
        <f>'РБ15%FIT18'!J15+25</f>
        <v>12042</v>
      </c>
      <c r="K15" s="231">
        <f>'РБ15%FIT18'!K15+25</f>
        <v>11007</v>
      </c>
      <c r="L15" s="231">
        <f>'РБ15%FIT18'!L15+25</f>
        <v>12042</v>
      </c>
      <c r="M15" s="231">
        <f>'РБ15%FIT18'!M15+25</f>
        <v>12042</v>
      </c>
      <c r="N15" s="231">
        <f>'РБ15%FIT18'!N15+25</f>
        <v>12042</v>
      </c>
      <c r="O15" s="231">
        <f>'РБ15%FIT18'!O15+25</f>
        <v>12042</v>
      </c>
      <c r="P15" s="231">
        <f>'РБ15%FIT18'!P15+25</f>
        <v>11007</v>
      </c>
      <c r="Q15" s="231">
        <f>'РБ15%FIT18'!Q15+25</f>
        <v>11007</v>
      </c>
      <c r="R15" s="231">
        <f>'РБ15%FIT18'!R15+25</f>
        <v>12042</v>
      </c>
      <c r="S15" s="230">
        <f>'РБ15%FIT18'!S15+25</f>
        <v>12042</v>
      </c>
      <c r="T15" s="230">
        <f>'РБ15%FIT18'!T15+25</f>
        <v>12042</v>
      </c>
      <c r="U15" s="230">
        <f>'РБ15%FIT18'!U15+25</f>
        <v>12042</v>
      </c>
      <c r="V15" s="230">
        <f>'РБ15%FIT18'!V15+25</f>
        <v>12042</v>
      </c>
      <c r="W15" s="231">
        <f>'РБ15%FIT18'!W15+25</f>
        <v>12042</v>
      </c>
      <c r="X15" s="231">
        <f>'РБ15%FIT18'!X15+25</f>
        <v>12042</v>
      </c>
      <c r="Y15" s="231">
        <f>'РБ15%FIT18'!Y15+25</f>
        <v>12042</v>
      </c>
      <c r="Z15" s="231">
        <f>'РБ15%FIT18'!Z15+25</f>
        <v>12042</v>
      </c>
      <c r="AA15" s="231">
        <f>'РБ15%FIT18'!AA15+25</f>
        <v>12042</v>
      </c>
      <c r="AB15" s="230">
        <f>'РБ15%FIT18'!AB15+25</f>
        <v>12412</v>
      </c>
      <c r="AC15" s="230">
        <f>'РБ15%FIT18'!AC15+25</f>
        <v>12412</v>
      </c>
      <c r="AD15" s="230">
        <f>'РБ15%FIT18'!AD15+25</f>
        <v>12412</v>
      </c>
      <c r="AE15" s="230">
        <f>'РБ15%FIT18'!AE15+25</f>
        <v>12412</v>
      </c>
      <c r="AF15" s="230">
        <f>'РБ15%FIT18'!AF15+25</f>
        <v>12412</v>
      </c>
      <c r="AG15" s="230">
        <f>'РБ15%FIT18'!AG15+25</f>
        <v>12412</v>
      </c>
      <c r="AH15" s="230">
        <f>'РБ15%FIT18'!AH15+25</f>
        <v>12412</v>
      </c>
      <c r="AI15" s="230">
        <f>'РБ15%FIT18'!AI15+25</f>
        <v>12412</v>
      </c>
      <c r="AJ15" s="230">
        <f>'РБ15%FIT18'!AJ15+25</f>
        <v>12929</v>
      </c>
      <c r="AK15" s="230">
        <f>'РБ15%FIT18'!AK15+25</f>
        <v>12929</v>
      </c>
      <c r="AL15" s="231">
        <f>'РБ15%FIT18'!AL15+25</f>
        <v>12042</v>
      </c>
      <c r="AM15" s="231">
        <f>'РБ15%FIT18'!AM15+25</f>
        <v>12042</v>
      </c>
      <c r="AN15" s="231">
        <f>'РБ15%FIT18'!AN15+25</f>
        <v>9010</v>
      </c>
      <c r="AO15" s="231">
        <f>'РБ15%FIT18'!AO15+25</f>
        <v>9010</v>
      </c>
      <c r="AP15" s="231">
        <f>'РБ15%FIT18'!AP15+25</f>
        <v>9010</v>
      </c>
      <c r="AQ15" s="231">
        <f>'РБ15%FIT18'!AQ15+25</f>
        <v>9010</v>
      </c>
      <c r="AR15" s="231">
        <f>'РБ15%FIT18'!AR15+25</f>
        <v>9380</v>
      </c>
      <c r="AS15" s="231">
        <f>'РБ15%FIT18'!AS15+25</f>
        <v>9380</v>
      </c>
      <c r="AT15" s="231">
        <f>'РБ15%FIT18'!AT15+25</f>
        <v>9010</v>
      </c>
      <c r="AU15" s="231">
        <f>'РБ15%FIT18'!AU15+25</f>
        <v>9010</v>
      </c>
      <c r="AV15" s="231">
        <f>'РБ15%FIT18'!AV15+25</f>
        <v>9010</v>
      </c>
      <c r="AW15" s="231">
        <f>'РБ15%FIT18'!AW15+25</f>
        <v>9010</v>
      </c>
      <c r="AX15" s="231">
        <f>'РБ15%FIT18'!AX15+25</f>
        <v>9010</v>
      </c>
      <c r="AY15" s="231">
        <f>'РБ15%FIT18'!AY15+25</f>
        <v>9380</v>
      </c>
      <c r="AZ15" s="231">
        <f>'РБ15%FIT18'!AZ15+25</f>
        <v>9380</v>
      </c>
      <c r="BA15" s="231">
        <f>'РБ15%FIT18'!BA15+25</f>
        <v>9010</v>
      </c>
      <c r="BB15" s="231">
        <f>'РБ15%FIT18'!BB15+25</f>
        <v>9010</v>
      </c>
      <c r="BC15" s="231">
        <f>'РБ15%FIT18'!BC15+25</f>
        <v>9010</v>
      </c>
      <c r="BD15" s="231">
        <f>'РБ15%FIT18'!BD15+25</f>
        <v>9010</v>
      </c>
      <c r="BE15" s="231">
        <f>'РБ15%FIT18'!BE15+25</f>
        <v>10119</v>
      </c>
      <c r="BF15" s="231">
        <f>'РБ15%FIT18'!BF15+25</f>
        <v>10119</v>
      </c>
      <c r="BG15" s="231">
        <f>'РБ15%FIT18'!BG15+25</f>
        <v>10119</v>
      </c>
      <c r="BH15" s="231">
        <f>'РБ15%FIT18'!BH15+25</f>
        <v>9010</v>
      </c>
      <c r="BI15" s="231">
        <f>'РБ15%FIT18'!BI15+25</f>
        <v>9010</v>
      </c>
      <c r="BJ15" s="231">
        <f>'РБ15%FIT18'!BJ15+25</f>
        <v>9010</v>
      </c>
      <c r="BK15" s="231">
        <f>'РБ15%FIT18'!BK15+25</f>
        <v>9010</v>
      </c>
      <c r="BL15" s="231">
        <f>'РБ15%FIT18'!BL15+25</f>
        <v>9010</v>
      </c>
      <c r="BM15" s="231">
        <f>'РБ15%FIT18'!BM15+25</f>
        <v>9380</v>
      </c>
      <c r="BN15" s="231">
        <f>'РБ15%FIT18'!BN15+25</f>
        <v>9380</v>
      </c>
      <c r="BO15" s="231">
        <f>'РБ15%FIT18'!BO15+25</f>
        <v>9010</v>
      </c>
      <c r="BP15" s="231">
        <f>'РБ15%FIT18'!BP15+25</f>
        <v>9010</v>
      </c>
      <c r="BQ15" s="231">
        <f>'РБ15%FIT18'!BQ15+25</f>
        <v>9010</v>
      </c>
      <c r="BR15" s="231">
        <f>'РБ15%FIT18'!BR15+25</f>
        <v>9010</v>
      </c>
      <c r="BS15" s="231">
        <f>'РБ15%FIT18'!BS15+25</f>
        <v>9010</v>
      </c>
      <c r="BT15" s="231">
        <f>'РБ15%FIT18'!BT15+25</f>
        <v>9380</v>
      </c>
      <c r="BU15" s="231">
        <f>'РБ15%FIT18'!BU15+25</f>
        <v>9380</v>
      </c>
      <c r="BV15" s="231">
        <f>'РБ15%FIT18'!BV15+25</f>
        <v>9010</v>
      </c>
      <c r="BW15" s="231">
        <f>'РБ15%FIT18'!BW15+25</f>
        <v>9010</v>
      </c>
      <c r="BX15" s="231">
        <f>'РБ15%FIT18'!BX15+25</f>
        <v>9010</v>
      </c>
      <c r="BY15" s="231">
        <f>'РБ15%FIT18'!BY15+25</f>
        <v>9010</v>
      </c>
      <c r="BZ15" s="231">
        <f>'РБ15%FIT18'!BZ15+25</f>
        <v>9010</v>
      </c>
      <c r="CA15" s="231">
        <f>'РБ15%FIT18'!CA15+25</f>
        <v>9380</v>
      </c>
      <c r="CB15" s="231">
        <f>'РБ15%FIT18'!CB15+25</f>
        <v>9380</v>
      </c>
      <c r="CC15" s="231">
        <f>'РБ15%FIT18'!CC15+25</f>
        <v>8640</v>
      </c>
      <c r="CD15" s="231">
        <f>'РБ15%FIT18'!CD15+25</f>
        <v>8640</v>
      </c>
      <c r="CE15" s="231">
        <f>'РБ15%FIT18'!CE15+25</f>
        <v>8640</v>
      </c>
      <c r="CF15" s="231">
        <f>'РБ15%FIT18'!CF15+25</f>
        <v>8640</v>
      </c>
      <c r="CG15" s="231">
        <f>'РБ15%FIT18'!CG15+25</f>
        <v>8640</v>
      </c>
      <c r="CH15" s="231">
        <f>'РБ15%FIT18'!CH15+25</f>
        <v>8640</v>
      </c>
      <c r="CI15" s="231">
        <f>'РБ15%FIT18'!CI15+25</f>
        <v>8640</v>
      </c>
      <c r="CJ15" s="231">
        <f>'РБ15%FIT18'!CJ15+25</f>
        <v>8418</v>
      </c>
      <c r="CK15" s="231">
        <f>'РБ15%FIT18'!CK15+25</f>
        <v>8418</v>
      </c>
      <c r="CL15" s="231">
        <f>'РБ15%FIT18'!CL15+25</f>
        <v>8418</v>
      </c>
      <c r="CM15" s="231">
        <f>'РБ15%FIT18'!CM15+25</f>
        <v>8418</v>
      </c>
      <c r="CN15" s="231">
        <f>'РБ15%FIT18'!CN15+25</f>
        <v>8418</v>
      </c>
      <c r="CO15" s="231">
        <f>'РБ15%FIT18'!CO15+25</f>
        <v>8640</v>
      </c>
      <c r="CP15" s="231">
        <f>'РБ15%FIT18'!CP15+25</f>
        <v>8640</v>
      </c>
      <c r="CQ15" s="231">
        <f>'РБ15%FIT18'!CQ15+25</f>
        <v>8418</v>
      </c>
      <c r="CR15" s="231">
        <f>'РБ15%FIT18'!CR15+25</f>
        <v>8418</v>
      </c>
      <c r="CS15" s="231">
        <f>'РБ15%FIT18'!CS15+25</f>
        <v>8418</v>
      </c>
      <c r="CT15" s="231">
        <f>'РБ15%FIT18'!CT15+25</f>
        <v>8418</v>
      </c>
      <c r="CU15" s="231">
        <f>'РБ15%FIT18'!CU15+25</f>
        <v>8418</v>
      </c>
      <c r="CV15" s="231">
        <f>'РБ15%FIT18'!CV15+25</f>
        <v>8640</v>
      </c>
      <c r="CW15" s="231">
        <f>'РБ15%FIT18'!CW15+25</f>
        <v>8640</v>
      </c>
      <c r="CX15" s="231">
        <f>'РБ15%FIT18'!CX15+25</f>
        <v>8418</v>
      </c>
      <c r="CY15" s="231">
        <f>'РБ15%FIT18'!CY15+25</f>
        <v>8418</v>
      </c>
      <c r="CZ15" s="231">
        <f>'РБ15%FIT18'!CZ15+25</f>
        <v>8418</v>
      </c>
      <c r="DA15" s="231">
        <f>'РБ15%FIT18'!DA15+25</f>
        <v>8418</v>
      </c>
      <c r="DB15" s="231">
        <f>'РБ15%FIT18'!DB15+25</f>
        <v>8418</v>
      </c>
      <c r="DC15" s="231">
        <f>'РБ15%FIT18'!DC15+25</f>
        <v>8640</v>
      </c>
      <c r="DD15" s="231">
        <f>'РБ15%FIT18'!DD15+25</f>
        <v>8640</v>
      </c>
      <c r="DE15" s="231">
        <f>'РБ15%FIT18'!DE15+25</f>
        <v>8196</v>
      </c>
      <c r="DF15" s="231">
        <f>'РБ15%FIT18'!DF15+25</f>
        <v>8196</v>
      </c>
      <c r="DG15" s="231">
        <f>'РБ15%FIT18'!DG15+25</f>
        <v>8196</v>
      </c>
      <c r="DH15" s="231">
        <f>'РБ15%FIT18'!DH15+25</f>
        <v>8196</v>
      </c>
      <c r="DI15" s="231">
        <f>'РБ15%FIT18'!DI15+25</f>
        <v>8196</v>
      </c>
      <c r="DJ15" s="231">
        <f>'РБ15%FIT18'!DJ15+25</f>
        <v>8418</v>
      </c>
      <c r="DK15" s="231">
        <f>'РБ15%FIT18'!DK15+25</f>
        <v>8418</v>
      </c>
      <c r="DL15" s="231">
        <f>'РБ15%FIT18'!DL15+25</f>
        <v>8196</v>
      </c>
      <c r="DM15" s="231">
        <f>'РБ15%FIT18'!DM15+25</f>
        <v>8196</v>
      </c>
      <c r="DN15" s="231">
        <f>'РБ15%FIT18'!DN15+25</f>
        <v>8196</v>
      </c>
      <c r="DO15" s="231">
        <f>'РБ15%FIT18'!DO15+25</f>
        <v>8196</v>
      </c>
      <c r="DP15" s="231">
        <f>'РБ15%FIT18'!DP15+25</f>
        <v>8418</v>
      </c>
      <c r="DQ15" s="231">
        <f>'РБ15%FIT18'!DQ15+25</f>
        <v>8418</v>
      </c>
      <c r="DR15" s="231">
        <f>'РБ15%FIT18'!DR15+25</f>
        <v>8418</v>
      </c>
      <c r="DS15" s="231">
        <f>'РБ15%FIT18'!DS15+25</f>
        <v>8196</v>
      </c>
      <c r="DT15" s="231">
        <f>'РБ15%FIT18'!DT15+25</f>
        <v>8196</v>
      </c>
      <c r="DU15" s="231">
        <f>'РБ15%FIT18'!DU15+25</f>
        <v>8196</v>
      </c>
      <c r="DV15" s="231">
        <f>'РБ15%FIT18'!DV15+25</f>
        <v>8196</v>
      </c>
      <c r="DW15" s="231">
        <f>'РБ15%FIT18'!DW15+25</f>
        <v>8196</v>
      </c>
      <c r="DX15" s="231">
        <f>'РБ15%FIT18'!DX15+25</f>
        <v>8418</v>
      </c>
      <c r="DY15" s="231">
        <f>'РБ15%FIT18'!DY15+25</f>
        <v>8418</v>
      </c>
      <c r="DZ15" s="231">
        <f>'РБ15%FIT18'!DZ15+25</f>
        <v>8196</v>
      </c>
      <c r="EA15" s="231">
        <f>'РБ15%FIT18'!EA15+25</f>
        <v>8196</v>
      </c>
      <c r="EB15" s="231">
        <f>'РБ15%FIT18'!EB15+25</f>
        <v>8196</v>
      </c>
      <c r="EC15" s="231">
        <f>'РБ15%FIT18'!EC15+25</f>
        <v>8196</v>
      </c>
      <c r="ED15" s="231">
        <f>'РБ15%FIT18'!ED15+25</f>
        <v>8196</v>
      </c>
      <c r="EE15" s="231">
        <f>'РБ15%FIT18'!EE15+25</f>
        <v>8418</v>
      </c>
      <c r="EF15" s="231">
        <f>'РБ15%FIT18'!EF15+25</f>
        <v>8418</v>
      </c>
      <c r="EG15" s="231">
        <f>'РБ15%FIT18'!EG15+25</f>
        <v>7975</v>
      </c>
      <c r="EH15" s="231">
        <f>'РБ15%FIT18'!EH15+25</f>
        <v>7975</v>
      </c>
      <c r="EI15" s="231">
        <f>'РБ15%FIT18'!EI15+25</f>
        <v>7975</v>
      </c>
      <c r="EJ15" s="231">
        <f>'РБ15%FIT18'!EJ15+25</f>
        <v>7975</v>
      </c>
      <c r="EK15" s="231">
        <f>'РБ15%FIT18'!EK15+25</f>
        <v>7975</v>
      </c>
      <c r="EL15" s="231">
        <f>'РБ15%FIT18'!EL15+25</f>
        <v>8196</v>
      </c>
      <c r="EM15" s="231">
        <f>'РБ15%FIT18'!EM15+25</f>
        <v>8196</v>
      </c>
      <c r="EN15" s="231">
        <f>'РБ15%FIT18'!EN15+25</f>
        <v>7975</v>
      </c>
      <c r="EO15" s="231">
        <f>'РБ15%FIT18'!EO15+25</f>
        <v>7975</v>
      </c>
      <c r="EP15" s="231">
        <f>'РБ15%FIT18'!EP15+25</f>
        <v>8640</v>
      </c>
      <c r="EQ15" s="231">
        <f>'РБ15%FIT18'!EQ15+25</f>
        <v>8640</v>
      </c>
      <c r="ER15" s="231">
        <f>'РБ15%FIT18'!ER15+25</f>
        <v>8640</v>
      </c>
      <c r="ES15" s="231">
        <f>'РБ15%FIT18'!ES15+25</f>
        <v>8196</v>
      </c>
      <c r="ET15" s="231">
        <f>'РБ15%FIT18'!ET15+25</f>
        <v>8196</v>
      </c>
      <c r="EU15" s="231">
        <f>'РБ15%FIT18'!EU15+25</f>
        <v>7975</v>
      </c>
      <c r="EV15" s="231">
        <f>'РБ15%FIT18'!EV15+25</f>
        <v>7975</v>
      </c>
      <c r="EW15" s="231">
        <f>'РБ15%FIT18'!EW15+25</f>
        <v>7975</v>
      </c>
      <c r="EX15" s="231">
        <f>'РБ15%FIT18'!EX15+25</f>
        <v>8196</v>
      </c>
      <c r="EY15" s="231">
        <f>'РБ15%FIT18'!EY15+25</f>
        <v>8196</v>
      </c>
      <c r="EZ15" s="231">
        <f>'РБ15%FIT18'!EZ15+25</f>
        <v>8196</v>
      </c>
      <c r="FA15" s="231">
        <f>'РБ15%FIT18'!FA15+25</f>
        <v>8196</v>
      </c>
      <c r="FB15" s="231">
        <f>'РБ15%FIT18'!FB15+25</f>
        <v>7753</v>
      </c>
      <c r="FC15" s="231">
        <f>'РБ15%FIT18'!FC15+25</f>
        <v>7753</v>
      </c>
      <c r="FD15" s="231">
        <f>'РБ15%FIT18'!FD15+25</f>
        <v>7753</v>
      </c>
      <c r="FE15" s="231">
        <f>'РБ15%FIT18'!FE15+25</f>
        <v>7753</v>
      </c>
      <c r="FF15" s="231">
        <f>'РБ15%FIT18'!FF15+25</f>
        <v>7753</v>
      </c>
      <c r="FG15" s="231">
        <f>'РБ15%FIT18'!FG15+25</f>
        <v>7975</v>
      </c>
      <c r="FH15" s="231">
        <f>'РБ15%FIT18'!FH15+25</f>
        <v>7975</v>
      </c>
      <c r="FI15" s="231">
        <f>'РБ15%FIT18'!FI15+25</f>
        <v>7753</v>
      </c>
      <c r="FJ15" s="231">
        <f>'РБ15%FIT18'!FJ15+25</f>
        <v>7753</v>
      </c>
      <c r="FK15" s="231">
        <f>'РБ15%FIT18'!FK15+25</f>
        <v>7753</v>
      </c>
      <c r="FL15" s="231">
        <f>'РБ15%FIT18'!FL15+25</f>
        <v>7753</v>
      </c>
      <c r="FM15" s="231">
        <f>'РБ15%FIT18'!FM15+25</f>
        <v>7753</v>
      </c>
      <c r="FN15" s="231">
        <f>'РБ15%FIT18'!FN15+25</f>
        <v>7975</v>
      </c>
      <c r="FO15" s="231">
        <f>'РБ15%FIT18'!FO15+25</f>
        <v>7975</v>
      </c>
      <c r="FP15" s="231">
        <f>'РБ15%FIT18'!FP15+25</f>
        <v>7753</v>
      </c>
      <c r="FQ15" s="231">
        <f>'РБ15%FIT18'!FQ15+25</f>
        <v>7753</v>
      </c>
      <c r="FR15" s="231">
        <f>'РБ15%FIT18'!FR15+25</f>
        <v>7753</v>
      </c>
      <c r="FS15" s="231">
        <f>'РБ15%FIT18'!FS15+25</f>
        <v>7753</v>
      </c>
      <c r="FT15" s="231">
        <f>'РБ15%FIT18'!FT15+25</f>
        <v>7753</v>
      </c>
      <c r="FU15" s="231">
        <f>'РБ15%FIT18'!FU15+25</f>
        <v>7975</v>
      </c>
      <c r="FV15" s="231">
        <f>'РБ15%FIT18'!FV15+25</f>
        <v>7975</v>
      </c>
      <c r="FW15" s="231">
        <f>'РБ15%FIT18'!FW15+25</f>
        <v>7753</v>
      </c>
      <c r="FX15" s="231">
        <f>'РБ15%FIT18'!FX15+25</f>
        <v>7753</v>
      </c>
      <c r="FY15" s="231">
        <f>'РБ15%FIT18'!FY15+25</f>
        <v>7753</v>
      </c>
      <c r="FZ15" s="231">
        <f>'РБ15%FIT18'!FZ15+25</f>
        <v>7753</v>
      </c>
      <c r="GA15" s="231">
        <f>'РБ15%FIT18'!GA15+25</f>
        <v>7753</v>
      </c>
      <c r="GB15" s="231">
        <f>'РБ15%FIT18'!GB15+25</f>
        <v>7975</v>
      </c>
      <c r="GC15" s="231">
        <f>'РБ15%FIT18'!GC15+25</f>
        <v>7975</v>
      </c>
      <c r="GD15" s="231">
        <f>'РБ15%FIT18'!GD15+25</f>
        <v>7753</v>
      </c>
      <c r="GE15" s="231">
        <f>'РБ15%FIT18'!GE15+25</f>
        <v>7753</v>
      </c>
      <c r="GF15" s="231">
        <f>'РБ15%FIT18'!GF15+25</f>
        <v>7753</v>
      </c>
      <c r="GG15" s="231">
        <f>'РБ15%FIT18'!GG15+25</f>
        <v>7753</v>
      </c>
      <c r="GH15" s="231">
        <f>'РБ15%FIT18'!GH15+25</f>
        <v>7753</v>
      </c>
      <c r="GI15" s="231">
        <f>'РБ15%FIT18'!GI15+25</f>
        <v>8862</v>
      </c>
      <c r="GJ15" s="231">
        <f>'РБ15%FIT18'!GJ15+25</f>
        <v>8862</v>
      </c>
      <c r="GK15" s="231">
        <f>'РБ15%FIT18'!GK15+25</f>
        <v>8862</v>
      </c>
      <c r="GL15" s="231">
        <f>'РБ15%FIT18'!GL15+25</f>
        <v>8862</v>
      </c>
      <c r="GM15" s="231">
        <f>'РБ15%FIT18'!GM15+25</f>
        <v>8862</v>
      </c>
      <c r="GN15" s="231">
        <f>'РБ15%FIT18'!GN15+25</f>
        <v>8862</v>
      </c>
      <c r="GO15" s="231">
        <f>'РБ15%FIT18'!GO15+25</f>
        <v>8862</v>
      </c>
      <c r="GP15" s="231">
        <f>'РБ15%FIT18'!GP15+25</f>
        <v>9232</v>
      </c>
      <c r="GQ15" s="231">
        <f>'РБ15%FIT18'!GQ15+25</f>
        <v>9232</v>
      </c>
      <c r="GR15" s="231">
        <f>'РБ15%FIT18'!GR15+25</f>
        <v>9232</v>
      </c>
      <c r="GS15" s="231">
        <f>'РБ15%FIT18'!GS15+25</f>
        <v>9232</v>
      </c>
      <c r="GT15" s="231">
        <f>'РБ15%FIT18'!GT15+25</f>
        <v>9232</v>
      </c>
      <c r="GU15" s="231">
        <f>'РБ15%FIT18'!GU15+25</f>
        <v>9232</v>
      </c>
      <c r="GV15" s="231">
        <f>'РБ15%FIT18'!GV15+25</f>
        <v>9232</v>
      </c>
      <c r="GW15" s="231">
        <f>'РБ15%FIT18'!GW15+25</f>
        <v>9602</v>
      </c>
      <c r="GX15" s="231">
        <f>'РБ15%FIT18'!GX15+25</f>
        <v>9602</v>
      </c>
      <c r="GY15" s="231">
        <f>'РБ15%FIT18'!GY15+25</f>
        <v>9602</v>
      </c>
      <c r="GZ15" s="231">
        <f>'РБ15%FIT18'!GZ15+25</f>
        <v>9602</v>
      </c>
    </row>
    <row r="16" spans="1:208" s="2" customFormat="1" x14ac:dyDescent="0.2">
      <c r="A16" s="12">
        <v>2</v>
      </c>
      <c r="B16" s="230">
        <f>'РБ15%FIT18'!B16+25</f>
        <v>13262</v>
      </c>
      <c r="C16" s="230">
        <f>'РБ15%FIT18'!C16+25</f>
        <v>13262</v>
      </c>
      <c r="D16" s="230">
        <f>'РБ15%FIT18'!D16+25</f>
        <v>13262</v>
      </c>
      <c r="E16" s="230">
        <f>'РБ15%FIT18'!E16+25</f>
        <v>13262</v>
      </c>
      <c r="F16" s="230">
        <f>'РБ15%FIT18'!F16+25</f>
        <v>13262</v>
      </c>
      <c r="G16" s="230">
        <f>'РБ15%FIT18'!G16+25</f>
        <v>13262</v>
      </c>
      <c r="H16" s="230">
        <f>'РБ15%FIT18'!H16+25</f>
        <v>13262</v>
      </c>
      <c r="I16" s="230">
        <f>'РБ15%FIT18'!I16+25</f>
        <v>13262</v>
      </c>
      <c r="J16" s="230">
        <f>'РБ15%FIT18'!J16+25</f>
        <v>13262</v>
      </c>
      <c r="K16" s="231">
        <f>'РБ15%FIT18'!K16+25</f>
        <v>12227</v>
      </c>
      <c r="L16" s="231">
        <f>'РБ15%FIT18'!L16+25</f>
        <v>13262</v>
      </c>
      <c r="M16" s="231">
        <f>'РБ15%FIT18'!M16+25</f>
        <v>13262</v>
      </c>
      <c r="N16" s="231">
        <f>'РБ15%FIT18'!N16+25</f>
        <v>13262</v>
      </c>
      <c r="O16" s="231">
        <f>'РБ15%FIT18'!O16+25</f>
        <v>13262</v>
      </c>
      <c r="P16" s="231">
        <f>'РБ15%FIT18'!P16+25</f>
        <v>12227</v>
      </c>
      <c r="Q16" s="231">
        <f>'РБ15%FIT18'!Q16+25</f>
        <v>12227</v>
      </c>
      <c r="R16" s="231">
        <f>'РБ15%FIT18'!R16+25</f>
        <v>13262</v>
      </c>
      <c r="S16" s="230">
        <f>'РБ15%FIT18'!S16+25</f>
        <v>13262</v>
      </c>
      <c r="T16" s="230">
        <f>'РБ15%FIT18'!T16+25</f>
        <v>13262</v>
      </c>
      <c r="U16" s="230">
        <f>'РБ15%FIT18'!U16+25</f>
        <v>13262</v>
      </c>
      <c r="V16" s="230">
        <f>'РБ15%FIT18'!V16+25</f>
        <v>13262</v>
      </c>
      <c r="W16" s="231">
        <f>'РБ15%FIT18'!W16+25</f>
        <v>13262</v>
      </c>
      <c r="X16" s="231">
        <f>'РБ15%FIT18'!X16+25</f>
        <v>13262</v>
      </c>
      <c r="Y16" s="231">
        <f>'РБ15%FIT18'!Y16+25</f>
        <v>13262</v>
      </c>
      <c r="Z16" s="231">
        <f>'РБ15%FIT18'!Z16+25</f>
        <v>13262</v>
      </c>
      <c r="AA16" s="231">
        <f>'РБ15%FIT18'!AA16+25</f>
        <v>13262</v>
      </c>
      <c r="AB16" s="230">
        <f>'РБ15%FIT18'!AB16+25</f>
        <v>13632</v>
      </c>
      <c r="AC16" s="230">
        <f>'РБ15%FIT18'!AC16+25</f>
        <v>13632</v>
      </c>
      <c r="AD16" s="230">
        <f>'РБ15%FIT18'!AD16+25</f>
        <v>13632</v>
      </c>
      <c r="AE16" s="230">
        <f>'РБ15%FIT18'!AE16+25</f>
        <v>13632</v>
      </c>
      <c r="AF16" s="230">
        <f>'РБ15%FIT18'!AF16+25</f>
        <v>13632</v>
      </c>
      <c r="AG16" s="230">
        <f>'РБ15%FIT18'!AG16+25</f>
        <v>13632</v>
      </c>
      <c r="AH16" s="230">
        <f>'РБ15%FIT18'!AH16+25</f>
        <v>13632</v>
      </c>
      <c r="AI16" s="230">
        <f>'РБ15%FIT18'!AI16+25</f>
        <v>13632</v>
      </c>
      <c r="AJ16" s="230">
        <f>'РБ15%FIT18'!AJ16+25</f>
        <v>14149</v>
      </c>
      <c r="AK16" s="230">
        <f>'РБ15%FIT18'!AK16+25</f>
        <v>14149</v>
      </c>
      <c r="AL16" s="231">
        <f>'РБ15%FIT18'!AL16+25</f>
        <v>13262</v>
      </c>
      <c r="AM16" s="231">
        <f>'РБ15%FIT18'!AM16+25</f>
        <v>13262</v>
      </c>
      <c r="AN16" s="231">
        <f>'РБ15%FIT18'!AN16+25</f>
        <v>10230</v>
      </c>
      <c r="AO16" s="231">
        <f>'РБ15%FIT18'!AO16+25</f>
        <v>10230</v>
      </c>
      <c r="AP16" s="231">
        <f>'РБ15%FIT18'!AP16+25</f>
        <v>10230</v>
      </c>
      <c r="AQ16" s="231">
        <f>'РБ15%FIT18'!AQ16+25</f>
        <v>10230</v>
      </c>
      <c r="AR16" s="231">
        <f>'РБ15%FIT18'!AR16+25</f>
        <v>10600</v>
      </c>
      <c r="AS16" s="231">
        <f>'РБ15%FIT18'!AS16+25</f>
        <v>10600</v>
      </c>
      <c r="AT16" s="231">
        <f>'РБ15%FIT18'!AT16+25</f>
        <v>10230</v>
      </c>
      <c r="AU16" s="231">
        <f>'РБ15%FIT18'!AU16+25</f>
        <v>10230</v>
      </c>
      <c r="AV16" s="231">
        <f>'РБ15%FIT18'!AV16+25</f>
        <v>10230</v>
      </c>
      <c r="AW16" s="231">
        <f>'РБ15%FIT18'!AW16+25</f>
        <v>10230</v>
      </c>
      <c r="AX16" s="231">
        <f>'РБ15%FIT18'!AX16+25</f>
        <v>10230</v>
      </c>
      <c r="AY16" s="231">
        <f>'РБ15%FIT18'!AY16+25</f>
        <v>10600</v>
      </c>
      <c r="AZ16" s="231">
        <f>'РБ15%FIT18'!AZ16+25</f>
        <v>10600</v>
      </c>
      <c r="BA16" s="231">
        <f>'РБ15%FIT18'!BA16+25</f>
        <v>10230</v>
      </c>
      <c r="BB16" s="231">
        <f>'РБ15%FIT18'!BB16+25</f>
        <v>10230</v>
      </c>
      <c r="BC16" s="231">
        <f>'РБ15%FIT18'!BC16+25</f>
        <v>10230</v>
      </c>
      <c r="BD16" s="231">
        <f>'РБ15%FIT18'!BD16+25</f>
        <v>10230</v>
      </c>
      <c r="BE16" s="231">
        <f>'РБ15%FIT18'!BE16+25</f>
        <v>11339</v>
      </c>
      <c r="BF16" s="231">
        <f>'РБ15%FIT18'!BF16+25</f>
        <v>11339</v>
      </c>
      <c r="BG16" s="231">
        <f>'РБ15%FIT18'!BG16+25</f>
        <v>11339</v>
      </c>
      <c r="BH16" s="231">
        <f>'РБ15%FIT18'!BH16+25</f>
        <v>10230</v>
      </c>
      <c r="BI16" s="231">
        <f>'РБ15%FIT18'!BI16+25</f>
        <v>10230</v>
      </c>
      <c r="BJ16" s="231">
        <f>'РБ15%FIT18'!BJ16+25</f>
        <v>10230</v>
      </c>
      <c r="BK16" s="231">
        <f>'РБ15%FIT18'!BK16+25</f>
        <v>10230</v>
      </c>
      <c r="BL16" s="231">
        <f>'РБ15%FIT18'!BL16+25</f>
        <v>10230</v>
      </c>
      <c r="BM16" s="231">
        <f>'РБ15%FIT18'!BM16+25</f>
        <v>10600</v>
      </c>
      <c r="BN16" s="231">
        <f>'РБ15%FIT18'!BN16+25</f>
        <v>10600</v>
      </c>
      <c r="BO16" s="231">
        <f>'РБ15%FIT18'!BO16+25</f>
        <v>10230</v>
      </c>
      <c r="BP16" s="231">
        <f>'РБ15%FIT18'!BP16+25</f>
        <v>10230</v>
      </c>
      <c r="BQ16" s="231">
        <f>'РБ15%FIT18'!BQ16+25</f>
        <v>10230</v>
      </c>
      <c r="BR16" s="231">
        <f>'РБ15%FIT18'!BR16+25</f>
        <v>10230</v>
      </c>
      <c r="BS16" s="231">
        <f>'РБ15%FIT18'!BS16+25</f>
        <v>10230</v>
      </c>
      <c r="BT16" s="231">
        <f>'РБ15%FIT18'!BT16+25</f>
        <v>10600</v>
      </c>
      <c r="BU16" s="231">
        <f>'РБ15%FIT18'!BU16+25</f>
        <v>10600</v>
      </c>
      <c r="BV16" s="231">
        <f>'РБ15%FIT18'!BV16+25</f>
        <v>10230</v>
      </c>
      <c r="BW16" s="231">
        <f>'РБ15%FIT18'!BW16+25</f>
        <v>10230</v>
      </c>
      <c r="BX16" s="231">
        <f>'РБ15%FIT18'!BX16+25</f>
        <v>10230</v>
      </c>
      <c r="BY16" s="231">
        <f>'РБ15%FIT18'!BY16+25</f>
        <v>10230</v>
      </c>
      <c r="BZ16" s="231">
        <f>'РБ15%FIT18'!BZ16+25</f>
        <v>10230</v>
      </c>
      <c r="CA16" s="231">
        <f>'РБ15%FIT18'!CA16+25</f>
        <v>10600</v>
      </c>
      <c r="CB16" s="231">
        <f>'РБ15%FIT18'!CB16+25</f>
        <v>10600</v>
      </c>
      <c r="CC16" s="231">
        <f>'РБ15%FIT18'!CC16+25</f>
        <v>9860</v>
      </c>
      <c r="CD16" s="231">
        <f>'РБ15%FIT18'!CD16+25</f>
        <v>9860</v>
      </c>
      <c r="CE16" s="231">
        <f>'РБ15%FIT18'!CE16+25</f>
        <v>9860</v>
      </c>
      <c r="CF16" s="231">
        <f>'РБ15%FIT18'!CF16+25</f>
        <v>9860</v>
      </c>
      <c r="CG16" s="231">
        <f>'РБ15%FIT18'!CG16+25</f>
        <v>9860</v>
      </c>
      <c r="CH16" s="231">
        <f>'РБ15%FIT18'!CH16+25</f>
        <v>9860</v>
      </c>
      <c r="CI16" s="231">
        <f>'РБ15%FIT18'!CI16+25</f>
        <v>9860</v>
      </c>
      <c r="CJ16" s="231">
        <f>'РБ15%FIT18'!CJ16+25</f>
        <v>9639</v>
      </c>
      <c r="CK16" s="231">
        <f>'РБ15%FIT18'!CK16+25</f>
        <v>9639</v>
      </c>
      <c r="CL16" s="231">
        <f>'РБ15%FIT18'!CL16+25</f>
        <v>9639</v>
      </c>
      <c r="CM16" s="231">
        <f>'РБ15%FIT18'!CM16+25</f>
        <v>9639</v>
      </c>
      <c r="CN16" s="231">
        <f>'РБ15%FIT18'!CN16+25</f>
        <v>9639</v>
      </c>
      <c r="CO16" s="231">
        <f>'РБ15%FIT18'!CO16+25</f>
        <v>9860</v>
      </c>
      <c r="CP16" s="231">
        <f>'РБ15%FIT18'!CP16+25</f>
        <v>9860</v>
      </c>
      <c r="CQ16" s="231">
        <f>'РБ15%FIT18'!CQ16+25</f>
        <v>9639</v>
      </c>
      <c r="CR16" s="231">
        <f>'РБ15%FIT18'!CR16+25</f>
        <v>9639</v>
      </c>
      <c r="CS16" s="231">
        <f>'РБ15%FIT18'!CS16+25</f>
        <v>9639</v>
      </c>
      <c r="CT16" s="231">
        <f>'РБ15%FIT18'!CT16+25</f>
        <v>9639</v>
      </c>
      <c r="CU16" s="231">
        <f>'РБ15%FIT18'!CU16+25</f>
        <v>9639</v>
      </c>
      <c r="CV16" s="231">
        <f>'РБ15%FIT18'!CV16+25</f>
        <v>9860</v>
      </c>
      <c r="CW16" s="231">
        <f>'РБ15%FIT18'!CW16+25</f>
        <v>9860</v>
      </c>
      <c r="CX16" s="231">
        <f>'РБ15%FIT18'!CX16+25</f>
        <v>9639</v>
      </c>
      <c r="CY16" s="231">
        <f>'РБ15%FIT18'!CY16+25</f>
        <v>9639</v>
      </c>
      <c r="CZ16" s="231">
        <f>'РБ15%FIT18'!CZ16+25</f>
        <v>9639</v>
      </c>
      <c r="DA16" s="231">
        <f>'РБ15%FIT18'!DA16+25</f>
        <v>9639</v>
      </c>
      <c r="DB16" s="231">
        <f>'РБ15%FIT18'!DB16+25</f>
        <v>9639</v>
      </c>
      <c r="DC16" s="231">
        <f>'РБ15%FIT18'!DC16+25</f>
        <v>9860</v>
      </c>
      <c r="DD16" s="231">
        <f>'РБ15%FIT18'!DD16+25</f>
        <v>9860</v>
      </c>
      <c r="DE16" s="231">
        <f>'РБ15%FIT18'!DE16+25</f>
        <v>9417</v>
      </c>
      <c r="DF16" s="231">
        <f>'РБ15%FIT18'!DF16+25</f>
        <v>9417</v>
      </c>
      <c r="DG16" s="231">
        <f>'РБ15%FIT18'!DG16+25</f>
        <v>9417</v>
      </c>
      <c r="DH16" s="231">
        <f>'РБ15%FIT18'!DH16+25</f>
        <v>9417</v>
      </c>
      <c r="DI16" s="231">
        <f>'РБ15%FIT18'!DI16+25</f>
        <v>9417</v>
      </c>
      <c r="DJ16" s="231">
        <f>'РБ15%FIT18'!DJ16+25</f>
        <v>9639</v>
      </c>
      <c r="DK16" s="231">
        <f>'РБ15%FIT18'!DK16+25</f>
        <v>9639</v>
      </c>
      <c r="DL16" s="231">
        <f>'РБ15%FIT18'!DL16+25</f>
        <v>9417</v>
      </c>
      <c r="DM16" s="231">
        <f>'РБ15%FIT18'!DM16+25</f>
        <v>9417</v>
      </c>
      <c r="DN16" s="231">
        <f>'РБ15%FIT18'!DN16+25</f>
        <v>9417</v>
      </c>
      <c r="DO16" s="231">
        <f>'РБ15%FIT18'!DO16+25</f>
        <v>9417</v>
      </c>
      <c r="DP16" s="231">
        <f>'РБ15%FIT18'!DP16+25</f>
        <v>9639</v>
      </c>
      <c r="DQ16" s="231">
        <f>'РБ15%FIT18'!DQ16+25</f>
        <v>9639</v>
      </c>
      <c r="DR16" s="231">
        <f>'РБ15%FIT18'!DR16+25</f>
        <v>9639</v>
      </c>
      <c r="DS16" s="231">
        <f>'РБ15%FIT18'!DS16+25</f>
        <v>9417</v>
      </c>
      <c r="DT16" s="231">
        <f>'РБ15%FIT18'!DT16+25</f>
        <v>9417</v>
      </c>
      <c r="DU16" s="231">
        <f>'РБ15%FIT18'!DU16+25</f>
        <v>9417</v>
      </c>
      <c r="DV16" s="231">
        <f>'РБ15%FIT18'!DV16+25</f>
        <v>9417</v>
      </c>
      <c r="DW16" s="231">
        <f>'РБ15%FIT18'!DW16+25</f>
        <v>9417</v>
      </c>
      <c r="DX16" s="231">
        <f>'РБ15%FIT18'!DX16+25</f>
        <v>9639</v>
      </c>
      <c r="DY16" s="231">
        <f>'РБ15%FIT18'!DY16+25</f>
        <v>9639</v>
      </c>
      <c r="DZ16" s="231">
        <f>'РБ15%FIT18'!DZ16+25</f>
        <v>9417</v>
      </c>
      <c r="EA16" s="231">
        <f>'РБ15%FIT18'!EA16+25</f>
        <v>9417</v>
      </c>
      <c r="EB16" s="231">
        <f>'РБ15%FIT18'!EB16+25</f>
        <v>9417</v>
      </c>
      <c r="EC16" s="231">
        <f>'РБ15%FIT18'!EC16+25</f>
        <v>9417</v>
      </c>
      <c r="ED16" s="231">
        <f>'РБ15%FIT18'!ED16+25</f>
        <v>9417</v>
      </c>
      <c r="EE16" s="231">
        <f>'РБ15%FIT18'!EE16+25</f>
        <v>9639</v>
      </c>
      <c r="EF16" s="231">
        <f>'РБ15%FIT18'!EF16+25</f>
        <v>9639</v>
      </c>
      <c r="EG16" s="231">
        <f>'РБ15%FIT18'!EG16+25</f>
        <v>9195</v>
      </c>
      <c r="EH16" s="231">
        <f>'РБ15%FIT18'!EH16+25</f>
        <v>9195</v>
      </c>
      <c r="EI16" s="231">
        <f>'РБ15%FIT18'!EI16+25</f>
        <v>9195</v>
      </c>
      <c r="EJ16" s="231">
        <f>'РБ15%FIT18'!EJ16+25</f>
        <v>9195</v>
      </c>
      <c r="EK16" s="231">
        <f>'РБ15%FIT18'!EK16+25</f>
        <v>9195</v>
      </c>
      <c r="EL16" s="231">
        <f>'РБ15%FIT18'!EL16+25</f>
        <v>9417</v>
      </c>
      <c r="EM16" s="231">
        <f>'РБ15%FIT18'!EM16+25</f>
        <v>9417</v>
      </c>
      <c r="EN16" s="231">
        <f>'РБ15%FIT18'!EN16+25</f>
        <v>9195</v>
      </c>
      <c r="EO16" s="231">
        <f>'РБ15%FIT18'!EO16+25</f>
        <v>9195</v>
      </c>
      <c r="EP16" s="231">
        <f>'РБ15%FIT18'!EP16+25</f>
        <v>9860</v>
      </c>
      <c r="EQ16" s="231">
        <f>'РБ15%FIT18'!EQ16+25</f>
        <v>9860</v>
      </c>
      <c r="ER16" s="231">
        <f>'РБ15%FIT18'!ER16+25</f>
        <v>9860</v>
      </c>
      <c r="ES16" s="231">
        <f>'РБ15%FIT18'!ES16+25</f>
        <v>9417</v>
      </c>
      <c r="ET16" s="231">
        <f>'РБ15%FIT18'!ET16+25</f>
        <v>9417</v>
      </c>
      <c r="EU16" s="231">
        <f>'РБ15%FIT18'!EU16+25</f>
        <v>9195</v>
      </c>
      <c r="EV16" s="231">
        <f>'РБ15%FIT18'!EV16+25</f>
        <v>9195</v>
      </c>
      <c r="EW16" s="231">
        <f>'РБ15%FIT18'!EW16+25</f>
        <v>9195</v>
      </c>
      <c r="EX16" s="231">
        <f>'РБ15%FIT18'!EX16+25</f>
        <v>9417</v>
      </c>
      <c r="EY16" s="231">
        <f>'РБ15%FIT18'!EY16+25</f>
        <v>9417</v>
      </c>
      <c r="EZ16" s="231">
        <f>'РБ15%FIT18'!EZ16+25</f>
        <v>9417</v>
      </c>
      <c r="FA16" s="231">
        <f>'РБ15%FIT18'!FA16+25</f>
        <v>9417</v>
      </c>
      <c r="FB16" s="231">
        <f>'РБ15%FIT18'!FB16+25</f>
        <v>8973</v>
      </c>
      <c r="FC16" s="231">
        <f>'РБ15%FIT18'!FC16+25</f>
        <v>8973</v>
      </c>
      <c r="FD16" s="231">
        <f>'РБ15%FIT18'!FD16+25</f>
        <v>8973</v>
      </c>
      <c r="FE16" s="231">
        <f>'РБ15%FIT18'!FE16+25</f>
        <v>8973</v>
      </c>
      <c r="FF16" s="231">
        <f>'РБ15%FIT18'!FF16+25</f>
        <v>8973</v>
      </c>
      <c r="FG16" s="231">
        <f>'РБ15%FIT18'!FG16+25</f>
        <v>9195</v>
      </c>
      <c r="FH16" s="231">
        <f>'РБ15%FIT18'!FH16+25</f>
        <v>9195</v>
      </c>
      <c r="FI16" s="231">
        <f>'РБ15%FIT18'!FI16+25</f>
        <v>8973</v>
      </c>
      <c r="FJ16" s="231">
        <f>'РБ15%FIT18'!FJ16+25</f>
        <v>8973</v>
      </c>
      <c r="FK16" s="231">
        <f>'РБ15%FIT18'!FK16+25</f>
        <v>8973</v>
      </c>
      <c r="FL16" s="231">
        <f>'РБ15%FIT18'!FL16+25</f>
        <v>8973</v>
      </c>
      <c r="FM16" s="231">
        <f>'РБ15%FIT18'!FM16+25</f>
        <v>8973</v>
      </c>
      <c r="FN16" s="231">
        <f>'РБ15%FIT18'!FN16+25</f>
        <v>9195</v>
      </c>
      <c r="FO16" s="231">
        <f>'РБ15%FIT18'!FO16+25</f>
        <v>9195</v>
      </c>
      <c r="FP16" s="231">
        <f>'РБ15%FIT18'!FP16+25</f>
        <v>8973</v>
      </c>
      <c r="FQ16" s="231">
        <f>'РБ15%FIT18'!FQ16+25</f>
        <v>8973</v>
      </c>
      <c r="FR16" s="231">
        <f>'РБ15%FIT18'!FR16+25</f>
        <v>8973</v>
      </c>
      <c r="FS16" s="231">
        <f>'РБ15%FIT18'!FS16+25</f>
        <v>8973</v>
      </c>
      <c r="FT16" s="231">
        <f>'РБ15%FIT18'!FT16+25</f>
        <v>8973</v>
      </c>
      <c r="FU16" s="231">
        <f>'РБ15%FIT18'!FU16+25</f>
        <v>9195</v>
      </c>
      <c r="FV16" s="231">
        <f>'РБ15%FIT18'!FV16+25</f>
        <v>9195</v>
      </c>
      <c r="FW16" s="231">
        <f>'РБ15%FIT18'!FW16+25</f>
        <v>8973</v>
      </c>
      <c r="FX16" s="231">
        <f>'РБ15%FIT18'!FX16+25</f>
        <v>8973</v>
      </c>
      <c r="FY16" s="231">
        <f>'РБ15%FIT18'!FY16+25</f>
        <v>8973</v>
      </c>
      <c r="FZ16" s="231">
        <f>'РБ15%FIT18'!FZ16+25</f>
        <v>8973</v>
      </c>
      <c r="GA16" s="231">
        <f>'РБ15%FIT18'!GA16+25</f>
        <v>8973</v>
      </c>
      <c r="GB16" s="231">
        <f>'РБ15%FIT18'!GB16+25</f>
        <v>9195</v>
      </c>
      <c r="GC16" s="231">
        <f>'РБ15%FIT18'!GC16+25</f>
        <v>9195</v>
      </c>
      <c r="GD16" s="231">
        <f>'РБ15%FIT18'!GD16+25</f>
        <v>8973</v>
      </c>
      <c r="GE16" s="231">
        <f>'РБ15%FIT18'!GE16+25</f>
        <v>8973</v>
      </c>
      <c r="GF16" s="231">
        <f>'РБ15%FIT18'!GF16+25</f>
        <v>8973</v>
      </c>
      <c r="GG16" s="231">
        <f>'РБ15%FIT18'!GG16+25</f>
        <v>8973</v>
      </c>
      <c r="GH16" s="231">
        <f>'РБ15%FIT18'!GH16+25</f>
        <v>8973</v>
      </c>
      <c r="GI16" s="231">
        <f>'РБ15%FIT18'!GI16+25</f>
        <v>10082</v>
      </c>
      <c r="GJ16" s="231">
        <f>'РБ15%FIT18'!GJ16+25</f>
        <v>10082</v>
      </c>
      <c r="GK16" s="231">
        <f>'РБ15%FIT18'!GK16+25</f>
        <v>10082</v>
      </c>
      <c r="GL16" s="231">
        <f>'РБ15%FIT18'!GL16+25</f>
        <v>10082</v>
      </c>
      <c r="GM16" s="231">
        <f>'РБ15%FIT18'!GM16+25</f>
        <v>10082</v>
      </c>
      <c r="GN16" s="231">
        <f>'РБ15%FIT18'!GN16+25</f>
        <v>10082</v>
      </c>
      <c r="GO16" s="231">
        <f>'РБ15%FIT18'!GO16+25</f>
        <v>10082</v>
      </c>
      <c r="GP16" s="231">
        <f>'РБ15%FIT18'!GP16+25</f>
        <v>10452</v>
      </c>
      <c r="GQ16" s="231">
        <f>'РБ15%FIT18'!GQ16+25</f>
        <v>10452</v>
      </c>
      <c r="GR16" s="231">
        <f>'РБ15%FIT18'!GR16+25</f>
        <v>10452</v>
      </c>
      <c r="GS16" s="231">
        <f>'РБ15%FIT18'!GS16+25</f>
        <v>10452</v>
      </c>
      <c r="GT16" s="231">
        <f>'РБ15%FIT18'!GT16+25</f>
        <v>10452</v>
      </c>
      <c r="GU16" s="231">
        <f>'РБ15%FIT18'!GU16+25</f>
        <v>10452</v>
      </c>
      <c r="GV16" s="231">
        <f>'РБ15%FIT18'!GV16+25</f>
        <v>10452</v>
      </c>
      <c r="GW16" s="231">
        <f>'РБ15%FIT18'!GW16+25</f>
        <v>10822</v>
      </c>
      <c r="GX16" s="231">
        <f>'РБ15%FIT18'!GX16+25</f>
        <v>10822</v>
      </c>
      <c r="GY16" s="231">
        <f>'РБ15%FIT18'!GY16+25</f>
        <v>10822</v>
      </c>
      <c r="GZ16" s="231">
        <f>'РБ15%FIT18'!GZ16+25</f>
        <v>10822</v>
      </c>
    </row>
    <row r="17" spans="1:208" s="2" customFormat="1" x14ac:dyDescent="0.2">
      <c r="A17" s="17" t="s">
        <v>8</v>
      </c>
      <c r="B17" s="230"/>
      <c r="C17" s="230"/>
      <c r="D17" s="230"/>
      <c r="E17" s="230"/>
      <c r="F17" s="230"/>
      <c r="G17" s="230"/>
      <c r="H17" s="230"/>
      <c r="I17" s="230"/>
      <c r="J17" s="230"/>
      <c r="K17" s="231"/>
      <c r="L17" s="231"/>
      <c r="M17" s="231"/>
      <c r="N17" s="231"/>
      <c r="O17" s="231"/>
      <c r="P17" s="231"/>
      <c r="Q17" s="231"/>
      <c r="R17" s="231"/>
      <c r="S17" s="230"/>
      <c r="T17" s="230"/>
      <c r="U17" s="230"/>
      <c r="V17" s="230"/>
      <c r="W17" s="231"/>
      <c r="X17" s="231"/>
      <c r="Y17" s="231"/>
      <c r="Z17" s="231"/>
      <c r="AA17" s="231"/>
      <c r="AB17" s="230"/>
      <c r="AC17" s="230"/>
      <c r="AD17" s="230"/>
      <c r="AE17" s="230"/>
      <c r="AF17" s="230"/>
      <c r="AG17" s="230"/>
      <c r="AH17" s="230"/>
      <c r="AI17" s="230"/>
      <c r="AJ17" s="230"/>
      <c r="AK17" s="230"/>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c r="CP17" s="231"/>
      <c r="CQ17" s="231"/>
      <c r="CR17" s="231"/>
      <c r="CS17" s="231"/>
      <c r="CT17" s="231"/>
      <c r="CU17" s="231"/>
      <c r="CV17" s="231"/>
      <c r="CW17" s="231"/>
      <c r="CX17" s="231"/>
      <c r="CY17" s="231"/>
      <c r="CZ17" s="231"/>
      <c r="DA17" s="231"/>
      <c r="DB17" s="231"/>
      <c r="DC17" s="231"/>
      <c r="DD17" s="231"/>
      <c r="DE17" s="231"/>
      <c r="DF17" s="231"/>
      <c r="DG17" s="231"/>
      <c r="DH17" s="231"/>
      <c r="DI17" s="231"/>
      <c r="DJ17" s="231"/>
      <c r="DK17" s="231"/>
      <c r="DL17" s="231"/>
      <c r="DM17" s="231"/>
      <c r="DN17" s="231"/>
      <c r="DO17" s="231"/>
      <c r="DP17" s="231"/>
      <c r="DQ17" s="231"/>
      <c r="DR17" s="231"/>
      <c r="DS17" s="231"/>
      <c r="DT17" s="231"/>
      <c r="DU17" s="231"/>
      <c r="DV17" s="231"/>
      <c r="DW17" s="231"/>
      <c r="DX17" s="231"/>
      <c r="DY17" s="231"/>
      <c r="DZ17" s="231"/>
      <c r="EA17" s="231"/>
      <c r="EB17" s="231"/>
      <c r="EC17" s="231"/>
      <c r="ED17" s="231"/>
      <c r="EE17" s="231"/>
      <c r="EF17" s="231"/>
      <c r="EG17" s="231"/>
      <c r="EH17" s="231"/>
      <c r="EI17" s="231"/>
      <c r="EJ17" s="231"/>
      <c r="EK17" s="231"/>
      <c r="EL17" s="231"/>
      <c r="EM17" s="231"/>
      <c r="EN17" s="231"/>
      <c r="EO17" s="231"/>
      <c r="EP17" s="231"/>
      <c r="EQ17" s="231"/>
      <c r="ER17" s="231"/>
      <c r="ES17" s="231"/>
      <c r="ET17" s="231"/>
      <c r="EU17" s="231"/>
      <c r="EV17" s="231"/>
      <c r="EW17" s="231"/>
      <c r="EX17" s="231"/>
      <c r="EY17" s="231"/>
      <c r="EZ17" s="231"/>
      <c r="FA17" s="231"/>
      <c r="FB17" s="231"/>
      <c r="FC17" s="231"/>
      <c r="FD17" s="231"/>
      <c r="FE17" s="231"/>
      <c r="FF17" s="231"/>
      <c r="FG17" s="231"/>
      <c r="FH17" s="231"/>
      <c r="FI17" s="231"/>
      <c r="FJ17" s="231"/>
      <c r="FK17" s="231"/>
      <c r="FL17" s="231"/>
      <c r="FM17" s="231"/>
      <c r="FN17" s="231"/>
      <c r="FO17" s="231"/>
      <c r="FP17" s="231"/>
      <c r="FQ17" s="231"/>
      <c r="FR17" s="231"/>
      <c r="FS17" s="231"/>
      <c r="FT17" s="231"/>
      <c r="FU17" s="231"/>
      <c r="FV17" s="231"/>
      <c r="FW17" s="231"/>
      <c r="FX17" s="231"/>
      <c r="FY17" s="231"/>
      <c r="FZ17" s="231"/>
      <c r="GA17" s="231"/>
      <c r="GB17" s="231"/>
      <c r="GC17" s="231"/>
      <c r="GD17" s="231"/>
      <c r="GE17" s="231"/>
      <c r="GF17" s="231"/>
      <c r="GG17" s="231"/>
      <c r="GH17" s="231"/>
      <c r="GI17" s="231"/>
      <c r="GJ17" s="231"/>
      <c r="GK17" s="231"/>
      <c r="GL17" s="231"/>
      <c r="GM17" s="231"/>
      <c r="GN17" s="231"/>
      <c r="GO17" s="231"/>
      <c r="GP17" s="231"/>
      <c r="GQ17" s="231"/>
      <c r="GR17" s="231"/>
      <c r="GS17" s="231"/>
      <c r="GT17" s="231"/>
      <c r="GU17" s="231"/>
      <c r="GV17" s="231"/>
      <c r="GW17" s="231"/>
      <c r="GX17" s="231"/>
      <c r="GY17" s="231"/>
      <c r="GZ17" s="231"/>
    </row>
    <row r="18" spans="1:208" s="2" customFormat="1" x14ac:dyDescent="0.2">
      <c r="A18" s="12">
        <v>1</v>
      </c>
      <c r="B18" s="230">
        <f>'РБ15%FIT18'!B18+25</f>
        <v>17588</v>
      </c>
      <c r="C18" s="230">
        <f>'РБ15%FIT18'!C18+25</f>
        <v>17588</v>
      </c>
      <c r="D18" s="230">
        <f>'РБ15%FIT18'!D18+25</f>
        <v>17588</v>
      </c>
      <c r="E18" s="230">
        <f>'РБ15%FIT18'!E18+25</f>
        <v>17588</v>
      </c>
      <c r="F18" s="230">
        <f>'РБ15%FIT18'!F18+25</f>
        <v>17588</v>
      </c>
      <c r="G18" s="230">
        <f>'РБ15%FIT18'!G18+25</f>
        <v>17588</v>
      </c>
      <c r="H18" s="230">
        <f>'РБ15%FIT18'!H18+25</f>
        <v>17588</v>
      </c>
      <c r="I18" s="230">
        <f>'РБ15%FIT18'!I18+25</f>
        <v>15739</v>
      </c>
      <c r="J18" s="230">
        <f>'РБ15%FIT18'!J18+25</f>
        <v>15739</v>
      </c>
      <c r="K18" s="231">
        <f>'РБ15%FIT18'!K18+25</f>
        <v>14704</v>
      </c>
      <c r="L18" s="231">
        <f>'РБ15%FIT18'!L18+25</f>
        <v>13151</v>
      </c>
      <c r="M18" s="231">
        <f>'РБ15%FIT18'!M18+25</f>
        <v>13151</v>
      </c>
      <c r="N18" s="231">
        <f>'РБ15%FIT18'!N18+25</f>
        <v>13151</v>
      </c>
      <c r="O18" s="231">
        <f>'РБ15%FIT18'!O18+25</f>
        <v>13151</v>
      </c>
      <c r="P18" s="231">
        <f>'РБ15%FIT18'!P18+25</f>
        <v>12116</v>
      </c>
      <c r="Q18" s="231">
        <f>'РБ15%FIT18'!Q18+25</f>
        <v>12116</v>
      </c>
      <c r="R18" s="231">
        <f>'РБ15%FIT18'!R18+25</f>
        <v>13151</v>
      </c>
      <c r="S18" s="230">
        <f>'РБ15%FIT18'!S18+25</f>
        <v>13151</v>
      </c>
      <c r="T18" s="230">
        <f>'РБ15%FIT18'!T18+25</f>
        <v>13151</v>
      </c>
      <c r="U18" s="230">
        <f>'РБ15%FIT18'!U18+25</f>
        <v>13151</v>
      </c>
      <c r="V18" s="230">
        <f>'РБ15%FIT18'!V18+25</f>
        <v>13151</v>
      </c>
      <c r="W18" s="231">
        <f>'РБ15%FIT18'!W18+25</f>
        <v>13151</v>
      </c>
      <c r="X18" s="231">
        <f>'РБ15%FIT18'!X18+25</f>
        <v>13151</v>
      </c>
      <c r="Y18" s="231">
        <f>'РБ15%FIT18'!Y18+25</f>
        <v>13151</v>
      </c>
      <c r="Z18" s="231">
        <f>'РБ15%FIT18'!Z18+25</f>
        <v>13151</v>
      </c>
      <c r="AA18" s="231">
        <f>'РБ15%FIT18'!AA18+25</f>
        <v>13151</v>
      </c>
      <c r="AB18" s="230">
        <f>'РБ15%FIT18'!AB18+25</f>
        <v>13521</v>
      </c>
      <c r="AC18" s="230">
        <f>'РБ15%FIT18'!AC18+25</f>
        <v>13521</v>
      </c>
      <c r="AD18" s="230">
        <f>'РБ15%FIT18'!AD18+25</f>
        <v>13521</v>
      </c>
      <c r="AE18" s="230">
        <f>'РБ15%FIT18'!AE18+25</f>
        <v>13521</v>
      </c>
      <c r="AF18" s="230">
        <f>'РБ15%FIT18'!AF18+25</f>
        <v>13521</v>
      </c>
      <c r="AG18" s="230">
        <f>'РБ15%FIT18'!AG18+25</f>
        <v>13521</v>
      </c>
      <c r="AH18" s="230">
        <f>'РБ15%FIT18'!AH18+25</f>
        <v>13521</v>
      </c>
      <c r="AI18" s="230">
        <f>'РБ15%FIT18'!AI18+25</f>
        <v>13521</v>
      </c>
      <c r="AJ18" s="230">
        <f>'РБ15%FIT18'!AJ18+25</f>
        <v>14039</v>
      </c>
      <c r="AK18" s="230">
        <f>'РБ15%FIT18'!AK18+25</f>
        <v>14039</v>
      </c>
      <c r="AL18" s="231">
        <f>'РБ15%FIT18'!AL18+25</f>
        <v>13151</v>
      </c>
      <c r="AM18" s="231">
        <f>'РБ15%FIT18'!AM18+25</f>
        <v>13151</v>
      </c>
      <c r="AN18" s="231">
        <f>'РБ15%FIT18'!AN18+25</f>
        <v>10119</v>
      </c>
      <c r="AO18" s="231">
        <f>'РБ15%FIT18'!AO18+25</f>
        <v>10119</v>
      </c>
      <c r="AP18" s="231">
        <f>'РБ15%FIT18'!AP18+25</f>
        <v>10119</v>
      </c>
      <c r="AQ18" s="231">
        <f>'РБ15%FIT18'!AQ18+25</f>
        <v>10119</v>
      </c>
      <c r="AR18" s="231">
        <f>'РБ15%FIT18'!AR18+25</f>
        <v>10489</v>
      </c>
      <c r="AS18" s="231">
        <f>'РБ15%FIT18'!AS18+25</f>
        <v>10489</v>
      </c>
      <c r="AT18" s="231">
        <f>'РБ15%FIT18'!AT18+25</f>
        <v>10119</v>
      </c>
      <c r="AU18" s="231">
        <f>'РБ15%FIT18'!AU18+25</f>
        <v>10119</v>
      </c>
      <c r="AV18" s="231">
        <f>'РБ15%FIT18'!AV18+25</f>
        <v>10119</v>
      </c>
      <c r="AW18" s="231">
        <f>'РБ15%FIT18'!AW18+25</f>
        <v>10119</v>
      </c>
      <c r="AX18" s="231">
        <f>'РБ15%FIT18'!AX18+25</f>
        <v>10119</v>
      </c>
      <c r="AY18" s="231">
        <f>'РБ15%FIT18'!AY18+25</f>
        <v>10489</v>
      </c>
      <c r="AZ18" s="231">
        <f>'РБ15%FIT18'!AZ18+25</f>
        <v>10489</v>
      </c>
      <c r="BA18" s="231">
        <f>'РБ15%FIT18'!BA18+25</f>
        <v>10119</v>
      </c>
      <c r="BB18" s="231">
        <f>'РБ15%FIT18'!BB18+25</f>
        <v>10119</v>
      </c>
      <c r="BC18" s="231">
        <f>'РБ15%FIT18'!BC18+25</f>
        <v>10119</v>
      </c>
      <c r="BD18" s="231">
        <f>'РБ15%FIT18'!BD18+25</f>
        <v>10119</v>
      </c>
      <c r="BE18" s="231">
        <f>'РБ15%FIT18'!BE18+25</f>
        <v>11228</v>
      </c>
      <c r="BF18" s="231">
        <f>'РБ15%FIT18'!BF18+25</f>
        <v>11228</v>
      </c>
      <c r="BG18" s="231">
        <f>'РБ15%FIT18'!BG18+25</f>
        <v>11228</v>
      </c>
      <c r="BH18" s="231">
        <f>'РБ15%FIT18'!BH18+25</f>
        <v>10119</v>
      </c>
      <c r="BI18" s="231">
        <f>'РБ15%FIT18'!BI18+25</f>
        <v>10119</v>
      </c>
      <c r="BJ18" s="231">
        <f>'РБ15%FIT18'!BJ18+25</f>
        <v>10119</v>
      </c>
      <c r="BK18" s="231">
        <f>'РБ15%FIT18'!BK18+25</f>
        <v>10119</v>
      </c>
      <c r="BL18" s="231">
        <f>'РБ15%FIT18'!BL18+25</f>
        <v>10119</v>
      </c>
      <c r="BM18" s="231">
        <f>'РБ15%FIT18'!BM18+25</f>
        <v>10489</v>
      </c>
      <c r="BN18" s="231">
        <f>'РБ15%FIT18'!BN18+25</f>
        <v>10489</v>
      </c>
      <c r="BO18" s="231">
        <f>'РБ15%FIT18'!BO18+25</f>
        <v>10119</v>
      </c>
      <c r="BP18" s="231">
        <f>'РБ15%FIT18'!BP18+25</f>
        <v>10119</v>
      </c>
      <c r="BQ18" s="231">
        <f>'РБ15%FIT18'!BQ18+25</f>
        <v>10119</v>
      </c>
      <c r="BR18" s="231">
        <f>'РБ15%FIT18'!BR18+25</f>
        <v>10119</v>
      </c>
      <c r="BS18" s="231">
        <f>'РБ15%FIT18'!BS18+25</f>
        <v>10119</v>
      </c>
      <c r="BT18" s="231">
        <f>'РБ15%FIT18'!BT18+25</f>
        <v>10489</v>
      </c>
      <c r="BU18" s="231">
        <f>'РБ15%FIT18'!BU18+25</f>
        <v>10489</v>
      </c>
      <c r="BV18" s="231">
        <f>'РБ15%FIT18'!BV18+25</f>
        <v>10119</v>
      </c>
      <c r="BW18" s="231">
        <f>'РБ15%FIT18'!BW18+25</f>
        <v>10119</v>
      </c>
      <c r="BX18" s="231">
        <f>'РБ15%FIT18'!BX18+25</f>
        <v>10119</v>
      </c>
      <c r="BY18" s="231">
        <f>'РБ15%FIT18'!BY18+25</f>
        <v>10119</v>
      </c>
      <c r="BZ18" s="231">
        <f>'РБ15%FIT18'!BZ18+25</f>
        <v>10119</v>
      </c>
      <c r="CA18" s="231">
        <f>'РБ15%FIT18'!CA18+25</f>
        <v>10489</v>
      </c>
      <c r="CB18" s="231">
        <f>'РБ15%FIT18'!CB18+25</f>
        <v>10489</v>
      </c>
      <c r="CC18" s="231">
        <f>'РБ15%FIT18'!CC18+25</f>
        <v>9749</v>
      </c>
      <c r="CD18" s="231">
        <f>'РБ15%FIT18'!CD18+25</f>
        <v>9749</v>
      </c>
      <c r="CE18" s="231">
        <f>'РБ15%FIT18'!CE18+25</f>
        <v>9749</v>
      </c>
      <c r="CF18" s="231">
        <f>'РБ15%FIT18'!CF18+25</f>
        <v>9749</v>
      </c>
      <c r="CG18" s="231">
        <f>'РБ15%FIT18'!CG18+25</f>
        <v>9749</v>
      </c>
      <c r="CH18" s="231">
        <f>'РБ15%FIT18'!CH18+25</f>
        <v>9749</v>
      </c>
      <c r="CI18" s="231">
        <f>'РБ15%FIT18'!CI18+25</f>
        <v>9749</v>
      </c>
      <c r="CJ18" s="231">
        <f>'РБ15%FIT18'!CJ18+25</f>
        <v>9528</v>
      </c>
      <c r="CK18" s="231">
        <f>'РБ15%FIT18'!CK18+25</f>
        <v>9528</v>
      </c>
      <c r="CL18" s="231">
        <f>'РБ15%FIT18'!CL18+25</f>
        <v>9528</v>
      </c>
      <c r="CM18" s="231">
        <f>'РБ15%FIT18'!CM18+25</f>
        <v>9528</v>
      </c>
      <c r="CN18" s="231">
        <f>'РБ15%FIT18'!CN18+25</f>
        <v>9528</v>
      </c>
      <c r="CO18" s="231">
        <f>'РБ15%FIT18'!CO18+25</f>
        <v>9749</v>
      </c>
      <c r="CP18" s="231">
        <f>'РБ15%FIT18'!CP18+25</f>
        <v>9749</v>
      </c>
      <c r="CQ18" s="231">
        <f>'РБ15%FIT18'!CQ18+25</f>
        <v>9528</v>
      </c>
      <c r="CR18" s="231">
        <f>'РБ15%FIT18'!CR18+25</f>
        <v>9528</v>
      </c>
      <c r="CS18" s="231">
        <f>'РБ15%FIT18'!CS18+25</f>
        <v>9528</v>
      </c>
      <c r="CT18" s="231">
        <f>'РБ15%FIT18'!CT18+25</f>
        <v>9528</v>
      </c>
      <c r="CU18" s="231">
        <f>'РБ15%FIT18'!CU18+25</f>
        <v>9528</v>
      </c>
      <c r="CV18" s="231">
        <f>'РБ15%FIT18'!CV18+25</f>
        <v>9749</v>
      </c>
      <c r="CW18" s="231">
        <f>'РБ15%FIT18'!CW18+25</f>
        <v>9749</v>
      </c>
      <c r="CX18" s="231">
        <f>'РБ15%FIT18'!CX18+25</f>
        <v>9528</v>
      </c>
      <c r="CY18" s="231">
        <f>'РБ15%FIT18'!CY18+25</f>
        <v>9528</v>
      </c>
      <c r="CZ18" s="231">
        <f>'РБ15%FIT18'!CZ18+25</f>
        <v>9528</v>
      </c>
      <c r="DA18" s="231">
        <f>'РБ15%FIT18'!DA18+25</f>
        <v>9528</v>
      </c>
      <c r="DB18" s="231">
        <f>'РБ15%FIT18'!DB18+25</f>
        <v>9528</v>
      </c>
      <c r="DC18" s="231">
        <f>'РБ15%FIT18'!DC18+25</f>
        <v>9749</v>
      </c>
      <c r="DD18" s="231">
        <f>'РБ15%FIT18'!DD18+25</f>
        <v>9749</v>
      </c>
      <c r="DE18" s="231">
        <f>'РБ15%FIT18'!DE18+25</f>
        <v>9306</v>
      </c>
      <c r="DF18" s="231">
        <f>'РБ15%FIT18'!DF18+25</f>
        <v>9306</v>
      </c>
      <c r="DG18" s="231">
        <f>'РБ15%FIT18'!DG18+25</f>
        <v>9306</v>
      </c>
      <c r="DH18" s="231">
        <f>'РБ15%FIT18'!DH18+25</f>
        <v>9306</v>
      </c>
      <c r="DI18" s="231">
        <f>'РБ15%FIT18'!DI18+25</f>
        <v>9306</v>
      </c>
      <c r="DJ18" s="231">
        <f>'РБ15%FIT18'!DJ18+25</f>
        <v>9528</v>
      </c>
      <c r="DK18" s="231">
        <f>'РБ15%FIT18'!DK18+25</f>
        <v>9528</v>
      </c>
      <c r="DL18" s="231">
        <f>'РБ15%FIT18'!DL18+25</f>
        <v>9306</v>
      </c>
      <c r="DM18" s="231">
        <f>'РБ15%FIT18'!DM18+25</f>
        <v>9306</v>
      </c>
      <c r="DN18" s="231">
        <f>'РБ15%FIT18'!DN18+25</f>
        <v>9306</v>
      </c>
      <c r="DO18" s="231">
        <f>'РБ15%FIT18'!DO18+25</f>
        <v>9306</v>
      </c>
      <c r="DP18" s="231">
        <f>'РБ15%FIT18'!DP18+25</f>
        <v>9306</v>
      </c>
      <c r="DQ18" s="231">
        <f>'РБ15%FIT18'!DQ18+25</f>
        <v>9306</v>
      </c>
      <c r="DR18" s="231">
        <f>'РБ15%FIT18'!DR18+25</f>
        <v>9306</v>
      </c>
      <c r="DS18" s="231">
        <f>'РБ15%FIT18'!DS18+25</f>
        <v>9084</v>
      </c>
      <c r="DT18" s="231">
        <f>'РБ15%FIT18'!DT18+25</f>
        <v>9084</v>
      </c>
      <c r="DU18" s="231">
        <f>'РБ15%FIT18'!DU18+25</f>
        <v>9084</v>
      </c>
      <c r="DV18" s="231">
        <f>'РБ15%FIT18'!DV18+25</f>
        <v>9084</v>
      </c>
      <c r="DW18" s="231">
        <f>'РБ15%FIT18'!DW18+25</f>
        <v>9084</v>
      </c>
      <c r="DX18" s="231">
        <f>'РБ15%FIT18'!DX18+25</f>
        <v>9306</v>
      </c>
      <c r="DY18" s="231">
        <f>'РБ15%FIT18'!DY18+25</f>
        <v>9306</v>
      </c>
      <c r="DZ18" s="231">
        <f>'РБ15%FIT18'!DZ18+25</f>
        <v>9084</v>
      </c>
      <c r="EA18" s="231">
        <f>'РБ15%FIT18'!EA18+25</f>
        <v>9084</v>
      </c>
      <c r="EB18" s="231">
        <f>'РБ15%FIT18'!EB18+25</f>
        <v>9084</v>
      </c>
      <c r="EC18" s="231">
        <f>'РБ15%FIT18'!EC18+25</f>
        <v>9084</v>
      </c>
      <c r="ED18" s="231">
        <f>'РБ15%FIT18'!ED18+25</f>
        <v>9084</v>
      </c>
      <c r="EE18" s="231">
        <f>'РБ15%FIT18'!EE18+25</f>
        <v>9306</v>
      </c>
      <c r="EF18" s="231">
        <f>'РБ15%FIT18'!EF18+25</f>
        <v>9306</v>
      </c>
      <c r="EG18" s="231">
        <f>'РБ15%FIT18'!EG18+25</f>
        <v>8862</v>
      </c>
      <c r="EH18" s="231">
        <f>'РБ15%FIT18'!EH18+25</f>
        <v>8862</v>
      </c>
      <c r="EI18" s="231">
        <f>'РБ15%FIT18'!EI18+25</f>
        <v>8862</v>
      </c>
      <c r="EJ18" s="231">
        <f>'РБ15%FIT18'!EJ18+25</f>
        <v>8862</v>
      </c>
      <c r="EK18" s="231">
        <f>'РБ15%FIT18'!EK18+25</f>
        <v>8862</v>
      </c>
      <c r="EL18" s="231">
        <f>'РБ15%FIT18'!EL18+25</f>
        <v>9084</v>
      </c>
      <c r="EM18" s="231">
        <f>'РБ15%FIT18'!EM18+25</f>
        <v>9084</v>
      </c>
      <c r="EN18" s="231">
        <f>'РБ15%FIT18'!EN18+25</f>
        <v>8862</v>
      </c>
      <c r="EO18" s="231">
        <f>'РБ15%FIT18'!EO18+25</f>
        <v>8862</v>
      </c>
      <c r="EP18" s="231">
        <f>'РБ15%FIT18'!EP18+25</f>
        <v>9528</v>
      </c>
      <c r="EQ18" s="231">
        <f>'РБ15%FIT18'!EQ18+25</f>
        <v>9528</v>
      </c>
      <c r="ER18" s="231">
        <f>'РБ15%FIT18'!ER18+25</f>
        <v>9528</v>
      </c>
      <c r="ES18" s="231">
        <f>'РБ15%FIT18'!ES18+25</f>
        <v>9084</v>
      </c>
      <c r="ET18" s="231">
        <f>'РБ15%FIT18'!ET18+25</f>
        <v>9084</v>
      </c>
      <c r="EU18" s="231">
        <f>'РБ15%FIT18'!EU18+25</f>
        <v>8862</v>
      </c>
      <c r="EV18" s="231">
        <f>'РБ15%FIT18'!EV18+25</f>
        <v>8862</v>
      </c>
      <c r="EW18" s="231">
        <f>'РБ15%FIT18'!EW18+25</f>
        <v>8862</v>
      </c>
      <c r="EX18" s="231">
        <f>'РБ15%FIT18'!EX18+25</f>
        <v>9084</v>
      </c>
      <c r="EY18" s="231">
        <f>'РБ15%FIT18'!EY18+25</f>
        <v>9084</v>
      </c>
      <c r="EZ18" s="231">
        <f>'РБ15%FIT18'!EZ18+25</f>
        <v>9084</v>
      </c>
      <c r="FA18" s="231">
        <f>'РБ15%FIT18'!FA18+25</f>
        <v>9084</v>
      </c>
      <c r="FB18" s="231">
        <f>'РБ15%FIT18'!FB18+25</f>
        <v>8640</v>
      </c>
      <c r="FC18" s="231">
        <f>'РБ15%FIT18'!FC18+25</f>
        <v>8640</v>
      </c>
      <c r="FD18" s="231">
        <f>'РБ15%FIT18'!FD18+25</f>
        <v>8640</v>
      </c>
      <c r="FE18" s="231">
        <f>'РБ15%FIT18'!FE18+25</f>
        <v>8640</v>
      </c>
      <c r="FF18" s="231">
        <f>'РБ15%FIT18'!FF18+25</f>
        <v>8640</v>
      </c>
      <c r="FG18" s="231">
        <f>'РБ15%FIT18'!FG18+25</f>
        <v>8862</v>
      </c>
      <c r="FH18" s="231">
        <f>'РБ15%FIT18'!FH18+25</f>
        <v>8862</v>
      </c>
      <c r="FI18" s="231">
        <f>'РБ15%FIT18'!FI18+25</f>
        <v>8640</v>
      </c>
      <c r="FJ18" s="231">
        <f>'РБ15%FIT18'!FJ18+25</f>
        <v>8640</v>
      </c>
      <c r="FK18" s="231">
        <f>'РБ15%FIT18'!FK18+25</f>
        <v>8640</v>
      </c>
      <c r="FL18" s="231">
        <f>'РБ15%FIT18'!FL18+25</f>
        <v>8640</v>
      </c>
      <c r="FM18" s="231">
        <f>'РБ15%FIT18'!FM18+25</f>
        <v>8640</v>
      </c>
      <c r="FN18" s="231">
        <f>'РБ15%FIT18'!FN18+25</f>
        <v>8862</v>
      </c>
      <c r="FO18" s="231">
        <f>'РБ15%FIT18'!FO18+25</f>
        <v>8862</v>
      </c>
      <c r="FP18" s="231">
        <f>'РБ15%FIT18'!FP18+25</f>
        <v>8640</v>
      </c>
      <c r="FQ18" s="231">
        <f>'РБ15%FIT18'!FQ18+25</f>
        <v>8640</v>
      </c>
      <c r="FR18" s="231">
        <f>'РБ15%FIT18'!FR18+25</f>
        <v>8640</v>
      </c>
      <c r="FS18" s="231">
        <f>'РБ15%FIT18'!FS18+25</f>
        <v>8640</v>
      </c>
      <c r="FT18" s="231">
        <f>'РБ15%FIT18'!FT18+25</f>
        <v>8640</v>
      </c>
      <c r="FU18" s="231">
        <f>'РБ15%FIT18'!FU18+25</f>
        <v>8862</v>
      </c>
      <c r="FV18" s="231">
        <f>'РБ15%FIT18'!FV18+25</f>
        <v>8862</v>
      </c>
      <c r="FW18" s="231">
        <f>'РБ15%FIT18'!FW18+25</f>
        <v>8640</v>
      </c>
      <c r="FX18" s="231">
        <f>'РБ15%FIT18'!FX18+25</f>
        <v>8640</v>
      </c>
      <c r="FY18" s="231">
        <f>'РБ15%FIT18'!FY18+25</f>
        <v>8640</v>
      </c>
      <c r="FZ18" s="231">
        <f>'РБ15%FIT18'!FZ18+25</f>
        <v>8640</v>
      </c>
      <c r="GA18" s="231">
        <f>'РБ15%FIT18'!GA18+25</f>
        <v>8640</v>
      </c>
      <c r="GB18" s="231">
        <f>'РБ15%FIT18'!GB18+25</f>
        <v>8862</v>
      </c>
      <c r="GC18" s="231">
        <f>'РБ15%FIT18'!GC18+25</f>
        <v>8862</v>
      </c>
      <c r="GD18" s="231">
        <f>'РБ15%FIT18'!GD18+25</f>
        <v>8640</v>
      </c>
      <c r="GE18" s="231">
        <f>'РБ15%FIT18'!GE18+25</f>
        <v>8640</v>
      </c>
      <c r="GF18" s="231">
        <f>'РБ15%FIT18'!GF18+25</f>
        <v>8640</v>
      </c>
      <c r="GG18" s="231">
        <f>'РБ15%FIT18'!GG18+25</f>
        <v>8640</v>
      </c>
      <c r="GH18" s="231">
        <f>'РБ15%FIT18'!GH18+25</f>
        <v>8640</v>
      </c>
      <c r="GI18" s="231">
        <f>'РБ15%FIT18'!GI18+25</f>
        <v>9749</v>
      </c>
      <c r="GJ18" s="231">
        <f>'РБ15%FIT18'!GJ18+25</f>
        <v>9749</v>
      </c>
      <c r="GK18" s="231">
        <f>'РБ15%FIT18'!GK18+25</f>
        <v>9749</v>
      </c>
      <c r="GL18" s="231">
        <f>'РБ15%FIT18'!GL18+25</f>
        <v>9749</v>
      </c>
      <c r="GM18" s="231">
        <f>'РБ15%FIT18'!GM18+25</f>
        <v>9749</v>
      </c>
      <c r="GN18" s="231">
        <f>'РБ15%FIT18'!GN18+25</f>
        <v>9749</v>
      </c>
      <c r="GO18" s="231">
        <f>'РБ15%FIT18'!GO18+25</f>
        <v>9749</v>
      </c>
      <c r="GP18" s="231">
        <f>'РБ15%FIT18'!GP18+25</f>
        <v>10119</v>
      </c>
      <c r="GQ18" s="231">
        <f>'РБ15%FIT18'!GQ18+25</f>
        <v>10119</v>
      </c>
      <c r="GR18" s="231">
        <f>'РБ15%FIT18'!GR18+25</f>
        <v>10119</v>
      </c>
      <c r="GS18" s="231">
        <f>'РБ15%FIT18'!GS18+25</f>
        <v>10119</v>
      </c>
      <c r="GT18" s="231">
        <f>'РБ15%FIT18'!GT18+25</f>
        <v>10119</v>
      </c>
      <c r="GU18" s="231">
        <f>'РБ15%FIT18'!GU18+25</f>
        <v>10119</v>
      </c>
      <c r="GV18" s="231">
        <f>'РБ15%FIT18'!GV18+25</f>
        <v>10119</v>
      </c>
      <c r="GW18" s="231">
        <f>'РБ15%FIT18'!GW18+25</f>
        <v>10489</v>
      </c>
      <c r="GX18" s="231">
        <f>'РБ15%FIT18'!GX18+25</f>
        <v>10489</v>
      </c>
      <c r="GY18" s="231">
        <f>'РБ15%FIT18'!GY18+25</f>
        <v>10489</v>
      </c>
      <c r="GZ18" s="231">
        <f>'РБ15%FIT18'!GZ18+25</f>
        <v>10489</v>
      </c>
    </row>
    <row r="19" spans="1:208" s="2" customFormat="1" x14ac:dyDescent="0.2">
      <c r="A19" s="12">
        <v>2</v>
      </c>
      <c r="B19" s="230">
        <f>'РБ15%FIT18'!B19+25</f>
        <v>18808</v>
      </c>
      <c r="C19" s="230">
        <f>'РБ15%FIT18'!C19+25</f>
        <v>18808</v>
      </c>
      <c r="D19" s="230">
        <f>'РБ15%FIT18'!D19+25</f>
        <v>18808</v>
      </c>
      <c r="E19" s="230">
        <f>'РБ15%FIT18'!E19+25</f>
        <v>18808</v>
      </c>
      <c r="F19" s="230">
        <f>'РБ15%FIT18'!F19+25</f>
        <v>18808</v>
      </c>
      <c r="G19" s="230">
        <f>'РБ15%FIT18'!G19+25</f>
        <v>18808</v>
      </c>
      <c r="H19" s="230">
        <f>'РБ15%FIT18'!H19+25</f>
        <v>18808</v>
      </c>
      <c r="I19" s="230">
        <f>'РБ15%FIT18'!I19+25</f>
        <v>16960</v>
      </c>
      <c r="J19" s="230">
        <f>'РБ15%FIT18'!J19+25</f>
        <v>16960</v>
      </c>
      <c r="K19" s="231">
        <f>'РБ15%FIT18'!K19+25</f>
        <v>15924</v>
      </c>
      <c r="L19" s="231">
        <f>'РБ15%FIT18'!L19+25</f>
        <v>14371</v>
      </c>
      <c r="M19" s="231">
        <f>'РБ15%FIT18'!M19+25</f>
        <v>14371</v>
      </c>
      <c r="N19" s="231">
        <f>'РБ15%FIT18'!N19+25</f>
        <v>14371</v>
      </c>
      <c r="O19" s="231">
        <f>'РБ15%FIT18'!O19+25</f>
        <v>14371</v>
      </c>
      <c r="P19" s="231">
        <f>'РБ15%FIT18'!P19+25</f>
        <v>13336</v>
      </c>
      <c r="Q19" s="231">
        <f>'РБ15%FIT18'!Q19+25</f>
        <v>13336</v>
      </c>
      <c r="R19" s="231">
        <f>'РБ15%FIT18'!R19+25</f>
        <v>14371</v>
      </c>
      <c r="S19" s="230">
        <f>'РБ15%FIT18'!S19+25</f>
        <v>14371</v>
      </c>
      <c r="T19" s="230">
        <f>'РБ15%FIT18'!T19+25</f>
        <v>14371</v>
      </c>
      <c r="U19" s="230">
        <f>'РБ15%FIT18'!U19+25</f>
        <v>14371</v>
      </c>
      <c r="V19" s="230">
        <f>'РБ15%FIT18'!V19+25</f>
        <v>14371</v>
      </c>
      <c r="W19" s="231">
        <f>'РБ15%FIT18'!W19+25</f>
        <v>14371</v>
      </c>
      <c r="X19" s="231">
        <f>'РБ15%FIT18'!X19+25</f>
        <v>14371</v>
      </c>
      <c r="Y19" s="231">
        <f>'РБ15%FIT18'!Y19+25</f>
        <v>14371</v>
      </c>
      <c r="Z19" s="231">
        <f>'РБ15%FIT18'!Z19+25</f>
        <v>14371</v>
      </c>
      <c r="AA19" s="231">
        <f>'РБ15%FIT18'!AA19+25</f>
        <v>14371</v>
      </c>
      <c r="AB19" s="230">
        <f>'РБ15%FIT18'!AB19+25</f>
        <v>14741</v>
      </c>
      <c r="AC19" s="230">
        <f>'РБ15%FIT18'!AC19+25</f>
        <v>14741</v>
      </c>
      <c r="AD19" s="230">
        <f>'РБ15%FIT18'!AD19+25</f>
        <v>14741</v>
      </c>
      <c r="AE19" s="230">
        <f>'РБ15%FIT18'!AE19+25</f>
        <v>14741</v>
      </c>
      <c r="AF19" s="230">
        <f>'РБ15%FIT18'!AF19+25</f>
        <v>14741</v>
      </c>
      <c r="AG19" s="230">
        <f>'РБ15%FIT18'!AG19+25</f>
        <v>14741</v>
      </c>
      <c r="AH19" s="230">
        <f>'РБ15%FIT18'!AH19+25</f>
        <v>14741</v>
      </c>
      <c r="AI19" s="230">
        <f>'РБ15%FIT18'!AI19+25</f>
        <v>14741</v>
      </c>
      <c r="AJ19" s="230">
        <f>'РБ15%FIT18'!AJ19+25</f>
        <v>15259</v>
      </c>
      <c r="AK19" s="230">
        <f>'РБ15%FIT18'!AK19+25</f>
        <v>15259</v>
      </c>
      <c r="AL19" s="231">
        <f>'РБ15%FIT18'!AL19+25</f>
        <v>14371</v>
      </c>
      <c r="AM19" s="231">
        <f>'РБ15%FIT18'!AM19+25</f>
        <v>14371</v>
      </c>
      <c r="AN19" s="231">
        <f>'РБ15%FIT18'!AN19+25</f>
        <v>11339</v>
      </c>
      <c r="AO19" s="231">
        <f>'РБ15%FIT18'!AO19+25</f>
        <v>11339</v>
      </c>
      <c r="AP19" s="231">
        <f>'РБ15%FIT18'!AP19+25</f>
        <v>11339</v>
      </c>
      <c r="AQ19" s="231">
        <f>'РБ15%FIT18'!AQ19+25</f>
        <v>11339</v>
      </c>
      <c r="AR19" s="231">
        <f>'РБ15%FIT18'!AR19+25</f>
        <v>11709</v>
      </c>
      <c r="AS19" s="231">
        <f>'РБ15%FIT18'!AS19+25</f>
        <v>11709</v>
      </c>
      <c r="AT19" s="231">
        <f>'РБ15%FIT18'!AT19+25</f>
        <v>11339</v>
      </c>
      <c r="AU19" s="231">
        <f>'РБ15%FIT18'!AU19+25</f>
        <v>11339</v>
      </c>
      <c r="AV19" s="231">
        <f>'РБ15%FIT18'!AV19+25</f>
        <v>11339</v>
      </c>
      <c r="AW19" s="231">
        <f>'РБ15%FIT18'!AW19+25</f>
        <v>11339</v>
      </c>
      <c r="AX19" s="231">
        <f>'РБ15%FIT18'!AX19+25</f>
        <v>11339</v>
      </c>
      <c r="AY19" s="231">
        <f>'РБ15%FIT18'!AY19+25</f>
        <v>11709</v>
      </c>
      <c r="AZ19" s="231">
        <f>'РБ15%FIT18'!AZ19+25</f>
        <v>11709</v>
      </c>
      <c r="BA19" s="231">
        <f>'РБ15%FIT18'!BA19+25</f>
        <v>11339</v>
      </c>
      <c r="BB19" s="231">
        <f>'РБ15%FIT18'!BB19+25</f>
        <v>11339</v>
      </c>
      <c r="BC19" s="231">
        <f>'РБ15%FIT18'!BC19+25</f>
        <v>11339</v>
      </c>
      <c r="BD19" s="231">
        <f>'РБ15%FIT18'!BD19+25</f>
        <v>11339</v>
      </c>
      <c r="BE19" s="231">
        <f>'РБ15%FIT18'!BE19+25</f>
        <v>12449</v>
      </c>
      <c r="BF19" s="231">
        <f>'РБ15%FIT18'!BF19+25</f>
        <v>12449</v>
      </c>
      <c r="BG19" s="231">
        <f>'РБ15%FIT18'!BG19+25</f>
        <v>12449</v>
      </c>
      <c r="BH19" s="231">
        <f>'РБ15%FIT18'!BH19+25</f>
        <v>11339</v>
      </c>
      <c r="BI19" s="231">
        <f>'РБ15%FIT18'!BI19+25</f>
        <v>11339</v>
      </c>
      <c r="BJ19" s="231">
        <f>'РБ15%FIT18'!BJ19+25</f>
        <v>11339</v>
      </c>
      <c r="BK19" s="231">
        <f>'РБ15%FIT18'!BK19+25</f>
        <v>11339</v>
      </c>
      <c r="BL19" s="231">
        <f>'РБ15%FIT18'!BL19+25</f>
        <v>11339</v>
      </c>
      <c r="BM19" s="231">
        <f>'РБ15%FIT18'!BM19+25</f>
        <v>11709</v>
      </c>
      <c r="BN19" s="231">
        <f>'РБ15%FIT18'!BN19+25</f>
        <v>11709</v>
      </c>
      <c r="BO19" s="231">
        <f>'РБ15%FIT18'!BO19+25</f>
        <v>11339</v>
      </c>
      <c r="BP19" s="231">
        <f>'РБ15%FIT18'!BP19+25</f>
        <v>11339</v>
      </c>
      <c r="BQ19" s="231">
        <f>'РБ15%FIT18'!BQ19+25</f>
        <v>11339</v>
      </c>
      <c r="BR19" s="231">
        <f>'РБ15%FIT18'!BR19+25</f>
        <v>11339</v>
      </c>
      <c r="BS19" s="231">
        <f>'РБ15%FIT18'!BS19+25</f>
        <v>11339</v>
      </c>
      <c r="BT19" s="231">
        <f>'РБ15%FIT18'!BT19+25</f>
        <v>11709</v>
      </c>
      <c r="BU19" s="231">
        <f>'РБ15%FIT18'!BU19+25</f>
        <v>11709</v>
      </c>
      <c r="BV19" s="231">
        <f>'РБ15%FIT18'!BV19+25</f>
        <v>11339</v>
      </c>
      <c r="BW19" s="231">
        <f>'РБ15%FIT18'!BW19+25</f>
        <v>11339</v>
      </c>
      <c r="BX19" s="231">
        <f>'РБ15%FIT18'!BX19+25</f>
        <v>11339</v>
      </c>
      <c r="BY19" s="231">
        <f>'РБ15%FIT18'!BY19+25</f>
        <v>11339</v>
      </c>
      <c r="BZ19" s="231">
        <f>'РБ15%FIT18'!BZ19+25</f>
        <v>11339</v>
      </c>
      <c r="CA19" s="231">
        <f>'РБ15%FIT18'!CA19+25</f>
        <v>11709</v>
      </c>
      <c r="CB19" s="231">
        <f>'РБ15%FIT18'!CB19+25</f>
        <v>11709</v>
      </c>
      <c r="CC19" s="231">
        <f>'РБ15%FIT18'!CC19+25</f>
        <v>10970</v>
      </c>
      <c r="CD19" s="231">
        <f>'РБ15%FIT18'!CD19+25</f>
        <v>10970</v>
      </c>
      <c r="CE19" s="231">
        <f>'РБ15%FIT18'!CE19+25</f>
        <v>10970</v>
      </c>
      <c r="CF19" s="231">
        <f>'РБ15%FIT18'!CF19+25</f>
        <v>10970</v>
      </c>
      <c r="CG19" s="231">
        <f>'РБ15%FIT18'!CG19+25</f>
        <v>10970</v>
      </c>
      <c r="CH19" s="231">
        <f>'РБ15%FIT18'!CH19+25</f>
        <v>10970</v>
      </c>
      <c r="CI19" s="231">
        <f>'РБ15%FIT18'!CI19+25</f>
        <v>10970</v>
      </c>
      <c r="CJ19" s="231">
        <f>'РБ15%FIT18'!CJ19+25</f>
        <v>10748</v>
      </c>
      <c r="CK19" s="231">
        <f>'РБ15%FIT18'!CK19+25</f>
        <v>10748</v>
      </c>
      <c r="CL19" s="231">
        <f>'РБ15%FIT18'!CL19+25</f>
        <v>10748</v>
      </c>
      <c r="CM19" s="231">
        <f>'РБ15%FIT18'!CM19+25</f>
        <v>10748</v>
      </c>
      <c r="CN19" s="231">
        <f>'РБ15%FIT18'!CN19+25</f>
        <v>10748</v>
      </c>
      <c r="CO19" s="231">
        <f>'РБ15%FIT18'!CO19+25</f>
        <v>10970</v>
      </c>
      <c r="CP19" s="231">
        <f>'РБ15%FIT18'!CP19+25</f>
        <v>10970</v>
      </c>
      <c r="CQ19" s="231">
        <f>'РБ15%FIT18'!CQ19+25</f>
        <v>10748</v>
      </c>
      <c r="CR19" s="231">
        <f>'РБ15%FIT18'!CR19+25</f>
        <v>10748</v>
      </c>
      <c r="CS19" s="231">
        <f>'РБ15%FIT18'!CS19+25</f>
        <v>10748</v>
      </c>
      <c r="CT19" s="231">
        <f>'РБ15%FIT18'!CT19+25</f>
        <v>10748</v>
      </c>
      <c r="CU19" s="231">
        <f>'РБ15%FIT18'!CU19+25</f>
        <v>10748</v>
      </c>
      <c r="CV19" s="231">
        <f>'РБ15%FIT18'!CV19+25</f>
        <v>10970</v>
      </c>
      <c r="CW19" s="231">
        <f>'РБ15%FIT18'!CW19+25</f>
        <v>10970</v>
      </c>
      <c r="CX19" s="231">
        <f>'РБ15%FIT18'!CX19+25</f>
        <v>10748</v>
      </c>
      <c r="CY19" s="231">
        <f>'РБ15%FIT18'!CY19+25</f>
        <v>10748</v>
      </c>
      <c r="CZ19" s="231">
        <f>'РБ15%FIT18'!CZ19+25</f>
        <v>10748</v>
      </c>
      <c r="DA19" s="231">
        <f>'РБ15%FIT18'!DA19+25</f>
        <v>10748</v>
      </c>
      <c r="DB19" s="231">
        <f>'РБ15%FIT18'!DB19+25</f>
        <v>10748</v>
      </c>
      <c r="DC19" s="231">
        <f>'РБ15%FIT18'!DC19+25</f>
        <v>10970</v>
      </c>
      <c r="DD19" s="231">
        <f>'РБ15%FIT18'!DD19+25</f>
        <v>10970</v>
      </c>
      <c r="DE19" s="231">
        <f>'РБ15%FIT18'!DE19+25</f>
        <v>10526</v>
      </c>
      <c r="DF19" s="231">
        <f>'РБ15%FIT18'!DF19+25</f>
        <v>10526</v>
      </c>
      <c r="DG19" s="231">
        <f>'РБ15%FIT18'!DG19+25</f>
        <v>10526</v>
      </c>
      <c r="DH19" s="231">
        <f>'РБ15%FIT18'!DH19+25</f>
        <v>10526</v>
      </c>
      <c r="DI19" s="231">
        <f>'РБ15%FIT18'!DI19+25</f>
        <v>10526</v>
      </c>
      <c r="DJ19" s="231">
        <f>'РБ15%FIT18'!DJ19+25</f>
        <v>10748</v>
      </c>
      <c r="DK19" s="231">
        <f>'РБ15%FIT18'!DK19+25</f>
        <v>10748</v>
      </c>
      <c r="DL19" s="231">
        <f>'РБ15%FIT18'!DL19+25</f>
        <v>10526</v>
      </c>
      <c r="DM19" s="231">
        <f>'РБ15%FIT18'!DM19+25</f>
        <v>10526</v>
      </c>
      <c r="DN19" s="231">
        <f>'РБ15%FIT18'!DN19+25</f>
        <v>10526</v>
      </c>
      <c r="DO19" s="231">
        <f>'РБ15%FIT18'!DO19+25</f>
        <v>10526</v>
      </c>
      <c r="DP19" s="231">
        <f>'РБ15%FIT18'!DP19+25</f>
        <v>10526</v>
      </c>
      <c r="DQ19" s="231">
        <f>'РБ15%FIT18'!DQ19+25</f>
        <v>10526</v>
      </c>
      <c r="DR19" s="231">
        <f>'РБ15%FIT18'!DR19+25</f>
        <v>10526</v>
      </c>
      <c r="DS19" s="231">
        <f>'РБ15%FIT18'!DS19+25</f>
        <v>10304</v>
      </c>
      <c r="DT19" s="231">
        <f>'РБ15%FIT18'!DT19+25</f>
        <v>10304</v>
      </c>
      <c r="DU19" s="231">
        <f>'РБ15%FIT18'!DU19+25</f>
        <v>10304</v>
      </c>
      <c r="DV19" s="231">
        <f>'РБ15%FIT18'!DV19+25</f>
        <v>10304</v>
      </c>
      <c r="DW19" s="231">
        <f>'РБ15%FIT18'!DW19+25</f>
        <v>10304</v>
      </c>
      <c r="DX19" s="231">
        <f>'РБ15%FIT18'!DX19+25</f>
        <v>10526</v>
      </c>
      <c r="DY19" s="231">
        <f>'РБ15%FIT18'!DY19+25</f>
        <v>10526</v>
      </c>
      <c r="DZ19" s="231">
        <f>'РБ15%FIT18'!DZ19+25</f>
        <v>10304</v>
      </c>
      <c r="EA19" s="231">
        <f>'РБ15%FIT18'!EA19+25</f>
        <v>10304</v>
      </c>
      <c r="EB19" s="231">
        <f>'РБ15%FIT18'!EB19+25</f>
        <v>10304</v>
      </c>
      <c r="EC19" s="231">
        <f>'РБ15%FIT18'!EC19+25</f>
        <v>10304</v>
      </c>
      <c r="ED19" s="231">
        <f>'РБ15%FIT18'!ED19+25</f>
        <v>10304</v>
      </c>
      <c r="EE19" s="231">
        <f>'РБ15%FIT18'!EE19+25</f>
        <v>10526</v>
      </c>
      <c r="EF19" s="231">
        <f>'РБ15%FIT18'!EF19+25</f>
        <v>10526</v>
      </c>
      <c r="EG19" s="231">
        <f>'РБ15%FIT18'!EG19+25</f>
        <v>10082</v>
      </c>
      <c r="EH19" s="231">
        <f>'РБ15%FIT18'!EH19+25</f>
        <v>10082</v>
      </c>
      <c r="EI19" s="231">
        <f>'РБ15%FIT18'!EI19+25</f>
        <v>10082</v>
      </c>
      <c r="EJ19" s="231">
        <f>'РБ15%FIT18'!EJ19+25</f>
        <v>10082</v>
      </c>
      <c r="EK19" s="231">
        <f>'РБ15%FIT18'!EK19+25</f>
        <v>10082</v>
      </c>
      <c r="EL19" s="231">
        <f>'РБ15%FIT18'!EL19+25</f>
        <v>10304</v>
      </c>
      <c r="EM19" s="231">
        <f>'РБ15%FIT18'!EM19+25</f>
        <v>10304</v>
      </c>
      <c r="EN19" s="231">
        <f>'РБ15%FIT18'!EN19+25</f>
        <v>10082</v>
      </c>
      <c r="EO19" s="231">
        <f>'РБ15%FIT18'!EO19+25</f>
        <v>10082</v>
      </c>
      <c r="EP19" s="231">
        <f>'РБ15%FIT18'!EP19+25</f>
        <v>10748</v>
      </c>
      <c r="EQ19" s="231">
        <f>'РБ15%FIT18'!EQ19+25</f>
        <v>10748</v>
      </c>
      <c r="ER19" s="231">
        <f>'РБ15%FIT18'!ER19+25</f>
        <v>10748</v>
      </c>
      <c r="ES19" s="231">
        <f>'РБ15%FIT18'!ES19+25</f>
        <v>10304</v>
      </c>
      <c r="ET19" s="231">
        <f>'РБ15%FIT18'!ET19+25</f>
        <v>10304</v>
      </c>
      <c r="EU19" s="231">
        <f>'РБ15%FIT18'!EU19+25</f>
        <v>10082</v>
      </c>
      <c r="EV19" s="231">
        <f>'РБ15%FIT18'!EV19+25</f>
        <v>10082</v>
      </c>
      <c r="EW19" s="231">
        <f>'РБ15%FIT18'!EW19+25</f>
        <v>10082</v>
      </c>
      <c r="EX19" s="231">
        <f>'РБ15%FIT18'!EX19+25</f>
        <v>10304</v>
      </c>
      <c r="EY19" s="231">
        <f>'РБ15%FIT18'!EY19+25</f>
        <v>10304</v>
      </c>
      <c r="EZ19" s="231">
        <f>'РБ15%FIT18'!EZ19+25</f>
        <v>10304</v>
      </c>
      <c r="FA19" s="231">
        <f>'РБ15%FIT18'!FA19+25</f>
        <v>10304</v>
      </c>
      <c r="FB19" s="231">
        <f>'РБ15%FIT18'!FB19+25</f>
        <v>9860</v>
      </c>
      <c r="FC19" s="231">
        <f>'РБ15%FIT18'!FC19+25</f>
        <v>9860</v>
      </c>
      <c r="FD19" s="231">
        <f>'РБ15%FIT18'!FD19+25</f>
        <v>9860</v>
      </c>
      <c r="FE19" s="231">
        <f>'РБ15%FIT18'!FE19+25</f>
        <v>9860</v>
      </c>
      <c r="FF19" s="231">
        <f>'РБ15%FIT18'!FF19+25</f>
        <v>9860</v>
      </c>
      <c r="FG19" s="231">
        <f>'РБ15%FIT18'!FG19+25</f>
        <v>10082</v>
      </c>
      <c r="FH19" s="231">
        <f>'РБ15%FIT18'!FH19+25</f>
        <v>10082</v>
      </c>
      <c r="FI19" s="231">
        <f>'РБ15%FIT18'!FI19+25</f>
        <v>9860</v>
      </c>
      <c r="FJ19" s="231">
        <f>'РБ15%FIT18'!FJ19+25</f>
        <v>9860</v>
      </c>
      <c r="FK19" s="231">
        <f>'РБ15%FIT18'!FK19+25</f>
        <v>9860</v>
      </c>
      <c r="FL19" s="231">
        <f>'РБ15%FIT18'!FL19+25</f>
        <v>9860</v>
      </c>
      <c r="FM19" s="231">
        <f>'РБ15%FIT18'!FM19+25</f>
        <v>9860</v>
      </c>
      <c r="FN19" s="231">
        <f>'РБ15%FIT18'!FN19+25</f>
        <v>10082</v>
      </c>
      <c r="FO19" s="231">
        <f>'РБ15%FIT18'!FO19+25</f>
        <v>10082</v>
      </c>
      <c r="FP19" s="231">
        <f>'РБ15%FIT18'!FP19+25</f>
        <v>9860</v>
      </c>
      <c r="FQ19" s="231">
        <f>'РБ15%FIT18'!FQ19+25</f>
        <v>9860</v>
      </c>
      <c r="FR19" s="231">
        <f>'РБ15%FIT18'!FR19+25</f>
        <v>9860</v>
      </c>
      <c r="FS19" s="231">
        <f>'РБ15%FIT18'!FS19+25</f>
        <v>9860</v>
      </c>
      <c r="FT19" s="231">
        <f>'РБ15%FIT18'!FT19+25</f>
        <v>9860</v>
      </c>
      <c r="FU19" s="231">
        <f>'РБ15%FIT18'!FU19+25</f>
        <v>10082</v>
      </c>
      <c r="FV19" s="231">
        <f>'РБ15%FIT18'!FV19+25</f>
        <v>10082</v>
      </c>
      <c r="FW19" s="231">
        <f>'РБ15%FIT18'!FW19+25</f>
        <v>9860</v>
      </c>
      <c r="FX19" s="231">
        <f>'РБ15%FIT18'!FX19+25</f>
        <v>9860</v>
      </c>
      <c r="FY19" s="231">
        <f>'РБ15%FIT18'!FY19+25</f>
        <v>9860</v>
      </c>
      <c r="FZ19" s="231">
        <f>'РБ15%FIT18'!FZ19+25</f>
        <v>9860</v>
      </c>
      <c r="GA19" s="231">
        <f>'РБ15%FIT18'!GA19+25</f>
        <v>9860</v>
      </c>
      <c r="GB19" s="231">
        <f>'РБ15%FIT18'!GB19+25</f>
        <v>10082</v>
      </c>
      <c r="GC19" s="231">
        <f>'РБ15%FIT18'!GC19+25</f>
        <v>10082</v>
      </c>
      <c r="GD19" s="231">
        <f>'РБ15%FIT18'!GD19+25</f>
        <v>9860</v>
      </c>
      <c r="GE19" s="231">
        <f>'РБ15%FIT18'!GE19+25</f>
        <v>9860</v>
      </c>
      <c r="GF19" s="231">
        <f>'РБ15%FIT18'!GF19+25</f>
        <v>9860</v>
      </c>
      <c r="GG19" s="231">
        <f>'РБ15%FIT18'!GG19+25</f>
        <v>9860</v>
      </c>
      <c r="GH19" s="231">
        <f>'РБ15%FIT18'!GH19+25</f>
        <v>9860</v>
      </c>
      <c r="GI19" s="231">
        <f>'РБ15%FIT18'!GI19+25</f>
        <v>10970</v>
      </c>
      <c r="GJ19" s="231">
        <f>'РБ15%FIT18'!GJ19+25</f>
        <v>10970</v>
      </c>
      <c r="GK19" s="231">
        <f>'РБ15%FIT18'!GK19+25</f>
        <v>10970</v>
      </c>
      <c r="GL19" s="231">
        <f>'РБ15%FIT18'!GL19+25</f>
        <v>10970</v>
      </c>
      <c r="GM19" s="231">
        <f>'РБ15%FIT18'!GM19+25</f>
        <v>10970</v>
      </c>
      <c r="GN19" s="231">
        <f>'РБ15%FIT18'!GN19+25</f>
        <v>10970</v>
      </c>
      <c r="GO19" s="231">
        <f>'РБ15%FIT18'!GO19+25</f>
        <v>10970</v>
      </c>
      <c r="GP19" s="231">
        <f>'РБ15%FIT18'!GP19+25</f>
        <v>11339</v>
      </c>
      <c r="GQ19" s="231">
        <f>'РБ15%FIT18'!GQ19+25</f>
        <v>11339</v>
      </c>
      <c r="GR19" s="231">
        <f>'РБ15%FIT18'!GR19+25</f>
        <v>11339</v>
      </c>
      <c r="GS19" s="231">
        <f>'РБ15%FIT18'!GS19+25</f>
        <v>11339</v>
      </c>
      <c r="GT19" s="231">
        <f>'РБ15%FIT18'!GT19+25</f>
        <v>11339</v>
      </c>
      <c r="GU19" s="231">
        <f>'РБ15%FIT18'!GU19+25</f>
        <v>11339</v>
      </c>
      <c r="GV19" s="231">
        <f>'РБ15%FIT18'!GV19+25</f>
        <v>11339</v>
      </c>
      <c r="GW19" s="231">
        <f>'РБ15%FIT18'!GW19+25</f>
        <v>11709</v>
      </c>
      <c r="GX19" s="231">
        <f>'РБ15%FIT18'!GX19+25</f>
        <v>11709</v>
      </c>
      <c r="GY19" s="231">
        <f>'РБ15%FIT18'!GY19+25</f>
        <v>11709</v>
      </c>
      <c r="GZ19" s="231">
        <f>'РБ15%FIT18'!GZ19+25</f>
        <v>11709</v>
      </c>
    </row>
    <row r="20" spans="1:208" ht="15" customHeight="1" x14ac:dyDescent="0.2">
      <c r="A20" s="200" t="s">
        <v>33</v>
      </c>
      <c r="S20" s="227"/>
      <c r="T20" s="227"/>
      <c r="U20" s="227"/>
      <c r="V20" s="227"/>
    </row>
    <row r="21" spans="1:208" x14ac:dyDescent="0.2">
      <c r="A21" s="22" t="s">
        <v>37</v>
      </c>
      <c r="S21" s="227"/>
      <c r="T21" s="227"/>
      <c r="U21" s="227"/>
      <c r="V21" s="227"/>
    </row>
    <row r="22" spans="1:208" s="22" customFormat="1" ht="15" customHeight="1" x14ac:dyDescent="0.2">
      <c r="A22" s="196" t="s">
        <v>27</v>
      </c>
      <c r="B22" s="216"/>
      <c r="C22" s="216"/>
      <c r="D22" s="216"/>
      <c r="E22" s="216"/>
      <c r="F22" s="216"/>
      <c r="G22" s="216"/>
      <c r="H22" s="216"/>
      <c r="I22" s="216"/>
      <c r="J22" s="216"/>
      <c r="K22" s="11"/>
      <c r="L22" s="11"/>
      <c r="M22" s="11"/>
      <c r="N22" s="11"/>
      <c r="O22" s="11"/>
      <c r="P22" s="11"/>
      <c r="Q22" s="11"/>
      <c r="R22" s="11"/>
      <c r="S22" s="227"/>
      <c r="T22" s="227"/>
      <c r="U22" s="227"/>
      <c r="V22" s="227"/>
      <c r="W22" s="11"/>
      <c r="X22" s="11"/>
      <c r="Y22" s="11"/>
      <c r="Z22" s="11"/>
      <c r="AA22" s="11"/>
      <c r="AB22" s="227"/>
      <c r="AC22" s="227"/>
      <c r="AD22" s="227"/>
      <c r="AE22" s="227"/>
      <c r="AF22" s="227"/>
      <c r="AG22" s="227"/>
      <c r="AH22" s="227"/>
      <c r="AI22" s="227"/>
      <c r="AJ22" s="227"/>
      <c r="AK22" s="227"/>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row>
    <row r="23" spans="1:208" s="2" customFormat="1" ht="24" x14ac:dyDescent="0.2">
      <c r="A23" s="197" t="s">
        <v>10</v>
      </c>
      <c r="B23" s="216"/>
      <c r="C23" s="216"/>
      <c r="D23" s="216"/>
      <c r="E23" s="216"/>
      <c r="F23" s="216"/>
      <c r="G23" s="216"/>
      <c r="H23" s="216"/>
      <c r="I23" s="216"/>
      <c r="J23" s="216"/>
      <c r="K23" s="11"/>
      <c r="L23" s="11"/>
      <c r="M23" s="11"/>
      <c r="N23" s="11"/>
      <c r="O23" s="11"/>
      <c r="P23" s="11"/>
      <c r="Q23" s="11"/>
      <c r="R23" s="11"/>
      <c r="S23" s="227"/>
      <c r="T23" s="227"/>
      <c r="U23" s="227"/>
      <c r="V23" s="227"/>
      <c r="W23" s="11"/>
      <c r="X23" s="11"/>
      <c r="Y23" s="11"/>
      <c r="Z23" s="11"/>
      <c r="AA23" s="11"/>
      <c r="AB23" s="227"/>
      <c r="AC23" s="227"/>
      <c r="AD23" s="227"/>
      <c r="AE23" s="227"/>
      <c r="AF23" s="227"/>
      <c r="AG23" s="227"/>
      <c r="AH23" s="227"/>
      <c r="AI23" s="227"/>
      <c r="AJ23" s="227"/>
      <c r="AK23" s="227"/>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row>
    <row r="24" spans="1:208" ht="15" customHeight="1" x14ac:dyDescent="0.2">
      <c r="A24" s="196" t="s">
        <v>16</v>
      </c>
      <c r="S24" s="227"/>
      <c r="T24" s="227"/>
      <c r="U24" s="227"/>
      <c r="V24" s="227"/>
    </row>
    <row r="25" spans="1:208" ht="48" x14ac:dyDescent="0.2">
      <c r="A25" s="184" t="s">
        <v>35</v>
      </c>
      <c r="S25" s="227"/>
      <c r="T25" s="227"/>
      <c r="U25" s="227"/>
      <c r="V25" s="227"/>
    </row>
    <row r="26" spans="1:208" ht="15" customHeight="1" x14ac:dyDescent="0.2">
      <c r="A26" s="198" t="s">
        <v>11</v>
      </c>
      <c r="S26" s="227"/>
      <c r="T26" s="227"/>
      <c r="U26" s="227"/>
      <c r="V26" s="227"/>
    </row>
    <row r="27" spans="1:208" ht="38.25" x14ac:dyDescent="0.2">
      <c r="A27" s="232" t="s">
        <v>38</v>
      </c>
    </row>
    <row r="28" spans="1:208" ht="15" customHeight="1" x14ac:dyDescent="0.2">
      <c r="A28" s="200" t="s">
        <v>18</v>
      </c>
    </row>
    <row r="29" spans="1:208" ht="120" x14ac:dyDescent="0.2">
      <c r="A29" s="202" t="s">
        <v>19</v>
      </c>
    </row>
    <row r="30" spans="1:208" ht="15" customHeight="1" x14ac:dyDescent="0.2">
      <c r="A30" s="200" t="s">
        <v>14</v>
      </c>
    </row>
    <row r="31" spans="1:208" ht="84" x14ac:dyDescent="0.2">
      <c r="A31" s="201" t="s">
        <v>15</v>
      </c>
    </row>
  </sheetData>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85351115451523"/>
  </sheetPr>
  <dimension ref="A1:GZ31"/>
  <sheetViews>
    <sheetView workbookViewId="0">
      <pane xSplit="1" topLeftCell="B1" activePane="topRight" state="frozen"/>
      <selection pane="topRight" activeCell="A27" sqref="A27"/>
    </sheetView>
  </sheetViews>
  <sheetFormatPr defaultColWidth="8.5703125" defaultRowHeight="12" x14ac:dyDescent="0.2"/>
  <cols>
    <col min="1" max="1" width="68.28515625" style="2" customWidth="1"/>
    <col min="2" max="3" width="8.85546875" style="11" customWidth="1"/>
    <col min="4" max="8" width="8.85546875" style="216" hidden="1" customWidth="1"/>
    <col min="9" max="11" width="8.85546875" style="11" customWidth="1"/>
    <col min="12" max="15" width="8.85546875" style="71" customWidth="1"/>
    <col min="16" max="18" width="8.85546875" style="11" customWidth="1"/>
    <col min="19" max="22" width="8.85546875" style="32" hidden="1" customWidth="1"/>
    <col min="23" max="118" width="8.85546875" style="11" customWidth="1"/>
    <col min="119" max="119" width="8.85546875" style="71" customWidth="1"/>
    <col min="120" max="208" width="8.85546875" style="11" customWidth="1"/>
    <col min="209" max="16384" width="8.5703125" style="11"/>
  </cols>
  <sheetData>
    <row r="1" spans="1:208" s="2" customFormat="1" ht="15" customHeight="1" x14ac:dyDescent="0.2">
      <c r="A1" s="186" t="s">
        <v>0</v>
      </c>
      <c r="D1" s="104"/>
      <c r="E1" s="104"/>
      <c r="F1" s="104"/>
      <c r="G1" s="104"/>
      <c r="H1" s="104"/>
      <c r="L1" s="22"/>
      <c r="M1" s="22"/>
      <c r="N1" s="22"/>
      <c r="O1" s="22"/>
      <c r="S1" s="146"/>
      <c r="T1" s="146"/>
      <c r="U1" s="146"/>
      <c r="V1" s="146"/>
      <c r="DO1" s="22"/>
    </row>
    <row r="2" spans="1:208" s="2" customFormat="1" ht="15" customHeight="1" x14ac:dyDescent="0.2">
      <c r="A2" s="228" t="s">
        <v>31</v>
      </c>
      <c r="D2" s="104"/>
      <c r="E2" s="104"/>
      <c r="F2" s="104"/>
      <c r="G2" s="104"/>
      <c r="H2" s="104"/>
      <c r="L2" s="22"/>
      <c r="M2" s="22"/>
      <c r="N2" s="22"/>
      <c r="O2" s="22"/>
      <c r="S2" s="146"/>
      <c r="T2" s="146"/>
      <c r="U2" s="146"/>
      <c r="V2" s="146"/>
      <c r="DO2" s="22"/>
    </row>
    <row r="3" spans="1:208" s="2" customFormat="1" ht="15" customHeight="1" x14ac:dyDescent="0.2">
      <c r="A3" s="187" t="s">
        <v>32</v>
      </c>
      <c r="D3" s="104"/>
      <c r="E3" s="104"/>
      <c r="F3" s="104"/>
      <c r="G3" s="104"/>
      <c r="H3" s="104"/>
      <c r="L3" s="22"/>
      <c r="M3" s="22"/>
      <c r="N3" s="22"/>
      <c r="O3" s="22"/>
      <c r="S3" s="146"/>
      <c r="T3" s="146"/>
      <c r="U3" s="146"/>
      <c r="V3" s="146"/>
      <c r="DO3" s="22"/>
    </row>
    <row r="4" spans="1:208" s="211" customFormat="1" ht="15" x14ac:dyDescent="0.2">
      <c r="A4" s="213" t="s">
        <v>3</v>
      </c>
      <c r="B4" s="189">
        <f>BAR!B4</f>
        <v>46178</v>
      </c>
      <c r="C4" s="189">
        <f>BAR!C4</f>
        <v>46179</v>
      </c>
      <c r="D4" s="190">
        <f>BAR!D4</f>
        <v>46180</v>
      </c>
      <c r="E4" s="190">
        <f>BAR!E4</f>
        <v>46181</v>
      </c>
      <c r="F4" s="190">
        <f>BAR!F4</f>
        <v>46182</v>
      </c>
      <c r="G4" s="190">
        <f>BAR!G4</f>
        <v>46183</v>
      </c>
      <c r="H4" s="190">
        <f>BAR!H4</f>
        <v>46184</v>
      </c>
      <c r="I4" s="189">
        <f>BAR!I4</f>
        <v>46185</v>
      </c>
      <c r="J4" s="189">
        <f>BAR!J4</f>
        <v>46186</v>
      </c>
      <c r="K4" s="189">
        <f>BAR!K4</f>
        <v>46187</v>
      </c>
      <c r="L4" s="233">
        <f>BAR!L4</f>
        <v>46188</v>
      </c>
      <c r="M4" s="233">
        <f>BAR!M4</f>
        <v>46189</v>
      </c>
      <c r="N4" s="233">
        <f>BAR!N4</f>
        <v>46190</v>
      </c>
      <c r="O4" s="233">
        <f>BAR!O4</f>
        <v>46191</v>
      </c>
      <c r="P4" s="189">
        <f>BAR!P4</f>
        <v>46192</v>
      </c>
      <c r="Q4" s="189">
        <f>BAR!Q4</f>
        <v>46193</v>
      </c>
      <c r="R4" s="189">
        <f>BAR!R4</f>
        <v>46194</v>
      </c>
      <c r="S4" s="234">
        <f>BAR!S4</f>
        <v>46195</v>
      </c>
      <c r="T4" s="234">
        <f>BAR!T4</f>
        <v>46196</v>
      </c>
      <c r="U4" s="234">
        <f>BAR!U4</f>
        <v>46197</v>
      </c>
      <c r="V4" s="234">
        <f>BAR!V4</f>
        <v>46198</v>
      </c>
      <c r="W4" s="189">
        <f>BAR!W4</f>
        <v>46199</v>
      </c>
      <c r="X4" s="189">
        <f>BAR!X4</f>
        <v>46200</v>
      </c>
      <c r="Y4" s="189">
        <f>BAR!Y4</f>
        <v>46201</v>
      </c>
      <c r="Z4" s="189">
        <f>BAR!Z4</f>
        <v>46202</v>
      </c>
      <c r="AA4" s="189">
        <f>BAR!AA4</f>
        <v>46203</v>
      </c>
      <c r="AB4" s="189">
        <f>BAR!AB4</f>
        <v>46204</v>
      </c>
      <c r="AC4" s="189">
        <f>BAR!AC4</f>
        <v>46205</v>
      </c>
      <c r="AD4" s="189">
        <f>BAR!AD4</f>
        <v>46206</v>
      </c>
      <c r="AE4" s="189">
        <f>BAR!AE4</f>
        <v>46207</v>
      </c>
      <c r="AF4" s="189">
        <f>BAR!AF4</f>
        <v>46208</v>
      </c>
      <c r="AG4" s="189">
        <f>BAR!AG4</f>
        <v>46209</v>
      </c>
      <c r="AH4" s="189">
        <f>BAR!AH4</f>
        <v>46210</v>
      </c>
      <c r="AI4" s="189">
        <f>BAR!AI4</f>
        <v>46211</v>
      </c>
      <c r="AJ4" s="189">
        <f>BAR!AJ4</f>
        <v>46212</v>
      </c>
      <c r="AK4" s="189">
        <f>BAR!AK4</f>
        <v>46213</v>
      </c>
      <c r="AL4" s="189">
        <f>BAR!AL4</f>
        <v>46214</v>
      </c>
      <c r="AM4" s="189">
        <f>BAR!AM4</f>
        <v>46215</v>
      </c>
      <c r="AN4" s="189">
        <f>BAR!AN4</f>
        <v>46216</v>
      </c>
      <c r="AO4" s="189">
        <f>BAR!AO4</f>
        <v>46217</v>
      </c>
      <c r="AP4" s="189">
        <f>BAR!AP4</f>
        <v>46218</v>
      </c>
      <c r="AQ4" s="189">
        <f>BAR!AQ4</f>
        <v>46219</v>
      </c>
      <c r="AR4" s="189">
        <f>BAR!AR4</f>
        <v>46220</v>
      </c>
      <c r="AS4" s="189">
        <f>BAR!AS4</f>
        <v>46221</v>
      </c>
      <c r="AT4" s="189">
        <f>BAR!AT4</f>
        <v>46222</v>
      </c>
      <c r="AU4" s="189">
        <f>BAR!AU4</f>
        <v>46223</v>
      </c>
      <c r="AV4" s="189">
        <f>BAR!AV4</f>
        <v>46224</v>
      </c>
      <c r="AW4" s="189">
        <f>BAR!AW4</f>
        <v>46225</v>
      </c>
      <c r="AX4" s="189">
        <f>BAR!AX4</f>
        <v>46226</v>
      </c>
      <c r="AY4" s="189">
        <f>BAR!AY4</f>
        <v>46227</v>
      </c>
      <c r="AZ4" s="189">
        <f>BAR!AZ4</f>
        <v>46228</v>
      </c>
      <c r="BA4" s="189">
        <f>BAR!BA4</f>
        <v>46229</v>
      </c>
      <c r="BB4" s="189">
        <f>BAR!BB4</f>
        <v>46230</v>
      </c>
      <c r="BC4" s="189">
        <f>BAR!BC4</f>
        <v>46231</v>
      </c>
      <c r="BD4" s="189">
        <f>BAR!BD4</f>
        <v>46232</v>
      </c>
      <c r="BE4" s="189">
        <f>BAR!BE4</f>
        <v>46233</v>
      </c>
      <c r="BF4" s="189">
        <f>BAR!BF4</f>
        <v>46234</v>
      </c>
      <c r="BG4" s="189">
        <f>BAR!BG4</f>
        <v>46235</v>
      </c>
      <c r="BH4" s="189">
        <f>BAR!BH4</f>
        <v>46236</v>
      </c>
      <c r="BI4" s="189">
        <f>BAR!BI4</f>
        <v>46237</v>
      </c>
      <c r="BJ4" s="189">
        <f>BAR!BJ4</f>
        <v>46238</v>
      </c>
      <c r="BK4" s="189">
        <f>BAR!BK4</f>
        <v>46239</v>
      </c>
      <c r="BL4" s="189">
        <f>BAR!BL4</f>
        <v>46240</v>
      </c>
      <c r="BM4" s="189">
        <f>BAR!BM4</f>
        <v>46241</v>
      </c>
      <c r="BN4" s="189">
        <f>BAR!BN4</f>
        <v>46242</v>
      </c>
      <c r="BO4" s="189">
        <f>BAR!BO4</f>
        <v>46243</v>
      </c>
      <c r="BP4" s="189">
        <f>BAR!BP4</f>
        <v>46244</v>
      </c>
      <c r="BQ4" s="189">
        <f>BAR!BQ4</f>
        <v>46245</v>
      </c>
      <c r="BR4" s="189">
        <f>BAR!BR4</f>
        <v>46246</v>
      </c>
      <c r="BS4" s="189">
        <f>BAR!BS4</f>
        <v>46247</v>
      </c>
      <c r="BT4" s="189">
        <f>BAR!BT4</f>
        <v>46248</v>
      </c>
      <c r="BU4" s="189">
        <f>BAR!BU4</f>
        <v>46249</v>
      </c>
      <c r="BV4" s="189">
        <f>BAR!BV4</f>
        <v>46250</v>
      </c>
      <c r="BW4" s="189">
        <f>BAR!BW4</f>
        <v>46251</v>
      </c>
      <c r="BX4" s="189">
        <f>BAR!BX4</f>
        <v>46252</v>
      </c>
      <c r="BY4" s="189">
        <f>BAR!BY4</f>
        <v>46253</v>
      </c>
      <c r="BZ4" s="189">
        <f>BAR!BZ4</f>
        <v>46254</v>
      </c>
      <c r="CA4" s="189">
        <f>BAR!CA4</f>
        <v>46255</v>
      </c>
      <c r="CB4" s="189">
        <f>BAR!CB4</f>
        <v>46256</v>
      </c>
      <c r="CC4" s="189">
        <f>BAR!CC4</f>
        <v>46257</v>
      </c>
      <c r="CD4" s="189">
        <f>BAR!CD4</f>
        <v>46258</v>
      </c>
      <c r="CE4" s="189">
        <f>BAR!CE4</f>
        <v>46259</v>
      </c>
      <c r="CF4" s="189">
        <f>BAR!CF4</f>
        <v>46260</v>
      </c>
      <c r="CG4" s="189">
        <f>BAR!CG4</f>
        <v>46261</v>
      </c>
      <c r="CH4" s="189">
        <f>BAR!CH4</f>
        <v>46262</v>
      </c>
      <c r="CI4" s="189">
        <f>BAR!CI4</f>
        <v>46263</v>
      </c>
      <c r="CJ4" s="189">
        <f>BAR!CJ4</f>
        <v>46264</v>
      </c>
      <c r="CK4" s="189">
        <f>BAR!CK4</f>
        <v>46265</v>
      </c>
      <c r="CL4" s="189">
        <f>BAR!CL4</f>
        <v>46266</v>
      </c>
      <c r="CM4" s="189">
        <f>BAR!CM4</f>
        <v>46267</v>
      </c>
      <c r="CN4" s="189">
        <f>BAR!CN4</f>
        <v>46268</v>
      </c>
      <c r="CO4" s="189">
        <f>BAR!CO4</f>
        <v>46269</v>
      </c>
      <c r="CP4" s="189">
        <f>BAR!CP4</f>
        <v>46270</v>
      </c>
      <c r="CQ4" s="189">
        <f>BAR!CQ4</f>
        <v>46271</v>
      </c>
      <c r="CR4" s="189">
        <f>BAR!CR4</f>
        <v>46272</v>
      </c>
      <c r="CS4" s="189">
        <f>BAR!CS4</f>
        <v>46273</v>
      </c>
      <c r="CT4" s="189">
        <f>BAR!CT4</f>
        <v>46274</v>
      </c>
      <c r="CU4" s="189">
        <f>BAR!CU4</f>
        <v>46275</v>
      </c>
      <c r="CV4" s="189">
        <f>BAR!CV4</f>
        <v>46276</v>
      </c>
      <c r="CW4" s="189">
        <f>BAR!CW4</f>
        <v>46277</v>
      </c>
      <c r="CX4" s="189">
        <f>BAR!CX4</f>
        <v>46278</v>
      </c>
      <c r="CY4" s="189">
        <f>BAR!CY4</f>
        <v>46279</v>
      </c>
      <c r="CZ4" s="189">
        <f>BAR!CZ4</f>
        <v>46280</v>
      </c>
      <c r="DA4" s="189">
        <f>BAR!DA4</f>
        <v>46281</v>
      </c>
      <c r="DB4" s="189">
        <f>BAR!DB4</f>
        <v>46282</v>
      </c>
      <c r="DC4" s="189">
        <f>BAR!DC4</f>
        <v>46283</v>
      </c>
      <c r="DD4" s="189">
        <f>BAR!DD4</f>
        <v>46284</v>
      </c>
      <c r="DE4" s="189">
        <f>BAR!DE4</f>
        <v>46285</v>
      </c>
      <c r="DF4" s="189">
        <f>BAR!DF4</f>
        <v>46286</v>
      </c>
      <c r="DG4" s="189">
        <f>BAR!DG4</f>
        <v>46287</v>
      </c>
      <c r="DH4" s="189">
        <f>BAR!DH4</f>
        <v>46288</v>
      </c>
      <c r="DI4" s="189">
        <f>BAR!DI4</f>
        <v>46289</v>
      </c>
      <c r="DJ4" s="189">
        <f>BAR!DJ4</f>
        <v>46290</v>
      </c>
      <c r="DK4" s="189">
        <f>BAR!DK4</f>
        <v>46291</v>
      </c>
      <c r="DL4" s="189">
        <f>BAR!DL4</f>
        <v>46292</v>
      </c>
      <c r="DM4" s="189">
        <f>BAR!DM4</f>
        <v>46293</v>
      </c>
      <c r="DN4" s="189">
        <f>BAR!DN4</f>
        <v>46294</v>
      </c>
      <c r="DO4" s="229">
        <f>BAR!DO4</f>
        <v>46295</v>
      </c>
      <c r="DP4" s="229">
        <f>BAR!DP4</f>
        <v>46296</v>
      </c>
      <c r="DQ4" s="229">
        <f>BAR!DQ4</f>
        <v>46297</v>
      </c>
      <c r="DR4" s="229">
        <f>BAR!DR4</f>
        <v>46298</v>
      </c>
      <c r="DS4" s="229">
        <f>BAR!DS4</f>
        <v>46299</v>
      </c>
      <c r="DT4" s="229">
        <f>BAR!DT4</f>
        <v>46300</v>
      </c>
      <c r="DU4" s="229">
        <f>BAR!DU4</f>
        <v>46301</v>
      </c>
      <c r="DV4" s="229">
        <f>BAR!DV4</f>
        <v>46302</v>
      </c>
      <c r="DW4" s="229">
        <f>BAR!DW4</f>
        <v>46303</v>
      </c>
      <c r="DX4" s="229">
        <f>BAR!DX4</f>
        <v>46304</v>
      </c>
      <c r="DY4" s="229">
        <f>BAR!DY4</f>
        <v>46305</v>
      </c>
      <c r="DZ4" s="229">
        <f>BAR!DZ4</f>
        <v>46306</v>
      </c>
      <c r="EA4" s="229">
        <f>BAR!EA4</f>
        <v>46307</v>
      </c>
      <c r="EB4" s="229">
        <f>BAR!EB4</f>
        <v>46308</v>
      </c>
      <c r="EC4" s="229">
        <f>BAR!EC4</f>
        <v>46309</v>
      </c>
      <c r="ED4" s="229">
        <f>BAR!ED4</f>
        <v>46310</v>
      </c>
      <c r="EE4" s="229">
        <f>BAR!EE4</f>
        <v>46311</v>
      </c>
      <c r="EF4" s="229">
        <f>BAR!EF4</f>
        <v>46312</v>
      </c>
      <c r="EG4" s="229">
        <f>BAR!EG4</f>
        <v>46313</v>
      </c>
      <c r="EH4" s="229">
        <f>BAR!EH4</f>
        <v>46314</v>
      </c>
      <c r="EI4" s="229">
        <f>BAR!EI4</f>
        <v>46315</v>
      </c>
      <c r="EJ4" s="229">
        <f>BAR!EJ4</f>
        <v>46316</v>
      </c>
      <c r="EK4" s="229">
        <f>BAR!EK4</f>
        <v>46317</v>
      </c>
      <c r="EL4" s="229">
        <f>BAR!EL4</f>
        <v>46318</v>
      </c>
      <c r="EM4" s="229">
        <f>BAR!EM4</f>
        <v>46319</v>
      </c>
      <c r="EN4" s="229">
        <f>BAR!EN4</f>
        <v>46320</v>
      </c>
      <c r="EO4" s="229">
        <f>BAR!EO4</f>
        <v>46321</v>
      </c>
      <c r="EP4" s="229">
        <f>BAR!EP4</f>
        <v>46322</v>
      </c>
      <c r="EQ4" s="229">
        <f>BAR!EQ4</f>
        <v>46323</v>
      </c>
      <c r="ER4" s="229">
        <f>BAR!ER4</f>
        <v>46324</v>
      </c>
      <c r="ES4" s="229">
        <f>BAR!ES4</f>
        <v>46325</v>
      </c>
      <c r="ET4" s="229">
        <f>BAR!ET4</f>
        <v>46326</v>
      </c>
      <c r="EU4" s="229">
        <f>BAR!EU4</f>
        <v>46327</v>
      </c>
      <c r="EV4" s="229">
        <f>BAR!EV4</f>
        <v>46328</v>
      </c>
      <c r="EW4" s="229">
        <f>BAR!EW4</f>
        <v>46329</v>
      </c>
      <c r="EX4" s="229">
        <f>BAR!EX4</f>
        <v>46330</v>
      </c>
      <c r="EY4" s="229">
        <f>BAR!EY4</f>
        <v>46331</v>
      </c>
      <c r="EZ4" s="229">
        <f>BAR!EZ4</f>
        <v>46332</v>
      </c>
      <c r="FA4" s="229">
        <f>BAR!FA4</f>
        <v>46333</v>
      </c>
      <c r="FB4" s="229">
        <f>BAR!FB4</f>
        <v>46334</v>
      </c>
      <c r="FC4" s="229">
        <f>BAR!FC4</f>
        <v>46335</v>
      </c>
      <c r="FD4" s="229">
        <f>BAR!FD4</f>
        <v>46336</v>
      </c>
      <c r="FE4" s="229">
        <f>BAR!FE4</f>
        <v>46337</v>
      </c>
      <c r="FF4" s="229">
        <f>BAR!FF4</f>
        <v>46338</v>
      </c>
      <c r="FG4" s="229">
        <f>BAR!FG4</f>
        <v>46339</v>
      </c>
      <c r="FH4" s="229">
        <f>BAR!FH4</f>
        <v>46340</v>
      </c>
      <c r="FI4" s="229">
        <f>BAR!FI4</f>
        <v>46341</v>
      </c>
      <c r="FJ4" s="229">
        <f>BAR!FJ4</f>
        <v>46342</v>
      </c>
      <c r="FK4" s="229">
        <f>BAR!FK4</f>
        <v>46343</v>
      </c>
      <c r="FL4" s="229">
        <f>BAR!FL4</f>
        <v>46344</v>
      </c>
      <c r="FM4" s="229">
        <f>BAR!FM4</f>
        <v>46345</v>
      </c>
      <c r="FN4" s="229">
        <f>BAR!FN4</f>
        <v>46346</v>
      </c>
      <c r="FO4" s="229">
        <f>BAR!FO4</f>
        <v>46347</v>
      </c>
      <c r="FP4" s="229">
        <f>BAR!FP4</f>
        <v>46348</v>
      </c>
      <c r="FQ4" s="229">
        <f>BAR!FQ4</f>
        <v>46349</v>
      </c>
      <c r="FR4" s="229">
        <f>BAR!FR4</f>
        <v>46350</v>
      </c>
      <c r="FS4" s="229">
        <f>BAR!FS4</f>
        <v>46351</v>
      </c>
      <c r="FT4" s="229">
        <f>BAR!FT4</f>
        <v>46352</v>
      </c>
      <c r="FU4" s="229">
        <f>BAR!FU4</f>
        <v>46353</v>
      </c>
      <c r="FV4" s="229">
        <f>BAR!FV4</f>
        <v>46354</v>
      </c>
      <c r="FW4" s="229">
        <f>BAR!FW4</f>
        <v>46355</v>
      </c>
      <c r="FX4" s="229">
        <f>BAR!FX4</f>
        <v>46356</v>
      </c>
      <c r="FY4" s="229">
        <f>BAR!FY4</f>
        <v>46357</v>
      </c>
      <c r="FZ4" s="229">
        <f>BAR!FZ4</f>
        <v>46358</v>
      </c>
      <c r="GA4" s="229">
        <f>BAR!GA4</f>
        <v>46359</v>
      </c>
      <c r="GB4" s="229">
        <f>BAR!GB4</f>
        <v>46360</v>
      </c>
      <c r="GC4" s="229">
        <f>BAR!GC4</f>
        <v>46361</v>
      </c>
      <c r="GD4" s="229">
        <f>BAR!GD4</f>
        <v>46362</v>
      </c>
      <c r="GE4" s="229">
        <f>BAR!GE4</f>
        <v>46363</v>
      </c>
      <c r="GF4" s="229">
        <f>BAR!GF4</f>
        <v>46364</v>
      </c>
      <c r="GG4" s="229">
        <f>BAR!GG4</f>
        <v>46365</v>
      </c>
      <c r="GH4" s="229">
        <f>BAR!GH4</f>
        <v>46366</v>
      </c>
      <c r="GI4" s="229">
        <f>BAR!GI4</f>
        <v>46367</v>
      </c>
      <c r="GJ4" s="229">
        <f>BAR!GJ4</f>
        <v>46368</v>
      </c>
      <c r="GK4" s="229">
        <f>BAR!GK4</f>
        <v>46369</v>
      </c>
      <c r="GL4" s="229">
        <f>BAR!GL4</f>
        <v>46370</v>
      </c>
      <c r="GM4" s="229">
        <f>BAR!GM4</f>
        <v>46371</v>
      </c>
      <c r="GN4" s="229">
        <f>BAR!GN4</f>
        <v>46372</v>
      </c>
      <c r="GO4" s="229">
        <f>BAR!GO4</f>
        <v>46373</v>
      </c>
      <c r="GP4" s="229">
        <f>BAR!GP4</f>
        <v>46374</v>
      </c>
      <c r="GQ4" s="229">
        <f>BAR!GQ4</f>
        <v>46375</v>
      </c>
      <c r="GR4" s="229">
        <f>BAR!GR4</f>
        <v>46376</v>
      </c>
      <c r="GS4" s="229">
        <f>BAR!GS4</f>
        <v>46377</v>
      </c>
      <c r="GT4" s="229">
        <f>BAR!GT4</f>
        <v>46378</v>
      </c>
      <c r="GU4" s="229">
        <f>BAR!GU4</f>
        <v>46379</v>
      </c>
      <c r="GV4" s="229">
        <f>BAR!GV4</f>
        <v>46380</v>
      </c>
      <c r="GW4" s="229">
        <f>BAR!GW4</f>
        <v>46381</v>
      </c>
      <c r="GX4" s="229">
        <f>BAR!GX4</f>
        <v>46382</v>
      </c>
      <c r="GY4" s="229">
        <f>BAR!GY4</f>
        <v>46383</v>
      </c>
      <c r="GZ4" s="229">
        <f>BAR!GZ4</f>
        <v>46384</v>
      </c>
    </row>
    <row r="5" spans="1:208" s="2" customFormat="1" x14ac:dyDescent="0.2">
      <c r="A5" s="10" t="s">
        <v>4</v>
      </c>
      <c r="D5" s="104"/>
      <c r="E5" s="104"/>
      <c r="F5" s="104"/>
      <c r="G5" s="104"/>
      <c r="H5" s="104"/>
      <c r="L5" s="22"/>
      <c r="M5" s="22"/>
      <c r="N5" s="22"/>
      <c r="O5" s="22"/>
      <c r="S5" s="146"/>
      <c r="T5" s="146"/>
      <c r="U5" s="146"/>
      <c r="V5" s="146"/>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row>
    <row r="6" spans="1:208" s="2" customFormat="1" x14ac:dyDescent="0.2">
      <c r="A6" s="12">
        <v>1</v>
      </c>
      <c r="B6" s="30">
        <f>BAR!B6*0.9</f>
        <v>10575</v>
      </c>
      <c r="C6" s="30">
        <f>BAR!C6*0.9</f>
        <v>10575</v>
      </c>
      <c r="D6" s="235">
        <f>BAR!D6*0.9</f>
        <v>10575</v>
      </c>
      <c r="E6" s="235">
        <f>BAR!E6*0.9</f>
        <v>10575</v>
      </c>
      <c r="F6" s="235">
        <f>BAR!F6*0.9</f>
        <v>10575</v>
      </c>
      <c r="G6" s="235">
        <f>BAR!G6*0.9</f>
        <v>10575</v>
      </c>
      <c r="H6" s="235">
        <f>BAR!H6*0.9</f>
        <v>10575</v>
      </c>
      <c r="I6" s="30">
        <f>BAR!I6*0.9</f>
        <v>10575</v>
      </c>
      <c r="J6" s="30">
        <f>BAR!J6*0.9</f>
        <v>10575</v>
      </c>
      <c r="K6" s="30">
        <f>BAR!K6*0.9</f>
        <v>9315</v>
      </c>
      <c r="L6" s="263">
        <f>BAR!L6*0.9</f>
        <v>10575</v>
      </c>
      <c r="M6" s="263">
        <f>BAR!M6*0.9</f>
        <v>10575</v>
      </c>
      <c r="N6" s="263">
        <f>BAR!N6*0.9</f>
        <v>10575</v>
      </c>
      <c r="O6" s="263">
        <f>BAR!O6*0.9</f>
        <v>10575</v>
      </c>
      <c r="P6" s="30">
        <f>BAR!P6*0.9</f>
        <v>9315</v>
      </c>
      <c r="Q6" s="30">
        <f>BAR!Q6*0.9</f>
        <v>9315</v>
      </c>
      <c r="R6" s="30">
        <f>BAR!R6*0.9</f>
        <v>10575</v>
      </c>
      <c r="S6" s="264">
        <f>BAR!S6*0.9</f>
        <v>10575</v>
      </c>
      <c r="T6" s="264">
        <f>BAR!T6*0.9</f>
        <v>10575</v>
      </c>
      <c r="U6" s="264">
        <f>BAR!U6*0.9</f>
        <v>10575</v>
      </c>
      <c r="V6" s="264">
        <f>BAR!V6*0.9</f>
        <v>10575</v>
      </c>
      <c r="W6" s="30">
        <f>BAR!W6*0.9</f>
        <v>10575</v>
      </c>
      <c r="X6" s="30">
        <f>BAR!X6*0.9</f>
        <v>10575</v>
      </c>
      <c r="Y6" s="30">
        <f>BAR!Y6*0.9</f>
        <v>10575</v>
      </c>
      <c r="Z6" s="30">
        <f>BAR!Z6*0.9</f>
        <v>10575</v>
      </c>
      <c r="AA6" s="30">
        <f>BAR!AA6*0.9</f>
        <v>10575</v>
      </c>
      <c r="AB6" s="30">
        <f>BAR!AB6*0.9</f>
        <v>11025</v>
      </c>
      <c r="AC6" s="30">
        <f>BAR!AC6*0.9</f>
        <v>11025</v>
      </c>
      <c r="AD6" s="30">
        <f>BAR!AD6*0.9</f>
        <v>11025</v>
      </c>
      <c r="AE6" s="30">
        <f>BAR!AE6*0.9</f>
        <v>11025</v>
      </c>
      <c r="AF6" s="30">
        <f>BAR!AF6*0.9</f>
        <v>11025</v>
      </c>
      <c r="AG6" s="30">
        <f>BAR!AG6*0.9</f>
        <v>11025</v>
      </c>
      <c r="AH6" s="30">
        <f>BAR!AH6*0.9</f>
        <v>11025</v>
      </c>
      <c r="AI6" s="30">
        <f>BAR!AI6*0.9</f>
        <v>11025</v>
      </c>
      <c r="AJ6" s="30">
        <f>BAR!AJ6*0.9</f>
        <v>11655</v>
      </c>
      <c r="AK6" s="30">
        <f>BAR!AK6*0.9</f>
        <v>11655</v>
      </c>
      <c r="AL6" s="30">
        <f>BAR!AL6*0.9</f>
        <v>10575</v>
      </c>
      <c r="AM6" s="30">
        <f>BAR!AM6*0.9</f>
        <v>10575</v>
      </c>
      <c r="AN6" s="30">
        <f>BAR!AN6*0.9</f>
        <v>6885</v>
      </c>
      <c r="AO6" s="30">
        <f>BAR!AO6*0.9</f>
        <v>6885</v>
      </c>
      <c r="AP6" s="30">
        <f>BAR!AP6*0.9</f>
        <v>6885</v>
      </c>
      <c r="AQ6" s="30">
        <f>BAR!AQ6*0.9</f>
        <v>6885</v>
      </c>
      <c r="AR6" s="30">
        <f>BAR!AR6*0.9</f>
        <v>7335</v>
      </c>
      <c r="AS6" s="30">
        <f>BAR!AS6*0.9</f>
        <v>7335</v>
      </c>
      <c r="AT6" s="30">
        <f>BAR!AT6*0.9</f>
        <v>6885</v>
      </c>
      <c r="AU6" s="30">
        <f>BAR!AU6*0.9</f>
        <v>6885</v>
      </c>
      <c r="AV6" s="30">
        <f>BAR!AV6*0.9</f>
        <v>6885</v>
      </c>
      <c r="AW6" s="30">
        <f>BAR!AW6*0.9</f>
        <v>6885</v>
      </c>
      <c r="AX6" s="30">
        <f>BAR!AX6*0.9</f>
        <v>6885</v>
      </c>
      <c r="AY6" s="30">
        <f>BAR!AY6*0.9</f>
        <v>7335</v>
      </c>
      <c r="AZ6" s="30">
        <f>BAR!AZ6*0.9</f>
        <v>7335</v>
      </c>
      <c r="BA6" s="30">
        <f>BAR!BA6*0.9</f>
        <v>6885</v>
      </c>
      <c r="BB6" s="30">
        <f>BAR!BB6*0.9</f>
        <v>6885</v>
      </c>
      <c r="BC6" s="30">
        <f>BAR!BC6*0.9</f>
        <v>6885</v>
      </c>
      <c r="BD6" s="30">
        <f>BAR!BD6*0.9</f>
        <v>6885</v>
      </c>
      <c r="BE6" s="30">
        <f>BAR!BE6*0.9</f>
        <v>8235</v>
      </c>
      <c r="BF6" s="30">
        <f>BAR!BF6*0.9</f>
        <v>8235</v>
      </c>
      <c r="BG6" s="30">
        <f>BAR!BG6*0.9</f>
        <v>8235</v>
      </c>
      <c r="BH6" s="30">
        <f>BAR!BH6*0.9</f>
        <v>6885</v>
      </c>
      <c r="BI6" s="30">
        <f>BAR!BI6*0.9</f>
        <v>6885</v>
      </c>
      <c r="BJ6" s="30">
        <f>BAR!BJ6*0.9</f>
        <v>6885</v>
      </c>
      <c r="BK6" s="30">
        <f>BAR!BK6*0.9</f>
        <v>6885</v>
      </c>
      <c r="BL6" s="30">
        <f>BAR!BL6*0.9</f>
        <v>6885</v>
      </c>
      <c r="BM6" s="30">
        <f>BAR!BM6*0.9</f>
        <v>7335</v>
      </c>
      <c r="BN6" s="30">
        <f>BAR!BN6*0.9</f>
        <v>7335</v>
      </c>
      <c r="BO6" s="30">
        <f>BAR!BO6*0.9</f>
        <v>6885</v>
      </c>
      <c r="BP6" s="30">
        <f>BAR!BP6*0.9</f>
        <v>6885</v>
      </c>
      <c r="BQ6" s="30">
        <f>BAR!BQ6*0.9</f>
        <v>6885</v>
      </c>
      <c r="BR6" s="30">
        <f>BAR!BR6*0.9</f>
        <v>6885</v>
      </c>
      <c r="BS6" s="30">
        <f>BAR!BS6*0.9</f>
        <v>6885</v>
      </c>
      <c r="BT6" s="30">
        <f>BAR!BT6*0.9</f>
        <v>7335</v>
      </c>
      <c r="BU6" s="30">
        <f>BAR!BU6*0.9</f>
        <v>7335</v>
      </c>
      <c r="BV6" s="30">
        <f>BAR!BV6*0.9</f>
        <v>6885</v>
      </c>
      <c r="BW6" s="30">
        <f>BAR!BW6*0.9</f>
        <v>6885</v>
      </c>
      <c r="BX6" s="30">
        <f>BAR!BX6*0.9</f>
        <v>6885</v>
      </c>
      <c r="BY6" s="30">
        <f>BAR!BY6*0.9</f>
        <v>6885</v>
      </c>
      <c r="BZ6" s="30">
        <f>BAR!BZ6*0.9</f>
        <v>6885</v>
      </c>
      <c r="CA6" s="30">
        <f>BAR!CA6*0.9</f>
        <v>7335</v>
      </c>
      <c r="CB6" s="30">
        <f>BAR!CB6*0.9</f>
        <v>7335</v>
      </c>
      <c r="CC6" s="30">
        <f>BAR!CC6*0.9</f>
        <v>6435</v>
      </c>
      <c r="CD6" s="30">
        <f>BAR!CD6*0.9</f>
        <v>6435</v>
      </c>
      <c r="CE6" s="30">
        <f>BAR!CE6*0.9</f>
        <v>6435</v>
      </c>
      <c r="CF6" s="30">
        <f>BAR!CF6*0.9</f>
        <v>6435</v>
      </c>
      <c r="CG6" s="30">
        <f>BAR!CG6*0.9</f>
        <v>6435</v>
      </c>
      <c r="CH6" s="30">
        <f>BAR!CH6*0.9</f>
        <v>6435</v>
      </c>
      <c r="CI6" s="30">
        <f>BAR!CI6*0.9</f>
        <v>6435</v>
      </c>
      <c r="CJ6" s="30">
        <f>BAR!CJ6*0.9</f>
        <v>6165</v>
      </c>
      <c r="CK6" s="30">
        <f>BAR!CK6*0.9</f>
        <v>6165</v>
      </c>
      <c r="CL6" s="30">
        <f>BAR!CL6*0.9</f>
        <v>6165</v>
      </c>
      <c r="CM6" s="30">
        <f>BAR!CM6*0.9</f>
        <v>6165</v>
      </c>
      <c r="CN6" s="30">
        <f>BAR!CN6*0.9</f>
        <v>6165</v>
      </c>
      <c r="CO6" s="30">
        <f>BAR!CO6*0.9</f>
        <v>6435</v>
      </c>
      <c r="CP6" s="30">
        <f>BAR!CP6*0.9</f>
        <v>6435</v>
      </c>
      <c r="CQ6" s="30">
        <f>BAR!CQ6*0.9</f>
        <v>6165</v>
      </c>
      <c r="CR6" s="30">
        <f>BAR!CR6*0.9</f>
        <v>6165</v>
      </c>
      <c r="CS6" s="30">
        <f>BAR!CS6*0.9</f>
        <v>6165</v>
      </c>
      <c r="CT6" s="30">
        <f>BAR!CT6*0.9</f>
        <v>6165</v>
      </c>
      <c r="CU6" s="30">
        <f>BAR!CU6*0.9</f>
        <v>6165</v>
      </c>
      <c r="CV6" s="30">
        <f>BAR!CV6*0.9</f>
        <v>6435</v>
      </c>
      <c r="CW6" s="30">
        <f>BAR!CW6*0.9</f>
        <v>6435</v>
      </c>
      <c r="CX6" s="30">
        <f>BAR!CX6*0.9</f>
        <v>6165</v>
      </c>
      <c r="CY6" s="30">
        <f>BAR!CY6*0.9</f>
        <v>6165</v>
      </c>
      <c r="CZ6" s="30">
        <f>BAR!CZ6*0.9</f>
        <v>6165</v>
      </c>
      <c r="DA6" s="30">
        <f>BAR!DA6*0.9</f>
        <v>6165</v>
      </c>
      <c r="DB6" s="30">
        <f>BAR!DB6*0.9</f>
        <v>6165</v>
      </c>
      <c r="DC6" s="30">
        <f>BAR!DC6*0.9</f>
        <v>6435</v>
      </c>
      <c r="DD6" s="30">
        <f>BAR!DD6*0.9</f>
        <v>6435</v>
      </c>
      <c r="DE6" s="30">
        <f>BAR!DE6*0.9</f>
        <v>5895</v>
      </c>
      <c r="DF6" s="30">
        <f>BAR!DF6*0.9</f>
        <v>5895</v>
      </c>
      <c r="DG6" s="30">
        <f>BAR!DG6*0.9</f>
        <v>5895</v>
      </c>
      <c r="DH6" s="30">
        <f>BAR!DH6*0.9</f>
        <v>5895</v>
      </c>
      <c r="DI6" s="30">
        <f>BAR!DI6*0.9</f>
        <v>5895</v>
      </c>
      <c r="DJ6" s="30">
        <f>BAR!DJ6*0.9</f>
        <v>6165</v>
      </c>
      <c r="DK6" s="30">
        <f>BAR!DK6*0.9</f>
        <v>6165</v>
      </c>
      <c r="DL6" s="30">
        <f>BAR!DL6*0.9</f>
        <v>5895</v>
      </c>
      <c r="DM6" s="30">
        <f>BAR!DM6*0.9</f>
        <v>5895</v>
      </c>
      <c r="DN6" s="30">
        <f>BAR!DN6*0.9</f>
        <v>5895</v>
      </c>
      <c r="DO6" s="263">
        <f>BAR!DO6*0.9</f>
        <v>5895</v>
      </c>
      <c r="DP6" s="263">
        <f>BAR!DP6*0.9</f>
        <v>5895</v>
      </c>
      <c r="DQ6" s="263">
        <f>BAR!DQ6*0.9</f>
        <v>5895</v>
      </c>
      <c r="DR6" s="263">
        <f>BAR!DR6*0.9</f>
        <v>5895</v>
      </c>
      <c r="DS6" s="263">
        <f>BAR!DS6*0.9</f>
        <v>5625</v>
      </c>
      <c r="DT6" s="263">
        <f>BAR!DT6*0.9</f>
        <v>5625</v>
      </c>
      <c r="DU6" s="263">
        <f>BAR!DU6*0.9</f>
        <v>5625</v>
      </c>
      <c r="DV6" s="263">
        <f>BAR!DV6*0.9</f>
        <v>5625</v>
      </c>
      <c r="DW6" s="263">
        <f>BAR!DW6*0.9</f>
        <v>5625</v>
      </c>
      <c r="DX6" s="263">
        <f>BAR!DX6*0.9</f>
        <v>5895</v>
      </c>
      <c r="DY6" s="263">
        <f>BAR!DY6*0.9</f>
        <v>5895</v>
      </c>
      <c r="DZ6" s="263">
        <f>BAR!DZ6*0.9</f>
        <v>5625</v>
      </c>
      <c r="EA6" s="263">
        <f>BAR!EA6*0.9</f>
        <v>5625</v>
      </c>
      <c r="EB6" s="263">
        <f>BAR!EB6*0.9</f>
        <v>5625</v>
      </c>
      <c r="EC6" s="263">
        <f>BAR!EC6*0.9</f>
        <v>5625</v>
      </c>
      <c r="ED6" s="263">
        <f>BAR!ED6*0.9</f>
        <v>5625</v>
      </c>
      <c r="EE6" s="263">
        <f>BAR!EE6*0.9</f>
        <v>5895</v>
      </c>
      <c r="EF6" s="263">
        <f>BAR!EF6*0.9</f>
        <v>5895</v>
      </c>
      <c r="EG6" s="263">
        <f>BAR!EG6*0.9</f>
        <v>5355</v>
      </c>
      <c r="EH6" s="263">
        <f>BAR!EH6*0.9</f>
        <v>5355</v>
      </c>
      <c r="EI6" s="263">
        <f>BAR!EI6*0.9</f>
        <v>5355</v>
      </c>
      <c r="EJ6" s="263">
        <f>BAR!EJ6*0.9</f>
        <v>5355</v>
      </c>
      <c r="EK6" s="263">
        <f>BAR!EK6*0.9</f>
        <v>5355</v>
      </c>
      <c r="EL6" s="263">
        <f>BAR!EL6*0.9</f>
        <v>5625</v>
      </c>
      <c r="EM6" s="263">
        <f>BAR!EM6*0.9</f>
        <v>5625</v>
      </c>
      <c r="EN6" s="263">
        <f>BAR!EN6*0.9</f>
        <v>5355</v>
      </c>
      <c r="EO6" s="263">
        <f>BAR!EO6*0.9</f>
        <v>5355</v>
      </c>
      <c r="EP6" s="263">
        <f>BAR!EP6*0.9</f>
        <v>6165</v>
      </c>
      <c r="EQ6" s="263">
        <f>BAR!EQ6*0.9</f>
        <v>6165</v>
      </c>
      <c r="ER6" s="263">
        <f>BAR!ER6*0.9</f>
        <v>6165</v>
      </c>
      <c r="ES6" s="263">
        <f>BAR!ES6*0.9</f>
        <v>5625</v>
      </c>
      <c r="ET6" s="263">
        <f>BAR!ET6*0.9</f>
        <v>5625</v>
      </c>
      <c r="EU6" s="263">
        <f>BAR!EU6*0.9</f>
        <v>5355</v>
      </c>
      <c r="EV6" s="263">
        <f>BAR!EV6*0.9</f>
        <v>5355</v>
      </c>
      <c r="EW6" s="263">
        <f>BAR!EW6*0.9</f>
        <v>5355</v>
      </c>
      <c r="EX6" s="263">
        <f>BAR!EX6*0.9</f>
        <v>5625</v>
      </c>
      <c r="EY6" s="263">
        <f>BAR!EY6*0.9</f>
        <v>5625</v>
      </c>
      <c r="EZ6" s="263">
        <f>BAR!EZ6*0.9</f>
        <v>5625</v>
      </c>
      <c r="FA6" s="263">
        <f>BAR!FA6*0.9</f>
        <v>5625</v>
      </c>
      <c r="FB6" s="263">
        <f>BAR!FB6*0.9</f>
        <v>5085</v>
      </c>
      <c r="FC6" s="263">
        <f>BAR!FC6*0.9</f>
        <v>5085</v>
      </c>
      <c r="FD6" s="263">
        <f>BAR!FD6*0.9</f>
        <v>5085</v>
      </c>
      <c r="FE6" s="263">
        <f>BAR!FE6*0.9</f>
        <v>5085</v>
      </c>
      <c r="FF6" s="263">
        <f>BAR!FF6*0.9</f>
        <v>5085</v>
      </c>
      <c r="FG6" s="263">
        <f>BAR!FG6*0.9</f>
        <v>5355</v>
      </c>
      <c r="FH6" s="263">
        <f>BAR!FH6*0.9</f>
        <v>5355</v>
      </c>
      <c r="FI6" s="263">
        <f>BAR!FI6*0.9</f>
        <v>5085</v>
      </c>
      <c r="FJ6" s="263">
        <f>BAR!FJ6*0.9</f>
        <v>5085</v>
      </c>
      <c r="FK6" s="263">
        <f>BAR!FK6*0.9</f>
        <v>5085</v>
      </c>
      <c r="FL6" s="263">
        <f>BAR!FL6*0.9</f>
        <v>5085</v>
      </c>
      <c r="FM6" s="263">
        <f>BAR!FM6*0.9</f>
        <v>5085</v>
      </c>
      <c r="FN6" s="263">
        <f>BAR!FN6*0.9</f>
        <v>5355</v>
      </c>
      <c r="FO6" s="263">
        <f>BAR!FO6*0.9</f>
        <v>5355</v>
      </c>
      <c r="FP6" s="263">
        <f>BAR!FP6*0.9</f>
        <v>5085</v>
      </c>
      <c r="FQ6" s="263">
        <f>BAR!FQ6*0.9</f>
        <v>5085</v>
      </c>
      <c r="FR6" s="263">
        <f>BAR!FR6*0.9</f>
        <v>5085</v>
      </c>
      <c r="FS6" s="263">
        <f>BAR!FS6*0.9</f>
        <v>5085</v>
      </c>
      <c r="FT6" s="263">
        <f>BAR!FT6*0.9</f>
        <v>5085</v>
      </c>
      <c r="FU6" s="263">
        <f>BAR!FU6*0.9</f>
        <v>5355</v>
      </c>
      <c r="FV6" s="263">
        <f>BAR!FV6*0.9</f>
        <v>5355</v>
      </c>
      <c r="FW6" s="263">
        <f>BAR!FW6*0.9</f>
        <v>5085</v>
      </c>
      <c r="FX6" s="263">
        <f>BAR!FX6*0.9</f>
        <v>5085</v>
      </c>
      <c r="FY6" s="263">
        <f>BAR!FY6*0.9</f>
        <v>5085</v>
      </c>
      <c r="FZ6" s="263">
        <f>BAR!FZ6*0.9</f>
        <v>5085</v>
      </c>
      <c r="GA6" s="263">
        <f>BAR!GA6*0.9</f>
        <v>5085</v>
      </c>
      <c r="GB6" s="263">
        <f>BAR!GB6*0.9</f>
        <v>5355</v>
      </c>
      <c r="GC6" s="263">
        <f>BAR!GC6*0.9</f>
        <v>5355</v>
      </c>
      <c r="GD6" s="263">
        <f>BAR!GD6*0.9</f>
        <v>5085</v>
      </c>
      <c r="GE6" s="263">
        <f>BAR!GE6*0.9</f>
        <v>5085</v>
      </c>
      <c r="GF6" s="263">
        <f>BAR!GF6*0.9</f>
        <v>5085</v>
      </c>
      <c r="GG6" s="263">
        <f>BAR!GG6*0.9</f>
        <v>5085</v>
      </c>
      <c r="GH6" s="263">
        <f>BAR!GH6*0.9</f>
        <v>5085</v>
      </c>
      <c r="GI6" s="263">
        <f>BAR!GI6*0.9</f>
        <v>6435</v>
      </c>
      <c r="GJ6" s="263">
        <f>BAR!GJ6*0.9</f>
        <v>6435</v>
      </c>
      <c r="GK6" s="263">
        <f>BAR!GK6*0.9</f>
        <v>6435</v>
      </c>
      <c r="GL6" s="263">
        <f>BAR!GL6*0.9</f>
        <v>6435</v>
      </c>
      <c r="GM6" s="263">
        <f>BAR!GM6*0.9</f>
        <v>6435</v>
      </c>
      <c r="GN6" s="263">
        <f>BAR!GN6*0.9</f>
        <v>6435</v>
      </c>
      <c r="GO6" s="263">
        <f>BAR!GO6*0.9</f>
        <v>6435</v>
      </c>
      <c r="GP6" s="263">
        <f>BAR!GP6*0.9</f>
        <v>6885</v>
      </c>
      <c r="GQ6" s="263">
        <f>BAR!GQ6*0.9</f>
        <v>6885</v>
      </c>
      <c r="GR6" s="263">
        <f>BAR!GR6*0.9</f>
        <v>6885</v>
      </c>
      <c r="GS6" s="263">
        <f>BAR!GS6*0.9</f>
        <v>6885</v>
      </c>
      <c r="GT6" s="263">
        <f>BAR!GT6*0.9</f>
        <v>6885</v>
      </c>
      <c r="GU6" s="263">
        <f>BAR!GU6*0.9</f>
        <v>6885</v>
      </c>
      <c r="GV6" s="263">
        <f>BAR!GV6*0.9</f>
        <v>6885</v>
      </c>
      <c r="GW6" s="263">
        <f>BAR!GW6*0.9</f>
        <v>7335</v>
      </c>
      <c r="GX6" s="263">
        <f>BAR!GX6*0.9</f>
        <v>7335</v>
      </c>
      <c r="GY6" s="263">
        <f>BAR!GY6*0.9</f>
        <v>7335</v>
      </c>
      <c r="GZ6" s="263">
        <f>BAR!GZ6*0.9</f>
        <v>7335</v>
      </c>
    </row>
    <row r="7" spans="1:208" s="2" customFormat="1" x14ac:dyDescent="0.2">
      <c r="A7" s="12">
        <v>2</v>
      </c>
      <c r="B7" s="30">
        <f>BAR!B7*0.9</f>
        <v>12060</v>
      </c>
      <c r="C7" s="30">
        <f>BAR!C7*0.9</f>
        <v>12060</v>
      </c>
      <c r="D7" s="235">
        <f>BAR!D7*0.9</f>
        <v>12060</v>
      </c>
      <c r="E7" s="235">
        <f>BAR!E7*0.9</f>
        <v>12060</v>
      </c>
      <c r="F7" s="235">
        <f>BAR!F7*0.9</f>
        <v>12060</v>
      </c>
      <c r="G7" s="235">
        <f>BAR!G7*0.9</f>
        <v>12060</v>
      </c>
      <c r="H7" s="235">
        <f>BAR!H7*0.9</f>
        <v>12060</v>
      </c>
      <c r="I7" s="30">
        <f>BAR!I7*0.9</f>
        <v>12060</v>
      </c>
      <c r="J7" s="30">
        <f>BAR!J7*0.9</f>
        <v>12060</v>
      </c>
      <c r="K7" s="30">
        <f>BAR!K7*0.9</f>
        <v>10800</v>
      </c>
      <c r="L7" s="263">
        <f>BAR!L7*0.9</f>
        <v>12060</v>
      </c>
      <c r="M7" s="263">
        <f>BAR!M7*0.9</f>
        <v>12060</v>
      </c>
      <c r="N7" s="263">
        <f>BAR!N7*0.9</f>
        <v>12060</v>
      </c>
      <c r="O7" s="263">
        <f>BAR!O7*0.9</f>
        <v>12060</v>
      </c>
      <c r="P7" s="30">
        <f>BAR!P7*0.9</f>
        <v>10800</v>
      </c>
      <c r="Q7" s="30">
        <f>BAR!Q7*0.9</f>
        <v>10800</v>
      </c>
      <c r="R7" s="30">
        <f>BAR!R7*0.9</f>
        <v>12060</v>
      </c>
      <c r="S7" s="264">
        <f>BAR!S7*0.9</f>
        <v>12060</v>
      </c>
      <c r="T7" s="264">
        <f>BAR!T7*0.9</f>
        <v>12060</v>
      </c>
      <c r="U7" s="264">
        <f>BAR!U7*0.9</f>
        <v>12060</v>
      </c>
      <c r="V7" s="264">
        <f>BAR!V7*0.9</f>
        <v>12060</v>
      </c>
      <c r="W7" s="30">
        <f>BAR!W7*0.9</f>
        <v>12060</v>
      </c>
      <c r="X7" s="30">
        <f>BAR!X7*0.9</f>
        <v>12060</v>
      </c>
      <c r="Y7" s="30">
        <f>BAR!Y7*0.9</f>
        <v>12060</v>
      </c>
      <c r="Z7" s="30">
        <f>BAR!Z7*0.9</f>
        <v>12060</v>
      </c>
      <c r="AA7" s="30">
        <f>BAR!AA7*0.9</f>
        <v>12060</v>
      </c>
      <c r="AB7" s="30">
        <f>BAR!AB7*0.9</f>
        <v>12510</v>
      </c>
      <c r="AC7" s="30">
        <f>BAR!AC7*0.9</f>
        <v>12510</v>
      </c>
      <c r="AD7" s="30">
        <f>BAR!AD7*0.9</f>
        <v>12510</v>
      </c>
      <c r="AE7" s="30">
        <f>BAR!AE7*0.9</f>
        <v>12510</v>
      </c>
      <c r="AF7" s="30">
        <f>BAR!AF7*0.9</f>
        <v>12510</v>
      </c>
      <c r="AG7" s="30">
        <f>BAR!AG7*0.9</f>
        <v>12510</v>
      </c>
      <c r="AH7" s="30">
        <f>BAR!AH7*0.9</f>
        <v>12510</v>
      </c>
      <c r="AI7" s="30">
        <f>BAR!AI7*0.9</f>
        <v>12510</v>
      </c>
      <c r="AJ7" s="30">
        <f>BAR!AJ7*0.9</f>
        <v>13140</v>
      </c>
      <c r="AK7" s="30">
        <f>BAR!AK7*0.9</f>
        <v>13140</v>
      </c>
      <c r="AL7" s="30">
        <f>BAR!AL7*0.9</f>
        <v>12060</v>
      </c>
      <c r="AM7" s="30">
        <f>BAR!AM7*0.9</f>
        <v>12060</v>
      </c>
      <c r="AN7" s="30">
        <f>BAR!AN7*0.9</f>
        <v>8370</v>
      </c>
      <c r="AO7" s="30">
        <f>BAR!AO7*0.9</f>
        <v>8370</v>
      </c>
      <c r="AP7" s="30">
        <f>BAR!AP7*0.9</f>
        <v>8370</v>
      </c>
      <c r="AQ7" s="30">
        <f>BAR!AQ7*0.9</f>
        <v>8370</v>
      </c>
      <c r="AR7" s="30">
        <f>BAR!AR7*0.9</f>
        <v>8820</v>
      </c>
      <c r="AS7" s="30">
        <f>BAR!AS7*0.9</f>
        <v>8820</v>
      </c>
      <c r="AT7" s="30">
        <f>BAR!AT7*0.9</f>
        <v>8370</v>
      </c>
      <c r="AU7" s="30">
        <f>BAR!AU7*0.9</f>
        <v>8370</v>
      </c>
      <c r="AV7" s="30">
        <f>BAR!AV7*0.9</f>
        <v>8370</v>
      </c>
      <c r="AW7" s="30">
        <f>BAR!AW7*0.9</f>
        <v>8370</v>
      </c>
      <c r="AX7" s="30">
        <f>BAR!AX7*0.9</f>
        <v>8370</v>
      </c>
      <c r="AY7" s="30">
        <f>BAR!AY7*0.9</f>
        <v>8820</v>
      </c>
      <c r="AZ7" s="30">
        <f>BAR!AZ7*0.9</f>
        <v>8820</v>
      </c>
      <c r="BA7" s="30">
        <f>BAR!BA7*0.9</f>
        <v>8370</v>
      </c>
      <c r="BB7" s="30">
        <f>BAR!BB7*0.9</f>
        <v>8370</v>
      </c>
      <c r="BC7" s="30">
        <f>BAR!BC7*0.9</f>
        <v>8370</v>
      </c>
      <c r="BD7" s="30">
        <f>BAR!BD7*0.9</f>
        <v>8370</v>
      </c>
      <c r="BE7" s="30">
        <f>BAR!BE7*0.9</f>
        <v>9720</v>
      </c>
      <c r="BF7" s="30">
        <f>BAR!BF7*0.9</f>
        <v>9720</v>
      </c>
      <c r="BG7" s="30">
        <f>BAR!BG7*0.9</f>
        <v>9720</v>
      </c>
      <c r="BH7" s="30">
        <f>BAR!BH7*0.9</f>
        <v>8370</v>
      </c>
      <c r="BI7" s="30">
        <f>BAR!BI7*0.9</f>
        <v>8370</v>
      </c>
      <c r="BJ7" s="30">
        <f>BAR!BJ7*0.9</f>
        <v>8370</v>
      </c>
      <c r="BK7" s="30">
        <f>BAR!BK7*0.9</f>
        <v>8370</v>
      </c>
      <c r="BL7" s="30">
        <f>BAR!BL7*0.9</f>
        <v>8370</v>
      </c>
      <c r="BM7" s="30">
        <f>BAR!BM7*0.9</f>
        <v>8820</v>
      </c>
      <c r="BN7" s="30">
        <f>BAR!BN7*0.9</f>
        <v>8820</v>
      </c>
      <c r="BO7" s="30">
        <f>BAR!BO7*0.9</f>
        <v>8370</v>
      </c>
      <c r="BP7" s="30">
        <f>BAR!BP7*0.9</f>
        <v>8370</v>
      </c>
      <c r="BQ7" s="30">
        <f>BAR!BQ7*0.9</f>
        <v>8370</v>
      </c>
      <c r="BR7" s="30">
        <f>BAR!BR7*0.9</f>
        <v>8370</v>
      </c>
      <c r="BS7" s="30">
        <f>BAR!BS7*0.9</f>
        <v>8370</v>
      </c>
      <c r="BT7" s="30">
        <f>BAR!BT7*0.9</f>
        <v>8820</v>
      </c>
      <c r="BU7" s="30">
        <f>BAR!BU7*0.9</f>
        <v>8820</v>
      </c>
      <c r="BV7" s="30">
        <f>BAR!BV7*0.9</f>
        <v>8370</v>
      </c>
      <c r="BW7" s="30">
        <f>BAR!BW7*0.9</f>
        <v>8370</v>
      </c>
      <c r="BX7" s="30">
        <f>BAR!BX7*0.9</f>
        <v>8370</v>
      </c>
      <c r="BY7" s="30">
        <f>BAR!BY7*0.9</f>
        <v>8370</v>
      </c>
      <c r="BZ7" s="30">
        <f>BAR!BZ7*0.9</f>
        <v>8370</v>
      </c>
      <c r="CA7" s="30">
        <f>BAR!CA7*0.9</f>
        <v>8820</v>
      </c>
      <c r="CB7" s="30">
        <f>BAR!CB7*0.9</f>
        <v>8820</v>
      </c>
      <c r="CC7" s="30">
        <f>BAR!CC7*0.9</f>
        <v>7920</v>
      </c>
      <c r="CD7" s="30">
        <f>BAR!CD7*0.9</f>
        <v>7920</v>
      </c>
      <c r="CE7" s="30">
        <f>BAR!CE7*0.9</f>
        <v>7920</v>
      </c>
      <c r="CF7" s="30">
        <f>BAR!CF7*0.9</f>
        <v>7920</v>
      </c>
      <c r="CG7" s="30">
        <f>BAR!CG7*0.9</f>
        <v>7920</v>
      </c>
      <c r="CH7" s="30">
        <f>BAR!CH7*0.9</f>
        <v>7920</v>
      </c>
      <c r="CI7" s="30">
        <f>BAR!CI7*0.9</f>
        <v>7920</v>
      </c>
      <c r="CJ7" s="30">
        <f>BAR!CJ7*0.9</f>
        <v>7650</v>
      </c>
      <c r="CK7" s="30">
        <f>BAR!CK7*0.9</f>
        <v>7650</v>
      </c>
      <c r="CL7" s="30">
        <f>BAR!CL7*0.9</f>
        <v>7650</v>
      </c>
      <c r="CM7" s="30">
        <f>BAR!CM7*0.9</f>
        <v>7650</v>
      </c>
      <c r="CN7" s="30">
        <f>BAR!CN7*0.9</f>
        <v>7650</v>
      </c>
      <c r="CO7" s="30">
        <f>BAR!CO7*0.9</f>
        <v>7920</v>
      </c>
      <c r="CP7" s="30">
        <f>BAR!CP7*0.9</f>
        <v>7920</v>
      </c>
      <c r="CQ7" s="30">
        <f>BAR!CQ7*0.9</f>
        <v>7650</v>
      </c>
      <c r="CR7" s="30">
        <f>BAR!CR7*0.9</f>
        <v>7650</v>
      </c>
      <c r="CS7" s="30">
        <f>BAR!CS7*0.9</f>
        <v>7650</v>
      </c>
      <c r="CT7" s="30">
        <f>BAR!CT7*0.9</f>
        <v>7650</v>
      </c>
      <c r="CU7" s="30">
        <f>BAR!CU7*0.9</f>
        <v>7650</v>
      </c>
      <c r="CV7" s="30">
        <f>BAR!CV7*0.9</f>
        <v>7920</v>
      </c>
      <c r="CW7" s="30">
        <f>BAR!CW7*0.9</f>
        <v>7920</v>
      </c>
      <c r="CX7" s="30">
        <f>BAR!CX7*0.9</f>
        <v>7650</v>
      </c>
      <c r="CY7" s="30">
        <f>BAR!CY7*0.9</f>
        <v>7650</v>
      </c>
      <c r="CZ7" s="30">
        <f>BAR!CZ7*0.9</f>
        <v>7650</v>
      </c>
      <c r="DA7" s="30">
        <f>BAR!DA7*0.9</f>
        <v>7650</v>
      </c>
      <c r="DB7" s="30">
        <f>BAR!DB7*0.9</f>
        <v>7650</v>
      </c>
      <c r="DC7" s="30">
        <f>BAR!DC7*0.9</f>
        <v>7920</v>
      </c>
      <c r="DD7" s="30">
        <f>BAR!DD7*0.9</f>
        <v>7920</v>
      </c>
      <c r="DE7" s="30">
        <f>BAR!DE7*0.9</f>
        <v>7380</v>
      </c>
      <c r="DF7" s="30">
        <f>BAR!DF7*0.9</f>
        <v>7380</v>
      </c>
      <c r="DG7" s="30">
        <f>BAR!DG7*0.9</f>
        <v>7380</v>
      </c>
      <c r="DH7" s="30">
        <f>BAR!DH7*0.9</f>
        <v>7380</v>
      </c>
      <c r="DI7" s="30">
        <f>BAR!DI7*0.9</f>
        <v>7380</v>
      </c>
      <c r="DJ7" s="30">
        <f>BAR!DJ7*0.9</f>
        <v>7650</v>
      </c>
      <c r="DK7" s="30">
        <f>BAR!DK7*0.9</f>
        <v>7650</v>
      </c>
      <c r="DL7" s="30">
        <f>BAR!DL7*0.9</f>
        <v>7380</v>
      </c>
      <c r="DM7" s="30">
        <f>BAR!DM7*0.9</f>
        <v>7380</v>
      </c>
      <c r="DN7" s="30">
        <f>BAR!DN7*0.9</f>
        <v>7380</v>
      </c>
      <c r="DO7" s="263">
        <f>BAR!DO7*0.9</f>
        <v>7380</v>
      </c>
      <c r="DP7" s="263">
        <f>BAR!DP7*0.9</f>
        <v>7380</v>
      </c>
      <c r="DQ7" s="263">
        <f>BAR!DQ7*0.9</f>
        <v>7380</v>
      </c>
      <c r="DR7" s="263">
        <f>BAR!DR7*0.9</f>
        <v>7380</v>
      </c>
      <c r="DS7" s="263">
        <f>BAR!DS7*0.9</f>
        <v>7110</v>
      </c>
      <c r="DT7" s="263">
        <f>BAR!DT7*0.9</f>
        <v>7110</v>
      </c>
      <c r="DU7" s="263">
        <f>BAR!DU7*0.9</f>
        <v>7110</v>
      </c>
      <c r="DV7" s="263">
        <f>BAR!DV7*0.9</f>
        <v>7110</v>
      </c>
      <c r="DW7" s="263">
        <f>BAR!DW7*0.9</f>
        <v>7110</v>
      </c>
      <c r="DX7" s="263">
        <f>BAR!DX7*0.9</f>
        <v>7380</v>
      </c>
      <c r="DY7" s="263">
        <f>BAR!DY7*0.9</f>
        <v>7380</v>
      </c>
      <c r="DZ7" s="263">
        <f>BAR!DZ7*0.9</f>
        <v>7110</v>
      </c>
      <c r="EA7" s="263">
        <f>BAR!EA7*0.9</f>
        <v>7110</v>
      </c>
      <c r="EB7" s="263">
        <f>BAR!EB7*0.9</f>
        <v>7110</v>
      </c>
      <c r="EC7" s="263">
        <f>BAR!EC7*0.9</f>
        <v>7110</v>
      </c>
      <c r="ED7" s="263">
        <f>BAR!ED7*0.9</f>
        <v>7110</v>
      </c>
      <c r="EE7" s="263">
        <f>BAR!EE7*0.9</f>
        <v>7380</v>
      </c>
      <c r="EF7" s="263">
        <f>BAR!EF7*0.9</f>
        <v>7380</v>
      </c>
      <c r="EG7" s="263">
        <f>BAR!EG7*0.9</f>
        <v>6840</v>
      </c>
      <c r="EH7" s="263">
        <f>BAR!EH7*0.9</f>
        <v>6840</v>
      </c>
      <c r="EI7" s="263">
        <f>BAR!EI7*0.9</f>
        <v>6840</v>
      </c>
      <c r="EJ7" s="263">
        <f>BAR!EJ7*0.9</f>
        <v>6840</v>
      </c>
      <c r="EK7" s="263">
        <f>BAR!EK7*0.9</f>
        <v>6840</v>
      </c>
      <c r="EL7" s="263">
        <f>BAR!EL7*0.9</f>
        <v>7110</v>
      </c>
      <c r="EM7" s="263">
        <f>BAR!EM7*0.9</f>
        <v>7110</v>
      </c>
      <c r="EN7" s="263">
        <f>BAR!EN7*0.9</f>
        <v>6840</v>
      </c>
      <c r="EO7" s="263">
        <f>BAR!EO7*0.9</f>
        <v>6840</v>
      </c>
      <c r="EP7" s="263">
        <f>BAR!EP7*0.9</f>
        <v>7650</v>
      </c>
      <c r="EQ7" s="263">
        <f>BAR!EQ7*0.9</f>
        <v>7650</v>
      </c>
      <c r="ER7" s="263">
        <f>BAR!ER7*0.9</f>
        <v>7650</v>
      </c>
      <c r="ES7" s="263">
        <f>BAR!ES7*0.9</f>
        <v>7110</v>
      </c>
      <c r="ET7" s="263">
        <f>BAR!ET7*0.9</f>
        <v>7110</v>
      </c>
      <c r="EU7" s="263">
        <f>BAR!EU7*0.9</f>
        <v>6840</v>
      </c>
      <c r="EV7" s="263">
        <f>BAR!EV7*0.9</f>
        <v>6840</v>
      </c>
      <c r="EW7" s="263">
        <f>BAR!EW7*0.9</f>
        <v>6840</v>
      </c>
      <c r="EX7" s="263">
        <f>BAR!EX7*0.9</f>
        <v>7110</v>
      </c>
      <c r="EY7" s="263">
        <f>BAR!EY7*0.9</f>
        <v>7110</v>
      </c>
      <c r="EZ7" s="263">
        <f>BAR!EZ7*0.9</f>
        <v>7110</v>
      </c>
      <c r="FA7" s="263">
        <f>BAR!FA7*0.9</f>
        <v>7110</v>
      </c>
      <c r="FB7" s="263">
        <f>BAR!FB7*0.9</f>
        <v>6570</v>
      </c>
      <c r="FC7" s="263">
        <f>BAR!FC7*0.9</f>
        <v>6570</v>
      </c>
      <c r="FD7" s="263">
        <f>BAR!FD7*0.9</f>
        <v>6570</v>
      </c>
      <c r="FE7" s="263">
        <f>BAR!FE7*0.9</f>
        <v>6570</v>
      </c>
      <c r="FF7" s="263">
        <f>BAR!FF7*0.9</f>
        <v>6570</v>
      </c>
      <c r="FG7" s="263">
        <f>BAR!FG7*0.9</f>
        <v>6840</v>
      </c>
      <c r="FH7" s="263">
        <f>BAR!FH7*0.9</f>
        <v>6840</v>
      </c>
      <c r="FI7" s="263">
        <f>BAR!FI7*0.9</f>
        <v>6570</v>
      </c>
      <c r="FJ7" s="263">
        <f>BAR!FJ7*0.9</f>
        <v>6570</v>
      </c>
      <c r="FK7" s="263">
        <f>BAR!FK7*0.9</f>
        <v>6570</v>
      </c>
      <c r="FL7" s="263">
        <f>BAR!FL7*0.9</f>
        <v>6570</v>
      </c>
      <c r="FM7" s="263">
        <f>BAR!FM7*0.9</f>
        <v>6570</v>
      </c>
      <c r="FN7" s="263">
        <f>BAR!FN7*0.9</f>
        <v>6840</v>
      </c>
      <c r="FO7" s="263">
        <f>BAR!FO7*0.9</f>
        <v>6840</v>
      </c>
      <c r="FP7" s="263">
        <f>BAR!FP7*0.9</f>
        <v>6570</v>
      </c>
      <c r="FQ7" s="263">
        <f>BAR!FQ7*0.9</f>
        <v>6570</v>
      </c>
      <c r="FR7" s="263">
        <f>BAR!FR7*0.9</f>
        <v>6570</v>
      </c>
      <c r="FS7" s="263">
        <f>BAR!FS7*0.9</f>
        <v>6570</v>
      </c>
      <c r="FT7" s="263">
        <f>BAR!FT7*0.9</f>
        <v>6570</v>
      </c>
      <c r="FU7" s="263">
        <f>BAR!FU7*0.9</f>
        <v>6840</v>
      </c>
      <c r="FV7" s="263">
        <f>BAR!FV7*0.9</f>
        <v>6840</v>
      </c>
      <c r="FW7" s="263">
        <f>BAR!FW7*0.9</f>
        <v>6570</v>
      </c>
      <c r="FX7" s="263">
        <f>BAR!FX7*0.9</f>
        <v>6570</v>
      </c>
      <c r="FY7" s="263">
        <f>BAR!FY7*0.9</f>
        <v>6570</v>
      </c>
      <c r="FZ7" s="263">
        <f>BAR!FZ7*0.9</f>
        <v>6570</v>
      </c>
      <c r="GA7" s="263">
        <f>BAR!GA7*0.9</f>
        <v>6570</v>
      </c>
      <c r="GB7" s="263">
        <f>BAR!GB7*0.9</f>
        <v>6840</v>
      </c>
      <c r="GC7" s="263">
        <f>BAR!GC7*0.9</f>
        <v>6840</v>
      </c>
      <c r="GD7" s="263">
        <f>BAR!GD7*0.9</f>
        <v>6570</v>
      </c>
      <c r="GE7" s="263">
        <f>BAR!GE7*0.9</f>
        <v>6570</v>
      </c>
      <c r="GF7" s="263">
        <f>BAR!GF7*0.9</f>
        <v>6570</v>
      </c>
      <c r="GG7" s="263">
        <f>BAR!GG7*0.9</f>
        <v>6570</v>
      </c>
      <c r="GH7" s="263">
        <f>BAR!GH7*0.9</f>
        <v>6570</v>
      </c>
      <c r="GI7" s="263">
        <f>BAR!GI7*0.9</f>
        <v>7920</v>
      </c>
      <c r="GJ7" s="263">
        <f>BAR!GJ7*0.9</f>
        <v>7920</v>
      </c>
      <c r="GK7" s="263">
        <f>BAR!GK7*0.9</f>
        <v>7920</v>
      </c>
      <c r="GL7" s="263">
        <f>BAR!GL7*0.9</f>
        <v>7920</v>
      </c>
      <c r="GM7" s="263">
        <f>BAR!GM7*0.9</f>
        <v>7920</v>
      </c>
      <c r="GN7" s="263">
        <f>BAR!GN7*0.9</f>
        <v>7920</v>
      </c>
      <c r="GO7" s="263">
        <f>BAR!GO7*0.9</f>
        <v>7920</v>
      </c>
      <c r="GP7" s="263">
        <f>BAR!GP7*0.9</f>
        <v>8370</v>
      </c>
      <c r="GQ7" s="263">
        <f>BAR!GQ7*0.9</f>
        <v>8370</v>
      </c>
      <c r="GR7" s="263">
        <f>BAR!GR7*0.9</f>
        <v>8370</v>
      </c>
      <c r="GS7" s="263">
        <f>BAR!GS7*0.9</f>
        <v>8370</v>
      </c>
      <c r="GT7" s="263">
        <f>BAR!GT7*0.9</f>
        <v>8370</v>
      </c>
      <c r="GU7" s="263">
        <f>BAR!GU7*0.9</f>
        <v>8370</v>
      </c>
      <c r="GV7" s="263">
        <f>BAR!GV7*0.9</f>
        <v>8370</v>
      </c>
      <c r="GW7" s="263">
        <f>BAR!GW7*0.9</f>
        <v>8820</v>
      </c>
      <c r="GX7" s="263">
        <f>BAR!GX7*0.9</f>
        <v>8820</v>
      </c>
      <c r="GY7" s="263">
        <f>BAR!GY7*0.9</f>
        <v>8820</v>
      </c>
      <c r="GZ7" s="263">
        <f>BAR!GZ7*0.9</f>
        <v>8820</v>
      </c>
    </row>
    <row r="8" spans="1:208" s="2" customFormat="1" ht="15" customHeight="1" x14ac:dyDescent="0.2">
      <c r="A8" s="15" t="s">
        <v>5</v>
      </c>
      <c r="B8" s="30"/>
      <c r="C8" s="30"/>
      <c r="D8" s="235"/>
      <c r="E8" s="235"/>
      <c r="F8" s="235"/>
      <c r="G8" s="235"/>
      <c r="H8" s="235"/>
      <c r="I8" s="30"/>
      <c r="J8" s="30"/>
      <c r="K8" s="30"/>
      <c r="L8" s="263"/>
      <c r="M8" s="263"/>
      <c r="N8" s="263"/>
      <c r="O8" s="263"/>
      <c r="P8" s="30"/>
      <c r="Q8" s="30"/>
      <c r="R8" s="30"/>
      <c r="S8" s="264"/>
      <c r="T8" s="264"/>
      <c r="U8" s="264"/>
      <c r="V8" s="264"/>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263"/>
      <c r="DP8" s="263"/>
      <c r="DQ8" s="263"/>
      <c r="DR8" s="263"/>
      <c r="DS8" s="263"/>
      <c r="DT8" s="263"/>
      <c r="DU8" s="263"/>
      <c r="DV8" s="263"/>
      <c r="DW8" s="263"/>
      <c r="DX8" s="263"/>
      <c r="DY8" s="263"/>
      <c r="DZ8" s="263"/>
      <c r="EA8" s="263"/>
      <c r="EB8" s="263"/>
      <c r="EC8" s="263"/>
      <c r="ED8" s="263"/>
      <c r="EE8" s="263"/>
      <c r="EF8" s="263"/>
      <c r="EG8" s="263"/>
      <c r="EH8" s="263"/>
      <c r="EI8" s="263"/>
      <c r="EJ8" s="263"/>
      <c r="EK8" s="263"/>
      <c r="EL8" s="263"/>
      <c r="EM8" s="263"/>
      <c r="EN8" s="263"/>
      <c r="EO8" s="263"/>
      <c r="EP8" s="263"/>
      <c r="EQ8" s="263"/>
      <c r="ER8" s="263"/>
      <c r="ES8" s="263"/>
      <c r="ET8" s="263"/>
      <c r="EU8" s="263"/>
      <c r="EV8" s="263"/>
      <c r="EW8" s="263"/>
      <c r="EX8" s="263"/>
      <c r="EY8" s="263"/>
      <c r="EZ8" s="263"/>
      <c r="FA8" s="263"/>
      <c r="FB8" s="263"/>
      <c r="FC8" s="263"/>
      <c r="FD8" s="263"/>
      <c r="FE8" s="263"/>
      <c r="FF8" s="263"/>
      <c r="FG8" s="263"/>
      <c r="FH8" s="263"/>
      <c r="FI8" s="263"/>
      <c r="FJ8" s="263"/>
      <c r="FK8" s="263"/>
      <c r="FL8" s="263"/>
      <c r="FM8" s="263"/>
      <c r="FN8" s="263"/>
      <c r="FO8" s="263"/>
      <c r="FP8" s="263"/>
      <c r="FQ8" s="263"/>
      <c r="FR8" s="263"/>
      <c r="FS8" s="263"/>
      <c r="FT8" s="263"/>
      <c r="FU8" s="263"/>
      <c r="FV8" s="263"/>
      <c r="FW8" s="263"/>
      <c r="FX8" s="263"/>
      <c r="FY8" s="263"/>
      <c r="FZ8" s="263"/>
      <c r="GA8" s="263"/>
      <c r="GB8" s="263"/>
      <c r="GC8" s="263"/>
      <c r="GD8" s="263"/>
      <c r="GE8" s="263"/>
      <c r="GF8" s="263"/>
      <c r="GG8" s="263"/>
      <c r="GH8" s="263"/>
      <c r="GI8" s="263"/>
      <c r="GJ8" s="263"/>
      <c r="GK8" s="263"/>
      <c r="GL8" s="263"/>
      <c r="GM8" s="263"/>
      <c r="GN8" s="263"/>
      <c r="GO8" s="263"/>
      <c r="GP8" s="263"/>
      <c r="GQ8" s="263"/>
      <c r="GR8" s="263"/>
      <c r="GS8" s="263"/>
      <c r="GT8" s="263"/>
      <c r="GU8" s="263"/>
      <c r="GV8" s="263"/>
      <c r="GW8" s="263"/>
      <c r="GX8" s="263"/>
      <c r="GY8" s="263"/>
      <c r="GZ8" s="263"/>
    </row>
    <row r="9" spans="1:208" s="2" customFormat="1" x14ac:dyDescent="0.2">
      <c r="A9" s="12">
        <v>1</v>
      </c>
      <c r="B9" s="30">
        <f>BAR!B9*0.9</f>
        <v>11475</v>
      </c>
      <c r="C9" s="30">
        <f>BAR!C9*0.9</f>
        <v>11475</v>
      </c>
      <c r="D9" s="235">
        <f>BAR!D9*0.9</f>
        <v>11475</v>
      </c>
      <c r="E9" s="235">
        <f>BAR!E9*0.9</f>
        <v>11475</v>
      </c>
      <c r="F9" s="235">
        <f>BAR!F9*0.9</f>
        <v>11475</v>
      </c>
      <c r="G9" s="235">
        <f>BAR!G9*0.9</f>
        <v>11475</v>
      </c>
      <c r="H9" s="235">
        <f>BAR!H9*0.9</f>
        <v>11475</v>
      </c>
      <c r="I9" s="30">
        <f>BAR!I9*0.9</f>
        <v>11475</v>
      </c>
      <c r="J9" s="30">
        <f>BAR!J9*0.9</f>
        <v>11475</v>
      </c>
      <c r="K9" s="30">
        <f>BAR!K9*0.9</f>
        <v>10215</v>
      </c>
      <c r="L9" s="263">
        <f>BAR!L9*0.9</f>
        <v>11475</v>
      </c>
      <c r="M9" s="263">
        <f>BAR!M9*0.9</f>
        <v>11475</v>
      </c>
      <c r="N9" s="263">
        <f>BAR!N9*0.9</f>
        <v>11475</v>
      </c>
      <c r="O9" s="263">
        <f>BAR!O9*0.9</f>
        <v>11475</v>
      </c>
      <c r="P9" s="30">
        <f>BAR!P9*0.9</f>
        <v>10215</v>
      </c>
      <c r="Q9" s="30">
        <f>BAR!Q9*0.9</f>
        <v>10215</v>
      </c>
      <c r="R9" s="30">
        <f>BAR!R9*0.9</f>
        <v>11475</v>
      </c>
      <c r="S9" s="264">
        <f>BAR!S9*0.9</f>
        <v>11475</v>
      </c>
      <c r="T9" s="264">
        <f>BAR!T9*0.9</f>
        <v>11475</v>
      </c>
      <c r="U9" s="264">
        <f>BAR!U9*0.9</f>
        <v>11475</v>
      </c>
      <c r="V9" s="264">
        <f>BAR!V9*0.9</f>
        <v>11475</v>
      </c>
      <c r="W9" s="30">
        <f>BAR!W9*0.9</f>
        <v>11475</v>
      </c>
      <c r="X9" s="30">
        <f>BAR!X9*0.9</f>
        <v>11475</v>
      </c>
      <c r="Y9" s="30">
        <f>BAR!Y9*0.9</f>
        <v>11475</v>
      </c>
      <c r="Z9" s="30">
        <f>BAR!Z9*0.9</f>
        <v>11475</v>
      </c>
      <c r="AA9" s="30">
        <f>BAR!AA9*0.9</f>
        <v>11475</v>
      </c>
      <c r="AB9" s="30">
        <f>BAR!AB9*0.9</f>
        <v>11925</v>
      </c>
      <c r="AC9" s="30">
        <f>BAR!AC9*0.9</f>
        <v>11925</v>
      </c>
      <c r="AD9" s="30">
        <f>BAR!AD9*0.9</f>
        <v>11925</v>
      </c>
      <c r="AE9" s="30">
        <f>BAR!AE9*0.9</f>
        <v>11925</v>
      </c>
      <c r="AF9" s="30">
        <f>BAR!AF9*0.9</f>
        <v>11925</v>
      </c>
      <c r="AG9" s="30">
        <f>BAR!AG9*0.9</f>
        <v>11925</v>
      </c>
      <c r="AH9" s="30">
        <f>BAR!AH9*0.9</f>
        <v>11925</v>
      </c>
      <c r="AI9" s="30">
        <f>BAR!AI9*0.9</f>
        <v>11925</v>
      </c>
      <c r="AJ9" s="30">
        <f>BAR!AJ9*0.9</f>
        <v>12555</v>
      </c>
      <c r="AK9" s="30">
        <f>BAR!AK9*0.9</f>
        <v>12555</v>
      </c>
      <c r="AL9" s="30">
        <f>BAR!AL9*0.9</f>
        <v>11475</v>
      </c>
      <c r="AM9" s="30">
        <f>BAR!AM9*0.9</f>
        <v>11475</v>
      </c>
      <c r="AN9" s="30">
        <f>BAR!AN9*0.9</f>
        <v>7785</v>
      </c>
      <c r="AO9" s="30">
        <f>BAR!AO9*0.9</f>
        <v>7785</v>
      </c>
      <c r="AP9" s="30">
        <f>BAR!AP9*0.9</f>
        <v>7785</v>
      </c>
      <c r="AQ9" s="30">
        <f>BAR!AQ9*0.9</f>
        <v>7785</v>
      </c>
      <c r="AR9" s="30">
        <f>BAR!AR9*0.9</f>
        <v>8235</v>
      </c>
      <c r="AS9" s="30">
        <f>BAR!AS9*0.9</f>
        <v>8235</v>
      </c>
      <c r="AT9" s="30">
        <f>BAR!AT9*0.9</f>
        <v>7785</v>
      </c>
      <c r="AU9" s="30">
        <f>BAR!AU9*0.9</f>
        <v>7785</v>
      </c>
      <c r="AV9" s="30">
        <f>BAR!AV9*0.9</f>
        <v>7785</v>
      </c>
      <c r="AW9" s="30">
        <f>BAR!AW9*0.9</f>
        <v>7785</v>
      </c>
      <c r="AX9" s="30">
        <f>BAR!AX9*0.9</f>
        <v>7785</v>
      </c>
      <c r="AY9" s="30">
        <f>BAR!AY9*0.9</f>
        <v>8235</v>
      </c>
      <c r="AZ9" s="30">
        <f>BAR!AZ9*0.9</f>
        <v>8235</v>
      </c>
      <c r="BA9" s="30">
        <f>BAR!BA9*0.9</f>
        <v>7785</v>
      </c>
      <c r="BB9" s="30">
        <f>BAR!BB9*0.9</f>
        <v>7785</v>
      </c>
      <c r="BC9" s="30">
        <f>BAR!BC9*0.9</f>
        <v>7785</v>
      </c>
      <c r="BD9" s="30">
        <f>BAR!BD9*0.9</f>
        <v>7785</v>
      </c>
      <c r="BE9" s="30">
        <f>BAR!BE9*0.9</f>
        <v>9135</v>
      </c>
      <c r="BF9" s="30">
        <f>BAR!BF9*0.9</f>
        <v>9135</v>
      </c>
      <c r="BG9" s="30">
        <f>BAR!BG9*0.9</f>
        <v>9135</v>
      </c>
      <c r="BH9" s="30">
        <f>BAR!BH9*0.9</f>
        <v>7785</v>
      </c>
      <c r="BI9" s="30">
        <f>BAR!BI9*0.9</f>
        <v>7785</v>
      </c>
      <c r="BJ9" s="30">
        <f>BAR!BJ9*0.9</f>
        <v>7785</v>
      </c>
      <c r="BK9" s="30">
        <f>BAR!BK9*0.9</f>
        <v>7785</v>
      </c>
      <c r="BL9" s="30">
        <f>BAR!BL9*0.9</f>
        <v>7785</v>
      </c>
      <c r="BM9" s="30">
        <f>BAR!BM9*0.9</f>
        <v>8235</v>
      </c>
      <c r="BN9" s="30">
        <f>BAR!BN9*0.9</f>
        <v>8235</v>
      </c>
      <c r="BO9" s="30">
        <f>BAR!BO9*0.9</f>
        <v>7785</v>
      </c>
      <c r="BP9" s="30">
        <f>BAR!BP9*0.9</f>
        <v>7785</v>
      </c>
      <c r="BQ9" s="30">
        <f>BAR!BQ9*0.9</f>
        <v>7785</v>
      </c>
      <c r="BR9" s="30">
        <f>BAR!BR9*0.9</f>
        <v>7785</v>
      </c>
      <c r="BS9" s="30">
        <f>BAR!BS9*0.9</f>
        <v>7785</v>
      </c>
      <c r="BT9" s="30">
        <f>BAR!BT9*0.9</f>
        <v>8235</v>
      </c>
      <c r="BU9" s="30">
        <f>BAR!BU9*0.9</f>
        <v>8235</v>
      </c>
      <c r="BV9" s="30">
        <f>BAR!BV9*0.9</f>
        <v>7785</v>
      </c>
      <c r="BW9" s="30">
        <f>BAR!BW9*0.9</f>
        <v>7785</v>
      </c>
      <c r="BX9" s="30">
        <f>BAR!BX9*0.9</f>
        <v>7785</v>
      </c>
      <c r="BY9" s="30">
        <f>BAR!BY9*0.9</f>
        <v>7785</v>
      </c>
      <c r="BZ9" s="30">
        <f>BAR!BZ9*0.9</f>
        <v>7785</v>
      </c>
      <c r="CA9" s="30">
        <f>BAR!CA9*0.9</f>
        <v>8235</v>
      </c>
      <c r="CB9" s="30">
        <f>BAR!CB9*0.9</f>
        <v>8235</v>
      </c>
      <c r="CC9" s="30">
        <f>BAR!CC9*0.9</f>
        <v>7335</v>
      </c>
      <c r="CD9" s="30">
        <f>BAR!CD9*0.9</f>
        <v>7335</v>
      </c>
      <c r="CE9" s="30">
        <f>BAR!CE9*0.9</f>
        <v>7335</v>
      </c>
      <c r="CF9" s="30">
        <f>BAR!CF9*0.9</f>
        <v>7335</v>
      </c>
      <c r="CG9" s="30">
        <f>BAR!CG9*0.9</f>
        <v>7335</v>
      </c>
      <c r="CH9" s="30">
        <f>BAR!CH9*0.9</f>
        <v>7335</v>
      </c>
      <c r="CI9" s="30">
        <f>BAR!CI9*0.9</f>
        <v>7335</v>
      </c>
      <c r="CJ9" s="30">
        <f>BAR!CJ9*0.9</f>
        <v>7065</v>
      </c>
      <c r="CK9" s="30">
        <f>BAR!CK9*0.9</f>
        <v>7065</v>
      </c>
      <c r="CL9" s="30">
        <f>BAR!CL9*0.9</f>
        <v>7065</v>
      </c>
      <c r="CM9" s="30">
        <f>BAR!CM9*0.9</f>
        <v>7065</v>
      </c>
      <c r="CN9" s="30">
        <f>BAR!CN9*0.9</f>
        <v>7065</v>
      </c>
      <c r="CO9" s="30">
        <f>BAR!CO9*0.9</f>
        <v>7335</v>
      </c>
      <c r="CP9" s="30">
        <f>BAR!CP9*0.9</f>
        <v>7335</v>
      </c>
      <c r="CQ9" s="30">
        <f>BAR!CQ9*0.9</f>
        <v>7065</v>
      </c>
      <c r="CR9" s="30">
        <f>BAR!CR9*0.9</f>
        <v>7065</v>
      </c>
      <c r="CS9" s="30">
        <f>BAR!CS9*0.9</f>
        <v>7065</v>
      </c>
      <c r="CT9" s="30">
        <f>BAR!CT9*0.9</f>
        <v>7065</v>
      </c>
      <c r="CU9" s="30">
        <f>BAR!CU9*0.9</f>
        <v>7065</v>
      </c>
      <c r="CV9" s="30">
        <f>BAR!CV9*0.9</f>
        <v>7335</v>
      </c>
      <c r="CW9" s="30">
        <f>BAR!CW9*0.9</f>
        <v>7335</v>
      </c>
      <c r="CX9" s="30">
        <f>BAR!CX9*0.9</f>
        <v>7065</v>
      </c>
      <c r="CY9" s="30">
        <f>BAR!CY9*0.9</f>
        <v>7065</v>
      </c>
      <c r="CZ9" s="30">
        <f>BAR!CZ9*0.9</f>
        <v>7065</v>
      </c>
      <c r="DA9" s="30">
        <f>BAR!DA9*0.9</f>
        <v>7065</v>
      </c>
      <c r="DB9" s="30">
        <f>BAR!DB9*0.9</f>
        <v>7065</v>
      </c>
      <c r="DC9" s="30">
        <f>BAR!DC9*0.9</f>
        <v>7335</v>
      </c>
      <c r="DD9" s="30">
        <f>BAR!DD9*0.9</f>
        <v>7335</v>
      </c>
      <c r="DE9" s="30">
        <f>BAR!DE9*0.9</f>
        <v>6795</v>
      </c>
      <c r="DF9" s="30">
        <f>BAR!DF9*0.9</f>
        <v>6795</v>
      </c>
      <c r="DG9" s="30">
        <f>BAR!DG9*0.9</f>
        <v>6795</v>
      </c>
      <c r="DH9" s="30">
        <f>BAR!DH9*0.9</f>
        <v>6795</v>
      </c>
      <c r="DI9" s="30">
        <f>BAR!DI9*0.9</f>
        <v>6795</v>
      </c>
      <c r="DJ9" s="30">
        <f>BAR!DJ9*0.9</f>
        <v>7065</v>
      </c>
      <c r="DK9" s="30">
        <f>BAR!DK9*0.9</f>
        <v>7065</v>
      </c>
      <c r="DL9" s="30">
        <f>BAR!DL9*0.9</f>
        <v>6795</v>
      </c>
      <c r="DM9" s="30">
        <f>BAR!DM9*0.9</f>
        <v>6795</v>
      </c>
      <c r="DN9" s="30">
        <f>BAR!DN9*0.9</f>
        <v>6795</v>
      </c>
      <c r="DO9" s="263">
        <f>BAR!DO9*0.9</f>
        <v>6795</v>
      </c>
      <c r="DP9" s="263">
        <f>BAR!DP9*0.9</f>
        <v>6795</v>
      </c>
      <c r="DQ9" s="263">
        <f>BAR!DQ9*0.9</f>
        <v>6795</v>
      </c>
      <c r="DR9" s="263">
        <f>BAR!DR9*0.9</f>
        <v>6795</v>
      </c>
      <c r="DS9" s="263">
        <f>BAR!DS9*0.9</f>
        <v>6525</v>
      </c>
      <c r="DT9" s="263">
        <f>BAR!DT9*0.9</f>
        <v>6525</v>
      </c>
      <c r="DU9" s="263">
        <f>BAR!DU9*0.9</f>
        <v>6525</v>
      </c>
      <c r="DV9" s="263">
        <f>BAR!DV9*0.9</f>
        <v>6525</v>
      </c>
      <c r="DW9" s="263">
        <f>BAR!DW9*0.9</f>
        <v>6525</v>
      </c>
      <c r="DX9" s="263">
        <f>BAR!DX9*0.9</f>
        <v>6795</v>
      </c>
      <c r="DY9" s="263">
        <f>BAR!DY9*0.9</f>
        <v>6795</v>
      </c>
      <c r="DZ9" s="263">
        <f>BAR!DZ9*0.9</f>
        <v>6525</v>
      </c>
      <c r="EA9" s="263">
        <f>BAR!EA9*0.9</f>
        <v>6525</v>
      </c>
      <c r="EB9" s="263">
        <f>BAR!EB9*0.9</f>
        <v>6525</v>
      </c>
      <c r="EC9" s="263">
        <f>BAR!EC9*0.9</f>
        <v>6525</v>
      </c>
      <c r="ED9" s="263">
        <f>BAR!ED9*0.9</f>
        <v>6525</v>
      </c>
      <c r="EE9" s="263">
        <f>BAR!EE9*0.9</f>
        <v>6795</v>
      </c>
      <c r="EF9" s="263">
        <f>BAR!EF9*0.9</f>
        <v>6795</v>
      </c>
      <c r="EG9" s="263">
        <f>BAR!EG9*0.9</f>
        <v>6255</v>
      </c>
      <c r="EH9" s="263">
        <f>BAR!EH9*0.9</f>
        <v>6255</v>
      </c>
      <c r="EI9" s="263">
        <f>BAR!EI9*0.9</f>
        <v>6255</v>
      </c>
      <c r="EJ9" s="263">
        <f>BAR!EJ9*0.9</f>
        <v>6255</v>
      </c>
      <c r="EK9" s="263">
        <f>BAR!EK9*0.9</f>
        <v>6255</v>
      </c>
      <c r="EL9" s="263">
        <f>BAR!EL9*0.9</f>
        <v>6525</v>
      </c>
      <c r="EM9" s="263">
        <f>BAR!EM9*0.9</f>
        <v>6525</v>
      </c>
      <c r="EN9" s="263">
        <f>BAR!EN9*0.9</f>
        <v>6255</v>
      </c>
      <c r="EO9" s="263">
        <f>BAR!EO9*0.9</f>
        <v>6255</v>
      </c>
      <c r="EP9" s="263">
        <f>BAR!EP9*0.9</f>
        <v>7065</v>
      </c>
      <c r="EQ9" s="263">
        <f>BAR!EQ9*0.9</f>
        <v>7065</v>
      </c>
      <c r="ER9" s="263">
        <f>BAR!ER9*0.9</f>
        <v>7065</v>
      </c>
      <c r="ES9" s="263">
        <f>BAR!ES9*0.9</f>
        <v>6525</v>
      </c>
      <c r="ET9" s="263">
        <f>BAR!ET9*0.9</f>
        <v>6525</v>
      </c>
      <c r="EU9" s="263">
        <f>BAR!EU9*0.9</f>
        <v>6255</v>
      </c>
      <c r="EV9" s="263">
        <f>BAR!EV9*0.9</f>
        <v>6255</v>
      </c>
      <c r="EW9" s="263">
        <f>BAR!EW9*0.9</f>
        <v>6255</v>
      </c>
      <c r="EX9" s="263">
        <f>BAR!EX9*0.9</f>
        <v>6525</v>
      </c>
      <c r="EY9" s="263">
        <f>BAR!EY9*0.9</f>
        <v>6525</v>
      </c>
      <c r="EZ9" s="263">
        <f>BAR!EZ9*0.9</f>
        <v>6525</v>
      </c>
      <c r="FA9" s="263">
        <f>BAR!FA9*0.9</f>
        <v>6525</v>
      </c>
      <c r="FB9" s="263">
        <f>BAR!FB9*0.9</f>
        <v>5985</v>
      </c>
      <c r="FC9" s="263">
        <f>BAR!FC9*0.9</f>
        <v>5985</v>
      </c>
      <c r="FD9" s="263">
        <f>BAR!FD9*0.9</f>
        <v>5985</v>
      </c>
      <c r="FE9" s="263">
        <f>BAR!FE9*0.9</f>
        <v>5985</v>
      </c>
      <c r="FF9" s="263">
        <f>BAR!FF9*0.9</f>
        <v>5985</v>
      </c>
      <c r="FG9" s="263">
        <f>BAR!FG9*0.9</f>
        <v>6255</v>
      </c>
      <c r="FH9" s="263">
        <f>BAR!FH9*0.9</f>
        <v>6255</v>
      </c>
      <c r="FI9" s="263">
        <f>BAR!FI9*0.9</f>
        <v>5985</v>
      </c>
      <c r="FJ9" s="263">
        <f>BAR!FJ9*0.9</f>
        <v>5985</v>
      </c>
      <c r="FK9" s="263">
        <f>BAR!FK9*0.9</f>
        <v>5985</v>
      </c>
      <c r="FL9" s="263">
        <f>BAR!FL9*0.9</f>
        <v>5985</v>
      </c>
      <c r="FM9" s="263">
        <f>BAR!FM9*0.9</f>
        <v>5985</v>
      </c>
      <c r="FN9" s="263">
        <f>BAR!FN9*0.9</f>
        <v>6255</v>
      </c>
      <c r="FO9" s="263">
        <f>BAR!FO9*0.9</f>
        <v>6255</v>
      </c>
      <c r="FP9" s="263">
        <f>BAR!FP9*0.9</f>
        <v>5985</v>
      </c>
      <c r="FQ9" s="263">
        <f>BAR!FQ9*0.9</f>
        <v>5985</v>
      </c>
      <c r="FR9" s="263">
        <f>BAR!FR9*0.9</f>
        <v>5985</v>
      </c>
      <c r="FS9" s="263">
        <f>BAR!FS9*0.9</f>
        <v>5985</v>
      </c>
      <c r="FT9" s="263">
        <f>BAR!FT9*0.9</f>
        <v>5985</v>
      </c>
      <c r="FU9" s="263">
        <f>BAR!FU9*0.9</f>
        <v>6255</v>
      </c>
      <c r="FV9" s="263">
        <f>BAR!FV9*0.9</f>
        <v>6255</v>
      </c>
      <c r="FW9" s="263">
        <f>BAR!FW9*0.9</f>
        <v>5985</v>
      </c>
      <c r="FX9" s="263">
        <f>BAR!FX9*0.9</f>
        <v>5985</v>
      </c>
      <c r="FY9" s="263">
        <f>BAR!FY9*0.9</f>
        <v>5985</v>
      </c>
      <c r="FZ9" s="263">
        <f>BAR!FZ9*0.9</f>
        <v>5985</v>
      </c>
      <c r="GA9" s="263">
        <f>BAR!GA9*0.9</f>
        <v>5985</v>
      </c>
      <c r="GB9" s="263">
        <f>BAR!GB9*0.9</f>
        <v>6255</v>
      </c>
      <c r="GC9" s="263">
        <f>BAR!GC9*0.9</f>
        <v>6255</v>
      </c>
      <c r="GD9" s="263">
        <f>BAR!GD9*0.9</f>
        <v>5985</v>
      </c>
      <c r="GE9" s="263">
        <f>BAR!GE9*0.9</f>
        <v>5985</v>
      </c>
      <c r="GF9" s="263">
        <f>BAR!GF9*0.9</f>
        <v>5985</v>
      </c>
      <c r="GG9" s="263">
        <f>BAR!GG9*0.9</f>
        <v>5985</v>
      </c>
      <c r="GH9" s="263">
        <f>BAR!GH9*0.9</f>
        <v>5985</v>
      </c>
      <c r="GI9" s="263">
        <f>BAR!GI9*0.9</f>
        <v>7335</v>
      </c>
      <c r="GJ9" s="263">
        <f>BAR!GJ9*0.9</f>
        <v>7335</v>
      </c>
      <c r="GK9" s="263">
        <f>BAR!GK9*0.9</f>
        <v>7335</v>
      </c>
      <c r="GL9" s="263">
        <f>BAR!GL9*0.9</f>
        <v>7335</v>
      </c>
      <c r="GM9" s="263">
        <f>BAR!GM9*0.9</f>
        <v>7335</v>
      </c>
      <c r="GN9" s="263">
        <f>BAR!GN9*0.9</f>
        <v>7335</v>
      </c>
      <c r="GO9" s="263">
        <f>BAR!GO9*0.9</f>
        <v>7335</v>
      </c>
      <c r="GP9" s="263">
        <f>BAR!GP9*0.9</f>
        <v>7785</v>
      </c>
      <c r="GQ9" s="263">
        <f>BAR!GQ9*0.9</f>
        <v>7785</v>
      </c>
      <c r="GR9" s="263">
        <f>BAR!GR9*0.9</f>
        <v>7785</v>
      </c>
      <c r="GS9" s="263">
        <f>BAR!GS9*0.9</f>
        <v>7785</v>
      </c>
      <c r="GT9" s="263">
        <f>BAR!GT9*0.9</f>
        <v>7785</v>
      </c>
      <c r="GU9" s="263">
        <f>BAR!GU9*0.9</f>
        <v>7785</v>
      </c>
      <c r="GV9" s="263">
        <f>BAR!GV9*0.9</f>
        <v>7785</v>
      </c>
      <c r="GW9" s="263">
        <f>BAR!GW9*0.9</f>
        <v>8235</v>
      </c>
      <c r="GX9" s="263">
        <f>BAR!GX9*0.9</f>
        <v>8235</v>
      </c>
      <c r="GY9" s="263">
        <f>BAR!GY9*0.9</f>
        <v>8235</v>
      </c>
      <c r="GZ9" s="263">
        <f>BAR!GZ9*0.9</f>
        <v>8235</v>
      </c>
    </row>
    <row r="10" spans="1:208" s="2" customFormat="1" x14ac:dyDescent="0.2">
      <c r="A10" s="12">
        <v>2</v>
      </c>
      <c r="B10" s="30">
        <f>BAR!B10*0.9</f>
        <v>12960</v>
      </c>
      <c r="C10" s="30">
        <f>BAR!C10*0.9</f>
        <v>12960</v>
      </c>
      <c r="D10" s="235">
        <f>BAR!D10*0.9</f>
        <v>12960</v>
      </c>
      <c r="E10" s="235">
        <f>BAR!E10*0.9</f>
        <v>12960</v>
      </c>
      <c r="F10" s="235">
        <f>BAR!F10*0.9</f>
        <v>12960</v>
      </c>
      <c r="G10" s="235">
        <f>BAR!G10*0.9</f>
        <v>12960</v>
      </c>
      <c r="H10" s="235">
        <f>BAR!H10*0.9</f>
        <v>12960</v>
      </c>
      <c r="I10" s="30">
        <f>BAR!I10*0.9</f>
        <v>12960</v>
      </c>
      <c r="J10" s="30">
        <f>BAR!J10*0.9</f>
        <v>12960</v>
      </c>
      <c r="K10" s="30">
        <f>BAR!K10*0.9</f>
        <v>11700</v>
      </c>
      <c r="L10" s="263">
        <f>BAR!L10*0.9</f>
        <v>12960</v>
      </c>
      <c r="M10" s="263">
        <f>BAR!M10*0.9</f>
        <v>12960</v>
      </c>
      <c r="N10" s="263">
        <f>BAR!N10*0.9</f>
        <v>12960</v>
      </c>
      <c r="O10" s="263">
        <f>BAR!O10*0.9</f>
        <v>12960</v>
      </c>
      <c r="P10" s="30">
        <f>BAR!P10*0.9</f>
        <v>11700</v>
      </c>
      <c r="Q10" s="30">
        <f>BAR!Q10*0.9</f>
        <v>11700</v>
      </c>
      <c r="R10" s="30">
        <f>BAR!R10*0.9</f>
        <v>12960</v>
      </c>
      <c r="S10" s="264">
        <f>BAR!S10*0.9</f>
        <v>12960</v>
      </c>
      <c r="T10" s="264">
        <f>BAR!T10*0.9</f>
        <v>12960</v>
      </c>
      <c r="U10" s="264">
        <f>BAR!U10*0.9</f>
        <v>12960</v>
      </c>
      <c r="V10" s="264">
        <f>BAR!V10*0.9</f>
        <v>12960</v>
      </c>
      <c r="W10" s="30">
        <f>BAR!W10*0.9</f>
        <v>12960</v>
      </c>
      <c r="X10" s="30">
        <f>BAR!X10*0.9</f>
        <v>12960</v>
      </c>
      <c r="Y10" s="30">
        <f>BAR!Y10*0.9</f>
        <v>12960</v>
      </c>
      <c r="Z10" s="30">
        <f>BAR!Z10*0.9</f>
        <v>12960</v>
      </c>
      <c r="AA10" s="30">
        <f>BAR!AA10*0.9</f>
        <v>12960</v>
      </c>
      <c r="AB10" s="30">
        <f>BAR!AB10*0.9</f>
        <v>13410</v>
      </c>
      <c r="AC10" s="30">
        <f>BAR!AC10*0.9</f>
        <v>13410</v>
      </c>
      <c r="AD10" s="30">
        <f>BAR!AD10*0.9</f>
        <v>13410</v>
      </c>
      <c r="AE10" s="30">
        <f>BAR!AE10*0.9</f>
        <v>13410</v>
      </c>
      <c r="AF10" s="30">
        <f>BAR!AF10*0.9</f>
        <v>13410</v>
      </c>
      <c r="AG10" s="30">
        <f>BAR!AG10*0.9</f>
        <v>13410</v>
      </c>
      <c r="AH10" s="30">
        <f>BAR!AH10*0.9</f>
        <v>13410</v>
      </c>
      <c r="AI10" s="30">
        <f>BAR!AI10*0.9</f>
        <v>13410</v>
      </c>
      <c r="AJ10" s="30">
        <f>BAR!AJ10*0.9</f>
        <v>14040</v>
      </c>
      <c r="AK10" s="30">
        <f>BAR!AK10*0.9</f>
        <v>14040</v>
      </c>
      <c r="AL10" s="30">
        <f>BAR!AL10*0.9</f>
        <v>12960</v>
      </c>
      <c r="AM10" s="30">
        <f>BAR!AM10*0.9</f>
        <v>12960</v>
      </c>
      <c r="AN10" s="30">
        <f>BAR!AN10*0.9</f>
        <v>9270</v>
      </c>
      <c r="AO10" s="30">
        <f>BAR!AO10*0.9</f>
        <v>9270</v>
      </c>
      <c r="AP10" s="30">
        <f>BAR!AP10*0.9</f>
        <v>9270</v>
      </c>
      <c r="AQ10" s="30">
        <f>BAR!AQ10*0.9</f>
        <v>9270</v>
      </c>
      <c r="AR10" s="30">
        <f>BAR!AR10*0.9</f>
        <v>9720</v>
      </c>
      <c r="AS10" s="30">
        <f>BAR!AS10*0.9</f>
        <v>9720</v>
      </c>
      <c r="AT10" s="30">
        <f>BAR!AT10*0.9</f>
        <v>9270</v>
      </c>
      <c r="AU10" s="30">
        <f>BAR!AU10*0.9</f>
        <v>9270</v>
      </c>
      <c r="AV10" s="30">
        <f>BAR!AV10*0.9</f>
        <v>9270</v>
      </c>
      <c r="AW10" s="30">
        <f>BAR!AW10*0.9</f>
        <v>9270</v>
      </c>
      <c r="AX10" s="30">
        <f>BAR!AX10*0.9</f>
        <v>9270</v>
      </c>
      <c r="AY10" s="30">
        <f>BAR!AY10*0.9</f>
        <v>9720</v>
      </c>
      <c r="AZ10" s="30">
        <f>BAR!AZ10*0.9</f>
        <v>9720</v>
      </c>
      <c r="BA10" s="30">
        <f>BAR!BA10*0.9</f>
        <v>9270</v>
      </c>
      <c r="BB10" s="30">
        <f>BAR!BB10*0.9</f>
        <v>9270</v>
      </c>
      <c r="BC10" s="30">
        <f>BAR!BC10*0.9</f>
        <v>9270</v>
      </c>
      <c r="BD10" s="30">
        <f>BAR!BD10*0.9</f>
        <v>9270</v>
      </c>
      <c r="BE10" s="30">
        <f>BAR!BE10*0.9</f>
        <v>10620</v>
      </c>
      <c r="BF10" s="30">
        <f>BAR!BF10*0.9</f>
        <v>10620</v>
      </c>
      <c r="BG10" s="30">
        <f>BAR!BG10*0.9</f>
        <v>10620</v>
      </c>
      <c r="BH10" s="30">
        <f>BAR!BH10*0.9</f>
        <v>9270</v>
      </c>
      <c r="BI10" s="30">
        <f>BAR!BI10*0.9</f>
        <v>9270</v>
      </c>
      <c r="BJ10" s="30">
        <f>BAR!BJ10*0.9</f>
        <v>9270</v>
      </c>
      <c r="BK10" s="30">
        <f>BAR!BK10*0.9</f>
        <v>9270</v>
      </c>
      <c r="BL10" s="30">
        <f>BAR!BL10*0.9</f>
        <v>9270</v>
      </c>
      <c r="BM10" s="30">
        <f>BAR!BM10*0.9</f>
        <v>9720</v>
      </c>
      <c r="BN10" s="30">
        <f>BAR!BN10*0.9</f>
        <v>9720</v>
      </c>
      <c r="BO10" s="30">
        <f>BAR!BO10*0.9</f>
        <v>9270</v>
      </c>
      <c r="BP10" s="30">
        <f>BAR!BP10*0.9</f>
        <v>9270</v>
      </c>
      <c r="BQ10" s="30">
        <f>BAR!BQ10*0.9</f>
        <v>9270</v>
      </c>
      <c r="BR10" s="30">
        <f>BAR!BR10*0.9</f>
        <v>9270</v>
      </c>
      <c r="BS10" s="30">
        <f>BAR!BS10*0.9</f>
        <v>9270</v>
      </c>
      <c r="BT10" s="30">
        <f>BAR!BT10*0.9</f>
        <v>9720</v>
      </c>
      <c r="BU10" s="30">
        <f>BAR!BU10*0.9</f>
        <v>9720</v>
      </c>
      <c r="BV10" s="30">
        <f>BAR!BV10*0.9</f>
        <v>9270</v>
      </c>
      <c r="BW10" s="30">
        <f>BAR!BW10*0.9</f>
        <v>9270</v>
      </c>
      <c r="BX10" s="30">
        <f>BAR!BX10*0.9</f>
        <v>9270</v>
      </c>
      <c r="BY10" s="30">
        <f>BAR!BY10*0.9</f>
        <v>9270</v>
      </c>
      <c r="BZ10" s="30">
        <f>BAR!BZ10*0.9</f>
        <v>9270</v>
      </c>
      <c r="CA10" s="30">
        <f>BAR!CA10*0.9</f>
        <v>9720</v>
      </c>
      <c r="CB10" s="30">
        <f>BAR!CB10*0.9</f>
        <v>9720</v>
      </c>
      <c r="CC10" s="30">
        <f>BAR!CC10*0.9</f>
        <v>8820</v>
      </c>
      <c r="CD10" s="30">
        <f>BAR!CD10*0.9</f>
        <v>8820</v>
      </c>
      <c r="CE10" s="30">
        <f>BAR!CE10*0.9</f>
        <v>8820</v>
      </c>
      <c r="CF10" s="30">
        <f>BAR!CF10*0.9</f>
        <v>8820</v>
      </c>
      <c r="CG10" s="30">
        <f>BAR!CG10*0.9</f>
        <v>8820</v>
      </c>
      <c r="CH10" s="30">
        <f>BAR!CH10*0.9</f>
        <v>8820</v>
      </c>
      <c r="CI10" s="30">
        <f>BAR!CI10*0.9</f>
        <v>8820</v>
      </c>
      <c r="CJ10" s="30">
        <f>BAR!CJ10*0.9</f>
        <v>8550</v>
      </c>
      <c r="CK10" s="30">
        <f>BAR!CK10*0.9</f>
        <v>8550</v>
      </c>
      <c r="CL10" s="30">
        <f>BAR!CL10*0.9</f>
        <v>8550</v>
      </c>
      <c r="CM10" s="30">
        <f>BAR!CM10*0.9</f>
        <v>8550</v>
      </c>
      <c r="CN10" s="30">
        <f>BAR!CN10*0.9</f>
        <v>8550</v>
      </c>
      <c r="CO10" s="30">
        <f>BAR!CO10*0.9</f>
        <v>8820</v>
      </c>
      <c r="CP10" s="30">
        <f>BAR!CP10*0.9</f>
        <v>8820</v>
      </c>
      <c r="CQ10" s="30">
        <f>BAR!CQ10*0.9</f>
        <v>8550</v>
      </c>
      <c r="CR10" s="30">
        <f>BAR!CR10*0.9</f>
        <v>8550</v>
      </c>
      <c r="CS10" s="30">
        <f>BAR!CS10*0.9</f>
        <v>8550</v>
      </c>
      <c r="CT10" s="30">
        <f>BAR!CT10*0.9</f>
        <v>8550</v>
      </c>
      <c r="CU10" s="30">
        <f>BAR!CU10*0.9</f>
        <v>8550</v>
      </c>
      <c r="CV10" s="30">
        <f>BAR!CV10*0.9</f>
        <v>8820</v>
      </c>
      <c r="CW10" s="30">
        <f>BAR!CW10*0.9</f>
        <v>8820</v>
      </c>
      <c r="CX10" s="30">
        <f>BAR!CX10*0.9</f>
        <v>8550</v>
      </c>
      <c r="CY10" s="30">
        <f>BAR!CY10*0.9</f>
        <v>8550</v>
      </c>
      <c r="CZ10" s="30">
        <f>BAR!CZ10*0.9</f>
        <v>8550</v>
      </c>
      <c r="DA10" s="30">
        <f>BAR!DA10*0.9</f>
        <v>8550</v>
      </c>
      <c r="DB10" s="30">
        <f>BAR!DB10*0.9</f>
        <v>8550</v>
      </c>
      <c r="DC10" s="30">
        <f>BAR!DC10*0.9</f>
        <v>8820</v>
      </c>
      <c r="DD10" s="30">
        <f>BAR!DD10*0.9</f>
        <v>8820</v>
      </c>
      <c r="DE10" s="30">
        <f>BAR!DE10*0.9</f>
        <v>8280</v>
      </c>
      <c r="DF10" s="30">
        <f>BAR!DF10*0.9</f>
        <v>8280</v>
      </c>
      <c r="DG10" s="30">
        <f>BAR!DG10*0.9</f>
        <v>8280</v>
      </c>
      <c r="DH10" s="30">
        <f>BAR!DH10*0.9</f>
        <v>8280</v>
      </c>
      <c r="DI10" s="30">
        <f>BAR!DI10*0.9</f>
        <v>8280</v>
      </c>
      <c r="DJ10" s="30">
        <f>BAR!DJ10*0.9</f>
        <v>8550</v>
      </c>
      <c r="DK10" s="30">
        <f>BAR!DK10*0.9</f>
        <v>8550</v>
      </c>
      <c r="DL10" s="30">
        <f>BAR!DL10*0.9</f>
        <v>8280</v>
      </c>
      <c r="DM10" s="30">
        <f>BAR!DM10*0.9</f>
        <v>8280</v>
      </c>
      <c r="DN10" s="30">
        <f>BAR!DN10*0.9</f>
        <v>8280</v>
      </c>
      <c r="DO10" s="263">
        <f>BAR!DO10*0.9</f>
        <v>8280</v>
      </c>
      <c r="DP10" s="263">
        <f>BAR!DP10*0.9</f>
        <v>8280</v>
      </c>
      <c r="DQ10" s="263">
        <f>BAR!DQ10*0.9</f>
        <v>8280</v>
      </c>
      <c r="DR10" s="263">
        <f>BAR!DR10*0.9</f>
        <v>8280</v>
      </c>
      <c r="DS10" s="263">
        <f>BAR!DS10*0.9</f>
        <v>8010</v>
      </c>
      <c r="DT10" s="263">
        <f>BAR!DT10*0.9</f>
        <v>8010</v>
      </c>
      <c r="DU10" s="263">
        <f>BAR!DU10*0.9</f>
        <v>8010</v>
      </c>
      <c r="DV10" s="263">
        <f>BAR!DV10*0.9</f>
        <v>8010</v>
      </c>
      <c r="DW10" s="263">
        <f>BAR!DW10*0.9</f>
        <v>8010</v>
      </c>
      <c r="DX10" s="263">
        <f>BAR!DX10*0.9</f>
        <v>8280</v>
      </c>
      <c r="DY10" s="263">
        <f>BAR!DY10*0.9</f>
        <v>8280</v>
      </c>
      <c r="DZ10" s="263">
        <f>BAR!DZ10*0.9</f>
        <v>8010</v>
      </c>
      <c r="EA10" s="263">
        <f>BAR!EA10*0.9</f>
        <v>8010</v>
      </c>
      <c r="EB10" s="263">
        <f>BAR!EB10*0.9</f>
        <v>8010</v>
      </c>
      <c r="EC10" s="263">
        <f>BAR!EC10*0.9</f>
        <v>8010</v>
      </c>
      <c r="ED10" s="263">
        <f>BAR!ED10*0.9</f>
        <v>8010</v>
      </c>
      <c r="EE10" s="263">
        <f>BAR!EE10*0.9</f>
        <v>8280</v>
      </c>
      <c r="EF10" s="263">
        <f>BAR!EF10*0.9</f>
        <v>8280</v>
      </c>
      <c r="EG10" s="263">
        <f>BAR!EG10*0.9</f>
        <v>7740</v>
      </c>
      <c r="EH10" s="263">
        <f>BAR!EH10*0.9</f>
        <v>7740</v>
      </c>
      <c r="EI10" s="263">
        <f>BAR!EI10*0.9</f>
        <v>7740</v>
      </c>
      <c r="EJ10" s="263">
        <f>BAR!EJ10*0.9</f>
        <v>7740</v>
      </c>
      <c r="EK10" s="263">
        <f>BAR!EK10*0.9</f>
        <v>7740</v>
      </c>
      <c r="EL10" s="263">
        <f>BAR!EL10*0.9</f>
        <v>8010</v>
      </c>
      <c r="EM10" s="263">
        <f>BAR!EM10*0.9</f>
        <v>8010</v>
      </c>
      <c r="EN10" s="263">
        <f>BAR!EN10*0.9</f>
        <v>7740</v>
      </c>
      <c r="EO10" s="263">
        <f>BAR!EO10*0.9</f>
        <v>7740</v>
      </c>
      <c r="EP10" s="263">
        <f>BAR!EP10*0.9</f>
        <v>8550</v>
      </c>
      <c r="EQ10" s="263">
        <f>BAR!EQ10*0.9</f>
        <v>8550</v>
      </c>
      <c r="ER10" s="263">
        <f>BAR!ER10*0.9</f>
        <v>8550</v>
      </c>
      <c r="ES10" s="263">
        <f>BAR!ES10*0.9</f>
        <v>8010</v>
      </c>
      <c r="ET10" s="263">
        <f>BAR!ET10*0.9</f>
        <v>8010</v>
      </c>
      <c r="EU10" s="263">
        <f>BAR!EU10*0.9</f>
        <v>7740</v>
      </c>
      <c r="EV10" s="263">
        <f>BAR!EV10*0.9</f>
        <v>7740</v>
      </c>
      <c r="EW10" s="263">
        <f>BAR!EW10*0.9</f>
        <v>7740</v>
      </c>
      <c r="EX10" s="263">
        <f>BAR!EX10*0.9</f>
        <v>8010</v>
      </c>
      <c r="EY10" s="263">
        <f>BAR!EY10*0.9</f>
        <v>8010</v>
      </c>
      <c r="EZ10" s="263">
        <f>BAR!EZ10*0.9</f>
        <v>8010</v>
      </c>
      <c r="FA10" s="263">
        <f>BAR!FA10*0.9</f>
        <v>8010</v>
      </c>
      <c r="FB10" s="263">
        <f>BAR!FB10*0.9</f>
        <v>7470</v>
      </c>
      <c r="FC10" s="263">
        <f>BAR!FC10*0.9</f>
        <v>7470</v>
      </c>
      <c r="FD10" s="263">
        <f>BAR!FD10*0.9</f>
        <v>7470</v>
      </c>
      <c r="FE10" s="263">
        <f>BAR!FE10*0.9</f>
        <v>7470</v>
      </c>
      <c r="FF10" s="263">
        <f>BAR!FF10*0.9</f>
        <v>7470</v>
      </c>
      <c r="FG10" s="263">
        <f>BAR!FG10*0.9</f>
        <v>7740</v>
      </c>
      <c r="FH10" s="263">
        <f>BAR!FH10*0.9</f>
        <v>7740</v>
      </c>
      <c r="FI10" s="263">
        <f>BAR!FI10*0.9</f>
        <v>7470</v>
      </c>
      <c r="FJ10" s="263">
        <f>BAR!FJ10*0.9</f>
        <v>7470</v>
      </c>
      <c r="FK10" s="263">
        <f>BAR!FK10*0.9</f>
        <v>7470</v>
      </c>
      <c r="FL10" s="263">
        <f>BAR!FL10*0.9</f>
        <v>7470</v>
      </c>
      <c r="FM10" s="263">
        <f>BAR!FM10*0.9</f>
        <v>7470</v>
      </c>
      <c r="FN10" s="263">
        <f>BAR!FN10*0.9</f>
        <v>7740</v>
      </c>
      <c r="FO10" s="263">
        <f>BAR!FO10*0.9</f>
        <v>7740</v>
      </c>
      <c r="FP10" s="263">
        <f>BAR!FP10*0.9</f>
        <v>7470</v>
      </c>
      <c r="FQ10" s="263">
        <f>BAR!FQ10*0.9</f>
        <v>7470</v>
      </c>
      <c r="FR10" s="263">
        <f>BAR!FR10*0.9</f>
        <v>7470</v>
      </c>
      <c r="FS10" s="263">
        <f>BAR!FS10*0.9</f>
        <v>7470</v>
      </c>
      <c r="FT10" s="263">
        <f>BAR!FT10*0.9</f>
        <v>7470</v>
      </c>
      <c r="FU10" s="263">
        <f>BAR!FU10*0.9</f>
        <v>7740</v>
      </c>
      <c r="FV10" s="263">
        <f>BAR!FV10*0.9</f>
        <v>7740</v>
      </c>
      <c r="FW10" s="263">
        <f>BAR!FW10*0.9</f>
        <v>7470</v>
      </c>
      <c r="FX10" s="263">
        <f>BAR!FX10*0.9</f>
        <v>7470</v>
      </c>
      <c r="FY10" s="263">
        <f>BAR!FY10*0.9</f>
        <v>7470</v>
      </c>
      <c r="FZ10" s="263">
        <f>BAR!FZ10*0.9</f>
        <v>7470</v>
      </c>
      <c r="GA10" s="263">
        <f>BAR!GA10*0.9</f>
        <v>7470</v>
      </c>
      <c r="GB10" s="263">
        <f>BAR!GB10*0.9</f>
        <v>7740</v>
      </c>
      <c r="GC10" s="263">
        <f>BAR!GC10*0.9</f>
        <v>7740</v>
      </c>
      <c r="GD10" s="263">
        <f>BAR!GD10*0.9</f>
        <v>7470</v>
      </c>
      <c r="GE10" s="263">
        <f>BAR!GE10*0.9</f>
        <v>7470</v>
      </c>
      <c r="GF10" s="263">
        <f>BAR!GF10*0.9</f>
        <v>7470</v>
      </c>
      <c r="GG10" s="263">
        <f>BAR!GG10*0.9</f>
        <v>7470</v>
      </c>
      <c r="GH10" s="263">
        <f>BAR!GH10*0.9</f>
        <v>7470</v>
      </c>
      <c r="GI10" s="263">
        <f>BAR!GI10*0.9</f>
        <v>8820</v>
      </c>
      <c r="GJ10" s="263">
        <f>BAR!GJ10*0.9</f>
        <v>8820</v>
      </c>
      <c r="GK10" s="263">
        <f>BAR!GK10*0.9</f>
        <v>8820</v>
      </c>
      <c r="GL10" s="263">
        <f>BAR!GL10*0.9</f>
        <v>8820</v>
      </c>
      <c r="GM10" s="263">
        <f>BAR!GM10*0.9</f>
        <v>8820</v>
      </c>
      <c r="GN10" s="263">
        <f>BAR!GN10*0.9</f>
        <v>8820</v>
      </c>
      <c r="GO10" s="263">
        <f>BAR!GO10*0.9</f>
        <v>8820</v>
      </c>
      <c r="GP10" s="263">
        <f>BAR!GP10*0.9</f>
        <v>9270</v>
      </c>
      <c r="GQ10" s="263">
        <f>BAR!GQ10*0.9</f>
        <v>9270</v>
      </c>
      <c r="GR10" s="263">
        <f>BAR!GR10*0.9</f>
        <v>9270</v>
      </c>
      <c r="GS10" s="263">
        <f>BAR!GS10*0.9</f>
        <v>9270</v>
      </c>
      <c r="GT10" s="263">
        <f>BAR!GT10*0.9</f>
        <v>9270</v>
      </c>
      <c r="GU10" s="263">
        <f>BAR!GU10*0.9</f>
        <v>9270</v>
      </c>
      <c r="GV10" s="263">
        <f>BAR!GV10*0.9</f>
        <v>9270</v>
      </c>
      <c r="GW10" s="263">
        <f>BAR!GW10*0.9</f>
        <v>9720</v>
      </c>
      <c r="GX10" s="263">
        <f>BAR!GX10*0.9</f>
        <v>9720</v>
      </c>
      <c r="GY10" s="263">
        <f>BAR!GY10*0.9</f>
        <v>9720</v>
      </c>
      <c r="GZ10" s="263">
        <f>BAR!GZ10*0.9</f>
        <v>9720</v>
      </c>
    </row>
    <row r="11" spans="1:208" s="2" customFormat="1" x14ac:dyDescent="0.2">
      <c r="A11" s="15" t="s">
        <v>6</v>
      </c>
      <c r="B11" s="30"/>
      <c r="C11" s="30"/>
      <c r="D11" s="235"/>
      <c r="E11" s="235"/>
      <c r="F11" s="235"/>
      <c r="G11" s="235"/>
      <c r="H11" s="235"/>
      <c r="I11" s="30"/>
      <c r="J11" s="30"/>
      <c r="K11" s="30"/>
      <c r="L11" s="263"/>
      <c r="M11" s="263"/>
      <c r="N11" s="263"/>
      <c r="O11" s="263"/>
      <c r="P11" s="30"/>
      <c r="Q11" s="30"/>
      <c r="R11" s="30"/>
      <c r="S11" s="264"/>
      <c r="T11" s="264"/>
      <c r="U11" s="264"/>
      <c r="V11" s="264"/>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263"/>
      <c r="DP11" s="263"/>
      <c r="DQ11" s="263"/>
      <c r="DR11" s="263"/>
      <c r="DS11" s="263"/>
      <c r="DT11" s="263"/>
      <c r="DU11" s="263"/>
      <c r="DV11" s="263"/>
      <c r="DW11" s="263"/>
      <c r="DX11" s="263"/>
      <c r="DY11" s="263"/>
      <c r="DZ11" s="263"/>
      <c r="EA11" s="263"/>
      <c r="EB11" s="263"/>
      <c r="EC11" s="263"/>
      <c r="ED11" s="263"/>
      <c r="EE11" s="263"/>
      <c r="EF11" s="263"/>
      <c r="EG11" s="263"/>
      <c r="EH11" s="263"/>
      <c r="EI11" s="263"/>
      <c r="EJ11" s="263"/>
      <c r="EK11" s="263"/>
      <c r="EL11" s="263"/>
      <c r="EM11" s="263"/>
      <c r="EN11" s="263"/>
      <c r="EO11" s="263"/>
      <c r="EP11" s="263"/>
      <c r="EQ11" s="263"/>
      <c r="ER11" s="263"/>
      <c r="ES11" s="263"/>
      <c r="ET11" s="263"/>
      <c r="EU11" s="263"/>
      <c r="EV11" s="263"/>
      <c r="EW11" s="263"/>
      <c r="EX11" s="263"/>
      <c r="EY11" s="263"/>
      <c r="EZ11" s="263"/>
      <c r="FA11" s="263"/>
      <c r="FB11" s="263"/>
      <c r="FC11" s="263"/>
      <c r="FD11" s="263"/>
      <c r="FE11" s="263"/>
      <c r="FF11" s="263"/>
      <c r="FG11" s="263"/>
      <c r="FH11" s="263"/>
      <c r="FI11" s="263"/>
      <c r="FJ11" s="263"/>
      <c r="FK11" s="263"/>
      <c r="FL11" s="263"/>
      <c r="FM11" s="263"/>
      <c r="FN11" s="263"/>
      <c r="FO11" s="263"/>
      <c r="FP11" s="263"/>
      <c r="FQ11" s="263"/>
      <c r="FR11" s="263"/>
      <c r="FS11" s="263"/>
      <c r="FT11" s="263"/>
      <c r="FU11" s="263"/>
      <c r="FV11" s="263"/>
      <c r="FW11" s="263"/>
      <c r="FX11" s="263"/>
      <c r="FY11" s="263"/>
      <c r="FZ11" s="263"/>
      <c r="GA11" s="263"/>
      <c r="GB11" s="263"/>
      <c r="GC11" s="263"/>
      <c r="GD11" s="263"/>
      <c r="GE11" s="263"/>
      <c r="GF11" s="263"/>
      <c r="GG11" s="263"/>
      <c r="GH11" s="263"/>
      <c r="GI11" s="263"/>
      <c r="GJ11" s="263"/>
      <c r="GK11" s="263"/>
      <c r="GL11" s="263"/>
      <c r="GM11" s="263"/>
      <c r="GN11" s="263"/>
      <c r="GO11" s="263"/>
      <c r="GP11" s="263"/>
      <c r="GQ11" s="263"/>
      <c r="GR11" s="263"/>
      <c r="GS11" s="263"/>
      <c r="GT11" s="263"/>
      <c r="GU11" s="263"/>
      <c r="GV11" s="263"/>
      <c r="GW11" s="263"/>
      <c r="GX11" s="263"/>
      <c r="GY11" s="263"/>
      <c r="GZ11" s="263"/>
    </row>
    <row r="12" spans="1:208" s="2" customFormat="1" x14ac:dyDescent="0.2">
      <c r="A12" s="12">
        <v>1</v>
      </c>
      <c r="B12" s="30">
        <f>BAR!B12*0.9</f>
        <v>13725</v>
      </c>
      <c r="C12" s="30">
        <f>BAR!C12*0.9</f>
        <v>13725</v>
      </c>
      <c r="D12" s="235">
        <f>BAR!D12*0.9</f>
        <v>13725</v>
      </c>
      <c r="E12" s="235">
        <f>BAR!E12*0.9</f>
        <v>13725</v>
      </c>
      <c r="F12" s="235">
        <f>BAR!F12*0.9</f>
        <v>13725</v>
      </c>
      <c r="G12" s="235">
        <f>BAR!G12*0.9</f>
        <v>13725</v>
      </c>
      <c r="H12" s="235">
        <f>BAR!H12*0.9</f>
        <v>13725</v>
      </c>
      <c r="I12" s="30">
        <f>BAR!I12*0.9</f>
        <v>13725</v>
      </c>
      <c r="J12" s="30">
        <f>BAR!J12*0.9</f>
        <v>13725</v>
      </c>
      <c r="K12" s="30">
        <f>BAR!K12*0.9</f>
        <v>12465</v>
      </c>
      <c r="L12" s="263">
        <f>BAR!L12*0.9</f>
        <v>13725</v>
      </c>
      <c r="M12" s="263">
        <f>BAR!M12*0.9</f>
        <v>13725</v>
      </c>
      <c r="N12" s="263">
        <f>BAR!N12*0.9</f>
        <v>13725</v>
      </c>
      <c r="O12" s="263">
        <f>BAR!O12*0.9</f>
        <v>13725</v>
      </c>
      <c r="P12" s="30">
        <f>BAR!P12*0.9</f>
        <v>12465</v>
      </c>
      <c r="Q12" s="30">
        <f>BAR!Q12*0.9</f>
        <v>12465</v>
      </c>
      <c r="R12" s="30">
        <f>BAR!R12*0.9</f>
        <v>13725</v>
      </c>
      <c r="S12" s="264">
        <f>BAR!S12*0.9</f>
        <v>13725</v>
      </c>
      <c r="T12" s="264">
        <f>BAR!T12*0.9</f>
        <v>13725</v>
      </c>
      <c r="U12" s="264">
        <f>BAR!U12*0.9</f>
        <v>13725</v>
      </c>
      <c r="V12" s="264">
        <f>BAR!V12*0.9</f>
        <v>13725</v>
      </c>
      <c r="W12" s="30">
        <f>BAR!W12*0.9</f>
        <v>13725</v>
      </c>
      <c r="X12" s="30">
        <f>BAR!X12*0.9</f>
        <v>13725</v>
      </c>
      <c r="Y12" s="30">
        <f>BAR!Y12*0.9</f>
        <v>13725</v>
      </c>
      <c r="Z12" s="30">
        <f>BAR!Z12*0.9</f>
        <v>13725</v>
      </c>
      <c r="AA12" s="30">
        <f>BAR!AA12*0.9</f>
        <v>13725</v>
      </c>
      <c r="AB12" s="30">
        <f>BAR!AB12*0.9</f>
        <v>14175</v>
      </c>
      <c r="AC12" s="30">
        <f>BAR!AC12*0.9</f>
        <v>14175</v>
      </c>
      <c r="AD12" s="30">
        <f>BAR!AD12*0.9</f>
        <v>14175</v>
      </c>
      <c r="AE12" s="30">
        <f>BAR!AE12*0.9</f>
        <v>14175</v>
      </c>
      <c r="AF12" s="30">
        <f>BAR!AF12*0.9</f>
        <v>14175</v>
      </c>
      <c r="AG12" s="30">
        <f>BAR!AG12*0.9</f>
        <v>14175</v>
      </c>
      <c r="AH12" s="30">
        <f>BAR!AH12*0.9</f>
        <v>14175</v>
      </c>
      <c r="AI12" s="30">
        <f>BAR!AI12*0.9</f>
        <v>14175</v>
      </c>
      <c r="AJ12" s="30">
        <f>BAR!AJ12*0.9</f>
        <v>14805</v>
      </c>
      <c r="AK12" s="30">
        <f>BAR!AK12*0.9</f>
        <v>14805</v>
      </c>
      <c r="AL12" s="30">
        <f>BAR!AL12*0.9</f>
        <v>13725</v>
      </c>
      <c r="AM12" s="30">
        <f>BAR!AM12*0.9</f>
        <v>13725</v>
      </c>
      <c r="AN12" s="30">
        <f>BAR!AN12*0.9</f>
        <v>10035</v>
      </c>
      <c r="AO12" s="30">
        <f>BAR!AO12*0.9</f>
        <v>10035</v>
      </c>
      <c r="AP12" s="30">
        <f>BAR!AP12*0.9</f>
        <v>10035</v>
      </c>
      <c r="AQ12" s="30">
        <f>BAR!AQ12*0.9</f>
        <v>10035</v>
      </c>
      <c r="AR12" s="30">
        <f>BAR!AR12*0.9</f>
        <v>10485</v>
      </c>
      <c r="AS12" s="30">
        <f>BAR!AS12*0.9</f>
        <v>10485</v>
      </c>
      <c r="AT12" s="30">
        <f>BAR!AT12*0.9</f>
        <v>10035</v>
      </c>
      <c r="AU12" s="30">
        <f>BAR!AU12*0.9</f>
        <v>10035</v>
      </c>
      <c r="AV12" s="30">
        <f>BAR!AV12*0.9</f>
        <v>10035</v>
      </c>
      <c r="AW12" s="30">
        <f>BAR!AW12*0.9</f>
        <v>10035</v>
      </c>
      <c r="AX12" s="30">
        <f>BAR!AX12*0.9</f>
        <v>10035</v>
      </c>
      <c r="AY12" s="30">
        <f>BAR!AY12*0.9</f>
        <v>10485</v>
      </c>
      <c r="AZ12" s="30">
        <f>BAR!AZ12*0.9</f>
        <v>10485</v>
      </c>
      <c r="BA12" s="30">
        <f>BAR!BA12*0.9</f>
        <v>10035</v>
      </c>
      <c r="BB12" s="30">
        <f>BAR!BB12*0.9</f>
        <v>10035</v>
      </c>
      <c r="BC12" s="30">
        <f>BAR!BC12*0.9</f>
        <v>10035</v>
      </c>
      <c r="BD12" s="30">
        <f>BAR!BD12*0.9</f>
        <v>10035</v>
      </c>
      <c r="BE12" s="30">
        <f>BAR!BE12*0.9</f>
        <v>11385</v>
      </c>
      <c r="BF12" s="30">
        <f>BAR!BF12*0.9</f>
        <v>11385</v>
      </c>
      <c r="BG12" s="30">
        <f>BAR!BG12*0.9</f>
        <v>11385</v>
      </c>
      <c r="BH12" s="30">
        <f>BAR!BH12*0.9</f>
        <v>10035</v>
      </c>
      <c r="BI12" s="30">
        <f>BAR!BI12*0.9</f>
        <v>10035</v>
      </c>
      <c r="BJ12" s="30">
        <f>BAR!BJ12*0.9</f>
        <v>10035</v>
      </c>
      <c r="BK12" s="30">
        <f>BAR!BK12*0.9</f>
        <v>10035</v>
      </c>
      <c r="BL12" s="30">
        <f>BAR!BL12*0.9</f>
        <v>10035</v>
      </c>
      <c r="BM12" s="30">
        <f>BAR!BM12*0.9</f>
        <v>10485</v>
      </c>
      <c r="BN12" s="30">
        <f>BAR!BN12*0.9</f>
        <v>10485</v>
      </c>
      <c r="BO12" s="30">
        <f>BAR!BO12*0.9</f>
        <v>10035</v>
      </c>
      <c r="BP12" s="30">
        <f>BAR!BP12*0.9</f>
        <v>10035</v>
      </c>
      <c r="BQ12" s="30">
        <f>BAR!BQ12*0.9</f>
        <v>10035</v>
      </c>
      <c r="BR12" s="30">
        <f>BAR!BR12*0.9</f>
        <v>10035</v>
      </c>
      <c r="BS12" s="30">
        <f>BAR!BS12*0.9</f>
        <v>10035</v>
      </c>
      <c r="BT12" s="30">
        <f>BAR!BT12*0.9</f>
        <v>10485</v>
      </c>
      <c r="BU12" s="30">
        <f>BAR!BU12*0.9</f>
        <v>10485</v>
      </c>
      <c r="BV12" s="30">
        <f>BAR!BV12*0.9</f>
        <v>10035</v>
      </c>
      <c r="BW12" s="30">
        <f>BAR!BW12*0.9</f>
        <v>10035</v>
      </c>
      <c r="BX12" s="30">
        <f>BAR!BX12*0.9</f>
        <v>10035</v>
      </c>
      <c r="BY12" s="30">
        <f>BAR!BY12*0.9</f>
        <v>10035</v>
      </c>
      <c r="BZ12" s="30">
        <f>BAR!BZ12*0.9</f>
        <v>10035</v>
      </c>
      <c r="CA12" s="30">
        <f>BAR!CA12*0.9</f>
        <v>10485</v>
      </c>
      <c r="CB12" s="30">
        <f>BAR!CB12*0.9</f>
        <v>10485</v>
      </c>
      <c r="CC12" s="30">
        <f>BAR!CC12*0.9</f>
        <v>9585</v>
      </c>
      <c r="CD12" s="30">
        <f>BAR!CD12*0.9</f>
        <v>9585</v>
      </c>
      <c r="CE12" s="30">
        <f>BAR!CE12*0.9</f>
        <v>9585</v>
      </c>
      <c r="CF12" s="30">
        <f>BAR!CF12*0.9</f>
        <v>9585</v>
      </c>
      <c r="CG12" s="30">
        <f>BAR!CG12*0.9</f>
        <v>9585</v>
      </c>
      <c r="CH12" s="30">
        <f>BAR!CH12*0.9</f>
        <v>9585</v>
      </c>
      <c r="CI12" s="30">
        <f>BAR!CI12*0.9</f>
        <v>9585</v>
      </c>
      <c r="CJ12" s="30">
        <f>BAR!CJ12*0.9</f>
        <v>9315</v>
      </c>
      <c r="CK12" s="30">
        <f>BAR!CK12*0.9</f>
        <v>9315</v>
      </c>
      <c r="CL12" s="30">
        <f>BAR!CL12*0.9</f>
        <v>9315</v>
      </c>
      <c r="CM12" s="30">
        <f>BAR!CM12*0.9</f>
        <v>9315</v>
      </c>
      <c r="CN12" s="30">
        <f>BAR!CN12*0.9</f>
        <v>9315</v>
      </c>
      <c r="CO12" s="30">
        <f>BAR!CO12*0.9</f>
        <v>9585</v>
      </c>
      <c r="CP12" s="30">
        <f>BAR!CP12*0.9</f>
        <v>9585</v>
      </c>
      <c r="CQ12" s="30">
        <f>BAR!CQ12*0.9</f>
        <v>9315</v>
      </c>
      <c r="CR12" s="30">
        <f>BAR!CR12*0.9</f>
        <v>9315</v>
      </c>
      <c r="CS12" s="30">
        <f>BAR!CS12*0.9</f>
        <v>9315</v>
      </c>
      <c r="CT12" s="30">
        <f>BAR!CT12*0.9</f>
        <v>9315</v>
      </c>
      <c r="CU12" s="30">
        <f>BAR!CU12*0.9</f>
        <v>9315</v>
      </c>
      <c r="CV12" s="30">
        <f>BAR!CV12*0.9</f>
        <v>9585</v>
      </c>
      <c r="CW12" s="30">
        <f>BAR!CW12*0.9</f>
        <v>9585</v>
      </c>
      <c r="CX12" s="30">
        <f>BAR!CX12*0.9</f>
        <v>9315</v>
      </c>
      <c r="CY12" s="30">
        <f>BAR!CY12*0.9</f>
        <v>9315</v>
      </c>
      <c r="CZ12" s="30">
        <f>BAR!CZ12*0.9</f>
        <v>9315</v>
      </c>
      <c r="DA12" s="30">
        <f>BAR!DA12*0.9</f>
        <v>9315</v>
      </c>
      <c r="DB12" s="30">
        <f>BAR!DB12*0.9</f>
        <v>9315</v>
      </c>
      <c r="DC12" s="30">
        <f>BAR!DC12*0.9</f>
        <v>9585</v>
      </c>
      <c r="DD12" s="30">
        <f>BAR!DD12*0.9</f>
        <v>9585</v>
      </c>
      <c r="DE12" s="30">
        <f>BAR!DE12*0.9</f>
        <v>9045</v>
      </c>
      <c r="DF12" s="30">
        <f>BAR!DF12*0.9</f>
        <v>9045</v>
      </c>
      <c r="DG12" s="30">
        <f>BAR!DG12*0.9</f>
        <v>9045</v>
      </c>
      <c r="DH12" s="30">
        <f>BAR!DH12*0.9</f>
        <v>9045</v>
      </c>
      <c r="DI12" s="30">
        <f>BAR!DI12*0.9</f>
        <v>9045</v>
      </c>
      <c r="DJ12" s="30">
        <f>BAR!DJ12*0.9</f>
        <v>9315</v>
      </c>
      <c r="DK12" s="30">
        <f>BAR!DK12*0.9</f>
        <v>9315</v>
      </c>
      <c r="DL12" s="30">
        <f>BAR!DL12*0.9</f>
        <v>9045</v>
      </c>
      <c r="DM12" s="30">
        <f>BAR!DM12*0.9</f>
        <v>9045</v>
      </c>
      <c r="DN12" s="30">
        <f>BAR!DN12*0.9</f>
        <v>9045</v>
      </c>
      <c r="DO12" s="263">
        <f>BAR!DO12*0.9</f>
        <v>9045</v>
      </c>
      <c r="DP12" s="263">
        <f>BAR!DP12*0.9</f>
        <v>9045</v>
      </c>
      <c r="DQ12" s="263">
        <f>BAR!DQ12*0.9</f>
        <v>9045</v>
      </c>
      <c r="DR12" s="263">
        <f>BAR!DR12*0.9</f>
        <v>9045</v>
      </c>
      <c r="DS12" s="263">
        <f>BAR!DS12*0.9</f>
        <v>8775</v>
      </c>
      <c r="DT12" s="263">
        <f>BAR!DT12*0.9</f>
        <v>8775</v>
      </c>
      <c r="DU12" s="263">
        <f>BAR!DU12*0.9</f>
        <v>8775</v>
      </c>
      <c r="DV12" s="263">
        <f>BAR!DV12*0.9</f>
        <v>8775</v>
      </c>
      <c r="DW12" s="263">
        <f>BAR!DW12*0.9</f>
        <v>8775</v>
      </c>
      <c r="DX12" s="263">
        <f>BAR!DX12*0.9</f>
        <v>9045</v>
      </c>
      <c r="DY12" s="263">
        <f>BAR!DY12*0.9</f>
        <v>9045</v>
      </c>
      <c r="DZ12" s="263">
        <f>BAR!DZ12*0.9</f>
        <v>8775</v>
      </c>
      <c r="EA12" s="263">
        <f>BAR!EA12*0.9</f>
        <v>8775</v>
      </c>
      <c r="EB12" s="263">
        <f>BAR!EB12*0.9</f>
        <v>8775</v>
      </c>
      <c r="EC12" s="263">
        <f>BAR!EC12*0.9</f>
        <v>8775</v>
      </c>
      <c r="ED12" s="263">
        <f>BAR!ED12*0.9</f>
        <v>8775</v>
      </c>
      <c r="EE12" s="263">
        <f>BAR!EE12*0.9</f>
        <v>9045</v>
      </c>
      <c r="EF12" s="263">
        <f>BAR!EF12*0.9</f>
        <v>9045</v>
      </c>
      <c r="EG12" s="263">
        <f>BAR!EG12*0.9</f>
        <v>8505</v>
      </c>
      <c r="EH12" s="263">
        <f>BAR!EH12*0.9</f>
        <v>8505</v>
      </c>
      <c r="EI12" s="263">
        <f>BAR!EI12*0.9</f>
        <v>8505</v>
      </c>
      <c r="EJ12" s="263">
        <f>BAR!EJ12*0.9</f>
        <v>8505</v>
      </c>
      <c r="EK12" s="263">
        <f>BAR!EK12*0.9</f>
        <v>8505</v>
      </c>
      <c r="EL12" s="263">
        <f>BAR!EL12*0.9</f>
        <v>8775</v>
      </c>
      <c r="EM12" s="263">
        <f>BAR!EM12*0.9</f>
        <v>8775</v>
      </c>
      <c r="EN12" s="263">
        <f>BAR!EN12*0.9</f>
        <v>8505</v>
      </c>
      <c r="EO12" s="263">
        <f>BAR!EO12*0.9</f>
        <v>8505</v>
      </c>
      <c r="EP12" s="263">
        <f>BAR!EP12*0.9</f>
        <v>9315</v>
      </c>
      <c r="EQ12" s="263">
        <f>BAR!EQ12*0.9</f>
        <v>9315</v>
      </c>
      <c r="ER12" s="263">
        <f>BAR!ER12*0.9</f>
        <v>9315</v>
      </c>
      <c r="ES12" s="263">
        <f>BAR!ES12*0.9</f>
        <v>8775</v>
      </c>
      <c r="ET12" s="263">
        <f>BAR!ET12*0.9</f>
        <v>8775</v>
      </c>
      <c r="EU12" s="263">
        <f>BAR!EU12*0.9</f>
        <v>8505</v>
      </c>
      <c r="EV12" s="263">
        <f>BAR!EV12*0.9</f>
        <v>8505</v>
      </c>
      <c r="EW12" s="263">
        <f>BAR!EW12*0.9</f>
        <v>8505</v>
      </c>
      <c r="EX12" s="263">
        <f>BAR!EX12*0.9</f>
        <v>8775</v>
      </c>
      <c r="EY12" s="263">
        <f>BAR!EY12*0.9</f>
        <v>8775</v>
      </c>
      <c r="EZ12" s="263">
        <f>BAR!EZ12*0.9</f>
        <v>8775</v>
      </c>
      <c r="FA12" s="263">
        <f>BAR!FA12*0.9</f>
        <v>8775</v>
      </c>
      <c r="FB12" s="263">
        <f>BAR!FB12*0.9</f>
        <v>8235</v>
      </c>
      <c r="FC12" s="263">
        <f>BAR!FC12*0.9</f>
        <v>8235</v>
      </c>
      <c r="FD12" s="263">
        <f>BAR!FD12*0.9</f>
        <v>8235</v>
      </c>
      <c r="FE12" s="263">
        <f>BAR!FE12*0.9</f>
        <v>8235</v>
      </c>
      <c r="FF12" s="263">
        <f>BAR!FF12*0.9</f>
        <v>8235</v>
      </c>
      <c r="FG12" s="263">
        <f>BAR!FG12*0.9</f>
        <v>8505</v>
      </c>
      <c r="FH12" s="263">
        <f>BAR!FH12*0.9</f>
        <v>8505</v>
      </c>
      <c r="FI12" s="263">
        <f>BAR!FI12*0.9</f>
        <v>8235</v>
      </c>
      <c r="FJ12" s="263">
        <f>BAR!FJ12*0.9</f>
        <v>8235</v>
      </c>
      <c r="FK12" s="263">
        <f>BAR!FK12*0.9</f>
        <v>8235</v>
      </c>
      <c r="FL12" s="263">
        <f>BAR!FL12*0.9</f>
        <v>8235</v>
      </c>
      <c r="FM12" s="263">
        <f>BAR!FM12*0.9</f>
        <v>8235</v>
      </c>
      <c r="FN12" s="263">
        <f>BAR!FN12*0.9</f>
        <v>8505</v>
      </c>
      <c r="FO12" s="263">
        <f>BAR!FO12*0.9</f>
        <v>8505</v>
      </c>
      <c r="FP12" s="263">
        <f>BAR!FP12*0.9</f>
        <v>8235</v>
      </c>
      <c r="FQ12" s="263">
        <f>BAR!FQ12*0.9</f>
        <v>8235</v>
      </c>
      <c r="FR12" s="263">
        <f>BAR!FR12*0.9</f>
        <v>8235</v>
      </c>
      <c r="FS12" s="263">
        <f>BAR!FS12*0.9</f>
        <v>8235</v>
      </c>
      <c r="FT12" s="263">
        <f>BAR!FT12*0.9</f>
        <v>8235</v>
      </c>
      <c r="FU12" s="263">
        <f>BAR!FU12*0.9</f>
        <v>8505</v>
      </c>
      <c r="FV12" s="263">
        <f>BAR!FV12*0.9</f>
        <v>8505</v>
      </c>
      <c r="FW12" s="263">
        <f>BAR!FW12*0.9</f>
        <v>8235</v>
      </c>
      <c r="FX12" s="263">
        <f>BAR!FX12*0.9</f>
        <v>8235</v>
      </c>
      <c r="FY12" s="263">
        <f>BAR!FY12*0.9</f>
        <v>8235</v>
      </c>
      <c r="FZ12" s="263">
        <f>BAR!FZ12*0.9</f>
        <v>8235</v>
      </c>
      <c r="GA12" s="263">
        <f>BAR!GA12*0.9</f>
        <v>8235</v>
      </c>
      <c r="GB12" s="263">
        <f>BAR!GB12*0.9</f>
        <v>8505</v>
      </c>
      <c r="GC12" s="263">
        <f>BAR!GC12*0.9</f>
        <v>8505</v>
      </c>
      <c r="GD12" s="263">
        <f>BAR!GD12*0.9</f>
        <v>8235</v>
      </c>
      <c r="GE12" s="263">
        <f>BAR!GE12*0.9</f>
        <v>8235</v>
      </c>
      <c r="GF12" s="263">
        <f>BAR!GF12*0.9</f>
        <v>8235</v>
      </c>
      <c r="GG12" s="263">
        <f>BAR!GG12*0.9</f>
        <v>8235</v>
      </c>
      <c r="GH12" s="263">
        <f>BAR!GH12*0.9</f>
        <v>8235</v>
      </c>
      <c r="GI12" s="263">
        <f>BAR!GI12*0.9</f>
        <v>9585</v>
      </c>
      <c r="GJ12" s="263">
        <f>BAR!GJ12*0.9</f>
        <v>9585</v>
      </c>
      <c r="GK12" s="263">
        <f>BAR!GK12*0.9</f>
        <v>9585</v>
      </c>
      <c r="GL12" s="263">
        <f>BAR!GL12*0.9</f>
        <v>9585</v>
      </c>
      <c r="GM12" s="263">
        <f>BAR!GM12*0.9</f>
        <v>9585</v>
      </c>
      <c r="GN12" s="263">
        <f>BAR!GN12*0.9</f>
        <v>9585</v>
      </c>
      <c r="GO12" s="263">
        <f>BAR!GO12*0.9</f>
        <v>9585</v>
      </c>
      <c r="GP12" s="263">
        <f>BAR!GP12*0.9</f>
        <v>10035</v>
      </c>
      <c r="GQ12" s="263">
        <f>BAR!GQ12*0.9</f>
        <v>10035</v>
      </c>
      <c r="GR12" s="263">
        <f>BAR!GR12*0.9</f>
        <v>10035</v>
      </c>
      <c r="GS12" s="263">
        <f>BAR!GS12*0.9</f>
        <v>10035</v>
      </c>
      <c r="GT12" s="263">
        <f>BAR!GT12*0.9</f>
        <v>10035</v>
      </c>
      <c r="GU12" s="263">
        <f>BAR!GU12*0.9</f>
        <v>10035</v>
      </c>
      <c r="GV12" s="263">
        <f>BAR!GV12*0.9</f>
        <v>10035</v>
      </c>
      <c r="GW12" s="263">
        <f>BAR!GW12*0.9</f>
        <v>10485</v>
      </c>
      <c r="GX12" s="263">
        <f>BAR!GX12*0.9</f>
        <v>10485</v>
      </c>
      <c r="GY12" s="263">
        <f>BAR!GY12*0.9</f>
        <v>10485</v>
      </c>
      <c r="GZ12" s="263">
        <f>BAR!GZ12*0.9</f>
        <v>10485</v>
      </c>
    </row>
    <row r="13" spans="1:208" s="2" customFormat="1" x14ac:dyDescent="0.2">
      <c r="A13" s="12">
        <v>2</v>
      </c>
      <c r="B13" s="30">
        <f>BAR!B13*0.9</f>
        <v>15210</v>
      </c>
      <c r="C13" s="30">
        <f>BAR!C13*0.9</f>
        <v>15210</v>
      </c>
      <c r="D13" s="235">
        <f>BAR!D13*0.9</f>
        <v>15210</v>
      </c>
      <c r="E13" s="235">
        <f>BAR!E13*0.9</f>
        <v>15210</v>
      </c>
      <c r="F13" s="235">
        <f>BAR!F13*0.9</f>
        <v>15210</v>
      </c>
      <c r="G13" s="235">
        <f>BAR!G13*0.9</f>
        <v>15210</v>
      </c>
      <c r="H13" s="235">
        <f>BAR!H13*0.9</f>
        <v>15210</v>
      </c>
      <c r="I13" s="30">
        <f>BAR!I13*0.9</f>
        <v>15210</v>
      </c>
      <c r="J13" s="30">
        <f>BAR!J13*0.9</f>
        <v>15210</v>
      </c>
      <c r="K13" s="30">
        <f>BAR!K13*0.9</f>
        <v>13950</v>
      </c>
      <c r="L13" s="263">
        <f>BAR!L13*0.9</f>
        <v>15210</v>
      </c>
      <c r="M13" s="263">
        <f>BAR!M13*0.9</f>
        <v>15210</v>
      </c>
      <c r="N13" s="263">
        <f>BAR!N13*0.9</f>
        <v>15210</v>
      </c>
      <c r="O13" s="263">
        <f>BAR!O13*0.9</f>
        <v>15210</v>
      </c>
      <c r="P13" s="30">
        <f>BAR!P13*0.9</f>
        <v>13950</v>
      </c>
      <c r="Q13" s="30">
        <f>BAR!Q13*0.9</f>
        <v>13950</v>
      </c>
      <c r="R13" s="30">
        <f>BAR!R13*0.9</f>
        <v>15210</v>
      </c>
      <c r="S13" s="264">
        <f>BAR!S13*0.9</f>
        <v>15210</v>
      </c>
      <c r="T13" s="264">
        <f>BAR!T13*0.9</f>
        <v>15210</v>
      </c>
      <c r="U13" s="264">
        <f>BAR!U13*0.9</f>
        <v>15210</v>
      </c>
      <c r="V13" s="264">
        <f>BAR!V13*0.9</f>
        <v>15210</v>
      </c>
      <c r="W13" s="30">
        <f>BAR!W13*0.9</f>
        <v>15210</v>
      </c>
      <c r="X13" s="30">
        <f>BAR!X13*0.9</f>
        <v>15210</v>
      </c>
      <c r="Y13" s="30">
        <f>BAR!Y13*0.9</f>
        <v>15210</v>
      </c>
      <c r="Z13" s="30">
        <f>BAR!Z13*0.9</f>
        <v>15210</v>
      </c>
      <c r="AA13" s="30">
        <f>BAR!AA13*0.9</f>
        <v>15210</v>
      </c>
      <c r="AB13" s="30">
        <f>BAR!AB13*0.9</f>
        <v>15660</v>
      </c>
      <c r="AC13" s="30">
        <f>BAR!AC13*0.9</f>
        <v>15660</v>
      </c>
      <c r="AD13" s="30">
        <f>BAR!AD13*0.9</f>
        <v>15660</v>
      </c>
      <c r="AE13" s="30">
        <f>BAR!AE13*0.9</f>
        <v>15660</v>
      </c>
      <c r="AF13" s="30">
        <f>BAR!AF13*0.9</f>
        <v>15660</v>
      </c>
      <c r="AG13" s="30">
        <f>BAR!AG13*0.9</f>
        <v>15660</v>
      </c>
      <c r="AH13" s="30">
        <f>BAR!AH13*0.9</f>
        <v>15660</v>
      </c>
      <c r="AI13" s="30">
        <f>BAR!AI13*0.9</f>
        <v>15660</v>
      </c>
      <c r="AJ13" s="30">
        <f>BAR!AJ13*0.9</f>
        <v>16290</v>
      </c>
      <c r="AK13" s="30">
        <f>BAR!AK13*0.9</f>
        <v>16290</v>
      </c>
      <c r="AL13" s="30">
        <f>BAR!AL13*0.9</f>
        <v>15210</v>
      </c>
      <c r="AM13" s="30">
        <f>BAR!AM13*0.9</f>
        <v>15210</v>
      </c>
      <c r="AN13" s="30">
        <f>BAR!AN13*0.9</f>
        <v>11520</v>
      </c>
      <c r="AO13" s="30">
        <f>BAR!AO13*0.9</f>
        <v>11520</v>
      </c>
      <c r="AP13" s="30">
        <f>BAR!AP13*0.9</f>
        <v>11520</v>
      </c>
      <c r="AQ13" s="30">
        <f>BAR!AQ13*0.9</f>
        <v>11520</v>
      </c>
      <c r="AR13" s="30">
        <f>BAR!AR13*0.9</f>
        <v>11970</v>
      </c>
      <c r="AS13" s="30">
        <f>BAR!AS13*0.9</f>
        <v>11970</v>
      </c>
      <c r="AT13" s="30">
        <f>BAR!AT13*0.9</f>
        <v>11520</v>
      </c>
      <c r="AU13" s="30">
        <f>BAR!AU13*0.9</f>
        <v>11520</v>
      </c>
      <c r="AV13" s="30">
        <f>BAR!AV13*0.9</f>
        <v>11520</v>
      </c>
      <c r="AW13" s="30">
        <f>BAR!AW13*0.9</f>
        <v>11520</v>
      </c>
      <c r="AX13" s="30">
        <f>BAR!AX13*0.9</f>
        <v>11520</v>
      </c>
      <c r="AY13" s="30">
        <f>BAR!AY13*0.9</f>
        <v>11970</v>
      </c>
      <c r="AZ13" s="30">
        <f>BAR!AZ13*0.9</f>
        <v>11970</v>
      </c>
      <c r="BA13" s="30">
        <f>BAR!BA13*0.9</f>
        <v>11520</v>
      </c>
      <c r="BB13" s="30">
        <f>BAR!BB13*0.9</f>
        <v>11520</v>
      </c>
      <c r="BC13" s="30">
        <f>BAR!BC13*0.9</f>
        <v>11520</v>
      </c>
      <c r="BD13" s="30">
        <f>BAR!BD13*0.9</f>
        <v>11520</v>
      </c>
      <c r="BE13" s="30">
        <f>BAR!BE13*0.9</f>
        <v>12870</v>
      </c>
      <c r="BF13" s="30">
        <f>BAR!BF13*0.9</f>
        <v>12870</v>
      </c>
      <c r="BG13" s="30">
        <f>BAR!BG13*0.9</f>
        <v>12870</v>
      </c>
      <c r="BH13" s="30">
        <f>BAR!BH13*0.9</f>
        <v>11520</v>
      </c>
      <c r="BI13" s="30">
        <f>BAR!BI13*0.9</f>
        <v>11520</v>
      </c>
      <c r="BJ13" s="30">
        <f>BAR!BJ13*0.9</f>
        <v>11520</v>
      </c>
      <c r="BK13" s="30">
        <f>BAR!BK13*0.9</f>
        <v>11520</v>
      </c>
      <c r="BL13" s="30">
        <f>BAR!BL13*0.9</f>
        <v>11520</v>
      </c>
      <c r="BM13" s="30">
        <f>BAR!BM13*0.9</f>
        <v>11970</v>
      </c>
      <c r="BN13" s="30">
        <f>BAR!BN13*0.9</f>
        <v>11970</v>
      </c>
      <c r="BO13" s="30">
        <f>BAR!BO13*0.9</f>
        <v>11520</v>
      </c>
      <c r="BP13" s="30">
        <f>BAR!BP13*0.9</f>
        <v>11520</v>
      </c>
      <c r="BQ13" s="30">
        <f>BAR!BQ13*0.9</f>
        <v>11520</v>
      </c>
      <c r="BR13" s="30">
        <f>BAR!BR13*0.9</f>
        <v>11520</v>
      </c>
      <c r="BS13" s="30">
        <f>BAR!BS13*0.9</f>
        <v>11520</v>
      </c>
      <c r="BT13" s="30">
        <f>BAR!BT13*0.9</f>
        <v>11970</v>
      </c>
      <c r="BU13" s="30">
        <f>BAR!BU13*0.9</f>
        <v>11970</v>
      </c>
      <c r="BV13" s="30">
        <f>BAR!BV13*0.9</f>
        <v>11520</v>
      </c>
      <c r="BW13" s="30">
        <f>BAR!BW13*0.9</f>
        <v>11520</v>
      </c>
      <c r="BX13" s="30">
        <f>BAR!BX13*0.9</f>
        <v>11520</v>
      </c>
      <c r="BY13" s="30">
        <f>BAR!BY13*0.9</f>
        <v>11520</v>
      </c>
      <c r="BZ13" s="30">
        <f>BAR!BZ13*0.9</f>
        <v>11520</v>
      </c>
      <c r="CA13" s="30">
        <f>BAR!CA13*0.9</f>
        <v>11970</v>
      </c>
      <c r="CB13" s="30">
        <f>BAR!CB13*0.9</f>
        <v>11970</v>
      </c>
      <c r="CC13" s="30">
        <f>BAR!CC13*0.9</f>
        <v>11070</v>
      </c>
      <c r="CD13" s="30">
        <f>BAR!CD13*0.9</f>
        <v>11070</v>
      </c>
      <c r="CE13" s="30">
        <f>BAR!CE13*0.9</f>
        <v>11070</v>
      </c>
      <c r="CF13" s="30">
        <f>BAR!CF13*0.9</f>
        <v>11070</v>
      </c>
      <c r="CG13" s="30">
        <f>BAR!CG13*0.9</f>
        <v>11070</v>
      </c>
      <c r="CH13" s="30">
        <f>BAR!CH13*0.9</f>
        <v>11070</v>
      </c>
      <c r="CI13" s="30">
        <f>BAR!CI13*0.9</f>
        <v>11070</v>
      </c>
      <c r="CJ13" s="30">
        <f>BAR!CJ13*0.9</f>
        <v>10800</v>
      </c>
      <c r="CK13" s="30">
        <f>BAR!CK13*0.9</f>
        <v>10800</v>
      </c>
      <c r="CL13" s="30">
        <f>BAR!CL13*0.9</f>
        <v>10800</v>
      </c>
      <c r="CM13" s="30">
        <f>BAR!CM13*0.9</f>
        <v>10800</v>
      </c>
      <c r="CN13" s="30">
        <f>BAR!CN13*0.9</f>
        <v>10800</v>
      </c>
      <c r="CO13" s="30">
        <f>BAR!CO13*0.9</f>
        <v>11070</v>
      </c>
      <c r="CP13" s="30">
        <f>BAR!CP13*0.9</f>
        <v>11070</v>
      </c>
      <c r="CQ13" s="30">
        <f>BAR!CQ13*0.9</f>
        <v>10800</v>
      </c>
      <c r="CR13" s="30">
        <f>BAR!CR13*0.9</f>
        <v>10800</v>
      </c>
      <c r="CS13" s="30">
        <f>BAR!CS13*0.9</f>
        <v>10800</v>
      </c>
      <c r="CT13" s="30">
        <f>BAR!CT13*0.9</f>
        <v>10800</v>
      </c>
      <c r="CU13" s="30">
        <f>BAR!CU13*0.9</f>
        <v>10800</v>
      </c>
      <c r="CV13" s="30">
        <f>BAR!CV13*0.9</f>
        <v>11070</v>
      </c>
      <c r="CW13" s="30">
        <f>BAR!CW13*0.9</f>
        <v>11070</v>
      </c>
      <c r="CX13" s="30">
        <f>BAR!CX13*0.9</f>
        <v>10800</v>
      </c>
      <c r="CY13" s="30">
        <f>BAR!CY13*0.9</f>
        <v>10800</v>
      </c>
      <c r="CZ13" s="30">
        <f>BAR!CZ13*0.9</f>
        <v>10800</v>
      </c>
      <c r="DA13" s="30">
        <f>BAR!DA13*0.9</f>
        <v>10800</v>
      </c>
      <c r="DB13" s="30">
        <f>BAR!DB13*0.9</f>
        <v>10800</v>
      </c>
      <c r="DC13" s="30">
        <f>BAR!DC13*0.9</f>
        <v>11070</v>
      </c>
      <c r="DD13" s="30">
        <f>BAR!DD13*0.9</f>
        <v>11070</v>
      </c>
      <c r="DE13" s="30">
        <f>BAR!DE13*0.9</f>
        <v>10530</v>
      </c>
      <c r="DF13" s="30">
        <f>BAR!DF13*0.9</f>
        <v>10530</v>
      </c>
      <c r="DG13" s="30">
        <f>BAR!DG13*0.9</f>
        <v>10530</v>
      </c>
      <c r="DH13" s="30">
        <f>BAR!DH13*0.9</f>
        <v>10530</v>
      </c>
      <c r="DI13" s="30">
        <f>BAR!DI13*0.9</f>
        <v>10530</v>
      </c>
      <c r="DJ13" s="30">
        <f>BAR!DJ13*0.9</f>
        <v>10800</v>
      </c>
      <c r="DK13" s="30">
        <f>BAR!DK13*0.9</f>
        <v>10800</v>
      </c>
      <c r="DL13" s="30">
        <f>BAR!DL13*0.9</f>
        <v>10530</v>
      </c>
      <c r="DM13" s="30">
        <f>BAR!DM13*0.9</f>
        <v>10530</v>
      </c>
      <c r="DN13" s="30">
        <f>BAR!DN13*0.9</f>
        <v>10530</v>
      </c>
      <c r="DO13" s="263">
        <f>BAR!DO13*0.9</f>
        <v>10530</v>
      </c>
      <c r="DP13" s="263">
        <f>BAR!DP13*0.9</f>
        <v>10530</v>
      </c>
      <c r="DQ13" s="263">
        <f>BAR!DQ13*0.9</f>
        <v>10530</v>
      </c>
      <c r="DR13" s="263">
        <f>BAR!DR13*0.9</f>
        <v>10530</v>
      </c>
      <c r="DS13" s="263">
        <f>BAR!DS13*0.9</f>
        <v>10260</v>
      </c>
      <c r="DT13" s="263">
        <f>BAR!DT13*0.9</f>
        <v>10260</v>
      </c>
      <c r="DU13" s="263">
        <f>BAR!DU13*0.9</f>
        <v>10260</v>
      </c>
      <c r="DV13" s="263">
        <f>BAR!DV13*0.9</f>
        <v>10260</v>
      </c>
      <c r="DW13" s="263">
        <f>BAR!DW13*0.9</f>
        <v>10260</v>
      </c>
      <c r="DX13" s="263">
        <f>BAR!DX13*0.9</f>
        <v>10530</v>
      </c>
      <c r="DY13" s="263">
        <f>BAR!DY13*0.9</f>
        <v>10530</v>
      </c>
      <c r="DZ13" s="263">
        <f>BAR!DZ13*0.9</f>
        <v>10260</v>
      </c>
      <c r="EA13" s="263">
        <f>BAR!EA13*0.9</f>
        <v>10260</v>
      </c>
      <c r="EB13" s="263">
        <f>BAR!EB13*0.9</f>
        <v>10260</v>
      </c>
      <c r="EC13" s="263">
        <f>BAR!EC13*0.9</f>
        <v>10260</v>
      </c>
      <c r="ED13" s="263">
        <f>BAR!ED13*0.9</f>
        <v>10260</v>
      </c>
      <c r="EE13" s="263">
        <f>BAR!EE13*0.9</f>
        <v>10530</v>
      </c>
      <c r="EF13" s="263">
        <f>BAR!EF13*0.9</f>
        <v>10530</v>
      </c>
      <c r="EG13" s="263">
        <f>BAR!EG13*0.9</f>
        <v>9990</v>
      </c>
      <c r="EH13" s="263">
        <f>BAR!EH13*0.9</f>
        <v>9990</v>
      </c>
      <c r="EI13" s="263">
        <f>BAR!EI13*0.9</f>
        <v>9990</v>
      </c>
      <c r="EJ13" s="263">
        <f>BAR!EJ13*0.9</f>
        <v>9990</v>
      </c>
      <c r="EK13" s="263">
        <f>BAR!EK13*0.9</f>
        <v>9990</v>
      </c>
      <c r="EL13" s="263">
        <f>BAR!EL13*0.9</f>
        <v>10260</v>
      </c>
      <c r="EM13" s="263">
        <f>BAR!EM13*0.9</f>
        <v>10260</v>
      </c>
      <c r="EN13" s="263">
        <f>BAR!EN13*0.9</f>
        <v>9990</v>
      </c>
      <c r="EO13" s="263">
        <f>BAR!EO13*0.9</f>
        <v>9990</v>
      </c>
      <c r="EP13" s="263">
        <f>BAR!EP13*0.9</f>
        <v>10800</v>
      </c>
      <c r="EQ13" s="263">
        <f>BAR!EQ13*0.9</f>
        <v>10800</v>
      </c>
      <c r="ER13" s="263">
        <f>BAR!ER13*0.9</f>
        <v>10800</v>
      </c>
      <c r="ES13" s="263">
        <f>BAR!ES13*0.9</f>
        <v>10260</v>
      </c>
      <c r="ET13" s="263">
        <f>BAR!ET13*0.9</f>
        <v>10260</v>
      </c>
      <c r="EU13" s="263">
        <f>BAR!EU13*0.9</f>
        <v>9990</v>
      </c>
      <c r="EV13" s="263">
        <f>BAR!EV13*0.9</f>
        <v>9990</v>
      </c>
      <c r="EW13" s="263">
        <f>BAR!EW13*0.9</f>
        <v>9990</v>
      </c>
      <c r="EX13" s="263">
        <f>BAR!EX13*0.9</f>
        <v>10260</v>
      </c>
      <c r="EY13" s="263">
        <f>BAR!EY13*0.9</f>
        <v>10260</v>
      </c>
      <c r="EZ13" s="263">
        <f>BAR!EZ13*0.9</f>
        <v>10260</v>
      </c>
      <c r="FA13" s="263">
        <f>BAR!FA13*0.9</f>
        <v>10260</v>
      </c>
      <c r="FB13" s="263">
        <f>BAR!FB13*0.9</f>
        <v>9720</v>
      </c>
      <c r="FC13" s="263">
        <f>BAR!FC13*0.9</f>
        <v>9720</v>
      </c>
      <c r="FD13" s="263">
        <f>BAR!FD13*0.9</f>
        <v>9720</v>
      </c>
      <c r="FE13" s="263">
        <f>BAR!FE13*0.9</f>
        <v>9720</v>
      </c>
      <c r="FF13" s="263">
        <f>BAR!FF13*0.9</f>
        <v>9720</v>
      </c>
      <c r="FG13" s="263">
        <f>BAR!FG13*0.9</f>
        <v>9990</v>
      </c>
      <c r="FH13" s="263">
        <f>BAR!FH13*0.9</f>
        <v>9990</v>
      </c>
      <c r="FI13" s="263">
        <f>BAR!FI13*0.9</f>
        <v>9720</v>
      </c>
      <c r="FJ13" s="263">
        <f>BAR!FJ13*0.9</f>
        <v>9720</v>
      </c>
      <c r="FK13" s="263">
        <f>BAR!FK13*0.9</f>
        <v>9720</v>
      </c>
      <c r="FL13" s="263">
        <f>BAR!FL13*0.9</f>
        <v>9720</v>
      </c>
      <c r="FM13" s="263">
        <f>BAR!FM13*0.9</f>
        <v>9720</v>
      </c>
      <c r="FN13" s="263">
        <f>BAR!FN13*0.9</f>
        <v>9990</v>
      </c>
      <c r="FO13" s="263">
        <f>BAR!FO13*0.9</f>
        <v>9990</v>
      </c>
      <c r="FP13" s="263">
        <f>BAR!FP13*0.9</f>
        <v>9720</v>
      </c>
      <c r="FQ13" s="263">
        <f>BAR!FQ13*0.9</f>
        <v>9720</v>
      </c>
      <c r="FR13" s="263">
        <f>BAR!FR13*0.9</f>
        <v>9720</v>
      </c>
      <c r="FS13" s="263">
        <f>BAR!FS13*0.9</f>
        <v>9720</v>
      </c>
      <c r="FT13" s="263">
        <f>BAR!FT13*0.9</f>
        <v>9720</v>
      </c>
      <c r="FU13" s="263">
        <f>BAR!FU13*0.9</f>
        <v>9990</v>
      </c>
      <c r="FV13" s="263">
        <f>BAR!FV13*0.9</f>
        <v>9990</v>
      </c>
      <c r="FW13" s="263">
        <f>BAR!FW13*0.9</f>
        <v>9720</v>
      </c>
      <c r="FX13" s="263">
        <f>BAR!FX13*0.9</f>
        <v>9720</v>
      </c>
      <c r="FY13" s="263">
        <f>BAR!FY13*0.9</f>
        <v>9720</v>
      </c>
      <c r="FZ13" s="263">
        <f>BAR!FZ13*0.9</f>
        <v>9720</v>
      </c>
      <c r="GA13" s="263">
        <f>BAR!GA13*0.9</f>
        <v>9720</v>
      </c>
      <c r="GB13" s="263">
        <f>BAR!GB13*0.9</f>
        <v>9990</v>
      </c>
      <c r="GC13" s="263">
        <f>BAR!GC13*0.9</f>
        <v>9990</v>
      </c>
      <c r="GD13" s="263">
        <f>BAR!GD13*0.9</f>
        <v>9720</v>
      </c>
      <c r="GE13" s="263">
        <f>BAR!GE13*0.9</f>
        <v>9720</v>
      </c>
      <c r="GF13" s="263">
        <f>BAR!GF13*0.9</f>
        <v>9720</v>
      </c>
      <c r="GG13" s="263">
        <f>BAR!GG13*0.9</f>
        <v>9720</v>
      </c>
      <c r="GH13" s="263">
        <f>BAR!GH13*0.9</f>
        <v>9720</v>
      </c>
      <c r="GI13" s="263">
        <f>BAR!GI13*0.9</f>
        <v>11070</v>
      </c>
      <c r="GJ13" s="263">
        <f>BAR!GJ13*0.9</f>
        <v>11070</v>
      </c>
      <c r="GK13" s="263">
        <f>BAR!GK13*0.9</f>
        <v>11070</v>
      </c>
      <c r="GL13" s="263">
        <f>BAR!GL13*0.9</f>
        <v>11070</v>
      </c>
      <c r="GM13" s="263">
        <f>BAR!GM13*0.9</f>
        <v>11070</v>
      </c>
      <c r="GN13" s="263">
        <f>BAR!GN13*0.9</f>
        <v>11070</v>
      </c>
      <c r="GO13" s="263">
        <f>BAR!GO13*0.9</f>
        <v>11070</v>
      </c>
      <c r="GP13" s="263">
        <f>BAR!GP13*0.9</f>
        <v>11520</v>
      </c>
      <c r="GQ13" s="263">
        <f>BAR!GQ13*0.9</f>
        <v>11520</v>
      </c>
      <c r="GR13" s="263">
        <f>BAR!GR13*0.9</f>
        <v>11520</v>
      </c>
      <c r="GS13" s="263">
        <f>BAR!GS13*0.9</f>
        <v>11520</v>
      </c>
      <c r="GT13" s="263">
        <f>BAR!GT13*0.9</f>
        <v>11520</v>
      </c>
      <c r="GU13" s="263">
        <f>BAR!GU13*0.9</f>
        <v>11520</v>
      </c>
      <c r="GV13" s="263">
        <f>BAR!GV13*0.9</f>
        <v>11520</v>
      </c>
      <c r="GW13" s="263">
        <f>BAR!GW13*0.9</f>
        <v>11970</v>
      </c>
      <c r="GX13" s="263">
        <f>BAR!GX13*0.9</f>
        <v>11970</v>
      </c>
      <c r="GY13" s="263">
        <f>BAR!GY13*0.9</f>
        <v>11970</v>
      </c>
      <c r="GZ13" s="263">
        <f>BAR!GZ13*0.9</f>
        <v>11970</v>
      </c>
    </row>
    <row r="14" spans="1:208" s="2" customFormat="1" x14ac:dyDescent="0.2">
      <c r="A14" s="16" t="s">
        <v>7</v>
      </c>
      <c r="B14" s="30"/>
      <c r="C14" s="30"/>
      <c r="D14" s="235"/>
      <c r="E14" s="235"/>
      <c r="F14" s="235"/>
      <c r="G14" s="235"/>
      <c r="H14" s="235"/>
      <c r="I14" s="30"/>
      <c r="J14" s="30"/>
      <c r="K14" s="30"/>
      <c r="L14" s="263"/>
      <c r="M14" s="263"/>
      <c r="N14" s="263"/>
      <c r="O14" s="263"/>
      <c r="P14" s="30"/>
      <c r="Q14" s="30"/>
      <c r="R14" s="30"/>
      <c r="S14" s="264"/>
      <c r="T14" s="264"/>
      <c r="U14" s="264"/>
      <c r="V14" s="264"/>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263"/>
      <c r="DP14" s="263"/>
      <c r="DQ14" s="263"/>
      <c r="DR14" s="263"/>
      <c r="DS14" s="263"/>
      <c r="DT14" s="263"/>
      <c r="DU14" s="263"/>
      <c r="DV14" s="263"/>
      <c r="DW14" s="263"/>
      <c r="DX14" s="263"/>
      <c r="DY14" s="263"/>
      <c r="DZ14" s="263"/>
      <c r="EA14" s="263"/>
      <c r="EB14" s="263"/>
      <c r="EC14" s="263"/>
      <c r="ED14" s="263"/>
      <c r="EE14" s="263"/>
      <c r="EF14" s="263"/>
      <c r="EG14" s="263"/>
      <c r="EH14" s="263"/>
      <c r="EI14" s="263"/>
      <c r="EJ14" s="263"/>
      <c r="EK14" s="263"/>
      <c r="EL14" s="263"/>
      <c r="EM14" s="263"/>
      <c r="EN14" s="263"/>
      <c r="EO14" s="263"/>
      <c r="EP14" s="263"/>
      <c r="EQ14" s="263"/>
      <c r="ER14" s="263"/>
      <c r="ES14" s="263"/>
      <c r="ET14" s="263"/>
      <c r="EU14" s="263"/>
      <c r="EV14" s="263"/>
      <c r="EW14" s="263"/>
      <c r="EX14" s="263"/>
      <c r="EY14" s="263"/>
      <c r="EZ14" s="263"/>
      <c r="FA14" s="263"/>
      <c r="FB14" s="263"/>
      <c r="FC14" s="263"/>
      <c r="FD14" s="263"/>
      <c r="FE14" s="263"/>
      <c r="FF14" s="263"/>
      <c r="FG14" s="263"/>
      <c r="FH14" s="263"/>
      <c r="FI14" s="263"/>
      <c r="FJ14" s="263"/>
      <c r="FK14" s="263"/>
      <c r="FL14" s="263"/>
      <c r="FM14" s="263"/>
      <c r="FN14" s="263"/>
      <c r="FO14" s="263"/>
      <c r="FP14" s="263"/>
      <c r="FQ14" s="263"/>
      <c r="FR14" s="263"/>
      <c r="FS14" s="263"/>
      <c r="FT14" s="263"/>
      <c r="FU14" s="263"/>
      <c r="FV14" s="263"/>
      <c r="FW14" s="263"/>
      <c r="FX14" s="263"/>
      <c r="FY14" s="263"/>
      <c r="FZ14" s="263"/>
      <c r="GA14" s="263"/>
      <c r="GB14" s="263"/>
      <c r="GC14" s="263"/>
      <c r="GD14" s="263"/>
      <c r="GE14" s="263"/>
      <c r="GF14" s="263"/>
      <c r="GG14" s="263"/>
      <c r="GH14" s="263"/>
      <c r="GI14" s="263"/>
      <c r="GJ14" s="263"/>
      <c r="GK14" s="263"/>
      <c r="GL14" s="263"/>
      <c r="GM14" s="263"/>
      <c r="GN14" s="263"/>
      <c r="GO14" s="263"/>
      <c r="GP14" s="263"/>
      <c r="GQ14" s="263"/>
      <c r="GR14" s="263"/>
      <c r="GS14" s="263"/>
      <c r="GT14" s="263"/>
      <c r="GU14" s="263"/>
      <c r="GV14" s="263"/>
      <c r="GW14" s="263"/>
      <c r="GX14" s="263"/>
      <c r="GY14" s="263"/>
      <c r="GZ14" s="263"/>
    </row>
    <row r="15" spans="1:208" s="2" customFormat="1" x14ac:dyDescent="0.2">
      <c r="A15" s="12">
        <v>1</v>
      </c>
      <c r="B15" s="30">
        <f>BAR!B15*0.9</f>
        <v>14625</v>
      </c>
      <c r="C15" s="30">
        <f>BAR!C15*0.9</f>
        <v>14625</v>
      </c>
      <c r="D15" s="235">
        <f>BAR!D15*0.9</f>
        <v>14625</v>
      </c>
      <c r="E15" s="235">
        <f>BAR!E15*0.9</f>
        <v>14625</v>
      </c>
      <c r="F15" s="235">
        <f>BAR!F15*0.9</f>
        <v>14625</v>
      </c>
      <c r="G15" s="235">
        <f>BAR!G15*0.9</f>
        <v>14625</v>
      </c>
      <c r="H15" s="235">
        <f>BAR!H15*0.9</f>
        <v>14625</v>
      </c>
      <c r="I15" s="30">
        <f>BAR!I15*0.9</f>
        <v>14625</v>
      </c>
      <c r="J15" s="30">
        <f>BAR!J15*0.9</f>
        <v>14625</v>
      </c>
      <c r="K15" s="30">
        <f>BAR!K15*0.9</f>
        <v>13365</v>
      </c>
      <c r="L15" s="263">
        <f>BAR!L15*0.9</f>
        <v>14625</v>
      </c>
      <c r="M15" s="263">
        <f>BAR!M15*0.9</f>
        <v>14625</v>
      </c>
      <c r="N15" s="263">
        <f>BAR!N15*0.9</f>
        <v>14625</v>
      </c>
      <c r="O15" s="263">
        <f>BAR!O15*0.9</f>
        <v>14625</v>
      </c>
      <c r="P15" s="30">
        <f>BAR!P15*0.9</f>
        <v>13365</v>
      </c>
      <c r="Q15" s="30">
        <f>BAR!Q15*0.9</f>
        <v>13365</v>
      </c>
      <c r="R15" s="30">
        <f>BAR!R15*0.9</f>
        <v>14625</v>
      </c>
      <c r="S15" s="264">
        <f>BAR!S15*0.9</f>
        <v>14625</v>
      </c>
      <c r="T15" s="264">
        <f>BAR!T15*0.9</f>
        <v>14625</v>
      </c>
      <c r="U15" s="264">
        <f>BAR!U15*0.9</f>
        <v>14625</v>
      </c>
      <c r="V15" s="264">
        <f>BAR!V15*0.9</f>
        <v>14625</v>
      </c>
      <c r="W15" s="30">
        <f>BAR!W15*0.9</f>
        <v>14625</v>
      </c>
      <c r="X15" s="30">
        <f>BAR!X15*0.9</f>
        <v>14625</v>
      </c>
      <c r="Y15" s="30">
        <f>BAR!Y15*0.9</f>
        <v>14625</v>
      </c>
      <c r="Z15" s="30">
        <f>BAR!Z15*0.9</f>
        <v>14625</v>
      </c>
      <c r="AA15" s="30">
        <f>BAR!AA15*0.9</f>
        <v>14625</v>
      </c>
      <c r="AB15" s="30">
        <f>BAR!AB15*0.9</f>
        <v>15075</v>
      </c>
      <c r="AC15" s="30">
        <f>BAR!AC15*0.9</f>
        <v>15075</v>
      </c>
      <c r="AD15" s="30">
        <f>BAR!AD15*0.9</f>
        <v>15075</v>
      </c>
      <c r="AE15" s="30">
        <f>BAR!AE15*0.9</f>
        <v>15075</v>
      </c>
      <c r="AF15" s="30">
        <f>BAR!AF15*0.9</f>
        <v>15075</v>
      </c>
      <c r="AG15" s="30">
        <f>BAR!AG15*0.9</f>
        <v>15075</v>
      </c>
      <c r="AH15" s="30">
        <f>BAR!AH15*0.9</f>
        <v>15075</v>
      </c>
      <c r="AI15" s="30">
        <f>BAR!AI15*0.9</f>
        <v>15075</v>
      </c>
      <c r="AJ15" s="30">
        <f>BAR!AJ15*0.9</f>
        <v>15705</v>
      </c>
      <c r="AK15" s="30">
        <f>BAR!AK15*0.9</f>
        <v>15705</v>
      </c>
      <c r="AL15" s="30">
        <f>BAR!AL15*0.9</f>
        <v>14625</v>
      </c>
      <c r="AM15" s="30">
        <f>BAR!AM15*0.9</f>
        <v>14625</v>
      </c>
      <c r="AN15" s="30">
        <f>BAR!AN15*0.9</f>
        <v>10935</v>
      </c>
      <c r="AO15" s="30">
        <f>BAR!AO15*0.9</f>
        <v>10935</v>
      </c>
      <c r="AP15" s="30">
        <f>BAR!AP15*0.9</f>
        <v>10935</v>
      </c>
      <c r="AQ15" s="30">
        <f>BAR!AQ15*0.9</f>
        <v>10935</v>
      </c>
      <c r="AR15" s="30">
        <f>BAR!AR15*0.9</f>
        <v>11385</v>
      </c>
      <c r="AS15" s="30">
        <f>BAR!AS15*0.9</f>
        <v>11385</v>
      </c>
      <c r="AT15" s="30">
        <f>BAR!AT15*0.9</f>
        <v>10935</v>
      </c>
      <c r="AU15" s="30">
        <f>BAR!AU15*0.9</f>
        <v>10935</v>
      </c>
      <c r="AV15" s="30">
        <f>BAR!AV15*0.9</f>
        <v>10935</v>
      </c>
      <c r="AW15" s="30">
        <f>BAR!AW15*0.9</f>
        <v>10935</v>
      </c>
      <c r="AX15" s="30">
        <f>BAR!AX15*0.9</f>
        <v>10935</v>
      </c>
      <c r="AY15" s="30">
        <f>BAR!AY15*0.9</f>
        <v>11385</v>
      </c>
      <c r="AZ15" s="30">
        <f>BAR!AZ15*0.9</f>
        <v>11385</v>
      </c>
      <c r="BA15" s="30">
        <f>BAR!BA15*0.9</f>
        <v>10935</v>
      </c>
      <c r="BB15" s="30">
        <f>BAR!BB15*0.9</f>
        <v>10935</v>
      </c>
      <c r="BC15" s="30">
        <f>BAR!BC15*0.9</f>
        <v>10935</v>
      </c>
      <c r="BD15" s="30">
        <f>BAR!BD15*0.9</f>
        <v>10935</v>
      </c>
      <c r="BE15" s="30">
        <f>BAR!BE15*0.9</f>
        <v>12285</v>
      </c>
      <c r="BF15" s="30">
        <f>BAR!BF15*0.9</f>
        <v>12285</v>
      </c>
      <c r="BG15" s="30">
        <f>BAR!BG15*0.9</f>
        <v>12285</v>
      </c>
      <c r="BH15" s="30">
        <f>BAR!BH15*0.9</f>
        <v>10935</v>
      </c>
      <c r="BI15" s="30">
        <f>BAR!BI15*0.9</f>
        <v>10935</v>
      </c>
      <c r="BJ15" s="30">
        <f>BAR!BJ15*0.9</f>
        <v>10935</v>
      </c>
      <c r="BK15" s="30">
        <f>BAR!BK15*0.9</f>
        <v>10935</v>
      </c>
      <c r="BL15" s="30">
        <f>BAR!BL15*0.9</f>
        <v>10935</v>
      </c>
      <c r="BM15" s="30">
        <f>BAR!BM15*0.9</f>
        <v>11385</v>
      </c>
      <c r="BN15" s="30">
        <f>BAR!BN15*0.9</f>
        <v>11385</v>
      </c>
      <c r="BO15" s="30">
        <f>BAR!BO15*0.9</f>
        <v>10935</v>
      </c>
      <c r="BP15" s="30">
        <f>BAR!BP15*0.9</f>
        <v>10935</v>
      </c>
      <c r="BQ15" s="30">
        <f>BAR!BQ15*0.9</f>
        <v>10935</v>
      </c>
      <c r="BR15" s="30">
        <f>BAR!BR15*0.9</f>
        <v>10935</v>
      </c>
      <c r="BS15" s="30">
        <f>BAR!BS15*0.9</f>
        <v>10935</v>
      </c>
      <c r="BT15" s="30">
        <f>BAR!BT15*0.9</f>
        <v>11385</v>
      </c>
      <c r="BU15" s="30">
        <f>BAR!BU15*0.9</f>
        <v>11385</v>
      </c>
      <c r="BV15" s="30">
        <f>BAR!BV15*0.9</f>
        <v>10935</v>
      </c>
      <c r="BW15" s="30">
        <f>BAR!BW15*0.9</f>
        <v>10935</v>
      </c>
      <c r="BX15" s="30">
        <f>BAR!BX15*0.9</f>
        <v>10935</v>
      </c>
      <c r="BY15" s="30">
        <f>BAR!BY15*0.9</f>
        <v>10935</v>
      </c>
      <c r="BZ15" s="30">
        <f>BAR!BZ15*0.9</f>
        <v>10935</v>
      </c>
      <c r="CA15" s="30">
        <f>BAR!CA15*0.9</f>
        <v>11385</v>
      </c>
      <c r="CB15" s="30">
        <f>BAR!CB15*0.9</f>
        <v>11385</v>
      </c>
      <c r="CC15" s="30">
        <f>BAR!CC15*0.9</f>
        <v>10485</v>
      </c>
      <c r="CD15" s="30">
        <f>BAR!CD15*0.9</f>
        <v>10485</v>
      </c>
      <c r="CE15" s="30">
        <f>BAR!CE15*0.9</f>
        <v>10485</v>
      </c>
      <c r="CF15" s="30">
        <f>BAR!CF15*0.9</f>
        <v>10485</v>
      </c>
      <c r="CG15" s="30">
        <f>BAR!CG15*0.9</f>
        <v>10485</v>
      </c>
      <c r="CH15" s="30">
        <f>BAR!CH15*0.9</f>
        <v>10485</v>
      </c>
      <c r="CI15" s="30">
        <f>BAR!CI15*0.9</f>
        <v>10485</v>
      </c>
      <c r="CJ15" s="30">
        <f>BAR!CJ15*0.9</f>
        <v>10215</v>
      </c>
      <c r="CK15" s="30">
        <f>BAR!CK15*0.9</f>
        <v>10215</v>
      </c>
      <c r="CL15" s="30">
        <f>BAR!CL15*0.9</f>
        <v>10215</v>
      </c>
      <c r="CM15" s="30">
        <f>BAR!CM15*0.9</f>
        <v>10215</v>
      </c>
      <c r="CN15" s="30">
        <f>BAR!CN15*0.9</f>
        <v>10215</v>
      </c>
      <c r="CO15" s="30">
        <f>BAR!CO15*0.9</f>
        <v>10485</v>
      </c>
      <c r="CP15" s="30">
        <f>BAR!CP15*0.9</f>
        <v>10485</v>
      </c>
      <c r="CQ15" s="30">
        <f>BAR!CQ15*0.9</f>
        <v>10215</v>
      </c>
      <c r="CR15" s="30">
        <f>BAR!CR15*0.9</f>
        <v>10215</v>
      </c>
      <c r="CS15" s="30">
        <f>BAR!CS15*0.9</f>
        <v>10215</v>
      </c>
      <c r="CT15" s="30">
        <f>BAR!CT15*0.9</f>
        <v>10215</v>
      </c>
      <c r="CU15" s="30">
        <f>BAR!CU15*0.9</f>
        <v>10215</v>
      </c>
      <c r="CV15" s="30">
        <f>BAR!CV15*0.9</f>
        <v>10485</v>
      </c>
      <c r="CW15" s="30">
        <f>BAR!CW15*0.9</f>
        <v>10485</v>
      </c>
      <c r="CX15" s="30">
        <f>BAR!CX15*0.9</f>
        <v>10215</v>
      </c>
      <c r="CY15" s="30">
        <f>BAR!CY15*0.9</f>
        <v>10215</v>
      </c>
      <c r="CZ15" s="30">
        <f>BAR!CZ15*0.9</f>
        <v>10215</v>
      </c>
      <c r="DA15" s="30">
        <f>BAR!DA15*0.9</f>
        <v>10215</v>
      </c>
      <c r="DB15" s="30">
        <f>BAR!DB15*0.9</f>
        <v>10215</v>
      </c>
      <c r="DC15" s="30">
        <f>BAR!DC15*0.9</f>
        <v>10485</v>
      </c>
      <c r="DD15" s="30">
        <f>BAR!DD15*0.9</f>
        <v>10485</v>
      </c>
      <c r="DE15" s="30">
        <f>BAR!DE15*0.9</f>
        <v>9945</v>
      </c>
      <c r="DF15" s="30">
        <f>BAR!DF15*0.9</f>
        <v>9945</v>
      </c>
      <c r="DG15" s="30">
        <f>BAR!DG15*0.9</f>
        <v>9945</v>
      </c>
      <c r="DH15" s="30">
        <f>BAR!DH15*0.9</f>
        <v>9945</v>
      </c>
      <c r="DI15" s="30">
        <f>BAR!DI15*0.9</f>
        <v>9945</v>
      </c>
      <c r="DJ15" s="30">
        <f>BAR!DJ15*0.9</f>
        <v>10215</v>
      </c>
      <c r="DK15" s="30">
        <f>BAR!DK15*0.9</f>
        <v>10215</v>
      </c>
      <c r="DL15" s="30">
        <f>BAR!DL15*0.9</f>
        <v>9945</v>
      </c>
      <c r="DM15" s="30">
        <f>BAR!DM15*0.9</f>
        <v>9945</v>
      </c>
      <c r="DN15" s="30">
        <f>BAR!DN15*0.9</f>
        <v>9945</v>
      </c>
      <c r="DO15" s="263">
        <f>BAR!DO15*0.9</f>
        <v>9945</v>
      </c>
      <c r="DP15" s="263">
        <f>BAR!DP15*0.9</f>
        <v>10215</v>
      </c>
      <c r="DQ15" s="263">
        <f>BAR!DQ15*0.9</f>
        <v>10215</v>
      </c>
      <c r="DR15" s="263">
        <f>BAR!DR15*0.9</f>
        <v>10215</v>
      </c>
      <c r="DS15" s="263">
        <f>BAR!DS15*0.9</f>
        <v>9945</v>
      </c>
      <c r="DT15" s="263">
        <f>BAR!DT15*0.9</f>
        <v>9945</v>
      </c>
      <c r="DU15" s="263">
        <f>BAR!DU15*0.9</f>
        <v>9945</v>
      </c>
      <c r="DV15" s="263">
        <f>BAR!DV15*0.9</f>
        <v>9945</v>
      </c>
      <c r="DW15" s="263">
        <f>BAR!DW15*0.9</f>
        <v>9945</v>
      </c>
      <c r="DX15" s="263">
        <f>BAR!DX15*0.9</f>
        <v>10215</v>
      </c>
      <c r="DY15" s="263">
        <f>BAR!DY15*0.9</f>
        <v>10215</v>
      </c>
      <c r="DZ15" s="263">
        <f>BAR!DZ15*0.9</f>
        <v>9945</v>
      </c>
      <c r="EA15" s="263">
        <f>BAR!EA15*0.9</f>
        <v>9945</v>
      </c>
      <c r="EB15" s="263">
        <f>BAR!EB15*0.9</f>
        <v>9945</v>
      </c>
      <c r="EC15" s="263">
        <f>BAR!EC15*0.9</f>
        <v>9945</v>
      </c>
      <c r="ED15" s="263">
        <f>BAR!ED15*0.9</f>
        <v>9945</v>
      </c>
      <c r="EE15" s="263">
        <f>BAR!EE15*0.9</f>
        <v>10215</v>
      </c>
      <c r="EF15" s="263">
        <f>BAR!EF15*0.9</f>
        <v>10215</v>
      </c>
      <c r="EG15" s="263">
        <f>BAR!EG15*0.9</f>
        <v>9675</v>
      </c>
      <c r="EH15" s="263">
        <f>BAR!EH15*0.9</f>
        <v>9675</v>
      </c>
      <c r="EI15" s="263">
        <f>BAR!EI15*0.9</f>
        <v>9675</v>
      </c>
      <c r="EJ15" s="263">
        <f>BAR!EJ15*0.9</f>
        <v>9675</v>
      </c>
      <c r="EK15" s="263">
        <f>BAR!EK15*0.9</f>
        <v>9675</v>
      </c>
      <c r="EL15" s="263">
        <f>BAR!EL15*0.9</f>
        <v>9945</v>
      </c>
      <c r="EM15" s="263">
        <f>BAR!EM15*0.9</f>
        <v>9945</v>
      </c>
      <c r="EN15" s="263">
        <f>BAR!EN15*0.9</f>
        <v>9675</v>
      </c>
      <c r="EO15" s="263">
        <f>BAR!EO15*0.9</f>
        <v>9675</v>
      </c>
      <c r="EP15" s="263">
        <f>BAR!EP15*0.9</f>
        <v>10485</v>
      </c>
      <c r="EQ15" s="263">
        <f>BAR!EQ15*0.9</f>
        <v>10485</v>
      </c>
      <c r="ER15" s="263">
        <f>BAR!ER15*0.9</f>
        <v>10485</v>
      </c>
      <c r="ES15" s="263">
        <f>BAR!ES15*0.9</f>
        <v>9945</v>
      </c>
      <c r="ET15" s="263">
        <f>BAR!ET15*0.9</f>
        <v>9945</v>
      </c>
      <c r="EU15" s="263">
        <f>BAR!EU15*0.9</f>
        <v>9675</v>
      </c>
      <c r="EV15" s="263">
        <f>BAR!EV15*0.9</f>
        <v>9675</v>
      </c>
      <c r="EW15" s="263">
        <f>BAR!EW15*0.9</f>
        <v>9675</v>
      </c>
      <c r="EX15" s="263">
        <f>BAR!EX15*0.9</f>
        <v>9945</v>
      </c>
      <c r="EY15" s="263">
        <f>BAR!EY15*0.9</f>
        <v>9945</v>
      </c>
      <c r="EZ15" s="263">
        <f>BAR!EZ15*0.9</f>
        <v>9945</v>
      </c>
      <c r="FA15" s="263">
        <f>BAR!FA15*0.9</f>
        <v>9945</v>
      </c>
      <c r="FB15" s="263">
        <f>BAR!FB15*0.9</f>
        <v>9405</v>
      </c>
      <c r="FC15" s="263">
        <f>BAR!FC15*0.9</f>
        <v>9405</v>
      </c>
      <c r="FD15" s="263">
        <f>BAR!FD15*0.9</f>
        <v>9405</v>
      </c>
      <c r="FE15" s="263">
        <f>BAR!FE15*0.9</f>
        <v>9405</v>
      </c>
      <c r="FF15" s="263">
        <f>BAR!FF15*0.9</f>
        <v>9405</v>
      </c>
      <c r="FG15" s="263">
        <f>BAR!FG15*0.9</f>
        <v>9675</v>
      </c>
      <c r="FH15" s="263">
        <f>BAR!FH15*0.9</f>
        <v>9675</v>
      </c>
      <c r="FI15" s="263">
        <f>BAR!FI15*0.9</f>
        <v>9405</v>
      </c>
      <c r="FJ15" s="263">
        <f>BAR!FJ15*0.9</f>
        <v>9405</v>
      </c>
      <c r="FK15" s="263">
        <f>BAR!FK15*0.9</f>
        <v>9405</v>
      </c>
      <c r="FL15" s="263">
        <f>BAR!FL15*0.9</f>
        <v>9405</v>
      </c>
      <c r="FM15" s="263">
        <f>BAR!FM15*0.9</f>
        <v>9405</v>
      </c>
      <c r="FN15" s="263">
        <f>BAR!FN15*0.9</f>
        <v>9675</v>
      </c>
      <c r="FO15" s="263">
        <f>BAR!FO15*0.9</f>
        <v>9675</v>
      </c>
      <c r="FP15" s="263">
        <f>BAR!FP15*0.9</f>
        <v>9405</v>
      </c>
      <c r="FQ15" s="263">
        <f>BAR!FQ15*0.9</f>
        <v>9405</v>
      </c>
      <c r="FR15" s="263">
        <f>BAR!FR15*0.9</f>
        <v>9405</v>
      </c>
      <c r="FS15" s="263">
        <f>BAR!FS15*0.9</f>
        <v>9405</v>
      </c>
      <c r="FT15" s="263">
        <f>BAR!FT15*0.9</f>
        <v>9405</v>
      </c>
      <c r="FU15" s="263">
        <f>BAR!FU15*0.9</f>
        <v>9675</v>
      </c>
      <c r="FV15" s="263">
        <f>BAR!FV15*0.9</f>
        <v>9675</v>
      </c>
      <c r="FW15" s="263">
        <f>BAR!FW15*0.9</f>
        <v>9405</v>
      </c>
      <c r="FX15" s="263">
        <f>BAR!FX15*0.9</f>
        <v>9405</v>
      </c>
      <c r="FY15" s="263">
        <f>BAR!FY15*0.9</f>
        <v>9405</v>
      </c>
      <c r="FZ15" s="263">
        <f>BAR!FZ15*0.9</f>
        <v>9405</v>
      </c>
      <c r="GA15" s="263">
        <f>BAR!GA15*0.9</f>
        <v>9405</v>
      </c>
      <c r="GB15" s="263">
        <f>BAR!GB15*0.9</f>
        <v>9675</v>
      </c>
      <c r="GC15" s="263">
        <f>BAR!GC15*0.9</f>
        <v>9675</v>
      </c>
      <c r="GD15" s="263">
        <f>BAR!GD15*0.9</f>
        <v>9405</v>
      </c>
      <c r="GE15" s="263">
        <f>BAR!GE15*0.9</f>
        <v>9405</v>
      </c>
      <c r="GF15" s="263">
        <f>BAR!GF15*0.9</f>
        <v>9405</v>
      </c>
      <c r="GG15" s="263">
        <f>BAR!GG15*0.9</f>
        <v>9405</v>
      </c>
      <c r="GH15" s="263">
        <f>BAR!GH15*0.9</f>
        <v>9405</v>
      </c>
      <c r="GI15" s="263">
        <f>BAR!GI15*0.9</f>
        <v>10755</v>
      </c>
      <c r="GJ15" s="263">
        <f>BAR!GJ15*0.9</f>
        <v>10755</v>
      </c>
      <c r="GK15" s="263">
        <f>BAR!GK15*0.9</f>
        <v>10755</v>
      </c>
      <c r="GL15" s="263">
        <f>BAR!GL15*0.9</f>
        <v>10755</v>
      </c>
      <c r="GM15" s="263">
        <f>BAR!GM15*0.9</f>
        <v>10755</v>
      </c>
      <c r="GN15" s="263">
        <f>BAR!GN15*0.9</f>
        <v>10755</v>
      </c>
      <c r="GO15" s="263">
        <f>BAR!GO15*0.9</f>
        <v>10755</v>
      </c>
      <c r="GP15" s="263">
        <f>BAR!GP15*0.9</f>
        <v>11205</v>
      </c>
      <c r="GQ15" s="263">
        <f>BAR!GQ15*0.9</f>
        <v>11205</v>
      </c>
      <c r="GR15" s="263">
        <f>BAR!GR15*0.9</f>
        <v>11205</v>
      </c>
      <c r="GS15" s="263">
        <f>BAR!GS15*0.9</f>
        <v>11205</v>
      </c>
      <c r="GT15" s="263">
        <f>BAR!GT15*0.9</f>
        <v>11205</v>
      </c>
      <c r="GU15" s="263">
        <f>BAR!GU15*0.9</f>
        <v>11205</v>
      </c>
      <c r="GV15" s="263">
        <f>BAR!GV15*0.9</f>
        <v>11205</v>
      </c>
      <c r="GW15" s="263">
        <f>BAR!GW15*0.9</f>
        <v>11655</v>
      </c>
      <c r="GX15" s="263">
        <f>BAR!GX15*0.9</f>
        <v>11655</v>
      </c>
      <c r="GY15" s="263">
        <f>BAR!GY15*0.9</f>
        <v>11655</v>
      </c>
      <c r="GZ15" s="263">
        <f>BAR!GZ15*0.9</f>
        <v>11655</v>
      </c>
    </row>
    <row r="16" spans="1:208" s="2" customFormat="1" x14ac:dyDescent="0.2">
      <c r="A16" s="12">
        <v>2</v>
      </c>
      <c r="B16" s="30">
        <f>BAR!B16*0.9</f>
        <v>16110</v>
      </c>
      <c r="C16" s="30">
        <f>BAR!C16*0.9</f>
        <v>16110</v>
      </c>
      <c r="D16" s="235">
        <f>BAR!D16*0.9</f>
        <v>16110</v>
      </c>
      <c r="E16" s="235">
        <f>BAR!E16*0.9</f>
        <v>16110</v>
      </c>
      <c r="F16" s="235">
        <f>BAR!F16*0.9</f>
        <v>16110</v>
      </c>
      <c r="G16" s="235">
        <f>BAR!G16*0.9</f>
        <v>16110</v>
      </c>
      <c r="H16" s="235">
        <f>BAR!H16*0.9</f>
        <v>16110</v>
      </c>
      <c r="I16" s="30">
        <f>BAR!I16*0.9</f>
        <v>16110</v>
      </c>
      <c r="J16" s="30">
        <f>BAR!J16*0.9</f>
        <v>16110</v>
      </c>
      <c r="K16" s="30">
        <f>BAR!K16*0.9</f>
        <v>14850</v>
      </c>
      <c r="L16" s="263">
        <f>BAR!L16*0.9</f>
        <v>16110</v>
      </c>
      <c r="M16" s="263">
        <f>BAR!M16*0.9</f>
        <v>16110</v>
      </c>
      <c r="N16" s="263">
        <f>BAR!N16*0.9</f>
        <v>16110</v>
      </c>
      <c r="O16" s="263">
        <f>BAR!O16*0.9</f>
        <v>16110</v>
      </c>
      <c r="P16" s="30">
        <f>BAR!P16*0.9</f>
        <v>14850</v>
      </c>
      <c r="Q16" s="30">
        <f>BAR!Q16*0.9</f>
        <v>14850</v>
      </c>
      <c r="R16" s="30">
        <f>BAR!R16*0.9</f>
        <v>16110</v>
      </c>
      <c r="S16" s="264">
        <f>BAR!S16*0.9</f>
        <v>16110</v>
      </c>
      <c r="T16" s="264">
        <f>BAR!T16*0.9</f>
        <v>16110</v>
      </c>
      <c r="U16" s="264">
        <f>BAR!U16*0.9</f>
        <v>16110</v>
      </c>
      <c r="V16" s="264">
        <f>BAR!V16*0.9</f>
        <v>16110</v>
      </c>
      <c r="W16" s="30">
        <f>BAR!W16*0.9</f>
        <v>16110</v>
      </c>
      <c r="X16" s="30">
        <f>BAR!X16*0.9</f>
        <v>16110</v>
      </c>
      <c r="Y16" s="30">
        <f>BAR!Y16*0.9</f>
        <v>16110</v>
      </c>
      <c r="Z16" s="30">
        <f>BAR!Z16*0.9</f>
        <v>16110</v>
      </c>
      <c r="AA16" s="30">
        <f>BAR!AA16*0.9</f>
        <v>16110</v>
      </c>
      <c r="AB16" s="30">
        <f>BAR!AB16*0.9</f>
        <v>16560</v>
      </c>
      <c r="AC16" s="30">
        <f>BAR!AC16*0.9</f>
        <v>16560</v>
      </c>
      <c r="AD16" s="30">
        <f>BAR!AD16*0.9</f>
        <v>16560</v>
      </c>
      <c r="AE16" s="30">
        <f>BAR!AE16*0.9</f>
        <v>16560</v>
      </c>
      <c r="AF16" s="30">
        <f>BAR!AF16*0.9</f>
        <v>16560</v>
      </c>
      <c r="AG16" s="30">
        <f>BAR!AG16*0.9</f>
        <v>16560</v>
      </c>
      <c r="AH16" s="30">
        <f>BAR!AH16*0.9</f>
        <v>16560</v>
      </c>
      <c r="AI16" s="30">
        <f>BAR!AI16*0.9</f>
        <v>16560</v>
      </c>
      <c r="AJ16" s="30">
        <f>BAR!AJ16*0.9</f>
        <v>17190</v>
      </c>
      <c r="AK16" s="30">
        <f>BAR!AK16*0.9</f>
        <v>17190</v>
      </c>
      <c r="AL16" s="30">
        <f>BAR!AL16*0.9</f>
        <v>16110</v>
      </c>
      <c r="AM16" s="30">
        <f>BAR!AM16*0.9</f>
        <v>16110</v>
      </c>
      <c r="AN16" s="30">
        <f>BAR!AN16*0.9</f>
        <v>12420</v>
      </c>
      <c r="AO16" s="30">
        <f>BAR!AO16*0.9</f>
        <v>12420</v>
      </c>
      <c r="AP16" s="30">
        <f>BAR!AP16*0.9</f>
        <v>12420</v>
      </c>
      <c r="AQ16" s="30">
        <f>BAR!AQ16*0.9</f>
        <v>12420</v>
      </c>
      <c r="AR16" s="30">
        <f>BAR!AR16*0.9</f>
        <v>12870</v>
      </c>
      <c r="AS16" s="30">
        <f>BAR!AS16*0.9</f>
        <v>12870</v>
      </c>
      <c r="AT16" s="30">
        <f>BAR!AT16*0.9</f>
        <v>12420</v>
      </c>
      <c r="AU16" s="30">
        <f>BAR!AU16*0.9</f>
        <v>12420</v>
      </c>
      <c r="AV16" s="30">
        <f>BAR!AV16*0.9</f>
        <v>12420</v>
      </c>
      <c r="AW16" s="30">
        <f>BAR!AW16*0.9</f>
        <v>12420</v>
      </c>
      <c r="AX16" s="30">
        <f>BAR!AX16*0.9</f>
        <v>12420</v>
      </c>
      <c r="AY16" s="30">
        <f>BAR!AY16*0.9</f>
        <v>12870</v>
      </c>
      <c r="AZ16" s="30">
        <f>BAR!AZ16*0.9</f>
        <v>12870</v>
      </c>
      <c r="BA16" s="30">
        <f>BAR!BA16*0.9</f>
        <v>12420</v>
      </c>
      <c r="BB16" s="30">
        <f>BAR!BB16*0.9</f>
        <v>12420</v>
      </c>
      <c r="BC16" s="30">
        <f>BAR!BC16*0.9</f>
        <v>12420</v>
      </c>
      <c r="BD16" s="30">
        <f>BAR!BD16*0.9</f>
        <v>12420</v>
      </c>
      <c r="BE16" s="30">
        <f>BAR!BE16*0.9</f>
        <v>13770</v>
      </c>
      <c r="BF16" s="30">
        <f>BAR!BF16*0.9</f>
        <v>13770</v>
      </c>
      <c r="BG16" s="30">
        <f>BAR!BG16*0.9</f>
        <v>13770</v>
      </c>
      <c r="BH16" s="30">
        <f>BAR!BH16*0.9</f>
        <v>12420</v>
      </c>
      <c r="BI16" s="30">
        <f>BAR!BI16*0.9</f>
        <v>12420</v>
      </c>
      <c r="BJ16" s="30">
        <f>BAR!BJ16*0.9</f>
        <v>12420</v>
      </c>
      <c r="BK16" s="30">
        <f>BAR!BK16*0.9</f>
        <v>12420</v>
      </c>
      <c r="BL16" s="30">
        <f>BAR!BL16*0.9</f>
        <v>12420</v>
      </c>
      <c r="BM16" s="30">
        <f>BAR!BM16*0.9</f>
        <v>12870</v>
      </c>
      <c r="BN16" s="30">
        <f>BAR!BN16*0.9</f>
        <v>12870</v>
      </c>
      <c r="BO16" s="30">
        <f>BAR!BO16*0.9</f>
        <v>12420</v>
      </c>
      <c r="BP16" s="30">
        <f>BAR!BP16*0.9</f>
        <v>12420</v>
      </c>
      <c r="BQ16" s="30">
        <f>BAR!BQ16*0.9</f>
        <v>12420</v>
      </c>
      <c r="BR16" s="30">
        <f>BAR!BR16*0.9</f>
        <v>12420</v>
      </c>
      <c r="BS16" s="30">
        <f>BAR!BS16*0.9</f>
        <v>12420</v>
      </c>
      <c r="BT16" s="30">
        <f>BAR!BT16*0.9</f>
        <v>12870</v>
      </c>
      <c r="BU16" s="30">
        <f>BAR!BU16*0.9</f>
        <v>12870</v>
      </c>
      <c r="BV16" s="30">
        <f>BAR!BV16*0.9</f>
        <v>12420</v>
      </c>
      <c r="BW16" s="30">
        <f>BAR!BW16*0.9</f>
        <v>12420</v>
      </c>
      <c r="BX16" s="30">
        <f>BAR!BX16*0.9</f>
        <v>12420</v>
      </c>
      <c r="BY16" s="30">
        <f>BAR!BY16*0.9</f>
        <v>12420</v>
      </c>
      <c r="BZ16" s="30">
        <f>BAR!BZ16*0.9</f>
        <v>12420</v>
      </c>
      <c r="CA16" s="30">
        <f>BAR!CA16*0.9</f>
        <v>12870</v>
      </c>
      <c r="CB16" s="30">
        <f>BAR!CB16*0.9</f>
        <v>12870</v>
      </c>
      <c r="CC16" s="30">
        <f>BAR!CC16*0.9</f>
        <v>11970</v>
      </c>
      <c r="CD16" s="30">
        <f>BAR!CD16*0.9</f>
        <v>11970</v>
      </c>
      <c r="CE16" s="30">
        <f>BAR!CE16*0.9</f>
        <v>11970</v>
      </c>
      <c r="CF16" s="30">
        <f>BAR!CF16*0.9</f>
        <v>11970</v>
      </c>
      <c r="CG16" s="30">
        <f>BAR!CG16*0.9</f>
        <v>11970</v>
      </c>
      <c r="CH16" s="30">
        <f>BAR!CH16*0.9</f>
        <v>11970</v>
      </c>
      <c r="CI16" s="30">
        <f>BAR!CI16*0.9</f>
        <v>11970</v>
      </c>
      <c r="CJ16" s="30">
        <f>BAR!CJ16*0.9</f>
        <v>11700</v>
      </c>
      <c r="CK16" s="30">
        <f>BAR!CK16*0.9</f>
        <v>11700</v>
      </c>
      <c r="CL16" s="30">
        <f>BAR!CL16*0.9</f>
        <v>11700</v>
      </c>
      <c r="CM16" s="30">
        <f>BAR!CM16*0.9</f>
        <v>11700</v>
      </c>
      <c r="CN16" s="30">
        <f>BAR!CN16*0.9</f>
        <v>11700</v>
      </c>
      <c r="CO16" s="30">
        <f>BAR!CO16*0.9</f>
        <v>11970</v>
      </c>
      <c r="CP16" s="30">
        <f>BAR!CP16*0.9</f>
        <v>11970</v>
      </c>
      <c r="CQ16" s="30">
        <f>BAR!CQ16*0.9</f>
        <v>11700</v>
      </c>
      <c r="CR16" s="30">
        <f>BAR!CR16*0.9</f>
        <v>11700</v>
      </c>
      <c r="CS16" s="30">
        <f>BAR!CS16*0.9</f>
        <v>11700</v>
      </c>
      <c r="CT16" s="30">
        <f>BAR!CT16*0.9</f>
        <v>11700</v>
      </c>
      <c r="CU16" s="30">
        <f>BAR!CU16*0.9</f>
        <v>11700</v>
      </c>
      <c r="CV16" s="30">
        <f>BAR!CV16*0.9</f>
        <v>11970</v>
      </c>
      <c r="CW16" s="30">
        <f>BAR!CW16*0.9</f>
        <v>11970</v>
      </c>
      <c r="CX16" s="30">
        <f>BAR!CX16*0.9</f>
        <v>11700</v>
      </c>
      <c r="CY16" s="30">
        <f>BAR!CY16*0.9</f>
        <v>11700</v>
      </c>
      <c r="CZ16" s="30">
        <f>BAR!CZ16*0.9</f>
        <v>11700</v>
      </c>
      <c r="DA16" s="30">
        <f>BAR!DA16*0.9</f>
        <v>11700</v>
      </c>
      <c r="DB16" s="30">
        <f>BAR!DB16*0.9</f>
        <v>11700</v>
      </c>
      <c r="DC16" s="30">
        <f>BAR!DC16*0.9</f>
        <v>11970</v>
      </c>
      <c r="DD16" s="30">
        <f>BAR!DD16*0.9</f>
        <v>11970</v>
      </c>
      <c r="DE16" s="30">
        <f>BAR!DE16*0.9</f>
        <v>11430</v>
      </c>
      <c r="DF16" s="30">
        <f>BAR!DF16*0.9</f>
        <v>11430</v>
      </c>
      <c r="DG16" s="30">
        <f>BAR!DG16*0.9</f>
        <v>11430</v>
      </c>
      <c r="DH16" s="30">
        <f>BAR!DH16*0.9</f>
        <v>11430</v>
      </c>
      <c r="DI16" s="30">
        <f>BAR!DI16*0.9</f>
        <v>11430</v>
      </c>
      <c r="DJ16" s="30">
        <f>BAR!DJ16*0.9</f>
        <v>11700</v>
      </c>
      <c r="DK16" s="30">
        <f>BAR!DK16*0.9</f>
        <v>11700</v>
      </c>
      <c r="DL16" s="30">
        <f>BAR!DL16*0.9</f>
        <v>11430</v>
      </c>
      <c r="DM16" s="30">
        <f>BAR!DM16*0.9</f>
        <v>11430</v>
      </c>
      <c r="DN16" s="30">
        <f>BAR!DN16*0.9</f>
        <v>11430</v>
      </c>
      <c r="DO16" s="263">
        <f>BAR!DO16*0.9</f>
        <v>11430</v>
      </c>
      <c r="DP16" s="263">
        <f>BAR!DP16*0.9</f>
        <v>11700</v>
      </c>
      <c r="DQ16" s="263">
        <f>BAR!DQ16*0.9</f>
        <v>11700</v>
      </c>
      <c r="DR16" s="263">
        <f>BAR!DR16*0.9</f>
        <v>11700</v>
      </c>
      <c r="DS16" s="263">
        <f>BAR!DS16*0.9</f>
        <v>11430</v>
      </c>
      <c r="DT16" s="263">
        <f>BAR!DT16*0.9</f>
        <v>11430</v>
      </c>
      <c r="DU16" s="263">
        <f>BAR!DU16*0.9</f>
        <v>11430</v>
      </c>
      <c r="DV16" s="263">
        <f>BAR!DV16*0.9</f>
        <v>11430</v>
      </c>
      <c r="DW16" s="263">
        <f>BAR!DW16*0.9</f>
        <v>11430</v>
      </c>
      <c r="DX16" s="263">
        <f>BAR!DX16*0.9</f>
        <v>11700</v>
      </c>
      <c r="DY16" s="263">
        <f>BAR!DY16*0.9</f>
        <v>11700</v>
      </c>
      <c r="DZ16" s="263">
        <f>BAR!DZ16*0.9</f>
        <v>11430</v>
      </c>
      <c r="EA16" s="263">
        <f>BAR!EA16*0.9</f>
        <v>11430</v>
      </c>
      <c r="EB16" s="263">
        <f>BAR!EB16*0.9</f>
        <v>11430</v>
      </c>
      <c r="EC16" s="263">
        <f>BAR!EC16*0.9</f>
        <v>11430</v>
      </c>
      <c r="ED16" s="263">
        <f>BAR!ED16*0.9</f>
        <v>11430</v>
      </c>
      <c r="EE16" s="263">
        <f>BAR!EE16*0.9</f>
        <v>11700</v>
      </c>
      <c r="EF16" s="263">
        <f>BAR!EF16*0.9</f>
        <v>11700</v>
      </c>
      <c r="EG16" s="263">
        <f>BAR!EG16*0.9</f>
        <v>11160</v>
      </c>
      <c r="EH16" s="263">
        <f>BAR!EH16*0.9</f>
        <v>11160</v>
      </c>
      <c r="EI16" s="263">
        <f>BAR!EI16*0.9</f>
        <v>11160</v>
      </c>
      <c r="EJ16" s="263">
        <f>BAR!EJ16*0.9</f>
        <v>11160</v>
      </c>
      <c r="EK16" s="263">
        <f>BAR!EK16*0.9</f>
        <v>11160</v>
      </c>
      <c r="EL16" s="263">
        <f>BAR!EL16*0.9</f>
        <v>11430</v>
      </c>
      <c r="EM16" s="263">
        <f>BAR!EM16*0.9</f>
        <v>11430</v>
      </c>
      <c r="EN16" s="263">
        <f>BAR!EN16*0.9</f>
        <v>11160</v>
      </c>
      <c r="EO16" s="263">
        <f>BAR!EO16*0.9</f>
        <v>11160</v>
      </c>
      <c r="EP16" s="263">
        <f>BAR!EP16*0.9</f>
        <v>11970</v>
      </c>
      <c r="EQ16" s="263">
        <f>BAR!EQ16*0.9</f>
        <v>11970</v>
      </c>
      <c r="ER16" s="263">
        <f>BAR!ER16*0.9</f>
        <v>11970</v>
      </c>
      <c r="ES16" s="263">
        <f>BAR!ES16*0.9</f>
        <v>11430</v>
      </c>
      <c r="ET16" s="263">
        <f>BAR!ET16*0.9</f>
        <v>11430</v>
      </c>
      <c r="EU16" s="263">
        <f>BAR!EU16*0.9</f>
        <v>11160</v>
      </c>
      <c r="EV16" s="263">
        <f>BAR!EV16*0.9</f>
        <v>11160</v>
      </c>
      <c r="EW16" s="263">
        <f>BAR!EW16*0.9</f>
        <v>11160</v>
      </c>
      <c r="EX16" s="263">
        <f>BAR!EX16*0.9</f>
        <v>11430</v>
      </c>
      <c r="EY16" s="263">
        <f>BAR!EY16*0.9</f>
        <v>11430</v>
      </c>
      <c r="EZ16" s="263">
        <f>BAR!EZ16*0.9</f>
        <v>11430</v>
      </c>
      <c r="FA16" s="263">
        <f>BAR!FA16*0.9</f>
        <v>11430</v>
      </c>
      <c r="FB16" s="263">
        <f>BAR!FB16*0.9</f>
        <v>10890</v>
      </c>
      <c r="FC16" s="263">
        <f>BAR!FC16*0.9</f>
        <v>10890</v>
      </c>
      <c r="FD16" s="263">
        <f>BAR!FD16*0.9</f>
        <v>10890</v>
      </c>
      <c r="FE16" s="263">
        <f>BAR!FE16*0.9</f>
        <v>10890</v>
      </c>
      <c r="FF16" s="263">
        <f>BAR!FF16*0.9</f>
        <v>10890</v>
      </c>
      <c r="FG16" s="263">
        <f>BAR!FG16*0.9</f>
        <v>11160</v>
      </c>
      <c r="FH16" s="263">
        <f>BAR!FH16*0.9</f>
        <v>11160</v>
      </c>
      <c r="FI16" s="263">
        <f>BAR!FI16*0.9</f>
        <v>10890</v>
      </c>
      <c r="FJ16" s="263">
        <f>BAR!FJ16*0.9</f>
        <v>10890</v>
      </c>
      <c r="FK16" s="263">
        <f>BAR!FK16*0.9</f>
        <v>10890</v>
      </c>
      <c r="FL16" s="263">
        <f>BAR!FL16*0.9</f>
        <v>10890</v>
      </c>
      <c r="FM16" s="263">
        <f>BAR!FM16*0.9</f>
        <v>10890</v>
      </c>
      <c r="FN16" s="263">
        <f>BAR!FN16*0.9</f>
        <v>11160</v>
      </c>
      <c r="FO16" s="263">
        <f>BAR!FO16*0.9</f>
        <v>11160</v>
      </c>
      <c r="FP16" s="263">
        <f>BAR!FP16*0.9</f>
        <v>10890</v>
      </c>
      <c r="FQ16" s="263">
        <f>BAR!FQ16*0.9</f>
        <v>10890</v>
      </c>
      <c r="FR16" s="263">
        <f>BAR!FR16*0.9</f>
        <v>10890</v>
      </c>
      <c r="FS16" s="263">
        <f>BAR!FS16*0.9</f>
        <v>10890</v>
      </c>
      <c r="FT16" s="263">
        <f>BAR!FT16*0.9</f>
        <v>10890</v>
      </c>
      <c r="FU16" s="263">
        <f>BAR!FU16*0.9</f>
        <v>11160</v>
      </c>
      <c r="FV16" s="263">
        <f>BAR!FV16*0.9</f>
        <v>11160</v>
      </c>
      <c r="FW16" s="263">
        <f>BAR!FW16*0.9</f>
        <v>10890</v>
      </c>
      <c r="FX16" s="263">
        <f>BAR!FX16*0.9</f>
        <v>10890</v>
      </c>
      <c r="FY16" s="263">
        <f>BAR!FY16*0.9</f>
        <v>10890</v>
      </c>
      <c r="FZ16" s="263">
        <f>BAR!FZ16*0.9</f>
        <v>10890</v>
      </c>
      <c r="GA16" s="263">
        <f>BAR!GA16*0.9</f>
        <v>10890</v>
      </c>
      <c r="GB16" s="263">
        <f>BAR!GB16*0.9</f>
        <v>11160</v>
      </c>
      <c r="GC16" s="263">
        <f>BAR!GC16*0.9</f>
        <v>11160</v>
      </c>
      <c r="GD16" s="263">
        <f>BAR!GD16*0.9</f>
        <v>10890</v>
      </c>
      <c r="GE16" s="263">
        <f>BAR!GE16*0.9</f>
        <v>10890</v>
      </c>
      <c r="GF16" s="263">
        <f>BAR!GF16*0.9</f>
        <v>10890</v>
      </c>
      <c r="GG16" s="263">
        <f>BAR!GG16*0.9</f>
        <v>10890</v>
      </c>
      <c r="GH16" s="263">
        <f>BAR!GH16*0.9</f>
        <v>10890</v>
      </c>
      <c r="GI16" s="263">
        <f>BAR!GI16*0.9</f>
        <v>12240</v>
      </c>
      <c r="GJ16" s="263">
        <f>BAR!GJ16*0.9</f>
        <v>12240</v>
      </c>
      <c r="GK16" s="263">
        <f>BAR!GK16*0.9</f>
        <v>12240</v>
      </c>
      <c r="GL16" s="263">
        <f>BAR!GL16*0.9</f>
        <v>12240</v>
      </c>
      <c r="GM16" s="263">
        <f>BAR!GM16*0.9</f>
        <v>12240</v>
      </c>
      <c r="GN16" s="263">
        <f>BAR!GN16*0.9</f>
        <v>12240</v>
      </c>
      <c r="GO16" s="263">
        <f>BAR!GO16*0.9</f>
        <v>12240</v>
      </c>
      <c r="GP16" s="263">
        <f>BAR!GP16*0.9</f>
        <v>12690</v>
      </c>
      <c r="GQ16" s="263">
        <f>BAR!GQ16*0.9</f>
        <v>12690</v>
      </c>
      <c r="GR16" s="263">
        <f>BAR!GR16*0.9</f>
        <v>12690</v>
      </c>
      <c r="GS16" s="263">
        <f>BAR!GS16*0.9</f>
        <v>12690</v>
      </c>
      <c r="GT16" s="263">
        <f>BAR!GT16*0.9</f>
        <v>12690</v>
      </c>
      <c r="GU16" s="263">
        <f>BAR!GU16*0.9</f>
        <v>12690</v>
      </c>
      <c r="GV16" s="263">
        <f>BAR!GV16*0.9</f>
        <v>12690</v>
      </c>
      <c r="GW16" s="263">
        <f>BAR!GW16*0.9</f>
        <v>13140</v>
      </c>
      <c r="GX16" s="263">
        <f>BAR!GX16*0.9</f>
        <v>13140</v>
      </c>
      <c r="GY16" s="263">
        <f>BAR!GY16*0.9</f>
        <v>13140</v>
      </c>
      <c r="GZ16" s="263">
        <f>BAR!GZ16*0.9</f>
        <v>13140</v>
      </c>
    </row>
    <row r="17" spans="1:208" s="2" customFormat="1" x14ac:dyDescent="0.2">
      <c r="A17" s="17" t="s">
        <v>8</v>
      </c>
      <c r="B17" s="30"/>
      <c r="C17" s="30"/>
      <c r="D17" s="235"/>
      <c r="E17" s="235"/>
      <c r="F17" s="235"/>
      <c r="G17" s="235"/>
      <c r="H17" s="235"/>
      <c r="I17" s="30"/>
      <c r="J17" s="30"/>
      <c r="K17" s="30"/>
      <c r="L17" s="263"/>
      <c r="M17" s="263"/>
      <c r="N17" s="263"/>
      <c r="O17" s="263"/>
      <c r="P17" s="30"/>
      <c r="Q17" s="30"/>
      <c r="R17" s="30"/>
      <c r="S17" s="264"/>
      <c r="T17" s="264"/>
      <c r="U17" s="264"/>
      <c r="V17" s="264"/>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263"/>
      <c r="DP17" s="263"/>
      <c r="DQ17" s="263"/>
      <c r="DR17" s="263"/>
      <c r="DS17" s="263"/>
      <c r="DT17" s="263"/>
      <c r="DU17" s="263"/>
      <c r="DV17" s="263"/>
      <c r="DW17" s="263"/>
      <c r="DX17" s="263"/>
      <c r="DY17" s="263"/>
      <c r="DZ17" s="263"/>
      <c r="EA17" s="263"/>
      <c r="EB17" s="263"/>
      <c r="EC17" s="263"/>
      <c r="ED17" s="263"/>
      <c r="EE17" s="263"/>
      <c r="EF17" s="263"/>
      <c r="EG17" s="263"/>
      <c r="EH17" s="263"/>
      <c r="EI17" s="263"/>
      <c r="EJ17" s="263"/>
      <c r="EK17" s="263"/>
      <c r="EL17" s="263"/>
      <c r="EM17" s="263"/>
      <c r="EN17" s="263"/>
      <c r="EO17" s="263"/>
      <c r="EP17" s="263"/>
      <c r="EQ17" s="263"/>
      <c r="ER17" s="263"/>
      <c r="ES17" s="263"/>
      <c r="ET17" s="263"/>
      <c r="EU17" s="263"/>
      <c r="EV17" s="263"/>
      <c r="EW17" s="263"/>
      <c r="EX17" s="263"/>
      <c r="EY17" s="263"/>
      <c r="EZ17" s="263"/>
      <c r="FA17" s="263"/>
      <c r="FB17" s="263"/>
      <c r="FC17" s="263"/>
      <c r="FD17" s="263"/>
      <c r="FE17" s="263"/>
      <c r="FF17" s="263"/>
      <c r="FG17" s="263"/>
      <c r="FH17" s="263"/>
      <c r="FI17" s="263"/>
      <c r="FJ17" s="263"/>
      <c r="FK17" s="263"/>
      <c r="FL17" s="263"/>
      <c r="FM17" s="263"/>
      <c r="FN17" s="263"/>
      <c r="FO17" s="263"/>
      <c r="FP17" s="263"/>
      <c r="FQ17" s="263"/>
      <c r="FR17" s="263"/>
      <c r="FS17" s="263"/>
      <c r="FT17" s="263"/>
      <c r="FU17" s="263"/>
      <c r="FV17" s="263"/>
      <c r="FW17" s="263"/>
      <c r="FX17" s="263"/>
      <c r="FY17" s="263"/>
      <c r="FZ17" s="263"/>
      <c r="GA17" s="263"/>
      <c r="GB17" s="263"/>
      <c r="GC17" s="263"/>
      <c r="GD17" s="263"/>
      <c r="GE17" s="263"/>
      <c r="GF17" s="263"/>
      <c r="GG17" s="263"/>
      <c r="GH17" s="263"/>
      <c r="GI17" s="263"/>
      <c r="GJ17" s="263"/>
      <c r="GK17" s="263"/>
      <c r="GL17" s="263"/>
      <c r="GM17" s="263"/>
      <c r="GN17" s="263"/>
      <c r="GO17" s="263"/>
      <c r="GP17" s="263"/>
      <c r="GQ17" s="263"/>
      <c r="GR17" s="263"/>
      <c r="GS17" s="263"/>
      <c r="GT17" s="263"/>
      <c r="GU17" s="263"/>
      <c r="GV17" s="263"/>
      <c r="GW17" s="263"/>
      <c r="GX17" s="263"/>
      <c r="GY17" s="263"/>
      <c r="GZ17" s="263"/>
    </row>
    <row r="18" spans="1:208" s="2" customFormat="1" x14ac:dyDescent="0.2">
      <c r="A18" s="12">
        <v>1</v>
      </c>
      <c r="B18" s="30">
        <f>BAR!B18*0.9</f>
        <v>21375</v>
      </c>
      <c r="C18" s="30">
        <f>BAR!C18*0.9</f>
        <v>21375</v>
      </c>
      <c r="D18" s="235">
        <f>BAR!D18*0.9</f>
        <v>21375</v>
      </c>
      <c r="E18" s="235">
        <f>BAR!E18*0.9</f>
        <v>21375</v>
      </c>
      <c r="F18" s="235">
        <f>BAR!F18*0.9</f>
        <v>21375</v>
      </c>
      <c r="G18" s="235">
        <f>BAR!G18*0.9</f>
        <v>21375</v>
      </c>
      <c r="H18" s="235">
        <f>BAR!H18*0.9</f>
        <v>21375</v>
      </c>
      <c r="I18" s="30">
        <f>BAR!I18*0.9</f>
        <v>19125</v>
      </c>
      <c r="J18" s="30">
        <f>BAR!J18*0.9</f>
        <v>19125</v>
      </c>
      <c r="K18" s="30">
        <f>BAR!K18*0.9</f>
        <v>17865</v>
      </c>
      <c r="L18" s="263">
        <f>BAR!L18*0.9</f>
        <v>15975</v>
      </c>
      <c r="M18" s="263">
        <f>BAR!M18*0.9</f>
        <v>15975</v>
      </c>
      <c r="N18" s="263">
        <f>BAR!N18*0.9</f>
        <v>15975</v>
      </c>
      <c r="O18" s="263">
        <f>BAR!O18*0.9</f>
        <v>15975</v>
      </c>
      <c r="P18" s="30">
        <f>BAR!P18*0.9</f>
        <v>14715</v>
      </c>
      <c r="Q18" s="30">
        <f>BAR!Q18*0.9</f>
        <v>14715</v>
      </c>
      <c r="R18" s="30">
        <f>BAR!R18*0.9</f>
        <v>15975</v>
      </c>
      <c r="S18" s="264">
        <f>BAR!S18*0.9</f>
        <v>15975</v>
      </c>
      <c r="T18" s="264">
        <f>BAR!T18*0.9</f>
        <v>15975</v>
      </c>
      <c r="U18" s="264">
        <f>BAR!U18*0.9</f>
        <v>15975</v>
      </c>
      <c r="V18" s="264">
        <f>BAR!V18*0.9</f>
        <v>15975</v>
      </c>
      <c r="W18" s="30">
        <f>BAR!W18*0.9</f>
        <v>15975</v>
      </c>
      <c r="X18" s="30">
        <f>BAR!X18*0.9</f>
        <v>15975</v>
      </c>
      <c r="Y18" s="30">
        <f>BAR!Y18*0.9</f>
        <v>15975</v>
      </c>
      <c r="Z18" s="30">
        <f>BAR!Z18*0.9</f>
        <v>15975</v>
      </c>
      <c r="AA18" s="30">
        <f>BAR!AA18*0.9</f>
        <v>15975</v>
      </c>
      <c r="AB18" s="30">
        <f>BAR!AB18*0.9</f>
        <v>16425</v>
      </c>
      <c r="AC18" s="30">
        <f>BAR!AC18*0.9</f>
        <v>16425</v>
      </c>
      <c r="AD18" s="30">
        <f>BAR!AD18*0.9</f>
        <v>16425</v>
      </c>
      <c r="AE18" s="30">
        <f>BAR!AE18*0.9</f>
        <v>16425</v>
      </c>
      <c r="AF18" s="30">
        <f>BAR!AF18*0.9</f>
        <v>16425</v>
      </c>
      <c r="AG18" s="30">
        <f>BAR!AG18*0.9</f>
        <v>16425</v>
      </c>
      <c r="AH18" s="30">
        <f>BAR!AH18*0.9</f>
        <v>16425</v>
      </c>
      <c r="AI18" s="30">
        <f>BAR!AI18*0.9</f>
        <v>16425</v>
      </c>
      <c r="AJ18" s="30">
        <f>BAR!AJ18*0.9</f>
        <v>17055</v>
      </c>
      <c r="AK18" s="30">
        <f>BAR!AK18*0.9</f>
        <v>17055</v>
      </c>
      <c r="AL18" s="30">
        <f>BAR!AL18*0.9</f>
        <v>15975</v>
      </c>
      <c r="AM18" s="30">
        <f>BAR!AM18*0.9</f>
        <v>15975</v>
      </c>
      <c r="AN18" s="30">
        <f>BAR!AN18*0.9</f>
        <v>12285</v>
      </c>
      <c r="AO18" s="30">
        <f>BAR!AO18*0.9</f>
        <v>12285</v>
      </c>
      <c r="AP18" s="30">
        <f>BAR!AP18*0.9</f>
        <v>12285</v>
      </c>
      <c r="AQ18" s="30">
        <f>BAR!AQ18*0.9</f>
        <v>12285</v>
      </c>
      <c r="AR18" s="30">
        <f>BAR!AR18*0.9</f>
        <v>12735</v>
      </c>
      <c r="AS18" s="30">
        <f>BAR!AS18*0.9</f>
        <v>12735</v>
      </c>
      <c r="AT18" s="30">
        <f>BAR!AT18*0.9</f>
        <v>12285</v>
      </c>
      <c r="AU18" s="30">
        <f>BAR!AU18*0.9</f>
        <v>12285</v>
      </c>
      <c r="AV18" s="30">
        <f>BAR!AV18*0.9</f>
        <v>12285</v>
      </c>
      <c r="AW18" s="30">
        <f>BAR!AW18*0.9</f>
        <v>12285</v>
      </c>
      <c r="AX18" s="30">
        <f>BAR!AX18*0.9</f>
        <v>12285</v>
      </c>
      <c r="AY18" s="30">
        <f>BAR!AY18*0.9</f>
        <v>12735</v>
      </c>
      <c r="AZ18" s="30">
        <f>BAR!AZ18*0.9</f>
        <v>12735</v>
      </c>
      <c r="BA18" s="30">
        <f>BAR!BA18*0.9</f>
        <v>12285</v>
      </c>
      <c r="BB18" s="30">
        <f>BAR!BB18*0.9</f>
        <v>12285</v>
      </c>
      <c r="BC18" s="30">
        <f>BAR!BC18*0.9</f>
        <v>12285</v>
      </c>
      <c r="BD18" s="30">
        <f>BAR!BD18*0.9</f>
        <v>12285</v>
      </c>
      <c r="BE18" s="30">
        <f>BAR!BE18*0.9</f>
        <v>13635</v>
      </c>
      <c r="BF18" s="30">
        <f>BAR!BF18*0.9</f>
        <v>13635</v>
      </c>
      <c r="BG18" s="30">
        <f>BAR!BG18*0.9</f>
        <v>13635</v>
      </c>
      <c r="BH18" s="30">
        <f>BAR!BH18*0.9</f>
        <v>12285</v>
      </c>
      <c r="BI18" s="30">
        <f>BAR!BI18*0.9</f>
        <v>12285</v>
      </c>
      <c r="BJ18" s="30">
        <f>BAR!BJ18*0.9</f>
        <v>12285</v>
      </c>
      <c r="BK18" s="30">
        <f>BAR!BK18*0.9</f>
        <v>12285</v>
      </c>
      <c r="BL18" s="30">
        <f>BAR!BL18*0.9</f>
        <v>12285</v>
      </c>
      <c r="BM18" s="30">
        <f>BAR!BM18*0.9</f>
        <v>12735</v>
      </c>
      <c r="BN18" s="30">
        <f>BAR!BN18*0.9</f>
        <v>12735</v>
      </c>
      <c r="BO18" s="30">
        <f>BAR!BO18*0.9</f>
        <v>12285</v>
      </c>
      <c r="BP18" s="30">
        <f>BAR!BP18*0.9</f>
        <v>12285</v>
      </c>
      <c r="BQ18" s="30">
        <f>BAR!BQ18*0.9</f>
        <v>12285</v>
      </c>
      <c r="BR18" s="30">
        <f>BAR!BR18*0.9</f>
        <v>12285</v>
      </c>
      <c r="BS18" s="30">
        <f>BAR!BS18*0.9</f>
        <v>12285</v>
      </c>
      <c r="BT18" s="30">
        <f>BAR!BT18*0.9</f>
        <v>12735</v>
      </c>
      <c r="BU18" s="30">
        <f>BAR!BU18*0.9</f>
        <v>12735</v>
      </c>
      <c r="BV18" s="30">
        <f>BAR!BV18*0.9</f>
        <v>12285</v>
      </c>
      <c r="BW18" s="30">
        <f>BAR!BW18*0.9</f>
        <v>12285</v>
      </c>
      <c r="BX18" s="30">
        <f>BAR!BX18*0.9</f>
        <v>12285</v>
      </c>
      <c r="BY18" s="30">
        <f>BAR!BY18*0.9</f>
        <v>12285</v>
      </c>
      <c r="BZ18" s="30">
        <f>BAR!BZ18*0.9</f>
        <v>12285</v>
      </c>
      <c r="CA18" s="30">
        <f>BAR!CA18*0.9</f>
        <v>12735</v>
      </c>
      <c r="CB18" s="30">
        <f>BAR!CB18*0.9</f>
        <v>12735</v>
      </c>
      <c r="CC18" s="30">
        <f>BAR!CC18*0.9</f>
        <v>11835</v>
      </c>
      <c r="CD18" s="30">
        <f>BAR!CD18*0.9</f>
        <v>11835</v>
      </c>
      <c r="CE18" s="30">
        <f>BAR!CE18*0.9</f>
        <v>11835</v>
      </c>
      <c r="CF18" s="30">
        <f>BAR!CF18*0.9</f>
        <v>11835</v>
      </c>
      <c r="CG18" s="30">
        <f>BAR!CG18*0.9</f>
        <v>11835</v>
      </c>
      <c r="CH18" s="30">
        <f>BAR!CH18*0.9</f>
        <v>11835</v>
      </c>
      <c r="CI18" s="30">
        <f>BAR!CI18*0.9</f>
        <v>11835</v>
      </c>
      <c r="CJ18" s="30">
        <f>BAR!CJ18*0.9</f>
        <v>11565</v>
      </c>
      <c r="CK18" s="30">
        <f>BAR!CK18*0.9</f>
        <v>11565</v>
      </c>
      <c r="CL18" s="30">
        <f>BAR!CL18*0.9</f>
        <v>11565</v>
      </c>
      <c r="CM18" s="30">
        <f>BAR!CM18*0.9</f>
        <v>11565</v>
      </c>
      <c r="CN18" s="30">
        <f>BAR!CN18*0.9</f>
        <v>11565</v>
      </c>
      <c r="CO18" s="30">
        <f>BAR!CO18*0.9</f>
        <v>11835</v>
      </c>
      <c r="CP18" s="30">
        <f>BAR!CP18*0.9</f>
        <v>11835</v>
      </c>
      <c r="CQ18" s="30">
        <f>BAR!CQ18*0.9</f>
        <v>11565</v>
      </c>
      <c r="CR18" s="30">
        <f>BAR!CR18*0.9</f>
        <v>11565</v>
      </c>
      <c r="CS18" s="30">
        <f>BAR!CS18*0.9</f>
        <v>11565</v>
      </c>
      <c r="CT18" s="30">
        <f>BAR!CT18*0.9</f>
        <v>11565</v>
      </c>
      <c r="CU18" s="30">
        <f>BAR!CU18*0.9</f>
        <v>11565</v>
      </c>
      <c r="CV18" s="30">
        <f>BAR!CV18*0.9</f>
        <v>11835</v>
      </c>
      <c r="CW18" s="30">
        <f>BAR!CW18*0.9</f>
        <v>11835</v>
      </c>
      <c r="CX18" s="30">
        <f>BAR!CX18*0.9</f>
        <v>11565</v>
      </c>
      <c r="CY18" s="30">
        <f>BAR!CY18*0.9</f>
        <v>11565</v>
      </c>
      <c r="CZ18" s="30">
        <f>BAR!CZ18*0.9</f>
        <v>11565</v>
      </c>
      <c r="DA18" s="30">
        <f>BAR!DA18*0.9</f>
        <v>11565</v>
      </c>
      <c r="DB18" s="30">
        <f>BAR!DB18*0.9</f>
        <v>11565</v>
      </c>
      <c r="DC18" s="30">
        <f>BAR!DC18*0.9</f>
        <v>11835</v>
      </c>
      <c r="DD18" s="30">
        <f>BAR!DD18*0.9</f>
        <v>11835</v>
      </c>
      <c r="DE18" s="30">
        <f>BAR!DE18*0.9</f>
        <v>11295</v>
      </c>
      <c r="DF18" s="30">
        <f>BAR!DF18*0.9</f>
        <v>11295</v>
      </c>
      <c r="DG18" s="30">
        <f>BAR!DG18*0.9</f>
        <v>11295</v>
      </c>
      <c r="DH18" s="30">
        <f>BAR!DH18*0.9</f>
        <v>11295</v>
      </c>
      <c r="DI18" s="30">
        <f>BAR!DI18*0.9</f>
        <v>11295</v>
      </c>
      <c r="DJ18" s="30">
        <f>BAR!DJ18*0.9</f>
        <v>11565</v>
      </c>
      <c r="DK18" s="30">
        <f>BAR!DK18*0.9</f>
        <v>11565</v>
      </c>
      <c r="DL18" s="30">
        <f>BAR!DL18*0.9</f>
        <v>11295</v>
      </c>
      <c r="DM18" s="30">
        <f>BAR!DM18*0.9</f>
        <v>11295</v>
      </c>
      <c r="DN18" s="30">
        <f>BAR!DN18*0.9</f>
        <v>11295</v>
      </c>
      <c r="DO18" s="263">
        <f>BAR!DO18*0.9</f>
        <v>11295</v>
      </c>
      <c r="DP18" s="263">
        <f>BAR!DP18*0.9</f>
        <v>11295</v>
      </c>
      <c r="DQ18" s="263">
        <f>BAR!DQ18*0.9</f>
        <v>11295</v>
      </c>
      <c r="DR18" s="263">
        <f>BAR!DR18*0.9</f>
        <v>11295</v>
      </c>
      <c r="DS18" s="263">
        <f>BAR!DS18*0.9</f>
        <v>11025</v>
      </c>
      <c r="DT18" s="263">
        <f>BAR!DT18*0.9</f>
        <v>11025</v>
      </c>
      <c r="DU18" s="263">
        <f>BAR!DU18*0.9</f>
        <v>11025</v>
      </c>
      <c r="DV18" s="263">
        <f>BAR!DV18*0.9</f>
        <v>11025</v>
      </c>
      <c r="DW18" s="263">
        <f>BAR!DW18*0.9</f>
        <v>11025</v>
      </c>
      <c r="DX18" s="263">
        <f>BAR!DX18*0.9</f>
        <v>11295</v>
      </c>
      <c r="DY18" s="263">
        <f>BAR!DY18*0.9</f>
        <v>11295</v>
      </c>
      <c r="DZ18" s="263">
        <f>BAR!DZ18*0.9</f>
        <v>11025</v>
      </c>
      <c r="EA18" s="263">
        <f>BAR!EA18*0.9</f>
        <v>11025</v>
      </c>
      <c r="EB18" s="263">
        <f>BAR!EB18*0.9</f>
        <v>11025</v>
      </c>
      <c r="EC18" s="263">
        <f>BAR!EC18*0.9</f>
        <v>11025</v>
      </c>
      <c r="ED18" s="263">
        <f>BAR!ED18*0.9</f>
        <v>11025</v>
      </c>
      <c r="EE18" s="263">
        <f>BAR!EE18*0.9</f>
        <v>11295</v>
      </c>
      <c r="EF18" s="263">
        <f>BAR!EF18*0.9</f>
        <v>11295</v>
      </c>
      <c r="EG18" s="263">
        <f>BAR!EG18*0.9</f>
        <v>10755</v>
      </c>
      <c r="EH18" s="263">
        <f>BAR!EH18*0.9</f>
        <v>10755</v>
      </c>
      <c r="EI18" s="263">
        <f>BAR!EI18*0.9</f>
        <v>10755</v>
      </c>
      <c r="EJ18" s="263">
        <f>BAR!EJ18*0.9</f>
        <v>10755</v>
      </c>
      <c r="EK18" s="263">
        <f>BAR!EK18*0.9</f>
        <v>10755</v>
      </c>
      <c r="EL18" s="263">
        <f>BAR!EL18*0.9</f>
        <v>11025</v>
      </c>
      <c r="EM18" s="263">
        <f>BAR!EM18*0.9</f>
        <v>11025</v>
      </c>
      <c r="EN18" s="263">
        <f>BAR!EN18*0.9</f>
        <v>10755</v>
      </c>
      <c r="EO18" s="263">
        <f>BAR!EO18*0.9</f>
        <v>10755</v>
      </c>
      <c r="EP18" s="263">
        <f>BAR!EP18*0.9</f>
        <v>11565</v>
      </c>
      <c r="EQ18" s="263">
        <f>BAR!EQ18*0.9</f>
        <v>11565</v>
      </c>
      <c r="ER18" s="263">
        <f>BAR!ER18*0.9</f>
        <v>11565</v>
      </c>
      <c r="ES18" s="263">
        <f>BAR!ES18*0.9</f>
        <v>11025</v>
      </c>
      <c r="ET18" s="263">
        <f>BAR!ET18*0.9</f>
        <v>11025</v>
      </c>
      <c r="EU18" s="263">
        <f>BAR!EU18*0.9</f>
        <v>10755</v>
      </c>
      <c r="EV18" s="263">
        <f>BAR!EV18*0.9</f>
        <v>10755</v>
      </c>
      <c r="EW18" s="263">
        <f>BAR!EW18*0.9</f>
        <v>10755</v>
      </c>
      <c r="EX18" s="263">
        <f>BAR!EX18*0.9</f>
        <v>11025</v>
      </c>
      <c r="EY18" s="263">
        <f>BAR!EY18*0.9</f>
        <v>11025</v>
      </c>
      <c r="EZ18" s="263">
        <f>BAR!EZ18*0.9</f>
        <v>11025</v>
      </c>
      <c r="FA18" s="263">
        <f>BAR!FA18*0.9</f>
        <v>11025</v>
      </c>
      <c r="FB18" s="263">
        <f>BAR!FB18*0.9</f>
        <v>10485</v>
      </c>
      <c r="FC18" s="263">
        <f>BAR!FC18*0.9</f>
        <v>10485</v>
      </c>
      <c r="FD18" s="263">
        <f>BAR!FD18*0.9</f>
        <v>10485</v>
      </c>
      <c r="FE18" s="263">
        <f>BAR!FE18*0.9</f>
        <v>10485</v>
      </c>
      <c r="FF18" s="263">
        <f>BAR!FF18*0.9</f>
        <v>10485</v>
      </c>
      <c r="FG18" s="263">
        <f>BAR!FG18*0.9</f>
        <v>10755</v>
      </c>
      <c r="FH18" s="263">
        <f>BAR!FH18*0.9</f>
        <v>10755</v>
      </c>
      <c r="FI18" s="263">
        <f>BAR!FI18*0.9</f>
        <v>10485</v>
      </c>
      <c r="FJ18" s="263">
        <f>BAR!FJ18*0.9</f>
        <v>10485</v>
      </c>
      <c r="FK18" s="263">
        <f>BAR!FK18*0.9</f>
        <v>10485</v>
      </c>
      <c r="FL18" s="263">
        <f>BAR!FL18*0.9</f>
        <v>10485</v>
      </c>
      <c r="FM18" s="263">
        <f>BAR!FM18*0.9</f>
        <v>10485</v>
      </c>
      <c r="FN18" s="263">
        <f>BAR!FN18*0.9</f>
        <v>10755</v>
      </c>
      <c r="FO18" s="263">
        <f>BAR!FO18*0.9</f>
        <v>10755</v>
      </c>
      <c r="FP18" s="263">
        <f>BAR!FP18*0.9</f>
        <v>10485</v>
      </c>
      <c r="FQ18" s="263">
        <f>BAR!FQ18*0.9</f>
        <v>10485</v>
      </c>
      <c r="FR18" s="263">
        <f>BAR!FR18*0.9</f>
        <v>10485</v>
      </c>
      <c r="FS18" s="263">
        <f>BAR!FS18*0.9</f>
        <v>10485</v>
      </c>
      <c r="FT18" s="263">
        <f>BAR!FT18*0.9</f>
        <v>10485</v>
      </c>
      <c r="FU18" s="263">
        <f>BAR!FU18*0.9</f>
        <v>10755</v>
      </c>
      <c r="FV18" s="263">
        <f>BAR!FV18*0.9</f>
        <v>10755</v>
      </c>
      <c r="FW18" s="263">
        <f>BAR!FW18*0.9</f>
        <v>10485</v>
      </c>
      <c r="FX18" s="263">
        <f>BAR!FX18*0.9</f>
        <v>10485</v>
      </c>
      <c r="FY18" s="263">
        <f>BAR!FY18*0.9</f>
        <v>10485</v>
      </c>
      <c r="FZ18" s="263">
        <f>BAR!FZ18*0.9</f>
        <v>10485</v>
      </c>
      <c r="GA18" s="263">
        <f>BAR!GA18*0.9</f>
        <v>10485</v>
      </c>
      <c r="GB18" s="263">
        <f>BAR!GB18*0.9</f>
        <v>10755</v>
      </c>
      <c r="GC18" s="263">
        <f>BAR!GC18*0.9</f>
        <v>10755</v>
      </c>
      <c r="GD18" s="263">
        <f>BAR!GD18*0.9</f>
        <v>10485</v>
      </c>
      <c r="GE18" s="263">
        <f>BAR!GE18*0.9</f>
        <v>10485</v>
      </c>
      <c r="GF18" s="263">
        <f>BAR!GF18*0.9</f>
        <v>10485</v>
      </c>
      <c r="GG18" s="263">
        <f>BAR!GG18*0.9</f>
        <v>10485</v>
      </c>
      <c r="GH18" s="263">
        <f>BAR!GH18*0.9</f>
        <v>10485</v>
      </c>
      <c r="GI18" s="263">
        <f>BAR!GI18*0.9</f>
        <v>11835</v>
      </c>
      <c r="GJ18" s="263">
        <f>BAR!GJ18*0.9</f>
        <v>11835</v>
      </c>
      <c r="GK18" s="263">
        <f>BAR!GK18*0.9</f>
        <v>11835</v>
      </c>
      <c r="GL18" s="263">
        <f>BAR!GL18*0.9</f>
        <v>11835</v>
      </c>
      <c r="GM18" s="263">
        <f>BAR!GM18*0.9</f>
        <v>11835</v>
      </c>
      <c r="GN18" s="263">
        <f>BAR!GN18*0.9</f>
        <v>11835</v>
      </c>
      <c r="GO18" s="263">
        <f>BAR!GO18*0.9</f>
        <v>11835</v>
      </c>
      <c r="GP18" s="263">
        <f>BAR!GP18*0.9</f>
        <v>12285</v>
      </c>
      <c r="GQ18" s="263">
        <f>BAR!GQ18*0.9</f>
        <v>12285</v>
      </c>
      <c r="GR18" s="263">
        <f>BAR!GR18*0.9</f>
        <v>12285</v>
      </c>
      <c r="GS18" s="263">
        <f>BAR!GS18*0.9</f>
        <v>12285</v>
      </c>
      <c r="GT18" s="263">
        <f>BAR!GT18*0.9</f>
        <v>12285</v>
      </c>
      <c r="GU18" s="263">
        <f>BAR!GU18*0.9</f>
        <v>12285</v>
      </c>
      <c r="GV18" s="263">
        <f>BAR!GV18*0.9</f>
        <v>12285</v>
      </c>
      <c r="GW18" s="263">
        <f>BAR!GW18*0.9</f>
        <v>12735</v>
      </c>
      <c r="GX18" s="263">
        <f>BAR!GX18*0.9</f>
        <v>12735</v>
      </c>
      <c r="GY18" s="263">
        <f>BAR!GY18*0.9</f>
        <v>12735</v>
      </c>
      <c r="GZ18" s="263">
        <f>BAR!GZ18*0.9</f>
        <v>12735</v>
      </c>
    </row>
    <row r="19" spans="1:208" s="2" customFormat="1" x14ac:dyDescent="0.2">
      <c r="A19" s="12">
        <v>2</v>
      </c>
      <c r="B19" s="30">
        <f>BAR!B19*0.9</f>
        <v>22860</v>
      </c>
      <c r="C19" s="30">
        <f>BAR!C19*0.9</f>
        <v>22860</v>
      </c>
      <c r="D19" s="235">
        <f>BAR!D19*0.9</f>
        <v>22860</v>
      </c>
      <c r="E19" s="235">
        <f>BAR!E19*0.9</f>
        <v>22860</v>
      </c>
      <c r="F19" s="235">
        <f>BAR!F19*0.9</f>
        <v>22860</v>
      </c>
      <c r="G19" s="235">
        <f>BAR!G19*0.9</f>
        <v>22860</v>
      </c>
      <c r="H19" s="235">
        <f>BAR!H19*0.9</f>
        <v>22860</v>
      </c>
      <c r="I19" s="30">
        <f>BAR!I19*0.9</f>
        <v>20610</v>
      </c>
      <c r="J19" s="30">
        <f>BAR!J19*0.9</f>
        <v>20610</v>
      </c>
      <c r="K19" s="30">
        <f>BAR!K19*0.9</f>
        <v>19350</v>
      </c>
      <c r="L19" s="263">
        <f>BAR!L19*0.9</f>
        <v>17460</v>
      </c>
      <c r="M19" s="263">
        <f>BAR!M19*0.9</f>
        <v>17460</v>
      </c>
      <c r="N19" s="263">
        <f>BAR!N19*0.9</f>
        <v>17460</v>
      </c>
      <c r="O19" s="263">
        <f>BAR!O19*0.9</f>
        <v>17460</v>
      </c>
      <c r="P19" s="30">
        <f>BAR!P19*0.9</f>
        <v>16200</v>
      </c>
      <c r="Q19" s="30">
        <f>BAR!Q19*0.9</f>
        <v>16200</v>
      </c>
      <c r="R19" s="30">
        <f>BAR!R19*0.9</f>
        <v>17460</v>
      </c>
      <c r="S19" s="264">
        <f>BAR!S19*0.9</f>
        <v>17460</v>
      </c>
      <c r="T19" s="264">
        <f>BAR!T19*0.9</f>
        <v>17460</v>
      </c>
      <c r="U19" s="264">
        <f>BAR!U19*0.9</f>
        <v>17460</v>
      </c>
      <c r="V19" s="264">
        <f>BAR!V19*0.9</f>
        <v>17460</v>
      </c>
      <c r="W19" s="30">
        <f>BAR!W19*0.9</f>
        <v>17460</v>
      </c>
      <c r="X19" s="30">
        <f>BAR!X19*0.9</f>
        <v>17460</v>
      </c>
      <c r="Y19" s="30">
        <f>BAR!Y19*0.9</f>
        <v>17460</v>
      </c>
      <c r="Z19" s="30">
        <f>BAR!Z19*0.9</f>
        <v>17460</v>
      </c>
      <c r="AA19" s="30">
        <f>BAR!AA19*0.9</f>
        <v>17460</v>
      </c>
      <c r="AB19" s="30">
        <f>BAR!AB19*0.9</f>
        <v>17910</v>
      </c>
      <c r="AC19" s="30">
        <f>BAR!AC19*0.9</f>
        <v>17910</v>
      </c>
      <c r="AD19" s="30">
        <f>BAR!AD19*0.9</f>
        <v>17910</v>
      </c>
      <c r="AE19" s="30">
        <f>BAR!AE19*0.9</f>
        <v>17910</v>
      </c>
      <c r="AF19" s="30">
        <f>BAR!AF19*0.9</f>
        <v>17910</v>
      </c>
      <c r="AG19" s="30">
        <f>BAR!AG19*0.9</f>
        <v>17910</v>
      </c>
      <c r="AH19" s="30">
        <f>BAR!AH19*0.9</f>
        <v>17910</v>
      </c>
      <c r="AI19" s="30">
        <f>BAR!AI19*0.9</f>
        <v>17910</v>
      </c>
      <c r="AJ19" s="30">
        <f>BAR!AJ19*0.9</f>
        <v>18540</v>
      </c>
      <c r="AK19" s="30">
        <f>BAR!AK19*0.9</f>
        <v>18540</v>
      </c>
      <c r="AL19" s="30">
        <f>BAR!AL19*0.9</f>
        <v>17460</v>
      </c>
      <c r="AM19" s="30">
        <f>BAR!AM19*0.9</f>
        <v>17460</v>
      </c>
      <c r="AN19" s="30">
        <f>BAR!AN19*0.9</f>
        <v>13770</v>
      </c>
      <c r="AO19" s="30">
        <f>BAR!AO19*0.9</f>
        <v>13770</v>
      </c>
      <c r="AP19" s="30">
        <f>BAR!AP19*0.9</f>
        <v>13770</v>
      </c>
      <c r="AQ19" s="30">
        <f>BAR!AQ19*0.9</f>
        <v>13770</v>
      </c>
      <c r="AR19" s="30">
        <f>BAR!AR19*0.9</f>
        <v>14220</v>
      </c>
      <c r="AS19" s="30">
        <f>BAR!AS19*0.9</f>
        <v>14220</v>
      </c>
      <c r="AT19" s="30">
        <f>BAR!AT19*0.9</f>
        <v>13770</v>
      </c>
      <c r="AU19" s="30">
        <f>BAR!AU19*0.9</f>
        <v>13770</v>
      </c>
      <c r="AV19" s="30">
        <f>BAR!AV19*0.9</f>
        <v>13770</v>
      </c>
      <c r="AW19" s="30">
        <f>BAR!AW19*0.9</f>
        <v>13770</v>
      </c>
      <c r="AX19" s="30">
        <f>BAR!AX19*0.9</f>
        <v>13770</v>
      </c>
      <c r="AY19" s="30">
        <f>BAR!AY19*0.9</f>
        <v>14220</v>
      </c>
      <c r="AZ19" s="30">
        <f>BAR!AZ19*0.9</f>
        <v>14220</v>
      </c>
      <c r="BA19" s="30">
        <f>BAR!BA19*0.9</f>
        <v>13770</v>
      </c>
      <c r="BB19" s="30">
        <f>BAR!BB19*0.9</f>
        <v>13770</v>
      </c>
      <c r="BC19" s="30">
        <f>BAR!BC19*0.9</f>
        <v>13770</v>
      </c>
      <c r="BD19" s="30">
        <f>BAR!BD19*0.9</f>
        <v>13770</v>
      </c>
      <c r="BE19" s="30">
        <f>BAR!BE19*0.9</f>
        <v>15120</v>
      </c>
      <c r="BF19" s="30">
        <f>BAR!BF19*0.9</f>
        <v>15120</v>
      </c>
      <c r="BG19" s="30">
        <f>BAR!BG19*0.9</f>
        <v>15120</v>
      </c>
      <c r="BH19" s="30">
        <f>BAR!BH19*0.9</f>
        <v>13770</v>
      </c>
      <c r="BI19" s="30">
        <f>BAR!BI19*0.9</f>
        <v>13770</v>
      </c>
      <c r="BJ19" s="30">
        <f>BAR!BJ19*0.9</f>
        <v>13770</v>
      </c>
      <c r="BK19" s="30">
        <f>BAR!BK19*0.9</f>
        <v>13770</v>
      </c>
      <c r="BL19" s="30">
        <f>BAR!BL19*0.9</f>
        <v>13770</v>
      </c>
      <c r="BM19" s="30">
        <f>BAR!BM19*0.9</f>
        <v>14220</v>
      </c>
      <c r="BN19" s="30">
        <f>BAR!BN19*0.9</f>
        <v>14220</v>
      </c>
      <c r="BO19" s="30">
        <f>BAR!BO19*0.9</f>
        <v>13770</v>
      </c>
      <c r="BP19" s="30">
        <f>BAR!BP19*0.9</f>
        <v>13770</v>
      </c>
      <c r="BQ19" s="30">
        <f>BAR!BQ19*0.9</f>
        <v>13770</v>
      </c>
      <c r="BR19" s="30">
        <f>BAR!BR19*0.9</f>
        <v>13770</v>
      </c>
      <c r="BS19" s="30">
        <f>BAR!BS19*0.9</f>
        <v>13770</v>
      </c>
      <c r="BT19" s="30">
        <f>BAR!BT19*0.9</f>
        <v>14220</v>
      </c>
      <c r="BU19" s="30">
        <f>BAR!BU19*0.9</f>
        <v>14220</v>
      </c>
      <c r="BV19" s="30">
        <f>BAR!BV19*0.9</f>
        <v>13770</v>
      </c>
      <c r="BW19" s="30">
        <f>BAR!BW19*0.9</f>
        <v>13770</v>
      </c>
      <c r="BX19" s="30">
        <f>BAR!BX19*0.9</f>
        <v>13770</v>
      </c>
      <c r="BY19" s="30">
        <f>BAR!BY19*0.9</f>
        <v>13770</v>
      </c>
      <c r="BZ19" s="30">
        <f>BAR!BZ19*0.9</f>
        <v>13770</v>
      </c>
      <c r="CA19" s="30">
        <f>BAR!CA19*0.9</f>
        <v>14220</v>
      </c>
      <c r="CB19" s="30">
        <f>BAR!CB19*0.9</f>
        <v>14220</v>
      </c>
      <c r="CC19" s="30">
        <f>BAR!CC19*0.9</f>
        <v>13320</v>
      </c>
      <c r="CD19" s="30">
        <f>BAR!CD19*0.9</f>
        <v>13320</v>
      </c>
      <c r="CE19" s="30">
        <f>BAR!CE19*0.9</f>
        <v>13320</v>
      </c>
      <c r="CF19" s="30">
        <f>BAR!CF19*0.9</f>
        <v>13320</v>
      </c>
      <c r="CG19" s="30">
        <f>BAR!CG19*0.9</f>
        <v>13320</v>
      </c>
      <c r="CH19" s="30">
        <f>BAR!CH19*0.9</f>
        <v>13320</v>
      </c>
      <c r="CI19" s="30">
        <f>BAR!CI19*0.9</f>
        <v>13320</v>
      </c>
      <c r="CJ19" s="30">
        <f>BAR!CJ19*0.9</f>
        <v>13050</v>
      </c>
      <c r="CK19" s="30">
        <f>BAR!CK19*0.9</f>
        <v>13050</v>
      </c>
      <c r="CL19" s="30">
        <f>BAR!CL19*0.9</f>
        <v>13050</v>
      </c>
      <c r="CM19" s="30">
        <f>BAR!CM19*0.9</f>
        <v>13050</v>
      </c>
      <c r="CN19" s="30">
        <f>BAR!CN19*0.9</f>
        <v>13050</v>
      </c>
      <c r="CO19" s="30">
        <f>BAR!CO19*0.9</f>
        <v>13320</v>
      </c>
      <c r="CP19" s="30">
        <f>BAR!CP19*0.9</f>
        <v>13320</v>
      </c>
      <c r="CQ19" s="30">
        <f>BAR!CQ19*0.9</f>
        <v>13050</v>
      </c>
      <c r="CR19" s="30">
        <f>BAR!CR19*0.9</f>
        <v>13050</v>
      </c>
      <c r="CS19" s="30">
        <f>BAR!CS19*0.9</f>
        <v>13050</v>
      </c>
      <c r="CT19" s="30">
        <f>BAR!CT19*0.9</f>
        <v>13050</v>
      </c>
      <c r="CU19" s="30">
        <f>BAR!CU19*0.9</f>
        <v>13050</v>
      </c>
      <c r="CV19" s="30">
        <f>BAR!CV19*0.9</f>
        <v>13320</v>
      </c>
      <c r="CW19" s="30">
        <f>BAR!CW19*0.9</f>
        <v>13320</v>
      </c>
      <c r="CX19" s="30">
        <f>BAR!CX19*0.9</f>
        <v>13050</v>
      </c>
      <c r="CY19" s="30">
        <f>BAR!CY19*0.9</f>
        <v>13050</v>
      </c>
      <c r="CZ19" s="30">
        <f>BAR!CZ19*0.9</f>
        <v>13050</v>
      </c>
      <c r="DA19" s="30">
        <f>BAR!DA19*0.9</f>
        <v>13050</v>
      </c>
      <c r="DB19" s="30">
        <f>BAR!DB19*0.9</f>
        <v>13050</v>
      </c>
      <c r="DC19" s="30">
        <f>BAR!DC19*0.9</f>
        <v>13320</v>
      </c>
      <c r="DD19" s="30">
        <f>BAR!DD19*0.9</f>
        <v>13320</v>
      </c>
      <c r="DE19" s="30">
        <f>BAR!DE19*0.9</f>
        <v>12780</v>
      </c>
      <c r="DF19" s="30">
        <f>BAR!DF19*0.9</f>
        <v>12780</v>
      </c>
      <c r="DG19" s="30">
        <f>BAR!DG19*0.9</f>
        <v>12780</v>
      </c>
      <c r="DH19" s="30">
        <f>BAR!DH19*0.9</f>
        <v>12780</v>
      </c>
      <c r="DI19" s="30">
        <f>BAR!DI19*0.9</f>
        <v>12780</v>
      </c>
      <c r="DJ19" s="30">
        <f>BAR!DJ19*0.9</f>
        <v>13050</v>
      </c>
      <c r="DK19" s="30">
        <f>BAR!DK19*0.9</f>
        <v>13050</v>
      </c>
      <c r="DL19" s="30">
        <f>BAR!DL19*0.9</f>
        <v>12780</v>
      </c>
      <c r="DM19" s="30">
        <f>BAR!DM19*0.9</f>
        <v>12780</v>
      </c>
      <c r="DN19" s="30">
        <f>BAR!DN19*0.9</f>
        <v>12780</v>
      </c>
      <c r="DO19" s="263">
        <f>BAR!DO19*0.9</f>
        <v>12780</v>
      </c>
      <c r="DP19" s="263">
        <f>BAR!DP19*0.9</f>
        <v>12780</v>
      </c>
      <c r="DQ19" s="263">
        <f>BAR!DQ19*0.9</f>
        <v>12780</v>
      </c>
      <c r="DR19" s="263">
        <f>BAR!DR19*0.9</f>
        <v>12780</v>
      </c>
      <c r="DS19" s="263">
        <f>BAR!DS19*0.9</f>
        <v>12510</v>
      </c>
      <c r="DT19" s="263">
        <f>BAR!DT19*0.9</f>
        <v>12510</v>
      </c>
      <c r="DU19" s="263">
        <f>BAR!DU19*0.9</f>
        <v>12510</v>
      </c>
      <c r="DV19" s="263">
        <f>BAR!DV19*0.9</f>
        <v>12510</v>
      </c>
      <c r="DW19" s="263">
        <f>BAR!DW19*0.9</f>
        <v>12510</v>
      </c>
      <c r="DX19" s="263">
        <f>BAR!DX19*0.9</f>
        <v>12780</v>
      </c>
      <c r="DY19" s="263">
        <f>BAR!DY19*0.9</f>
        <v>12780</v>
      </c>
      <c r="DZ19" s="263">
        <f>BAR!DZ19*0.9</f>
        <v>12510</v>
      </c>
      <c r="EA19" s="263">
        <f>BAR!EA19*0.9</f>
        <v>12510</v>
      </c>
      <c r="EB19" s="263">
        <f>BAR!EB19*0.9</f>
        <v>12510</v>
      </c>
      <c r="EC19" s="263">
        <f>BAR!EC19*0.9</f>
        <v>12510</v>
      </c>
      <c r="ED19" s="263">
        <f>BAR!ED19*0.9</f>
        <v>12510</v>
      </c>
      <c r="EE19" s="263">
        <f>BAR!EE19*0.9</f>
        <v>12780</v>
      </c>
      <c r="EF19" s="263">
        <f>BAR!EF19*0.9</f>
        <v>12780</v>
      </c>
      <c r="EG19" s="263">
        <f>BAR!EG19*0.9</f>
        <v>12240</v>
      </c>
      <c r="EH19" s="263">
        <f>BAR!EH19*0.9</f>
        <v>12240</v>
      </c>
      <c r="EI19" s="263">
        <f>BAR!EI19*0.9</f>
        <v>12240</v>
      </c>
      <c r="EJ19" s="263">
        <f>BAR!EJ19*0.9</f>
        <v>12240</v>
      </c>
      <c r="EK19" s="263">
        <f>BAR!EK19*0.9</f>
        <v>12240</v>
      </c>
      <c r="EL19" s="263">
        <f>BAR!EL19*0.9</f>
        <v>12510</v>
      </c>
      <c r="EM19" s="263">
        <f>BAR!EM19*0.9</f>
        <v>12510</v>
      </c>
      <c r="EN19" s="263">
        <f>BAR!EN19*0.9</f>
        <v>12240</v>
      </c>
      <c r="EO19" s="263">
        <f>BAR!EO19*0.9</f>
        <v>12240</v>
      </c>
      <c r="EP19" s="263">
        <f>BAR!EP19*0.9</f>
        <v>13050</v>
      </c>
      <c r="EQ19" s="263">
        <f>BAR!EQ19*0.9</f>
        <v>13050</v>
      </c>
      <c r="ER19" s="263">
        <f>BAR!ER19*0.9</f>
        <v>13050</v>
      </c>
      <c r="ES19" s="263">
        <f>BAR!ES19*0.9</f>
        <v>12510</v>
      </c>
      <c r="ET19" s="263">
        <f>BAR!ET19*0.9</f>
        <v>12510</v>
      </c>
      <c r="EU19" s="263">
        <f>BAR!EU19*0.9</f>
        <v>12240</v>
      </c>
      <c r="EV19" s="263">
        <f>BAR!EV19*0.9</f>
        <v>12240</v>
      </c>
      <c r="EW19" s="263">
        <f>BAR!EW19*0.9</f>
        <v>12240</v>
      </c>
      <c r="EX19" s="263">
        <f>BAR!EX19*0.9</f>
        <v>12510</v>
      </c>
      <c r="EY19" s="263">
        <f>BAR!EY19*0.9</f>
        <v>12510</v>
      </c>
      <c r="EZ19" s="263">
        <f>BAR!EZ19*0.9</f>
        <v>12510</v>
      </c>
      <c r="FA19" s="263">
        <f>BAR!FA19*0.9</f>
        <v>12510</v>
      </c>
      <c r="FB19" s="263">
        <f>BAR!FB19*0.9</f>
        <v>11970</v>
      </c>
      <c r="FC19" s="263">
        <f>BAR!FC19*0.9</f>
        <v>11970</v>
      </c>
      <c r="FD19" s="263">
        <f>BAR!FD19*0.9</f>
        <v>11970</v>
      </c>
      <c r="FE19" s="263">
        <f>BAR!FE19*0.9</f>
        <v>11970</v>
      </c>
      <c r="FF19" s="263">
        <f>BAR!FF19*0.9</f>
        <v>11970</v>
      </c>
      <c r="FG19" s="263">
        <f>BAR!FG19*0.9</f>
        <v>12240</v>
      </c>
      <c r="FH19" s="263">
        <f>BAR!FH19*0.9</f>
        <v>12240</v>
      </c>
      <c r="FI19" s="263">
        <f>BAR!FI19*0.9</f>
        <v>11970</v>
      </c>
      <c r="FJ19" s="263">
        <f>BAR!FJ19*0.9</f>
        <v>11970</v>
      </c>
      <c r="FK19" s="263">
        <f>BAR!FK19*0.9</f>
        <v>11970</v>
      </c>
      <c r="FL19" s="263">
        <f>BAR!FL19*0.9</f>
        <v>11970</v>
      </c>
      <c r="FM19" s="263">
        <f>BAR!FM19*0.9</f>
        <v>11970</v>
      </c>
      <c r="FN19" s="263">
        <f>BAR!FN19*0.9</f>
        <v>12240</v>
      </c>
      <c r="FO19" s="263">
        <f>BAR!FO19*0.9</f>
        <v>12240</v>
      </c>
      <c r="FP19" s="263">
        <f>BAR!FP19*0.9</f>
        <v>11970</v>
      </c>
      <c r="FQ19" s="263">
        <f>BAR!FQ19*0.9</f>
        <v>11970</v>
      </c>
      <c r="FR19" s="263">
        <f>BAR!FR19*0.9</f>
        <v>11970</v>
      </c>
      <c r="FS19" s="263">
        <f>BAR!FS19*0.9</f>
        <v>11970</v>
      </c>
      <c r="FT19" s="263">
        <f>BAR!FT19*0.9</f>
        <v>11970</v>
      </c>
      <c r="FU19" s="263">
        <f>BAR!FU19*0.9</f>
        <v>12240</v>
      </c>
      <c r="FV19" s="263">
        <f>BAR!FV19*0.9</f>
        <v>12240</v>
      </c>
      <c r="FW19" s="263">
        <f>BAR!FW19*0.9</f>
        <v>11970</v>
      </c>
      <c r="FX19" s="263">
        <f>BAR!FX19*0.9</f>
        <v>11970</v>
      </c>
      <c r="FY19" s="263">
        <f>BAR!FY19*0.9</f>
        <v>11970</v>
      </c>
      <c r="FZ19" s="263">
        <f>BAR!FZ19*0.9</f>
        <v>11970</v>
      </c>
      <c r="GA19" s="263">
        <f>BAR!GA19*0.9</f>
        <v>11970</v>
      </c>
      <c r="GB19" s="263">
        <f>BAR!GB19*0.9</f>
        <v>12240</v>
      </c>
      <c r="GC19" s="263">
        <f>BAR!GC19*0.9</f>
        <v>12240</v>
      </c>
      <c r="GD19" s="263">
        <f>BAR!GD19*0.9</f>
        <v>11970</v>
      </c>
      <c r="GE19" s="263">
        <f>BAR!GE19*0.9</f>
        <v>11970</v>
      </c>
      <c r="GF19" s="263">
        <f>BAR!GF19*0.9</f>
        <v>11970</v>
      </c>
      <c r="GG19" s="263">
        <f>BAR!GG19*0.9</f>
        <v>11970</v>
      </c>
      <c r="GH19" s="263">
        <f>BAR!GH19*0.9</f>
        <v>11970</v>
      </c>
      <c r="GI19" s="263">
        <f>BAR!GI19*0.9</f>
        <v>13320</v>
      </c>
      <c r="GJ19" s="263">
        <f>BAR!GJ19*0.9</f>
        <v>13320</v>
      </c>
      <c r="GK19" s="263">
        <f>BAR!GK19*0.9</f>
        <v>13320</v>
      </c>
      <c r="GL19" s="263">
        <f>BAR!GL19*0.9</f>
        <v>13320</v>
      </c>
      <c r="GM19" s="263">
        <f>BAR!GM19*0.9</f>
        <v>13320</v>
      </c>
      <c r="GN19" s="263">
        <f>BAR!GN19*0.9</f>
        <v>13320</v>
      </c>
      <c r="GO19" s="263">
        <f>BAR!GO19*0.9</f>
        <v>13320</v>
      </c>
      <c r="GP19" s="263">
        <f>BAR!GP19*0.9</f>
        <v>13770</v>
      </c>
      <c r="GQ19" s="263">
        <f>BAR!GQ19*0.9</f>
        <v>13770</v>
      </c>
      <c r="GR19" s="263">
        <f>BAR!GR19*0.9</f>
        <v>13770</v>
      </c>
      <c r="GS19" s="263">
        <f>BAR!GS19*0.9</f>
        <v>13770</v>
      </c>
      <c r="GT19" s="263">
        <f>BAR!GT19*0.9</f>
        <v>13770</v>
      </c>
      <c r="GU19" s="263">
        <f>BAR!GU19*0.9</f>
        <v>13770</v>
      </c>
      <c r="GV19" s="263">
        <f>BAR!GV19*0.9</f>
        <v>13770</v>
      </c>
      <c r="GW19" s="263">
        <f>BAR!GW19*0.9</f>
        <v>14220</v>
      </c>
      <c r="GX19" s="263">
        <f>BAR!GX19*0.9</f>
        <v>14220</v>
      </c>
      <c r="GY19" s="263">
        <f>BAR!GY19*0.9</f>
        <v>14220</v>
      </c>
      <c r="GZ19" s="263">
        <f>BAR!GZ19*0.9</f>
        <v>14220</v>
      </c>
    </row>
    <row r="20" spans="1:208" ht="15" customHeight="1" x14ac:dyDescent="0.2">
      <c r="A20" s="200" t="s">
        <v>33</v>
      </c>
    </row>
    <row r="21" spans="1:208" x14ac:dyDescent="0.2">
      <c r="A21" s="22" t="s">
        <v>34</v>
      </c>
    </row>
    <row r="22" spans="1:208" s="22" customFormat="1" ht="15" customHeight="1" x14ac:dyDescent="0.2">
      <c r="A22" s="196" t="s">
        <v>27</v>
      </c>
      <c r="D22" s="216"/>
      <c r="E22" s="216"/>
      <c r="F22" s="216"/>
      <c r="G22" s="216"/>
      <c r="H22" s="216"/>
      <c r="S22" s="32"/>
      <c r="T22" s="32"/>
      <c r="U22" s="32"/>
      <c r="V22" s="32"/>
    </row>
    <row r="23" spans="1:208" s="2" customFormat="1" ht="34.5" customHeight="1" x14ac:dyDescent="0.2">
      <c r="A23" s="197" t="s">
        <v>10</v>
      </c>
      <c r="D23" s="216"/>
      <c r="E23" s="216"/>
      <c r="F23" s="216"/>
      <c r="G23" s="216"/>
      <c r="H23" s="216"/>
      <c r="S23" s="32"/>
      <c r="T23" s="32"/>
      <c r="U23" s="32"/>
      <c r="V23" s="32"/>
    </row>
    <row r="24" spans="1:208" ht="15" customHeight="1" x14ac:dyDescent="0.2">
      <c r="A24" s="200" t="s">
        <v>14</v>
      </c>
    </row>
    <row r="25" spans="1:208" ht="84.75" customHeight="1" x14ac:dyDescent="0.2">
      <c r="A25" s="201" t="s">
        <v>15</v>
      </c>
    </row>
    <row r="26" spans="1:208" ht="15" customHeight="1" x14ac:dyDescent="0.2">
      <c r="A26" s="196" t="s">
        <v>16</v>
      </c>
    </row>
    <row r="27" spans="1:208" ht="48" x14ac:dyDescent="0.2">
      <c r="A27" s="184" t="s">
        <v>306</v>
      </c>
    </row>
    <row r="28" spans="1:208" ht="15" customHeight="1" x14ac:dyDescent="0.2">
      <c r="A28" s="198" t="s">
        <v>11</v>
      </c>
    </row>
    <row r="29" spans="1:208" ht="25.5" x14ac:dyDescent="0.2">
      <c r="A29" s="236" t="s">
        <v>29</v>
      </c>
    </row>
    <row r="30" spans="1:208" ht="15" customHeight="1" x14ac:dyDescent="0.2">
      <c r="A30" s="206" t="s">
        <v>18</v>
      </c>
    </row>
    <row r="31" spans="1:208" ht="132" x14ac:dyDescent="0.2">
      <c r="A31" s="202" t="s">
        <v>19</v>
      </c>
    </row>
  </sheetData>
  <pageMargins left="0.7" right="0.7"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249977111117893"/>
  </sheetPr>
  <dimension ref="A1:A33"/>
  <sheetViews>
    <sheetView workbookViewId="0">
      <pane xSplit="1" topLeftCell="B1" activePane="topRight" state="frozen"/>
      <selection pane="topRight" activeCell="B1" sqref="B1:M1048576"/>
    </sheetView>
  </sheetViews>
  <sheetFormatPr defaultColWidth="8.5703125" defaultRowHeight="12" x14ac:dyDescent="0.2"/>
  <cols>
    <col min="1" max="1" width="73.28515625" style="2" customWidth="1"/>
    <col min="2" max="16384" width="8.5703125" style="2"/>
  </cols>
  <sheetData>
    <row r="1" spans="1:1" ht="15" customHeight="1" x14ac:dyDescent="0.2">
      <c r="A1" s="186" t="s">
        <v>0</v>
      </c>
    </row>
    <row r="2" spans="1:1" ht="15" customHeight="1" x14ac:dyDescent="0.2">
      <c r="A2" s="212" t="s">
        <v>39</v>
      </c>
    </row>
    <row r="3" spans="1:1" ht="15" customHeight="1" x14ac:dyDescent="0.2">
      <c r="A3" s="187" t="s">
        <v>68</v>
      </c>
    </row>
    <row r="4" spans="1:1" ht="15" customHeight="1" x14ac:dyDescent="0.2">
      <c r="A4" s="188" t="s">
        <v>3</v>
      </c>
    </row>
    <row r="5" spans="1:1" ht="11.45" customHeight="1" x14ac:dyDescent="0.2">
      <c r="A5" s="10" t="s">
        <v>4</v>
      </c>
    </row>
    <row r="6" spans="1:1" ht="11.45" customHeight="1" x14ac:dyDescent="0.2">
      <c r="A6" s="12">
        <v>1</v>
      </c>
    </row>
    <row r="7" spans="1:1" ht="11.45" customHeight="1" x14ac:dyDescent="0.2">
      <c r="A7" s="12">
        <v>2</v>
      </c>
    </row>
    <row r="8" spans="1:1" ht="11.45" customHeight="1" x14ac:dyDescent="0.2">
      <c r="A8" s="15" t="s">
        <v>5</v>
      </c>
    </row>
    <row r="9" spans="1:1" ht="11.45" customHeight="1" x14ac:dyDescent="0.2">
      <c r="A9" s="12">
        <v>1</v>
      </c>
    </row>
    <row r="10" spans="1:1" ht="11.45" customHeight="1" x14ac:dyDescent="0.2">
      <c r="A10" s="12">
        <v>2</v>
      </c>
    </row>
    <row r="11" spans="1:1" ht="11.45" customHeight="1" x14ac:dyDescent="0.2">
      <c r="A11" s="15" t="s">
        <v>6</v>
      </c>
    </row>
    <row r="12" spans="1:1" ht="11.45" customHeight="1" x14ac:dyDescent="0.2">
      <c r="A12" s="12">
        <v>1</v>
      </c>
    </row>
    <row r="13" spans="1:1" ht="11.45" customHeight="1" x14ac:dyDescent="0.2">
      <c r="A13" s="12">
        <v>2</v>
      </c>
    </row>
    <row r="14" spans="1:1" ht="11.45" customHeight="1" x14ac:dyDescent="0.2">
      <c r="A14" s="16" t="s">
        <v>7</v>
      </c>
    </row>
    <row r="15" spans="1:1" ht="11.45" customHeight="1" x14ac:dyDescent="0.2">
      <c r="A15" s="12">
        <v>1</v>
      </c>
    </row>
    <row r="16" spans="1:1" ht="11.45" customHeight="1" x14ac:dyDescent="0.2">
      <c r="A16" s="12">
        <v>2</v>
      </c>
    </row>
    <row r="17" spans="1:1" ht="11.45" customHeight="1" x14ac:dyDescent="0.2">
      <c r="A17" s="17" t="s">
        <v>8</v>
      </c>
    </row>
    <row r="18" spans="1:1" ht="11.45" customHeight="1" x14ac:dyDescent="0.2">
      <c r="A18" s="12">
        <v>1</v>
      </c>
    </row>
    <row r="19" spans="1:1" ht="11.45" customHeight="1" x14ac:dyDescent="0.2">
      <c r="A19" s="12">
        <v>2</v>
      </c>
    </row>
    <row r="20" spans="1:1" ht="15" customHeight="1" x14ac:dyDescent="0.2">
      <c r="A20" s="200" t="s">
        <v>33</v>
      </c>
    </row>
    <row r="21" spans="1:1" ht="96" x14ac:dyDescent="0.2">
      <c r="A21" s="209" t="s">
        <v>40</v>
      </c>
    </row>
    <row r="22" spans="1:1" ht="36" x14ac:dyDescent="0.2">
      <c r="A22" s="226" t="s">
        <v>41</v>
      </c>
    </row>
    <row r="23" spans="1:1" ht="60" x14ac:dyDescent="0.2">
      <c r="A23" s="99" t="s">
        <v>42</v>
      </c>
    </row>
    <row r="24" spans="1:1" ht="15" customHeight="1" x14ac:dyDescent="0.2">
      <c r="A24" s="196" t="s">
        <v>27</v>
      </c>
    </row>
    <row r="25" spans="1:1" ht="24" x14ac:dyDescent="0.2">
      <c r="A25" s="16" t="s">
        <v>43</v>
      </c>
    </row>
    <row r="26" spans="1:1" ht="15" customHeight="1" x14ac:dyDescent="0.2">
      <c r="A26" s="200" t="s">
        <v>14</v>
      </c>
    </row>
    <row r="27" spans="1:1" ht="132" x14ac:dyDescent="0.2">
      <c r="A27" s="201" t="s">
        <v>44</v>
      </c>
    </row>
    <row r="28" spans="1:1" x14ac:dyDescent="0.2">
      <c r="A28" s="200" t="s">
        <v>45</v>
      </c>
    </row>
    <row r="29" spans="1:1" ht="228" x14ac:dyDescent="0.2">
      <c r="A29" s="201" t="s">
        <v>46</v>
      </c>
    </row>
    <row r="30" spans="1:1" x14ac:dyDescent="0.2">
      <c r="A30" s="196" t="s">
        <v>16</v>
      </c>
    </row>
    <row r="31" spans="1:1" ht="24" x14ac:dyDescent="0.2">
      <c r="A31" s="209" t="s">
        <v>17</v>
      </c>
    </row>
    <row r="32" spans="1:1" x14ac:dyDescent="0.2">
      <c r="A32" s="200" t="s">
        <v>18</v>
      </c>
    </row>
    <row r="33" spans="1:1" ht="108" x14ac:dyDescent="0.2">
      <c r="A33" s="202" t="s">
        <v>19</v>
      </c>
    </row>
  </sheetData>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249977111117893"/>
  </sheetPr>
  <dimension ref="A1:HP33"/>
  <sheetViews>
    <sheetView workbookViewId="0">
      <pane xSplit="1" topLeftCell="B1" activePane="topRight" state="frozen"/>
      <selection pane="topRight" activeCell="A20" sqref="A20"/>
    </sheetView>
  </sheetViews>
  <sheetFormatPr defaultColWidth="8.5703125" defaultRowHeight="12" x14ac:dyDescent="0.2"/>
  <cols>
    <col min="1" max="1" width="69.28515625" style="2" customWidth="1"/>
    <col min="2" max="13" width="8.85546875" style="2" customWidth="1"/>
    <col min="14" max="16384" width="8.5703125" style="2"/>
  </cols>
  <sheetData>
    <row r="1" spans="1:224" ht="15" customHeight="1" x14ac:dyDescent="0.2">
      <c r="A1" s="186" t="s">
        <v>0</v>
      </c>
    </row>
    <row r="2" spans="1:224" ht="15" customHeight="1" x14ac:dyDescent="0.2">
      <c r="A2" s="204" t="s">
        <v>47</v>
      </c>
    </row>
    <row r="3" spans="1:224" ht="15" customHeight="1" x14ac:dyDescent="0.2">
      <c r="A3" s="187" t="s">
        <v>68</v>
      </c>
    </row>
    <row r="4" spans="1:224" s="207" customFormat="1" ht="15" customHeight="1" x14ac:dyDescent="0.2">
      <c r="A4" s="188" t="s">
        <v>3</v>
      </c>
      <c r="B4" s="189">
        <v>46162</v>
      </c>
      <c r="C4" s="189">
        <v>46163</v>
      </c>
      <c r="D4" s="189">
        <v>46164</v>
      </c>
      <c r="E4" s="189">
        <v>46165</v>
      </c>
      <c r="F4" s="189">
        <v>46166</v>
      </c>
      <c r="G4" s="189">
        <v>46167</v>
      </c>
      <c r="H4" s="189">
        <v>46168</v>
      </c>
      <c r="I4" s="189">
        <v>46169</v>
      </c>
      <c r="J4" s="189">
        <v>46170</v>
      </c>
      <c r="K4" s="189">
        <v>46171</v>
      </c>
      <c r="L4" s="189">
        <v>46172</v>
      </c>
      <c r="M4" s="189">
        <v>46173</v>
      </c>
      <c r="N4" s="208"/>
      <c r="O4" s="208"/>
      <c r="P4" s="208"/>
      <c r="Q4" s="208"/>
      <c r="R4" s="208"/>
      <c r="S4" s="208"/>
      <c r="T4" s="208"/>
      <c r="U4" s="208"/>
      <c r="V4" s="208"/>
      <c r="W4" s="208"/>
      <c r="X4" s="208"/>
      <c r="Y4" s="208"/>
      <c r="Z4" s="208"/>
      <c r="AA4" s="208"/>
      <c r="AB4" s="208"/>
      <c r="AC4" s="208"/>
      <c r="AD4" s="208"/>
      <c r="AE4" s="208"/>
      <c r="AF4" s="208"/>
      <c r="AG4" s="208"/>
      <c r="AH4" s="208"/>
      <c r="AI4" s="208"/>
      <c r="AJ4" s="208"/>
      <c r="AK4" s="208"/>
      <c r="AL4" s="208"/>
      <c r="AM4" s="208"/>
      <c r="AN4" s="208"/>
      <c r="AO4" s="208"/>
      <c r="AP4" s="208"/>
      <c r="AQ4" s="208"/>
      <c r="AR4" s="208"/>
      <c r="AS4" s="208"/>
      <c r="AT4" s="208"/>
      <c r="AU4" s="208"/>
      <c r="AV4" s="208"/>
      <c r="AW4" s="208"/>
      <c r="AX4" s="208"/>
      <c r="AY4" s="208"/>
      <c r="AZ4" s="208"/>
      <c r="BA4" s="208"/>
      <c r="BB4" s="208"/>
      <c r="BC4" s="208"/>
      <c r="BD4" s="208"/>
      <c r="BE4" s="208"/>
      <c r="BF4" s="208"/>
      <c r="BG4" s="208"/>
      <c r="BH4" s="208"/>
      <c r="BI4" s="208"/>
      <c r="BJ4" s="208"/>
      <c r="BK4" s="208"/>
      <c r="BL4" s="208"/>
      <c r="BM4" s="208"/>
      <c r="BN4" s="208"/>
      <c r="BO4" s="208"/>
      <c r="BP4" s="208"/>
      <c r="BQ4" s="208"/>
      <c r="BR4" s="208"/>
      <c r="BS4" s="208"/>
      <c r="BT4" s="208"/>
      <c r="BU4" s="208"/>
      <c r="BV4" s="208"/>
      <c r="BW4" s="208"/>
      <c r="BX4" s="208"/>
      <c r="BY4" s="208"/>
      <c r="BZ4" s="208"/>
      <c r="CA4" s="208"/>
      <c r="CB4" s="208"/>
      <c r="CC4" s="208"/>
      <c r="CD4" s="208"/>
      <c r="CE4" s="208"/>
      <c r="CF4" s="208"/>
      <c r="CG4" s="208"/>
      <c r="CH4" s="208"/>
      <c r="CI4" s="208"/>
      <c r="CJ4" s="208"/>
      <c r="CK4" s="208"/>
      <c r="CL4" s="208"/>
      <c r="CM4" s="208"/>
      <c r="CN4" s="208"/>
      <c r="CO4" s="208"/>
      <c r="CP4" s="208"/>
      <c r="CQ4" s="208"/>
      <c r="CR4" s="208"/>
      <c r="CS4" s="208"/>
      <c r="CT4" s="208"/>
      <c r="CU4" s="208"/>
      <c r="CV4" s="208"/>
      <c r="CW4" s="208"/>
      <c r="CX4" s="208"/>
      <c r="CY4" s="208"/>
      <c r="CZ4" s="208"/>
      <c r="DA4" s="208"/>
      <c r="DB4" s="208"/>
      <c r="DC4" s="208"/>
      <c r="DD4" s="208"/>
      <c r="DE4" s="208"/>
      <c r="DF4" s="208"/>
      <c r="DG4" s="208"/>
      <c r="DH4" s="208"/>
      <c r="DI4" s="208"/>
      <c r="DJ4" s="208"/>
      <c r="DK4" s="208"/>
      <c r="DL4" s="208"/>
      <c r="DM4" s="208"/>
      <c r="DN4" s="208"/>
      <c r="DO4" s="208"/>
      <c r="DP4" s="208"/>
      <c r="DQ4" s="208"/>
      <c r="DR4" s="208"/>
      <c r="DS4" s="208"/>
      <c r="DT4" s="208"/>
      <c r="DU4" s="208"/>
      <c r="DV4" s="208"/>
      <c r="DW4" s="208"/>
      <c r="DX4" s="208"/>
      <c r="DY4" s="208"/>
      <c r="DZ4" s="208"/>
      <c r="EA4" s="208"/>
      <c r="EB4" s="208"/>
      <c r="EC4" s="208"/>
      <c r="ED4" s="208"/>
      <c r="EE4" s="208"/>
      <c r="EF4" s="208"/>
      <c r="EG4" s="208"/>
      <c r="EH4" s="208"/>
      <c r="EI4" s="208"/>
      <c r="EJ4" s="208"/>
      <c r="EK4" s="208"/>
      <c r="EL4" s="208"/>
      <c r="EM4" s="208"/>
      <c r="EN4" s="208"/>
      <c r="EO4" s="208"/>
      <c r="EP4" s="208"/>
      <c r="EQ4" s="208"/>
      <c r="ER4" s="208"/>
      <c r="ES4" s="208"/>
      <c r="ET4" s="208"/>
      <c r="EU4" s="208"/>
      <c r="EV4" s="208"/>
      <c r="EW4" s="208"/>
      <c r="EX4" s="208"/>
      <c r="EY4" s="208"/>
      <c r="EZ4" s="208"/>
      <c r="FA4" s="208"/>
      <c r="FB4" s="208"/>
      <c r="FC4" s="208"/>
      <c r="FD4" s="208"/>
      <c r="FE4" s="208"/>
      <c r="FF4" s="208"/>
      <c r="FG4" s="208"/>
      <c r="FH4" s="208"/>
      <c r="FI4" s="208"/>
      <c r="FJ4" s="208"/>
      <c r="FK4" s="208"/>
      <c r="FL4" s="208"/>
      <c r="FM4" s="208"/>
      <c r="FN4" s="208"/>
      <c r="FO4" s="208"/>
      <c r="FP4" s="208"/>
      <c r="FQ4" s="208"/>
      <c r="FR4" s="208"/>
      <c r="FS4" s="208"/>
      <c r="FT4" s="208"/>
      <c r="FU4" s="208"/>
      <c r="FV4" s="208"/>
      <c r="FW4" s="208"/>
      <c r="FX4" s="208"/>
      <c r="FY4" s="208"/>
      <c r="FZ4" s="208"/>
      <c r="GA4" s="208"/>
      <c r="GB4" s="208"/>
      <c r="GC4" s="208"/>
      <c r="GD4" s="208"/>
      <c r="GE4" s="208"/>
      <c r="GF4" s="208"/>
      <c r="GG4" s="208"/>
      <c r="GH4" s="208"/>
      <c r="GI4" s="208"/>
      <c r="GJ4" s="208"/>
      <c r="GK4" s="208"/>
      <c r="GL4" s="208"/>
      <c r="GM4" s="208"/>
      <c r="GN4" s="208"/>
      <c r="GO4" s="208"/>
      <c r="GP4" s="208"/>
      <c r="GQ4" s="208"/>
      <c r="GR4" s="208"/>
      <c r="GS4" s="208"/>
      <c r="GT4" s="208"/>
      <c r="GU4" s="208"/>
      <c r="GV4" s="208"/>
      <c r="GW4" s="208"/>
      <c r="GX4" s="208"/>
      <c r="GY4" s="208"/>
      <c r="GZ4" s="208"/>
      <c r="HA4" s="208"/>
      <c r="HB4" s="208"/>
      <c r="HC4" s="208"/>
      <c r="HD4" s="208"/>
      <c r="HE4" s="208"/>
      <c r="HF4" s="208"/>
      <c r="HG4" s="208"/>
      <c r="HH4" s="208"/>
      <c r="HI4" s="208"/>
      <c r="HJ4" s="208"/>
      <c r="HK4" s="208"/>
      <c r="HL4" s="208"/>
      <c r="HM4" s="208"/>
      <c r="HN4" s="208"/>
      <c r="HO4" s="208"/>
      <c r="HP4" s="208"/>
    </row>
    <row r="5" spans="1:224" x14ac:dyDescent="0.2">
      <c r="A5" s="10" t="s">
        <v>4</v>
      </c>
    </row>
    <row r="6" spans="1:224" x14ac:dyDescent="0.2">
      <c r="A6" s="12">
        <v>1</v>
      </c>
      <c r="B6" s="30" t="e">
        <f>'КвГ FIT18'!B6+25</f>
        <v>#REF!</v>
      </c>
      <c r="C6" s="30" t="e">
        <f>'КвГ FIT18'!C6+25</f>
        <v>#REF!</v>
      </c>
      <c r="D6" s="30" t="e">
        <f>'КвГ FIT18'!D6+25</f>
        <v>#REF!</v>
      </c>
      <c r="E6" s="30" t="e">
        <f>'КвГ FIT18'!E6+25</f>
        <v>#REF!</v>
      </c>
      <c r="F6" s="30" t="e">
        <f>'КвГ FIT18'!F6+25</f>
        <v>#REF!</v>
      </c>
      <c r="G6" s="30" t="e">
        <f>'КвГ FIT18'!G6+25</f>
        <v>#REF!</v>
      </c>
      <c r="H6" s="30" t="e">
        <f>'КвГ FIT18'!H6+25</f>
        <v>#REF!</v>
      </c>
      <c r="I6" s="30" t="e">
        <f>'КвГ FIT18'!I6+25</f>
        <v>#REF!</v>
      </c>
      <c r="J6" s="30" t="e">
        <f>'КвГ FIT18'!J6+25</f>
        <v>#REF!</v>
      </c>
      <c r="K6" s="30" t="e">
        <f>'КвГ FIT18'!K6+25</f>
        <v>#REF!</v>
      </c>
      <c r="L6" s="30" t="e">
        <f>'КвГ FIT18'!L6+25</f>
        <v>#REF!</v>
      </c>
      <c r="M6" s="30" t="e">
        <f>'КвГ FIT18'!M6+25</f>
        <v>#REF!</v>
      </c>
    </row>
    <row r="7" spans="1:224" x14ac:dyDescent="0.2">
      <c r="A7" s="12">
        <v>2</v>
      </c>
      <c r="B7" s="30" t="e">
        <f>'КвГ FIT18'!B7+25</f>
        <v>#REF!</v>
      </c>
      <c r="C7" s="30" t="e">
        <f>'КвГ FIT18'!C7+25</f>
        <v>#REF!</v>
      </c>
      <c r="D7" s="30" t="e">
        <f>'КвГ FIT18'!D7+25</f>
        <v>#REF!</v>
      </c>
      <c r="E7" s="30" t="e">
        <f>'КвГ FIT18'!E7+25</f>
        <v>#REF!</v>
      </c>
      <c r="F7" s="30" t="e">
        <f>'КвГ FIT18'!F7+25</f>
        <v>#REF!</v>
      </c>
      <c r="G7" s="30" t="e">
        <f>'КвГ FIT18'!G7+25</f>
        <v>#REF!</v>
      </c>
      <c r="H7" s="30" t="e">
        <f>'КвГ FIT18'!H7+25</f>
        <v>#REF!</v>
      </c>
      <c r="I7" s="30" t="e">
        <f>'КвГ FIT18'!I7+25</f>
        <v>#REF!</v>
      </c>
      <c r="J7" s="30" t="e">
        <f>'КвГ FIT18'!J7+25</f>
        <v>#REF!</v>
      </c>
      <c r="K7" s="30" t="e">
        <f>'КвГ FIT18'!K7+25</f>
        <v>#REF!</v>
      </c>
      <c r="L7" s="30" t="e">
        <f>'КвГ FIT18'!L7+25</f>
        <v>#REF!</v>
      </c>
      <c r="M7" s="30" t="e">
        <f>'КвГ FIT18'!M7+25</f>
        <v>#REF!</v>
      </c>
    </row>
    <row r="8" spans="1:224" x14ac:dyDescent="0.2">
      <c r="A8" s="15" t="s">
        <v>5</v>
      </c>
      <c r="B8" s="30"/>
      <c r="C8" s="30"/>
      <c r="D8" s="30"/>
      <c r="E8" s="30"/>
      <c r="F8" s="30"/>
      <c r="G8" s="30"/>
      <c r="H8" s="30"/>
      <c r="I8" s="30"/>
      <c r="J8" s="30"/>
      <c r="K8" s="30"/>
      <c r="L8" s="30"/>
      <c r="M8" s="30"/>
    </row>
    <row r="9" spans="1:224" x14ac:dyDescent="0.2">
      <c r="A9" s="12">
        <v>1</v>
      </c>
      <c r="B9" s="30" t="e">
        <f>'КвГ FIT18'!B9+25</f>
        <v>#REF!</v>
      </c>
      <c r="C9" s="30" t="e">
        <f>'КвГ FIT18'!C9+25</f>
        <v>#REF!</v>
      </c>
      <c r="D9" s="30" t="e">
        <f>'КвГ FIT18'!D9+25</f>
        <v>#REF!</v>
      </c>
      <c r="E9" s="30" t="e">
        <f>'КвГ FIT18'!E9+25</f>
        <v>#REF!</v>
      </c>
      <c r="F9" s="30" t="e">
        <f>'КвГ FIT18'!F9+25</f>
        <v>#REF!</v>
      </c>
      <c r="G9" s="30" t="e">
        <f>'КвГ FIT18'!G9+25</f>
        <v>#REF!</v>
      </c>
      <c r="H9" s="30" t="e">
        <f>'КвГ FIT18'!H9+25</f>
        <v>#REF!</v>
      </c>
      <c r="I9" s="30" t="e">
        <f>'КвГ FIT18'!I9+25</f>
        <v>#REF!</v>
      </c>
      <c r="J9" s="30" t="e">
        <f>'КвГ FIT18'!J9+25</f>
        <v>#REF!</v>
      </c>
      <c r="K9" s="30" t="e">
        <f>'КвГ FIT18'!K9+25</f>
        <v>#REF!</v>
      </c>
      <c r="L9" s="30" t="e">
        <f>'КвГ FIT18'!L9+25</f>
        <v>#REF!</v>
      </c>
      <c r="M9" s="30" t="e">
        <f>'КвГ FIT18'!M9+25</f>
        <v>#REF!</v>
      </c>
    </row>
    <row r="10" spans="1:224" x14ac:dyDescent="0.2">
      <c r="A10" s="12">
        <v>2</v>
      </c>
      <c r="B10" s="30" t="e">
        <f>'КвГ FIT18'!B10+25</f>
        <v>#REF!</v>
      </c>
      <c r="C10" s="30" t="e">
        <f>'КвГ FIT18'!C10+25</f>
        <v>#REF!</v>
      </c>
      <c r="D10" s="30" t="e">
        <f>'КвГ FIT18'!D10+25</f>
        <v>#REF!</v>
      </c>
      <c r="E10" s="30" t="e">
        <f>'КвГ FIT18'!E10+25</f>
        <v>#REF!</v>
      </c>
      <c r="F10" s="30" t="e">
        <f>'КвГ FIT18'!F10+25</f>
        <v>#REF!</v>
      </c>
      <c r="G10" s="30" t="e">
        <f>'КвГ FIT18'!G10+25</f>
        <v>#REF!</v>
      </c>
      <c r="H10" s="30" t="e">
        <f>'КвГ FIT18'!H10+25</f>
        <v>#REF!</v>
      </c>
      <c r="I10" s="30" t="e">
        <f>'КвГ FIT18'!I10+25</f>
        <v>#REF!</v>
      </c>
      <c r="J10" s="30" t="e">
        <f>'КвГ FIT18'!J10+25</f>
        <v>#REF!</v>
      </c>
      <c r="K10" s="30" t="e">
        <f>'КвГ FIT18'!K10+25</f>
        <v>#REF!</v>
      </c>
      <c r="L10" s="30" t="e">
        <f>'КвГ FIT18'!L10+25</f>
        <v>#REF!</v>
      </c>
      <c r="M10" s="30" t="e">
        <f>'КвГ FIT18'!M10+25</f>
        <v>#REF!</v>
      </c>
    </row>
    <row r="11" spans="1:224" x14ac:dyDescent="0.2">
      <c r="A11" s="15" t="s">
        <v>6</v>
      </c>
      <c r="B11" s="30"/>
      <c r="C11" s="30"/>
      <c r="D11" s="30"/>
      <c r="E11" s="30"/>
      <c r="F11" s="30"/>
      <c r="G11" s="30"/>
      <c r="H11" s="30"/>
      <c r="I11" s="30"/>
      <c r="J11" s="30"/>
      <c r="K11" s="30"/>
      <c r="L11" s="30"/>
      <c r="M11" s="30"/>
    </row>
    <row r="12" spans="1:224" x14ac:dyDescent="0.2">
      <c r="A12" s="12">
        <v>1</v>
      </c>
      <c r="B12" s="30" t="e">
        <f>'КвГ FIT18'!B12+25</f>
        <v>#REF!</v>
      </c>
      <c r="C12" s="30" t="e">
        <f>'КвГ FIT18'!C12+25</f>
        <v>#REF!</v>
      </c>
      <c r="D12" s="30" t="e">
        <f>'КвГ FIT18'!D12+25</f>
        <v>#REF!</v>
      </c>
      <c r="E12" s="30" t="e">
        <f>'КвГ FIT18'!E12+25</f>
        <v>#REF!</v>
      </c>
      <c r="F12" s="30" t="e">
        <f>'КвГ FIT18'!F12+25</f>
        <v>#REF!</v>
      </c>
      <c r="G12" s="30" t="e">
        <f>'КвГ FIT18'!G12+25</f>
        <v>#REF!</v>
      </c>
      <c r="H12" s="30" t="e">
        <f>'КвГ FIT18'!H12+25</f>
        <v>#REF!</v>
      </c>
      <c r="I12" s="30" t="e">
        <f>'КвГ FIT18'!I12+25</f>
        <v>#REF!</v>
      </c>
      <c r="J12" s="30" t="e">
        <f>'КвГ FIT18'!J12+25</f>
        <v>#REF!</v>
      </c>
      <c r="K12" s="30" t="e">
        <f>'КвГ FIT18'!K12+25</f>
        <v>#REF!</v>
      </c>
      <c r="L12" s="30" t="e">
        <f>'КвГ FIT18'!L12+25</f>
        <v>#REF!</v>
      </c>
      <c r="M12" s="30" t="e">
        <f>'КвГ FIT18'!M12+25</f>
        <v>#REF!</v>
      </c>
    </row>
    <row r="13" spans="1:224" x14ac:dyDescent="0.2">
      <c r="A13" s="12">
        <v>2</v>
      </c>
      <c r="B13" s="30" t="e">
        <f>'КвГ FIT18'!B13+25</f>
        <v>#REF!</v>
      </c>
      <c r="C13" s="30" t="e">
        <f>'КвГ FIT18'!C13+25</f>
        <v>#REF!</v>
      </c>
      <c r="D13" s="30" t="e">
        <f>'КвГ FIT18'!D13+25</f>
        <v>#REF!</v>
      </c>
      <c r="E13" s="30" t="e">
        <f>'КвГ FIT18'!E13+25</f>
        <v>#REF!</v>
      </c>
      <c r="F13" s="30" t="e">
        <f>'КвГ FIT18'!F13+25</f>
        <v>#REF!</v>
      </c>
      <c r="G13" s="30" t="e">
        <f>'КвГ FIT18'!G13+25</f>
        <v>#REF!</v>
      </c>
      <c r="H13" s="30" t="e">
        <f>'КвГ FIT18'!H13+25</f>
        <v>#REF!</v>
      </c>
      <c r="I13" s="30" t="e">
        <f>'КвГ FIT18'!I13+25</f>
        <v>#REF!</v>
      </c>
      <c r="J13" s="30" t="e">
        <f>'КвГ FIT18'!J13+25</f>
        <v>#REF!</v>
      </c>
      <c r="K13" s="30" t="e">
        <f>'КвГ FIT18'!K13+25</f>
        <v>#REF!</v>
      </c>
      <c r="L13" s="30" t="e">
        <f>'КвГ FIT18'!L13+25</f>
        <v>#REF!</v>
      </c>
      <c r="M13" s="30" t="e">
        <f>'КвГ FIT18'!M13+25</f>
        <v>#REF!</v>
      </c>
    </row>
    <row r="14" spans="1:224" x14ac:dyDescent="0.2">
      <c r="A14" s="16" t="s">
        <v>7</v>
      </c>
      <c r="B14" s="30"/>
      <c r="C14" s="30"/>
      <c r="D14" s="30"/>
      <c r="E14" s="30"/>
      <c r="F14" s="30"/>
      <c r="G14" s="30"/>
      <c r="H14" s="30"/>
      <c r="I14" s="30"/>
      <c r="J14" s="30"/>
      <c r="K14" s="30"/>
      <c r="L14" s="30"/>
      <c r="M14" s="30"/>
    </row>
    <row r="15" spans="1:224" x14ac:dyDescent="0.2">
      <c r="A15" s="12">
        <v>1</v>
      </c>
      <c r="B15" s="30" t="e">
        <f>'КвГ FIT18'!B15+25</f>
        <v>#REF!</v>
      </c>
      <c r="C15" s="30" t="e">
        <f>'КвГ FIT18'!C15+25</f>
        <v>#REF!</v>
      </c>
      <c r="D15" s="30" t="e">
        <f>'КвГ FIT18'!D15+25</f>
        <v>#REF!</v>
      </c>
      <c r="E15" s="30" t="e">
        <f>'КвГ FIT18'!E15+25</f>
        <v>#REF!</v>
      </c>
      <c r="F15" s="30" t="e">
        <f>'КвГ FIT18'!F15+25</f>
        <v>#REF!</v>
      </c>
      <c r="G15" s="30" t="e">
        <f>'КвГ FIT18'!G15+25</f>
        <v>#REF!</v>
      </c>
      <c r="H15" s="30" t="e">
        <f>'КвГ FIT18'!H15+25</f>
        <v>#REF!</v>
      </c>
      <c r="I15" s="30" t="e">
        <f>'КвГ FIT18'!I15+25</f>
        <v>#REF!</v>
      </c>
      <c r="J15" s="30" t="e">
        <f>'КвГ FIT18'!J15+25</f>
        <v>#REF!</v>
      </c>
      <c r="K15" s="30" t="e">
        <f>'КвГ FIT18'!K15+25</f>
        <v>#REF!</v>
      </c>
      <c r="L15" s="30" t="e">
        <f>'КвГ FIT18'!L15+25</f>
        <v>#REF!</v>
      </c>
      <c r="M15" s="30" t="e">
        <f>'КвГ FIT18'!M15+25</f>
        <v>#REF!</v>
      </c>
    </row>
    <row r="16" spans="1:224" x14ac:dyDescent="0.2">
      <c r="A16" s="12">
        <v>2</v>
      </c>
      <c r="B16" s="30" t="e">
        <f>'КвГ FIT18'!B16+25</f>
        <v>#REF!</v>
      </c>
      <c r="C16" s="30" t="e">
        <f>'КвГ FIT18'!C16+25</f>
        <v>#REF!</v>
      </c>
      <c r="D16" s="30" t="e">
        <f>'КвГ FIT18'!D16+25</f>
        <v>#REF!</v>
      </c>
      <c r="E16" s="30" t="e">
        <f>'КвГ FIT18'!E16+25</f>
        <v>#REF!</v>
      </c>
      <c r="F16" s="30" t="e">
        <f>'КвГ FIT18'!F16+25</f>
        <v>#REF!</v>
      </c>
      <c r="G16" s="30" t="e">
        <f>'КвГ FIT18'!G16+25</f>
        <v>#REF!</v>
      </c>
      <c r="H16" s="30" t="e">
        <f>'КвГ FIT18'!H16+25</f>
        <v>#REF!</v>
      </c>
      <c r="I16" s="30" t="e">
        <f>'КвГ FIT18'!I16+25</f>
        <v>#REF!</v>
      </c>
      <c r="J16" s="30" t="e">
        <f>'КвГ FIT18'!J16+25</f>
        <v>#REF!</v>
      </c>
      <c r="K16" s="30" t="e">
        <f>'КвГ FIT18'!K16+25</f>
        <v>#REF!</v>
      </c>
      <c r="L16" s="30" t="e">
        <f>'КвГ FIT18'!L16+25</f>
        <v>#REF!</v>
      </c>
      <c r="M16" s="30" t="e">
        <f>'КвГ FIT18'!M16+25</f>
        <v>#REF!</v>
      </c>
    </row>
    <row r="17" spans="1:13" x14ac:dyDescent="0.2">
      <c r="A17" s="17" t="s">
        <v>8</v>
      </c>
      <c r="B17" s="30"/>
      <c r="C17" s="30"/>
      <c r="D17" s="30"/>
      <c r="E17" s="30"/>
      <c r="F17" s="30"/>
      <c r="G17" s="30"/>
      <c r="H17" s="30"/>
      <c r="I17" s="30"/>
      <c r="J17" s="30"/>
      <c r="K17" s="30"/>
      <c r="L17" s="30"/>
      <c r="M17" s="30"/>
    </row>
    <row r="18" spans="1:13" x14ac:dyDescent="0.2">
      <c r="A18" s="12">
        <v>1</v>
      </c>
      <c r="B18" s="30" t="e">
        <f>'КвГ FIT18'!B18+25</f>
        <v>#REF!</v>
      </c>
      <c r="C18" s="30" t="e">
        <f>'КвГ FIT18'!C18+25</f>
        <v>#REF!</v>
      </c>
      <c r="D18" s="30" t="e">
        <f>'КвГ FIT18'!D18+25</f>
        <v>#REF!</v>
      </c>
      <c r="E18" s="30" t="e">
        <f>'КвГ FIT18'!E18+25</f>
        <v>#REF!</v>
      </c>
      <c r="F18" s="30" t="e">
        <f>'КвГ FIT18'!F18+25</f>
        <v>#REF!</v>
      </c>
      <c r="G18" s="30" t="e">
        <f>'КвГ FIT18'!G18+25</f>
        <v>#REF!</v>
      </c>
      <c r="H18" s="30" t="e">
        <f>'КвГ FIT18'!H18+25</f>
        <v>#REF!</v>
      </c>
      <c r="I18" s="30" t="e">
        <f>'КвГ FIT18'!I18+25</f>
        <v>#REF!</v>
      </c>
      <c r="J18" s="30" t="e">
        <f>'КвГ FIT18'!J18+25</f>
        <v>#REF!</v>
      </c>
      <c r="K18" s="30" t="e">
        <f>'КвГ FIT18'!K18+25</f>
        <v>#REF!</v>
      </c>
      <c r="L18" s="30" t="e">
        <f>'КвГ FIT18'!L18+25</f>
        <v>#REF!</v>
      </c>
      <c r="M18" s="30" t="e">
        <f>'КвГ FIT18'!M18+25</f>
        <v>#REF!</v>
      </c>
    </row>
    <row r="19" spans="1:13" x14ac:dyDescent="0.2">
      <c r="A19" s="12">
        <v>2</v>
      </c>
      <c r="B19" s="30" t="e">
        <f>'КвГ FIT18'!B19+25</f>
        <v>#REF!</v>
      </c>
      <c r="C19" s="30" t="e">
        <f>'КвГ FIT18'!C19+25</f>
        <v>#REF!</v>
      </c>
      <c r="D19" s="30" t="e">
        <f>'КвГ FIT18'!D19+25</f>
        <v>#REF!</v>
      </c>
      <c r="E19" s="30" t="e">
        <f>'КвГ FIT18'!E19+25</f>
        <v>#REF!</v>
      </c>
      <c r="F19" s="30" t="e">
        <f>'КвГ FIT18'!F19+25</f>
        <v>#REF!</v>
      </c>
      <c r="G19" s="30" t="e">
        <f>'КвГ FIT18'!G19+25</f>
        <v>#REF!</v>
      </c>
      <c r="H19" s="30" t="e">
        <f>'КвГ FIT18'!H19+25</f>
        <v>#REF!</v>
      </c>
      <c r="I19" s="30" t="e">
        <f>'КвГ FIT18'!I19+25</f>
        <v>#REF!</v>
      </c>
      <c r="J19" s="30" t="e">
        <f>'КвГ FIT18'!J19+25</f>
        <v>#REF!</v>
      </c>
      <c r="K19" s="30" t="e">
        <f>'КвГ FIT18'!K19+25</f>
        <v>#REF!</v>
      </c>
      <c r="L19" s="30" t="e">
        <f>'КвГ FIT18'!L19+25</f>
        <v>#REF!</v>
      </c>
      <c r="M19" s="30" t="e">
        <f>'КвГ FIT18'!M19+25</f>
        <v>#REF!</v>
      </c>
    </row>
    <row r="20" spans="1:13" ht="15" customHeight="1" x14ac:dyDescent="0.2">
      <c r="A20" s="200" t="s">
        <v>33</v>
      </c>
    </row>
    <row r="21" spans="1:13" ht="120" x14ac:dyDescent="0.2">
      <c r="A21" s="209" t="s">
        <v>48</v>
      </c>
    </row>
    <row r="22" spans="1:13" ht="15" customHeight="1" x14ac:dyDescent="0.2">
      <c r="A22" s="200" t="s">
        <v>14</v>
      </c>
    </row>
    <row r="23" spans="1:13" ht="145.5" customHeight="1" x14ac:dyDescent="0.2">
      <c r="A23" s="201" t="s">
        <v>49</v>
      </c>
    </row>
    <row r="24" spans="1:13" ht="15" customHeight="1" x14ac:dyDescent="0.2">
      <c r="A24" s="210" t="s">
        <v>50</v>
      </c>
    </row>
    <row r="25" spans="1:13" ht="186.75" customHeight="1" x14ac:dyDescent="0.2">
      <c r="A25" s="201" t="s">
        <v>51</v>
      </c>
    </row>
    <row r="26" spans="1:13" ht="15" customHeight="1" x14ac:dyDescent="0.2">
      <c r="A26" s="196" t="s">
        <v>27</v>
      </c>
    </row>
    <row r="27" spans="1:13" ht="24" x14ac:dyDescent="0.2">
      <c r="A27" s="197" t="s">
        <v>52</v>
      </c>
    </row>
    <row r="28" spans="1:13" ht="15" customHeight="1" x14ac:dyDescent="0.2">
      <c r="A28" s="196" t="s">
        <v>16</v>
      </c>
    </row>
    <row r="29" spans="1:13" ht="24" x14ac:dyDescent="0.2">
      <c r="A29" s="184" t="s">
        <v>17</v>
      </c>
    </row>
    <row r="30" spans="1:13" ht="15" customHeight="1" x14ac:dyDescent="0.2">
      <c r="A30" s="196" t="s">
        <v>53</v>
      </c>
    </row>
    <row r="31" spans="1:13" ht="96" x14ac:dyDescent="0.2">
      <c r="A31" s="16" t="s">
        <v>54</v>
      </c>
    </row>
    <row r="32" spans="1:13" ht="15" customHeight="1" x14ac:dyDescent="0.2">
      <c r="A32" s="206" t="s">
        <v>18</v>
      </c>
    </row>
    <row r="33" spans="1:1" ht="120" x14ac:dyDescent="0.2">
      <c r="A33" s="202" t="s">
        <v>19</v>
      </c>
    </row>
  </sheetData>
  <pageMargins left="0.7" right="0.7"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249977111117893"/>
  </sheetPr>
  <dimension ref="A1:HL35"/>
  <sheetViews>
    <sheetView workbookViewId="0">
      <pane xSplit="1" topLeftCell="B1" activePane="topRight" state="frozen"/>
      <selection pane="topRight" activeCell="S1" sqref="S1:V1048576"/>
    </sheetView>
  </sheetViews>
  <sheetFormatPr defaultColWidth="8.5703125" defaultRowHeight="12" x14ac:dyDescent="0.2"/>
  <cols>
    <col min="1" max="1" width="63.7109375" style="2" customWidth="1"/>
    <col min="2" max="3" width="9.7109375" style="2" customWidth="1"/>
    <col min="4" max="8" width="9.7109375" style="104" hidden="1" customWidth="1"/>
    <col min="9" max="17" width="9.7109375" style="2" customWidth="1"/>
    <col min="18" max="18" width="9.85546875" style="2" customWidth="1"/>
    <col min="19" max="22" width="9.85546875" style="104" hidden="1" customWidth="1"/>
    <col min="23" max="119" width="8.85546875" style="2"/>
    <col min="120" max="16384" width="8.5703125" style="2"/>
  </cols>
  <sheetData>
    <row r="1" spans="1:220" ht="15" customHeight="1" x14ac:dyDescent="0.2">
      <c r="A1" s="186" t="s">
        <v>0</v>
      </c>
    </row>
    <row r="2" spans="1:220" ht="15" customHeight="1" x14ac:dyDescent="0.2">
      <c r="A2" s="212" t="s">
        <v>55</v>
      </c>
    </row>
    <row r="3" spans="1:220" ht="15" customHeight="1" x14ac:dyDescent="0.2">
      <c r="A3" s="187" t="s">
        <v>68</v>
      </c>
    </row>
    <row r="4" spans="1:220" s="211" customFormat="1" ht="15" customHeight="1" x14ac:dyDescent="0.2">
      <c r="A4" s="213" t="s">
        <v>3</v>
      </c>
      <c r="B4" s="214">
        <v>46178</v>
      </c>
      <c r="C4" s="214">
        <v>46179</v>
      </c>
      <c r="D4" s="190">
        <v>46180</v>
      </c>
      <c r="E4" s="190">
        <v>46181</v>
      </c>
      <c r="F4" s="190">
        <v>46182</v>
      </c>
      <c r="G4" s="190">
        <v>46183</v>
      </c>
      <c r="H4" s="190">
        <v>46184</v>
      </c>
      <c r="I4" s="214">
        <v>46185</v>
      </c>
      <c r="J4" s="214">
        <v>46186</v>
      </c>
      <c r="K4" s="214">
        <v>46187</v>
      </c>
      <c r="L4" s="215">
        <v>46188</v>
      </c>
      <c r="M4" s="215">
        <v>46189</v>
      </c>
      <c r="N4" s="215">
        <v>46190</v>
      </c>
      <c r="O4" s="215">
        <v>46191</v>
      </c>
      <c r="P4" s="214">
        <v>46192</v>
      </c>
      <c r="Q4" s="214">
        <v>46193</v>
      </c>
      <c r="R4" s="214">
        <v>46194</v>
      </c>
      <c r="S4" s="190">
        <v>46195</v>
      </c>
      <c r="T4" s="190">
        <v>46196</v>
      </c>
      <c r="U4" s="190">
        <v>46197</v>
      </c>
      <c r="V4" s="190">
        <v>46198</v>
      </c>
      <c r="W4" s="214">
        <v>46199</v>
      </c>
      <c r="X4" s="214">
        <v>46200</v>
      </c>
      <c r="Y4" s="214">
        <v>46201</v>
      </c>
      <c r="Z4" s="214">
        <v>46202</v>
      </c>
      <c r="AA4" s="214">
        <v>46203</v>
      </c>
      <c r="AB4" s="214">
        <v>46204</v>
      </c>
      <c r="AC4" s="214">
        <v>46205</v>
      </c>
      <c r="AD4" s="214">
        <v>46206</v>
      </c>
      <c r="AE4" s="214">
        <v>46207</v>
      </c>
      <c r="AF4" s="214">
        <v>46208</v>
      </c>
      <c r="AG4" s="214">
        <v>46209</v>
      </c>
      <c r="AH4" s="214">
        <v>46210</v>
      </c>
      <c r="AI4" s="214">
        <v>46211</v>
      </c>
      <c r="AJ4" s="214">
        <v>46212</v>
      </c>
      <c r="AK4" s="214">
        <v>46213</v>
      </c>
      <c r="AL4" s="214">
        <v>46214</v>
      </c>
      <c r="AM4" s="214">
        <v>46215</v>
      </c>
      <c r="AN4" s="214">
        <v>46216</v>
      </c>
      <c r="AO4" s="214">
        <v>46217</v>
      </c>
      <c r="AP4" s="214">
        <v>46218</v>
      </c>
      <c r="AQ4" s="214">
        <v>46219</v>
      </c>
      <c r="AR4" s="214">
        <v>46220</v>
      </c>
      <c r="AS4" s="214">
        <v>46221</v>
      </c>
      <c r="AT4" s="214">
        <v>46222</v>
      </c>
      <c r="AU4" s="214">
        <v>46223</v>
      </c>
      <c r="AV4" s="214">
        <v>46224</v>
      </c>
      <c r="AW4" s="214">
        <v>46225</v>
      </c>
      <c r="AX4" s="214">
        <v>46226</v>
      </c>
      <c r="AY4" s="214">
        <v>46227</v>
      </c>
      <c r="AZ4" s="214">
        <v>46228</v>
      </c>
      <c r="BA4" s="214">
        <v>46229</v>
      </c>
      <c r="BB4" s="214">
        <v>46230</v>
      </c>
      <c r="BC4" s="214">
        <v>46231</v>
      </c>
      <c r="BD4" s="214">
        <v>46232</v>
      </c>
      <c r="BE4" s="214">
        <v>46233</v>
      </c>
      <c r="BF4" s="214">
        <v>46234</v>
      </c>
      <c r="BG4" s="214">
        <v>46235</v>
      </c>
      <c r="BH4" s="214">
        <v>46236</v>
      </c>
      <c r="BI4" s="214">
        <v>46237</v>
      </c>
      <c r="BJ4" s="214">
        <v>46238</v>
      </c>
      <c r="BK4" s="214">
        <v>46239</v>
      </c>
      <c r="BL4" s="214">
        <v>46240</v>
      </c>
      <c r="BM4" s="214">
        <v>46241</v>
      </c>
      <c r="BN4" s="214">
        <v>46242</v>
      </c>
      <c r="BO4" s="214">
        <v>46243</v>
      </c>
      <c r="BP4" s="214">
        <v>46244</v>
      </c>
      <c r="BQ4" s="214">
        <v>46245</v>
      </c>
      <c r="BR4" s="214">
        <v>46246</v>
      </c>
      <c r="BS4" s="214">
        <v>46247</v>
      </c>
      <c r="BT4" s="214">
        <v>46248</v>
      </c>
      <c r="BU4" s="214">
        <v>46249</v>
      </c>
      <c r="BV4" s="214">
        <v>46250</v>
      </c>
      <c r="BW4" s="214">
        <v>46251</v>
      </c>
      <c r="BX4" s="214">
        <v>46252</v>
      </c>
      <c r="BY4" s="214">
        <v>46253</v>
      </c>
      <c r="BZ4" s="214">
        <v>46254</v>
      </c>
      <c r="CA4" s="214">
        <v>46255</v>
      </c>
      <c r="CB4" s="214">
        <v>46256</v>
      </c>
      <c r="CC4" s="214">
        <v>46257</v>
      </c>
      <c r="CD4" s="214">
        <v>46258</v>
      </c>
      <c r="CE4" s="214">
        <v>46259</v>
      </c>
      <c r="CF4" s="214">
        <v>46260</v>
      </c>
      <c r="CG4" s="214">
        <v>46261</v>
      </c>
      <c r="CH4" s="214">
        <v>46262</v>
      </c>
      <c r="CI4" s="214">
        <v>46263</v>
      </c>
      <c r="CJ4" s="214">
        <v>46264</v>
      </c>
      <c r="CK4" s="214">
        <v>46265</v>
      </c>
      <c r="CL4" s="214">
        <v>46266</v>
      </c>
      <c r="CM4" s="214">
        <v>46267</v>
      </c>
      <c r="CN4" s="214">
        <v>46268</v>
      </c>
      <c r="CO4" s="214">
        <v>46269</v>
      </c>
      <c r="CP4" s="214">
        <v>46270</v>
      </c>
      <c r="CQ4" s="214">
        <v>46271</v>
      </c>
      <c r="CR4" s="214">
        <v>46272</v>
      </c>
      <c r="CS4" s="214">
        <v>46273</v>
      </c>
      <c r="CT4" s="214">
        <v>46274</v>
      </c>
      <c r="CU4" s="214">
        <v>46275</v>
      </c>
      <c r="CV4" s="214">
        <v>46276</v>
      </c>
      <c r="CW4" s="214">
        <v>46277</v>
      </c>
      <c r="CX4" s="214">
        <v>46278</v>
      </c>
      <c r="CY4" s="214">
        <v>46279</v>
      </c>
      <c r="CZ4" s="214">
        <v>46280</v>
      </c>
      <c r="DA4" s="214">
        <v>46281</v>
      </c>
      <c r="DB4" s="214">
        <v>46282</v>
      </c>
      <c r="DC4" s="214">
        <v>46283</v>
      </c>
      <c r="DD4" s="214">
        <v>46284</v>
      </c>
      <c r="DE4" s="214">
        <v>46285</v>
      </c>
      <c r="DF4" s="214">
        <v>46286</v>
      </c>
      <c r="DG4" s="214">
        <v>46287</v>
      </c>
      <c r="DH4" s="214">
        <v>46288</v>
      </c>
      <c r="DI4" s="214">
        <v>46289</v>
      </c>
      <c r="DJ4" s="214">
        <v>46290</v>
      </c>
      <c r="DK4" s="214">
        <v>46291</v>
      </c>
      <c r="DL4" s="214">
        <v>46292</v>
      </c>
      <c r="DM4" s="214">
        <v>46293</v>
      </c>
      <c r="DN4" s="214">
        <v>46294</v>
      </c>
      <c r="DO4" s="214">
        <v>46295</v>
      </c>
      <c r="DP4" s="192"/>
      <c r="DQ4" s="192"/>
      <c r="DR4" s="192"/>
      <c r="DS4" s="192"/>
      <c r="DT4" s="192"/>
      <c r="DU4" s="192"/>
      <c r="DV4" s="192"/>
      <c r="DW4" s="192"/>
      <c r="DX4" s="192"/>
      <c r="DY4" s="192"/>
      <c r="DZ4" s="192"/>
      <c r="EA4" s="192"/>
      <c r="EB4" s="192"/>
      <c r="EC4" s="192"/>
      <c r="ED4" s="192"/>
      <c r="EE4" s="192"/>
      <c r="EF4" s="192"/>
      <c r="EG4" s="192"/>
      <c r="EH4" s="192"/>
      <c r="EI4" s="192"/>
      <c r="EJ4" s="192"/>
      <c r="EK4" s="192"/>
      <c r="EL4" s="192"/>
      <c r="EM4" s="192"/>
      <c r="EN4" s="192"/>
      <c r="EO4" s="192"/>
      <c r="EP4" s="192"/>
      <c r="EQ4" s="192"/>
      <c r="ER4" s="192"/>
      <c r="ES4" s="192"/>
      <c r="ET4" s="192"/>
      <c r="EU4" s="192"/>
      <c r="EV4" s="192"/>
      <c r="EW4" s="192"/>
      <c r="EX4" s="192"/>
      <c r="EY4" s="192"/>
      <c r="EZ4" s="192"/>
      <c r="FA4" s="192"/>
      <c r="FB4" s="192"/>
      <c r="FC4" s="192"/>
      <c r="FD4" s="192"/>
      <c r="FE4" s="192"/>
      <c r="FF4" s="192"/>
      <c r="FG4" s="192"/>
      <c r="FH4" s="192"/>
      <c r="FI4" s="192"/>
      <c r="FJ4" s="192"/>
      <c r="FK4" s="192"/>
      <c r="FL4" s="192"/>
      <c r="FM4" s="192"/>
      <c r="FN4" s="192"/>
      <c r="FO4" s="192"/>
      <c r="FP4" s="192"/>
      <c r="FQ4" s="192"/>
      <c r="FR4" s="192"/>
      <c r="FS4" s="192"/>
      <c r="FT4" s="192"/>
      <c r="FU4" s="192"/>
      <c r="FV4" s="192"/>
      <c r="FW4" s="192"/>
      <c r="FX4" s="192"/>
      <c r="FY4" s="192"/>
      <c r="FZ4" s="192"/>
      <c r="GA4" s="192"/>
      <c r="GB4" s="192"/>
      <c r="GC4" s="192"/>
      <c r="GD4" s="192"/>
      <c r="GE4" s="192"/>
      <c r="GF4" s="192"/>
      <c r="GG4" s="192"/>
      <c r="GH4" s="192"/>
      <c r="GI4" s="192"/>
      <c r="GJ4" s="192"/>
      <c r="GK4" s="192"/>
      <c r="GL4" s="192"/>
      <c r="GM4" s="192"/>
      <c r="GN4" s="192"/>
      <c r="GO4" s="192"/>
      <c r="GP4" s="192"/>
      <c r="GQ4" s="192"/>
      <c r="GR4" s="192"/>
      <c r="GS4" s="192"/>
      <c r="GT4" s="192"/>
      <c r="GU4" s="192"/>
      <c r="GV4" s="192"/>
      <c r="GW4" s="192"/>
      <c r="GX4" s="192"/>
      <c r="GY4" s="192"/>
      <c r="GZ4" s="192"/>
      <c r="HA4" s="192"/>
      <c r="HB4" s="192"/>
      <c r="HC4" s="192"/>
      <c r="HD4" s="192"/>
      <c r="HE4" s="192"/>
      <c r="HF4" s="192"/>
      <c r="HG4" s="192"/>
      <c r="HH4" s="192"/>
      <c r="HI4" s="192"/>
      <c r="HJ4" s="192"/>
      <c r="HK4" s="192"/>
      <c r="HL4" s="192"/>
    </row>
    <row r="5" spans="1:220" s="11" customFormat="1" x14ac:dyDescent="0.2">
      <c r="A5" s="34" t="s">
        <v>4</v>
      </c>
      <c r="D5" s="216"/>
      <c r="E5" s="216"/>
      <c r="F5" s="216"/>
      <c r="G5" s="216"/>
      <c r="H5" s="216"/>
      <c r="S5" s="216"/>
      <c r="T5" s="216"/>
      <c r="U5" s="216"/>
      <c r="V5" s="216"/>
      <c r="W5" s="2"/>
    </row>
    <row r="6" spans="1:220" x14ac:dyDescent="0.2">
      <c r="A6" s="12">
        <v>1</v>
      </c>
      <c r="B6" s="13">
        <f>'НСЛ FIT18'!B6+25</f>
        <v>9225.25</v>
      </c>
      <c r="C6" s="13">
        <f>'НСЛ FIT18'!C6+25</f>
        <v>9225.25</v>
      </c>
      <c r="D6" s="217">
        <f>'НСЛ FIT18'!D6+25</f>
        <v>9225.25</v>
      </c>
      <c r="E6" s="217">
        <f>'НСЛ FIT18'!E6+25</f>
        <v>9225.25</v>
      </c>
      <c r="F6" s="217">
        <f>'НСЛ FIT18'!F6+25</f>
        <v>9225.25</v>
      </c>
      <c r="G6" s="217">
        <f>'НСЛ FIT18'!G6+25</f>
        <v>9225.25</v>
      </c>
      <c r="H6" s="217">
        <f>'НСЛ FIT18'!H6+25</f>
        <v>9225.25</v>
      </c>
      <c r="I6" s="13">
        <f>'НСЛ FIT18'!I6+25</f>
        <v>9225.25</v>
      </c>
      <c r="J6" s="13">
        <f>'НСЛ FIT18'!J6+25</f>
        <v>9225.25</v>
      </c>
      <c r="K6" s="13">
        <f>'НСЛ FIT18'!K6+25</f>
        <v>8129.05</v>
      </c>
      <c r="L6" s="13">
        <f>'НСЛ FIT18'!L6+25</f>
        <v>9225.25</v>
      </c>
      <c r="M6" s="13">
        <f>'НСЛ FIT18'!M6+25</f>
        <v>9225.25</v>
      </c>
      <c r="N6" s="13">
        <f>'НСЛ FIT18'!N6+25</f>
        <v>9225.25</v>
      </c>
      <c r="O6" s="13">
        <f>'НСЛ FIT18'!O6+25</f>
        <v>9225.25</v>
      </c>
      <c r="P6" s="13">
        <f>'НСЛ FIT18'!P6+25</f>
        <v>8129.05</v>
      </c>
      <c r="Q6" s="13">
        <f>'НСЛ FIT18'!Q6+25</f>
        <v>8129.05</v>
      </c>
      <c r="R6" s="13">
        <f>'НСЛ FIT18'!R6+25</f>
        <v>9225.25</v>
      </c>
      <c r="S6" s="217">
        <f>'НСЛ FIT18'!S6+25</f>
        <v>9225.25</v>
      </c>
      <c r="T6" s="217">
        <f>'НСЛ FIT18'!T6+25</f>
        <v>9225.25</v>
      </c>
      <c r="U6" s="217">
        <f>'НСЛ FIT18'!U6+25</f>
        <v>9225.25</v>
      </c>
      <c r="V6" s="217">
        <f>'НСЛ FIT18'!V6+25</f>
        <v>9225.25</v>
      </c>
      <c r="W6" s="13">
        <f>'НСЛ FIT18'!W6+25</f>
        <v>9225.25</v>
      </c>
      <c r="X6" s="13">
        <f>'НСЛ FIT18'!X6+25</f>
        <v>9225.25</v>
      </c>
      <c r="Y6" s="13">
        <f>'НСЛ FIT18'!Y6+25</f>
        <v>9225.25</v>
      </c>
      <c r="Z6" s="13">
        <f>'НСЛ FIT18'!Z6+25</f>
        <v>9225.25</v>
      </c>
      <c r="AA6" s="13">
        <f>'НСЛ FIT18'!AA6+25</f>
        <v>9225.25</v>
      </c>
      <c r="AB6" s="13">
        <f>'НСЛ FIT18'!AB6+25</f>
        <v>9616.75</v>
      </c>
      <c r="AC6" s="13">
        <f>'НСЛ FIT18'!AC6+25</f>
        <v>9616.75</v>
      </c>
      <c r="AD6" s="13">
        <f>'НСЛ FIT18'!AD6+25</f>
        <v>9616.75</v>
      </c>
      <c r="AE6" s="13">
        <f>'НСЛ FIT18'!AE6+25</f>
        <v>9616.75</v>
      </c>
      <c r="AF6" s="13">
        <f>'НСЛ FIT18'!AF6+25</f>
        <v>9616.75</v>
      </c>
      <c r="AG6" s="13">
        <f>'НСЛ FIT18'!AG6+25</f>
        <v>9616.75</v>
      </c>
      <c r="AH6" s="13">
        <f>'НСЛ FIT18'!AH6+25</f>
        <v>9616.75</v>
      </c>
      <c r="AI6" s="13">
        <f>'НСЛ FIT18'!AI6+25</f>
        <v>9616.75</v>
      </c>
      <c r="AJ6" s="13">
        <f>'НСЛ FIT18'!AJ6+25</f>
        <v>10164.85</v>
      </c>
      <c r="AK6" s="13">
        <f>'НСЛ FIT18'!AK6+25</f>
        <v>10164.85</v>
      </c>
      <c r="AL6" s="13">
        <f>'НСЛ FIT18'!AL6+25</f>
        <v>9225.25</v>
      </c>
      <c r="AM6" s="13">
        <f>'НСЛ FIT18'!AM6+25</f>
        <v>9225.25</v>
      </c>
      <c r="AN6" s="13">
        <f>'НСЛ FIT18'!AN6+25</f>
        <v>6014.95</v>
      </c>
      <c r="AO6" s="13">
        <f>'НСЛ FIT18'!AO6+25</f>
        <v>6014.95</v>
      </c>
      <c r="AP6" s="13">
        <f>'НСЛ FIT18'!AP6+25</f>
        <v>6014.95</v>
      </c>
      <c r="AQ6" s="13">
        <f>'НСЛ FIT18'!AQ6+25</f>
        <v>6014.95</v>
      </c>
      <c r="AR6" s="13">
        <f>'НСЛ FIT18'!AR6+25</f>
        <v>6406.45</v>
      </c>
      <c r="AS6" s="13">
        <f>'НСЛ FIT18'!AS6+25</f>
        <v>6406.45</v>
      </c>
      <c r="AT6" s="13">
        <f>'НСЛ FIT18'!AT6+25</f>
        <v>6014.95</v>
      </c>
      <c r="AU6" s="13">
        <f>'НСЛ FIT18'!AU6+25</f>
        <v>6014.95</v>
      </c>
      <c r="AV6" s="13">
        <f>'НСЛ FIT18'!AV6+25</f>
        <v>6014.95</v>
      </c>
      <c r="AW6" s="13">
        <f>'НСЛ FIT18'!AW6+25</f>
        <v>6014.95</v>
      </c>
      <c r="AX6" s="13">
        <f>'НСЛ FIT18'!AX6+25</f>
        <v>6014.95</v>
      </c>
      <c r="AY6" s="13">
        <f>'НСЛ FIT18'!AY6+25</f>
        <v>6406.45</v>
      </c>
      <c r="AZ6" s="13">
        <f>'НСЛ FIT18'!AZ6+25</f>
        <v>6406.45</v>
      </c>
      <c r="BA6" s="13">
        <f>'НСЛ FIT18'!BA6+25</f>
        <v>6014.95</v>
      </c>
      <c r="BB6" s="13">
        <f>'НСЛ FIT18'!BB6+25</f>
        <v>6014.95</v>
      </c>
      <c r="BC6" s="13">
        <f>'НСЛ FIT18'!BC6+25</f>
        <v>6014.95</v>
      </c>
      <c r="BD6" s="13">
        <f>'НСЛ FIT18'!BD6+25</f>
        <v>6014.95</v>
      </c>
      <c r="BE6" s="13">
        <f>'НСЛ FIT18'!BE6+25</f>
        <v>7189.45</v>
      </c>
      <c r="BF6" s="13">
        <f>'НСЛ FIT18'!BF6+25</f>
        <v>7189.45</v>
      </c>
      <c r="BG6" s="13">
        <f>'НСЛ FIT18'!BG6+25</f>
        <v>7189.45</v>
      </c>
      <c r="BH6" s="13">
        <f>'НСЛ FIT18'!BH6+25</f>
        <v>6014.95</v>
      </c>
      <c r="BI6" s="13">
        <f>'НСЛ FIT18'!BI6+25</f>
        <v>6014.95</v>
      </c>
      <c r="BJ6" s="13">
        <f>'НСЛ FIT18'!BJ6+25</f>
        <v>6014.95</v>
      </c>
      <c r="BK6" s="13">
        <f>'НСЛ FIT18'!BK6+25</f>
        <v>6014.95</v>
      </c>
      <c r="BL6" s="13">
        <f>'НСЛ FIT18'!BL6+25</f>
        <v>6014.95</v>
      </c>
      <c r="BM6" s="13">
        <f>'НСЛ FIT18'!BM6+25</f>
        <v>6406.45</v>
      </c>
      <c r="BN6" s="13">
        <f>'НСЛ FIT18'!BN6+25</f>
        <v>6406.45</v>
      </c>
      <c r="BO6" s="13">
        <f>'НСЛ FIT18'!BO6+25</f>
        <v>6014.95</v>
      </c>
      <c r="BP6" s="13">
        <f>'НСЛ FIT18'!BP6+25</f>
        <v>6014.95</v>
      </c>
      <c r="BQ6" s="13">
        <f>'НСЛ FIT18'!BQ6+25</f>
        <v>6014.95</v>
      </c>
      <c r="BR6" s="13">
        <f>'НСЛ FIT18'!BR6+25</f>
        <v>6014.95</v>
      </c>
      <c r="BS6" s="13">
        <f>'НСЛ FIT18'!BS6+25</f>
        <v>6014.95</v>
      </c>
      <c r="BT6" s="13">
        <f>'НСЛ FIT18'!BT6+25</f>
        <v>6406.45</v>
      </c>
      <c r="BU6" s="13">
        <f>'НСЛ FIT18'!BU6+25</f>
        <v>6406.45</v>
      </c>
      <c r="BV6" s="13">
        <f>'НСЛ FIT18'!BV6+25</f>
        <v>6014.95</v>
      </c>
      <c r="BW6" s="13">
        <f>'НСЛ FIT18'!BW6+25</f>
        <v>6014.95</v>
      </c>
      <c r="BX6" s="13">
        <f>'НСЛ FIT18'!BX6+25</f>
        <v>6014.95</v>
      </c>
      <c r="BY6" s="13">
        <f>'НСЛ FIT18'!BY6+25</f>
        <v>6014.95</v>
      </c>
      <c r="BZ6" s="13">
        <f>'НСЛ FIT18'!BZ6+25</f>
        <v>6014.95</v>
      </c>
      <c r="CA6" s="13">
        <f>'НСЛ FIT18'!CA6+25</f>
        <v>6406.45</v>
      </c>
      <c r="CB6" s="13">
        <f>'НСЛ FIT18'!CB6+25</f>
        <v>6406.45</v>
      </c>
      <c r="CC6" s="13">
        <f>'НСЛ FIT18'!CC6+25</f>
        <v>5623.45</v>
      </c>
      <c r="CD6" s="13">
        <f>'НСЛ FIT18'!CD6+25</f>
        <v>5623.45</v>
      </c>
      <c r="CE6" s="13">
        <f>'НСЛ FIT18'!CE6+25</f>
        <v>5623.45</v>
      </c>
      <c r="CF6" s="13">
        <f>'НСЛ FIT18'!CF6+25</f>
        <v>5623.45</v>
      </c>
      <c r="CG6" s="13">
        <f>'НСЛ FIT18'!CG6+25</f>
        <v>5623.45</v>
      </c>
      <c r="CH6" s="13">
        <f>'НСЛ FIT18'!CH6+25</f>
        <v>5623.45</v>
      </c>
      <c r="CI6" s="13">
        <f>'НСЛ FIT18'!CI6+25</f>
        <v>5623.45</v>
      </c>
      <c r="CJ6" s="13">
        <f>'НСЛ FIT18'!CJ6+25</f>
        <v>5388.55</v>
      </c>
      <c r="CK6" s="13">
        <f>'НСЛ FIT18'!CK6+25</f>
        <v>5388.55</v>
      </c>
      <c r="CL6" s="13">
        <f>'НСЛ FIT18'!CL6+25</f>
        <v>5388.55</v>
      </c>
      <c r="CM6" s="13">
        <f>'НСЛ FIT18'!CM6+25</f>
        <v>5388.55</v>
      </c>
      <c r="CN6" s="13">
        <f>'НСЛ FIT18'!CN6+25</f>
        <v>5388.55</v>
      </c>
      <c r="CO6" s="13">
        <f>'НСЛ FIT18'!CO6+25</f>
        <v>5623.45</v>
      </c>
      <c r="CP6" s="13">
        <f>'НСЛ FIT18'!CP6+25</f>
        <v>5623.45</v>
      </c>
      <c r="CQ6" s="13">
        <f>'НСЛ FIT18'!CQ6+25</f>
        <v>5388.55</v>
      </c>
      <c r="CR6" s="13">
        <f>'НСЛ FIT18'!CR6+25</f>
        <v>5388.55</v>
      </c>
      <c r="CS6" s="13">
        <f>'НСЛ FIT18'!CS6+25</f>
        <v>5388.55</v>
      </c>
      <c r="CT6" s="13">
        <f>'НСЛ FIT18'!CT6+25</f>
        <v>5388.55</v>
      </c>
      <c r="CU6" s="13">
        <f>'НСЛ FIT18'!CU6+25</f>
        <v>5388.55</v>
      </c>
      <c r="CV6" s="13">
        <f>'НСЛ FIT18'!CV6+25</f>
        <v>5623.45</v>
      </c>
      <c r="CW6" s="13">
        <f>'НСЛ FIT18'!CW6+25</f>
        <v>5623.45</v>
      </c>
      <c r="CX6" s="13">
        <f>'НСЛ FIT18'!CX6+25</f>
        <v>5388.55</v>
      </c>
      <c r="CY6" s="13">
        <f>'НСЛ FIT18'!CY6+25</f>
        <v>5388.55</v>
      </c>
      <c r="CZ6" s="13">
        <f>'НСЛ FIT18'!CZ6+25</f>
        <v>5388.55</v>
      </c>
      <c r="DA6" s="13">
        <f>'НСЛ FIT18'!DA6+25</f>
        <v>5388.55</v>
      </c>
      <c r="DB6" s="13">
        <f>'НСЛ FIT18'!DB6+25</f>
        <v>5388.55</v>
      </c>
      <c r="DC6" s="13">
        <f>'НСЛ FIT18'!DC6+25</f>
        <v>5623.45</v>
      </c>
      <c r="DD6" s="13">
        <f>'НСЛ FIT18'!DD6+25</f>
        <v>5623.45</v>
      </c>
      <c r="DE6" s="13">
        <f>'НСЛ FIT18'!DE6+25</f>
        <v>5153.6499999999996</v>
      </c>
      <c r="DF6" s="13">
        <f>'НСЛ FIT18'!DF6+25</f>
        <v>5153.6499999999996</v>
      </c>
      <c r="DG6" s="13">
        <f>'НСЛ FIT18'!DG6+25</f>
        <v>5153.6499999999996</v>
      </c>
      <c r="DH6" s="13">
        <f>'НСЛ FIT18'!DH6+25</f>
        <v>5153.6499999999996</v>
      </c>
      <c r="DI6" s="13">
        <f>'НСЛ FIT18'!DI6+25</f>
        <v>5153.6499999999996</v>
      </c>
      <c r="DJ6" s="13">
        <f>'НСЛ FIT18'!DJ6+25</f>
        <v>5388.55</v>
      </c>
      <c r="DK6" s="13">
        <f>'НСЛ FIT18'!DK6+25</f>
        <v>5388.55</v>
      </c>
      <c r="DL6" s="13">
        <f>'НСЛ FIT18'!DL6+25</f>
        <v>5153.6499999999996</v>
      </c>
      <c r="DM6" s="13">
        <f>'НСЛ FIT18'!DM6+25</f>
        <v>5153.6499999999996</v>
      </c>
      <c r="DN6" s="13">
        <f>'НСЛ FIT18'!DN6+25</f>
        <v>5153.6499999999996</v>
      </c>
      <c r="DO6" s="13">
        <f>'НСЛ FIT18'!DO6+25</f>
        <v>5153.6499999999996</v>
      </c>
    </row>
    <row r="7" spans="1:220" x14ac:dyDescent="0.2">
      <c r="A7" s="12">
        <v>2</v>
      </c>
      <c r="B7" s="13">
        <f>'НСЛ FIT18'!B7+25</f>
        <v>10517.2</v>
      </c>
      <c r="C7" s="13">
        <f>'НСЛ FIT18'!C7+25</f>
        <v>10517.2</v>
      </c>
      <c r="D7" s="217">
        <f>'НСЛ FIT18'!D7+25</f>
        <v>10517.2</v>
      </c>
      <c r="E7" s="217">
        <f>'НСЛ FIT18'!E7+25</f>
        <v>10517.2</v>
      </c>
      <c r="F7" s="217">
        <f>'НСЛ FIT18'!F7+25</f>
        <v>10517.2</v>
      </c>
      <c r="G7" s="217">
        <f>'НСЛ FIT18'!G7+25</f>
        <v>10517.2</v>
      </c>
      <c r="H7" s="217">
        <f>'НСЛ FIT18'!H7+25</f>
        <v>10517.2</v>
      </c>
      <c r="I7" s="13">
        <f>'НСЛ FIT18'!I7+25</f>
        <v>10517.2</v>
      </c>
      <c r="J7" s="13">
        <f>'НСЛ FIT18'!J7+25</f>
        <v>10517.2</v>
      </c>
      <c r="K7" s="13">
        <f>'НСЛ FIT18'!K7+25</f>
        <v>9421</v>
      </c>
      <c r="L7" s="13">
        <f>'НСЛ FIT18'!L7+25</f>
        <v>10517.2</v>
      </c>
      <c r="M7" s="13">
        <f>'НСЛ FIT18'!M7+25</f>
        <v>10517.2</v>
      </c>
      <c r="N7" s="13">
        <f>'НСЛ FIT18'!N7+25</f>
        <v>10517.2</v>
      </c>
      <c r="O7" s="13">
        <f>'НСЛ FIT18'!O7+25</f>
        <v>10517.2</v>
      </c>
      <c r="P7" s="13">
        <f>'НСЛ FIT18'!P7+25</f>
        <v>9421</v>
      </c>
      <c r="Q7" s="13">
        <f>'НСЛ FIT18'!Q7+25</f>
        <v>9421</v>
      </c>
      <c r="R7" s="13">
        <f>'НСЛ FIT18'!R7+25</f>
        <v>10517.2</v>
      </c>
      <c r="S7" s="217">
        <f>'НСЛ FIT18'!S7+25</f>
        <v>10517.2</v>
      </c>
      <c r="T7" s="217">
        <f>'НСЛ FIT18'!T7+25</f>
        <v>10517.2</v>
      </c>
      <c r="U7" s="217">
        <f>'НСЛ FIT18'!U7+25</f>
        <v>10517.2</v>
      </c>
      <c r="V7" s="217">
        <f>'НСЛ FIT18'!V7+25</f>
        <v>10517.2</v>
      </c>
      <c r="W7" s="13">
        <f>'НСЛ FIT18'!W7+25</f>
        <v>10517.2</v>
      </c>
      <c r="X7" s="13">
        <f>'НСЛ FIT18'!X7+25</f>
        <v>10517.2</v>
      </c>
      <c r="Y7" s="13">
        <f>'НСЛ FIT18'!Y7+25</f>
        <v>10517.2</v>
      </c>
      <c r="Z7" s="13">
        <f>'НСЛ FIT18'!Z7+25</f>
        <v>10517.2</v>
      </c>
      <c r="AA7" s="13">
        <f>'НСЛ FIT18'!AA7+25</f>
        <v>10517.2</v>
      </c>
      <c r="AB7" s="13">
        <f>'НСЛ FIT18'!AB7+25</f>
        <v>10908.7</v>
      </c>
      <c r="AC7" s="13">
        <f>'НСЛ FIT18'!AC7+25</f>
        <v>10908.7</v>
      </c>
      <c r="AD7" s="13">
        <f>'НСЛ FIT18'!AD7+25</f>
        <v>10908.7</v>
      </c>
      <c r="AE7" s="13">
        <f>'НСЛ FIT18'!AE7+25</f>
        <v>10908.7</v>
      </c>
      <c r="AF7" s="13">
        <f>'НСЛ FIT18'!AF7+25</f>
        <v>10908.7</v>
      </c>
      <c r="AG7" s="13">
        <f>'НСЛ FIT18'!AG7+25</f>
        <v>10908.7</v>
      </c>
      <c r="AH7" s="13">
        <f>'НСЛ FIT18'!AH7+25</f>
        <v>10908.7</v>
      </c>
      <c r="AI7" s="13">
        <f>'НСЛ FIT18'!AI7+25</f>
        <v>10908.7</v>
      </c>
      <c r="AJ7" s="13">
        <f>'НСЛ FIT18'!AJ7+25</f>
        <v>11456.8</v>
      </c>
      <c r="AK7" s="13">
        <f>'НСЛ FIT18'!AK7+25</f>
        <v>11456.8</v>
      </c>
      <c r="AL7" s="13">
        <f>'НСЛ FIT18'!AL7+25</f>
        <v>10517.2</v>
      </c>
      <c r="AM7" s="13">
        <f>'НСЛ FIT18'!AM7+25</f>
        <v>10517.2</v>
      </c>
      <c r="AN7" s="13">
        <f>'НСЛ FIT18'!AN7+25</f>
        <v>7306.9</v>
      </c>
      <c r="AO7" s="13">
        <f>'НСЛ FIT18'!AO7+25</f>
        <v>7306.9</v>
      </c>
      <c r="AP7" s="13">
        <f>'НСЛ FIT18'!AP7+25</f>
        <v>7306.9</v>
      </c>
      <c r="AQ7" s="13">
        <f>'НСЛ FIT18'!AQ7+25</f>
        <v>7306.9</v>
      </c>
      <c r="AR7" s="13">
        <f>'НСЛ FIT18'!AR7+25</f>
        <v>7698.4</v>
      </c>
      <c r="AS7" s="13">
        <f>'НСЛ FIT18'!AS7+25</f>
        <v>7698.4</v>
      </c>
      <c r="AT7" s="13">
        <f>'НСЛ FIT18'!AT7+25</f>
        <v>7306.9</v>
      </c>
      <c r="AU7" s="13">
        <f>'НСЛ FIT18'!AU7+25</f>
        <v>7306.9</v>
      </c>
      <c r="AV7" s="13">
        <f>'НСЛ FIT18'!AV7+25</f>
        <v>7306.9</v>
      </c>
      <c r="AW7" s="13">
        <f>'НСЛ FIT18'!AW7+25</f>
        <v>7306.9</v>
      </c>
      <c r="AX7" s="13">
        <f>'НСЛ FIT18'!AX7+25</f>
        <v>7306.9</v>
      </c>
      <c r="AY7" s="13">
        <f>'НСЛ FIT18'!AY7+25</f>
        <v>7698.4</v>
      </c>
      <c r="AZ7" s="13">
        <f>'НСЛ FIT18'!AZ7+25</f>
        <v>7698.4</v>
      </c>
      <c r="BA7" s="13">
        <f>'НСЛ FIT18'!BA7+25</f>
        <v>7306.9</v>
      </c>
      <c r="BB7" s="13">
        <f>'НСЛ FIT18'!BB7+25</f>
        <v>7306.9</v>
      </c>
      <c r="BC7" s="13">
        <f>'НСЛ FIT18'!BC7+25</f>
        <v>7306.9</v>
      </c>
      <c r="BD7" s="13">
        <f>'НСЛ FIT18'!BD7+25</f>
        <v>7306.9</v>
      </c>
      <c r="BE7" s="13">
        <f>'НСЛ FIT18'!BE7+25</f>
        <v>8481.4</v>
      </c>
      <c r="BF7" s="13">
        <f>'НСЛ FIT18'!BF7+25</f>
        <v>8481.4</v>
      </c>
      <c r="BG7" s="13">
        <f>'НСЛ FIT18'!BG7+25</f>
        <v>8481.4</v>
      </c>
      <c r="BH7" s="13">
        <f>'НСЛ FIT18'!BH7+25</f>
        <v>7306.9</v>
      </c>
      <c r="BI7" s="13">
        <f>'НСЛ FIT18'!BI7+25</f>
        <v>7306.9</v>
      </c>
      <c r="BJ7" s="13">
        <f>'НСЛ FIT18'!BJ7+25</f>
        <v>7306.9</v>
      </c>
      <c r="BK7" s="13">
        <f>'НСЛ FIT18'!BK7+25</f>
        <v>7306.9</v>
      </c>
      <c r="BL7" s="13">
        <f>'НСЛ FIT18'!BL7+25</f>
        <v>7306.9</v>
      </c>
      <c r="BM7" s="13">
        <f>'НСЛ FIT18'!BM7+25</f>
        <v>7698.4</v>
      </c>
      <c r="BN7" s="13">
        <f>'НСЛ FIT18'!BN7+25</f>
        <v>7698.4</v>
      </c>
      <c r="BO7" s="13">
        <f>'НСЛ FIT18'!BO7+25</f>
        <v>7306.9</v>
      </c>
      <c r="BP7" s="13">
        <f>'НСЛ FIT18'!BP7+25</f>
        <v>7306.9</v>
      </c>
      <c r="BQ7" s="13">
        <f>'НСЛ FIT18'!BQ7+25</f>
        <v>7306.9</v>
      </c>
      <c r="BR7" s="13">
        <f>'НСЛ FIT18'!BR7+25</f>
        <v>7306.9</v>
      </c>
      <c r="BS7" s="13">
        <f>'НСЛ FIT18'!BS7+25</f>
        <v>7306.9</v>
      </c>
      <c r="BT7" s="13">
        <f>'НСЛ FIT18'!BT7+25</f>
        <v>7698.4</v>
      </c>
      <c r="BU7" s="13">
        <f>'НСЛ FIT18'!BU7+25</f>
        <v>7698.4</v>
      </c>
      <c r="BV7" s="13">
        <f>'НСЛ FIT18'!BV7+25</f>
        <v>7306.9</v>
      </c>
      <c r="BW7" s="13">
        <f>'НСЛ FIT18'!BW7+25</f>
        <v>7306.9</v>
      </c>
      <c r="BX7" s="13">
        <f>'НСЛ FIT18'!BX7+25</f>
        <v>7306.9</v>
      </c>
      <c r="BY7" s="13">
        <f>'НСЛ FIT18'!BY7+25</f>
        <v>7306.9</v>
      </c>
      <c r="BZ7" s="13">
        <f>'НСЛ FIT18'!BZ7+25</f>
        <v>7306.9</v>
      </c>
      <c r="CA7" s="13">
        <f>'НСЛ FIT18'!CA7+25</f>
        <v>7698.4</v>
      </c>
      <c r="CB7" s="13">
        <f>'НСЛ FIT18'!CB7+25</f>
        <v>7698.4</v>
      </c>
      <c r="CC7" s="13">
        <f>'НСЛ FIT18'!CC7+25</f>
        <v>6915.4</v>
      </c>
      <c r="CD7" s="13">
        <f>'НСЛ FIT18'!CD7+25</f>
        <v>6915.4</v>
      </c>
      <c r="CE7" s="13">
        <f>'НСЛ FIT18'!CE7+25</f>
        <v>6915.4</v>
      </c>
      <c r="CF7" s="13">
        <f>'НСЛ FIT18'!CF7+25</f>
        <v>6915.4</v>
      </c>
      <c r="CG7" s="13">
        <f>'НСЛ FIT18'!CG7+25</f>
        <v>6915.4</v>
      </c>
      <c r="CH7" s="13">
        <f>'НСЛ FIT18'!CH7+25</f>
        <v>6915.4</v>
      </c>
      <c r="CI7" s="13">
        <f>'НСЛ FIT18'!CI7+25</f>
        <v>6915.4</v>
      </c>
      <c r="CJ7" s="13">
        <f>'НСЛ FIT18'!CJ7+25</f>
        <v>6680.5</v>
      </c>
      <c r="CK7" s="13">
        <f>'НСЛ FIT18'!CK7+25</f>
        <v>6680.5</v>
      </c>
      <c r="CL7" s="13">
        <f>'НСЛ FIT18'!CL7+25</f>
        <v>6680.5</v>
      </c>
      <c r="CM7" s="13">
        <f>'НСЛ FIT18'!CM7+25</f>
        <v>6680.5</v>
      </c>
      <c r="CN7" s="13">
        <f>'НСЛ FIT18'!CN7+25</f>
        <v>6680.5</v>
      </c>
      <c r="CO7" s="13">
        <f>'НСЛ FIT18'!CO7+25</f>
        <v>6915.4</v>
      </c>
      <c r="CP7" s="13">
        <f>'НСЛ FIT18'!CP7+25</f>
        <v>6915.4</v>
      </c>
      <c r="CQ7" s="13">
        <f>'НСЛ FIT18'!CQ7+25</f>
        <v>6680.5</v>
      </c>
      <c r="CR7" s="13">
        <f>'НСЛ FIT18'!CR7+25</f>
        <v>6680.5</v>
      </c>
      <c r="CS7" s="13">
        <f>'НСЛ FIT18'!CS7+25</f>
        <v>6680.5</v>
      </c>
      <c r="CT7" s="13">
        <f>'НСЛ FIT18'!CT7+25</f>
        <v>6680.5</v>
      </c>
      <c r="CU7" s="13">
        <f>'НСЛ FIT18'!CU7+25</f>
        <v>6680.5</v>
      </c>
      <c r="CV7" s="13">
        <f>'НСЛ FIT18'!CV7+25</f>
        <v>6915.4</v>
      </c>
      <c r="CW7" s="13">
        <f>'НСЛ FIT18'!CW7+25</f>
        <v>6915.4</v>
      </c>
      <c r="CX7" s="13">
        <f>'НСЛ FIT18'!CX7+25</f>
        <v>6680.5</v>
      </c>
      <c r="CY7" s="13">
        <f>'НСЛ FIT18'!CY7+25</f>
        <v>6680.5</v>
      </c>
      <c r="CZ7" s="13">
        <f>'НСЛ FIT18'!CZ7+25</f>
        <v>6680.5</v>
      </c>
      <c r="DA7" s="13">
        <f>'НСЛ FIT18'!DA7+25</f>
        <v>6680.5</v>
      </c>
      <c r="DB7" s="13">
        <f>'НСЛ FIT18'!DB7+25</f>
        <v>6680.5</v>
      </c>
      <c r="DC7" s="13">
        <f>'НСЛ FIT18'!DC7+25</f>
        <v>6915.4</v>
      </c>
      <c r="DD7" s="13">
        <f>'НСЛ FIT18'!DD7+25</f>
        <v>6915.4</v>
      </c>
      <c r="DE7" s="13">
        <f>'НСЛ FIT18'!DE7+25</f>
        <v>6445.6</v>
      </c>
      <c r="DF7" s="13">
        <f>'НСЛ FIT18'!DF7+25</f>
        <v>6445.6</v>
      </c>
      <c r="DG7" s="13">
        <f>'НСЛ FIT18'!DG7+25</f>
        <v>6445.6</v>
      </c>
      <c r="DH7" s="13">
        <f>'НСЛ FIT18'!DH7+25</f>
        <v>6445.6</v>
      </c>
      <c r="DI7" s="13">
        <f>'НСЛ FIT18'!DI7+25</f>
        <v>6445.6</v>
      </c>
      <c r="DJ7" s="13">
        <f>'НСЛ FIT18'!DJ7+25</f>
        <v>6680.5</v>
      </c>
      <c r="DK7" s="13">
        <f>'НСЛ FIT18'!DK7+25</f>
        <v>6680.5</v>
      </c>
      <c r="DL7" s="13">
        <f>'НСЛ FIT18'!DL7+25</f>
        <v>6445.6</v>
      </c>
      <c r="DM7" s="13">
        <f>'НСЛ FIT18'!DM7+25</f>
        <v>6445.6</v>
      </c>
      <c r="DN7" s="13">
        <f>'НСЛ FIT18'!DN7+25</f>
        <v>6445.6</v>
      </c>
      <c r="DO7" s="13">
        <f>'НСЛ FIT18'!DO7+25</f>
        <v>6445.6</v>
      </c>
    </row>
    <row r="8" spans="1:220" s="11" customFormat="1" ht="24" x14ac:dyDescent="0.2">
      <c r="A8" s="14" t="s">
        <v>5</v>
      </c>
      <c r="B8" s="13"/>
      <c r="C8" s="13"/>
      <c r="D8" s="217"/>
      <c r="E8" s="217"/>
      <c r="F8" s="217"/>
      <c r="G8" s="217"/>
      <c r="H8" s="217"/>
      <c r="I8" s="13"/>
      <c r="J8" s="13"/>
      <c r="K8" s="13"/>
      <c r="L8" s="13"/>
      <c r="M8" s="13"/>
      <c r="N8" s="13"/>
      <c r="O8" s="13"/>
      <c r="P8" s="13"/>
      <c r="Q8" s="13"/>
      <c r="R8" s="13"/>
      <c r="S8" s="217"/>
      <c r="T8" s="217"/>
      <c r="U8" s="217"/>
      <c r="V8" s="217"/>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row>
    <row r="9" spans="1:220" x14ac:dyDescent="0.2">
      <c r="A9" s="12">
        <v>1</v>
      </c>
      <c r="B9" s="13">
        <f>'НСЛ FIT18'!B9+25</f>
        <v>10008.25</v>
      </c>
      <c r="C9" s="13">
        <f>'НСЛ FIT18'!C9+25</f>
        <v>10008.25</v>
      </c>
      <c r="D9" s="217">
        <f>'НСЛ FIT18'!D9+25</f>
        <v>10008.25</v>
      </c>
      <c r="E9" s="217">
        <f>'НСЛ FIT18'!E9+25</f>
        <v>10008.25</v>
      </c>
      <c r="F9" s="217">
        <f>'НСЛ FIT18'!F9+25</f>
        <v>10008.25</v>
      </c>
      <c r="G9" s="217">
        <f>'НСЛ FIT18'!G9+25</f>
        <v>10008.25</v>
      </c>
      <c r="H9" s="217">
        <f>'НСЛ FIT18'!H9+25</f>
        <v>10008.25</v>
      </c>
      <c r="I9" s="13">
        <f>'НСЛ FIT18'!I9+25</f>
        <v>10008.25</v>
      </c>
      <c r="J9" s="13">
        <f>'НСЛ FIT18'!J9+25</f>
        <v>10008.25</v>
      </c>
      <c r="K9" s="13">
        <f>'НСЛ FIT18'!K9+25</f>
        <v>8912.0499999999993</v>
      </c>
      <c r="L9" s="13">
        <f>'НСЛ FIT18'!L9+25</f>
        <v>10008.25</v>
      </c>
      <c r="M9" s="13">
        <f>'НСЛ FIT18'!M9+25</f>
        <v>10008.25</v>
      </c>
      <c r="N9" s="13">
        <f>'НСЛ FIT18'!N9+25</f>
        <v>10008.25</v>
      </c>
      <c r="O9" s="13">
        <f>'НСЛ FIT18'!O9+25</f>
        <v>10008.25</v>
      </c>
      <c r="P9" s="13">
        <f>'НСЛ FIT18'!P9+25</f>
        <v>8912.0499999999993</v>
      </c>
      <c r="Q9" s="13">
        <f>'НСЛ FIT18'!Q9+25</f>
        <v>8912.0499999999993</v>
      </c>
      <c r="R9" s="13">
        <f>'НСЛ FIT18'!R9+25</f>
        <v>10008.25</v>
      </c>
      <c r="S9" s="217">
        <f>'НСЛ FIT18'!S9+25</f>
        <v>10008.25</v>
      </c>
      <c r="T9" s="217">
        <f>'НСЛ FIT18'!T9+25</f>
        <v>10008.25</v>
      </c>
      <c r="U9" s="217">
        <f>'НСЛ FIT18'!U9+25</f>
        <v>10008.25</v>
      </c>
      <c r="V9" s="217">
        <f>'НСЛ FIT18'!V9+25</f>
        <v>10008.25</v>
      </c>
      <c r="W9" s="13">
        <f>'НСЛ FIT18'!W9+25</f>
        <v>10008.25</v>
      </c>
      <c r="X9" s="13">
        <f>'НСЛ FIT18'!X9+25</f>
        <v>10008.25</v>
      </c>
      <c r="Y9" s="13">
        <f>'НСЛ FIT18'!Y9+25</f>
        <v>10008.25</v>
      </c>
      <c r="Z9" s="13">
        <f>'НСЛ FIT18'!Z9+25</f>
        <v>10008.25</v>
      </c>
      <c r="AA9" s="13">
        <f>'НСЛ FIT18'!AA9+25</f>
        <v>10008.25</v>
      </c>
      <c r="AB9" s="13">
        <f>'НСЛ FIT18'!AB9+25</f>
        <v>10399.75</v>
      </c>
      <c r="AC9" s="13">
        <f>'НСЛ FIT18'!AC9+25</f>
        <v>10399.75</v>
      </c>
      <c r="AD9" s="13">
        <f>'НСЛ FIT18'!AD9+25</f>
        <v>10399.75</v>
      </c>
      <c r="AE9" s="13">
        <f>'НСЛ FIT18'!AE9+25</f>
        <v>10399.75</v>
      </c>
      <c r="AF9" s="13">
        <f>'НСЛ FIT18'!AF9+25</f>
        <v>10399.75</v>
      </c>
      <c r="AG9" s="13">
        <f>'НСЛ FIT18'!AG9+25</f>
        <v>10399.75</v>
      </c>
      <c r="AH9" s="13">
        <f>'НСЛ FIT18'!AH9+25</f>
        <v>10399.75</v>
      </c>
      <c r="AI9" s="13">
        <f>'НСЛ FIT18'!AI9+25</f>
        <v>10399.75</v>
      </c>
      <c r="AJ9" s="13">
        <f>'НСЛ FIT18'!AJ9+25</f>
        <v>10947.85</v>
      </c>
      <c r="AK9" s="13">
        <f>'НСЛ FIT18'!AK9+25</f>
        <v>10947.85</v>
      </c>
      <c r="AL9" s="13">
        <f>'НСЛ FIT18'!AL9+25</f>
        <v>10008.25</v>
      </c>
      <c r="AM9" s="13">
        <f>'НСЛ FIT18'!AM9+25</f>
        <v>10008.25</v>
      </c>
      <c r="AN9" s="13">
        <f>'НСЛ FIT18'!AN9+25</f>
        <v>6797.95</v>
      </c>
      <c r="AO9" s="13">
        <f>'НСЛ FIT18'!AO9+25</f>
        <v>6797.95</v>
      </c>
      <c r="AP9" s="13">
        <f>'НСЛ FIT18'!AP9+25</f>
        <v>6797.95</v>
      </c>
      <c r="AQ9" s="13">
        <f>'НСЛ FIT18'!AQ9+25</f>
        <v>6797.95</v>
      </c>
      <c r="AR9" s="13">
        <f>'НСЛ FIT18'!AR9+25</f>
        <v>7189.45</v>
      </c>
      <c r="AS9" s="13">
        <f>'НСЛ FIT18'!AS9+25</f>
        <v>7189.45</v>
      </c>
      <c r="AT9" s="13">
        <f>'НСЛ FIT18'!AT9+25</f>
        <v>6797.95</v>
      </c>
      <c r="AU9" s="13">
        <f>'НСЛ FIT18'!AU9+25</f>
        <v>6797.95</v>
      </c>
      <c r="AV9" s="13">
        <f>'НСЛ FIT18'!AV9+25</f>
        <v>6797.95</v>
      </c>
      <c r="AW9" s="13">
        <f>'НСЛ FIT18'!AW9+25</f>
        <v>6797.95</v>
      </c>
      <c r="AX9" s="13">
        <f>'НСЛ FIT18'!AX9+25</f>
        <v>6797.95</v>
      </c>
      <c r="AY9" s="13">
        <f>'НСЛ FIT18'!AY9+25</f>
        <v>7189.45</v>
      </c>
      <c r="AZ9" s="13">
        <f>'НСЛ FIT18'!AZ9+25</f>
        <v>7189.45</v>
      </c>
      <c r="BA9" s="13">
        <f>'НСЛ FIT18'!BA9+25</f>
        <v>6797.95</v>
      </c>
      <c r="BB9" s="13">
        <f>'НСЛ FIT18'!BB9+25</f>
        <v>6797.95</v>
      </c>
      <c r="BC9" s="13">
        <f>'НСЛ FIT18'!BC9+25</f>
        <v>6797.95</v>
      </c>
      <c r="BD9" s="13">
        <f>'НСЛ FIT18'!BD9+25</f>
        <v>6797.95</v>
      </c>
      <c r="BE9" s="13">
        <f>'НСЛ FIT18'!BE9+25</f>
        <v>7972.45</v>
      </c>
      <c r="BF9" s="13">
        <f>'НСЛ FIT18'!BF9+25</f>
        <v>7972.45</v>
      </c>
      <c r="BG9" s="13">
        <f>'НСЛ FIT18'!BG9+25</f>
        <v>7972.45</v>
      </c>
      <c r="BH9" s="13">
        <f>'НСЛ FIT18'!BH9+25</f>
        <v>6797.95</v>
      </c>
      <c r="BI9" s="13">
        <f>'НСЛ FIT18'!BI9+25</f>
        <v>6797.95</v>
      </c>
      <c r="BJ9" s="13">
        <f>'НСЛ FIT18'!BJ9+25</f>
        <v>6797.95</v>
      </c>
      <c r="BK9" s="13">
        <f>'НСЛ FIT18'!BK9+25</f>
        <v>6797.95</v>
      </c>
      <c r="BL9" s="13">
        <f>'НСЛ FIT18'!BL9+25</f>
        <v>6797.95</v>
      </c>
      <c r="BM9" s="13">
        <f>'НСЛ FIT18'!BM9+25</f>
        <v>7189.45</v>
      </c>
      <c r="BN9" s="13">
        <f>'НСЛ FIT18'!BN9+25</f>
        <v>7189.45</v>
      </c>
      <c r="BO9" s="13">
        <f>'НСЛ FIT18'!BO9+25</f>
        <v>6797.95</v>
      </c>
      <c r="BP9" s="13">
        <f>'НСЛ FIT18'!BP9+25</f>
        <v>6797.95</v>
      </c>
      <c r="BQ9" s="13">
        <f>'НСЛ FIT18'!BQ9+25</f>
        <v>6797.95</v>
      </c>
      <c r="BR9" s="13">
        <f>'НСЛ FIT18'!BR9+25</f>
        <v>6797.95</v>
      </c>
      <c r="BS9" s="13">
        <f>'НСЛ FIT18'!BS9+25</f>
        <v>6797.95</v>
      </c>
      <c r="BT9" s="13">
        <f>'НСЛ FIT18'!BT9+25</f>
        <v>7189.45</v>
      </c>
      <c r="BU9" s="13">
        <f>'НСЛ FIT18'!BU9+25</f>
        <v>7189.45</v>
      </c>
      <c r="BV9" s="13">
        <f>'НСЛ FIT18'!BV9+25</f>
        <v>6797.95</v>
      </c>
      <c r="BW9" s="13">
        <f>'НСЛ FIT18'!BW9+25</f>
        <v>6797.95</v>
      </c>
      <c r="BX9" s="13">
        <f>'НСЛ FIT18'!BX9+25</f>
        <v>6797.95</v>
      </c>
      <c r="BY9" s="13">
        <f>'НСЛ FIT18'!BY9+25</f>
        <v>6797.95</v>
      </c>
      <c r="BZ9" s="13">
        <f>'НСЛ FIT18'!BZ9+25</f>
        <v>6797.95</v>
      </c>
      <c r="CA9" s="13">
        <f>'НСЛ FIT18'!CA9+25</f>
        <v>7189.45</v>
      </c>
      <c r="CB9" s="13">
        <f>'НСЛ FIT18'!CB9+25</f>
        <v>7189.45</v>
      </c>
      <c r="CC9" s="13">
        <f>'НСЛ FIT18'!CC9+25</f>
        <v>6406.45</v>
      </c>
      <c r="CD9" s="13">
        <f>'НСЛ FIT18'!CD9+25</f>
        <v>6406.45</v>
      </c>
      <c r="CE9" s="13">
        <f>'НСЛ FIT18'!CE9+25</f>
        <v>6406.45</v>
      </c>
      <c r="CF9" s="13">
        <f>'НСЛ FIT18'!CF9+25</f>
        <v>6406.45</v>
      </c>
      <c r="CG9" s="13">
        <f>'НСЛ FIT18'!CG9+25</f>
        <v>6406.45</v>
      </c>
      <c r="CH9" s="13">
        <f>'НСЛ FIT18'!CH9+25</f>
        <v>6406.45</v>
      </c>
      <c r="CI9" s="13">
        <f>'НСЛ FIT18'!CI9+25</f>
        <v>6406.45</v>
      </c>
      <c r="CJ9" s="13">
        <f>'НСЛ FIT18'!CJ9+25</f>
        <v>6171.55</v>
      </c>
      <c r="CK9" s="13">
        <f>'НСЛ FIT18'!CK9+25</f>
        <v>6171.55</v>
      </c>
      <c r="CL9" s="13">
        <f>'НСЛ FIT18'!CL9+25</f>
        <v>6171.55</v>
      </c>
      <c r="CM9" s="13">
        <f>'НСЛ FIT18'!CM9+25</f>
        <v>6171.55</v>
      </c>
      <c r="CN9" s="13">
        <f>'НСЛ FIT18'!CN9+25</f>
        <v>6171.55</v>
      </c>
      <c r="CO9" s="13">
        <f>'НСЛ FIT18'!CO9+25</f>
        <v>6406.45</v>
      </c>
      <c r="CP9" s="13">
        <f>'НСЛ FIT18'!CP9+25</f>
        <v>6406.45</v>
      </c>
      <c r="CQ9" s="13">
        <f>'НСЛ FIT18'!CQ9+25</f>
        <v>6171.55</v>
      </c>
      <c r="CR9" s="13">
        <f>'НСЛ FIT18'!CR9+25</f>
        <v>6171.55</v>
      </c>
      <c r="CS9" s="13">
        <f>'НСЛ FIT18'!CS9+25</f>
        <v>6171.55</v>
      </c>
      <c r="CT9" s="13">
        <f>'НСЛ FIT18'!CT9+25</f>
        <v>6171.55</v>
      </c>
      <c r="CU9" s="13">
        <f>'НСЛ FIT18'!CU9+25</f>
        <v>6171.55</v>
      </c>
      <c r="CV9" s="13">
        <f>'НСЛ FIT18'!CV9+25</f>
        <v>6406.45</v>
      </c>
      <c r="CW9" s="13">
        <f>'НСЛ FIT18'!CW9+25</f>
        <v>6406.45</v>
      </c>
      <c r="CX9" s="13">
        <f>'НСЛ FIT18'!CX9+25</f>
        <v>6171.55</v>
      </c>
      <c r="CY9" s="13">
        <f>'НСЛ FIT18'!CY9+25</f>
        <v>6171.55</v>
      </c>
      <c r="CZ9" s="13">
        <f>'НСЛ FIT18'!CZ9+25</f>
        <v>6171.55</v>
      </c>
      <c r="DA9" s="13">
        <f>'НСЛ FIT18'!DA9+25</f>
        <v>6171.55</v>
      </c>
      <c r="DB9" s="13">
        <f>'НСЛ FIT18'!DB9+25</f>
        <v>6171.55</v>
      </c>
      <c r="DC9" s="13">
        <f>'НСЛ FIT18'!DC9+25</f>
        <v>6406.45</v>
      </c>
      <c r="DD9" s="13">
        <f>'НСЛ FIT18'!DD9+25</f>
        <v>6406.45</v>
      </c>
      <c r="DE9" s="13">
        <f>'НСЛ FIT18'!DE9+25</f>
        <v>5936.65</v>
      </c>
      <c r="DF9" s="13">
        <f>'НСЛ FIT18'!DF9+25</f>
        <v>5936.65</v>
      </c>
      <c r="DG9" s="13">
        <f>'НСЛ FIT18'!DG9+25</f>
        <v>5936.65</v>
      </c>
      <c r="DH9" s="13">
        <f>'НСЛ FIT18'!DH9+25</f>
        <v>5936.65</v>
      </c>
      <c r="DI9" s="13">
        <f>'НСЛ FIT18'!DI9+25</f>
        <v>5936.65</v>
      </c>
      <c r="DJ9" s="13">
        <f>'НСЛ FIT18'!DJ9+25</f>
        <v>6171.55</v>
      </c>
      <c r="DK9" s="13">
        <f>'НСЛ FIT18'!DK9+25</f>
        <v>6171.55</v>
      </c>
      <c r="DL9" s="13">
        <f>'НСЛ FIT18'!DL9+25</f>
        <v>5936.65</v>
      </c>
      <c r="DM9" s="13">
        <f>'НСЛ FIT18'!DM9+25</f>
        <v>5936.65</v>
      </c>
      <c r="DN9" s="13">
        <f>'НСЛ FIT18'!DN9+25</f>
        <v>5936.65</v>
      </c>
      <c r="DO9" s="13">
        <f>'НСЛ FIT18'!DO9+25</f>
        <v>5936.65</v>
      </c>
    </row>
    <row r="10" spans="1:220" x14ac:dyDescent="0.2">
      <c r="A10" s="12">
        <v>2</v>
      </c>
      <c r="B10" s="13">
        <f>'НСЛ FIT18'!B10+25</f>
        <v>11300.2</v>
      </c>
      <c r="C10" s="13">
        <f>'НСЛ FIT18'!C10+25</f>
        <v>11300.2</v>
      </c>
      <c r="D10" s="217">
        <f>'НСЛ FIT18'!D10+25</f>
        <v>11300.2</v>
      </c>
      <c r="E10" s="217">
        <f>'НСЛ FIT18'!E10+25</f>
        <v>11300.2</v>
      </c>
      <c r="F10" s="217">
        <f>'НСЛ FIT18'!F10+25</f>
        <v>11300.2</v>
      </c>
      <c r="G10" s="217">
        <f>'НСЛ FIT18'!G10+25</f>
        <v>11300.2</v>
      </c>
      <c r="H10" s="217">
        <f>'НСЛ FIT18'!H10+25</f>
        <v>11300.2</v>
      </c>
      <c r="I10" s="13">
        <f>'НСЛ FIT18'!I10+25</f>
        <v>11300.2</v>
      </c>
      <c r="J10" s="13">
        <f>'НСЛ FIT18'!J10+25</f>
        <v>11300.2</v>
      </c>
      <c r="K10" s="13">
        <f>'НСЛ FIT18'!K10+25</f>
        <v>10204</v>
      </c>
      <c r="L10" s="13">
        <f>'НСЛ FIT18'!L10+25</f>
        <v>11300.2</v>
      </c>
      <c r="M10" s="13">
        <f>'НСЛ FIT18'!M10+25</f>
        <v>11300.2</v>
      </c>
      <c r="N10" s="13">
        <f>'НСЛ FIT18'!N10+25</f>
        <v>11300.2</v>
      </c>
      <c r="O10" s="13">
        <f>'НСЛ FIT18'!O10+25</f>
        <v>11300.2</v>
      </c>
      <c r="P10" s="13">
        <f>'НСЛ FIT18'!P10+25</f>
        <v>10204</v>
      </c>
      <c r="Q10" s="13">
        <f>'НСЛ FIT18'!Q10+25</f>
        <v>10204</v>
      </c>
      <c r="R10" s="13">
        <f>'НСЛ FIT18'!R10+25</f>
        <v>11300.2</v>
      </c>
      <c r="S10" s="217">
        <f>'НСЛ FIT18'!S10+25</f>
        <v>11300.2</v>
      </c>
      <c r="T10" s="217">
        <f>'НСЛ FIT18'!T10+25</f>
        <v>11300.2</v>
      </c>
      <c r="U10" s="217">
        <f>'НСЛ FIT18'!U10+25</f>
        <v>11300.2</v>
      </c>
      <c r="V10" s="217">
        <f>'НСЛ FIT18'!V10+25</f>
        <v>11300.2</v>
      </c>
      <c r="W10" s="13">
        <f>'НСЛ FIT18'!W10+25</f>
        <v>11300.2</v>
      </c>
      <c r="X10" s="13">
        <f>'НСЛ FIT18'!X10+25</f>
        <v>11300.2</v>
      </c>
      <c r="Y10" s="13">
        <f>'НСЛ FIT18'!Y10+25</f>
        <v>11300.2</v>
      </c>
      <c r="Z10" s="13">
        <f>'НСЛ FIT18'!Z10+25</f>
        <v>11300.2</v>
      </c>
      <c r="AA10" s="13">
        <f>'НСЛ FIT18'!AA10+25</f>
        <v>11300.2</v>
      </c>
      <c r="AB10" s="13">
        <f>'НСЛ FIT18'!AB10+25</f>
        <v>11691.7</v>
      </c>
      <c r="AC10" s="13">
        <f>'НСЛ FIT18'!AC10+25</f>
        <v>11691.7</v>
      </c>
      <c r="AD10" s="13">
        <f>'НСЛ FIT18'!AD10+25</f>
        <v>11691.7</v>
      </c>
      <c r="AE10" s="13">
        <f>'НСЛ FIT18'!AE10+25</f>
        <v>11691.7</v>
      </c>
      <c r="AF10" s="13">
        <f>'НСЛ FIT18'!AF10+25</f>
        <v>11691.7</v>
      </c>
      <c r="AG10" s="13">
        <f>'НСЛ FIT18'!AG10+25</f>
        <v>11691.7</v>
      </c>
      <c r="AH10" s="13">
        <f>'НСЛ FIT18'!AH10+25</f>
        <v>11691.7</v>
      </c>
      <c r="AI10" s="13">
        <f>'НСЛ FIT18'!AI10+25</f>
        <v>11691.7</v>
      </c>
      <c r="AJ10" s="13">
        <f>'НСЛ FIT18'!AJ10+25</f>
        <v>12239.8</v>
      </c>
      <c r="AK10" s="13">
        <f>'НСЛ FIT18'!AK10+25</f>
        <v>12239.8</v>
      </c>
      <c r="AL10" s="13">
        <f>'НСЛ FIT18'!AL10+25</f>
        <v>11300.2</v>
      </c>
      <c r="AM10" s="13">
        <f>'НСЛ FIT18'!AM10+25</f>
        <v>11300.2</v>
      </c>
      <c r="AN10" s="13">
        <f>'НСЛ FIT18'!AN10+25</f>
        <v>8089.9</v>
      </c>
      <c r="AO10" s="13">
        <f>'НСЛ FIT18'!AO10+25</f>
        <v>8089.9</v>
      </c>
      <c r="AP10" s="13">
        <f>'НСЛ FIT18'!AP10+25</f>
        <v>8089.9</v>
      </c>
      <c r="AQ10" s="13">
        <f>'НСЛ FIT18'!AQ10+25</f>
        <v>8089.9</v>
      </c>
      <c r="AR10" s="13">
        <f>'НСЛ FIT18'!AR10+25</f>
        <v>8481.4</v>
      </c>
      <c r="AS10" s="13">
        <f>'НСЛ FIT18'!AS10+25</f>
        <v>8481.4</v>
      </c>
      <c r="AT10" s="13">
        <f>'НСЛ FIT18'!AT10+25</f>
        <v>8089.9</v>
      </c>
      <c r="AU10" s="13">
        <f>'НСЛ FIT18'!AU10+25</f>
        <v>8089.9</v>
      </c>
      <c r="AV10" s="13">
        <f>'НСЛ FIT18'!AV10+25</f>
        <v>8089.9</v>
      </c>
      <c r="AW10" s="13">
        <f>'НСЛ FIT18'!AW10+25</f>
        <v>8089.9</v>
      </c>
      <c r="AX10" s="13">
        <f>'НСЛ FIT18'!AX10+25</f>
        <v>8089.9</v>
      </c>
      <c r="AY10" s="13">
        <f>'НСЛ FIT18'!AY10+25</f>
        <v>8481.4</v>
      </c>
      <c r="AZ10" s="13">
        <f>'НСЛ FIT18'!AZ10+25</f>
        <v>8481.4</v>
      </c>
      <c r="BA10" s="13">
        <f>'НСЛ FIT18'!BA10+25</f>
        <v>8089.9</v>
      </c>
      <c r="BB10" s="13">
        <f>'НСЛ FIT18'!BB10+25</f>
        <v>8089.9</v>
      </c>
      <c r="BC10" s="13">
        <f>'НСЛ FIT18'!BC10+25</f>
        <v>8089.9</v>
      </c>
      <c r="BD10" s="13">
        <f>'НСЛ FIT18'!BD10+25</f>
        <v>8089.9</v>
      </c>
      <c r="BE10" s="13">
        <f>'НСЛ FIT18'!BE10+25</f>
        <v>9264.4</v>
      </c>
      <c r="BF10" s="13">
        <f>'НСЛ FIT18'!BF10+25</f>
        <v>9264.4</v>
      </c>
      <c r="BG10" s="13">
        <f>'НСЛ FIT18'!BG10+25</f>
        <v>9264.4</v>
      </c>
      <c r="BH10" s="13">
        <f>'НСЛ FIT18'!BH10+25</f>
        <v>8089.9</v>
      </c>
      <c r="BI10" s="13">
        <f>'НСЛ FIT18'!BI10+25</f>
        <v>8089.9</v>
      </c>
      <c r="BJ10" s="13">
        <f>'НСЛ FIT18'!BJ10+25</f>
        <v>8089.9</v>
      </c>
      <c r="BK10" s="13">
        <f>'НСЛ FIT18'!BK10+25</f>
        <v>8089.9</v>
      </c>
      <c r="BL10" s="13">
        <f>'НСЛ FIT18'!BL10+25</f>
        <v>8089.9</v>
      </c>
      <c r="BM10" s="13">
        <f>'НСЛ FIT18'!BM10+25</f>
        <v>8481.4</v>
      </c>
      <c r="BN10" s="13">
        <f>'НСЛ FIT18'!BN10+25</f>
        <v>8481.4</v>
      </c>
      <c r="BO10" s="13">
        <f>'НСЛ FIT18'!BO10+25</f>
        <v>8089.9</v>
      </c>
      <c r="BP10" s="13">
        <f>'НСЛ FIT18'!BP10+25</f>
        <v>8089.9</v>
      </c>
      <c r="BQ10" s="13">
        <f>'НСЛ FIT18'!BQ10+25</f>
        <v>8089.9</v>
      </c>
      <c r="BR10" s="13">
        <f>'НСЛ FIT18'!BR10+25</f>
        <v>8089.9</v>
      </c>
      <c r="BS10" s="13">
        <f>'НСЛ FIT18'!BS10+25</f>
        <v>8089.9</v>
      </c>
      <c r="BT10" s="13">
        <f>'НСЛ FIT18'!BT10+25</f>
        <v>8481.4</v>
      </c>
      <c r="BU10" s="13">
        <f>'НСЛ FIT18'!BU10+25</f>
        <v>8481.4</v>
      </c>
      <c r="BV10" s="13">
        <f>'НСЛ FIT18'!BV10+25</f>
        <v>8089.9</v>
      </c>
      <c r="BW10" s="13">
        <f>'НСЛ FIT18'!BW10+25</f>
        <v>8089.9</v>
      </c>
      <c r="BX10" s="13">
        <f>'НСЛ FIT18'!BX10+25</f>
        <v>8089.9</v>
      </c>
      <c r="BY10" s="13">
        <f>'НСЛ FIT18'!BY10+25</f>
        <v>8089.9</v>
      </c>
      <c r="BZ10" s="13">
        <f>'НСЛ FIT18'!BZ10+25</f>
        <v>8089.9</v>
      </c>
      <c r="CA10" s="13">
        <f>'НСЛ FIT18'!CA10+25</f>
        <v>8481.4</v>
      </c>
      <c r="CB10" s="13">
        <f>'НСЛ FIT18'!CB10+25</f>
        <v>8481.4</v>
      </c>
      <c r="CC10" s="13">
        <f>'НСЛ FIT18'!CC10+25</f>
        <v>7698.4</v>
      </c>
      <c r="CD10" s="13">
        <f>'НСЛ FIT18'!CD10+25</f>
        <v>7698.4</v>
      </c>
      <c r="CE10" s="13">
        <f>'НСЛ FIT18'!CE10+25</f>
        <v>7698.4</v>
      </c>
      <c r="CF10" s="13">
        <f>'НСЛ FIT18'!CF10+25</f>
        <v>7698.4</v>
      </c>
      <c r="CG10" s="13">
        <f>'НСЛ FIT18'!CG10+25</f>
        <v>7698.4</v>
      </c>
      <c r="CH10" s="13">
        <f>'НСЛ FIT18'!CH10+25</f>
        <v>7698.4</v>
      </c>
      <c r="CI10" s="13">
        <f>'НСЛ FIT18'!CI10+25</f>
        <v>7698.4</v>
      </c>
      <c r="CJ10" s="13">
        <f>'НСЛ FIT18'!CJ10+25</f>
        <v>7463.5</v>
      </c>
      <c r="CK10" s="13">
        <f>'НСЛ FIT18'!CK10+25</f>
        <v>7463.5</v>
      </c>
      <c r="CL10" s="13">
        <f>'НСЛ FIT18'!CL10+25</f>
        <v>7463.5</v>
      </c>
      <c r="CM10" s="13">
        <f>'НСЛ FIT18'!CM10+25</f>
        <v>7463.5</v>
      </c>
      <c r="CN10" s="13">
        <f>'НСЛ FIT18'!CN10+25</f>
        <v>7463.5</v>
      </c>
      <c r="CO10" s="13">
        <f>'НСЛ FIT18'!CO10+25</f>
        <v>7698.4</v>
      </c>
      <c r="CP10" s="13">
        <f>'НСЛ FIT18'!CP10+25</f>
        <v>7698.4</v>
      </c>
      <c r="CQ10" s="13">
        <f>'НСЛ FIT18'!CQ10+25</f>
        <v>7463.5</v>
      </c>
      <c r="CR10" s="13">
        <f>'НСЛ FIT18'!CR10+25</f>
        <v>7463.5</v>
      </c>
      <c r="CS10" s="13">
        <f>'НСЛ FIT18'!CS10+25</f>
        <v>7463.5</v>
      </c>
      <c r="CT10" s="13">
        <f>'НСЛ FIT18'!CT10+25</f>
        <v>7463.5</v>
      </c>
      <c r="CU10" s="13">
        <f>'НСЛ FIT18'!CU10+25</f>
        <v>7463.5</v>
      </c>
      <c r="CV10" s="13">
        <f>'НСЛ FIT18'!CV10+25</f>
        <v>7698.4</v>
      </c>
      <c r="CW10" s="13">
        <f>'НСЛ FIT18'!CW10+25</f>
        <v>7698.4</v>
      </c>
      <c r="CX10" s="13">
        <f>'НСЛ FIT18'!CX10+25</f>
        <v>7463.5</v>
      </c>
      <c r="CY10" s="13">
        <f>'НСЛ FIT18'!CY10+25</f>
        <v>7463.5</v>
      </c>
      <c r="CZ10" s="13">
        <f>'НСЛ FIT18'!CZ10+25</f>
        <v>7463.5</v>
      </c>
      <c r="DA10" s="13">
        <f>'НСЛ FIT18'!DA10+25</f>
        <v>7463.5</v>
      </c>
      <c r="DB10" s="13">
        <f>'НСЛ FIT18'!DB10+25</f>
        <v>7463.5</v>
      </c>
      <c r="DC10" s="13">
        <f>'НСЛ FIT18'!DC10+25</f>
        <v>7698.4</v>
      </c>
      <c r="DD10" s="13">
        <f>'НСЛ FIT18'!DD10+25</f>
        <v>7698.4</v>
      </c>
      <c r="DE10" s="13">
        <f>'НСЛ FIT18'!DE10+25</f>
        <v>7228.6</v>
      </c>
      <c r="DF10" s="13">
        <f>'НСЛ FIT18'!DF10+25</f>
        <v>7228.6</v>
      </c>
      <c r="DG10" s="13">
        <f>'НСЛ FIT18'!DG10+25</f>
        <v>7228.6</v>
      </c>
      <c r="DH10" s="13">
        <f>'НСЛ FIT18'!DH10+25</f>
        <v>7228.6</v>
      </c>
      <c r="DI10" s="13">
        <f>'НСЛ FIT18'!DI10+25</f>
        <v>7228.6</v>
      </c>
      <c r="DJ10" s="13">
        <f>'НСЛ FIT18'!DJ10+25</f>
        <v>7463.5</v>
      </c>
      <c r="DK10" s="13">
        <f>'НСЛ FIT18'!DK10+25</f>
        <v>7463.5</v>
      </c>
      <c r="DL10" s="13">
        <f>'НСЛ FIT18'!DL10+25</f>
        <v>7228.6</v>
      </c>
      <c r="DM10" s="13">
        <f>'НСЛ FIT18'!DM10+25</f>
        <v>7228.6</v>
      </c>
      <c r="DN10" s="13">
        <f>'НСЛ FIT18'!DN10+25</f>
        <v>7228.6</v>
      </c>
      <c r="DO10" s="13">
        <f>'НСЛ FIT18'!DO10+25</f>
        <v>7228.6</v>
      </c>
    </row>
    <row r="11" spans="1:220" s="11" customFormat="1" x14ac:dyDescent="0.2">
      <c r="A11" s="14" t="s">
        <v>6</v>
      </c>
      <c r="B11" s="13"/>
      <c r="C11" s="13"/>
      <c r="D11" s="217"/>
      <c r="E11" s="217"/>
      <c r="F11" s="217"/>
      <c r="G11" s="217"/>
      <c r="H11" s="217"/>
      <c r="I11" s="13"/>
      <c r="J11" s="13"/>
      <c r="K11" s="13"/>
      <c r="L11" s="13"/>
      <c r="M11" s="13"/>
      <c r="N11" s="13"/>
      <c r="O11" s="13"/>
      <c r="P11" s="13"/>
      <c r="Q11" s="13"/>
      <c r="R11" s="13"/>
      <c r="S11" s="217"/>
      <c r="T11" s="217"/>
      <c r="U11" s="217"/>
      <c r="V11" s="217"/>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row>
    <row r="12" spans="1:220" x14ac:dyDescent="0.2">
      <c r="A12" s="12">
        <v>1</v>
      </c>
      <c r="B12" s="13">
        <f>'НСЛ FIT18'!B12+25</f>
        <v>11965.75</v>
      </c>
      <c r="C12" s="13">
        <f>'НСЛ FIT18'!C12+25</f>
        <v>11965.75</v>
      </c>
      <c r="D12" s="217">
        <f>'НСЛ FIT18'!D12+25</f>
        <v>11965.75</v>
      </c>
      <c r="E12" s="217">
        <f>'НСЛ FIT18'!E12+25</f>
        <v>11965.75</v>
      </c>
      <c r="F12" s="217">
        <f>'НСЛ FIT18'!F12+25</f>
        <v>11965.75</v>
      </c>
      <c r="G12" s="217">
        <f>'НСЛ FIT18'!G12+25</f>
        <v>11965.75</v>
      </c>
      <c r="H12" s="217">
        <f>'НСЛ FIT18'!H12+25</f>
        <v>11965.75</v>
      </c>
      <c r="I12" s="13">
        <f>'НСЛ FIT18'!I12+25</f>
        <v>11965.75</v>
      </c>
      <c r="J12" s="13">
        <f>'НСЛ FIT18'!J12+25</f>
        <v>11965.75</v>
      </c>
      <c r="K12" s="13">
        <f>'НСЛ FIT18'!K12+25</f>
        <v>10869.55</v>
      </c>
      <c r="L12" s="13">
        <f>'НСЛ FIT18'!L12+25</f>
        <v>11965.75</v>
      </c>
      <c r="M12" s="13">
        <f>'НСЛ FIT18'!M12+25</f>
        <v>11965.75</v>
      </c>
      <c r="N12" s="13">
        <f>'НСЛ FIT18'!N12+25</f>
        <v>11965.75</v>
      </c>
      <c r="O12" s="13">
        <f>'НСЛ FIT18'!O12+25</f>
        <v>11965.75</v>
      </c>
      <c r="P12" s="13">
        <f>'НСЛ FIT18'!P12+25</f>
        <v>10869.55</v>
      </c>
      <c r="Q12" s="13">
        <f>'НСЛ FIT18'!Q12+25</f>
        <v>10869.55</v>
      </c>
      <c r="R12" s="13">
        <f>'НСЛ FIT18'!R12+25</f>
        <v>11965.75</v>
      </c>
      <c r="S12" s="217">
        <f>'НСЛ FIT18'!S12+25</f>
        <v>11965.75</v>
      </c>
      <c r="T12" s="217">
        <f>'НСЛ FIT18'!T12+25</f>
        <v>11965.75</v>
      </c>
      <c r="U12" s="217">
        <f>'НСЛ FIT18'!U12+25</f>
        <v>11965.75</v>
      </c>
      <c r="V12" s="217">
        <f>'НСЛ FIT18'!V12+25</f>
        <v>11965.75</v>
      </c>
      <c r="W12" s="13">
        <f>'НСЛ FIT18'!W12+25</f>
        <v>11965.75</v>
      </c>
      <c r="X12" s="13">
        <f>'НСЛ FIT18'!X12+25</f>
        <v>11965.75</v>
      </c>
      <c r="Y12" s="13">
        <f>'НСЛ FIT18'!Y12+25</f>
        <v>11965.75</v>
      </c>
      <c r="Z12" s="13">
        <f>'НСЛ FIT18'!Z12+25</f>
        <v>11965.75</v>
      </c>
      <c r="AA12" s="13">
        <f>'НСЛ FIT18'!AA12+25</f>
        <v>11965.75</v>
      </c>
      <c r="AB12" s="13">
        <f>'НСЛ FIT18'!AB12+25</f>
        <v>12357.25</v>
      </c>
      <c r="AC12" s="13">
        <f>'НСЛ FIT18'!AC12+25</f>
        <v>12357.25</v>
      </c>
      <c r="AD12" s="13">
        <f>'НСЛ FIT18'!AD12+25</f>
        <v>12357.25</v>
      </c>
      <c r="AE12" s="13">
        <f>'НСЛ FIT18'!AE12+25</f>
        <v>12357.25</v>
      </c>
      <c r="AF12" s="13">
        <f>'НСЛ FIT18'!AF12+25</f>
        <v>12357.25</v>
      </c>
      <c r="AG12" s="13">
        <f>'НСЛ FIT18'!AG12+25</f>
        <v>12357.25</v>
      </c>
      <c r="AH12" s="13">
        <f>'НСЛ FIT18'!AH12+25</f>
        <v>12357.25</v>
      </c>
      <c r="AI12" s="13">
        <f>'НСЛ FIT18'!AI12+25</f>
        <v>12357.25</v>
      </c>
      <c r="AJ12" s="13">
        <f>'НСЛ FIT18'!AJ12+25</f>
        <v>12905.35</v>
      </c>
      <c r="AK12" s="13">
        <f>'НСЛ FIT18'!AK12+25</f>
        <v>12905.35</v>
      </c>
      <c r="AL12" s="13">
        <f>'НСЛ FIT18'!AL12+25</f>
        <v>11965.75</v>
      </c>
      <c r="AM12" s="13">
        <f>'НСЛ FIT18'!AM12+25</f>
        <v>11965.75</v>
      </c>
      <c r="AN12" s="13">
        <f>'НСЛ FIT18'!AN12+25</f>
        <v>8755.4500000000007</v>
      </c>
      <c r="AO12" s="13">
        <f>'НСЛ FIT18'!AO12+25</f>
        <v>8755.4500000000007</v>
      </c>
      <c r="AP12" s="13">
        <f>'НСЛ FIT18'!AP12+25</f>
        <v>8755.4500000000007</v>
      </c>
      <c r="AQ12" s="13">
        <f>'НСЛ FIT18'!AQ12+25</f>
        <v>8755.4500000000007</v>
      </c>
      <c r="AR12" s="13">
        <f>'НСЛ FIT18'!AR12+25</f>
        <v>9146.9500000000007</v>
      </c>
      <c r="AS12" s="13">
        <f>'НСЛ FIT18'!AS12+25</f>
        <v>9146.9500000000007</v>
      </c>
      <c r="AT12" s="13">
        <f>'НСЛ FIT18'!AT12+25</f>
        <v>8755.4500000000007</v>
      </c>
      <c r="AU12" s="13">
        <f>'НСЛ FIT18'!AU12+25</f>
        <v>8755.4500000000007</v>
      </c>
      <c r="AV12" s="13">
        <f>'НСЛ FIT18'!AV12+25</f>
        <v>8755.4500000000007</v>
      </c>
      <c r="AW12" s="13">
        <f>'НСЛ FIT18'!AW12+25</f>
        <v>8755.4500000000007</v>
      </c>
      <c r="AX12" s="13">
        <f>'НСЛ FIT18'!AX12+25</f>
        <v>8755.4500000000007</v>
      </c>
      <c r="AY12" s="13">
        <f>'НСЛ FIT18'!AY12+25</f>
        <v>9146.9500000000007</v>
      </c>
      <c r="AZ12" s="13">
        <f>'НСЛ FIT18'!AZ12+25</f>
        <v>9146.9500000000007</v>
      </c>
      <c r="BA12" s="13">
        <f>'НСЛ FIT18'!BA12+25</f>
        <v>8755.4500000000007</v>
      </c>
      <c r="BB12" s="13">
        <f>'НСЛ FIT18'!BB12+25</f>
        <v>8755.4500000000007</v>
      </c>
      <c r="BC12" s="13">
        <f>'НСЛ FIT18'!BC12+25</f>
        <v>8755.4500000000007</v>
      </c>
      <c r="BD12" s="13">
        <f>'НСЛ FIT18'!BD12+25</f>
        <v>8755.4500000000007</v>
      </c>
      <c r="BE12" s="13">
        <f>'НСЛ FIT18'!BE12+25</f>
        <v>9929.9500000000007</v>
      </c>
      <c r="BF12" s="13">
        <f>'НСЛ FIT18'!BF12+25</f>
        <v>9929.9500000000007</v>
      </c>
      <c r="BG12" s="13">
        <f>'НСЛ FIT18'!BG12+25</f>
        <v>9929.9500000000007</v>
      </c>
      <c r="BH12" s="13">
        <f>'НСЛ FIT18'!BH12+25</f>
        <v>8755.4500000000007</v>
      </c>
      <c r="BI12" s="13">
        <f>'НСЛ FIT18'!BI12+25</f>
        <v>8755.4500000000007</v>
      </c>
      <c r="BJ12" s="13">
        <f>'НСЛ FIT18'!BJ12+25</f>
        <v>8755.4500000000007</v>
      </c>
      <c r="BK12" s="13">
        <f>'НСЛ FIT18'!BK12+25</f>
        <v>8755.4500000000007</v>
      </c>
      <c r="BL12" s="13">
        <f>'НСЛ FIT18'!BL12+25</f>
        <v>8755.4500000000007</v>
      </c>
      <c r="BM12" s="13">
        <f>'НСЛ FIT18'!BM12+25</f>
        <v>9146.9500000000007</v>
      </c>
      <c r="BN12" s="13">
        <f>'НСЛ FIT18'!BN12+25</f>
        <v>9146.9500000000007</v>
      </c>
      <c r="BO12" s="13">
        <f>'НСЛ FIT18'!BO12+25</f>
        <v>8755.4500000000007</v>
      </c>
      <c r="BP12" s="13">
        <f>'НСЛ FIT18'!BP12+25</f>
        <v>8755.4500000000007</v>
      </c>
      <c r="BQ12" s="13">
        <f>'НСЛ FIT18'!BQ12+25</f>
        <v>8755.4500000000007</v>
      </c>
      <c r="BR12" s="13">
        <f>'НСЛ FIT18'!BR12+25</f>
        <v>8755.4500000000007</v>
      </c>
      <c r="BS12" s="13">
        <f>'НСЛ FIT18'!BS12+25</f>
        <v>8755.4500000000007</v>
      </c>
      <c r="BT12" s="13">
        <f>'НСЛ FIT18'!BT12+25</f>
        <v>9146.9500000000007</v>
      </c>
      <c r="BU12" s="13">
        <f>'НСЛ FIT18'!BU12+25</f>
        <v>9146.9500000000007</v>
      </c>
      <c r="BV12" s="13">
        <f>'НСЛ FIT18'!BV12+25</f>
        <v>8755.4500000000007</v>
      </c>
      <c r="BW12" s="13">
        <f>'НСЛ FIT18'!BW12+25</f>
        <v>8755.4500000000007</v>
      </c>
      <c r="BX12" s="13">
        <f>'НСЛ FIT18'!BX12+25</f>
        <v>8755.4500000000007</v>
      </c>
      <c r="BY12" s="13">
        <f>'НСЛ FIT18'!BY12+25</f>
        <v>8755.4500000000007</v>
      </c>
      <c r="BZ12" s="13">
        <f>'НСЛ FIT18'!BZ12+25</f>
        <v>8755.4500000000007</v>
      </c>
      <c r="CA12" s="13">
        <f>'НСЛ FIT18'!CA12+25</f>
        <v>9146.9500000000007</v>
      </c>
      <c r="CB12" s="13">
        <f>'НСЛ FIT18'!CB12+25</f>
        <v>9146.9500000000007</v>
      </c>
      <c r="CC12" s="13">
        <f>'НСЛ FIT18'!CC12+25</f>
        <v>8363.9500000000007</v>
      </c>
      <c r="CD12" s="13">
        <f>'НСЛ FIT18'!CD12+25</f>
        <v>8363.9500000000007</v>
      </c>
      <c r="CE12" s="13">
        <f>'НСЛ FIT18'!CE12+25</f>
        <v>8363.9500000000007</v>
      </c>
      <c r="CF12" s="13">
        <f>'НСЛ FIT18'!CF12+25</f>
        <v>8363.9500000000007</v>
      </c>
      <c r="CG12" s="13">
        <f>'НСЛ FIT18'!CG12+25</f>
        <v>8363.9500000000007</v>
      </c>
      <c r="CH12" s="13">
        <f>'НСЛ FIT18'!CH12+25</f>
        <v>8363.9500000000007</v>
      </c>
      <c r="CI12" s="13">
        <f>'НСЛ FIT18'!CI12+25</f>
        <v>8363.9500000000007</v>
      </c>
      <c r="CJ12" s="13">
        <f>'НСЛ FIT18'!CJ12+25</f>
        <v>8129.05</v>
      </c>
      <c r="CK12" s="13">
        <f>'НСЛ FIT18'!CK12+25</f>
        <v>8129.05</v>
      </c>
      <c r="CL12" s="13">
        <f>'НСЛ FIT18'!CL12+25</f>
        <v>8129.05</v>
      </c>
      <c r="CM12" s="13">
        <f>'НСЛ FIT18'!CM12+25</f>
        <v>8129.05</v>
      </c>
      <c r="CN12" s="13">
        <f>'НСЛ FIT18'!CN12+25</f>
        <v>8129.05</v>
      </c>
      <c r="CO12" s="13">
        <f>'НСЛ FIT18'!CO12+25</f>
        <v>8363.9500000000007</v>
      </c>
      <c r="CP12" s="13">
        <f>'НСЛ FIT18'!CP12+25</f>
        <v>8363.9500000000007</v>
      </c>
      <c r="CQ12" s="13">
        <f>'НСЛ FIT18'!CQ12+25</f>
        <v>8129.05</v>
      </c>
      <c r="CR12" s="13">
        <f>'НСЛ FIT18'!CR12+25</f>
        <v>8129.05</v>
      </c>
      <c r="CS12" s="13">
        <f>'НСЛ FIT18'!CS12+25</f>
        <v>8129.05</v>
      </c>
      <c r="CT12" s="13">
        <f>'НСЛ FIT18'!CT12+25</f>
        <v>8129.05</v>
      </c>
      <c r="CU12" s="13">
        <f>'НСЛ FIT18'!CU12+25</f>
        <v>8129.05</v>
      </c>
      <c r="CV12" s="13">
        <f>'НСЛ FIT18'!CV12+25</f>
        <v>8363.9500000000007</v>
      </c>
      <c r="CW12" s="13">
        <f>'НСЛ FIT18'!CW12+25</f>
        <v>8363.9500000000007</v>
      </c>
      <c r="CX12" s="13">
        <f>'НСЛ FIT18'!CX12+25</f>
        <v>8129.05</v>
      </c>
      <c r="CY12" s="13">
        <f>'НСЛ FIT18'!CY12+25</f>
        <v>8129.05</v>
      </c>
      <c r="CZ12" s="13">
        <f>'НСЛ FIT18'!CZ12+25</f>
        <v>8129.05</v>
      </c>
      <c r="DA12" s="13">
        <f>'НСЛ FIT18'!DA12+25</f>
        <v>8129.05</v>
      </c>
      <c r="DB12" s="13">
        <f>'НСЛ FIT18'!DB12+25</f>
        <v>8129.05</v>
      </c>
      <c r="DC12" s="13">
        <f>'НСЛ FIT18'!DC12+25</f>
        <v>8363.9500000000007</v>
      </c>
      <c r="DD12" s="13">
        <f>'НСЛ FIT18'!DD12+25</f>
        <v>8363.9500000000007</v>
      </c>
      <c r="DE12" s="13">
        <f>'НСЛ FIT18'!DE12+25</f>
        <v>7894.15</v>
      </c>
      <c r="DF12" s="13">
        <f>'НСЛ FIT18'!DF12+25</f>
        <v>7894.15</v>
      </c>
      <c r="DG12" s="13">
        <f>'НСЛ FIT18'!DG12+25</f>
        <v>7894.15</v>
      </c>
      <c r="DH12" s="13">
        <f>'НСЛ FIT18'!DH12+25</f>
        <v>7894.15</v>
      </c>
      <c r="DI12" s="13">
        <f>'НСЛ FIT18'!DI12+25</f>
        <v>7894.15</v>
      </c>
      <c r="DJ12" s="13">
        <f>'НСЛ FIT18'!DJ12+25</f>
        <v>8129.05</v>
      </c>
      <c r="DK12" s="13">
        <f>'НСЛ FIT18'!DK12+25</f>
        <v>8129.05</v>
      </c>
      <c r="DL12" s="13">
        <f>'НСЛ FIT18'!DL12+25</f>
        <v>7894.15</v>
      </c>
      <c r="DM12" s="13">
        <f>'НСЛ FIT18'!DM12+25</f>
        <v>7894.15</v>
      </c>
      <c r="DN12" s="13">
        <f>'НСЛ FIT18'!DN12+25</f>
        <v>7894.15</v>
      </c>
      <c r="DO12" s="13">
        <f>'НСЛ FIT18'!DO12+25</f>
        <v>7894.15</v>
      </c>
    </row>
    <row r="13" spans="1:220" x14ac:dyDescent="0.2">
      <c r="A13" s="12">
        <v>2</v>
      </c>
      <c r="B13" s="13">
        <f>'НСЛ FIT18'!B13+25</f>
        <v>13257.7</v>
      </c>
      <c r="C13" s="13">
        <f>'НСЛ FIT18'!C13+25</f>
        <v>13257.7</v>
      </c>
      <c r="D13" s="217">
        <f>'НСЛ FIT18'!D13+25</f>
        <v>13257.7</v>
      </c>
      <c r="E13" s="217">
        <f>'НСЛ FIT18'!E13+25</f>
        <v>13257.7</v>
      </c>
      <c r="F13" s="217">
        <f>'НСЛ FIT18'!F13+25</f>
        <v>13257.7</v>
      </c>
      <c r="G13" s="217">
        <f>'НСЛ FIT18'!G13+25</f>
        <v>13257.7</v>
      </c>
      <c r="H13" s="217">
        <f>'НСЛ FIT18'!H13+25</f>
        <v>13257.7</v>
      </c>
      <c r="I13" s="13">
        <f>'НСЛ FIT18'!I13+25</f>
        <v>13257.7</v>
      </c>
      <c r="J13" s="13">
        <f>'НСЛ FIT18'!J13+25</f>
        <v>13257.7</v>
      </c>
      <c r="K13" s="13">
        <f>'НСЛ FIT18'!K13+25</f>
        <v>12161.5</v>
      </c>
      <c r="L13" s="13">
        <f>'НСЛ FIT18'!L13+25</f>
        <v>13257.7</v>
      </c>
      <c r="M13" s="13">
        <f>'НСЛ FIT18'!M13+25</f>
        <v>13257.7</v>
      </c>
      <c r="N13" s="13">
        <f>'НСЛ FIT18'!N13+25</f>
        <v>13257.7</v>
      </c>
      <c r="O13" s="13">
        <f>'НСЛ FIT18'!O13+25</f>
        <v>13257.7</v>
      </c>
      <c r="P13" s="13">
        <f>'НСЛ FIT18'!P13+25</f>
        <v>12161.5</v>
      </c>
      <c r="Q13" s="13">
        <f>'НСЛ FIT18'!Q13+25</f>
        <v>12161.5</v>
      </c>
      <c r="R13" s="13">
        <f>'НСЛ FIT18'!R13+25</f>
        <v>13257.7</v>
      </c>
      <c r="S13" s="217">
        <f>'НСЛ FIT18'!S13+25</f>
        <v>13257.7</v>
      </c>
      <c r="T13" s="217">
        <f>'НСЛ FIT18'!T13+25</f>
        <v>13257.7</v>
      </c>
      <c r="U13" s="217">
        <f>'НСЛ FIT18'!U13+25</f>
        <v>13257.7</v>
      </c>
      <c r="V13" s="217">
        <f>'НСЛ FIT18'!V13+25</f>
        <v>13257.7</v>
      </c>
      <c r="W13" s="13">
        <f>'НСЛ FIT18'!W13+25</f>
        <v>13257.7</v>
      </c>
      <c r="X13" s="13">
        <f>'НСЛ FIT18'!X13+25</f>
        <v>13257.7</v>
      </c>
      <c r="Y13" s="13">
        <f>'НСЛ FIT18'!Y13+25</f>
        <v>13257.7</v>
      </c>
      <c r="Z13" s="13">
        <f>'НСЛ FIT18'!Z13+25</f>
        <v>13257.7</v>
      </c>
      <c r="AA13" s="13">
        <f>'НСЛ FIT18'!AA13+25</f>
        <v>13257.7</v>
      </c>
      <c r="AB13" s="13">
        <f>'НСЛ FIT18'!AB13+25</f>
        <v>13649.2</v>
      </c>
      <c r="AC13" s="13">
        <f>'НСЛ FIT18'!AC13+25</f>
        <v>13649.2</v>
      </c>
      <c r="AD13" s="13">
        <f>'НСЛ FIT18'!AD13+25</f>
        <v>13649.2</v>
      </c>
      <c r="AE13" s="13">
        <f>'НСЛ FIT18'!AE13+25</f>
        <v>13649.2</v>
      </c>
      <c r="AF13" s="13">
        <f>'НСЛ FIT18'!AF13+25</f>
        <v>13649.2</v>
      </c>
      <c r="AG13" s="13">
        <f>'НСЛ FIT18'!AG13+25</f>
        <v>13649.2</v>
      </c>
      <c r="AH13" s="13">
        <f>'НСЛ FIT18'!AH13+25</f>
        <v>13649.2</v>
      </c>
      <c r="AI13" s="13">
        <f>'НСЛ FIT18'!AI13+25</f>
        <v>13649.2</v>
      </c>
      <c r="AJ13" s="13">
        <f>'НСЛ FIT18'!AJ13+25</f>
        <v>14197.3</v>
      </c>
      <c r="AK13" s="13">
        <f>'НСЛ FIT18'!AK13+25</f>
        <v>14197.3</v>
      </c>
      <c r="AL13" s="13">
        <f>'НСЛ FIT18'!AL13+25</f>
        <v>13257.7</v>
      </c>
      <c r="AM13" s="13">
        <f>'НСЛ FIT18'!AM13+25</f>
        <v>13257.7</v>
      </c>
      <c r="AN13" s="13">
        <f>'НСЛ FIT18'!AN13+25</f>
        <v>10047.4</v>
      </c>
      <c r="AO13" s="13">
        <f>'НСЛ FIT18'!AO13+25</f>
        <v>10047.4</v>
      </c>
      <c r="AP13" s="13">
        <f>'НСЛ FIT18'!AP13+25</f>
        <v>10047.4</v>
      </c>
      <c r="AQ13" s="13">
        <f>'НСЛ FIT18'!AQ13+25</f>
        <v>10047.4</v>
      </c>
      <c r="AR13" s="13">
        <f>'НСЛ FIT18'!AR13+25</f>
        <v>10438.9</v>
      </c>
      <c r="AS13" s="13">
        <f>'НСЛ FIT18'!AS13+25</f>
        <v>10438.9</v>
      </c>
      <c r="AT13" s="13">
        <f>'НСЛ FIT18'!AT13+25</f>
        <v>10047.4</v>
      </c>
      <c r="AU13" s="13">
        <f>'НСЛ FIT18'!AU13+25</f>
        <v>10047.4</v>
      </c>
      <c r="AV13" s="13">
        <f>'НСЛ FIT18'!AV13+25</f>
        <v>10047.4</v>
      </c>
      <c r="AW13" s="13">
        <f>'НСЛ FIT18'!AW13+25</f>
        <v>10047.4</v>
      </c>
      <c r="AX13" s="13">
        <f>'НСЛ FIT18'!AX13+25</f>
        <v>10047.4</v>
      </c>
      <c r="AY13" s="13">
        <f>'НСЛ FIT18'!AY13+25</f>
        <v>10438.9</v>
      </c>
      <c r="AZ13" s="13">
        <f>'НСЛ FIT18'!AZ13+25</f>
        <v>10438.9</v>
      </c>
      <c r="BA13" s="13">
        <f>'НСЛ FIT18'!BA13+25</f>
        <v>10047.4</v>
      </c>
      <c r="BB13" s="13">
        <f>'НСЛ FIT18'!BB13+25</f>
        <v>10047.4</v>
      </c>
      <c r="BC13" s="13">
        <f>'НСЛ FIT18'!BC13+25</f>
        <v>10047.4</v>
      </c>
      <c r="BD13" s="13">
        <f>'НСЛ FIT18'!BD13+25</f>
        <v>10047.4</v>
      </c>
      <c r="BE13" s="13">
        <f>'НСЛ FIT18'!BE13+25</f>
        <v>11221.9</v>
      </c>
      <c r="BF13" s="13">
        <f>'НСЛ FIT18'!BF13+25</f>
        <v>11221.9</v>
      </c>
      <c r="BG13" s="13">
        <f>'НСЛ FIT18'!BG13+25</f>
        <v>11221.9</v>
      </c>
      <c r="BH13" s="13">
        <f>'НСЛ FIT18'!BH13+25</f>
        <v>10047.4</v>
      </c>
      <c r="BI13" s="13">
        <f>'НСЛ FIT18'!BI13+25</f>
        <v>10047.4</v>
      </c>
      <c r="BJ13" s="13">
        <f>'НСЛ FIT18'!BJ13+25</f>
        <v>10047.4</v>
      </c>
      <c r="BK13" s="13">
        <f>'НСЛ FIT18'!BK13+25</f>
        <v>10047.4</v>
      </c>
      <c r="BL13" s="13">
        <f>'НСЛ FIT18'!BL13+25</f>
        <v>10047.4</v>
      </c>
      <c r="BM13" s="13">
        <f>'НСЛ FIT18'!BM13+25</f>
        <v>10438.9</v>
      </c>
      <c r="BN13" s="13">
        <f>'НСЛ FIT18'!BN13+25</f>
        <v>10438.9</v>
      </c>
      <c r="BO13" s="13">
        <f>'НСЛ FIT18'!BO13+25</f>
        <v>10047.4</v>
      </c>
      <c r="BP13" s="13">
        <f>'НСЛ FIT18'!BP13+25</f>
        <v>10047.4</v>
      </c>
      <c r="BQ13" s="13">
        <f>'НСЛ FIT18'!BQ13+25</f>
        <v>10047.4</v>
      </c>
      <c r="BR13" s="13">
        <f>'НСЛ FIT18'!BR13+25</f>
        <v>10047.4</v>
      </c>
      <c r="BS13" s="13">
        <f>'НСЛ FIT18'!BS13+25</f>
        <v>10047.4</v>
      </c>
      <c r="BT13" s="13">
        <f>'НСЛ FIT18'!BT13+25</f>
        <v>10438.9</v>
      </c>
      <c r="BU13" s="13">
        <f>'НСЛ FIT18'!BU13+25</f>
        <v>10438.9</v>
      </c>
      <c r="BV13" s="13">
        <f>'НСЛ FIT18'!BV13+25</f>
        <v>10047.4</v>
      </c>
      <c r="BW13" s="13">
        <f>'НСЛ FIT18'!BW13+25</f>
        <v>10047.4</v>
      </c>
      <c r="BX13" s="13">
        <f>'НСЛ FIT18'!BX13+25</f>
        <v>10047.4</v>
      </c>
      <c r="BY13" s="13">
        <f>'НСЛ FIT18'!BY13+25</f>
        <v>10047.4</v>
      </c>
      <c r="BZ13" s="13">
        <f>'НСЛ FIT18'!BZ13+25</f>
        <v>10047.4</v>
      </c>
      <c r="CA13" s="13">
        <f>'НСЛ FIT18'!CA13+25</f>
        <v>10438.9</v>
      </c>
      <c r="CB13" s="13">
        <f>'НСЛ FIT18'!CB13+25</f>
        <v>10438.9</v>
      </c>
      <c r="CC13" s="13">
        <f>'НСЛ FIT18'!CC13+25</f>
        <v>9655.9</v>
      </c>
      <c r="CD13" s="13">
        <f>'НСЛ FIT18'!CD13+25</f>
        <v>9655.9</v>
      </c>
      <c r="CE13" s="13">
        <f>'НСЛ FIT18'!CE13+25</f>
        <v>9655.9</v>
      </c>
      <c r="CF13" s="13">
        <f>'НСЛ FIT18'!CF13+25</f>
        <v>9655.9</v>
      </c>
      <c r="CG13" s="13">
        <f>'НСЛ FIT18'!CG13+25</f>
        <v>9655.9</v>
      </c>
      <c r="CH13" s="13">
        <f>'НСЛ FIT18'!CH13+25</f>
        <v>9655.9</v>
      </c>
      <c r="CI13" s="13">
        <f>'НСЛ FIT18'!CI13+25</f>
        <v>9655.9</v>
      </c>
      <c r="CJ13" s="13">
        <f>'НСЛ FIT18'!CJ13+25</f>
        <v>9421</v>
      </c>
      <c r="CK13" s="13">
        <f>'НСЛ FIT18'!CK13+25</f>
        <v>9421</v>
      </c>
      <c r="CL13" s="13">
        <f>'НСЛ FIT18'!CL13+25</f>
        <v>9421</v>
      </c>
      <c r="CM13" s="13">
        <f>'НСЛ FIT18'!CM13+25</f>
        <v>9421</v>
      </c>
      <c r="CN13" s="13">
        <f>'НСЛ FIT18'!CN13+25</f>
        <v>9421</v>
      </c>
      <c r="CO13" s="13">
        <f>'НСЛ FIT18'!CO13+25</f>
        <v>9655.9</v>
      </c>
      <c r="CP13" s="13">
        <f>'НСЛ FIT18'!CP13+25</f>
        <v>9655.9</v>
      </c>
      <c r="CQ13" s="13">
        <f>'НСЛ FIT18'!CQ13+25</f>
        <v>9421</v>
      </c>
      <c r="CR13" s="13">
        <f>'НСЛ FIT18'!CR13+25</f>
        <v>9421</v>
      </c>
      <c r="CS13" s="13">
        <f>'НСЛ FIT18'!CS13+25</f>
        <v>9421</v>
      </c>
      <c r="CT13" s="13">
        <f>'НСЛ FIT18'!CT13+25</f>
        <v>9421</v>
      </c>
      <c r="CU13" s="13">
        <f>'НСЛ FIT18'!CU13+25</f>
        <v>9421</v>
      </c>
      <c r="CV13" s="13">
        <f>'НСЛ FIT18'!CV13+25</f>
        <v>9655.9</v>
      </c>
      <c r="CW13" s="13">
        <f>'НСЛ FIT18'!CW13+25</f>
        <v>9655.9</v>
      </c>
      <c r="CX13" s="13">
        <f>'НСЛ FIT18'!CX13+25</f>
        <v>9421</v>
      </c>
      <c r="CY13" s="13">
        <f>'НСЛ FIT18'!CY13+25</f>
        <v>9421</v>
      </c>
      <c r="CZ13" s="13">
        <f>'НСЛ FIT18'!CZ13+25</f>
        <v>9421</v>
      </c>
      <c r="DA13" s="13">
        <f>'НСЛ FIT18'!DA13+25</f>
        <v>9421</v>
      </c>
      <c r="DB13" s="13">
        <f>'НСЛ FIT18'!DB13+25</f>
        <v>9421</v>
      </c>
      <c r="DC13" s="13">
        <f>'НСЛ FIT18'!DC13+25</f>
        <v>9655.9</v>
      </c>
      <c r="DD13" s="13">
        <f>'НСЛ FIT18'!DD13+25</f>
        <v>9655.9</v>
      </c>
      <c r="DE13" s="13">
        <f>'НСЛ FIT18'!DE13+25</f>
        <v>9186.1</v>
      </c>
      <c r="DF13" s="13">
        <f>'НСЛ FIT18'!DF13+25</f>
        <v>9186.1</v>
      </c>
      <c r="DG13" s="13">
        <f>'НСЛ FIT18'!DG13+25</f>
        <v>9186.1</v>
      </c>
      <c r="DH13" s="13">
        <f>'НСЛ FIT18'!DH13+25</f>
        <v>9186.1</v>
      </c>
      <c r="DI13" s="13">
        <f>'НСЛ FIT18'!DI13+25</f>
        <v>9186.1</v>
      </c>
      <c r="DJ13" s="13">
        <f>'НСЛ FIT18'!DJ13+25</f>
        <v>9421</v>
      </c>
      <c r="DK13" s="13">
        <f>'НСЛ FIT18'!DK13+25</f>
        <v>9421</v>
      </c>
      <c r="DL13" s="13">
        <f>'НСЛ FIT18'!DL13+25</f>
        <v>9186.1</v>
      </c>
      <c r="DM13" s="13">
        <f>'НСЛ FIT18'!DM13+25</f>
        <v>9186.1</v>
      </c>
      <c r="DN13" s="13">
        <f>'НСЛ FIT18'!DN13+25</f>
        <v>9186.1</v>
      </c>
      <c r="DO13" s="13">
        <f>'НСЛ FIT18'!DO13+25</f>
        <v>9186.1</v>
      </c>
    </row>
    <row r="14" spans="1:220" s="11" customFormat="1" x14ac:dyDescent="0.2">
      <c r="A14" s="36" t="s">
        <v>7</v>
      </c>
      <c r="B14" s="13"/>
      <c r="C14" s="13"/>
      <c r="D14" s="217"/>
      <c r="E14" s="217"/>
      <c r="F14" s="217"/>
      <c r="G14" s="217"/>
      <c r="H14" s="217"/>
      <c r="I14" s="13"/>
      <c r="J14" s="13"/>
      <c r="K14" s="13"/>
      <c r="L14" s="13"/>
      <c r="M14" s="13"/>
      <c r="N14" s="13"/>
      <c r="O14" s="13"/>
      <c r="P14" s="13"/>
      <c r="Q14" s="13"/>
      <c r="R14" s="13"/>
      <c r="S14" s="217"/>
      <c r="T14" s="217"/>
      <c r="U14" s="217"/>
      <c r="V14" s="217"/>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row>
    <row r="15" spans="1:220" x14ac:dyDescent="0.2">
      <c r="A15" s="12">
        <v>1</v>
      </c>
      <c r="B15" s="13">
        <f>'НСЛ FIT18'!B15+25</f>
        <v>12748.75</v>
      </c>
      <c r="C15" s="13">
        <f>'НСЛ FIT18'!C15+25</f>
        <v>12748.75</v>
      </c>
      <c r="D15" s="217">
        <f>'НСЛ FIT18'!D15+25</f>
        <v>12748.75</v>
      </c>
      <c r="E15" s="217">
        <f>'НСЛ FIT18'!E15+25</f>
        <v>12748.75</v>
      </c>
      <c r="F15" s="217">
        <f>'НСЛ FIT18'!F15+25</f>
        <v>12748.75</v>
      </c>
      <c r="G15" s="217">
        <f>'НСЛ FIT18'!G15+25</f>
        <v>12748.75</v>
      </c>
      <c r="H15" s="217">
        <f>'НСЛ FIT18'!H15+25</f>
        <v>12748.75</v>
      </c>
      <c r="I15" s="13">
        <f>'НСЛ FIT18'!I15+25</f>
        <v>12748.75</v>
      </c>
      <c r="J15" s="13">
        <f>'НСЛ FIT18'!J15+25</f>
        <v>12748.75</v>
      </c>
      <c r="K15" s="13">
        <f>'НСЛ FIT18'!K15+25</f>
        <v>11652.55</v>
      </c>
      <c r="L15" s="13">
        <f>'НСЛ FIT18'!L15+25</f>
        <v>12748.75</v>
      </c>
      <c r="M15" s="13">
        <f>'НСЛ FIT18'!M15+25</f>
        <v>12748.75</v>
      </c>
      <c r="N15" s="13">
        <f>'НСЛ FIT18'!N15+25</f>
        <v>12748.75</v>
      </c>
      <c r="O15" s="13">
        <f>'НСЛ FIT18'!O15+25</f>
        <v>12748.75</v>
      </c>
      <c r="P15" s="13">
        <f>'НСЛ FIT18'!P15+25</f>
        <v>11652.55</v>
      </c>
      <c r="Q15" s="13">
        <f>'НСЛ FIT18'!Q15+25</f>
        <v>11652.55</v>
      </c>
      <c r="R15" s="13">
        <f>'НСЛ FIT18'!R15+25</f>
        <v>12748.75</v>
      </c>
      <c r="S15" s="217">
        <f>'НСЛ FIT18'!S15+25</f>
        <v>12748.75</v>
      </c>
      <c r="T15" s="217">
        <f>'НСЛ FIT18'!T15+25</f>
        <v>12748.75</v>
      </c>
      <c r="U15" s="217">
        <f>'НСЛ FIT18'!U15+25</f>
        <v>12748.75</v>
      </c>
      <c r="V15" s="217">
        <f>'НСЛ FIT18'!V15+25</f>
        <v>12748.75</v>
      </c>
      <c r="W15" s="13">
        <f>'НСЛ FIT18'!W15+25</f>
        <v>12748.75</v>
      </c>
      <c r="X15" s="13">
        <f>'НСЛ FIT18'!X15+25</f>
        <v>12748.75</v>
      </c>
      <c r="Y15" s="13">
        <f>'НСЛ FIT18'!Y15+25</f>
        <v>12748.75</v>
      </c>
      <c r="Z15" s="13">
        <f>'НСЛ FIT18'!Z15+25</f>
        <v>12748.75</v>
      </c>
      <c r="AA15" s="13">
        <f>'НСЛ FIT18'!AA15+25</f>
        <v>12748.75</v>
      </c>
      <c r="AB15" s="13">
        <f>'НСЛ FIT18'!AB15+25</f>
        <v>13140.25</v>
      </c>
      <c r="AC15" s="13">
        <f>'НСЛ FIT18'!AC15+25</f>
        <v>13140.25</v>
      </c>
      <c r="AD15" s="13">
        <f>'НСЛ FIT18'!AD15+25</f>
        <v>13140.25</v>
      </c>
      <c r="AE15" s="13">
        <f>'НСЛ FIT18'!AE15+25</f>
        <v>13140.25</v>
      </c>
      <c r="AF15" s="13">
        <f>'НСЛ FIT18'!AF15+25</f>
        <v>13140.25</v>
      </c>
      <c r="AG15" s="13">
        <f>'НСЛ FIT18'!AG15+25</f>
        <v>13140.25</v>
      </c>
      <c r="AH15" s="13">
        <f>'НСЛ FIT18'!AH15+25</f>
        <v>13140.25</v>
      </c>
      <c r="AI15" s="13">
        <f>'НСЛ FIT18'!AI15+25</f>
        <v>13140.25</v>
      </c>
      <c r="AJ15" s="13">
        <f>'НСЛ FIT18'!AJ15+25</f>
        <v>13688.35</v>
      </c>
      <c r="AK15" s="13">
        <f>'НСЛ FIT18'!AK15+25</f>
        <v>13688.35</v>
      </c>
      <c r="AL15" s="13">
        <f>'НСЛ FIT18'!AL15+25</f>
        <v>12748.75</v>
      </c>
      <c r="AM15" s="13">
        <f>'НСЛ FIT18'!AM15+25</f>
        <v>12748.75</v>
      </c>
      <c r="AN15" s="13">
        <f>'НСЛ FIT18'!AN15+25</f>
        <v>9538.4500000000007</v>
      </c>
      <c r="AO15" s="13">
        <f>'НСЛ FIT18'!AO15+25</f>
        <v>9538.4500000000007</v>
      </c>
      <c r="AP15" s="13">
        <f>'НСЛ FIT18'!AP15+25</f>
        <v>9538.4500000000007</v>
      </c>
      <c r="AQ15" s="13">
        <f>'НСЛ FIT18'!AQ15+25</f>
        <v>9538.4500000000007</v>
      </c>
      <c r="AR15" s="13">
        <f>'НСЛ FIT18'!AR15+25</f>
        <v>9929.9500000000007</v>
      </c>
      <c r="AS15" s="13">
        <f>'НСЛ FIT18'!AS15+25</f>
        <v>9929.9500000000007</v>
      </c>
      <c r="AT15" s="13">
        <f>'НСЛ FIT18'!AT15+25</f>
        <v>9538.4500000000007</v>
      </c>
      <c r="AU15" s="13">
        <f>'НСЛ FIT18'!AU15+25</f>
        <v>9538.4500000000007</v>
      </c>
      <c r="AV15" s="13">
        <f>'НСЛ FIT18'!AV15+25</f>
        <v>9538.4500000000007</v>
      </c>
      <c r="AW15" s="13">
        <f>'НСЛ FIT18'!AW15+25</f>
        <v>9538.4500000000007</v>
      </c>
      <c r="AX15" s="13">
        <f>'НСЛ FIT18'!AX15+25</f>
        <v>9538.4500000000007</v>
      </c>
      <c r="AY15" s="13">
        <f>'НСЛ FIT18'!AY15+25</f>
        <v>9929.9500000000007</v>
      </c>
      <c r="AZ15" s="13">
        <f>'НСЛ FIT18'!AZ15+25</f>
        <v>9929.9500000000007</v>
      </c>
      <c r="BA15" s="13">
        <f>'НСЛ FIT18'!BA15+25</f>
        <v>9538.4500000000007</v>
      </c>
      <c r="BB15" s="13">
        <f>'НСЛ FIT18'!BB15+25</f>
        <v>9538.4500000000007</v>
      </c>
      <c r="BC15" s="13">
        <f>'НСЛ FIT18'!BC15+25</f>
        <v>9538.4500000000007</v>
      </c>
      <c r="BD15" s="13">
        <f>'НСЛ FIT18'!BD15+25</f>
        <v>9538.4500000000007</v>
      </c>
      <c r="BE15" s="13">
        <f>'НСЛ FIT18'!BE15+25</f>
        <v>10712.95</v>
      </c>
      <c r="BF15" s="13">
        <f>'НСЛ FIT18'!BF15+25</f>
        <v>10712.95</v>
      </c>
      <c r="BG15" s="13">
        <f>'НСЛ FIT18'!BG15+25</f>
        <v>10712.95</v>
      </c>
      <c r="BH15" s="13">
        <f>'НСЛ FIT18'!BH15+25</f>
        <v>9538.4500000000007</v>
      </c>
      <c r="BI15" s="13">
        <f>'НСЛ FIT18'!BI15+25</f>
        <v>9538.4500000000007</v>
      </c>
      <c r="BJ15" s="13">
        <f>'НСЛ FIT18'!BJ15+25</f>
        <v>9538.4500000000007</v>
      </c>
      <c r="BK15" s="13">
        <f>'НСЛ FIT18'!BK15+25</f>
        <v>9538.4500000000007</v>
      </c>
      <c r="BL15" s="13">
        <f>'НСЛ FIT18'!BL15+25</f>
        <v>9538.4500000000007</v>
      </c>
      <c r="BM15" s="13">
        <f>'НСЛ FIT18'!BM15+25</f>
        <v>9929.9500000000007</v>
      </c>
      <c r="BN15" s="13">
        <f>'НСЛ FIT18'!BN15+25</f>
        <v>9929.9500000000007</v>
      </c>
      <c r="BO15" s="13">
        <f>'НСЛ FIT18'!BO15+25</f>
        <v>9538.4500000000007</v>
      </c>
      <c r="BP15" s="13">
        <f>'НСЛ FIT18'!BP15+25</f>
        <v>9538.4500000000007</v>
      </c>
      <c r="BQ15" s="13">
        <f>'НСЛ FIT18'!BQ15+25</f>
        <v>9538.4500000000007</v>
      </c>
      <c r="BR15" s="13">
        <f>'НСЛ FIT18'!BR15+25</f>
        <v>9538.4500000000007</v>
      </c>
      <c r="BS15" s="13">
        <f>'НСЛ FIT18'!BS15+25</f>
        <v>9538.4500000000007</v>
      </c>
      <c r="BT15" s="13">
        <f>'НСЛ FIT18'!BT15+25</f>
        <v>9929.9500000000007</v>
      </c>
      <c r="BU15" s="13">
        <f>'НСЛ FIT18'!BU15+25</f>
        <v>9929.9500000000007</v>
      </c>
      <c r="BV15" s="13">
        <f>'НСЛ FIT18'!BV15+25</f>
        <v>9538.4500000000007</v>
      </c>
      <c r="BW15" s="13">
        <f>'НСЛ FIT18'!BW15+25</f>
        <v>9538.4500000000007</v>
      </c>
      <c r="BX15" s="13">
        <f>'НСЛ FIT18'!BX15+25</f>
        <v>9538.4500000000007</v>
      </c>
      <c r="BY15" s="13">
        <f>'НСЛ FIT18'!BY15+25</f>
        <v>9538.4500000000007</v>
      </c>
      <c r="BZ15" s="13">
        <f>'НСЛ FIT18'!BZ15+25</f>
        <v>9538.4500000000007</v>
      </c>
      <c r="CA15" s="13">
        <f>'НСЛ FIT18'!CA15+25</f>
        <v>9929.9500000000007</v>
      </c>
      <c r="CB15" s="13">
        <f>'НСЛ FIT18'!CB15+25</f>
        <v>9929.9500000000007</v>
      </c>
      <c r="CC15" s="13">
        <f>'НСЛ FIT18'!CC15+25</f>
        <v>9146.9500000000007</v>
      </c>
      <c r="CD15" s="13">
        <f>'НСЛ FIT18'!CD15+25</f>
        <v>9146.9500000000007</v>
      </c>
      <c r="CE15" s="13">
        <f>'НСЛ FIT18'!CE15+25</f>
        <v>9146.9500000000007</v>
      </c>
      <c r="CF15" s="13">
        <f>'НСЛ FIT18'!CF15+25</f>
        <v>9146.9500000000007</v>
      </c>
      <c r="CG15" s="13">
        <f>'НСЛ FIT18'!CG15+25</f>
        <v>9146.9500000000007</v>
      </c>
      <c r="CH15" s="13">
        <f>'НСЛ FIT18'!CH15+25</f>
        <v>9146.9500000000007</v>
      </c>
      <c r="CI15" s="13">
        <f>'НСЛ FIT18'!CI15+25</f>
        <v>9146.9500000000007</v>
      </c>
      <c r="CJ15" s="13">
        <f>'НСЛ FIT18'!CJ15+25</f>
        <v>8912.0499999999993</v>
      </c>
      <c r="CK15" s="13">
        <f>'НСЛ FIT18'!CK15+25</f>
        <v>8912.0499999999993</v>
      </c>
      <c r="CL15" s="13">
        <f>'НСЛ FIT18'!CL15+25</f>
        <v>8912.0499999999993</v>
      </c>
      <c r="CM15" s="13">
        <f>'НСЛ FIT18'!CM15+25</f>
        <v>8912.0499999999993</v>
      </c>
      <c r="CN15" s="13">
        <f>'НСЛ FIT18'!CN15+25</f>
        <v>8912.0499999999993</v>
      </c>
      <c r="CO15" s="13">
        <f>'НСЛ FIT18'!CO15+25</f>
        <v>9146.9500000000007</v>
      </c>
      <c r="CP15" s="13">
        <f>'НСЛ FIT18'!CP15+25</f>
        <v>9146.9500000000007</v>
      </c>
      <c r="CQ15" s="13">
        <f>'НСЛ FIT18'!CQ15+25</f>
        <v>8912.0499999999993</v>
      </c>
      <c r="CR15" s="13">
        <f>'НСЛ FIT18'!CR15+25</f>
        <v>8912.0499999999993</v>
      </c>
      <c r="CS15" s="13">
        <f>'НСЛ FIT18'!CS15+25</f>
        <v>8912.0499999999993</v>
      </c>
      <c r="CT15" s="13">
        <f>'НСЛ FIT18'!CT15+25</f>
        <v>8912.0499999999993</v>
      </c>
      <c r="CU15" s="13">
        <f>'НСЛ FIT18'!CU15+25</f>
        <v>8912.0499999999993</v>
      </c>
      <c r="CV15" s="13">
        <f>'НСЛ FIT18'!CV15+25</f>
        <v>9146.9500000000007</v>
      </c>
      <c r="CW15" s="13">
        <f>'НСЛ FIT18'!CW15+25</f>
        <v>9146.9500000000007</v>
      </c>
      <c r="CX15" s="13">
        <f>'НСЛ FIT18'!CX15+25</f>
        <v>8912.0499999999993</v>
      </c>
      <c r="CY15" s="13">
        <f>'НСЛ FIT18'!CY15+25</f>
        <v>8912.0499999999993</v>
      </c>
      <c r="CZ15" s="13">
        <f>'НСЛ FIT18'!CZ15+25</f>
        <v>8912.0499999999993</v>
      </c>
      <c r="DA15" s="13">
        <f>'НСЛ FIT18'!DA15+25</f>
        <v>8912.0499999999993</v>
      </c>
      <c r="DB15" s="13">
        <f>'НСЛ FIT18'!DB15+25</f>
        <v>8912.0499999999993</v>
      </c>
      <c r="DC15" s="13">
        <f>'НСЛ FIT18'!DC15+25</f>
        <v>9146.9500000000007</v>
      </c>
      <c r="DD15" s="13">
        <f>'НСЛ FIT18'!DD15+25</f>
        <v>9146.9500000000007</v>
      </c>
      <c r="DE15" s="13">
        <f>'НСЛ FIT18'!DE15+25</f>
        <v>8677.15</v>
      </c>
      <c r="DF15" s="13">
        <f>'НСЛ FIT18'!DF15+25</f>
        <v>8677.15</v>
      </c>
      <c r="DG15" s="13">
        <f>'НСЛ FIT18'!DG15+25</f>
        <v>8677.15</v>
      </c>
      <c r="DH15" s="13">
        <f>'НСЛ FIT18'!DH15+25</f>
        <v>8677.15</v>
      </c>
      <c r="DI15" s="13">
        <f>'НСЛ FIT18'!DI15+25</f>
        <v>8677.15</v>
      </c>
      <c r="DJ15" s="13">
        <f>'НСЛ FIT18'!DJ15+25</f>
        <v>8912.0499999999993</v>
      </c>
      <c r="DK15" s="13">
        <f>'НСЛ FIT18'!DK15+25</f>
        <v>8912.0499999999993</v>
      </c>
      <c r="DL15" s="13">
        <f>'НСЛ FIT18'!DL15+25</f>
        <v>8677.15</v>
      </c>
      <c r="DM15" s="13">
        <f>'НСЛ FIT18'!DM15+25</f>
        <v>8677.15</v>
      </c>
      <c r="DN15" s="13">
        <f>'НСЛ FIT18'!DN15+25</f>
        <v>8677.15</v>
      </c>
      <c r="DO15" s="13">
        <f>'НСЛ FIT18'!DO15+25</f>
        <v>8677.15</v>
      </c>
    </row>
    <row r="16" spans="1:220" x14ac:dyDescent="0.2">
      <c r="A16" s="12">
        <v>2</v>
      </c>
      <c r="B16" s="13">
        <f>'НСЛ FIT18'!B16+25</f>
        <v>14040.7</v>
      </c>
      <c r="C16" s="13">
        <f>'НСЛ FIT18'!C16+25</f>
        <v>14040.7</v>
      </c>
      <c r="D16" s="217">
        <f>'НСЛ FIT18'!D16+25</f>
        <v>14040.7</v>
      </c>
      <c r="E16" s="217">
        <f>'НСЛ FIT18'!E16+25</f>
        <v>14040.7</v>
      </c>
      <c r="F16" s="217">
        <f>'НСЛ FIT18'!F16+25</f>
        <v>14040.7</v>
      </c>
      <c r="G16" s="217">
        <f>'НСЛ FIT18'!G16+25</f>
        <v>14040.7</v>
      </c>
      <c r="H16" s="217">
        <f>'НСЛ FIT18'!H16+25</f>
        <v>14040.7</v>
      </c>
      <c r="I16" s="13">
        <f>'НСЛ FIT18'!I16+25</f>
        <v>14040.7</v>
      </c>
      <c r="J16" s="13">
        <f>'НСЛ FIT18'!J16+25</f>
        <v>14040.7</v>
      </c>
      <c r="K16" s="13">
        <f>'НСЛ FIT18'!K16+25</f>
        <v>12944.5</v>
      </c>
      <c r="L16" s="13">
        <f>'НСЛ FIT18'!L16+25</f>
        <v>14040.7</v>
      </c>
      <c r="M16" s="13">
        <f>'НСЛ FIT18'!M16+25</f>
        <v>14040.7</v>
      </c>
      <c r="N16" s="13">
        <f>'НСЛ FIT18'!N16+25</f>
        <v>14040.7</v>
      </c>
      <c r="O16" s="13">
        <f>'НСЛ FIT18'!O16+25</f>
        <v>14040.7</v>
      </c>
      <c r="P16" s="13">
        <f>'НСЛ FIT18'!P16+25</f>
        <v>12944.5</v>
      </c>
      <c r="Q16" s="13">
        <f>'НСЛ FIT18'!Q16+25</f>
        <v>12944.5</v>
      </c>
      <c r="R16" s="13">
        <f>'НСЛ FIT18'!R16+25</f>
        <v>14040.7</v>
      </c>
      <c r="S16" s="217">
        <f>'НСЛ FIT18'!S16+25</f>
        <v>14040.7</v>
      </c>
      <c r="T16" s="217">
        <f>'НСЛ FIT18'!T16+25</f>
        <v>14040.7</v>
      </c>
      <c r="U16" s="217">
        <f>'НСЛ FIT18'!U16+25</f>
        <v>14040.7</v>
      </c>
      <c r="V16" s="217">
        <f>'НСЛ FIT18'!V16+25</f>
        <v>14040.7</v>
      </c>
      <c r="W16" s="13">
        <f>'НСЛ FIT18'!W16+25</f>
        <v>14040.7</v>
      </c>
      <c r="X16" s="13">
        <f>'НСЛ FIT18'!X16+25</f>
        <v>14040.7</v>
      </c>
      <c r="Y16" s="13">
        <f>'НСЛ FIT18'!Y16+25</f>
        <v>14040.7</v>
      </c>
      <c r="Z16" s="13">
        <f>'НСЛ FIT18'!Z16+25</f>
        <v>14040.7</v>
      </c>
      <c r="AA16" s="13">
        <f>'НСЛ FIT18'!AA16+25</f>
        <v>14040.7</v>
      </c>
      <c r="AB16" s="13">
        <f>'НСЛ FIT18'!AB16+25</f>
        <v>14432.2</v>
      </c>
      <c r="AC16" s="13">
        <f>'НСЛ FIT18'!AC16+25</f>
        <v>14432.2</v>
      </c>
      <c r="AD16" s="13">
        <f>'НСЛ FIT18'!AD16+25</f>
        <v>14432.2</v>
      </c>
      <c r="AE16" s="13">
        <f>'НСЛ FIT18'!AE16+25</f>
        <v>14432.2</v>
      </c>
      <c r="AF16" s="13">
        <f>'НСЛ FIT18'!AF16+25</f>
        <v>14432.2</v>
      </c>
      <c r="AG16" s="13">
        <f>'НСЛ FIT18'!AG16+25</f>
        <v>14432.2</v>
      </c>
      <c r="AH16" s="13">
        <f>'НСЛ FIT18'!AH16+25</f>
        <v>14432.2</v>
      </c>
      <c r="AI16" s="13">
        <f>'НСЛ FIT18'!AI16+25</f>
        <v>14432.2</v>
      </c>
      <c r="AJ16" s="13">
        <f>'НСЛ FIT18'!AJ16+25</f>
        <v>14980.3</v>
      </c>
      <c r="AK16" s="13">
        <f>'НСЛ FIT18'!AK16+25</f>
        <v>14980.3</v>
      </c>
      <c r="AL16" s="13">
        <f>'НСЛ FIT18'!AL16+25</f>
        <v>14040.7</v>
      </c>
      <c r="AM16" s="13">
        <f>'НСЛ FIT18'!AM16+25</f>
        <v>14040.7</v>
      </c>
      <c r="AN16" s="13">
        <f>'НСЛ FIT18'!AN16+25</f>
        <v>10830.4</v>
      </c>
      <c r="AO16" s="13">
        <f>'НСЛ FIT18'!AO16+25</f>
        <v>10830.4</v>
      </c>
      <c r="AP16" s="13">
        <f>'НСЛ FIT18'!AP16+25</f>
        <v>10830.4</v>
      </c>
      <c r="AQ16" s="13">
        <f>'НСЛ FIT18'!AQ16+25</f>
        <v>10830.4</v>
      </c>
      <c r="AR16" s="13">
        <f>'НСЛ FIT18'!AR16+25</f>
        <v>11221.9</v>
      </c>
      <c r="AS16" s="13">
        <f>'НСЛ FIT18'!AS16+25</f>
        <v>11221.9</v>
      </c>
      <c r="AT16" s="13">
        <f>'НСЛ FIT18'!AT16+25</f>
        <v>10830.4</v>
      </c>
      <c r="AU16" s="13">
        <f>'НСЛ FIT18'!AU16+25</f>
        <v>10830.4</v>
      </c>
      <c r="AV16" s="13">
        <f>'НСЛ FIT18'!AV16+25</f>
        <v>10830.4</v>
      </c>
      <c r="AW16" s="13">
        <f>'НСЛ FIT18'!AW16+25</f>
        <v>10830.4</v>
      </c>
      <c r="AX16" s="13">
        <f>'НСЛ FIT18'!AX16+25</f>
        <v>10830.4</v>
      </c>
      <c r="AY16" s="13">
        <f>'НСЛ FIT18'!AY16+25</f>
        <v>11221.9</v>
      </c>
      <c r="AZ16" s="13">
        <f>'НСЛ FIT18'!AZ16+25</f>
        <v>11221.9</v>
      </c>
      <c r="BA16" s="13">
        <f>'НСЛ FIT18'!BA16+25</f>
        <v>10830.4</v>
      </c>
      <c r="BB16" s="13">
        <f>'НСЛ FIT18'!BB16+25</f>
        <v>10830.4</v>
      </c>
      <c r="BC16" s="13">
        <f>'НСЛ FIT18'!BC16+25</f>
        <v>10830.4</v>
      </c>
      <c r="BD16" s="13">
        <f>'НСЛ FIT18'!BD16+25</f>
        <v>10830.4</v>
      </c>
      <c r="BE16" s="13">
        <f>'НСЛ FIT18'!BE16+25</f>
        <v>12004.9</v>
      </c>
      <c r="BF16" s="13">
        <f>'НСЛ FIT18'!BF16+25</f>
        <v>12004.9</v>
      </c>
      <c r="BG16" s="13">
        <f>'НСЛ FIT18'!BG16+25</f>
        <v>12004.9</v>
      </c>
      <c r="BH16" s="13">
        <f>'НСЛ FIT18'!BH16+25</f>
        <v>10830.4</v>
      </c>
      <c r="BI16" s="13">
        <f>'НСЛ FIT18'!BI16+25</f>
        <v>10830.4</v>
      </c>
      <c r="BJ16" s="13">
        <f>'НСЛ FIT18'!BJ16+25</f>
        <v>10830.4</v>
      </c>
      <c r="BK16" s="13">
        <f>'НСЛ FIT18'!BK16+25</f>
        <v>10830.4</v>
      </c>
      <c r="BL16" s="13">
        <f>'НСЛ FIT18'!BL16+25</f>
        <v>10830.4</v>
      </c>
      <c r="BM16" s="13">
        <f>'НСЛ FIT18'!BM16+25</f>
        <v>11221.9</v>
      </c>
      <c r="BN16" s="13">
        <f>'НСЛ FIT18'!BN16+25</f>
        <v>11221.9</v>
      </c>
      <c r="BO16" s="13">
        <f>'НСЛ FIT18'!BO16+25</f>
        <v>10830.4</v>
      </c>
      <c r="BP16" s="13">
        <f>'НСЛ FIT18'!BP16+25</f>
        <v>10830.4</v>
      </c>
      <c r="BQ16" s="13">
        <f>'НСЛ FIT18'!BQ16+25</f>
        <v>10830.4</v>
      </c>
      <c r="BR16" s="13">
        <f>'НСЛ FIT18'!BR16+25</f>
        <v>10830.4</v>
      </c>
      <c r="BS16" s="13">
        <f>'НСЛ FIT18'!BS16+25</f>
        <v>10830.4</v>
      </c>
      <c r="BT16" s="13">
        <f>'НСЛ FIT18'!BT16+25</f>
        <v>11221.9</v>
      </c>
      <c r="BU16" s="13">
        <f>'НСЛ FIT18'!BU16+25</f>
        <v>11221.9</v>
      </c>
      <c r="BV16" s="13">
        <f>'НСЛ FIT18'!BV16+25</f>
        <v>10830.4</v>
      </c>
      <c r="BW16" s="13">
        <f>'НСЛ FIT18'!BW16+25</f>
        <v>10830.4</v>
      </c>
      <c r="BX16" s="13">
        <f>'НСЛ FIT18'!BX16+25</f>
        <v>10830.4</v>
      </c>
      <c r="BY16" s="13">
        <f>'НСЛ FIT18'!BY16+25</f>
        <v>10830.4</v>
      </c>
      <c r="BZ16" s="13">
        <f>'НСЛ FIT18'!BZ16+25</f>
        <v>10830.4</v>
      </c>
      <c r="CA16" s="13">
        <f>'НСЛ FIT18'!CA16+25</f>
        <v>11221.9</v>
      </c>
      <c r="CB16" s="13">
        <f>'НСЛ FIT18'!CB16+25</f>
        <v>11221.9</v>
      </c>
      <c r="CC16" s="13">
        <f>'НСЛ FIT18'!CC16+25</f>
        <v>10438.9</v>
      </c>
      <c r="CD16" s="13">
        <f>'НСЛ FIT18'!CD16+25</f>
        <v>10438.9</v>
      </c>
      <c r="CE16" s="13">
        <f>'НСЛ FIT18'!CE16+25</f>
        <v>10438.9</v>
      </c>
      <c r="CF16" s="13">
        <f>'НСЛ FIT18'!CF16+25</f>
        <v>10438.9</v>
      </c>
      <c r="CG16" s="13">
        <f>'НСЛ FIT18'!CG16+25</f>
        <v>10438.9</v>
      </c>
      <c r="CH16" s="13">
        <f>'НСЛ FIT18'!CH16+25</f>
        <v>10438.9</v>
      </c>
      <c r="CI16" s="13">
        <f>'НСЛ FIT18'!CI16+25</f>
        <v>10438.9</v>
      </c>
      <c r="CJ16" s="13">
        <f>'НСЛ FIT18'!CJ16+25</f>
        <v>10204</v>
      </c>
      <c r="CK16" s="13">
        <f>'НСЛ FIT18'!CK16+25</f>
        <v>10204</v>
      </c>
      <c r="CL16" s="13">
        <f>'НСЛ FIT18'!CL16+25</f>
        <v>10204</v>
      </c>
      <c r="CM16" s="13">
        <f>'НСЛ FIT18'!CM16+25</f>
        <v>10204</v>
      </c>
      <c r="CN16" s="13">
        <f>'НСЛ FIT18'!CN16+25</f>
        <v>10204</v>
      </c>
      <c r="CO16" s="13">
        <f>'НСЛ FIT18'!CO16+25</f>
        <v>10438.9</v>
      </c>
      <c r="CP16" s="13">
        <f>'НСЛ FIT18'!CP16+25</f>
        <v>10438.9</v>
      </c>
      <c r="CQ16" s="13">
        <f>'НСЛ FIT18'!CQ16+25</f>
        <v>10204</v>
      </c>
      <c r="CR16" s="13">
        <f>'НСЛ FIT18'!CR16+25</f>
        <v>10204</v>
      </c>
      <c r="CS16" s="13">
        <f>'НСЛ FIT18'!CS16+25</f>
        <v>10204</v>
      </c>
      <c r="CT16" s="13">
        <f>'НСЛ FIT18'!CT16+25</f>
        <v>10204</v>
      </c>
      <c r="CU16" s="13">
        <f>'НСЛ FIT18'!CU16+25</f>
        <v>10204</v>
      </c>
      <c r="CV16" s="13">
        <f>'НСЛ FIT18'!CV16+25</f>
        <v>10438.9</v>
      </c>
      <c r="CW16" s="13">
        <f>'НСЛ FIT18'!CW16+25</f>
        <v>10438.9</v>
      </c>
      <c r="CX16" s="13">
        <f>'НСЛ FIT18'!CX16+25</f>
        <v>10204</v>
      </c>
      <c r="CY16" s="13">
        <f>'НСЛ FIT18'!CY16+25</f>
        <v>10204</v>
      </c>
      <c r="CZ16" s="13">
        <f>'НСЛ FIT18'!CZ16+25</f>
        <v>10204</v>
      </c>
      <c r="DA16" s="13">
        <f>'НСЛ FIT18'!DA16+25</f>
        <v>10204</v>
      </c>
      <c r="DB16" s="13">
        <f>'НСЛ FIT18'!DB16+25</f>
        <v>10204</v>
      </c>
      <c r="DC16" s="13">
        <f>'НСЛ FIT18'!DC16+25</f>
        <v>10438.9</v>
      </c>
      <c r="DD16" s="13">
        <f>'НСЛ FIT18'!DD16+25</f>
        <v>10438.9</v>
      </c>
      <c r="DE16" s="13">
        <f>'НСЛ FIT18'!DE16+25</f>
        <v>9969.1</v>
      </c>
      <c r="DF16" s="13">
        <f>'НСЛ FIT18'!DF16+25</f>
        <v>9969.1</v>
      </c>
      <c r="DG16" s="13">
        <f>'НСЛ FIT18'!DG16+25</f>
        <v>9969.1</v>
      </c>
      <c r="DH16" s="13">
        <f>'НСЛ FIT18'!DH16+25</f>
        <v>9969.1</v>
      </c>
      <c r="DI16" s="13">
        <f>'НСЛ FIT18'!DI16+25</f>
        <v>9969.1</v>
      </c>
      <c r="DJ16" s="13">
        <f>'НСЛ FIT18'!DJ16+25</f>
        <v>10204</v>
      </c>
      <c r="DK16" s="13">
        <f>'НСЛ FIT18'!DK16+25</f>
        <v>10204</v>
      </c>
      <c r="DL16" s="13">
        <f>'НСЛ FIT18'!DL16+25</f>
        <v>9969.1</v>
      </c>
      <c r="DM16" s="13">
        <f>'НСЛ FIT18'!DM16+25</f>
        <v>9969.1</v>
      </c>
      <c r="DN16" s="13">
        <f>'НСЛ FIT18'!DN16+25</f>
        <v>9969.1</v>
      </c>
      <c r="DO16" s="13">
        <f>'НСЛ FIT18'!DO16+25</f>
        <v>9969.1</v>
      </c>
    </row>
    <row r="17" spans="1:119" s="11" customFormat="1" x14ac:dyDescent="0.2">
      <c r="A17" s="37" t="s">
        <v>8</v>
      </c>
      <c r="B17" s="13"/>
      <c r="C17" s="13"/>
      <c r="D17" s="217"/>
      <c r="E17" s="217"/>
      <c r="F17" s="217"/>
      <c r="G17" s="217"/>
      <c r="H17" s="217"/>
      <c r="I17" s="13"/>
      <c r="J17" s="13"/>
      <c r="K17" s="13"/>
      <c r="L17" s="13"/>
      <c r="M17" s="13"/>
      <c r="N17" s="13"/>
      <c r="O17" s="13"/>
      <c r="P17" s="13"/>
      <c r="Q17" s="13"/>
      <c r="R17" s="13"/>
      <c r="S17" s="217"/>
      <c r="T17" s="217"/>
      <c r="U17" s="217"/>
      <c r="V17" s="217"/>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row>
    <row r="18" spans="1:119" x14ac:dyDescent="0.2">
      <c r="A18" s="12">
        <v>1</v>
      </c>
      <c r="B18" s="13">
        <f>'НСЛ FIT18'!B18+25</f>
        <v>18621.25</v>
      </c>
      <c r="C18" s="13">
        <f>'НСЛ FIT18'!C18+25</f>
        <v>18621.25</v>
      </c>
      <c r="D18" s="217">
        <f>'НСЛ FIT18'!D18+25</f>
        <v>18621.25</v>
      </c>
      <c r="E18" s="217">
        <f>'НСЛ FIT18'!E18+25</f>
        <v>18621.25</v>
      </c>
      <c r="F18" s="217">
        <f>'НСЛ FIT18'!F18+25</f>
        <v>18621.25</v>
      </c>
      <c r="G18" s="217">
        <f>'НСЛ FIT18'!G18+25</f>
        <v>18621.25</v>
      </c>
      <c r="H18" s="217">
        <f>'НСЛ FIT18'!H18+25</f>
        <v>18621.25</v>
      </c>
      <c r="I18" s="13">
        <f>'НСЛ FIT18'!I18+25</f>
        <v>16663.75</v>
      </c>
      <c r="J18" s="13">
        <f>'НСЛ FIT18'!J18+25</f>
        <v>16663.75</v>
      </c>
      <c r="K18" s="13">
        <f>'НСЛ FIT18'!K18+25</f>
        <v>15567.55</v>
      </c>
      <c r="L18" s="13">
        <f>'НСЛ FIT18'!L18+25</f>
        <v>13923.25</v>
      </c>
      <c r="M18" s="13">
        <f>'НСЛ FIT18'!M18+25</f>
        <v>13923.25</v>
      </c>
      <c r="N18" s="13">
        <f>'НСЛ FIT18'!N18+25</f>
        <v>13923.25</v>
      </c>
      <c r="O18" s="13">
        <f>'НСЛ FIT18'!O18+25</f>
        <v>13923.25</v>
      </c>
      <c r="P18" s="13">
        <f>'НСЛ FIT18'!P18+25</f>
        <v>12827.05</v>
      </c>
      <c r="Q18" s="13">
        <f>'НСЛ FIT18'!Q18+25</f>
        <v>12827.05</v>
      </c>
      <c r="R18" s="13">
        <f>'НСЛ FIT18'!R18+25</f>
        <v>13923.25</v>
      </c>
      <c r="S18" s="217">
        <f>'НСЛ FIT18'!S18+25</f>
        <v>13923.25</v>
      </c>
      <c r="T18" s="217">
        <f>'НСЛ FIT18'!T18+25</f>
        <v>13923.25</v>
      </c>
      <c r="U18" s="217">
        <f>'НСЛ FIT18'!U18+25</f>
        <v>13923.25</v>
      </c>
      <c r="V18" s="217">
        <f>'НСЛ FIT18'!V18+25</f>
        <v>13923.25</v>
      </c>
      <c r="W18" s="13">
        <f>'НСЛ FIT18'!W18+25</f>
        <v>13923.25</v>
      </c>
      <c r="X18" s="13">
        <f>'НСЛ FIT18'!X18+25</f>
        <v>13923.25</v>
      </c>
      <c r="Y18" s="13">
        <f>'НСЛ FIT18'!Y18+25</f>
        <v>13923.25</v>
      </c>
      <c r="Z18" s="13">
        <f>'НСЛ FIT18'!Z18+25</f>
        <v>13923.25</v>
      </c>
      <c r="AA18" s="13">
        <f>'НСЛ FIT18'!AA18+25</f>
        <v>13923.25</v>
      </c>
      <c r="AB18" s="13">
        <f>'НСЛ FIT18'!AB18+25</f>
        <v>14314.75</v>
      </c>
      <c r="AC18" s="13">
        <f>'НСЛ FIT18'!AC18+25</f>
        <v>14314.75</v>
      </c>
      <c r="AD18" s="13">
        <f>'НСЛ FIT18'!AD18+25</f>
        <v>14314.75</v>
      </c>
      <c r="AE18" s="13">
        <f>'НСЛ FIT18'!AE18+25</f>
        <v>14314.75</v>
      </c>
      <c r="AF18" s="13">
        <f>'НСЛ FIT18'!AF18+25</f>
        <v>14314.75</v>
      </c>
      <c r="AG18" s="13">
        <f>'НСЛ FIT18'!AG18+25</f>
        <v>14314.75</v>
      </c>
      <c r="AH18" s="13">
        <f>'НСЛ FIT18'!AH18+25</f>
        <v>14314.75</v>
      </c>
      <c r="AI18" s="13">
        <f>'НСЛ FIT18'!AI18+25</f>
        <v>14314.75</v>
      </c>
      <c r="AJ18" s="13">
        <f>'НСЛ FIT18'!AJ18+25</f>
        <v>14862.85</v>
      </c>
      <c r="AK18" s="13">
        <f>'НСЛ FIT18'!AK18+25</f>
        <v>14862.85</v>
      </c>
      <c r="AL18" s="13">
        <f>'НСЛ FIT18'!AL18+25</f>
        <v>13923.25</v>
      </c>
      <c r="AM18" s="13">
        <f>'НСЛ FIT18'!AM18+25</f>
        <v>13923.25</v>
      </c>
      <c r="AN18" s="13">
        <f>'НСЛ FIT18'!AN18+25</f>
        <v>10712.95</v>
      </c>
      <c r="AO18" s="13">
        <f>'НСЛ FIT18'!AO18+25</f>
        <v>10712.95</v>
      </c>
      <c r="AP18" s="13">
        <f>'НСЛ FIT18'!AP18+25</f>
        <v>10712.95</v>
      </c>
      <c r="AQ18" s="13">
        <f>'НСЛ FIT18'!AQ18+25</f>
        <v>10712.95</v>
      </c>
      <c r="AR18" s="13">
        <f>'НСЛ FIT18'!AR18+25</f>
        <v>11104.45</v>
      </c>
      <c r="AS18" s="13">
        <f>'НСЛ FIT18'!AS18+25</f>
        <v>11104.45</v>
      </c>
      <c r="AT18" s="13">
        <f>'НСЛ FIT18'!AT18+25</f>
        <v>10712.95</v>
      </c>
      <c r="AU18" s="13">
        <f>'НСЛ FIT18'!AU18+25</f>
        <v>10712.95</v>
      </c>
      <c r="AV18" s="13">
        <f>'НСЛ FIT18'!AV18+25</f>
        <v>10712.95</v>
      </c>
      <c r="AW18" s="13">
        <f>'НСЛ FIT18'!AW18+25</f>
        <v>10712.95</v>
      </c>
      <c r="AX18" s="13">
        <f>'НСЛ FIT18'!AX18+25</f>
        <v>10712.95</v>
      </c>
      <c r="AY18" s="13">
        <f>'НСЛ FIT18'!AY18+25</f>
        <v>11104.45</v>
      </c>
      <c r="AZ18" s="13">
        <f>'НСЛ FIT18'!AZ18+25</f>
        <v>11104.45</v>
      </c>
      <c r="BA18" s="13">
        <f>'НСЛ FIT18'!BA18+25</f>
        <v>10712.95</v>
      </c>
      <c r="BB18" s="13">
        <f>'НСЛ FIT18'!BB18+25</f>
        <v>10712.95</v>
      </c>
      <c r="BC18" s="13">
        <f>'НСЛ FIT18'!BC18+25</f>
        <v>10712.95</v>
      </c>
      <c r="BD18" s="13">
        <f>'НСЛ FIT18'!BD18+25</f>
        <v>10712.95</v>
      </c>
      <c r="BE18" s="13">
        <f>'НСЛ FIT18'!BE18+25</f>
        <v>11887.45</v>
      </c>
      <c r="BF18" s="13">
        <f>'НСЛ FIT18'!BF18+25</f>
        <v>11887.45</v>
      </c>
      <c r="BG18" s="13">
        <f>'НСЛ FIT18'!BG18+25</f>
        <v>11887.45</v>
      </c>
      <c r="BH18" s="13">
        <f>'НСЛ FIT18'!BH18+25</f>
        <v>10712.95</v>
      </c>
      <c r="BI18" s="13">
        <f>'НСЛ FIT18'!BI18+25</f>
        <v>10712.95</v>
      </c>
      <c r="BJ18" s="13">
        <f>'НСЛ FIT18'!BJ18+25</f>
        <v>10712.95</v>
      </c>
      <c r="BK18" s="13">
        <f>'НСЛ FIT18'!BK18+25</f>
        <v>10712.95</v>
      </c>
      <c r="BL18" s="13">
        <f>'НСЛ FIT18'!BL18+25</f>
        <v>10712.95</v>
      </c>
      <c r="BM18" s="13">
        <f>'НСЛ FIT18'!BM18+25</f>
        <v>11104.45</v>
      </c>
      <c r="BN18" s="13">
        <f>'НСЛ FIT18'!BN18+25</f>
        <v>11104.45</v>
      </c>
      <c r="BO18" s="13">
        <f>'НСЛ FIT18'!BO18+25</f>
        <v>10712.95</v>
      </c>
      <c r="BP18" s="13">
        <f>'НСЛ FIT18'!BP18+25</f>
        <v>10712.95</v>
      </c>
      <c r="BQ18" s="13">
        <f>'НСЛ FIT18'!BQ18+25</f>
        <v>10712.95</v>
      </c>
      <c r="BR18" s="13">
        <f>'НСЛ FIT18'!BR18+25</f>
        <v>10712.95</v>
      </c>
      <c r="BS18" s="13">
        <f>'НСЛ FIT18'!BS18+25</f>
        <v>10712.95</v>
      </c>
      <c r="BT18" s="13">
        <f>'НСЛ FIT18'!BT18+25</f>
        <v>11104.45</v>
      </c>
      <c r="BU18" s="13">
        <f>'НСЛ FIT18'!BU18+25</f>
        <v>11104.45</v>
      </c>
      <c r="BV18" s="13">
        <f>'НСЛ FIT18'!BV18+25</f>
        <v>10712.95</v>
      </c>
      <c r="BW18" s="13">
        <f>'НСЛ FIT18'!BW18+25</f>
        <v>10712.95</v>
      </c>
      <c r="BX18" s="13">
        <f>'НСЛ FIT18'!BX18+25</f>
        <v>10712.95</v>
      </c>
      <c r="BY18" s="13">
        <f>'НСЛ FIT18'!BY18+25</f>
        <v>10712.95</v>
      </c>
      <c r="BZ18" s="13">
        <f>'НСЛ FIT18'!BZ18+25</f>
        <v>10712.95</v>
      </c>
      <c r="CA18" s="13">
        <f>'НСЛ FIT18'!CA18+25</f>
        <v>11104.45</v>
      </c>
      <c r="CB18" s="13">
        <f>'НСЛ FIT18'!CB18+25</f>
        <v>11104.45</v>
      </c>
      <c r="CC18" s="13">
        <f>'НСЛ FIT18'!CC18+25</f>
        <v>10321.450000000001</v>
      </c>
      <c r="CD18" s="13">
        <f>'НСЛ FIT18'!CD18+25</f>
        <v>10321.450000000001</v>
      </c>
      <c r="CE18" s="13">
        <f>'НСЛ FIT18'!CE18+25</f>
        <v>10321.450000000001</v>
      </c>
      <c r="CF18" s="13">
        <f>'НСЛ FIT18'!CF18+25</f>
        <v>10321.450000000001</v>
      </c>
      <c r="CG18" s="13">
        <f>'НСЛ FIT18'!CG18+25</f>
        <v>10321.450000000001</v>
      </c>
      <c r="CH18" s="13">
        <f>'НСЛ FIT18'!CH18+25</f>
        <v>10321.450000000001</v>
      </c>
      <c r="CI18" s="13">
        <f>'НСЛ FIT18'!CI18+25</f>
        <v>10321.450000000001</v>
      </c>
      <c r="CJ18" s="13">
        <f>'НСЛ FIT18'!CJ18+25</f>
        <v>10086.549999999999</v>
      </c>
      <c r="CK18" s="13">
        <f>'НСЛ FIT18'!CK18+25</f>
        <v>10086.549999999999</v>
      </c>
      <c r="CL18" s="13">
        <f>'НСЛ FIT18'!CL18+25</f>
        <v>10086.549999999999</v>
      </c>
      <c r="CM18" s="13">
        <f>'НСЛ FIT18'!CM18+25</f>
        <v>10086.549999999999</v>
      </c>
      <c r="CN18" s="13">
        <f>'НСЛ FIT18'!CN18+25</f>
        <v>10086.549999999999</v>
      </c>
      <c r="CO18" s="13">
        <f>'НСЛ FIT18'!CO18+25</f>
        <v>10321.450000000001</v>
      </c>
      <c r="CP18" s="13">
        <f>'НСЛ FIT18'!CP18+25</f>
        <v>10321.450000000001</v>
      </c>
      <c r="CQ18" s="13">
        <f>'НСЛ FIT18'!CQ18+25</f>
        <v>10086.549999999999</v>
      </c>
      <c r="CR18" s="13">
        <f>'НСЛ FIT18'!CR18+25</f>
        <v>10086.549999999999</v>
      </c>
      <c r="CS18" s="13">
        <f>'НСЛ FIT18'!CS18+25</f>
        <v>10086.549999999999</v>
      </c>
      <c r="CT18" s="13">
        <f>'НСЛ FIT18'!CT18+25</f>
        <v>10086.549999999999</v>
      </c>
      <c r="CU18" s="13">
        <f>'НСЛ FIT18'!CU18+25</f>
        <v>10086.549999999999</v>
      </c>
      <c r="CV18" s="13">
        <f>'НСЛ FIT18'!CV18+25</f>
        <v>10321.450000000001</v>
      </c>
      <c r="CW18" s="13">
        <f>'НСЛ FIT18'!CW18+25</f>
        <v>10321.450000000001</v>
      </c>
      <c r="CX18" s="13">
        <f>'НСЛ FIT18'!CX18+25</f>
        <v>10086.549999999999</v>
      </c>
      <c r="CY18" s="13">
        <f>'НСЛ FIT18'!CY18+25</f>
        <v>10086.549999999999</v>
      </c>
      <c r="CZ18" s="13">
        <f>'НСЛ FIT18'!CZ18+25</f>
        <v>10086.549999999999</v>
      </c>
      <c r="DA18" s="13">
        <f>'НСЛ FIT18'!DA18+25</f>
        <v>10086.549999999999</v>
      </c>
      <c r="DB18" s="13">
        <f>'НСЛ FIT18'!DB18+25</f>
        <v>10086.549999999999</v>
      </c>
      <c r="DC18" s="13">
        <f>'НСЛ FIT18'!DC18+25</f>
        <v>10321.450000000001</v>
      </c>
      <c r="DD18" s="13">
        <f>'НСЛ FIT18'!DD18+25</f>
        <v>10321.450000000001</v>
      </c>
      <c r="DE18" s="13">
        <f>'НСЛ FIT18'!DE18+25</f>
        <v>9851.65</v>
      </c>
      <c r="DF18" s="13">
        <f>'НСЛ FIT18'!DF18+25</f>
        <v>9851.65</v>
      </c>
      <c r="DG18" s="13">
        <f>'НСЛ FIT18'!DG18+25</f>
        <v>9851.65</v>
      </c>
      <c r="DH18" s="13">
        <f>'НСЛ FIT18'!DH18+25</f>
        <v>9851.65</v>
      </c>
      <c r="DI18" s="13">
        <f>'НСЛ FIT18'!DI18+25</f>
        <v>9851.65</v>
      </c>
      <c r="DJ18" s="13">
        <f>'НСЛ FIT18'!DJ18+25</f>
        <v>10086.549999999999</v>
      </c>
      <c r="DK18" s="13">
        <f>'НСЛ FIT18'!DK18+25</f>
        <v>10086.549999999999</v>
      </c>
      <c r="DL18" s="13">
        <f>'НСЛ FIT18'!DL18+25</f>
        <v>9851.65</v>
      </c>
      <c r="DM18" s="13">
        <f>'НСЛ FIT18'!DM18+25</f>
        <v>9851.65</v>
      </c>
      <c r="DN18" s="13">
        <f>'НСЛ FIT18'!DN18+25</f>
        <v>9851.65</v>
      </c>
      <c r="DO18" s="13">
        <f>'НСЛ FIT18'!DO18+25</f>
        <v>9851.65</v>
      </c>
    </row>
    <row r="19" spans="1:119" x14ac:dyDescent="0.2">
      <c r="A19" s="12">
        <v>2</v>
      </c>
      <c r="B19" s="13">
        <f>'НСЛ FIT18'!B19+25</f>
        <v>19913.2</v>
      </c>
      <c r="C19" s="13">
        <f>'НСЛ FIT18'!C19+25</f>
        <v>19913.2</v>
      </c>
      <c r="D19" s="217">
        <f>'НСЛ FIT18'!D19+25</f>
        <v>19913.2</v>
      </c>
      <c r="E19" s="217">
        <f>'НСЛ FIT18'!E19+25</f>
        <v>19913.2</v>
      </c>
      <c r="F19" s="217">
        <f>'НСЛ FIT18'!F19+25</f>
        <v>19913.2</v>
      </c>
      <c r="G19" s="217">
        <f>'НСЛ FIT18'!G19+25</f>
        <v>19913.2</v>
      </c>
      <c r="H19" s="217">
        <f>'НСЛ FIT18'!H19+25</f>
        <v>19913.2</v>
      </c>
      <c r="I19" s="13">
        <f>'НСЛ FIT18'!I19+25</f>
        <v>17955.7</v>
      </c>
      <c r="J19" s="13">
        <f>'НСЛ FIT18'!J19+25</f>
        <v>17955.7</v>
      </c>
      <c r="K19" s="13">
        <f>'НСЛ FIT18'!K19+25</f>
        <v>16859.5</v>
      </c>
      <c r="L19" s="13">
        <f>'НСЛ FIT18'!L19+25</f>
        <v>15215.2</v>
      </c>
      <c r="M19" s="13">
        <f>'НСЛ FIT18'!M19+25</f>
        <v>15215.2</v>
      </c>
      <c r="N19" s="13">
        <f>'НСЛ FIT18'!N19+25</f>
        <v>15215.2</v>
      </c>
      <c r="O19" s="13">
        <f>'НСЛ FIT18'!O19+25</f>
        <v>15215.2</v>
      </c>
      <c r="P19" s="13">
        <f>'НСЛ FIT18'!P19+25</f>
        <v>14119</v>
      </c>
      <c r="Q19" s="13">
        <f>'НСЛ FIT18'!Q19+25</f>
        <v>14119</v>
      </c>
      <c r="R19" s="13">
        <f>'НСЛ FIT18'!R19+25</f>
        <v>15215.2</v>
      </c>
      <c r="S19" s="217">
        <f>'НСЛ FIT18'!S19+25</f>
        <v>15215.2</v>
      </c>
      <c r="T19" s="217">
        <f>'НСЛ FIT18'!T19+25</f>
        <v>15215.2</v>
      </c>
      <c r="U19" s="217">
        <f>'НСЛ FIT18'!U19+25</f>
        <v>15215.2</v>
      </c>
      <c r="V19" s="217">
        <f>'НСЛ FIT18'!V19+25</f>
        <v>15215.2</v>
      </c>
      <c r="W19" s="13">
        <f>'НСЛ FIT18'!W19+25</f>
        <v>15215.2</v>
      </c>
      <c r="X19" s="13">
        <f>'НСЛ FIT18'!X19+25</f>
        <v>15215.2</v>
      </c>
      <c r="Y19" s="13">
        <f>'НСЛ FIT18'!Y19+25</f>
        <v>15215.2</v>
      </c>
      <c r="Z19" s="13">
        <f>'НСЛ FIT18'!Z19+25</f>
        <v>15215.2</v>
      </c>
      <c r="AA19" s="13">
        <f>'НСЛ FIT18'!AA19+25</f>
        <v>15215.2</v>
      </c>
      <c r="AB19" s="13">
        <f>'НСЛ FIT18'!AB19+25</f>
        <v>15606.7</v>
      </c>
      <c r="AC19" s="13">
        <f>'НСЛ FIT18'!AC19+25</f>
        <v>15606.7</v>
      </c>
      <c r="AD19" s="13">
        <f>'НСЛ FIT18'!AD19+25</f>
        <v>15606.7</v>
      </c>
      <c r="AE19" s="13">
        <f>'НСЛ FIT18'!AE19+25</f>
        <v>15606.7</v>
      </c>
      <c r="AF19" s="13">
        <f>'НСЛ FIT18'!AF19+25</f>
        <v>15606.7</v>
      </c>
      <c r="AG19" s="13">
        <f>'НСЛ FIT18'!AG19+25</f>
        <v>15606.7</v>
      </c>
      <c r="AH19" s="13">
        <f>'НСЛ FIT18'!AH19+25</f>
        <v>15606.7</v>
      </c>
      <c r="AI19" s="13">
        <f>'НСЛ FIT18'!AI19+25</f>
        <v>15606.7</v>
      </c>
      <c r="AJ19" s="13">
        <f>'НСЛ FIT18'!AJ19+25</f>
        <v>16154.8</v>
      </c>
      <c r="AK19" s="13">
        <f>'НСЛ FIT18'!AK19+25</f>
        <v>16154.8</v>
      </c>
      <c r="AL19" s="13">
        <f>'НСЛ FIT18'!AL19+25</f>
        <v>15215.2</v>
      </c>
      <c r="AM19" s="13">
        <f>'НСЛ FIT18'!AM19+25</f>
        <v>15215.2</v>
      </c>
      <c r="AN19" s="13">
        <f>'НСЛ FIT18'!AN19+25</f>
        <v>12004.9</v>
      </c>
      <c r="AO19" s="13">
        <f>'НСЛ FIT18'!AO19+25</f>
        <v>12004.9</v>
      </c>
      <c r="AP19" s="13">
        <f>'НСЛ FIT18'!AP19+25</f>
        <v>12004.9</v>
      </c>
      <c r="AQ19" s="13">
        <f>'НСЛ FIT18'!AQ19+25</f>
        <v>12004.9</v>
      </c>
      <c r="AR19" s="13">
        <f>'НСЛ FIT18'!AR19+25</f>
        <v>12396.4</v>
      </c>
      <c r="AS19" s="13">
        <f>'НСЛ FIT18'!AS19+25</f>
        <v>12396.4</v>
      </c>
      <c r="AT19" s="13">
        <f>'НСЛ FIT18'!AT19+25</f>
        <v>12004.9</v>
      </c>
      <c r="AU19" s="13">
        <f>'НСЛ FIT18'!AU19+25</f>
        <v>12004.9</v>
      </c>
      <c r="AV19" s="13">
        <f>'НСЛ FIT18'!AV19+25</f>
        <v>12004.9</v>
      </c>
      <c r="AW19" s="13">
        <f>'НСЛ FIT18'!AW19+25</f>
        <v>12004.9</v>
      </c>
      <c r="AX19" s="13">
        <f>'НСЛ FIT18'!AX19+25</f>
        <v>12004.9</v>
      </c>
      <c r="AY19" s="13">
        <f>'НСЛ FIT18'!AY19+25</f>
        <v>12396.4</v>
      </c>
      <c r="AZ19" s="13">
        <f>'НСЛ FIT18'!AZ19+25</f>
        <v>12396.4</v>
      </c>
      <c r="BA19" s="13">
        <f>'НСЛ FIT18'!BA19+25</f>
        <v>12004.9</v>
      </c>
      <c r="BB19" s="13">
        <f>'НСЛ FIT18'!BB19+25</f>
        <v>12004.9</v>
      </c>
      <c r="BC19" s="13">
        <f>'НСЛ FIT18'!BC19+25</f>
        <v>12004.9</v>
      </c>
      <c r="BD19" s="13">
        <f>'НСЛ FIT18'!BD19+25</f>
        <v>12004.9</v>
      </c>
      <c r="BE19" s="13">
        <f>'НСЛ FIT18'!BE19+25</f>
        <v>13179.4</v>
      </c>
      <c r="BF19" s="13">
        <f>'НСЛ FIT18'!BF19+25</f>
        <v>13179.4</v>
      </c>
      <c r="BG19" s="13">
        <f>'НСЛ FIT18'!BG19+25</f>
        <v>13179.4</v>
      </c>
      <c r="BH19" s="13">
        <f>'НСЛ FIT18'!BH19+25</f>
        <v>12004.9</v>
      </c>
      <c r="BI19" s="13">
        <f>'НСЛ FIT18'!BI19+25</f>
        <v>12004.9</v>
      </c>
      <c r="BJ19" s="13">
        <f>'НСЛ FIT18'!BJ19+25</f>
        <v>12004.9</v>
      </c>
      <c r="BK19" s="13">
        <f>'НСЛ FIT18'!BK19+25</f>
        <v>12004.9</v>
      </c>
      <c r="BL19" s="13">
        <f>'НСЛ FIT18'!BL19+25</f>
        <v>12004.9</v>
      </c>
      <c r="BM19" s="13">
        <f>'НСЛ FIT18'!BM19+25</f>
        <v>12396.4</v>
      </c>
      <c r="BN19" s="13">
        <f>'НСЛ FIT18'!BN19+25</f>
        <v>12396.4</v>
      </c>
      <c r="BO19" s="13">
        <f>'НСЛ FIT18'!BO19+25</f>
        <v>12004.9</v>
      </c>
      <c r="BP19" s="13">
        <f>'НСЛ FIT18'!BP19+25</f>
        <v>12004.9</v>
      </c>
      <c r="BQ19" s="13">
        <f>'НСЛ FIT18'!BQ19+25</f>
        <v>12004.9</v>
      </c>
      <c r="BR19" s="13">
        <f>'НСЛ FIT18'!BR19+25</f>
        <v>12004.9</v>
      </c>
      <c r="BS19" s="13">
        <f>'НСЛ FIT18'!BS19+25</f>
        <v>12004.9</v>
      </c>
      <c r="BT19" s="13">
        <f>'НСЛ FIT18'!BT19+25</f>
        <v>12396.4</v>
      </c>
      <c r="BU19" s="13">
        <f>'НСЛ FIT18'!BU19+25</f>
        <v>12396.4</v>
      </c>
      <c r="BV19" s="13">
        <f>'НСЛ FIT18'!BV19+25</f>
        <v>12004.9</v>
      </c>
      <c r="BW19" s="13">
        <f>'НСЛ FIT18'!BW19+25</f>
        <v>12004.9</v>
      </c>
      <c r="BX19" s="13">
        <f>'НСЛ FIT18'!BX19+25</f>
        <v>12004.9</v>
      </c>
      <c r="BY19" s="13">
        <f>'НСЛ FIT18'!BY19+25</f>
        <v>12004.9</v>
      </c>
      <c r="BZ19" s="13">
        <f>'НСЛ FIT18'!BZ19+25</f>
        <v>12004.9</v>
      </c>
      <c r="CA19" s="13">
        <f>'НСЛ FIT18'!CA19+25</f>
        <v>12396.4</v>
      </c>
      <c r="CB19" s="13">
        <f>'НСЛ FIT18'!CB19+25</f>
        <v>12396.4</v>
      </c>
      <c r="CC19" s="13">
        <f>'НСЛ FIT18'!CC19+25</f>
        <v>11613.4</v>
      </c>
      <c r="CD19" s="13">
        <f>'НСЛ FIT18'!CD19+25</f>
        <v>11613.4</v>
      </c>
      <c r="CE19" s="13">
        <f>'НСЛ FIT18'!CE19+25</f>
        <v>11613.4</v>
      </c>
      <c r="CF19" s="13">
        <f>'НСЛ FIT18'!CF19+25</f>
        <v>11613.4</v>
      </c>
      <c r="CG19" s="13">
        <f>'НСЛ FIT18'!CG19+25</f>
        <v>11613.4</v>
      </c>
      <c r="CH19" s="13">
        <f>'НСЛ FIT18'!CH19+25</f>
        <v>11613.4</v>
      </c>
      <c r="CI19" s="13">
        <f>'НСЛ FIT18'!CI19+25</f>
        <v>11613.4</v>
      </c>
      <c r="CJ19" s="13">
        <f>'НСЛ FIT18'!CJ19+25</f>
        <v>11378.5</v>
      </c>
      <c r="CK19" s="13">
        <f>'НСЛ FIT18'!CK19+25</f>
        <v>11378.5</v>
      </c>
      <c r="CL19" s="13">
        <f>'НСЛ FIT18'!CL19+25</f>
        <v>11378.5</v>
      </c>
      <c r="CM19" s="13">
        <f>'НСЛ FIT18'!CM19+25</f>
        <v>11378.5</v>
      </c>
      <c r="CN19" s="13">
        <f>'НСЛ FIT18'!CN19+25</f>
        <v>11378.5</v>
      </c>
      <c r="CO19" s="13">
        <f>'НСЛ FIT18'!CO19+25</f>
        <v>11613.4</v>
      </c>
      <c r="CP19" s="13">
        <f>'НСЛ FIT18'!CP19+25</f>
        <v>11613.4</v>
      </c>
      <c r="CQ19" s="13">
        <f>'НСЛ FIT18'!CQ19+25</f>
        <v>11378.5</v>
      </c>
      <c r="CR19" s="13">
        <f>'НСЛ FIT18'!CR19+25</f>
        <v>11378.5</v>
      </c>
      <c r="CS19" s="13">
        <f>'НСЛ FIT18'!CS19+25</f>
        <v>11378.5</v>
      </c>
      <c r="CT19" s="13">
        <f>'НСЛ FIT18'!CT19+25</f>
        <v>11378.5</v>
      </c>
      <c r="CU19" s="13">
        <f>'НСЛ FIT18'!CU19+25</f>
        <v>11378.5</v>
      </c>
      <c r="CV19" s="13">
        <f>'НСЛ FIT18'!CV19+25</f>
        <v>11613.4</v>
      </c>
      <c r="CW19" s="13">
        <f>'НСЛ FIT18'!CW19+25</f>
        <v>11613.4</v>
      </c>
      <c r="CX19" s="13">
        <f>'НСЛ FIT18'!CX19+25</f>
        <v>11378.5</v>
      </c>
      <c r="CY19" s="13">
        <f>'НСЛ FIT18'!CY19+25</f>
        <v>11378.5</v>
      </c>
      <c r="CZ19" s="13">
        <f>'НСЛ FIT18'!CZ19+25</f>
        <v>11378.5</v>
      </c>
      <c r="DA19" s="13">
        <f>'НСЛ FIT18'!DA19+25</f>
        <v>11378.5</v>
      </c>
      <c r="DB19" s="13">
        <f>'НСЛ FIT18'!DB19+25</f>
        <v>11378.5</v>
      </c>
      <c r="DC19" s="13">
        <f>'НСЛ FIT18'!DC19+25</f>
        <v>11613.4</v>
      </c>
      <c r="DD19" s="13">
        <f>'НСЛ FIT18'!DD19+25</f>
        <v>11613.4</v>
      </c>
      <c r="DE19" s="13">
        <f>'НСЛ FIT18'!DE19+25</f>
        <v>11143.6</v>
      </c>
      <c r="DF19" s="13">
        <f>'НСЛ FIT18'!DF19+25</f>
        <v>11143.6</v>
      </c>
      <c r="DG19" s="13">
        <f>'НСЛ FIT18'!DG19+25</f>
        <v>11143.6</v>
      </c>
      <c r="DH19" s="13">
        <f>'НСЛ FIT18'!DH19+25</f>
        <v>11143.6</v>
      </c>
      <c r="DI19" s="13">
        <f>'НСЛ FIT18'!DI19+25</f>
        <v>11143.6</v>
      </c>
      <c r="DJ19" s="13">
        <f>'НСЛ FIT18'!DJ19+25</f>
        <v>11378.5</v>
      </c>
      <c r="DK19" s="13">
        <f>'НСЛ FIT18'!DK19+25</f>
        <v>11378.5</v>
      </c>
      <c r="DL19" s="13">
        <f>'НСЛ FIT18'!DL19+25</f>
        <v>11143.6</v>
      </c>
      <c r="DM19" s="13">
        <f>'НСЛ FIT18'!DM19+25</f>
        <v>11143.6</v>
      </c>
      <c r="DN19" s="13">
        <f>'НСЛ FIT18'!DN19+25</f>
        <v>11143.6</v>
      </c>
      <c r="DO19" s="13">
        <f>'НСЛ FIT18'!DO19+25</f>
        <v>11143.6</v>
      </c>
    </row>
    <row r="20" spans="1:119" ht="15" customHeight="1" x14ac:dyDescent="0.2">
      <c r="A20" s="200" t="s">
        <v>33</v>
      </c>
    </row>
    <row r="21" spans="1:119" ht="120" x14ac:dyDescent="0.2">
      <c r="A21" s="163" t="s">
        <v>56</v>
      </c>
    </row>
    <row r="22" spans="1:119" ht="15" customHeight="1" x14ac:dyDescent="0.2">
      <c r="A22" s="196" t="s">
        <v>57</v>
      </c>
    </row>
    <row r="23" spans="1:119" ht="24" x14ac:dyDescent="0.2">
      <c r="A23" s="46" t="s">
        <v>58</v>
      </c>
    </row>
    <row r="24" spans="1:119" ht="15" customHeight="1" x14ac:dyDescent="0.2">
      <c r="A24" s="198" t="s">
        <v>11</v>
      </c>
    </row>
    <row r="25" spans="1:119" ht="25.5" x14ac:dyDescent="0.2">
      <c r="A25" s="199" t="s">
        <v>29</v>
      </c>
    </row>
    <row r="26" spans="1:119" ht="15" customHeight="1" x14ac:dyDescent="0.2">
      <c r="A26" s="200" t="s">
        <v>14</v>
      </c>
    </row>
    <row r="27" spans="1:119" ht="84" x14ac:dyDescent="0.2">
      <c r="A27" s="201" t="s">
        <v>15</v>
      </c>
    </row>
    <row r="28" spans="1:119" ht="24" x14ac:dyDescent="0.2">
      <c r="A28" s="218" t="s">
        <v>94</v>
      </c>
    </row>
    <row r="29" spans="1:119" ht="156" x14ac:dyDescent="0.2">
      <c r="A29" s="201" t="s">
        <v>95</v>
      </c>
    </row>
    <row r="30" spans="1:119" ht="15" customHeight="1" x14ac:dyDescent="0.2">
      <c r="A30" s="200" t="s">
        <v>61</v>
      </c>
    </row>
    <row r="31" spans="1:119" ht="312" x14ac:dyDescent="0.2">
      <c r="A31" s="201" t="s">
        <v>96</v>
      </c>
    </row>
    <row r="32" spans="1:119" ht="15" customHeight="1" x14ac:dyDescent="0.2">
      <c r="A32" s="196" t="s">
        <v>16</v>
      </c>
    </row>
    <row r="33" spans="1:1" ht="24" x14ac:dyDescent="0.2">
      <c r="A33" s="209" t="s">
        <v>17</v>
      </c>
    </row>
    <row r="34" spans="1:1" ht="15" customHeight="1" x14ac:dyDescent="0.2">
      <c r="A34" s="200" t="s">
        <v>18</v>
      </c>
    </row>
    <row r="35" spans="1:1" ht="132" x14ac:dyDescent="0.2">
      <c r="A35" s="202" t="s">
        <v>19</v>
      </c>
    </row>
  </sheetData>
  <pageMargins left="0.7" right="0.7"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6" tint="-0.499984740745262"/>
  </sheetPr>
  <dimension ref="A1:A27"/>
  <sheetViews>
    <sheetView workbookViewId="0">
      <pane xSplit="1" topLeftCell="B1" activePane="topRight" state="frozen"/>
      <selection pane="topRight" activeCell="B1" sqref="B1:M1048576"/>
    </sheetView>
  </sheetViews>
  <sheetFormatPr defaultColWidth="8.5703125" defaultRowHeight="12" x14ac:dyDescent="0.2"/>
  <cols>
    <col min="1" max="1" width="61.7109375" style="2" customWidth="1"/>
    <col min="2" max="16384" width="8.5703125" style="2"/>
  </cols>
  <sheetData>
    <row r="1" spans="1:1" ht="15" customHeight="1" x14ac:dyDescent="0.2">
      <c r="A1" s="186" t="s">
        <v>0</v>
      </c>
    </row>
    <row r="2" spans="1:1" ht="15" customHeight="1" x14ac:dyDescent="0.2">
      <c r="A2" s="204" t="s">
        <v>63</v>
      </c>
    </row>
    <row r="3" spans="1:1" ht="15" customHeight="1" x14ac:dyDescent="0.2">
      <c r="A3" s="187" t="s">
        <v>68</v>
      </c>
    </row>
    <row r="4" spans="1:1" s="1" customFormat="1" ht="15" customHeight="1" x14ac:dyDescent="0.2">
      <c r="A4" s="6" t="s">
        <v>3</v>
      </c>
    </row>
    <row r="5" spans="1:1" ht="11.45" customHeight="1" x14ac:dyDescent="0.2">
      <c r="A5" s="10" t="s">
        <v>4</v>
      </c>
    </row>
    <row r="6" spans="1:1" ht="11.45" customHeight="1" x14ac:dyDescent="0.2">
      <c r="A6" s="12">
        <v>1</v>
      </c>
    </row>
    <row r="7" spans="1:1" ht="11.45" customHeight="1" x14ac:dyDescent="0.2">
      <c r="A7" s="12">
        <v>2</v>
      </c>
    </row>
    <row r="8" spans="1:1" ht="11.45" customHeight="1" x14ac:dyDescent="0.2">
      <c r="A8" s="15" t="s">
        <v>5</v>
      </c>
    </row>
    <row r="9" spans="1:1" ht="11.45" customHeight="1" x14ac:dyDescent="0.2">
      <c r="A9" s="12">
        <v>1</v>
      </c>
    </row>
    <row r="10" spans="1:1" ht="11.45" customHeight="1" x14ac:dyDescent="0.2">
      <c r="A10" s="12">
        <v>2</v>
      </c>
    </row>
    <row r="11" spans="1:1" ht="11.45" customHeight="1" x14ac:dyDescent="0.2">
      <c r="A11" s="15" t="s">
        <v>6</v>
      </c>
    </row>
    <row r="12" spans="1:1" ht="11.45" customHeight="1" x14ac:dyDescent="0.2">
      <c r="A12" s="12">
        <v>1</v>
      </c>
    </row>
    <row r="13" spans="1:1" ht="11.45" customHeight="1" x14ac:dyDescent="0.2">
      <c r="A13" s="12">
        <v>2</v>
      </c>
    </row>
    <row r="14" spans="1:1" ht="11.45" customHeight="1" x14ac:dyDescent="0.2">
      <c r="A14" s="16" t="s">
        <v>7</v>
      </c>
    </row>
    <row r="15" spans="1:1" ht="11.45" customHeight="1" x14ac:dyDescent="0.2">
      <c r="A15" s="12">
        <v>1</v>
      </c>
    </row>
    <row r="16" spans="1:1" ht="11.45" customHeight="1" x14ac:dyDescent="0.2">
      <c r="A16" s="12">
        <v>2</v>
      </c>
    </row>
    <row r="17" spans="1:1" ht="11.45" customHeight="1" x14ac:dyDescent="0.2">
      <c r="A17" s="17" t="s">
        <v>8</v>
      </c>
    </row>
    <row r="18" spans="1:1" ht="11.45" customHeight="1" x14ac:dyDescent="0.2">
      <c r="A18" s="12">
        <v>1</v>
      </c>
    </row>
    <row r="19" spans="1:1" ht="11.45" customHeight="1" x14ac:dyDescent="0.2">
      <c r="A19" s="12">
        <v>2</v>
      </c>
    </row>
    <row r="20" spans="1:1" ht="11.45" customHeight="1" x14ac:dyDescent="0.2">
      <c r="A20" s="205" t="s">
        <v>57</v>
      </c>
    </row>
    <row r="21" spans="1:1" ht="24" x14ac:dyDescent="0.2">
      <c r="A21" s="99" t="s">
        <v>64</v>
      </c>
    </row>
    <row r="22" spans="1:1" ht="15" customHeight="1" x14ac:dyDescent="0.2">
      <c r="A22" s="200" t="s">
        <v>14</v>
      </c>
    </row>
    <row r="23" spans="1:1" ht="372" x14ac:dyDescent="0.2">
      <c r="A23" s="201" t="s">
        <v>65</v>
      </c>
    </row>
    <row r="24" spans="1:1" ht="15" customHeight="1" x14ac:dyDescent="0.2">
      <c r="A24" s="196" t="s">
        <v>16</v>
      </c>
    </row>
    <row r="25" spans="1:1" ht="24" x14ac:dyDescent="0.2">
      <c r="A25" s="184" t="s">
        <v>17</v>
      </c>
    </row>
    <row r="26" spans="1:1" ht="15" customHeight="1" x14ac:dyDescent="0.2">
      <c r="A26" s="206" t="s">
        <v>18</v>
      </c>
    </row>
    <row r="27" spans="1:1" ht="132" x14ac:dyDescent="0.2">
      <c r="A27" s="202" t="s">
        <v>19</v>
      </c>
    </row>
  </sheetData>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F0"/>
  </sheetPr>
  <dimension ref="A1:GZ33"/>
  <sheetViews>
    <sheetView workbookViewId="0">
      <pane xSplit="1" topLeftCell="B1" activePane="topRight" state="frozen"/>
      <selection pane="topRight" activeCell="S1" sqref="S1:V1048576"/>
    </sheetView>
  </sheetViews>
  <sheetFormatPr defaultColWidth="8.5703125" defaultRowHeight="12" x14ac:dyDescent="0.2"/>
  <cols>
    <col min="1" max="1" width="68.28515625" style="2" customWidth="1"/>
    <col min="2" max="3" width="8.85546875" style="11" customWidth="1"/>
    <col min="4" max="8" width="8.85546875" style="216" hidden="1" customWidth="1"/>
    <col min="9" max="11" width="8.85546875" style="11" customWidth="1"/>
    <col min="12" max="15" width="8.85546875" style="71" customWidth="1"/>
    <col min="16" max="18" width="8.85546875" style="11" customWidth="1"/>
    <col min="19" max="22" width="8.85546875" style="216" hidden="1" customWidth="1"/>
    <col min="23" max="118" width="8.85546875" style="11" customWidth="1"/>
    <col min="119" max="119" width="8.85546875" style="71" customWidth="1"/>
    <col min="120" max="208" width="8.85546875" style="11" customWidth="1"/>
    <col min="209" max="16384" width="8.5703125" style="11"/>
  </cols>
  <sheetData>
    <row r="1" spans="1:208" s="2" customFormat="1" ht="15" customHeight="1" x14ac:dyDescent="0.2">
      <c r="A1" s="186" t="s">
        <v>0</v>
      </c>
      <c r="D1" s="104"/>
      <c r="E1" s="104"/>
      <c r="F1" s="104"/>
      <c r="G1" s="104"/>
      <c r="H1" s="104"/>
      <c r="L1" s="22"/>
      <c r="M1" s="22"/>
      <c r="N1" s="22"/>
      <c r="O1" s="22"/>
      <c r="S1" s="104"/>
      <c r="T1" s="104"/>
      <c r="U1" s="104"/>
      <c r="V1" s="104"/>
      <c r="DO1" s="22"/>
    </row>
    <row r="2" spans="1:208" s="2" customFormat="1" ht="15" customHeight="1" x14ac:dyDescent="0.2">
      <c r="A2" s="228" t="s">
        <v>1</v>
      </c>
      <c r="D2" s="104"/>
      <c r="E2" s="104"/>
      <c r="F2" s="104"/>
      <c r="G2" s="104"/>
      <c r="H2" s="104"/>
      <c r="L2" s="22"/>
      <c r="M2" s="22"/>
      <c r="N2" s="22"/>
      <c r="O2" s="22"/>
      <c r="S2" s="104"/>
      <c r="T2" s="104"/>
      <c r="U2" s="104"/>
      <c r="V2" s="104"/>
      <c r="DO2" s="22"/>
    </row>
    <row r="3" spans="1:208" s="2" customFormat="1" ht="15" customHeight="1" x14ac:dyDescent="0.2">
      <c r="A3" s="187" t="s">
        <v>68</v>
      </c>
      <c r="D3" s="3"/>
      <c r="E3" s="3"/>
      <c r="F3" s="3"/>
      <c r="G3" s="3"/>
      <c r="H3" s="3"/>
      <c r="S3" s="3"/>
      <c r="T3" s="3"/>
      <c r="U3" s="3"/>
      <c r="V3" s="3"/>
    </row>
    <row r="4" spans="1:208" s="185" customFormat="1" ht="15" customHeight="1" x14ac:dyDescent="0.2">
      <c r="A4" s="188" t="s">
        <v>3</v>
      </c>
      <c r="B4" s="189">
        <v>46178</v>
      </c>
      <c r="C4" s="189">
        <v>46179</v>
      </c>
      <c r="D4" s="190">
        <v>46180</v>
      </c>
      <c r="E4" s="190">
        <v>46181</v>
      </c>
      <c r="F4" s="190">
        <v>46182</v>
      </c>
      <c r="G4" s="190">
        <v>46183</v>
      </c>
      <c r="H4" s="190">
        <v>46184</v>
      </c>
      <c r="I4" s="189">
        <v>46185</v>
      </c>
      <c r="J4" s="189">
        <v>46186</v>
      </c>
      <c r="K4" s="189">
        <v>46187</v>
      </c>
      <c r="L4" s="233">
        <v>46188</v>
      </c>
      <c r="M4" s="233">
        <v>46189</v>
      </c>
      <c r="N4" s="233">
        <v>46190</v>
      </c>
      <c r="O4" s="23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189">
        <v>46295</v>
      </c>
      <c r="DP4" s="189">
        <v>46296</v>
      </c>
      <c r="DQ4" s="189">
        <v>46297</v>
      </c>
      <c r="DR4" s="189">
        <v>46298</v>
      </c>
      <c r="DS4" s="189">
        <v>46299</v>
      </c>
      <c r="DT4" s="189">
        <v>46300</v>
      </c>
      <c r="DU4" s="189">
        <v>46301</v>
      </c>
      <c r="DV4" s="189">
        <v>46302</v>
      </c>
      <c r="DW4" s="189">
        <v>46303</v>
      </c>
      <c r="DX4" s="189">
        <v>46304</v>
      </c>
      <c r="DY4" s="189">
        <v>46305</v>
      </c>
      <c r="DZ4" s="189">
        <v>46306</v>
      </c>
      <c r="EA4" s="189">
        <v>46307</v>
      </c>
      <c r="EB4" s="189">
        <v>46308</v>
      </c>
      <c r="EC4" s="189">
        <v>46309</v>
      </c>
      <c r="ED4" s="189">
        <v>46310</v>
      </c>
      <c r="EE4" s="189">
        <v>46311</v>
      </c>
      <c r="EF4" s="189">
        <v>46312</v>
      </c>
      <c r="EG4" s="189">
        <v>46313</v>
      </c>
      <c r="EH4" s="189">
        <v>46314</v>
      </c>
      <c r="EI4" s="189">
        <v>46315</v>
      </c>
      <c r="EJ4" s="189">
        <v>46316</v>
      </c>
      <c r="EK4" s="189">
        <v>46317</v>
      </c>
      <c r="EL4" s="189">
        <v>46318</v>
      </c>
      <c r="EM4" s="189">
        <v>46319</v>
      </c>
      <c r="EN4" s="189">
        <v>46320</v>
      </c>
      <c r="EO4" s="189">
        <v>46321</v>
      </c>
      <c r="EP4" s="189">
        <v>46322</v>
      </c>
      <c r="EQ4" s="189">
        <v>46323</v>
      </c>
      <c r="ER4" s="189">
        <v>46324</v>
      </c>
      <c r="ES4" s="189">
        <v>46325</v>
      </c>
      <c r="ET4" s="189">
        <v>46326</v>
      </c>
      <c r="EU4" s="189">
        <v>46327</v>
      </c>
      <c r="EV4" s="189">
        <v>46328</v>
      </c>
      <c r="EW4" s="189">
        <v>46329</v>
      </c>
      <c r="EX4" s="189">
        <v>46330</v>
      </c>
      <c r="EY4" s="189">
        <v>46331</v>
      </c>
      <c r="EZ4" s="189">
        <v>46332</v>
      </c>
      <c r="FA4" s="189">
        <v>46333</v>
      </c>
      <c r="FB4" s="189">
        <v>46334</v>
      </c>
      <c r="FC4" s="189">
        <v>46335</v>
      </c>
      <c r="FD4" s="189">
        <v>46336</v>
      </c>
      <c r="FE4" s="189">
        <v>46337</v>
      </c>
      <c r="FF4" s="189">
        <v>46338</v>
      </c>
      <c r="FG4" s="189">
        <v>46339</v>
      </c>
      <c r="FH4" s="189">
        <v>46340</v>
      </c>
      <c r="FI4" s="189">
        <v>46341</v>
      </c>
      <c r="FJ4" s="189">
        <v>46342</v>
      </c>
      <c r="FK4" s="189">
        <v>46343</v>
      </c>
      <c r="FL4" s="189">
        <v>46344</v>
      </c>
      <c r="FM4" s="189">
        <v>46345</v>
      </c>
      <c r="FN4" s="189">
        <v>46346</v>
      </c>
      <c r="FO4" s="189">
        <v>46347</v>
      </c>
      <c r="FP4" s="189">
        <v>46348</v>
      </c>
      <c r="FQ4" s="189">
        <v>46349</v>
      </c>
      <c r="FR4" s="189">
        <v>46350</v>
      </c>
      <c r="FS4" s="189">
        <v>46351</v>
      </c>
      <c r="FT4" s="189">
        <v>46352</v>
      </c>
      <c r="FU4" s="189">
        <v>46353</v>
      </c>
      <c r="FV4" s="189">
        <v>46354</v>
      </c>
      <c r="FW4" s="189">
        <v>46355</v>
      </c>
      <c r="FX4" s="189">
        <v>46356</v>
      </c>
      <c r="FY4" s="189">
        <v>46357</v>
      </c>
      <c r="FZ4" s="189">
        <v>46358</v>
      </c>
      <c r="GA4" s="189">
        <v>46359</v>
      </c>
      <c r="GB4" s="189">
        <v>46360</v>
      </c>
      <c r="GC4" s="189">
        <v>46361</v>
      </c>
      <c r="GD4" s="189">
        <v>46362</v>
      </c>
      <c r="GE4" s="189">
        <v>46363</v>
      </c>
      <c r="GF4" s="189">
        <v>46364</v>
      </c>
      <c r="GG4" s="189">
        <v>46365</v>
      </c>
      <c r="GH4" s="189">
        <v>46366</v>
      </c>
      <c r="GI4" s="189">
        <v>46367</v>
      </c>
      <c r="GJ4" s="189">
        <v>46368</v>
      </c>
      <c r="GK4" s="189">
        <v>46369</v>
      </c>
      <c r="GL4" s="189">
        <v>46370</v>
      </c>
      <c r="GM4" s="189">
        <v>46371</v>
      </c>
      <c r="GN4" s="189">
        <v>46372</v>
      </c>
      <c r="GO4" s="189">
        <v>46373</v>
      </c>
      <c r="GP4" s="189">
        <v>46374</v>
      </c>
      <c r="GQ4" s="189">
        <v>46375</v>
      </c>
      <c r="GR4" s="189">
        <v>46376</v>
      </c>
      <c r="GS4" s="189">
        <v>46377</v>
      </c>
      <c r="GT4" s="189">
        <v>46378</v>
      </c>
      <c r="GU4" s="189">
        <v>46379</v>
      </c>
      <c r="GV4" s="189">
        <v>46380</v>
      </c>
      <c r="GW4" s="189">
        <v>46381</v>
      </c>
      <c r="GX4" s="189">
        <v>46382</v>
      </c>
      <c r="GY4" s="189">
        <v>46383</v>
      </c>
      <c r="GZ4" s="189">
        <v>46384</v>
      </c>
    </row>
    <row r="5" spans="1:208" s="138" customFormat="1" x14ac:dyDescent="0.2">
      <c r="A5" s="10" t="s">
        <v>4</v>
      </c>
      <c r="B5" s="143"/>
      <c r="C5" s="143"/>
      <c r="D5" s="243"/>
      <c r="E5" s="243"/>
      <c r="F5" s="243"/>
      <c r="G5" s="243"/>
      <c r="H5" s="243"/>
      <c r="I5" s="143"/>
      <c r="J5" s="143"/>
      <c r="K5" s="143"/>
      <c r="L5" s="244"/>
      <c r="M5" s="244"/>
      <c r="N5" s="244"/>
      <c r="O5" s="244"/>
      <c r="P5" s="143"/>
      <c r="Q5" s="143"/>
      <c r="R5" s="143"/>
      <c r="S5" s="243"/>
      <c r="T5" s="243"/>
      <c r="U5" s="243"/>
      <c r="V5" s="2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244"/>
    </row>
    <row r="6" spans="1:208" s="2" customFormat="1" x14ac:dyDescent="0.2">
      <c r="A6" s="12">
        <v>1</v>
      </c>
      <c r="B6" s="17">
        <f>ROUND(BAR!B6*0.8,)</f>
        <v>9400</v>
      </c>
      <c r="C6" s="17">
        <f>ROUND(BAR!C6*0.8,)</f>
        <v>9400</v>
      </c>
      <c r="D6" s="195">
        <f>ROUND(BAR!D6*0.8,)</f>
        <v>9400</v>
      </c>
      <c r="E6" s="195">
        <f>ROUND(BAR!E6*0.8,)</f>
        <v>9400</v>
      </c>
      <c r="F6" s="195">
        <f>ROUND(BAR!F6*0.8,)</f>
        <v>9400</v>
      </c>
      <c r="G6" s="195">
        <f>ROUND(BAR!G6*0.8,)</f>
        <v>9400</v>
      </c>
      <c r="H6" s="195">
        <f>ROUND(BAR!H6*0.8,)</f>
        <v>9400</v>
      </c>
      <c r="I6" s="17">
        <f>ROUND(BAR!I6*0.8,)</f>
        <v>9400</v>
      </c>
      <c r="J6" s="17">
        <f>ROUND(BAR!J6*0.8,)</f>
        <v>9400</v>
      </c>
      <c r="K6" s="17">
        <f>ROUND(BAR!K6*0.8,)</f>
        <v>8280</v>
      </c>
      <c r="L6" s="17">
        <f>ROUND(BAR!L6*0.8,)</f>
        <v>9400</v>
      </c>
      <c r="M6" s="17">
        <f>ROUND(BAR!M6*0.8,)</f>
        <v>9400</v>
      </c>
      <c r="N6" s="17">
        <f>ROUND(BAR!N6*0.8,)</f>
        <v>9400</v>
      </c>
      <c r="O6" s="17">
        <f>ROUND(BAR!O6*0.8,)</f>
        <v>9400</v>
      </c>
      <c r="P6" s="17">
        <f>ROUND(BAR!P6*0.8,)</f>
        <v>8280</v>
      </c>
      <c r="Q6" s="17">
        <f>ROUND(BAR!Q6*0.8,)</f>
        <v>8280</v>
      </c>
      <c r="R6" s="17">
        <f>ROUND(BAR!R6*0.8,)</f>
        <v>9400</v>
      </c>
      <c r="S6" s="195">
        <f>ROUND(BAR!S6*0.8,)</f>
        <v>9400</v>
      </c>
      <c r="T6" s="195">
        <f>ROUND(BAR!T6*0.8,)</f>
        <v>9400</v>
      </c>
      <c r="U6" s="195">
        <f>ROUND(BAR!U6*0.8,)</f>
        <v>9400</v>
      </c>
      <c r="V6" s="195">
        <f>ROUND(BAR!V6*0.8,)</f>
        <v>9400</v>
      </c>
      <c r="W6" s="17">
        <f>ROUND(BAR!W6*0.8,)</f>
        <v>9400</v>
      </c>
      <c r="X6" s="17">
        <f>ROUND(BAR!X6*0.8,)</f>
        <v>9400</v>
      </c>
      <c r="Y6" s="17">
        <f>ROUND(BAR!Y6*0.8,)</f>
        <v>9400</v>
      </c>
      <c r="Z6" s="17">
        <f>ROUND(BAR!Z6*0.8,)</f>
        <v>9400</v>
      </c>
      <c r="AA6" s="17">
        <f>ROUND(BAR!AA6*0.8,)</f>
        <v>9400</v>
      </c>
      <c r="AB6" s="17">
        <f>ROUND(BAR!AB6*0.8,)</f>
        <v>9800</v>
      </c>
      <c r="AC6" s="17">
        <f>ROUND(BAR!AC6*0.8,)</f>
        <v>9800</v>
      </c>
      <c r="AD6" s="17">
        <f>ROUND(BAR!AD6*0.8,)</f>
        <v>9800</v>
      </c>
      <c r="AE6" s="17">
        <f>ROUND(BAR!AE6*0.8,)</f>
        <v>9800</v>
      </c>
      <c r="AF6" s="17">
        <f>ROUND(BAR!AF6*0.8,)</f>
        <v>9800</v>
      </c>
      <c r="AG6" s="17">
        <f>ROUND(BAR!AG6*0.8,)</f>
        <v>9800</v>
      </c>
      <c r="AH6" s="17">
        <f>ROUND(BAR!AH6*0.8,)</f>
        <v>9800</v>
      </c>
      <c r="AI6" s="17">
        <f>ROUND(BAR!AI6*0.8,)</f>
        <v>9800</v>
      </c>
      <c r="AJ6" s="17">
        <f>ROUND(BAR!AJ6*0.8,)</f>
        <v>10360</v>
      </c>
      <c r="AK6" s="17">
        <f>ROUND(BAR!AK6*0.8,)</f>
        <v>10360</v>
      </c>
      <c r="AL6" s="17">
        <f>ROUND(BAR!AL6*0.8,)</f>
        <v>9400</v>
      </c>
      <c r="AM6" s="17">
        <f>ROUND(BAR!AM6*0.8,)</f>
        <v>9400</v>
      </c>
      <c r="AN6" s="17">
        <f>ROUND(BAR!AN6*0.8,)</f>
        <v>6120</v>
      </c>
      <c r="AO6" s="17">
        <f>ROUND(BAR!AO6*0.8,)</f>
        <v>6120</v>
      </c>
      <c r="AP6" s="17">
        <f>ROUND(BAR!AP6*0.8,)</f>
        <v>6120</v>
      </c>
      <c r="AQ6" s="17">
        <f>ROUND(BAR!AQ6*0.8,)</f>
        <v>6120</v>
      </c>
      <c r="AR6" s="17">
        <f>ROUND(BAR!AR6*0.8,)</f>
        <v>6520</v>
      </c>
      <c r="AS6" s="17">
        <f>ROUND(BAR!AS6*0.8,)</f>
        <v>6520</v>
      </c>
      <c r="AT6" s="17">
        <f>ROUND(BAR!AT6*0.8,)</f>
        <v>6120</v>
      </c>
      <c r="AU6" s="17">
        <f>ROUND(BAR!AU6*0.8,)</f>
        <v>6120</v>
      </c>
      <c r="AV6" s="17">
        <f>ROUND(BAR!AV6*0.8,)</f>
        <v>6120</v>
      </c>
      <c r="AW6" s="17">
        <f>ROUND(BAR!AW6*0.8,)</f>
        <v>6120</v>
      </c>
      <c r="AX6" s="17">
        <f>ROUND(BAR!AX6*0.8,)</f>
        <v>6120</v>
      </c>
      <c r="AY6" s="17">
        <f>ROUND(BAR!AY6*0.8,)</f>
        <v>6520</v>
      </c>
      <c r="AZ6" s="17">
        <f>ROUND(BAR!AZ6*0.8,)</f>
        <v>6520</v>
      </c>
      <c r="BA6" s="17">
        <f>ROUND(BAR!BA6*0.8,)</f>
        <v>6120</v>
      </c>
      <c r="BB6" s="17">
        <f>ROUND(BAR!BB6*0.8,)</f>
        <v>6120</v>
      </c>
      <c r="BC6" s="17">
        <f>ROUND(BAR!BC6*0.8,)</f>
        <v>6120</v>
      </c>
      <c r="BD6" s="17">
        <f>ROUND(BAR!BD6*0.8,)</f>
        <v>6120</v>
      </c>
      <c r="BE6" s="17">
        <f>ROUND(BAR!BE6*0.8,)</f>
        <v>7320</v>
      </c>
      <c r="BF6" s="17">
        <f>ROUND(BAR!BF6*0.8,)</f>
        <v>7320</v>
      </c>
      <c r="BG6" s="17">
        <f>ROUND(BAR!BG6*0.8,)</f>
        <v>7320</v>
      </c>
      <c r="BH6" s="17">
        <f>ROUND(BAR!BH6*0.8,)</f>
        <v>6120</v>
      </c>
      <c r="BI6" s="17">
        <f>ROUND(BAR!BI6*0.8,)</f>
        <v>6120</v>
      </c>
      <c r="BJ6" s="17">
        <f>ROUND(BAR!BJ6*0.8,)</f>
        <v>6120</v>
      </c>
      <c r="BK6" s="17">
        <f>ROUND(BAR!BK6*0.8,)</f>
        <v>6120</v>
      </c>
      <c r="BL6" s="17">
        <f>ROUND(BAR!BL6*0.8,)</f>
        <v>6120</v>
      </c>
      <c r="BM6" s="17">
        <f>ROUND(BAR!BM6*0.8,)</f>
        <v>6520</v>
      </c>
      <c r="BN6" s="17">
        <f>ROUND(BAR!BN6*0.8,)</f>
        <v>6520</v>
      </c>
      <c r="BO6" s="17">
        <f>ROUND(BAR!BO6*0.8,)</f>
        <v>6120</v>
      </c>
      <c r="BP6" s="17">
        <f>ROUND(BAR!BP6*0.8,)</f>
        <v>6120</v>
      </c>
      <c r="BQ6" s="17">
        <f>ROUND(BAR!BQ6*0.8,)</f>
        <v>6120</v>
      </c>
      <c r="BR6" s="17">
        <f>ROUND(BAR!BR6*0.8,)</f>
        <v>6120</v>
      </c>
      <c r="BS6" s="17">
        <f>ROUND(BAR!BS6*0.8,)</f>
        <v>6120</v>
      </c>
      <c r="BT6" s="17">
        <f>ROUND(BAR!BT6*0.8,)</f>
        <v>6520</v>
      </c>
      <c r="BU6" s="17">
        <f>ROUND(BAR!BU6*0.8,)</f>
        <v>6520</v>
      </c>
      <c r="BV6" s="17">
        <f>ROUND(BAR!BV6*0.8,)</f>
        <v>6120</v>
      </c>
      <c r="BW6" s="17">
        <f>ROUND(BAR!BW6*0.8,)</f>
        <v>6120</v>
      </c>
      <c r="BX6" s="17">
        <f>ROUND(BAR!BX6*0.8,)</f>
        <v>6120</v>
      </c>
      <c r="BY6" s="17">
        <f>ROUND(BAR!BY6*0.8,)</f>
        <v>6120</v>
      </c>
      <c r="BZ6" s="17">
        <f>ROUND(BAR!BZ6*0.8,)</f>
        <v>6120</v>
      </c>
      <c r="CA6" s="17">
        <f>ROUND(BAR!CA6*0.8,)</f>
        <v>6520</v>
      </c>
      <c r="CB6" s="17">
        <f>ROUND(BAR!CB6*0.8,)</f>
        <v>6520</v>
      </c>
      <c r="CC6" s="17">
        <f>ROUND(BAR!CC6*0.8,)</f>
        <v>5720</v>
      </c>
      <c r="CD6" s="17">
        <f>ROUND(BAR!CD6*0.8,)</f>
        <v>5720</v>
      </c>
      <c r="CE6" s="17">
        <f>ROUND(BAR!CE6*0.8,)</f>
        <v>5720</v>
      </c>
      <c r="CF6" s="17">
        <f>ROUND(BAR!CF6*0.8,)</f>
        <v>5720</v>
      </c>
      <c r="CG6" s="17">
        <f>ROUND(BAR!CG6*0.8,)</f>
        <v>5720</v>
      </c>
      <c r="CH6" s="17">
        <f>ROUND(BAR!CH6*0.8,)</f>
        <v>5720</v>
      </c>
      <c r="CI6" s="17">
        <f>ROUND(BAR!CI6*0.8,)</f>
        <v>5720</v>
      </c>
      <c r="CJ6" s="17">
        <f>ROUND(BAR!CJ6*0.8,)</f>
        <v>5480</v>
      </c>
      <c r="CK6" s="17">
        <f>ROUND(BAR!CK6*0.8,)</f>
        <v>5480</v>
      </c>
      <c r="CL6" s="17">
        <f>ROUND(BAR!CL6*0.8,)</f>
        <v>5480</v>
      </c>
      <c r="CM6" s="17">
        <f>ROUND(BAR!CM6*0.8,)</f>
        <v>5480</v>
      </c>
      <c r="CN6" s="17">
        <f>ROUND(BAR!CN6*0.8,)</f>
        <v>5480</v>
      </c>
      <c r="CO6" s="17">
        <f>ROUND(BAR!CO6*0.8,)</f>
        <v>5720</v>
      </c>
      <c r="CP6" s="17">
        <f>ROUND(BAR!CP6*0.8,)</f>
        <v>5720</v>
      </c>
      <c r="CQ6" s="17">
        <f>ROUND(BAR!CQ6*0.8,)</f>
        <v>5480</v>
      </c>
      <c r="CR6" s="17">
        <f>ROUND(BAR!CR6*0.8,)</f>
        <v>5480</v>
      </c>
      <c r="CS6" s="17">
        <f>ROUND(BAR!CS6*0.8,)</f>
        <v>5480</v>
      </c>
      <c r="CT6" s="17">
        <f>ROUND(BAR!CT6*0.8,)</f>
        <v>5480</v>
      </c>
      <c r="CU6" s="17">
        <f>ROUND(BAR!CU6*0.8,)</f>
        <v>5480</v>
      </c>
      <c r="CV6" s="17">
        <f>ROUND(BAR!CV6*0.8,)</f>
        <v>5720</v>
      </c>
      <c r="CW6" s="17">
        <f>ROUND(BAR!CW6*0.8,)</f>
        <v>5720</v>
      </c>
      <c r="CX6" s="17">
        <f>ROUND(BAR!CX6*0.8,)</f>
        <v>5480</v>
      </c>
      <c r="CY6" s="17">
        <f>ROUND(BAR!CY6*0.8,)</f>
        <v>5480</v>
      </c>
      <c r="CZ6" s="17">
        <f>ROUND(BAR!CZ6*0.8,)</f>
        <v>5480</v>
      </c>
      <c r="DA6" s="17">
        <f>ROUND(BAR!DA6*0.8,)</f>
        <v>5480</v>
      </c>
      <c r="DB6" s="17">
        <f>ROUND(BAR!DB6*0.8,)</f>
        <v>5480</v>
      </c>
      <c r="DC6" s="17">
        <f>ROUND(BAR!DC6*0.8,)</f>
        <v>5720</v>
      </c>
      <c r="DD6" s="17">
        <f>ROUND(BAR!DD6*0.8,)</f>
        <v>5720</v>
      </c>
      <c r="DE6" s="17">
        <f>ROUND(BAR!DE6*0.8,)</f>
        <v>5240</v>
      </c>
      <c r="DF6" s="17">
        <f>ROUND(BAR!DF6*0.8,)</f>
        <v>5240</v>
      </c>
      <c r="DG6" s="17">
        <f>ROUND(BAR!DG6*0.8,)</f>
        <v>5240</v>
      </c>
      <c r="DH6" s="17">
        <f>ROUND(BAR!DH6*0.8,)</f>
        <v>5240</v>
      </c>
      <c r="DI6" s="17">
        <f>ROUND(BAR!DI6*0.8,)</f>
        <v>5240</v>
      </c>
      <c r="DJ6" s="17">
        <f>ROUND(BAR!DJ6*0.8,)</f>
        <v>5480</v>
      </c>
      <c r="DK6" s="17">
        <f>ROUND(BAR!DK6*0.8,)</f>
        <v>5480</v>
      </c>
      <c r="DL6" s="17">
        <f>ROUND(BAR!DL6*0.8,)</f>
        <v>5240</v>
      </c>
      <c r="DM6" s="17">
        <f>ROUND(BAR!DM6*0.8,)</f>
        <v>5240</v>
      </c>
      <c r="DN6" s="17">
        <f>ROUND(BAR!DN6*0.8,)</f>
        <v>5240</v>
      </c>
      <c r="DO6" s="17">
        <f>ROUND(BAR!DO6*0.8,)</f>
        <v>5240</v>
      </c>
      <c r="DP6" s="17">
        <f>ROUND(BAR!DP6*0.8,)</f>
        <v>5240</v>
      </c>
      <c r="DQ6" s="17">
        <f>ROUND(BAR!DQ6*0.8,)</f>
        <v>5240</v>
      </c>
      <c r="DR6" s="17">
        <f>ROUND(BAR!DR6*0.8,)</f>
        <v>5240</v>
      </c>
      <c r="DS6" s="17">
        <f>ROUND(BAR!DS6*0.8,)</f>
        <v>5000</v>
      </c>
      <c r="DT6" s="17">
        <f>ROUND(BAR!DT6*0.8,)</f>
        <v>5000</v>
      </c>
      <c r="DU6" s="17">
        <f>ROUND(BAR!DU6*0.8,)</f>
        <v>5000</v>
      </c>
      <c r="DV6" s="17">
        <f>ROUND(BAR!DV6*0.8,)</f>
        <v>5000</v>
      </c>
      <c r="DW6" s="17">
        <f>ROUND(BAR!DW6*0.8,)</f>
        <v>5000</v>
      </c>
      <c r="DX6" s="17">
        <f>ROUND(BAR!DX6*0.8,)</f>
        <v>5240</v>
      </c>
      <c r="DY6" s="17">
        <f>ROUND(BAR!DY6*0.8,)</f>
        <v>5240</v>
      </c>
      <c r="DZ6" s="17">
        <f>ROUND(BAR!DZ6*0.8,)</f>
        <v>5000</v>
      </c>
      <c r="EA6" s="17">
        <f>ROUND(BAR!EA6*0.8,)</f>
        <v>5000</v>
      </c>
      <c r="EB6" s="17">
        <f>ROUND(BAR!EB6*0.8,)</f>
        <v>5000</v>
      </c>
      <c r="EC6" s="17">
        <f>ROUND(BAR!EC6*0.8,)</f>
        <v>5000</v>
      </c>
      <c r="ED6" s="17">
        <f>ROUND(BAR!ED6*0.8,)</f>
        <v>5000</v>
      </c>
      <c r="EE6" s="17">
        <f>ROUND(BAR!EE6*0.8,)</f>
        <v>5240</v>
      </c>
      <c r="EF6" s="17">
        <f>ROUND(BAR!EF6*0.8,)</f>
        <v>5240</v>
      </c>
      <c r="EG6" s="17">
        <f>ROUND(BAR!EG6*0.8,)</f>
        <v>4760</v>
      </c>
      <c r="EH6" s="17">
        <f>ROUND(BAR!EH6*0.8,)</f>
        <v>4760</v>
      </c>
      <c r="EI6" s="17">
        <f>ROUND(BAR!EI6*0.8,)</f>
        <v>4760</v>
      </c>
      <c r="EJ6" s="17">
        <f>ROUND(BAR!EJ6*0.8,)</f>
        <v>4760</v>
      </c>
      <c r="EK6" s="17">
        <f>ROUND(BAR!EK6*0.8,)</f>
        <v>4760</v>
      </c>
      <c r="EL6" s="17">
        <f>ROUND(BAR!EL6*0.8,)</f>
        <v>5000</v>
      </c>
      <c r="EM6" s="17">
        <f>ROUND(BAR!EM6*0.8,)</f>
        <v>5000</v>
      </c>
      <c r="EN6" s="17">
        <f>ROUND(BAR!EN6*0.8,)</f>
        <v>4760</v>
      </c>
      <c r="EO6" s="17">
        <f>ROUND(BAR!EO6*0.8,)</f>
        <v>4760</v>
      </c>
      <c r="EP6" s="17">
        <f>ROUND(BAR!EP6*0.8,)</f>
        <v>5480</v>
      </c>
      <c r="EQ6" s="17">
        <f>ROUND(BAR!EQ6*0.8,)</f>
        <v>5480</v>
      </c>
      <c r="ER6" s="17">
        <f>ROUND(BAR!ER6*0.8,)</f>
        <v>5480</v>
      </c>
      <c r="ES6" s="17">
        <f>ROUND(BAR!ES6*0.8,)</f>
        <v>5000</v>
      </c>
      <c r="ET6" s="17">
        <f>ROUND(BAR!ET6*0.8,)</f>
        <v>5000</v>
      </c>
      <c r="EU6" s="17">
        <f>ROUND(BAR!EU6*0.8,)</f>
        <v>4760</v>
      </c>
      <c r="EV6" s="17">
        <f>ROUND(BAR!EV6*0.8,)</f>
        <v>4760</v>
      </c>
      <c r="EW6" s="17">
        <f>ROUND(BAR!EW6*0.8,)</f>
        <v>4760</v>
      </c>
      <c r="EX6" s="17">
        <f>ROUND(BAR!EX6*0.8,)</f>
        <v>5000</v>
      </c>
      <c r="EY6" s="17">
        <f>ROUND(BAR!EY6*0.8,)</f>
        <v>5000</v>
      </c>
      <c r="EZ6" s="17">
        <f>ROUND(BAR!EZ6*0.8,)</f>
        <v>5000</v>
      </c>
      <c r="FA6" s="17">
        <f>ROUND(BAR!FA6*0.8,)</f>
        <v>5000</v>
      </c>
      <c r="FB6" s="17">
        <f>ROUND(BAR!FB6*0.8,)</f>
        <v>4520</v>
      </c>
      <c r="FC6" s="17">
        <f>ROUND(BAR!FC6*0.8,)</f>
        <v>4520</v>
      </c>
      <c r="FD6" s="17">
        <f>ROUND(BAR!FD6*0.8,)</f>
        <v>4520</v>
      </c>
      <c r="FE6" s="17">
        <f>ROUND(BAR!FE6*0.8,)</f>
        <v>4520</v>
      </c>
      <c r="FF6" s="17">
        <f>ROUND(BAR!FF6*0.8,)</f>
        <v>4520</v>
      </c>
      <c r="FG6" s="17">
        <f>ROUND(BAR!FG6*0.8,)</f>
        <v>4760</v>
      </c>
      <c r="FH6" s="17">
        <f>ROUND(BAR!FH6*0.8,)</f>
        <v>4760</v>
      </c>
      <c r="FI6" s="17">
        <f>ROUND(BAR!FI6*0.8,)</f>
        <v>4520</v>
      </c>
      <c r="FJ6" s="17">
        <f>ROUND(BAR!FJ6*0.8,)</f>
        <v>4520</v>
      </c>
      <c r="FK6" s="17">
        <f>ROUND(BAR!FK6*0.8,)</f>
        <v>4520</v>
      </c>
      <c r="FL6" s="17">
        <f>ROUND(BAR!FL6*0.8,)</f>
        <v>4520</v>
      </c>
      <c r="FM6" s="17">
        <f>ROUND(BAR!FM6*0.8,)</f>
        <v>4520</v>
      </c>
      <c r="FN6" s="17">
        <f>ROUND(BAR!FN6*0.8,)</f>
        <v>4760</v>
      </c>
      <c r="FO6" s="17">
        <f>ROUND(BAR!FO6*0.8,)</f>
        <v>4760</v>
      </c>
      <c r="FP6" s="17">
        <f>ROUND(BAR!FP6*0.8,)</f>
        <v>4520</v>
      </c>
      <c r="FQ6" s="17">
        <f>ROUND(BAR!FQ6*0.8,)</f>
        <v>4520</v>
      </c>
      <c r="FR6" s="17">
        <f>ROUND(BAR!FR6*0.8,)</f>
        <v>4520</v>
      </c>
      <c r="FS6" s="17">
        <f>ROUND(BAR!FS6*0.8,)</f>
        <v>4520</v>
      </c>
      <c r="FT6" s="17">
        <f>ROUND(BAR!FT6*0.8,)</f>
        <v>4520</v>
      </c>
      <c r="FU6" s="17">
        <f>ROUND(BAR!FU6*0.8,)</f>
        <v>4760</v>
      </c>
      <c r="FV6" s="17">
        <f>ROUND(BAR!FV6*0.8,)</f>
        <v>4760</v>
      </c>
      <c r="FW6" s="17">
        <f>ROUND(BAR!FW6*0.8,)</f>
        <v>4520</v>
      </c>
      <c r="FX6" s="17">
        <f>ROUND(BAR!FX6*0.8,)</f>
        <v>4520</v>
      </c>
      <c r="FY6" s="17">
        <f>ROUND(BAR!FY6*0.8,)</f>
        <v>4520</v>
      </c>
      <c r="FZ6" s="17">
        <f>ROUND(BAR!FZ6*0.8,)</f>
        <v>4520</v>
      </c>
      <c r="GA6" s="17">
        <f>ROUND(BAR!GA6*0.8,)</f>
        <v>4520</v>
      </c>
      <c r="GB6" s="17">
        <f>ROUND(BAR!GB6*0.8,)</f>
        <v>4760</v>
      </c>
      <c r="GC6" s="17">
        <f>ROUND(BAR!GC6*0.8,)</f>
        <v>4760</v>
      </c>
      <c r="GD6" s="17">
        <f>ROUND(BAR!GD6*0.8,)</f>
        <v>4520</v>
      </c>
      <c r="GE6" s="17">
        <f>ROUND(BAR!GE6*0.8,)</f>
        <v>4520</v>
      </c>
      <c r="GF6" s="17">
        <f>ROUND(BAR!GF6*0.8,)</f>
        <v>4520</v>
      </c>
      <c r="GG6" s="17">
        <f>ROUND(BAR!GG6*0.8,)</f>
        <v>4520</v>
      </c>
      <c r="GH6" s="17">
        <f>ROUND(BAR!GH6*0.8,)</f>
        <v>4520</v>
      </c>
      <c r="GI6" s="17">
        <f>ROUND(BAR!GI6*0.8,)</f>
        <v>5720</v>
      </c>
      <c r="GJ6" s="17">
        <f>ROUND(BAR!GJ6*0.8,)</f>
        <v>5720</v>
      </c>
      <c r="GK6" s="17">
        <f>ROUND(BAR!GK6*0.8,)</f>
        <v>5720</v>
      </c>
      <c r="GL6" s="17">
        <f>ROUND(BAR!GL6*0.8,)</f>
        <v>5720</v>
      </c>
      <c r="GM6" s="17">
        <f>ROUND(BAR!GM6*0.8,)</f>
        <v>5720</v>
      </c>
      <c r="GN6" s="17">
        <f>ROUND(BAR!GN6*0.8,)</f>
        <v>5720</v>
      </c>
      <c r="GO6" s="17">
        <f>ROUND(BAR!GO6*0.8,)</f>
        <v>5720</v>
      </c>
      <c r="GP6" s="17">
        <f>ROUND(BAR!GP6*0.8,)</f>
        <v>6120</v>
      </c>
      <c r="GQ6" s="17">
        <f>ROUND(BAR!GQ6*0.8,)</f>
        <v>6120</v>
      </c>
      <c r="GR6" s="17">
        <f>ROUND(BAR!GR6*0.8,)</f>
        <v>6120</v>
      </c>
      <c r="GS6" s="17">
        <f>ROUND(BAR!GS6*0.8,)</f>
        <v>6120</v>
      </c>
      <c r="GT6" s="17">
        <f>ROUND(BAR!GT6*0.8,)</f>
        <v>6120</v>
      </c>
      <c r="GU6" s="17">
        <f>ROUND(BAR!GU6*0.8,)</f>
        <v>6120</v>
      </c>
      <c r="GV6" s="17">
        <f>ROUND(BAR!GV6*0.8,)</f>
        <v>6120</v>
      </c>
      <c r="GW6" s="17">
        <f>ROUND(BAR!GW6*0.8,)</f>
        <v>6520</v>
      </c>
      <c r="GX6" s="17">
        <f>ROUND(BAR!GX6*0.8,)</f>
        <v>6520</v>
      </c>
      <c r="GY6" s="17">
        <f>ROUND(BAR!GY6*0.8,)</f>
        <v>6520</v>
      </c>
      <c r="GZ6" s="17">
        <f>ROUND(BAR!GZ6*0.8,)</f>
        <v>6520</v>
      </c>
    </row>
    <row r="7" spans="1:208" s="2" customFormat="1" x14ac:dyDescent="0.2">
      <c r="A7" s="12">
        <v>2</v>
      </c>
      <c r="B7" s="17">
        <f>ROUND(BAR!B7*0.8,)</f>
        <v>10720</v>
      </c>
      <c r="C7" s="17">
        <f>ROUND(BAR!C7*0.8,)</f>
        <v>10720</v>
      </c>
      <c r="D7" s="195">
        <f>ROUND(BAR!D7*0.8,)</f>
        <v>10720</v>
      </c>
      <c r="E7" s="195">
        <f>ROUND(BAR!E7*0.8,)</f>
        <v>10720</v>
      </c>
      <c r="F7" s="195">
        <f>ROUND(BAR!F7*0.8,)</f>
        <v>10720</v>
      </c>
      <c r="G7" s="195">
        <f>ROUND(BAR!G7*0.8,)</f>
        <v>10720</v>
      </c>
      <c r="H7" s="195">
        <f>ROUND(BAR!H7*0.8,)</f>
        <v>10720</v>
      </c>
      <c r="I7" s="17">
        <f>ROUND(BAR!I7*0.8,)</f>
        <v>10720</v>
      </c>
      <c r="J7" s="17">
        <f>ROUND(BAR!J7*0.8,)</f>
        <v>10720</v>
      </c>
      <c r="K7" s="17">
        <f>ROUND(BAR!K7*0.8,)</f>
        <v>9600</v>
      </c>
      <c r="L7" s="17">
        <f>ROUND(BAR!L7*0.8,)</f>
        <v>10720</v>
      </c>
      <c r="M7" s="17">
        <f>ROUND(BAR!M7*0.8,)</f>
        <v>10720</v>
      </c>
      <c r="N7" s="17">
        <f>ROUND(BAR!N7*0.8,)</f>
        <v>10720</v>
      </c>
      <c r="O7" s="17">
        <f>ROUND(BAR!O7*0.8,)</f>
        <v>10720</v>
      </c>
      <c r="P7" s="17">
        <f>ROUND(BAR!P7*0.8,)</f>
        <v>9600</v>
      </c>
      <c r="Q7" s="17">
        <f>ROUND(BAR!Q7*0.8,)</f>
        <v>9600</v>
      </c>
      <c r="R7" s="17">
        <f>ROUND(BAR!R7*0.8,)</f>
        <v>10720</v>
      </c>
      <c r="S7" s="195">
        <f>ROUND(BAR!S7*0.8,)</f>
        <v>10720</v>
      </c>
      <c r="T7" s="195">
        <f>ROUND(BAR!T7*0.8,)</f>
        <v>10720</v>
      </c>
      <c r="U7" s="195">
        <f>ROUND(BAR!U7*0.8,)</f>
        <v>10720</v>
      </c>
      <c r="V7" s="195">
        <f>ROUND(BAR!V7*0.8,)</f>
        <v>10720</v>
      </c>
      <c r="W7" s="17">
        <f>ROUND(BAR!W7*0.8,)</f>
        <v>10720</v>
      </c>
      <c r="X7" s="17">
        <f>ROUND(BAR!X7*0.8,)</f>
        <v>10720</v>
      </c>
      <c r="Y7" s="17">
        <f>ROUND(BAR!Y7*0.8,)</f>
        <v>10720</v>
      </c>
      <c r="Z7" s="17">
        <f>ROUND(BAR!Z7*0.8,)</f>
        <v>10720</v>
      </c>
      <c r="AA7" s="17">
        <f>ROUND(BAR!AA7*0.8,)</f>
        <v>10720</v>
      </c>
      <c r="AB7" s="17">
        <f>ROUND(BAR!AB7*0.8,)</f>
        <v>11120</v>
      </c>
      <c r="AC7" s="17">
        <f>ROUND(BAR!AC7*0.8,)</f>
        <v>11120</v>
      </c>
      <c r="AD7" s="17">
        <f>ROUND(BAR!AD7*0.8,)</f>
        <v>11120</v>
      </c>
      <c r="AE7" s="17">
        <f>ROUND(BAR!AE7*0.8,)</f>
        <v>11120</v>
      </c>
      <c r="AF7" s="17">
        <f>ROUND(BAR!AF7*0.8,)</f>
        <v>11120</v>
      </c>
      <c r="AG7" s="17">
        <f>ROUND(BAR!AG7*0.8,)</f>
        <v>11120</v>
      </c>
      <c r="AH7" s="17">
        <f>ROUND(BAR!AH7*0.8,)</f>
        <v>11120</v>
      </c>
      <c r="AI7" s="17">
        <f>ROUND(BAR!AI7*0.8,)</f>
        <v>11120</v>
      </c>
      <c r="AJ7" s="17">
        <f>ROUND(BAR!AJ7*0.8,)</f>
        <v>11680</v>
      </c>
      <c r="AK7" s="17">
        <f>ROUND(BAR!AK7*0.8,)</f>
        <v>11680</v>
      </c>
      <c r="AL7" s="17">
        <f>ROUND(BAR!AL7*0.8,)</f>
        <v>10720</v>
      </c>
      <c r="AM7" s="17">
        <f>ROUND(BAR!AM7*0.8,)</f>
        <v>10720</v>
      </c>
      <c r="AN7" s="17">
        <f>ROUND(BAR!AN7*0.8,)</f>
        <v>7440</v>
      </c>
      <c r="AO7" s="17">
        <f>ROUND(BAR!AO7*0.8,)</f>
        <v>7440</v>
      </c>
      <c r="AP7" s="17">
        <f>ROUND(BAR!AP7*0.8,)</f>
        <v>7440</v>
      </c>
      <c r="AQ7" s="17">
        <f>ROUND(BAR!AQ7*0.8,)</f>
        <v>7440</v>
      </c>
      <c r="AR7" s="17">
        <f>ROUND(BAR!AR7*0.8,)</f>
        <v>7840</v>
      </c>
      <c r="AS7" s="17">
        <f>ROUND(BAR!AS7*0.8,)</f>
        <v>7840</v>
      </c>
      <c r="AT7" s="17">
        <f>ROUND(BAR!AT7*0.8,)</f>
        <v>7440</v>
      </c>
      <c r="AU7" s="17">
        <f>ROUND(BAR!AU7*0.8,)</f>
        <v>7440</v>
      </c>
      <c r="AV7" s="17">
        <f>ROUND(BAR!AV7*0.8,)</f>
        <v>7440</v>
      </c>
      <c r="AW7" s="17">
        <f>ROUND(BAR!AW7*0.8,)</f>
        <v>7440</v>
      </c>
      <c r="AX7" s="17">
        <f>ROUND(BAR!AX7*0.8,)</f>
        <v>7440</v>
      </c>
      <c r="AY7" s="17">
        <f>ROUND(BAR!AY7*0.8,)</f>
        <v>7840</v>
      </c>
      <c r="AZ7" s="17">
        <f>ROUND(BAR!AZ7*0.8,)</f>
        <v>7840</v>
      </c>
      <c r="BA7" s="17">
        <f>ROUND(BAR!BA7*0.8,)</f>
        <v>7440</v>
      </c>
      <c r="BB7" s="17">
        <f>ROUND(BAR!BB7*0.8,)</f>
        <v>7440</v>
      </c>
      <c r="BC7" s="17">
        <f>ROUND(BAR!BC7*0.8,)</f>
        <v>7440</v>
      </c>
      <c r="BD7" s="17">
        <f>ROUND(BAR!BD7*0.8,)</f>
        <v>7440</v>
      </c>
      <c r="BE7" s="17">
        <f>ROUND(BAR!BE7*0.8,)</f>
        <v>8640</v>
      </c>
      <c r="BF7" s="17">
        <f>ROUND(BAR!BF7*0.8,)</f>
        <v>8640</v>
      </c>
      <c r="BG7" s="17">
        <f>ROUND(BAR!BG7*0.8,)</f>
        <v>8640</v>
      </c>
      <c r="BH7" s="17">
        <f>ROUND(BAR!BH7*0.8,)</f>
        <v>7440</v>
      </c>
      <c r="BI7" s="17">
        <f>ROUND(BAR!BI7*0.8,)</f>
        <v>7440</v>
      </c>
      <c r="BJ7" s="17">
        <f>ROUND(BAR!BJ7*0.8,)</f>
        <v>7440</v>
      </c>
      <c r="BK7" s="17">
        <f>ROUND(BAR!BK7*0.8,)</f>
        <v>7440</v>
      </c>
      <c r="BL7" s="17">
        <f>ROUND(BAR!BL7*0.8,)</f>
        <v>7440</v>
      </c>
      <c r="BM7" s="17">
        <f>ROUND(BAR!BM7*0.8,)</f>
        <v>7840</v>
      </c>
      <c r="BN7" s="17">
        <f>ROUND(BAR!BN7*0.8,)</f>
        <v>7840</v>
      </c>
      <c r="BO7" s="17">
        <f>ROUND(BAR!BO7*0.8,)</f>
        <v>7440</v>
      </c>
      <c r="BP7" s="17">
        <f>ROUND(BAR!BP7*0.8,)</f>
        <v>7440</v>
      </c>
      <c r="BQ7" s="17">
        <f>ROUND(BAR!BQ7*0.8,)</f>
        <v>7440</v>
      </c>
      <c r="BR7" s="17">
        <f>ROUND(BAR!BR7*0.8,)</f>
        <v>7440</v>
      </c>
      <c r="BS7" s="17">
        <f>ROUND(BAR!BS7*0.8,)</f>
        <v>7440</v>
      </c>
      <c r="BT7" s="17">
        <f>ROUND(BAR!BT7*0.8,)</f>
        <v>7840</v>
      </c>
      <c r="BU7" s="17">
        <f>ROUND(BAR!BU7*0.8,)</f>
        <v>7840</v>
      </c>
      <c r="BV7" s="17">
        <f>ROUND(BAR!BV7*0.8,)</f>
        <v>7440</v>
      </c>
      <c r="BW7" s="17">
        <f>ROUND(BAR!BW7*0.8,)</f>
        <v>7440</v>
      </c>
      <c r="BX7" s="17">
        <f>ROUND(BAR!BX7*0.8,)</f>
        <v>7440</v>
      </c>
      <c r="BY7" s="17">
        <f>ROUND(BAR!BY7*0.8,)</f>
        <v>7440</v>
      </c>
      <c r="BZ7" s="17">
        <f>ROUND(BAR!BZ7*0.8,)</f>
        <v>7440</v>
      </c>
      <c r="CA7" s="17">
        <f>ROUND(BAR!CA7*0.8,)</f>
        <v>7840</v>
      </c>
      <c r="CB7" s="17">
        <f>ROUND(BAR!CB7*0.8,)</f>
        <v>7840</v>
      </c>
      <c r="CC7" s="17">
        <f>ROUND(BAR!CC7*0.8,)</f>
        <v>7040</v>
      </c>
      <c r="CD7" s="17">
        <f>ROUND(BAR!CD7*0.8,)</f>
        <v>7040</v>
      </c>
      <c r="CE7" s="17">
        <f>ROUND(BAR!CE7*0.8,)</f>
        <v>7040</v>
      </c>
      <c r="CF7" s="17">
        <f>ROUND(BAR!CF7*0.8,)</f>
        <v>7040</v>
      </c>
      <c r="CG7" s="17">
        <f>ROUND(BAR!CG7*0.8,)</f>
        <v>7040</v>
      </c>
      <c r="CH7" s="17">
        <f>ROUND(BAR!CH7*0.8,)</f>
        <v>7040</v>
      </c>
      <c r="CI7" s="17">
        <f>ROUND(BAR!CI7*0.8,)</f>
        <v>7040</v>
      </c>
      <c r="CJ7" s="17">
        <f>ROUND(BAR!CJ7*0.8,)</f>
        <v>6800</v>
      </c>
      <c r="CK7" s="17">
        <f>ROUND(BAR!CK7*0.8,)</f>
        <v>6800</v>
      </c>
      <c r="CL7" s="17">
        <f>ROUND(BAR!CL7*0.8,)</f>
        <v>6800</v>
      </c>
      <c r="CM7" s="17">
        <f>ROUND(BAR!CM7*0.8,)</f>
        <v>6800</v>
      </c>
      <c r="CN7" s="17">
        <f>ROUND(BAR!CN7*0.8,)</f>
        <v>6800</v>
      </c>
      <c r="CO7" s="17">
        <f>ROUND(BAR!CO7*0.8,)</f>
        <v>7040</v>
      </c>
      <c r="CP7" s="17">
        <f>ROUND(BAR!CP7*0.8,)</f>
        <v>7040</v>
      </c>
      <c r="CQ7" s="17">
        <f>ROUND(BAR!CQ7*0.8,)</f>
        <v>6800</v>
      </c>
      <c r="CR7" s="17">
        <f>ROUND(BAR!CR7*0.8,)</f>
        <v>6800</v>
      </c>
      <c r="CS7" s="17">
        <f>ROUND(BAR!CS7*0.8,)</f>
        <v>6800</v>
      </c>
      <c r="CT7" s="17">
        <f>ROUND(BAR!CT7*0.8,)</f>
        <v>6800</v>
      </c>
      <c r="CU7" s="17">
        <f>ROUND(BAR!CU7*0.8,)</f>
        <v>6800</v>
      </c>
      <c r="CV7" s="17">
        <f>ROUND(BAR!CV7*0.8,)</f>
        <v>7040</v>
      </c>
      <c r="CW7" s="17">
        <f>ROUND(BAR!CW7*0.8,)</f>
        <v>7040</v>
      </c>
      <c r="CX7" s="17">
        <f>ROUND(BAR!CX7*0.8,)</f>
        <v>6800</v>
      </c>
      <c r="CY7" s="17">
        <f>ROUND(BAR!CY7*0.8,)</f>
        <v>6800</v>
      </c>
      <c r="CZ7" s="17">
        <f>ROUND(BAR!CZ7*0.8,)</f>
        <v>6800</v>
      </c>
      <c r="DA7" s="17">
        <f>ROUND(BAR!DA7*0.8,)</f>
        <v>6800</v>
      </c>
      <c r="DB7" s="17">
        <f>ROUND(BAR!DB7*0.8,)</f>
        <v>6800</v>
      </c>
      <c r="DC7" s="17">
        <f>ROUND(BAR!DC7*0.8,)</f>
        <v>7040</v>
      </c>
      <c r="DD7" s="17">
        <f>ROUND(BAR!DD7*0.8,)</f>
        <v>7040</v>
      </c>
      <c r="DE7" s="17">
        <f>ROUND(BAR!DE7*0.8,)</f>
        <v>6560</v>
      </c>
      <c r="DF7" s="17">
        <f>ROUND(BAR!DF7*0.8,)</f>
        <v>6560</v>
      </c>
      <c r="DG7" s="17">
        <f>ROUND(BAR!DG7*0.8,)</f>
        <v>6560</v>
      </c>
      <c r="DH7" s="17">
        <f>ROUND(BAR!DH7*0.8,)</f>
        <v>6560</v>
      </c>
      <c r="DI7" s="17">
        <f>ROUND(BAR!DI7*0.8,)</f>
        <v>6560</v>
      </c>
      <c r="DJ7" s="17">
        <f>ROUND(BAR!DJ7*0.8,)</f>
        <v>6800</v>
      </c>
      <c r="DK7" s="17">
        <f>ROUND(BAR!DK7*0.8,)</f>
        <v>6800</v>
      </c>
      <c r="DL7" s="17">
        <f>ROUND(BAR!DL7*0.8,)</f>
        <v>6560</v>
      </c>
      <c r="DM7" s="17">
        <f>ROUND(BAR!DM7*0.8,)</f>
        <v>6560</v>
      </c>
      <c r="DN7" s="17">
        <f>ROUND(BAR!DN7*0.8,)</f>
        <v>6560</v>
      </c>
      <c r="DO7" s="17">
        <f>ROUND(BAR!DO7*0.8,)</f>
        <v>6560</v>
      </c>
      <c r="DP7" s="17">
        <f>ROUND(BAR!DP7*0.8,)</f>
        <v>6560</v>
      </c>
      <c r="DQ7" s="17">
        <f>ROUND(BAR!DQ7*0.8,)</f>
        <v>6560</v>
      </c>
      <c r="DR7" s="17">
        <f>ROUND(BAR!DR7*0.8,)</f>
        <v>6560</v>
      </c>
      <c r="DS7" s="17">
        <f>ROUND(BAR!DS7*0.8,)</f>
        <v>6320</v>
      </c>
      <c r="DT7" s="17">
        <f>ROUND(BAR!DT7*0.8,)</f>
        <v>6320</v>
      </c>
      <c r="DU7" s="17">
        <f>ROUND(BAR!DU7*0.8,)</f>
        <v>6320</v>
      </c>
      <c r="DV7" s="17">
        <f>ROUND(BAR!DV7*0.8,)</f>
        <v>6320</v>
      </c>
      <c r="DW7" s="17">
        <f>ROUND(BAR!DW7*0.8,)</f>
        <v>6320</v>
      </c>
      <c r="DX7" s="17">
        <f>ROUND(BAR!DX7*0.8,)</f>
        <v>6560</v>
      </c>
      <c r="DY7" s="17">
        <f>ROUND(BAR!DY7*0.8,)</f>
        <v>6560</v>
      </c>
      <c r="DZ7" s="17">
        <f>ROUND(BAR!DZ7*0.8,)</f>
        <v>6320</v>
      </c>
      <c r="EA7" s="17">
        <f>ROUND(BAR!EA7*0.8,)</f>
        <v>6320</v>
      </c>
      <c r="EB7" s="17">
        <f>ROUND(BAR!EB7*0.8,)</f>
        <v>6320</v>
      </c>
      <c r="EC7" s="17">
        <f>ROUND(BAR!EC7*0.8,)</f>
        <v>6320</v>
      </c>
      <c r="ED7" s="17">
        <f>ROUND(BAR!ED7*0.8,)</f>
        <v>6320</v>
      </c>
      <c r="EE7" s="17">
        <f>ROUND(BAR!EE7*0.8,)</f>
        <v>6560</v>
      </c>
      <c r="EF7" s="17">
        <f>ROUND(BAR!EF7*0.8,)</f>
        <v>6560</v>
      </c>
      <c r="EG7" s="17">
        <f>ROUND(BAR!EG7*0.8,)</f>
        <v>6080</v>
      </c>
      <c r="EH7" s="17">
        <f>ROUND(BAR!EH7*0.8,)</f>
        <v>6080</v>
      </c>
      <c r="EI7" s="17">
        <f>ROUND(BAR!EI7*0.8,)</f>
        <v>6080</v>
      </c>
      <c r="EJ7" s="17">
        <f>ROUND(BAR!EJ7*0.8,)</f>
        <v>6080</v>
      </c>
      <c r="EK7" s="17">
        <f>ROUND(BAR!EK7*0.8,)</f>
        <v>6080</v>
      </c>
      <c r="EL7" s="17">
        <f>ROUND(BAR!EL7*0.8,)</f>
        <v>6320</v>
      </c>
      <c r="EM7" s="17">
        <f>ROUND(BAR!EM7*0.8,)</f>
        <v>6320</v>
      </c>
      <c r="EN7" s="17">
        <f>ROUND(BAR!EN7*0.8,)</f>
        <v>6080</v>
      </c>
      <c r="EO7" s="17">
        <f>ROUND(BAR!EO7*0.8,)</f>
        <v>6080</v>
      </c>
      <c r="EP7" s="17">
        <f>ROUND(BAR!EP7*0.8,)</f>
        <v>6800</v>
      </c>
      <c r="EQ7" s="17">
        <f>ROUND(BAR!EQ7*0.8,)</f>
        <v>6800</v>
      </c>
      <c r="ER7" s="17">
        <f>ROUND(BAR!ER7*0.8,)</f>
        <v>6800</v>
      </c>
      <c r="ES7" s="17">
        <f>ROUND(BAR!ES7*0.8,)</f>
        <v>6320</v>
      </c>
      <c r="ET7" s="17">
        <f>ROUND(BAR!ET7*0.8,)</f>
        <v>6320</v>
      </c>
      <c r="EU7" s="17">
        <f>ROUND(BAR!EU7*0.8,)</f>
        <v>6080</v>
      </c>
      <c r="EV7" s="17">
        <f>ROUND(BAR!EV7*0.8,)</f>
        <v>6080</v>
      </c>
      <c r="EW7" s="17">
        <f>ROUND(BAR!EW7*0.8,)</f>
        <v>6080</v>
      </c>
      <c r="EX7" s="17">
        <f>ROUND(BAR!EX7*0.8,)</f>
        <v>6320</v>
      </c>
      <c r="EY7" s="17">
        <f>ROUND(BAR!EY7*0.8,)</f>
        <v>6320</v>
      </c>
      <c r="EZ7" s="17">
        <f>ROUND(BAR!EZ7*0.8,)</f>
        <v>6320</v>
      </c>
      <c r="FA7" s="17">
        <f>ROUND(BAR!FA7*0.8,)</f>
        <v>6320</v>
      </c>
      <c r="FB7" s="17">
        <f>ROUND(BAR!FB7*0.8,)</f>
        <v>5840</v>
      </c>
      <c r="FC7" s="17">
        <f>ROUND(BAR!FC7*0.8,)</f>
        <v>5840</v>
      </c>
      <c r="FD7" s="17">
        <f>ROUND(BAR!FD7*0.8,)</f>
        <v>5840</v>
      </c>
      <c r="FE7" s="17">
        <f>ROUND(BAR!FE7*0.8,)</f>
        <v>5840</v>
      </c>
      <c r="FF7" s="17">
        <f>ROUND(BAR!FF7*0.8,)</f>
        <v>5840</v>
      </c>
      <c r="FG7" s="17">
        <f>ROUND(BAR!FG7*0.8,)</f>
        <v>6080</v>
      </c>
      <c r="FH7" s="17">
        <f>ROUND(BAR!FH7*0.8,)</f>
        <v>6080</v>
      </c>
      <c r="FI7" s="17">
        <f>ROUND(BAR!FI7*0.8,)</f>
        <v>5840</v>
      </c>
      <c r="FJ7" s="17">
        <f>ROUND(BAR!FJ7*0.8,)</f>
        <v>5840</v>
      </c>
      <c r="FK7" s="17">
        <f>ROUND(BAR!FK7*0.8,)</f>
        <v>5840</v>
      </c>
      <c r="FL7" s="17">
        <f>ROUND(BAR!FL7*0.8,)</f>
        <v>5840</v>
      </c>
      <c r="FM7" s="17">
        <f>ROUND(BAR!FM7*0.8,)</f>
        <v>5840</v>
      </c>
      <c r="FN7" s="17">
        <f>ROUND(BAR!FN7*0.8,)</f>
        <v>6080</v>
      </c>
      <c r="FO7" s="17">
        <f>ROUND(BAR!FO7*0.8,)</f>
        <v>6080</v>
      </c>
      <c r="FP7" s="17">
        <f>ROUND(BAR!FP7*0.8,)</f>
        <v>5840</v>
      </c>
      <c r="FQ7" s="17">
        <f>ROUND(BAR!FQ7*0.8,)</f>
        <v>5840</v>
      </c>
      <c r="FR7" s="17">
        <f>ROUND(BAR!FR7*0.8,)</f>
        <v>5840</v>
      </c>
      <c r="FS7" s="17">
        <f>ROUND(BAR!FS7*0.8,)</f>
        <v>5840</v>
      </c>
      <c r="FT7" s="17">
        <f>ROUND(BAR!FT7*0.8,)</f>
        <v>5840</v>
      </c>
      <c r="FU7" s="17">
        <f>ROUND(BAR!FU7*0.8,)</f>
        <v>6080</v>
      </c>
      <c r="FV7" s="17">
        <f>ROUND(BAR!FV7*0.8,)</f>
        <v>6080</v>
      </c>
      <c r="FW7" s="17">
        <f>ROUND(BAR!FW7*0.8,)</f>
        <v>5840</v>
      </c>
      <c r="FX7" s="17">
        <f>ROUND(BAR!FX7*0.8,)</f>
        <v>5840</v>
      </c>
      <c r="FY7" s="17">
        <f>ROUND(BAR!FY7*0.8,)</f>
        <v>5840</v>
      </c>
      <c r="FZ7" s="17">
        <f>ROUND(BAR!FZ7*0.8,)</f>
        <v>5840</v>
      </c>
      <c r="GA7" s="17">
        <f>ROUND(BAR!GA7*0.8,)</f>
        <v>5840</v>
      </c>
      <c r="GB7" s="17">
        <f>ROUND(BAR!GB7*0.8,)</f>
        <v>6080</v>
      </c>
      <c r="GC7" s="17">
        <f>ROUND(BAR!GC7*0.8,)</f>
        <v>6080</v>
      </c>
      <c r="GD7" s="17">
        <f>ROUND(BAR!GD7*0.8,)</f>
        <v>5840</v>
      </c>
      <c r="GE7" s="17">
        <f>ROUND(BAR!GE7*0.8,)</f>
        <v>5840</v>
      </c>
      <c r="GF7" s="17">
        <f>ROUND(BAR!GF7*0.8,)</f>
        <v>5840</v>
      </c>
      <c r="GG7" s="17">
        <f>ROUND(BAR!GG7*0.8,)</f>
        <v>5840</v>
      </c>
      <c r="GH7" s="17">
        <f>ROUND(BAR!GH7*0.8,)</f>
        <v>5840</v>
      </c>
      <c r="GI7" s="17">
        <f>ROUND(BAR!GI7*0.8,)</f>
        <v>7040</v>
      </c>
      <c r="GJ7" s="17">
        <f>ROUND(BAR!GJ7*0.8,)</f>
        <v>7040</v>
      </c>
      <c r="GK7" s="17">
        <f>ROUND(BAR!GK7*0.8,)</f>
        <v>7040</v>
      </c>
      <c r="GL7" s="17">
        <f>ROUND(BAR!GL7*0.8,)</f>
        <v>7040</v>
      </c>
      <c r="GM7" s="17">
        <f>ROUND(BAR!GM7*0.8,)</f>
        <v>7040</v>
      </c>
      <c r="GN7" s="17">
        <f>ROUND(BAR!GN7*0.8,)</f>
        <v>7040</v>
      </c>
      <c r="GO7" s="17">
        <f>ROUND(BAR!GO7*0.8,)</f>
        <v>7040</v>
      </c>
      <c r="GP7" s="17">
        <f>ROUND(BAR!GP7*0.8,)</f>
        <v>7440</v>
      </c>
      <c r="GQ7" s="17">
        <f>ROUND(BAR!GQ7*0.8,)</f>
        <v>7440</v>
      </c>
      <c r="GR7" s="17">
        <f>ROUND(BAR!GR7*0.8,)</f>
        <v>7440</v>
      </c>
      <c r="GS7" s="17">
        <f>ROUND(BAR!GS7*0.8,)</f>
        <v>7440</v>
      </c>
      <c r="GT7" s="17">
        <f>ROUND(BAR!GT7*0.8,)</f>
        <v>7440</v>
      </c>
      <c r="GU7" s="17">
        <f>ROUND(BAR!GU7*0.8,)</f>
        <v>7440</v>
      </c>
      <c r="GV7" s="17">
        <f>ROUND(BAR!GV7*0.8,)</f>
        <v>7440</v>
      </c>
      <c r="GW7" s="17">
        <f>ROUND(BAR!GW7*0.8,)</f>
        <v>7840</v>
      </c>
      <c r="GX7" s="17">
        <f>ROUND(BAR!GX7*0.8,)</f>
        <v>7840</v>
      </c>
      <c r="GY7" s="17">
        <f>ROUND(BAR!GY7*0.8,)</f>
        <v>7840</v>
      </c>
      <c r="GZ7" s="17">
        <f>ROUND(BAR!GZ7*0.8,)</f>
        <v>7840</v>
      </c>
    </row>
    <row r="8" spans="1:208" s="2" customFormat="1" ht="24" x14ac:dyDescent="0.2">
      <c r="A8" s="15" t="s">
        <v>5</v>
      </c>
      <c r="B8" s="17"/>
      <c r="C8" s="17"/>
      <c r="D8" s="195"/>
      <c r="E8" s="195"/>
      <c r="F8" s="195"/>
      <c r="G8" s="195"/>
      <c r="H8" s="195"/>
      <c r="I8" s="17"/>
      <c r="J8" s="17"/>
      <c r="K8" s="17"/>
      <c r="L8" s="17"/>
      <c r="M8" s="17"/>
      <c r="N8" s="17"/>
      <c r="O8" s="17"/>
      <c r="P8" s="17"/>
      <c r="Q8" s="17"/>
      <c r="R8" s="17"/>
      <c r="S8" s="195"/>
      <c r="T8" s="195"/>
      <c r="U8" s="195"/>
      <c r="V8" s="195"/>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row>
    <row r="9" spans="1:208" s="2" customFormat="1" x14ac:dyDescent="0.2">
      <c r="A9" s="12">
        <v>1</v>
      </c>
      <c r="B9" s="17">
        <f>ROUND(BAR!B9*0.8,)</f>
        <v>10200</v>
      </c>
      <c r="C9" s="17">
        <f>ROUND(BAR!C9*0.8,)</f>
        <v>10200</v>
      </c>
      <c r="D9" s="195">
        <f>ROUND(BAR!D9*0.8,)</f>
        <v>10200</v>
      </c>
      <c r="E9" s="195">
        <f>ROUND(BAR!E9*0.8,)</f>
        <v>10200</v>
      </c>
      <c r="F9" s="195">
        <f>ROUND(BAR!F9*0.8,)</f>
        <v>10200</v>
      </c>
      <c r="G9" s="195">
        <f>ROUND(BAR!G9*0.8,)</f>
        <v>10200</v>
      </c>
      <c r="H9" s="195">
        <f>ROUND(BAR!H9*0.8,)</f>
        <v>10200</v>
      </c>
      <c r="I9" s="17">
        <f>ROUND(BAR!I9*0.8,)</f>
        <v>10200</v>
      </c>
      <c r="J9" s="17">
        <f>ROUND(BAR!J9*0.8,)</f>
        <v>10200</v>
      </c>
      <c r="K9" s="17">
        <f>ROUND(BAR!K9*0.8,)</f>
        <v>9080</v>
      </c>
      <c r="L9" s="17">
        <f>ROUND(BAR!L9*0.8,)</f>
        <v>10200</v>
      </c>
      <c r="M9" s="17">
        <f>ROUND(BAR!M9*0.8,)</f>
        <v>10200</v>
      </c>
      <c r="N9" s="17">
        <f>ROUND(BAR!N9*0.8,)</f>
        <v>10200</v>
      </c>
      <c r="O9" s="17">
        <f>ROUND(BAR!O9*0.8,)</f>
        <v>10200</v>
      </c>
      <c r="P9" s="17">
        <f>ROUND(BAR!P9*0.8,)</f>
        <v>9080</v>
      </c>
      <c r="Q9" s="17">
        <f>ROUND(BAR!Q9*0.8,)</f>
        <v>9080</v>
      </c>
      <c r="R9" s="17">
        <f>ROUND(BAR!R9*0.8,)</f>
        <v>10200</v>
      </c>
      <c r="S9" s="195">
        <f>ROUND(BAR!S9*0.8,)</f>
        <v>10200</v>
      </c>
      <c r="T9" s="195">
        <f>ROUND(BAR!T9*0.8,)</f>
        <v>10200</v>
      </c>
      <c r="U9" s="195">
        <f>ROUND(BAR!U9*0.8,)</f>
        <v>10200</v>
      </c>
      <c r="V9" s="195">
        <f>ROUND(BAR!V9*0.8,)</f>
        <v>10200</v>
      </c>
      <c r="W9" s="17">
        <f>ROUND(BAR!W9*0.8,)</f>
        <v>10200</v>
      </c>
      <c r="X9" s="17">
        <f>ROUND(BAR!X9*0.8,)</f>
        <v>10200</v>
      </c>
      <c r="Y9" s="17">
        <f>ROUND(BAR!Y9*0.8,)</f>
        <v>10200</v>
      </c>
      <c r="Z9" s="17">
        <f>ROUND(BAR!Z9*0.8,)</f>
        <v>10200</v>
      </c>
      <c r="AA9" s="17">
        <f>ROUND(BAR!AA9*0.8,)</f>
        <v>10200</v>
      </c>
      <c r="AB9" s="17">
        <f>ROUND(BAR!AB9*0.8,)</f>
        <v>10600</v>
      </c>
      <c r="AC9" s="17">
        <f>ROUND(BAR!AC9*0.8,)</f>
        <v>10600</v>
      </c>
      <c r="AD9" s="17">
        <f>ROUND(BAR!AD9*0.8,)</f>
        <v>10600</v>
      </c>
      <c r="AE9" s="17">
        <f>ROUND(BAR!AE9*0.8,)</f>
        <v>10600</v>
      </c>
      <c r="AF9" s="17">
        <f>ROUND(BAR!AF9*0.8,)</f>
        <v>10600</v>
      </c>
      <c r="AG9" s="17">
        <f>ROUND(BAR!AG9*0.8,)</f>
        <v>10600</v>
      </c>
      <c r="AH9" s="17">
        <f>ROUND(BAR!AH9*0.8,)</f>
        <v>10600</v>
      </c>
      <c r="AI9" s="17">
        <f>ROUND(BAR!AI9*0.8,)</f>
        <v>10600</v>
      </c>
      <c r="AJ9" s="17">
        <f>ROUND(BAR!AJ9*0.8,)</f>
        <v>11160</v>
      </c>
      <c r="AK9" s="17">
        <f>ROUND(BAR!AK9*0.8,)</f>
        <v>11160</v>
      </c>
      <c r="AL9" s="17">
        <f>ROUND(BAR!AL9*0.8,)</f>
        <v>10200</v>
      </c>
      <c r="AM9" s="17">
        <f>ROUND(BAR!AM9*0.8,)</f>
        <v>10200</v>
      </c>
      <c r="AN9" s="17">
        <f>ROUND(BAR!AN9*0.8,)</f>
        <v>6920</v>
      </c>
      <c r="AO9" s="17">
        <f>ROUND(BAR!AO9*0.8,)</f>
        <v>6920</v>
      </c>
      <c r="AP9" s="17">
        <f>ROUND(BAR!AP9*0.8,)</f>
        <v>6920</v>
      </c>
      <c r="AQ9" s="17">
        <f>ROUND(BAR!AQ9*0.8,)</f>
        <v>6920</v>
      </c>
      <c r="AR9" s="17">
        <f>ROUND(BAR!AR9*0.8,)</f>
        <v>7320</v>
      </c>
      <c r="AS9" s="17">
        <f>ROUND(BAR!AS9*0.8,)</f>
        <v>7320</v>
      </c>
      <c r="AT9" s="17">
        <f>ROUND(BAR!AT9*0.8,)</f>
        <v>6920</v>
      </c>
      <c r="AU9" s="17">
        <f>ROUND(BAR!AU9*0.8,)</f>
        <v>6920</v>
      </c>
      <c r="AV9" s="17">
        <f>ROUND(BAR!AV9*0.8,)</f>
        <v>6920</v>
      </c>
      <c r="AW9" s="17">
        <f>ROUND(BAR!AW9*0.8,)</f>
        <v>6920</v>
      </c>
      <c r="AX9" s="17">
        <f>ROUND(BAR!AX9*0.8,)</f>
        <v>6920</v>
      </c>
      <c r="AY9" s="17">
        <f>ROUND(BAR!AY9*0.8,)</f>
        <v>7320</v>
      </c>
      <c r="AZ9" s="17">
        <f>ROUND(BAR!AZ9*0.8,)</f>
        <v>7320</v>
      </c>
      <c r="BA9" s="17">
        <f>ROUND(BAR!BA9*0.8,)</f>
        <v>6920</v>
      </c>
      <c r="BB9" s="17">
        <f>ROUND(BAR!BB9*0.8,)</f>
        <v>6920</v>
      </c>
      <c r="BC9" s="17">
        <f>ROUND(BAR!BC9*0.8,)</f>
        <v>6920</v>
      </c>
      <c r="BD9" s="17">
        <f>ROUND(BAR!BD9*0.8,)</f>
        <v>6920</v>
      </c>
      <c r="BE9" s="17">
        <f>ROUND(BAR!BE9*0.8,)</f>
        <v>8120</v>
      </c>
      <c r="BF9" s="17">
        <f>ROUND(BAR!BF9*0.8,)</f>
        <v>8120</v>
      </c>
      <c r="BG9" s="17">
        <f>ROUND(BAR!BG9*0.8,)</f>
        <v>8120</v>
      </c>
      <c r="BH9" s="17">
        <f>ROUND(BAR!BH9*0.8,)</f>
        <v>6920</v>
      </c>
      <c r="BI9" s="17">
        <f>ROUND(BAR!BI9*0.8,)</f>
        <v>6920</v>
      </c>
      <c r="BJ9" s="17">
        <f>ROUND(BAR!BJ9*0.8,)</f>
        <v>6920</v>
      </c>
      <c r="BK9" s="17">
        <f>ROUND(BAR!BK9*0.8,)</f>
        <v>6920</v>
      </c>
      <c r="BL9" s="17">
        <f>ROUND(BAR!BL9*0.8,)</f>
        <v>6920</v>
      </c>
      <c r="BM9" s="17">
        <f>ROUND(BAR!BM9*0.8,)</f>
        <v>7320</v>
      </c>
      <c r="BN9" s="17">
        <f>ROUND(BAR!BN9*0.8,)</f>
        <v>7320</v>
      </c>
      <c r="BO9" s="17">
        <f>ROUND(BAR!BO9*0.8,)</f>
        <v>6920</v>
      </c>
      <c r="BP9" s="17">
        <f>ROUND(BAR!BP9*0.8,)</f>
        <v>6920</v>
      </c>
      <c r="BQ9" s="17">
        <f>ROUND(BAR!BQ9*0.8,)</f>
        <v>6920</v>
      </c>
      <c r="BR9" s="17">
        <f>ROUND(BAR!BR9*0.8,)</f>
        <v>6920</v>
      </c>
      <c r="BS9" s="17">
        <f>ROUND(BAR!BS9*0.8,)</f>
        <v>6920</v>
      </c>
      <c r="BT9" s="17">
        <f>ROUND(BAR!BT9*0.8,)</f>
        <v>7320</v>
      </c>
      <c r="BU9" s="17">
        <f>ROUND(BAR!BU9*0.8,)</f>
        <v>7320</v>
      </c>
      <c r="BV9" s="17">
        <f>ROUND(BAR!BV9*0.8,)</f>
        <v>6920</v>
      </c>
      <c r="BW9" s="17">
        <f>ROUND(BAR!BW9*0.8,)</f>
        <v>6920</v>
      </c>
      <c r="BX9" s="17">
        <f>ROUND(BAR!BX9*0.8,)</f>
        <v>6920</v>
      </c>
      <c r="BY9" s="17">
        <f>ROUND(BAR!BY9*0.8,)</f>
        <v>6920</v>
      </c>
      <c r="BZ9" s="17">
        <f>ROUND(BAR!BZ9*0.8,)</f>
        <v>6920</v>
      </c>
      <c r="CA9" s="17">
        <f>ROUND(BAR!CA9*0.8,)</f>
        <v>7320</v>
      </c>
      <c r="CB9" s="17">
        <f>ROUND(BAR!CB9*0.8,)</f>
        <v>7320</v>
      </c>
      <c r="CC9" s="17">
        <f>ROUND(BAR!CC9*0.8,)</f>
        <v>6520</v>
      </c>
      <c r="CD9" s="17">
        <f>ROUND(BAR!CD9*0.8,)</f>
        <v>6520</v>
      </c>
      <c r="CE9" s="17">
        <f>ROUND(BAR!CE9*0.8,)</f>
        <v>6520</v>
      </c>
      <c r="CF9" s="17">
        <f>ROUND(BAR!CF9*0.8,)</f>
        <v>6520</v>
      </c>
      <c r="CG9" s="17">
        <f>ROUND(BAR!CG9*0.8,)</f>
        <v>6520</v>
      </c>
      <c r="CH9" s="17">
        <f>ROUND(BAR!CH9*0.8,)</f>
        <v>6520</v>
      </c>
      <c r="CI9" s="17">
        <f>ROUND(BAR!CI9*0.8,)</f>
        <v>6520</v>
      </c>
      <c r="CJ9" s="17">
        <f>ROUND(BAR!CJ9*0.8,)</f>
        <v>6280</v>
      </c>
      <c r="CK9" s="17">
        <f>ROUND(BAR!CK9*0.8,)</f>
        <v>6280</v>
      </c>
      <c r="CL9" s="17">
        <f>ROUND(BAR!CL9*0.8,)</f>
        <v>6280</v>
      </c>
      <c r="CM9" s="17">
        <f>ROUND(BAR!CM9*0.8,)</f>
        <v>6280</v>
      </c>
      <c r="CN9" s="17">
        <f>ROUND(BAR!CN9*0.8,)</f>
        <v>6280</v>
      </c>
      <c r="CO9" s="17">
        <f>ROUND(BAR!CO9*0.8,)</f>
        <v>6520</v>
      </c>
      <c r="CP9" s="17">
        <f>ROUND(BAR!CP9*0.8,)</f>
        <v>6520</v>
      </c>
      <c r="CQ9" s="17">
        <f>ROUND(BAR!CQ9*0.8,)</f>
        <v>6280</v>
      </c>
      <c r="CR9" s="17">
        <f>ROUND(BAR!CR9*0.8,)</f>
        <v>6280</v>
      </c>
      <c r="CS9" s="17">
        <f>ROUND(BAR!CS9*0.8,)</f>
        <v>6280</v>
      </c>
      <c r="CT9" s="17">
        <f>ROUND(BAR!CT9*0.8,)</f>
        <v>6280</v>
      </c>
      <c r="CU9" s="17">
        <f>ROUND(BAR!CU9*0.8,)</f>
        <v>6280</v>
      </c>
      <c r="CV9" s="17">
        <f>ROUND(BAR!CV9*0.8,)</f>
        <v>6520</v>
      </c>
      <c r="CW9" s="17">
        <f>ROUND(BAR!CW9*0.8,)</f>
        <v>6520</v>
      </c>
      <c r="CX9" s="17">
        <f>ROUND(BAR!CX9*0.8,)</f>
        <v>6280</v>
      </c>
      <c r="CY9" s="17">
        <f>ROUND(BAR!CY9*0.8,)</f>
        <v>6280</v>
      </c>
      <c r="CZ9" s="17">
        <f>ROUND(BAR!CZ9*0.8,)</f>
        <v>6280</v>
      </c>
      <c r="DA9" s="17">
        <f>ROUND(BAR!DA9*0.8,)</f>
        <v>6280</v>
      </c>
      <c r="DB9" s="17">
        <f>ROUND(BAR!DB9*0.8,)</f>
        <v>6280</v>
      </c>
      <c r="DC9" s="17">
        <f>ROUND(BAR!DC9*0.8,)</f>
        <v>6520</v>
      </c>
      <c r="DD9" s="17">
        <f>ROUND(BAR!DD9*0.8,)</f>
        <v>6520</v>
      </c>
      <c r="DE9" s="17">
        <f>ROUND(BAR!DE9*0.8,)</f>
        <v>6040</v>
      </c>
      <c r="DF9" s="17">
        <f>ROUND(BAR!DF9*0.8,)</f>
        <v>6040</v>
      </c>
      <c r="DG9" s="17">
        <f>ROUND(BAR!DG9*0.8,)</f>
        <v>6040</v>
      </c>
      <c r="DH9" s="17">
        <f>ROUND(BAR!DH9*0.8,)</f>
        <v>6040</v>
      </c>
      <c r="DI9" s="17">
        <f>ROUND(BAR!DI9*0.8,)</f>
        <v>6040</v>
      </c>
      <c r="DJ9" s="17">
        <f>ROUND(BAR!DJ9*0.8,)</f>
        <v>6280</v>
      </c>
      <c r="DK9" s="17">
        <f>ROUND(BAR!DK9*0.8,)</f>
        <v>6280</v>
      </c>
      <c r="DL9" s="17">
        <f>ROUND(BAR!DL9*0.8,)</f>
        <v>6040</v>
      </c>
      <c r="DM9" s="17">
        <f>ROUND(BAR!DM9*0.8,)</f>
        <v>6040</v>
      </c>
      <c r="DN9" s="17">
        <f>ROUND(BAR!DN9*0.8,)</f>
        <v>6040</v>
      </c>
      <c r="DO9" s="17">
        <f>ROUND(BAR!DO9*0.8,)</f>
        <v>6040</v>
      </c>
      <c r="DP9" s="17">
        <f>ROUND(BAR!DP9*0.8,)</f>
        <v>6040</v>
      </c>
      <c r="DQ9" s="17">
        <f>ROUND(BAR!DQ9*0.8,)</f>
        <v>6040</v>
      </c>
      <c r="DR9" s="17">
        <f>ROUND(BAR!DR9*0.8,)</f>
        <v>6040</v>
      </c>
      <c r="DS9" s="17">
        <f>ROUND(BAR!DS9*0.8,)</f>
        <v>5800</v>
      </c>
      <c r="DT9" s="17">
        <f>ROUND(BAR!DT9*0.8,)</f>
        <v>5800</v>
      </c>
      <c r="DU9" s="17">
        <f>ROUND(BAR!DU9*0.8,)</f>
        <v>5800</v>
      </c>
      <c r="DV9" s="17">
        <f>ROUND(BAR!DV9*0.8,)</f>
        <v>5800</v>
      </c>
      <c r="DW9" s="17">
        <f>ROUND(BAR!DW9*0.8,)</f>
        <v>5800</v>
      </c>
      <c r="DX9" s="17">
        <f>ROUND(BAR!DX9*0.8,)</f>
        <v>6040</v>
      </c>
      <c r="DY9" s="17">
        <f>ROUND(BAR!DY9*0.8,)</f>
        <v>6040</v>
      </c>
      <c r="DZ9" s="17">
        <f>ROUND(BAR!DZ9*0.8,)</f>
        <v>5800</v>
      </c>
      <c r="EA9" s="17">
        <f>ROUND(BAR!EA9*0.8,)</f>
        <v>5800</v>
      </c>
      <c r="EB9" s="17">
        <f>ROUND(BAR!EB9*0.8,)</f>
        <v>5800</v>
      </c>
      <c r="EC9" s="17">
        <f>ROUND(BAR!EC9*0.8,)</f>
        <v>5800</v>
      </c>
      <c r="ED9" s="17">
        <f>ROUND(BAR!ED9*0.8,)</f>
        <v>5800</v>
      </c>
      <c r="EE9" s="17">
        <f>ROUND(BAR!EE9*0.8,)</f>
        <v>6040</v>
      </c>
      <c r="EF9" s="17">
        <f>ROUND(BAR!EF9*0.8,)</f>
        <v>6040</v>
      </c>
      <c r="EG9" s="17">
        <f>ROUND(BAR!EG9*0.8,)</f>
        <v>5560</v>
      </c>
      <c r="EH9" s="17">
        <f>ROUND(BAR!EH9*0.8,)</f>
        <v>5560</v>
      </c>
      <c r="EI9" s="17">
        <f>ROUND(BAR!EI9*0.8,)</f>
        <v>5560</v>
      </c>
      <c r="EJ9" s="17">
        <f>ROUND(BAR!EJ9*0.8,)</f>
        <v>5560</v>
      </c>
      <c r="EK9" s="17">
        <f>ROUND(BAR!EK9*0.8,)</f>
        <v>5560</v>
      </c>
      <c r="EL9" s="17">
        <f>ROUND(BAR!EL9*0.8,)</f>
        <v>5800</v>
      </c>
      <c r="EM9" s="17">
        <f>ROUND(BAR!EM9*0.8,)</f>
        <v>5800</v>
      </c>
      <c r="EN9" s="17">
        <f>ROUND(BAR!EN9*0.8,)</f>
        <v>5560</v>
      </c>
      <c r="EO9" s="17">
        <f>ROUND(BAR!EO9*0.8,)</f>
        <v>5560</v>
      </c>
      <c r="EP9" s="17">
        <f>ROUND(BAR!EP9*0.8,)</f>
        <v>6280</v>
      </c>
      <c r="EQ9" s="17">
        <f>ROUND(BAR!EQ9*0.8,)</f>
        <v>6280</v>
      </c>
      <c r="ER9" s="17">
        <f>ROUND(BAR!ER9*0.8,)</f>
        <v>6280</v>
      </c>
      <c r="ES9" s="17">
        <f>ROUND(BAR!ES9*0.8,)</f>
        <v>5800</v>
      </c>
      <c r="ET9" s="17">
        <f>ROUND(BAR!ET9*0.8,)</f>
        <v>5800</v>
      </c>
      <c r="EU9" s="17">
        <f>ROUND(BAR!EU9*0.8,)</f>
        <v>5560</v>
      </c>
      <c r="EV9" s="17">
        <f>ROUND(BAR!EV9*0.8,)</f>
        <v>5560</v>
      </c>
      <c r="EW9" s="17">
        <f>ROUND(BAR!EW9*0.8,)</f>
        <v>5560</v>
      </c>
      <c r="EX9" s="17">
        <f>ROUND(BAR!EX9*0.8,)</f>
        <v>5800</v>
      </c>
      <c r="EY9" s="17">
        <f>ROUND(BAR!EY9*0.8,)</f>
        <v>5800</v>
      </c>
      <c r="EZ9" s="17">
        <f>ROUND(BAR!EZ9*0.8,)</f>
        <v>5800</v>
      </c>
      <c r="FA9" s="17">
        <f>ROUND(BAR!FA9*0.8,)</f>
        <v>5800</v>
      </c>
      <c r="FB9" s="17">
        <f>ROUND(BAR!FB9*0.8,)</f>
        <v>5320</v>
      </c>
      <c r="FC9" s="17">
        <f>ROUND(BAR!FC9*0.8,)</f>
        <v>5320</v>
      </c>
      <c r="FD9" s="17">
        <f>ROUND(BAR!FD9*0.8,)</f>
        <v>5320</v>
      </c>
      <c r="FE9" s="17">
        <f>ROUND(BAR!FE9*0.8,)</f>
        <v>5320</v>
      </c>
      <c r="FF9" s="17">
        <f>ROUND(BAR!FF9*0.8,)</f>
        <v>5320</v>
      </c>
      <c r="FG9" s="17">
        <f>ROUND(BAR!FG9*0.8,)</f>
        <v>5560</v>
      </c>
      <c r="FH9" s="17">
        <f>ROUND(BAR!FH9*0.8,)</f>
        <v>5560</v>
      </c>
      <c r="FI9" s="17">
        <f>ROUND(BAR!FI9*0.8,)</f>
        <v>5320</v>
      </c>
      <c r="FJ9" s="17">
        <f>ROUND(BAR!FJ9*0.8,)</f>
        <v>5320</v>
      </c>
      <c r="FK9" s="17">
        <f>ROUND(BAR!FK9*0.8,)</f>
        <v>5320</v>
      </c>
      <c r="FL9" s="17">
        <f>ROUND(BAR!FL9*0.8,)</f>
        <v>5320</v>
      </c>
      <c r="FM9" s="17">
        <f>ROUND(BAR!FM9*0.8,)</f>
        <v>5320</v>
      </c>
      <c r="FN9" s="17">
        <f>ROUND(BAR!FN9*0.8,)</f>
        <v>5560</v>
      </c>
      <c r="FO9" s="17">
        <f>ROUND(BAR!FO9*0.8,)</f>
        <v>5560</v>
      </c>
      <c r="FP9" s="17">
        <f>ROUND(BAR!FP9*0.8,)</f>
        <v>5320</v>
      </c>
      <c r="FQ9" s="17">
        <f>ROUND(BAR!FQ9*0.8,)</f>
        <v>5320</v>
      </c>
      <c r="FR9" s="17">
        <f>ROUND(BAR!FR9*0.8,)</f>
        <v>5320</v>
      </c>
      <c r="FS9" s="17">
        <f>ROUND(BAR!FS9*0.8,)</f>
        <v>5320</v>
      </c>
      <c r="FT9" s="17">
        <f>ROUND(BAR!FT9*0.8,)</f>
        <v>5320</v>
      </c>
      <c r="FU9" s="17">
        <f>ROUND(BAR!FU9*0.8,)</f>
        <v>5560</v>
      </c>
      <c r="FV9" s="17">
        <f>ROUND(BAR!FV9*0.8,)</f>
        <v>5560</v>
      </c>
      <c r="FW9" s="17">
        <f>ROUND(BAR!FW9*0.8,)</f>
        <v>5320</v>
      </c>
      <c r="FX9" s="17">
        <f>ROUND(BAR!FX9*0.8,)</f>
        <v>5320</v>
      </c>
      <c r="FY9" s="17">
        <f>ROUND(BAR!FY9*0.8,)</f>
        <v>5320</v>
      </c>
      <c r="FZ9" s="17">
        <f>ROUND(BAR!FZ9*0.8,)</f>
        <v>5320</v>
      </c>
      <c r="GA9" s="17">
        <f>ROUND(BAR!GA9*0.8,)</f>
        <v>5320</v>
      </c>
      <c r="GB9" s="17">
        <f>ROUND(BAR!GB9*0.8,)</f>
        <v>5560</v>
      </c>
      <c r="GC9" s="17">
        <f>ROUND(BAR!GC9*0.8,)</f>
        <v>5560</v>
      </c>
      <c r="GD9" s="17">
        <f>ROUND(BAR!GD9*0.8,)</f>
        <v>5320</v>
      </c>
      <c r="GE9" s="17">
        <f>ROUND(BAR!GE9*0.8,)</f>
        <v>5320</v>
      </c>
      <c r="GF9" s="17">
        <f>ROUND(BAR!GF9*0.8,)</f>
        <v>5320</v>
      </c>
      <c r="GG9" s="17">
        <f>ROUND(BAR!GG9*0.8,)</f>
        <v>5320</v>
      </c>
      <c r="GH9" s="17">
        <f>ROUND(BAR!GH9*0.8,)</f>
        <v>5320</v>
      </c>
      <c r="GI9" s="17">
        <f>ROUND(BAR!GI9*0.8,)</f>
        <v>6520</v>
      </c>
      <c r="GJ9" s="17">
        <f>ROUND(BAR!GJ9*0.8,)</f>
        <v>6520</v>
      </c>
      <c r="GK9" s="17">
        <f>ROUND(BAR!GK9*0.8,)</f>
        <v>6520</v>
      </c>
      <c r="GL9" s="17">
        <f>ROUND(BAR!GL9*0.8,)</f>
        <v>6520</v>
      </c>
      <c r="GM9" s="17">
        <f>ROUND(BAR!GM9*0.8,)</f>
        <v>6520</v>
      </c>
      <c r="GN9" s="17">
        <f>ROUND(BAR!GN9*0.8,)</f>
        <v>6520</v>
      </c>
      <c r="GO9" s="17">
        <f>ROUND(BAR!GO9*0.8,)</f>
        <v>6520</v>
      </c>
      <c r="GP9" s="17">
        <f>ROUND(BAR!GP9*0.8,)</f>
        <v>6920</v>
      </c>
      <c r="GQ9" s="17">
        <f>ROUND(BAR!GQ9*0.8,)</f>
        <v>6920</v>
      </c>
      <c r="GR9" s="17">
        <f>ROUND(BAR!GR9*0.8,)</f>
        <v>6920</v>
      </c>
      <c r="GS9" s="17">
        <f>ROUND(BAR!GS9*0.8,)</f>
        <v>6920</v>
      </c>
      <c r="GT9" s="17">
        <f>ROUND(BAR!GT9*0.8,)</f>
        <v>6920</v>
      </c>
      <c r="GU9" s="17">
        <f>ROUND(BAR!GU9*0.8,)</f>
        <v>6920</v>
      </c>
      <c r="GV9" s="17">
        <f>ROUND(BAR!GV9*0.8,)</f>
        <v>6920</v>
      </c>
      <c r="GW9" s="17">
        <f>ROUND(BAR!GW9*0.8,)</f>
        <v>7320</v>
      </c>
      <c r="GX9" s="17">
        <f>ROUND(BAR!GX9*0.8,)</f>
        <v>7320</v>
      </c>
      <c r="GY9" s="17">
        <f>ROUND(BAR!GY9*0.8,)</f>
        <v>7320</v>
      </c>
      <c r="GZ9" s="17">
        <f>ROUND(BAR!GZ9*0.8,)</f>
        <v>7320</v>
      </c>
    </row>
    <row r="10" spans="1:208" s="2" customFormat="1" x14ac:dyDescent="0.2">
      <c r="A10" s="12">
        <v>2</v>
      </c>
      <c r="B10" s="17">
        <f>ROUND(BAR!B10*0.8,)</f>
        <v>11520</v>
      </c>
      <c r="C10" s="17">
        <f>ROUND(BAR!C10*0.8,)</f>
        <v>11520</v>
      </c>
      <c r="D10" s="195">
        <f>ROUND(BAR!D10*0.8,)</f>
        <v>11520</v>
      </c>
      <c r="E10" s="195">
        <f>ROUND(BAR!E10*0.8,)</f>
        <v>11520</v>
      </c>
      <c r="F10" s="195">
        <f>ROUND(BAR!F10*0.8,)</f>
        <v>11520</v>
      </c>
      <c r="G10" s="195">
        <f>ROUND(BAR!G10*0.8,)</f>
        <v>11520</v>
      </c>
      <c r="H10" s="195">
        <f>ROUND(BAR!H10*0.8,)</f>
        <v>11520</v>
      </c>
      <c r="I10" s="17">
        <f>ROUND(BAR!I10*0.8,)</f>
        <v>11520</v>
      </c>
      <c r="J10" s="17">
        <f>ROUND(BAR!J10*0.8,)</f>
        <v>11520</v>
      </c>
      <c r="K10" s="17">
        <f>ROUND(BAR!K10*0.8,)</f>
        <v>10400</v>
      </c>
      <c r="L10" s="17">
        <f>ROUND(BAR!L10*0.8,)</f>
        <v>11520</v>
      </c>
      <c r="M10" s="17">
        <f>ROUND(BAR!M10*0.8,)</f>
        <v>11520</v>
      </c>
      <c r="N10" s="17">
        <f>ROUND(BAR!N10*0.8,)</f>
        <v>11520</v>
      </c>
      <c r="O10" s="17">
        <f>ROUND(BAR!O10*0.8,)</f>
        <v>11520</v>
      </c>
      <c r="P10" s="17">
        <f>ROUND(BAR!P10*0.8,)</f>
        <v>10400</v>
      </c>
      <c r="Q10" s="17">
        <f>ROUND(BAR!Q10*0.8,)</f>
        <v>10400</v>
      </c>
      <c r="R10" s="17">
        <f>ROUND(BAR!R10*0.8,)</f>
        <v>11520</v>
      </c>
      <c r="S10" s="195">
        <f>ROUND(BAR!S10*0.8,)</f>
        <v>11520</v>
      </c>
      <c r="T10" s="195">
        <f>ROUND(BAR!T10*0.8,)</f>
        <v>11520</v>
      </c>
      <c r="U10" s="195">
        <f>ROUND(BAR!U10*0.8,)</f>
        <v>11520</v>
      </c>
      <c r="V10" s="195">
        <f>ROUND(BAR!V10*0.8,)</f>
        <v>11520</v>
      </c>
      <c r="W10" s="17">
        <f>ROUND(BAR!W10*0.8,)</f>
        <v>11520</v>
      </c>
      <c r="X10" s="17">
        <f>ROUND(BAR!X10*0.8,)</f>
        <v>11520</v>
      </c>
      <c r="Y10" s="17">
        <f>ROUND(BAR!Y10*0.8,)</f>
        <v>11520</v>
      </c>
      <c r="Z10" s="17">
        <f>ROUND(BAR!Z10*0.8,)</f>
        <v>11520</v>
      </c>
      <c r="AA10" s="17">
        <f>ROUND(BAR!AA10*0.8,)</f>
        <v>11520</v>
      </c>
      <c r="AB10" s="17">
        <f>ROUND(BAR!AB10*0.8,)</f>
        <v>11920</v>
      </c>
      <c r="AC10" s="17">
        <f>ROUND(BAR!AC10*0.8,)</f>
        <v>11920</v>
      </c>
      <c r="AD10" s="17">
        <f>ROUND(BAR!AD10*0.8,)</f>
        <v>11920</v>
      </c>
      <c r="AE10" s="17">
        <f>ROUND(BAR!AE10*0.8,)</f>
        <v>11920</v>
      </c>
      <c r="AF10" s="17">
        <f>ROUND(BAR!AF10*0.8,)</f>
        <v>11920</v>
      </c>
      <c r="AG10" s="17">
        <f>ROUND(BAR!AG10*0.8,)</f>
        <v>11920</v>
      </c>
      <c r="AH10" s="17">
        <f>ROUND(BAR!AH10*0.8,)</f>
        <v>11920</v>
      </c>
      <c r="AI10" s="17">
        <f>ROUND(BAR!AI10*0.8,)</f>
        <v>11920</v>
      </c>
      <c r="AJ10" s="17">
        <f>ROUND(BAR!AJ10*0.8,)</f>
        <v>12480</v>
      </c>
      <c r="AK10" s="17">
        <f>ROUND(BAR!AK10*0.8,)</f>
        <v>12480</v>
      </c>
      <c r="AL10" s="17">
        <f>ROUND(BAR!AL10*0.8,)</f>
        <v>11520</v>
      </c>
      <c r="AM10" s="17">
        <f>ROUND(BAR!AM10*0.8,)</f>
        <v>11520</v>
      </c>
      <c r="AN10" s="17">
        <f>ROUND(BAR!AN10*0.8,)</f>
        <v>8240</v>
      </c>
      <c r="AO10" s="17">
        <f>ROUND(BAR!AO10*0.8,)</f>
        <v>8240</v>
      </c>
      <c r="AP10" s="17">
        <f>ROUND(BAR!AP10*0.8,)</f>
        <v>8240</v>
      </c>
      <c r="AQ10" s="17">
        <f>ROUND(BAR!AQ10*0.8,)</f>
        <v>8240</v>
      </c>
      <c r="AR10" s="17">
        <f>ROUND(BAR!AR10*0.8,)</f>
        <v>8640</v>
      </c>
      <c r="AS10" s="17">
        <f>ROUND(BAR!AS10*0.8,)</f>
        <v>8640</v>
      </c>
      <c r="AT10" s="17">
        <f>ROUND(BAR!AT10*0.8,)</f>
        <v>8240</v>
      </c>
      <c r="AU10" s="17">
        <f>ROUND(BAR!AU10*0.8,)</f>
        <v>8240</v>
      </c>
      <c r="AV10" s="17">
        <f>ROUND(BAR!AV10*0.8,)</f>
        <v>8240</v>
      </c>
      <c r="AW10" s="17">
        <f>ROUND(BAR!AW10*0.8,)</f>
        <v>8240</v>
      </c>
      <c r="AX10" s="17">
        <f>ROUND(BAR!AX10*0.8,)</f>
        <v>8240</v>
      </c>
      <c r="AY10" s="17">
        <f>ROUND(BAR!AY10*0.8,)</f>
        <v>8640</v>
      </c>
      <c r="AZ10" s="17">
        <f>ROUND(BAR!AZ10*0.8,)</f>
        <v>8640</v>
      </c>
      <c r="BA10" s="17">
        <f>ROUND(BAR!BA10*0.8,)</f>
        <v>8240</v>
      </c>
      <c r="BB10" s="17">
        <f>ROUND(BAR!BB10*0.8,)</f>
        <v>8240</v>
      </c>
      <c r="BC10" s="17">
        <f>ROUND(BAR!BC10*0.8,)</f>
        <v>8240</v>
      </c>
      <c r="BD10" s="17">
        <f>ROUND(BAR!BD10*0.8,)</f>
        <v>8240</v>
      </c>
      <c r="BE10" s="17">
        <f>ROUND(BAR!BE10*0.8,)</f>
        <v>9440</v>
      </c>
      <c r="BF10" s="17">
        <f>ROUND(BAR!BF10*0.8,)</f>
        <v>9440</v>
      </c>
      <c r="BG10" s="17">
        <f>ROUND(BAR!BG10*0.8,)</f>
        <v>9440</v>
      </c>
      <c r="BH10" s="17">
        <f>ROUND(BAR!BH10*0.8,)</f>
        <v>8240</v>
      </c>
      <c r="BI10" s="17">
        <f>ROUND(BAR!BI10*0.8,)</f>
        <v>8240</v>
      </c>
      <c r="BJ10" s="17">
        <f>ROUND(BAR!BJ10*0.8,)</f>
        <v>8240</v>
      </c>
      <c r="BK10" s="17">
        <f>ROUND(BAR!BK10*0.8,)</f>
        <v>8240</v>
      </c>
      <c r="BL10" s="17">
        <f>ROUND(BAR!BL10*0.8,)</f>
        <v>8240</v>
      </c>
      <c r="BM10" s="17">
        <f>ROUND(BAR!BM10*0.8,)</f>
        <v>8640</v>
      </c>
      <c r="BN10" s="17">
        <f>ROUND(BAR!BN10*0.8,)</f>
        <v>8640</v>
      </c>
      <c r="BO10" s="17">
        <f>ROUND(BAR!BO10*0.8,)</f>
        <v>8240</v>
      </c>
      <c r="BP10" s="17">
        <f>ROUND(BAR!BP10*0.8,)</f>
        <v>8240</v>
      </c>
      <c r="BQ10" s="17">
        <f>ROUND(BAR!BQ10*0.8,)</f>
        <v>8240</v>
      </c>
      <c r="BR10" s="17">
        <f>ROUND(BAR!BR10*0.8,)</f>
        <v>8240</v>
      </c>
      <c r="BS10" s="17">
        <f>ROUND(BAR!BS10*0.8,)</f>
        <v>8240</v>
      </c>
      <c r="BT10" s="17">
        <f>ROUND(BAR!BT10*0.8,)</f>
        <v>8640</v>
      </c>
      <c r="BU10" s="17">
        <f>ROUND(BAR!BU10*0.8,)</f>
        <v>8640</v>
      </c>
      <c r="BV10" s="17">
        <f>ROUND(BAR!BV10*0.8,)</f>
        <v>8240</v>
      </c>
      <c r="BW10" s="17">
        <f>ROUND(BAR!BW10*0.8,)</f>
        <v>8240</v>
      </c>
      <c r="BX10" s="17">
        <f>ROUND(BAR!BX10*0.8,)</f>
        <v>8240</v>
      </c>
      <c r="BY10" s="17">
        <f>ROUND(BAR!BY10*0.8,)</f>
        <v>8240</v>
      </c>
      <c r="BZ10" s="17">
        <f>ROUND(BAR!BZ10*0.8,)</f>
        <v>8240</v>
      </c>
      <c r="CA10" s="17">
        <f>ROUND(BAR!CA10*0.8,)</f>
        <v>8640</v>
      </c>
      <c r="CB10" s="17">
        <f>ROUND(BAR!CB10*0.8,)</f>
        <v>8640</v>
      </c>
      <c r="CC10" s="17">
        <f>ROUND(BAR!CC10*0.8,)</f>
        <v>7840</v>
      </c>
      <c r="CD10" s="17">
        <f>ROUND(BAR!CD10*0.8,)</f>
        <v>7840</v>
      </c>
      <c r="CE10" s="17">
        <f>ROUND(BAR!CE10*0.8,)</f>
        <v>7840</v>
      </c>
      <c r="CF10" s="17">
        <f>ROUND(BAR!CF10*0.8,)</f>
        <v>7840</v>
      </c>
      <c r="CG10" s="17">
        <f>ROUND(BAR!CG10*0.8,)</f>
        <v>7840</v>
      </c>
      <c r="CH10" s="17">
        <f>ROUND(BAR!CH10*0.8,)</f>
        <v>7840</v>
      </c>
      <c r="CI10" s="17">
        <f>ROUND(BAR!CI10*0.8,)</f>
        <v>7840</v>
      </c>
      <c r="CJ10" s="17">
        <f>ROUND(BAR!CJ10*0.8,)</f>
        <v>7600</v>
      </c>
      <c r="CK10" s="17">
        <f>ROUND(BAR!CK10*0.8,)</f>
        <v>7600</v>
      </c>
      <c r="CL10" s="17">
        <f>ROUND(BAR!CL10*0.8,)</f>
        <v>7600</v>
      </c>
      <c r="CM10" s="17">
        <f>ROUND(BAR!CM10*0.8,)</f>
        <v>7600</v>
      </c>
      <c r="CN10" s="17">
        <f>ROUND(BAR!CN10*0.8,)</f>
        <v>7600</v>
      </c>
      <c r="CO10" s="17">
        <f>ROUND(BAR!CO10*0.8,)</f>
        <v>7840</v>
      </c>
      <c r="CP10" s="17">
        <f>ROUND(BAR!CP10*0.8,)</f>
        <v>7840</v>
      </c>
      <c r="CQ10" s="17">
        <f>ROUND(BAR!CQ10*0.8,)</f>
        <v>7600</v>
      </c>
      <c r="CR10" s="17">
        <f>ROUND(BAR!CR10*0.8,)</f>
        <v>7600</v>
      </c>
      <c r="CS10" s="17">
        <f>ROUND(BAR!CS10*0.8,)</f>
        <v>7600</v>
      </c>
      <c r="CT10" s="17">
        <f>ROUND(BAR!CT10*0.8,)</f>
        <v>7600</v>
      </c>
      <c r="CU10" s="17">
        <f>ROUND(BAR!CU10*0.8,)</f>
        <v>7600</v>
      </c>
      <c r="CV10" s="17">
        <f>ROUND(BAR!CV10*0.8,)</f>
        <v>7840</v>
      </c>
      <c r="CW10" s="17">
        <f>ROUND(BAR!CW10*0.8,)</f>
        <v>7840</v>
      </c>
      <c r="CX10" s="17">
        <f>ROUND(BAR!CX10*0.8,)</f>
        <v>7600</v>
      </c>
      <c r="CY10" s="17">
        <f>ROUND(BAR!CY10*0.8,)</f>
        <v>7600</v>
      </c>
      <c r="CZ10" s="17">
        <f>ROUND(BAR!CZ10*0.8,)</f>
        <v>7600</v>
      </c>
      <c r="DA10" s="17">
        <f>ROUND(BAR!DA10*0.8,)</f>
        <v>7600</v>
      </c>
      <c r="DB10" s="17">
        <f>ROUND(BAR!DB10*0.8,)</f>
        <v>7600</v>
      </c>
      <c r="DC10" s="17">
        <f>ROUND(BAR!DC10*0.8,)</f>
        <v>7840</v>
      </c>
      <c r="DD10" s="17">
        <f>ROUND(BAR!DD10*0.8,)</f>
        <v>7840</v>
      </c>
      <c r="DE10" s="17">
        <f>ROUND(BAR!DE10*0.8,)</f>
        <v>7360</v>
      </c>
      <c r="DF10" s="17">
        <f>ROUND(BAR!DF10*0.8,)</f>
        <v>7360</v>
      </c>
      <c r="DG10" s="17">
        <f>ROUND(BAR!DG10*0.8,)</f>
        <v>7360</v>
      </c>
      <c r="DH10" s="17">
        <f>ROUND(BAR!DH10*0.8,)</f>
        <v>7360</v>
      </c>
      <c r="DI10" s="17">
        <f>ROUND(BAR!DI10*0.8,)</f>
        <v>7360</v>
      </c>
      <c r="DJ10" s="17">
        <f>ROUND(BAR!DJ10*0.8,)</f>
        <v>7600</v>
      </c>
      <c r="DK10" s="17">
        <f>ROUND(BAR!DK10*0.8,)</f>
        <v>7600</v>
      </c>
      <c r="DL10" s="17">
        <f>ROUND(BAR!DL10*0.8,)</f>
        <v>7360</v>
      </c>
      <c r="DM10" s="17">
        <f>ROUND(BAR!DM10*0.8,)</f>
        <v>7360</v>
      </c>
      <c r="DN10" s="17">
        <f>ROUND(BAR!DN10*0.8,)</f>
        <v>7360</v>
      </c>
      <c r="DO10" s="17">
        <f>ROUND(BAR!DO10*0.8,)</f>
        <v>7360</v>
      </c>
      <c r="DP10" s="17">
        <f>ROUND(BAR!DP10*0.8,)</f>
        <v>7360</v>
      </c>
      <c r="DQ10" s="17">
        <f>ROUND(BAR!DQ10*0.8,)</f>
        <v>7360</v>
      </c>
      <c r="DR10" s="17">
        <f>ROUND(BAR!DR10*0.8,)</f>
        <v>7360</v>
      </c>
      <c r="DS10" s="17">
        <f>ROUND(BAR!DS10*0.8,)</f>
        <v>7120</v>
      </c>
      <c r="DT10" s="17">
        <f>ROUND(BAR!DT10*0.8,)</f>
        <v>7120</v>
      </c>
      <c r="DU10" s="17">
        <f>ROUND(BAR!DU10*0.8,)</f>
        <v>7120</v>
      </c>
      <c r="DV10" s="17">
        <f>ROUND(BAR!DV10*0.8,)</f>
        <v>7120</v>
      </c>
      <c r="DW10" s="17">
        <f>ROUND(BAR!DW10*0.8,)</f>
        <v>7120</v>
      </c>
      <c r="DX10" s="17">
        <f>ROUND(BAR!DX10*0.8,)</f>
        <v>7360</v>
      </c>
      <c r="DY10" s="17">
        <f>ROUND(BAR!DY10*0.8,)</f>
        <v>7360</v>
      </c>
      <c r="DZ10" s="17">
        <f>ROUND(BAR!DZ10*0.8,)</f>
        <v>7120</v>
      </c>
      <c r="EA10" s="17">
        <f>ROUND(BAR!EA10*0.8,)</f>
        <v>7120</v>
      </c>
      <c r="EB10" s="17">
        <f>ROUND(BAR!EB10*0.8,)</f>
        <v>7120</v>
      </c>
      <c r="EC10" s="17">
        <f>ROUND(BAR!EC10*0.8,)</f>
        <v>7120</v>
      </c>
      <c r="ED10" s="17">
        <f>ROUND(BAR!ED10*0.8,)</f>
        <v>7120</v>
      </c>
      <c r="EE10" s="17">
        <f>ROUND(BAR!EE10*0.8,)</f>
        <v>7360</v>
      </c>
      <c r="EF10" s="17">
        <f>ROUND(BAR!EF10*0.8,)</f>
        <v>7360</v>
      </c>
      <c r="EG10" s="17">
        <f>ROUND(BAR!EG10*0.8,)</f>
        <v>6880</v>
      </c>
      <c r="EH10" s="17">
        <f>ROUND(BAR!EH10*0.8,)</f>
        <v>6880</v>
      </c>
      <c r="EI10" s="17">
        <f>ROUND(BAR!EI10*0.8,)</f>
        <v>6880</v>
      </c>
      <c r="EJ10" s="17">
        <f>ROUND(BAR!EJ10*0.8,)</f>
        <v>6880</v>
      </c>
      <c r="EK10" s="17">
        <f>ROUND(BAR!EK10*0.8,)</f>
        <v>6880</v>
      </c>
      <c r="EL10" s="17">
        <f>ROUND(BAR!EL10*0.8,)</f>
        <v>7120</v>
      </c>
      <c r="EM10" s="17">
        <f>ROUND(BAR!EM10*0.8,)</f>
        <v>7120</v>
      </c>
      <c r="EN10" s="17">
        <f>ROUND(BAR!EN10*0.8,)</f>
        <v>6880</v>
      </c>
      <c r="EO10" s="17">
        <f>ROUND(BAR!EO10*0.8,)</f>
        <v>6880</v>
      </c>
      <c r="EP10" s="17">
        <f>ROUND(BAR!EP10*0.8,)</f>
        <v>7600</v>
      </c>
      <c r="EQ10" s="17">
        <f>ROUND(BAR!EQ10*0.8,)</f>
        <v>7600</v>
      </c>
      <c r="ER10" s="17">
        <f>ROUND(BAR!ER10*0.8,)</f>
        <v>7600</v>
      </c>
      <c r="ES10" s="17">
        <f>ROUND(BAR!ES10*0.8,)</f>
        <v>7120</v>
      </c>
      <c r="ET10" s="17">
        <f>ROUND(BAR!ET10*0.8,)</f>
        <v>7120</v>
      </c>
      <c r="EU10" s="17">
        <f>ROUND(BAR!EU10*0.8,)</f>
        <v>6880</v>
      </c>
      <c r="EV10" s="17">
        <f>ROUND(BAR!EV10*0.8,)</f>
        <v>6880</v>
      </c>
      <c r="EW10" s="17">
        <f>ROUND(BAR!EW10*0.8,)</f>
        <v>6880</v>
      </c>
      <c r="EX10" s="17">
        <f>ROUND(BAR!EX10*0.8,)</f>
        <v>7120</v>
      </c>
      <c r="EY10" s="17">
        <f>ROUND(BAR!EY10*0.8,)</f>
        <v>7120</v>
      </c>
      <c r="EZ10" s="17">
        <f>ROUND(BAR!EZ10*0.8,)</f>
        <v>7120</v>
      </c>
      <c r="FA10" s="17">
        <f>ROUND(BAR!FA10*0.8,)</f>
        <v>7120</v>
      </c>
      <c r="FB10" s="17">
        <f>ROUND(BAR!FB10*0.8,)</f>
        <v>6640</v>
      </c>
      <c r="FC10" s="17">
        <f>ROUND(BAR!FC10*0.8,)</f>
        <v>6640</v>
      </c>
      <c r="FD10" s="17">
        <f>ROUND(BAR!FD10*0.8,)</f>
        <v>6640</v>
      </c>
      <c r="FE10" s="17">
        <f>ROUND(BAR!FE10*0.8,)</f>
        <v>6640</v>
      </c>
      <c r="FF10" s="17">
        <f>ROUND(BAR!FF10*0.8,)</f>
        <v>6640</v>
      </c>
      <c r="FG10" s="17">
        <f>ROUND(BAR!FG10*0.8,)</f>
        <v>6880</v>
      </c>
      <c r="FH10" s="17">
        <f>ROUND(BAR!FH10*0.8,)</f>
        <v>6880</v>
      </c>
      <c r="FI10" s="17">
        <f>ROUND(BAR!FI10*0.8,)</f>
        <v>6640</v>
      </c>
      <c r="FJ10" s="17">
        <f>ROUND(BAR!FJ10*0.8,)</f>
        <v>6640</v>
      </c>
      <c r="FK10" s="17">
        <f>ROUND(BAR!FK10*0.8,)</f>
        <v>6640</v>
      </c>
      <c r="FL10" s="17">
        <f>ROUND(BAR!FL10*0.8,)</f>
        <v>6640</v>
      </c>
      <c r="FM10" s="17">
        <f>ROUND(BAR!FM10*0.8,)</f>
        <v>6640</v>
      </c>
      <c r="FN10" s="17">
        <f>ROUND(BAR!FN10*0.8,)</f>
        <v>6880</v>
      </c>
      <c r="FO10" s="17">
        <f>ROUND(BAR!FO10*0.8,)</f>
        <v>6880</v>
      </c>
      <c r="FP10" s="17">
        <f>ROUND(BAR!FP10*0.8,)</f>
        <v>6640</v>
      </c>
      <c r="FQ10" s="17">
        <f>ROUND(BAR!FQ10*0.8,)</f>
        <v>6640</v>
      </c>
      <c r="FR10" s="17">
        <f>ROUND(BAR!FR10*0.8,)</f>
        <v>6640</v>
      </c>
      <c r="FS10" s="17">
        <f>ROUND(BAR!FS10*0.8,)</f>
        <v>6640</v>
      </c>
      <c r="FT10" s="17">
        <f>ROUND(BAR!FT10*0.8,)</f>
        <v>6640</v>
      </c>
      <c r="FU10" s="17">
        <f>ROUND(BAR!FU10*0.8,)</f>
        <v>6880</v>
      </c>
      <c r="FV10" s="17">
        <f>ROUND(BAR!FV10*0.8,)</f>
        <v>6880</v>
      </c>
      <c r="FW10" s="17">
        <f>ROUND(BAR!FW10*0.8,)</f>
        <v>6640</v>
      </c>
      <c r="FX10" s="17">
        <f>ROUND(BAR!FX10*0.8,)</f>
        <v>6640</v>
      </c>
      <c r="FY10" s="17">
        <f>ROUND(BAR!FY10*0.8,)</f>
        <v>6640</v>
      </c>
      <c r="FZ10" s="17">
        <f>ROUND(BAR!FZ10*0.8,)</f>
        <v>6640</v>
      </c>
      <c r="GA10" s="17">
        <f>ROUND(BAR!GA10*0.8,)</f>
        <v>6640</v>
      </c>
      <c r="GB10" s="17">
        <f>ROUND(BAR!GB10*0.8,)</f>
        <v>6880</v>
      </c>
      <c r="GC10" s="17">
        <f>ROUND(BAR!GC10*0.8,)</f>
        <v>6880</v>
      </c>
      <c r="GD10" s="17">
        <f>ROUND(BAR!GD10*0.8,)</f>
        <v>6640</v>
      </c>
      <c r="GE10" s="17">
        <f>ROUND(BAR!GE10*0.8,)</f>
        <v>6640</v>
      </c>
      <c r="GF10" s="17">
        <f>ROUND(BAR!GF10*0.8,)</f>
        <v>6640</v>
      </c>
      <c r="GG10" s="17">
        <f>ROUND(BAR!GG10*0.8,)</f>
        <v>6640</v>
      </c>
      <c r="GH10" s="17">
        <f>ROUND(BAR!GH10*0.8,)</f>
        <v>6640</v>
      </c>
      <c r="GI10" s="17">
        <f>ROUND(BAR!GI10*0.8,)</f>
        <v>7840</v>
      </c>
      <c r="GJ10" s="17">
        <f>ROUND(BAR!GJ10*0.8,)</f>
        <v>7840</v>
      </c>
      <c r="GK10" s="17">
        <f>ROUND(BAR!GK10*0.8,)</f>
        <v>7840</v>
      </c>
      <c r="GL10" s="17">
        <f>ROUND(BAR!GL10*0.8,)</f>
        <v>7840</v>
      </c>
      <c r="GM10" s="17">
        <f>ROUND(BAR!GM10*0.8,)</f>
        <v>7840</v>
      </c>
      <c r="GN10" s="17">
        <f>ROUND(BAR!GN10*0.8,)</f>
        <v>7840</v>
      </c>
      <c r="GO10" s="17">
        <f>ROUND(BAR!GO10*0.8,)</f>
        <v>7840</v>
      </c>
      <c r="GP10" s="17">
        <f>ROUND(BAR!GP10*0.8,)</f>
        <v>8240</v>
      </c>
      <c r="GQ10" s="17">
        <f>ROUND(BAR!GQ10*0.8,)</f>
        <v>8240</v>
      </c>
      <c r="GR10" s="17">
        <f>ROUND(BAR!GR10*0.8,)</f>
        <v>8240</v>
      </c>
      <c r="GS10" s="17">
        <f>ROUND(BAR!GS10*0.8,)</f>
        <v>8240</v>
      </c>
      <c r="GT10" s="17">
        <f>ROUND(BAR!GT10*0.8,)</f>
        <v>8240</v>
      </c>
      <c r="GU10" s="17">
        <f>ROUND(BAR!GU10*0.8,)</f>
        <v>8240</v>
      </c>
      <c r="GV10" s="17">
        <f>ROUND(BAR!GV10*0.8,)</f>
        <v>8240</v>
      </c>
      <c r="GW10" s="17">
        <f>ROUND(BAR!GW10*0.8,)</f>
        <v>8640</v>
      </c>
      <c r="GX10" s="17">
        <f>ROUND(BAR!GX10*0.8,)</f>
        <v>8640</v>
      </c>
      <c r="GY10" s="17">
        <f>ROUND(BAR!GY10*0.8,)</f>
        <v>8640</v>
      </c>
      <c r="GZ10" s="17">
        <f>ROUND(BAR!GZ10*0.8,)</f>
        <v>8640</v>
      </c>
    </row>
    <row r="11" spans="1:208" s="2" customFormat="1" x14ac:dyDescent="0.2">
      <c r="A11" s="15" t="s">
        <v>6</v>
      </c>
      <c r="B11" s="17"/>
      <c r="C11" s="17"/>
      <c r="D11" s="195"/>
      <c r="E11" s="195"/>
      <c r="F11" s="195"/>
      <c r="G11" s="195"/>
      <c r="H11" s="195"/>
      <c r="I11" s="17"/>
      <c r="J11" s="17"/>
      <c r="K11" s="17"/>
      <c r="L11" s="17"/>
      <c r="M11" s="17"/>
      <c r="N11" s="17"/>
      <c r="O11" s="17"/>
      <c r="P11" s="17"/>
      <c r="Q11" s="17"/>
      <c r="R11" s="17"/>
      <c r="S11" s="195"/>
      <c r="T11" s="195"/>
      <c r="U11" s="195"/>
      <c r="V11" s="195"/>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row>
    <row r="12" spans="1:208" s="2" customFormat="1" x14ac:dyDescent="0.2">
      <c r="A12" s="12">
        <v>1</v>
      </c>
      <c r="B12" s="17">
        <f>ROUND(BAR!B12*0.8,)</f>
        <v>12200</v>
      </c>
      <c r="C12" s="17">
        <f>ROUND(BAR!C12*0.8,)</f>
        <v>12200</v>
      </c>
      <c r="D12" s="195">
        <f>ROUND(BAR!D12*0.8,)</f>
        <v>12200</v>
      </c>
      <c r="E12" s="195">
        <f>ROUND(BAR!E12*0.8,)</f>
        <v>12200</v>
      </c>
      <c r="F12" s="195">
        <f>ROUND(BAR!F12*0.8,)</f>
        <v>12200</v>
      </c>
      <c r="G12" s="195">
        <f>ROUND(BAR!G12*0.8,)</f>
        <v>12200</v>
      </c>
      <c r="H12" s="195">
        <f>ROUND(BAR!H12*0.8,)</f>
        <v>12200</v>
      </c>
      <c r="I12" s="17">
        <f>ROUND(BAR!I12*0.8,)</f>
        <v>12200</v>
      </c>
      <c r="J12" s="17">
        <f>ROUND(BAR!J12*0.8,)</f>
        <v>12200</v>
      </c>
      <c r="K12" s="17">
        <f>ROUND(BAR!K12*0.8,)</f>
        <v>11080</v>
      </c>
      <c r="L12" s="17">
        <f>ROUND(BAR!L12*0.8,)</f>
        <v>12200</v>
      </c>
      <c r="M12" s="17">
        <f>ROUND(BAR!M12*0.8,)</f>
        <v>12200</v>
      </c>
      <c r="N12" s="17">
        <f>ROUND(BAR!N12*0.8,)</f>
        <v>12200</v>
      </c>
      <c r="O12" s="17">
        <f>ROUND(BAR!O12*0.8,)</f>
        <v>12200</v>
      </c>
      <c r="P12" s="17">
        <f>ROUND(BAR!P12*0.8,)</f>
        <v>11080</v>
      </c>
      <c r="Q12" s="17">
        <f>ROUND(BAR!Q12*0.8,)</f>
        <v>11080</v>
      </c>
      <c r="R12" s="17">
        <f>ROUND(BAR!R12*0.8,)</f>
        <v>12200</v>
      </c>
      <c r="S12" s="195">
        <f>ROUND(BAR!S12*0.8,)</f>
        <v>12200</v>
      </c>
      <c r="T12" s="195">
        <f>ROUND(BAR!T12*0.8,)</f>
        <v>12200</v>
      </c>
      <c r="U12" s="195">
        <f>ROUND(BAR!U12*0.8,)</f>
        <v>12200</v>
      </c>
      <c r="V12" s="195">
        <f>ROUND(BAR!V12*0.8,)</f>
        <v>12200</v>
      </c>
      <c r="W12" s="17">
        <f>ROUND(BAR!W12*0.8,)</f>
        <v>12200</v>
      </c>
      <c r="X12" s="17">
        <f>ROUND(BAR!X12*0.8,)</f>
        <v>12200</v>
      </c>
      <c r="Y12" s="17">
        <f>ROUND(BAR!Y12*0.8,)</f>
        <v>12200</v>
      </c>
      <c r="Z12" s="17">
        <f>ROUND(BAR!Z12*0.8,)</f>
        <v>12200</v>
      </c>
      <c r="AA12" s="17">
        <f>ROUND(BAR!AA12*0.8,)</f>
        <v>12200</v>
      </c>
      <c r="AB12" s="17">
        <f>ROUND(BAR!AB12*0.8,)</f>
        <v>12600</v>
      </c>
      <c r="AC12" s="17">
        <f>ROUND(BAR!AC12*0.8,)</f>
        <v>12600</v>
      </c>
      <c r="AD12" s="17">
        <f>ROUND(BAR!AD12*0.8,)</f>
        <v>12600</v>
      </c>
      <c r="AE12" s="17">
        <f>ROUND(BAR!AE12*0.8,)</f>
        <v>12600</v>
      </c>
      <c r="AF12" s="17">
        <f>ROUND(BAR!AF12*0.8,)</f>
        <v>12600</v>
      </c>
      <c r="AG12" s="17">
        <f>ROUND(BAR!AG12*0.8,)</f>
        <v>12600</v>
      </c>
      <c r="AH12" s="17">
        <f>ROUND(BAR!AH12*0.8,)</f>
        <v>12600</v>
      </c>
      <c r="AI12" s="17">
        <f>ROUND(BAR!AI12*0.8,)</f>
        <v>12600</v>
      </c>
      <c r="AJ12" s="17">
        <f>ROUND(BAR!AJ12*0.8,)</f>
        <v>13160</v>
      </c>
      <c r="AK12" s="17">
        <f>ROUND(BAR!AK12*0.8,)</f>
        <v>13160</v>
      </c>
      <c r="AL12" s="17">
        <f>ROUND(BAR!AL12*0.8,)</f>
        <v>12200</v>
      </c>
      <c r="AM12" s="17">
        <f>ROUND(BAR!AM12*0.8,)</f>
        <v>12200</v>
      </c>
      <c r="AN12" s="17">
        <f>ROUND(BAR!AN12*0.8,)</f>
        <v>8920</v>
      </c>
      <c r="AO12" s="17">
        <f>ROUND(BAR!AO12*0.8,)</f>
        <v>8920</v>
      </c>
      <c r="AP12" s="17">
        <f>ROUND(BAR!AP12*0.8,)</f>
        <v>8920</v>
      </c>
      <c r="AQ12" s="17">
        <f>ROUND(BAR!AQ12*0.8,)</f>
        <v>8920</v>
      </c>
      <c r="AR12" s="17">
        <f>ROUND(BAR!AR12*0.8,)</f>
        <v>9320</v>
      </c>
      <c r="AS12" s="17">
        <f>ROUND(BAR!AS12*0.8,)</f>
        <v>9320</v>
      </c>
      <c r="AT12" s="17">
        <f>ROUND(BAR!AT12*0.8,)</f>
        <v>8920</v>
      </c>
      <c r="AU12" s="17">
        <f>ROUND(BAR!AU12*0.8,)</f>
        <v>8920</v>
      </c>
      <c r="AV12" s="17">
        <f>ROUND(BAR!AV12*0.8,)</f>
        <v>8920</v>
      </c>
      <c r="AW12" s="17">
        <f>ROUND(BAR!AW12*0.8,)</f>
        <v>8920</v>
      </c>
      <c r="AX12" s="17">
        <f>ROUND(BAR!AX12*0.8,)</f>
        <v>8920</v>
      </c>
      <c r="AY12" s="17">
        <f>ROUND(BAR!AY12*0.8,)</f>
        <v>9320</v>
      </c>
      <c r="AZ12" s="17">
        <f>ROUND(BAR!AZ12*0.8,)</f>
        <v>9320</v>
      </c>
      <c r="BA12" s="17">
        <f>ROUND(BAR!BA12*0.8,)</f>
        <v>8920</v>
      </c>
      <c r="BB12" s="17">
        <f>ROUND(BAR!BB12*0.8,)</f>
        <v>8920</v>
      </c>
      <c r="BC12" s="17">
        <f>ROUND(BAR!BC12*0.8,)</f>
        <v>8920</v>
      </c>
      <c r="BD12" s="17">
        <f>ROUND(BAR!BD12*0.8,)</f>
        <v>8920</v>
      </c>
      <c r="BE12" s="17">
        <f>ROUND(BAR!BE12*0.8,)</f>
        <v>10120</v>
      </c>
      <c r="BF12" s="17">
        <f>ROUND(BAR!BF12*0.8,)</f>
        <v>10120</v>
      </c>
      <c r="BG12" s="17">
        <f>ROUND(BAR!BG12*0.8,)</f>
        <v>10120</v>
      </c>
      <c r="BH12" s="17">
        <f>ROUND(BAR!BH12*0.8,)</f>
        <v>8920</v>
      </c>
      <c r="BI12" s="17">
        <f>ROUND(BAR!BI12*0.8,)</f>
        <v>8920</v>
      </c>
      <c r="BJ12" s="17">
        <f>ROUND(BAR!BJ12*0.8,)</f>
        <v>8920</v>
      </c>
      <c r="BK12" s="17">
        <f>ROUND(BAR!BK12*0.8,)</f>
        <v>8920</v>
      </c>
      <c r="BL12" s="17">
        <f>ROUND(BAR!BL12*0.8,)</f>
        <v>8920</v>
      </c>
      <c r="BM12" s="17">
        <f>ROUND(BAR!BM12*0.8,)</f>
        <v>9320</v>
      </c>
      <c r="BN12" s="17">
        <f>ROUND(BAR!BN12*0.8,)</f>
        <v>9320</v>
      </c>
      <c r="BO12" s="17">
        <f>ROUND(BAR!BO12*0.8,)</f>
        <v>8920</v>
      </c>
      <c r="BP12" s="17">
        <f>ROUND(BAR!BP12*0.8,)</f>
        <v>8920</v>
      </c>
      <c r="BQ12" s="17">
        <f>ROUND(BAR!BQ12*0.8,)</f>
        <v>8920</v>
      </c>
      <c r="BR12" s="17">
        <f>ROUND(BAR!BR12*0.8,)</f>
        <v>8920</v>
      </c>
      <c r="BS12" s="17">
        <f>ROUND(BAR!BS12*0.8,)</f>
        <v>8920</v>
      </c>
      <c r="BT12" s="17">
        <f>ROUND(BAR!BT12*0.8,)</f>
        <v>9320</v>
      </c>
      <c r="BU12" s="17">
        <f>ROUND(BAR!BU12*0.8,)</f>
        <v>9320</v>
      </c>
      <c r="BV12" s="17">
        <f>ROUND(BAR!BV12*0.8,)</f>
        <v>8920</v>
      </c>
      <c r="BW12" s="17">
        <f>ROUND(BAR!BW12*0.8,)</f>
        <v>8920</v>
      </c>
      <c r="BX12" s="17">
        <f>ROUND(BAR!BX12*0.8,)</f>
        <v>8920</v>
      </c>
      <c r="BY12" s="17">
        <f>ROUND(BAR!BY12*0.8,)</f>
        <v>8920</v>
      </c>
      <c r="BZ12" s="17">
        <f>ROUND(BAR!BZ12*0.8,)</f>
        <v>8920</v>
      </c>
      <c r="CA12" s="17">
        <f>ROUND(BAR!CA12*0.8,)</f>
        <v>9320</v>
      </c>
      <c r="CB12" s="17">
        <f>ROUND(BAR!CB12*0.8,)</f>
        <v>9320</v>
      </c>
      <c r="CC12" s="17">
        <f>ROUND(BAR!CC12*0.8,)</f>
        <v>8520</v>
      </c>
      <c r="CD12" s="17">
        <f>ROUND(BAR!CD12*0.8,)</f>
        <v>8520</v>
      </c>
      <c r="CE12" s="17">
        <f>ROUND(BAR!CE12*0.8,)</f>
        <v>8520</v>
      </c>
      <c r="CF12" s="17">
        <f>ROUND(BAR!CF12*0.8,)</f>
        <v>8520</v>
      </c>
      <c r="CG12" s="17">
        <f>ROUND(BAR!CG12*0.8,)</f>
        <v>8520</v>
      </c>
      <c r="CH12" s="17">
        <f>ROUND(BAR!CH12*0.8,)</f>
        <v>8520</v>
      </c>
      <c r="CI12" s="17">
        <f>ROUND(BAR!CI12*0.8,)</f>
        <v>8520</v>
      </c>
      <c r="CJ12" s="17">
        <f>ROUND(BAR!CJ12*0.8,)</f>
        <v>8280</v>
      </c>
      <c r="CK12" s="17">
        <f>ROUND(BAR!CK12*0.8,)</f>
        <v>8280</v>
      </c>
      <c r="CL12" s="17">
        <f>ROUND(BAR!CL12*0.8,)</f>
        <v>8280</v>
      </c>
      <c r="CM12" s="17">
        <f>ROUND(BAR!CM12*0.8,)</f>
        <v>8280</v>
      </c>
      <c r="CN12" s="17">
        <f>ROUND(BAR!CN12*0.8,)</f>
        <v>8280</v>
      </c>
      <c r="CO12" s="17">
        <f>ROUND(BAR!CO12*0.8,)</f>
        <v>8520</v>
      </c>
      <c r="CP12" s="17">
        <f>ROUND(BAR!CP12*0.8,)</f>
        <v>8520</v>
      </c>
      <c r="CQ12" s="17">
        <f>ROUND(BAR!CQ12*0.8,)</f>
        <v>8280</v>
      </c>
      <c r="CR12" s="17">
        <f>ROUND(BAR!CR12*0.8,)</f>
        <v>8280</v>
      </c>
      <c r="CS12" s="17">
        <f>ROUND(BAR!CS12*0.8,)</f>
        <v>8280</v>
      </c>
      <c r="CT12" s="17">
        <f>ROUND(BAR!CT12*0.8,)</f>
        <v>8280</v>
      </c>
      <c r="CU12" s="17">
        <f>ROUND(BAR!CU12*0.8,)</f>
        <v>8280</v>
      </c>
      <c r="CV12" s="17">
        <f>ROUND(BAR!CV12*0.8,)</f>
        <v>8520</v>
      </c>
      <c r="CW12" s="17">
        <f>ROUND(BAR!CW12*0.8,)</f>
        <v>8520</v>
      </c>
      <c r="CX12" s="17">
        <f>ROUND(BAR!CX12*0.8,)</f>
        <v>8280</v>
      </c>
      <c r="CY12" s="17">
        <f>ROUND(BAR!CY12*0.8,)</f>
        <v>8280</v>
      </c>
      <c r="CZ12" s="17">
        <f>ROUND(BAR!CZ12*0.8,)</f>
        <v>8280</v>
      </c>
      <c r="DA12" s="17">
        <f>ROUND(BAR!DA12*0.8,)</f>
        <v>8280</v>
      </c>
      <c r="DB12" s="17">
        <f>ROUND(BAR!DB12*0.8,)</f>
        <v>8280</v>
      </c>
      <c r="DC12" s="17">
        <f>ROUND(BAR!DC12*0.8,)</f>
        <v>8520</v>
      </c>
      <c r="DD12" s="17">
        <f>ROUND(BAR!DD12*0.8,)</f>
        <v>8520</v>
      </c>
      <c r="DE12" s="17">
        <f>ROUND(BAR!DE12*0.8,)</f>
        <v>8040</v>
      </c>
      <c r="DF12" s="17">
        <f>ROUND(BAR!DF12*0.8,)</f>
        <v>8040</v>
      </c>
      <c r="DG12" s="17">
        <f>ROUND(BAR!DG12*0.8,)</f>
        <v>8040</v>
      </c>
      <c r="DH12" s="17">
        <f>ROUND(BAR!DH12*0.8,)</f>
        <v>8040</v>
      </c>
      <c r="DI12" s="17">
        <f>ROUND(BAR!DI12*0.8,)</f>
        <v>8040</v>
      </c>
      <c r="DJ12" s="17">
        <f>ROUND(BAR!DJ12*0.8,)</f>
        <v>8280</v>
      </c>
      <c r="DK12" s="17">
        <f>ROUND(BAR!DK12*0.8,)</f>
        <v>8280</v>
      </c>
      <c r="DL12" s="17">
        <f>ROUND(BAR!DL12*0.8,)</f>
        <v>8040</v>
      </c>
      <c r="DM12" s="17">
        <f>ROUND(BAR!DM12*0.8,)</f>
        <v>8040</v>
      </c>
      <c r="DN12" s="17">
        <f>ROUND(BAR!DN12*0.8,)</f>
        <v>8040</v>
      </c>
      <c r="DO12" s="17">
        <f>ROUND(BAR!DO12*0.8,)</f>
        <v>8040</v>
      </c>
      <c r="DP12" s="17">
        <f>ROUND(BAR!DP12*0.8,)</f>
        <v>8040</v>
      </c>
      <c r="DQ12" s="17">
        <f>ROUND(BAR!DQ12*0.8,)</f>
        <v>8040</v>
      </c>
      <c r="DR12" s="17">
        <f>ROUND(BAR!DR12*0.8,)</f>
        <v>8040</v>
      </c>
      <c r="DS12" s="17">
        <f>ROUND(BAR!DS12*0.8,)</f>
        <v>7800</v>
      </c>
      <c r="DT12" s="17">
        <f>ROUND(BAR!DT12*0.8,)</f>
        <v>7800</v>
      </c>
      <c r="DU12" s="17">
        <f>ROUND(BAR!DU12*0.8,)</f>
        <v>7800</v>
      </c>
      <c r="DV12" s="17">
        <f>ROUND(BAR!DV12*0.8,)</f>
        <v>7800</v>
      </c>
      <c r="DW12" s="17">
        <f>ROUND(BAR!DW12*0.8,)</f>
        <v>7800</v>
      </c>
      <c r="DX12" s="17">
        <f>ROUND(BAR!DX12*0.8,)</f>
        <v>8040</v>
      </c>
      <c r="DY12" s="17">
        <f>ROUND(BAR!DY12*0.8,)</f>
        <v>8040</v>
      </c>
      <c r="DZ12" s="17">
        <f>ROUND(BAR!DZ12*0.8,)</f>
        <v>7800</v>
      </c>
      <c r="EA12" s="17">
        <f>ROUND(BAR!EA12*0.8,)</f>
        <v>7800</v>
      </c>
      <c r="EB12" s="17">
        <f>ROUND(BAR!EB12*0.8,)</f>
        <v>7800</v>
      </c>
      <c r="EC12" s="17">
        <f>ROUND(BAR!EC12*0.8,)</f>
        <v>7800</v>
      </c>
      <c r="ED12" s="17">
        <f>ROUND(BAR!ED12*0.8,)</f>
        <v>7800</v>
      </c>
      <c r="EE12" s="17">
        <f>ROUND(BAR!EE12*0.8,)</f>
        <v>8040</v>
      </c>
      <c r="EF12" s="17">
        <f>ROUND(BAR!EF12*0.8,)</f>
        <v>8040</v>
      </c>
      <c r="EG12" s="17">
        <f>ROUND(BAR!EG12*0.8,)</f>
        <v>7560</v>
      </c>
      <c r="EH12" s="17">
        <f>ROUND(BAR!EH12*0.8,)</f>
        <v>7560</v>
      </c>
      <c r="EI12" s="17">
        <f>ROUND(BAR!EI12*0.8,)</f>
        <v>7560</v>
      </c>
      <c r="EJ12" s="17">
        <f>ROUND(BAR!EJ12*0.8,)</f>
        <v>7560</v>
      </c>
      <c r="EK12" s="17">
        <f>ROUND(BAR!EK12*0.8,)</f>
        <v>7560</v>
      </c>
      <c r="EL12" s="17">
        <f>ROUND(BAR!EL12*0.8,)</f>
        <v>7800</v>
      </c>
      <c r="EM12" s="17">
        <f>ROUND(BAR!EM12*0.8,)</f>
        <v>7800</v>
      </c>
      <c r="EN12" s="17">
        <f>ROUND(BAR!EN12*0.8,)</f>
        <v>7560</v>
      </c>
      <c r="EO12" s="17">
        <f>ROUND(BAR!EO12*0.8,)</f>
        <v>7560</v>
      </c>
      <c r="EP12" s="17">
        <f>ROUND(BAR!EP12*0.8,)</f>
        <v>8280</v>
      </c>
      <c r="EQ12" s="17">
        <f>ROUND(BAR!EQ12*0.8,)</f>
        <v>8280</v>
      </c>
      <c r="ER12" s="17">
        <f>ROUND(BAR!ER12*0.8,)</f>
        <v>8280</v>
      </c>
      <c r="ES12" s="17">
        <f>ROUND(BAR!ES12*0.8,)</f>
        <v>7800</v>
      </c>
      <c r="ET12" s="17">
        <f>ROUND(BAR!ET12*0.8,)</f>
        <v>7800</v>
      </c>
      <c r="EU12" s="17">
        <f>ROUND(BAR!EU12*0.8,)</f>
        <v>7560</v>
      </c>
      <c r="EV12" s="17">
        <f>ROUND(BAR!EV12*0.8,)</f>
        <v>7560</v>
      </c>
      <c r="EW12" s="17">
        <f>ROUND(BAR!EW12*0.8,)</f>
        <v>7560</v>
      </c>
      <c r="EX12" s="17">
        <f>ROUND(BAR!EX12*0.8,)</f>
        <v>7800</v>
      </c>
      <c r="EY12" s="17">
        <f>ROUND(BAR!EY12*0.8,)</f>
        <v>7800</v>
      </c>
      <c r="EZ12" s="17">
        <f>ROUND(BAR!EZ12*0.8,)</f>
        <v>7800</v>
      </c>
      <c r="FA12" s="17">
        <f>ROUND(BAR!FA12*0.8,)</f>
        <v>7800</v>
      </c>
      <c r="FB12" s="17">
        <f>ROUND(BAR!FB12*0.8,)</f>
        <v>7320</v>
      </c>
      <c r="FC12" s="17">
        <f>ROUND(BAR!FC12*0.8,)</f>
        <v>7320</v>
      </c>
      <c r="FD12" s="17">
        <f>ROUND(BAR!FD12*0.8,)</f>
        <v>7320</v>
      </c>
      <c r="FE12" s="17">
        <f>ROUND(BAR!FE12*0.8,)</f>
        <v>7320</v>
      </c>
      <c r="FF12" s="17">
        <f>ROUND(BAR!FF12*0.8,)</f>
        <v>7320</v>
      </c>
      <c r="FG12" s="17">
        <f>ROUND(BAR!FG12*0.8,)</f>
        <v>7560</v>
      </c>
      <c r="FH12" s="17">
        <f>ROUND(BAR!FH12*0.8,)</f>
        <v>7560</v>
      </c>
      <c r="FI12" s="17">
        <f>ROUND(BAR!FI12*0.8,)</f>
        <v>7320</v>
      </c>
      <c r="FJ12" s="17">
        <f>ROUND(BAR!FJ12*0.8,)</f>
        <v>7320</v>
      </c>
      <c r="FK12" s="17">
        <f>ROUND(BAR!FK12*0.8,)</f>
        <v>7320</v>
      </c>
      <c r="FL12" s="17">
        <f>ROUND(BAR!FL12*0.8,)</f>
        <v>7320</v>
      </c>
      <c r="FM12" s="17">
        <f>ROUND(BAR!FM12*0.8,)</f>
        <v>7320</v>
      </c>
      <c r="FN12" s="17">
        <f>ROUND(BAR!FN12*0.8,)</f>
        <v>7560</v>
      </c>
      <c r="FO12" s="17">
        <f>ROUND(BAR!FO12*0.8,)</f>
        <v>7560</v>
      </c>
      <c r="FP12" s="17">
        <f>ROUND(BAR!FP12*0.8,)</f>
        <v>7320</v>
      </c>
      <c r="FQ12" s="17">
        <f>ROUND(BAR!FQ12*0.8,)</f>
        <v>7320</v>
      </c>
      <c r="FR12" s="17">
        <f>ROUND(BAR!FR12*0.8,)</f>
        <v>7320</v>
      </c>
      <c r="FS12" s="17">
        <f>ROUND(BAR!FS12*0.8,)</f>
        <v>7320</v>
      </c>
      <c r="FT12" s="17">
        <f>ROUND(BAR!FT12*0.8,)</f>
        <v>7320</v>
      </c>
      <c r="FU12" s="17">
        <f>ROUND(BAR!FU12*0.8,)</f>
        <v>7560</v>
      </c>
      <c r="FV12" s="17">
        <f>ROUND(BAR!FV12*0.8,)</f>
        <v>7560</v>
      </c>
      <c r="FW12" s="17">
        <f>ROUND(BAR!FW12*0.8,)</f>
        <v>7320</v>
      </c>
      <c r="FX12" s="17">
        <f>ROUND(BAR!FX12*0.8,)</f>
        <v>7320</v>
      </c>
      <c r="FY12" s="17">
        <f>ROUND(BAR!FY12*0.8,)</f>
        <v>7320</v>
      </c>
      <c r="FZ12" s="17">
        <f>ROUND(BAR!FZ12*0.8,)</f>
        <v>7320</v>
      </c>
      <c r="GA12" s="17">
        <f>ROUND(BAR!GA12*0.8,)</f>
        <v>7320</v>
      </c>
      <c r="GB12" s="17">
        <f>ROUND(BAR!GB12*0.8,)</f>
        <v>7560</v>
      </c>
      <c r="GC12" s="17">
        <f>ROUND(BAR!GC12*0.8,)</f>
        <v>7560</v>
      </c>
      <c r="GD12" s="17">
        <f>ROUND(BAR!GD12*0.8,)</f>
        <v>7320</v>
      </c>
      <c r="GE12" s="17">
        <f>ROUND(BAR!GE12*0.8,)</f>
        <v>7320</v>
      </c>
      <c r="GF12" s="17">
        <f>ROUND(BAR!GF12*0.8,)</f>
        <v>7320</v>
      </c>
      <c r="GG12" s="17">
        <f>ROUND(BAR!GG12*0.8,)</f>
        <v>7320</v>
      </c>
      <c r="GH12" s="17">
        <f>ROUND(BAR!GH12*0.8,)</f>
        <v>7320</v>
      </c>
      <c r="GI12" s="17">
        <f>ROUND(BAR!GI12*0.8,)</f>
        <v>8520</v>
      </c>
      <c r="GJ12" s="17">
        <f>ROUND(BAR!GJ12*0.8,)</f>
        <v>8520</v>
      </c>
      <c r="GK12" s="17">
        <f>ROUND(BAR!GK12*0.8,)</f>
        <v>8520</v>
      </c>
      <c r="GL12" s="17">
        <f>ROUND(BAR!GL12*0.8,)</f>
        <v>8520</v>
      </c>
      <c r="GM12" s="17">
        <f>ROUND(BAR!GM12*0.8,)</f>
        <v>8520</v>
      </c>
      <c r="GN12" s="17">
        <f>ROUND(BAR!GN12*0.8,)</f>
        <v>8520</v>
      </c>
      <c r="GO12" s="17">
        <f>ROUND(BAR!GO12*0.8,)</f>
        <v>8520</v>
      </c>
      <c r="GP12" s="17">
        <f>ROUND(BAR!GP12*0.8,)</f>
        <v>8920</v>
      </c>
      <c r="GQ12" s="17">
        <f>ROUND(BAR!GQ12*0.8,)</f>
        <v>8920</v>
      </c>
      <c r="GR12" s="17">
        <f>ROUND(BAR!GR12*0.8,)</f>
        <v>8920</v>
      </c>
      <c r="GS12" s="17">
        <f>ROUND(BAR!GS12*0.8,)</f>
        <v>8920</v>
      </c>
      <c r="GT12" s="17">
        <f>ROUND(BAR!GT12*0.8,)</f>
        <v>8920</v>
      </c>
      <c r="GU12" s="17">
        <f>ROUND(BAR!GU12*0.8,)</f>
        <v>8920</v>
      </c>
      <c r="GV12" s="17">
        <f>ROUND(BAR!GV12*0.8,)</f>
        <v>8920</v>
      </c>
      <c r="GW12" s="17">
        <f>ROUND(BAR!GW12*0.8,)</f>
        <v>9320</v>
      </c>
      <c r="GX12" s="17">
        <f>ROUND(BAR!GX12*0.8,)</f>
        <v>9320</v>
      </c>
      <c r="GY12" s="17">
        <f>ROUND(BAR!GY12*0.8,)</f>
        <v>9320</v>
      </c>
      <c r="GZ12" s="17">
        <f>ROUND(BAR!GZ12*0.8,)</f>
        <v>9320</v>
      </c>
    </row>
    <row r="13" spans="1:208" s="2" customFormat="1" x14ac:dyDescent="0.2">
      <c r="A13" s="12">
        <v>2</v>
      </c>
      <c r="B13" s="17">
        <f>ROUND(BAR!B13*0.8,)</f>
        <v>13520</v>
      </c>
      <c r="C13" s="17">
        <f>ROUND(BAR!C13*0.8,)</f>
        <v>13520</v>
      </c>
      <c r="D13" s="195">
        <f>ROUND(BAR!D13*0.8,)</f>
        <v>13520</v>
      </c>
      <c r="E13" s="195">
        <f>ROUND(BAR!E13*0.8,)</f>
        <v>13520</v>
      </c>
      <c r="F13" s="195">
        <f>ROUND(BAR!F13*0.8,)</f>
        <v>13520</v>
      </c>
      <c r="G13" s="195">
        <f>ROUND(BAR!G13*0.8,)</f>
        <v>13520</v>
      </c>
      <c r="H13" s="195">
        <f>ROUND(BAR!H13*0.8,)</f>
        <v>13520</v>
      </c>
      <c r="I13" s="17">
        <f>ROUND(BAR!I13*0.8,)</f>
        <v>13520</v>
      </c>
      <c r="J13" s="17">
        <f>ROUND(BAR!J13*0.8,)</f>
        <v>13520</v>
      </c>
      <c r="K13" s="17">
        <f>ROUND(BAR!K13*0.8,)</f>
        <v>12400</v>
      </c>
      <c r="L13" s="17">
        <f>ROUND(BAR!L13*0.8,)</f>
        <v>13520</v>
      </c>
      <c r="M13" s="17">
        <f>ROUND(BAR!M13*0.8,)</f>
        <v>13520</v>
      </c>
      <c r="N13" s="17">
        <f>ROUND(BAR!N13*0.8,)</f>
        <v>13520</v>
      </c>
      <c r="O13" s="17">
        <f>ROUND(BAR!O13*0.8,)</f>
        <v>13520</v>
      </c>
      <c r="P13" s="17">
        <f>ROUND(BAR!P13*0.8,)</f>
        <v>12400</v>
      </c>
      <c r="Q13" s="17">
        <f>ROUND(BAR!Q13*0.8,)</f>
        <v>12400</v>
      </c>
      <c r="R13" s="17">
        <f>ROUND(BAR!R13*0.8,)</f>
        <v>13520</v>
      </c>
      <c r="S13" s="195">
        <f>ROUND(BAR!S13*0.8,)</f>
        <v>13520</v>
      </c>
      <c r="T13" s="195">
        <f>ROUND(BAR!T13*0.8,)</f>
        <v>13520</v>
      </c>
      <c r="U13" s="195">
        <f>ROUND(BAR!U13*0.8,)</f>
        <v>13520</v>
      </c>
      <c r="V13" s="195">
        <f>ROUND(BAR!V13*0.8,)</f>
        <v>13520</v>
      </c>
      <c r="W13" s="17">
        <f>ROUND(BAR!W13*0.8,)</f>
        <v>13520</v>
      </c>
      <c r="X13" s="17">
        <f>ROUND(BAR!X13*0.8,)</f>
        <v>13520</v>
      </c>
      <c r="Y13" s="17">
        <f>ROUND(BAR!Y13*0.8,)</f>
        <v>13520</v>
      </c>
      <c r="Z13" s="17">
        <f>ROUND(BAR!Z13*0.8,)</f>
        <v>13520</v>
      </c>
      <c r="AA13" s="17">
        <f>ROUND(BAR!AA13*0.8,)</f>
        <v>13520</v>
      </c>
      <c r="AB13" s="17">
        <f>ROUND(BAR!AB13*0.8,)</f>
        <v>13920</v>
      </c>
      <c r="AC13" s="17">
        <f>ROUND(BAR!AC13*0.8,)</f>
        <v>13920</v>
      </c>
      <c r="AD13" s="17">
        <f>ROUND(BAR!AD13*0.8,)</f>
        <v>13920</v>
      </c>
      <c r="AE13" s="17">
        <f>ROUND(BAR!AE13*0.8,)</f>
        <v>13920</v>
      </c>
      <c r="AF13" s="17">
        <f>ROUND(BAR!AF13*0.8,)</f>
        <v>13920</v>
      </c>
      <c r="AG13" s="17">
        <f>ROUND(BAR!AG13*0.8,)</f>
        <v>13920</v>
      </c>
      <c r="AH13" s="17">
        <f>ROUND(BAR!AH13*0.8,)</f>
        <v>13920</v>
      </c>
      <c r="AI13" s="17">
        <f>ROUND(BAR!AI13*0.8,)</f>
        <v>13920</v>
      </c>
      <c r="AJ13" s="17">
        <f>ROUND(BAR!AJ13*0.8,)</f>
        <v>14480</v>
      </c>
      <c r="AK13" s="17">
        <f>ROUND(BAR!AK13*0.8,)</f>
        <v>14480</v>
      </c>
      <c r="AL13" s="17">
        <f>ROUND(BAR!AL13*0.8,)</f>
        <v>13520</v>
      </c>
      <c r="AM13" s="17">
        <f>ROUND(BAR!AM13*0.8,)</f>
        <v>13520</v>
      </c>
      <c r="AN13" s="17">
        <f>ROUND(BAR!AN13*0.8,)</f>
        <v>10240</v>
      </c>
      <c r="AO13" s="17">
        <f>ROUND(BAR!AO13*0.8,)</f>
        <v>10240</v>
      </c>
      <c r="AP13" s="17">
        <f>ROUND(BAR!AP13*0.8,)</f>
        <v>10240</v>
      </c>
      <c r="AQ13" s="17">
        <f>ROUND(BAR!AQ13*0.8,)</f>
        <v>10240</v>
      </c>
      <c r="AR13" s="17">
        <f>ROUND(BAR!AR13*0.8,)</f>
        <v>10640</v>
      </c>
      <c r="AS13" s="17">
        <f>ROUND(BAR!AS13*0.8,)</f>
        <v>10640</v>
      </c>
      <c r="AT13" s="17">
        <f>ROUND(BAR!AT13*0.8,)</f>
        <v>10240</v>
      </c>
      <c r="AU13" s="17">
        <f>ROUND(BAR!AU13*0.8,)</f>
        <v>10240</v>
      </c>
      <c r="AV13" s="17">
        <f>ROUND(BAR!AV13*0.8,)</f>
        <v>10240</v>
      </c>
      <c r="AW13" s="17">
        <f>ROUND(BAR!AW13*0.8,)</f>
        <v>10240</v>
      </c>
      <c r="AX13" s="17">
        <f>ROUND(BAR!AX13*0.8,)</f>
        <v>10240</v>
      </c>
      <c r="AY13" s="17">
        <f>ROUND(BAR!AY13*0.8,)</f>
        <v>10640</v>
      </c>
      <c r="AZ13" s="17">
        <f>ROUND(BAR!AZ13*0.8,)</f>
        <v>10640</v>
      </c>
      <c r="BA13" s="17">
        <f>ROUND(BAR!BA13*0.8,)</f>
        <v>10240</v>
      </c>
      <c r="BB13" s="17">
        <f>ROUND(BAR!BB13*0.8,)</f>
        <v>10240</v>
      </c>
      <c r="BC13" s="17">
        <f>ROUND(BAR!BC13*0.8,)</f>
        <v>10240</v>
      </c>
      <c r="BD13" s="17">
        <f>ROUND(BAR!BD13*0.8,)</f>
        <v>10240</v>
      </c>
      <c r="BE13" s="17">
        <f>ROUND(BAR!BE13*0.8,)</f>
        <v>11440</v>
      </c>
      <c r="BF13" s="17">
        <f>ROUND(BAR!BF13*0.8,)</f>
        <v>11440</v>
      </c>
      <c r="BG13" s="17">
        <f>ROUND(BAR!BG13*0.8,)</f>
        <v>11440</v>
      </c>
      <c r="BH13" s="17">
        <f>ROUND(BAR!BH13*0.8,)</f>
        <v>10240</v>
      </c>
      <c r="BI13" s="17">
        <f>ROUND(BAR!BI13*0.8,)</f>
        <v>10240</v>
      </c>
      <c r="BJ13" s="17">
        <f>ROUND(BAR!BJ13*0.8,)</f>
        <v>10240</v>
      </c>
      <c r="BK13" s="17">
        <f>ROUND(BAR!BK13*0.8,)</f>
        <v>10240</v>
      </c>
      <c r="BL13" s="17">
        <f>ROUND(BAR!BL13*0.8,)</f>
        <v>10240</v>
      </c>
      <c r="BM13" s="17">
        <f>ROUND(BAR!BM13*0.8,)</f>
        <v>10640</v>
      </c>
      <c r="BN13" s="17">
        <f>ROUND(BAR!BN13*0.8,)</f>
        <v>10640</v>
      </c>
      <c r="BO13" s="17">
        <f>ROUND(BAR!BO13*0.8,)</f>
        <v>10240</v>
      </c>
      <c r="BP13" s="17">
        <f>ROUND(BAR!BP13*0.8,)</f>
        <v>10240</v>
      </c>
      <c r="BQ13" s="17">
        <f>ROUND(BAR!BQ13*0.8,)</f>
        <v>10240</v>
      </c>
      <c r="BR13" s="17">
        <f>ROUND(BAR!BR13*0.8,)</f>
        <v>10240</v>
      </c>
      <c r="BS13" s="17">
        <f>ROUND(BAR!BS13*0.8,)</f>
        <v>10240</v>
      </c>
      <c r="BT13" s="17">
        <f>ROUND(BAR!BT13*0.8,)</f>
        <v>10640</v>
      </c>
      <c r="BU13" s="17">
        <f>ROUND(BAR!BU13*0.8,)</f>
        <v>10640</v>
      </c>
      <c r="BV13" s="17">
        <f>ROUND(BAR!BV13*0.8,)</f>
        <v>10240</v>
      </c>
      <c r="BW13" s="17">
        <f>ROUND(BAR!BW13*0.8,)</f>
        <v>10240</v>
      </c>
      <c r="BX13" s="17">
        <f>ROUND(BAR!BX13*0.8,)</f>
        <v>10240</v>
      </c>
      <c r="BY13" s="17">
        <f>ROUND(BAR!BY13*0.8,)</f>
        <v>10240</v>
      </c>
      <c r="BZ13" s="17">
        <f>ROUND(BAR!BZ13*0.8,)</f>
        <v>10240</v>
      </c>
      <c r="CA13" s="17">
        <f>ROUND(BAR!CA13*0.8,)</f>
        <v>10640</v>
      </c>
      <c r="CB13" s="17">
        <f>ROUND(BAR!CB13*0.8,)</f>
        <v>10640</v>
      </c>
      <c r="CC13" s="17">
        <f>ROUND(BAR!CC13*0.8,)</f>
        <v>9840</v>
      </c>
      <c r="CD13" s="17">
        <f>ROUND(BAR!CD13*0.8,)</f>
        <v>9840</v>
      </c>
      <c r="CE13" s="17">
        <f>ROUND(BAR!CE13*0.8,)</f>
        <v>9840</v>
      </c>
      <c r="CF13" s="17">
        <f>ROUND(BAR!CF13*0.8,)</f>
        <v>9840</v>
      </c>
      <c r="CG13" s="17">
        <f>ROUND(BAR!CG13*0.8,)</f>
        <v>9840</v>
      </c>
      <c r="CH13" s="17">
        <f>ROUND(BAR!CH13*0.8,)</f>
        <v>9840</v>
      </c>
      <c r="CI13" s="17">
        <f>ROUND(BAR!CI13*0.8,)</f>
        <v>9840</v>
      </c>
      <c r="CJ13" s="17">
        <f>ROUND(BAR!CJ13*0.8,)</f>
        <v>9600</v>
      </c>
      <c r="CK13" s="17">
        <f>ROUND(BAR!CK13*0.8,)</f>
        <v>9600</v>
      </c>
      <c r="CL13" s="17">
        <f>ROUND(BAR!CL13*0.8,)</f>
        <v>9600</v>
      </c>
      <c r="CM13" s="17">
        <f>ROUND(BAR!CM13*0.8,)</f>
        <v>9600</v>
      </c>
      <c r="CN13" s="17">
        <f>ROUND(BAR!CN13*0.8,)</f>
        <v>9600</v>
      </c>
      <c r="CO13" s="17">
        <f>ROUND(BAR!CO13*0.8,)</f>
        <v>9840</v>
      </c>
      <c r="CP13" s="17">
        <f>ROUND(BAR!CP13*0.8,)</f>
        <v>9840</v>
      </c>
      <c r="CQ13" s="17">
        <f>ROUND(BAR!CQ13*0.8,)</f>
        <v>9600</v>
      </c>
      <c r="CR13" s="17">
        <f>ROUND(BAR!CR13*0.8,)</f>
        <v>9600</v>
      </c>
      <c r="CS13" s="17">
        <f>ROUND(BAR!CS13*0.8,)</f>
        <v>9600</v>
      </c>
      <c r="CT13" s="17">
        <f>ROUND(BAR!CT13*0.8,)</f>
        <v>9600</v>
      </c>
      <c r="CU13" s="17">
        <f>ROUND(BAR!CU13*0.8,)</f>
        <v>9600</v>
      </c>
      <c r="CV13" s="17">
        <f>ROUND(BAR!CV13*0.8,)</f>
        <v>9840</v>
      </c>
      <c r="CW13" s="17">
        <f>ROUND(BAR!CW13*0.8,)</f>
        <v>9840</v>
      </c>
      <c r="CX13" s="17">
        <f>ROUND(BAR!CX13*0.8,)</f>
        <v>9600</v>
      </c>
      <c r="CY13" s="17">
        <f>ROUND(BAR!CY13*0.8,)</f>
        <v>9600</v>
      </c>
      <c r="CZ13" s="17">
        <f>ROUND(BAR!CZ13*0.8,)</f>
        <v>9600</v>
      </c>
      <c r="DA13" s="17">
        <f>ROUND(BAR!DA13*0.8,)</f>
        <v>9600</v>
      </c>
      <c r="DB13" s="17">
        <f>ROUND(BAR!DB13*0.8,)</f>
        <v>9600</v>
      </c>
      <c r="DC13" s="17">
        <f>ROUND(BAR!DC13*0.8,)</f>
        <v>9840</v>
      </c>
      <c r="DD13" s="17">
        <f>ROUND(BAR!DD13*0.8,)</f>
        <v>9840</v>
      </c>
      <c r="DE13" s="17">
        <f>ROUND(BAR!DE13*0.8,)</f>
        <v>9360</v>
      </c>
      <c r="DF13" s="17">
        <f>ROUND(BAR!DF13*0.8,)</f>
        <v>9360</v>
      </c>
      <c r="DG13" s="17">
        <f>ROUND(BAR!DG13*0.8,)</f>
        <v>9360</v>
      </c>
      <c r="DH13" s="17">
        <f>ROUND(BAR!DH13*0.8,)</f>
        <v>9360</v>
      </c>
      <c r="DI13" s="17">
        <f>ROUND(BAR!DI13*0.8,)</f>
        <v>9360</v>
      </c>
      <c r="DJ13" s="17">
        <f>ROUND(BAR!DJ13*0.8,)</f>
        <v>9600</v>
      </c>
      <c r="DK13" s="17">
        <f>ROUND(BAR!DK13*0.8,)</f>
        <v>9600</v>
      </c>
      <c r="DL13" s="17">
        <f>ROUND(BAR!DL13*0.8,)</f>
        <v>9360</v>
      </c>
      <c r="DM13" s="17">
        <f>ROUND(BAR!DM13*0.8,)</f>
        <v>9360</v>
      </c>
      <c r="DN13" s="17">
        <f>ROUND(BAR!DN13*0.8,)</f>
        <v>9360</v>
      </c>
      <c r="DO13" s="17">
        <f>ROUND(BAR!DO13*0.8,)</f>
        <v>9360</v>
      </c>
      <c r="DP13" s="17">
        <f>ROUND(BAR!DP13*0.8,)</f>
        <v>9360</v>
      </c>
      <c r="DQ13" s="17">
        <f>ROUND(BAR!DQ13*0.8,)</f>
        <v>9360</v>
      </c>
      <c r="DR13" s="17">
        <f>ROUND(BAR!DR13*0.8,)</f>
        <v>9360</v>
      </c>
      <c r="DS13" s="17">
        <f>ROUND(BAR!DS13*0.8,)</f>
        <v>9120</v>
      </c>
      <c r="DT13" s="17">
        <f>ROUND(BAR!DT13*0.8,)</f>
        <v>9120</v>
      </c>
      <c r="DU13" s="17">
        <f>ROUND(BAR!DU13*0.8,)</f>
        <v>9120</v>
      </c>
      <c r="DV13" s="17">
        <f>ROUND(BAR!DV13*0.8,)</f>
        <v>9120</v>
      </c>
      <c r="DW13" s="17">
        <f>ROUND(BAR!DW13*0.8,)</f>
        <v>9120</v>
      </c>
      <c r="DX13" s="17">
        <f>ROUND(BAR!DX13*0.8,)</f>
        <v>9360</v>
      </c>
      <c r="DY13" s="17">
        <f>ROUND(BAR!DY13*0.8,)</f>
        <v>9360</v>
      </c>
      <c r="DZ13" s="17">
        <f>ROUND(BAR!DZ13*0.8,)</f>
        <v>9120</v>
      </c>
      <c r="EA13" s="17">
        <f>ROUND(BAR!EA13*0.8,)</f>
        <v>9120</v>
      </c>
      <c r="EB13" s="17">
        <f>ROUND(BAR!EB13*0.8,)</f>
        <v>9120</v>
      </c>
      <c r="EC13" s="17">
        <f>ROUND(BAR!EC13*0.8,)</f>
        <v>9120</v>
      </c>
      <c r="ED13" s="17">
        <f>ROUND(BAR!ED13*0.8,)</f>
        <v>9120</v>
      </c>
      <c r="EE13" s="17">
        <f>ROUND(BAR!EE13*0.8,)</f>
        <v>9360</v>
      </c>
      <c r="EF13" s="17">
        <f>ROUND(BAR!EF13*0.8,)</f>
        <v>9360</v>
      </c>
      <c r="EG13" s="17">
        <f>ROUND(BAR!EG13*0.8,)</f>
        <v>8880</v>
      </c>
      <c r="EH13" s="17">
        <f>ROUND(BAR!EH13*0.8,)</f>
        <v>8880</v>
      </c>
      <c r="EI13" s="17">
        <f>ROUND(BAR!EI13*0.8,)</f>
        <v>8880</v>
      </c>
      <c r="EJ13" s="17">
        <f>ROUND(BAR!EJ13*0.8,)</f>
        <v>8880</v>
      </c>
      <c r="EK13" s="17">
        <f>ROUND(BAR!EK13*0.8,)</f>
        <v>8880</v>
      </c>
      <c r="EL13" s="17">
        <f>ROUND(BAR!EL13*0.8,)</f>
        <v>9120</v>
      </c>
      <c r="EM13" s="17">
        <f>ROUND(BAR!EM13*0.8,)</f>
        <v>9120</v>
      </c>
      <c r="EN13" s="17">
        <f>ROUND(BAR!EN13*0.8,)</f>
        <v>8880</v>
      </c>
      <c r="EO13" s="17">
        <f>ROUND(BAR!EO13*0.8,)</f>
        <v>8880</v>
      </c>
      <c r="EP13" s="17">
        <f>ROUND(BAR!EP13*0.8,)</f>
        <v>9600</v>
      </c>
      <c r="EQ13" s="17">
        <f>ROUND(BAR!EQ13*0.8,)</f>
        <v>9600</v>
      </c>
      <c r="ER13" s="17">
        <f>ROUND(BAR!ER13*0.8,)</f>
        <v>9600</v>
      </c>
      <c r="ES13" s="17">
        <f>ROUND(BAR!ES13*0.8,)</f>
        <v>9120</v>
      </c>
      <c r="ET13" s="17">
        <f>ROUND(BAR!ET13*0.8,)</f>
        <v>9120</v>
      </c>
      <c r="EU13" s="17">
        <f>ROUND(BAR!EU13*0.8,)</f>
        <v>8880</v>
      </c>
      <c r="EV13" s="17">
        <f>ROUND(BAR!EV13*0.8,)</f>
        <v>8880</v>
      </c>
      <c r="EW13" s="17">
        <f>ROUND(BAR!EW13*0.8,)</f>
        <v>8880</v>
      </c>
      <c r="EX13" s="17">
        <f>ROUND(BAR!EX13*0.8,)</f>
        <v>9120</v>
      </c>
      <c r="EY13" s="17">
        <f>ROUND(BAR!EY13*0.8,)</f>
        <v>9120</v>
      </c>
      <c r="EZ13" s="17">
        <f>ROUND(BAR!EZ13*0.8,)</f>
        <v>9120</v>
      </c>
      <c r="FA13" s="17">
        <f>ROUND(BAR!FA13*0.8,)</f>
        <v>9120</v>
      </c>
      <c r="FB13" s="17">
        <f>ROUND(BAR!FB13*0.8,)</f>
        <v>8640</v>
      </c>
      <c r="FC13" s="17">
        <f>ROUND(BAR!FC13*0.8,)</f>
        <v>8640</v>
      </c>
      <c r="FD13" s="17">
        <f>ROUND(BAR!FD13*0.8,)</f>
        <v>8640</v>
      </c>
      <c r="FE13" s="17">
        <f>ROUND(BAR!FE13*0.8,)</f>
        <v>8640</v>
      </c>
      <c r="FF13" s="17">
        <f>ROUND(BAR!FF13*0.8,)</f>
        <v>8640</v>
      </c>
      <c r="FG13" s="17">
        <f>ROUND(BAR!FG13*0.8,)</f>
        <v>8880</v>
      </c>
      <c r="FH13" s="17">
        <f>ROUND(BAR!FH13*0.8,)</f>
        <v>8880</v>
      </c>
      <c r="FI13" s="17">
        <f>ROUND(BAR!FI13*0.8,)</f>
        <v>8640</v>
      </c>
      <c r="FJ13" s="17">
        <f>ROUND(BAR!FJ13*0.8,)</f>
        <v>8640</v>
      </c>
      <c r="FK13" s="17">
        <f>ROUND(BAR!FK13*0.8,)</f>
        <v>8640</v>
      </c>
      <c r="FL13" s="17">
        <f>ROUND(BAR!FL13*0.8,)</f>
        <v>8640</v>
      </c>
      <c r="FM13" s="17">
        <f>ROUND(BAR!FM13*0.8,)</f>
        <v>8640</v>
      </c>
      <c r="FN13" s="17">
        <f>ROUND(BAR!FN13*0.8,)</f>
        <v>8880</v>
      </c>
      <c r="FO13" s="17">
        <f>ROUND(BAR!FO13*0.8,)</f>
        <v>8880</v>
      </c>
      <c r="FP13" s="17">
        <f>ROUND(BAR!FP13*0.8,)</f>
        <v>8640</v>
      </c>
      <c r="FQ13" s="17">
        <f>ROUND(BAR!FQ13*0.8,)</f>
        <v>8640</v>
      </c>
      <c r="FR13" s="17">
        <f>ROUND(BAR!FR13*0.8,)</f>
        <v>8640</v>
      </c>
      <c r="FS13" s="17">
        <f>ROUND(BAR!FS13*0.8,)</f>
        <v>8640</v>
      </c>
      <c r="FT13" s="17">
        <f>ROUND(BAR!FT13*0.8,)</f>
        <v>8640</v>
      </c>
      <c r="FU13" s="17">
        <f>ROUND(BAR!FU13*0.8,)</f>
        <v>8880</v>
      </c>
      <c r="FV13" s="17">
        <f>ROUND(BAR!FV13*0.8,)</f>
        <v>8880</v>
      </c>
      <c r="FW13" s="17">
        <f>ROUND(BAR!FW13*0.8,)</f>
        <v>8640</v>
      </c>
      <c r="FX13" s="17">
        <f>ROUND(BAR!FX13*0.8,)</f>
        <v>8640</v>
      </c>
      <c r="FY13" s="17">
        <f>ROUND(BAR!FY13*0.8,)</f>
        <v>8640</v>
      </c>
      <c r="FZ13" s="17">
        <f>ROUND(BAR!FZ13*0.8,)</f>
        <v>8640</v>
      </c>
      <c r="GA13" s="17">
        <f>ROUND(BAR!GA13*0.8,)</f>
        <v>8640</v>
      </c>
      <c r="GB13" s="17">
        <f>ROUND(BAR!GB13*0.8,)</f>
        <v>8880</v>
      </c>
      <c r="GC13" s="17">
        <f>ROUND(BAR!GC13*0.8,)</f>
        <v>8880</v>
      </c>
      <c r="GD13" s="17">
        <f>ROUND(BAR!GD13*0.8,)</f>
        <v>8640</v>
      </c>
      <c r="GE13" s="17">
        <f>ROUND(BAR!GE13*0.8,)</f>
        <v>8640</v>
      </c>
      <c r="GF13" s="17">
        <f>ROUND(BAR!GF13*0.8,)</f>
        <v>8640</v>
      </c>
      <c r="GG13" s="17">
        <f>ROUND(BAR!GG13*0.8,)</f>
        <v>8640</v>
      </c>
      <c r="GH13" s="17">
        <f>ROUND(BAR!GH13*0.8,)</f>
        <v>8640</v>
      </c>
      <c r="GI13" s="17">
        <f>ROUND(BAR!GI13*0.8,)</f>
        <v>9840</v>
      </c>
      <c r="GJ13" s="17">
        <f>ROUND(BAR!GJ13*0.8,)</f>
        <v>9840</v>
      </c>
      <c r="GK13" s="17">
        <f>ROUND(BAR!GK13*0.8,)</f>
        <v>9840</v>
      </c>
      <c r="GL13" s="17">
        <f>ROUND(BAR!GL13*0.8,)</f>
        <v>9840</v>
      </c>
      <c r="GM13" s="17">
        <f>ROUND(BAR!GM13*0.8,)</f>
        <v>9840</v>
      </c>
      <c r="GN13" s="17">
        <f>ROUND(BAR!GN13*0.8,)</f>
        <v>9840</v>
      </c>
      <c r="GO13" s="17">
        <f>ROUND(BAR!GO13*0.8,)</f>
        <v>9840</v>
      </c>
      <c r="GP13" s="17">
        <f>ROUND(BAR!GP13*0.8,)</f>
        <v>10240</v>
      </c>
      <c r="GQ13" s="17">
        <f>ROUND(BAR!GQ13*0.8,)</f>
        <v>10240</v>
      </c>
      <c r="GR13" s="17">
        <f>ROUND(BAR!GR13*0.8,)</f>
        <v>10240</v>
      </c>
      <c r="GS13" s="17">
        <f>ROUND(BAR!GS13*0.8,)</f>
        <v>10240</v>
      </c>
      <c r="GT13" s="17">
        <f>ROUND(BAR!GT13*0.8,)</f>
        <v>10240</v>
      </c>
      <c r="GU13" s="17">
        <f>ROUND(BAR!GU13*0.8,)</f>
        <v>10240</v>
      </c>
      <c r="GV13" s="17">
        <f>ROUND(BAR!GV13*0.8,)</f>
        <v>10240</v>
      </c>
      <c r="GW13" s="17">
        <f>ROUND(BAR!GW13*0.8,)</f>
        <v>10640</v>
      </c>
      <c r="GX13" s="17">
        <f>ROUND(BAR!GX13*0.8,)</f>
        <v>10640</v>
      </c>
      <c r="GY13" s="17">
        <f>ROUND(BAR!GY13*0.8,)</f>
        <v>10640</v>
      </c>
      <c r="GZ13" s="17">
        <f>ROUND(BAR!GZ13*0.8,)</f>
        <v>10640</v>
      </c>
    </row>
    <row r="14" spans="1:208" s="2" customFormat="1" x14ac:dyDescent="0.2">
      <c r="A14" s="16" t="s">
        <v>7</v>
      </c>
      <c r="B14" s="17"/>
      <c r="C14" s="17"/>
      <c r="D14" s="195"/>
      <c r="E14" s="195"/>
      <c r="F14" s="195"/>
      <c r="G14" s="195"/>
      <c r="H14" s="195"/>
      <c r="I14" s="17"/>
      <c r="J14" s="17"/>
      <c r="K14" s="17"/>
      <c r="L14" s="17"/>
      <c r="M14" s="17"/>
      <c r="N14" s="17"/>
      <c r="O14" s="17"/>
      <c r="P14" s="17"/>
      <c r="Q14" s="17"/>
      <c r="R14" s="17"/>
      <c r="S14" s="195"/>
      <c r="T14" s="195"/>
      <c r="U14" s="195"/>
      <c r="V14" s="195"/>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row>
    <row r="15" spans="1:208" s="2" customFormat="1" x14ac:dyDescent="0.2">
      <c r="A15" s="12">
        <v>1</v>
      </c>
      <c r="B15" s="17">
        <f>ROUND(BAR!B15*0.8,)</f>
        <v>13000</v>
      </c>
      <c r="C15" s="17">
        <f>ROUND(BAR!C15*0.8,)</f>
        <v>13000</v>
      </c>
      <c r="D15" s="195">
        <f>ROUND(BAR!D15*0.8,)</f>
        <v>13000</v>
      </c>
      <c r="E15" s="195">
        <f>ROUND(BAR!E15*0.8,)</f>
        <v>13000</v>
      </c>
      <c r="F15" s="195">
        <f>ROUND(BAR!F15*0.8,)</f>
        <v>13000</v>
      </c>
      <c r="G15" s="195">
        <f>ROUND(BAR!G15*0.8,)</f>
        <v>13000</v>
      </c>
      <c r="H15" s="195">
        <f>ROUND(BAR!H15*0.8,)</f>
        <v>13000</v>
      </c>
      <c r="I15" s="17">
        <f>ROUND(BAR!I15*0.8,)</f>
        <v>13000</v>
      </c>
      <c r="J15" s="17">
        <f>ROUND(BAR!J15*0.8,)</f>
        <v>13000</v>
      </c>
      <c r="K15" s="17">
        <f>ROUND(BAR!K15*0.8,)</f>
        <v>11880</v>
      </c>
      <c r="L15" s="17">
        <f>ROUND(BAR!L15*0.8,)</f>
        <v>13000</v>
      </c>
      <c r="M15" s="17">
        <f>ROUND(BAR!M15*0.8,)</f>
        <v>13000</v>
      </c>
      <c r="N15" s="17">
        <f>ROUND(BAR!N15*0.8,)</f>
        <v>13000</v>
      </c>
      <c r="O15" s="17">
        <f>ROUND(BAR!O15*0.8,)</f>
        <v>13000</v>
      </c>
      <c r="P15" s="17">
        <f>ROUND(BAR!P15*0.8,)</f>
        <v>11880</v>
      </c>
      <c r="Q15" s="17">
        <f>ROUND(BAR!Q15*0.8,)</f>
        <v>11880</v>
      </c>
      <c r="R15" s="17">
        <f>ROUND(BAR!R15*0.8,)</f>
        <v>13000</v>
      </c>
      <c r="S15" s="195">
        <f>ROUND(BAR!S15*0.8,)</f>
        <v>13000</v>
      </c>
      <c r="T15" s="195">
        <f>ROUND(BAR!T15*0.8,)</f>
        <v>13000</v>
      </c>
      <c r="U15" s="195">
        <f>ROUND(BAR!U15*0.8,)</f>
        <v>13000</v>
      </c>
      <c r="V15" s="195">
        <f>ROUND(BAR!V15*0.8,)</f>
        <v>13000</v>
      </c>
      <c r="W15" s="17">
        <f>ROUND(BAR!W15*0.8,)</f>
        <v>13000</v>
      </c>
      <c r="X15" s="17">
        <f>ROUND(BAR!X15*0.8,)</f>
        <v>13000</v>
      </c>
      <c r="Y15" s="17">
        <f>ROUND(BAR!Y15*0.8,)</f>
        <v>13000</v>
      </c>
      <c r="Z15" s="17">
        <f>ROUND(BAR!Z15*0.8,)</f>
        <v>13000</v>
      </c>
      <c r="AA15" s="17">
        <f>ROUND(BAR!AA15*0.8,)</f>
        <v>13000</v>
      </c>
      <c r="AB15" s="17">
        <f>ROUND(BAR!AB15*0.8,)</f>
        <v>13400</v>
      </c>
      <c r="AC15" s="17">
        <f>ROUND(BAR!AC15*0.8,)</f>
        <v>13400</v>
      </c>
      <c r="AD15" s="17">
        <f>ROUND(BAR!AD15*0.8,)</f>
        <v>13400</v>
      </c>
      <c r="AE15" s="17">
        <f>ROUND(BAR!AE15*0.8,)</f>
        <v>13400</v>
      </c>
      <c r="AF15" s="17">
        <f>ROUND(BAR!AF15*0.8,)</f>
        <v>13400</v>
      </c>
      <c r="AG15" s="17">
        <f>ROUND(BAR!AG15*0.8,)</f>
        <v>13400</v>
      </c>
      <c r="AH15" s="17">
        <f>ROUND(BAR!AH15*0.8,)</f>
        <v>13400</v>
      </c>
      <c r="AI15" s="17">
        <f>ROUND(BAR!AI15*0.8,)</f>
        <v>13400</v>
      </c>
      <c r="AJ15" s="17">
        <f>ROUND(BAR!AJ15*0.8,)</f>
        <v>13960</v>
      </c>
      <c r="AK15" s="17">
        <f>ROUND(BAR!AK15*0.8,)</f>
        <v>13960</v>
      </c>
      <c r="AL15" s="17">
        <f>ROUND(BAR!AL15*0.8,)</f>
        <v>13000</v>
      </c>
      <c r="AM15" s="17">
        <f>ROUND(BAR!AM15*0.8,)</f>
        <v>13000</v>
      </c>
      <c r="AN15" s="17">
        <f>ROUND(BAR!AN15*0.8,)</f>
        <v>9720</v>
      </c>
      <c r="AO15" s="17">
        <f>ROUND(BAR!AO15*0.8,)</f>
        <v>9720</v>
      </c>
      <c r="AP15" s="17">
        <f>ROUND(BAR!AP15*0.8,)</f>
        <v>9720</v>
      </c>
      <c r="AQ15" s="17">
        <f>ROUND(BAR!AQ15*0.8,)</f>
        <v>9720</v>
      </c>
      <c r="AR15" s="17">
        <f>ROUND(BAR!AR15*0.8,)</f>
        <v>10120</v>
      </c>
      <c r="AS15" s="17">
        <f>ROUND(BAR!AS15*0.8,)</f>
        <v>10120</v>
      </c>
      <c r="AT15" s="17">
        <f>ROUND(BAR!AT15*0.8,)</f>
        <v>9720</v>
      </c>
      <c r="AU15" s="17">
        <f>ROUND(BAR!AU15*0.8,)</f>
        <v>9720</v>
      </c>
      <c r="AV15" s="17">
        <f>ROUND(BAR!AV15*0.8,)</f>
        <v>9720</v>
      </c>
      <c r="AW15" s="17">
        <f>ROUND(BAR!AW15*0.8,)</f>
        <v>9720</v>
      </c>
      <c r="AX15" s="17">
        <f>ROUND(BAR!AX15*0.8,)</f>
        <v>9720</v>
      </c>
      <c r="AY15" s="17">
        <f>ROUND(BAR!AY15*0.8,)</f>
        <v>10120</v>
      </c>
      <c r="AZ15" s="17">
        <f>ROUND(BAR!AZ15*0.8,)</f>
        <v>10120</v>
      </c>
      <c r="BA15" s="17">
        <f>ROUND(BAR!BA15*0.8,)</f>
        <v>9720</v>
      </c>
      <c r="BB15" s="17">
        <f>ROUND(BAR!BB15*0.8,)</f>
        <v>9720</v>
      </c>
      <c r="BC15" s="17">
        <f>ROUND(BAR!BC15*0.8,)</f>
        <v>9720</v>
      </c>
      <c r="BD15" s="17">
        <f>ROUND(BAR!BD15*0.8,)</f>
        <v>9720</v>
      </c>
      <c r="BE15" s="17">
        <f>ROUND(BAR!BE15*0.8,)</f>
        <v>10920</v>
      </c>
      <c r="BF15" s="17">
        <f>ROUND(BAR!BF15*0.8,)</f>
        <v>10920</v>
      </c>
      <c r="BG15" s="17">
        <f>ROUND(BAR!BG15*0.8,)</f>
        <v>10920</v>
      </c>
      <c r="BH15" s="17">
        <f>ROUND(BAR!BH15*0.8,)</f>
        <v>9720</v>
      </c>
      <c r="BI15" s="17">
        <f>ROUND(BAR!BI15*0.8,)</f>
        <v>9720</v>
      </c>
      <c r="BJ15" s="17">
        <f>ROUND(BAR!BJ15*0.8,)</f>
        <v>9720</v>
      </c>
      <c r="BK15" s="17">
        <f>ROUND(BAR!BK15*0.8,)</f>
        <v>9720</v>
      </c>
      <c r="BL15" s="17">
        <f>ROUND(BAR!BL15*0.8,)</f>
        <v>9720</v>
      </c>
      <c r="BM15" s="17">
        <f>ROUND(BAR!BM15*0.8,)</f>
        <v>10120</v>
      </c>
      <c r="BN15" s="17">
        <f>ROUND(BAR!BN15*0.8,)</f>
        <v>10120</v>
      </c>
      <c r="BO15" s="17">
        <f>ROUND(BAR!BO15*0.8,)</f>
        <v>9720</v>
      </c>
      <c r="BP15" s="17">
        <f>ROUND(BAR!BP15*0.8,)</f>
        <v>9720</v>
      </c>
      <c r="BQ15" s="17">
        <f>ROUND(BAR!BQ15*0.8,)</f>
        <v>9720</v>
      </c>
      <c r="BR15" s="17">
        <f>ROUND(BAR!BR15*0.8,)</f>
        <v>9720</v>
      </c>
      <c r="BS15" s="17">
        <f>ROUND(BAR!BS15*0.8,)</f>
        <v>9720</v>
      </c>
      <c r="BT15" s="17">
        <f>ROUND(BAR!BT15*0.8,)</f>
        <v>10120</v>
      </c>
      <c r="BU15" s="17">
        <f>ROUND(BAR!BU15*0.8,)</f>
        <v>10120</v>
      </c>
      <c r="BV15" s="17">
        <f>ROUND(BAR!BV15*0.8,)</f>
        <v>9720</v>
      </c>
      <c r="BW15" s="17">
        <f>ROUND(BAR!BW15*0.8,)</f>
        <v>9720</v>
      </c>
      <c r="BX15" s="17">
        <f>ROUND(BAR!BX15*0.8,)</f>
        <v>9720</v>
      </c>
      <c r="BY15" s="17">
        <f>ROUND(BAR!BY15*0.8,)</f>
        <v>9720</v>
      </c>
      <c r="BZ15" s="17">
        <f>ROUND(BAR!BZ15*0.8,)</f>
        <v>9720</v>
      </c>
      <c r="CA15" s="17">
        <f>ROUND(BAR!CA15*0.8,)</f>
        <v>10120</v>
      </c>
      <c r="CB15" s="17">
        <f>ROUND(BAR!CB15*0.8,)</f>
        <v>10120</v>
      </c>
      <c r="CC15" s="17">
        <f>ROUND(BAR!CC15*0.8,)</f>
        <v>9320</v>
      </c>
      <c r="CD15" s="17">
        <f>ROUND(BAR!CD15*0.8,)</f>
        <v>9320</v>
      </c>
      <c r="CE15" s="17">
        <f>ROUND(BAR!CE15*0.8,)</f>
        <v>9320</v>
      </c>
      <c r="CF15" s="17">
        <f>ROUND(BAR!CF15*0.8,)</f>
        <v>9320</v>
      </c>
      <c r="CG15" s="17">
        <f>ROUND(BAR!CG15*0.8,)</f>
        <v>9320</v>
      </c>
      <c r="CH15" s="17">
        <f>ROUND(BAR!CH15*0.8,)</f>
        <v>9320</v>
      </c>
      <c r="CI15" s="17">
        <f>ROUND(BAR!CI15*0.8,)</f>
        <v>9320</v>
      </c>
      <c r="CJ15" s="17">
        <f>ROUND(BAR!CJ15*0.8,)</f>
        <v>9080</v>
      </c>
      <c r="CK15" s="17">
        <f>ROUND(BAR!CK15*0.8,)</f>
        <v>9080</v>
      </c>
      <c r="CL15" s="17">
        <f>ROUND(BAR!CL15*0.8,)</f>
        <v>9080</v>
      </c>
      <c r="CM15" s="17">
        <f>ROUND(BAR!CM15*0.8,)</f>
        <v>9080</v>
      </c>
      <c r="CN15" s="17">
        <f>ROUND(BAR!CN15*0.8,)</f>
        <v>9080</v>
      </c>
      <c r="CO15" s="17">
        <f>ROUND(BAR!CO15*0.8,)</f>
        <v>9320</v>
      </c>
      <c r="CP15" s="17">
        <f>ROUND(BAR!CP15*0.8,)</f>
        <v>9320</v>
      </c>
      <c r="CQ15" s="17">
        <f>ROUND(BAR!CQ15*0.8,)</f>
        <v>9080</v>
      </c>
      <c r="CR15" s="17">
        <f>ROUND(BAR!CR15*0.8,)</f>
        <v>9080</v>
      </c>
      <c r="CS15" s="17">
        <f>ROUND(BAR!CS15*0.8,)</f>
        <v>9080</v>
      </c>
      <c r="CT15" s="17">
        <f>ROUND(BAR!CT15*0.8,)</f>
        <v>9080</v>
      </c>
      <c r="CU15" s="17">
        <f>ROUND(BAR!CU15*0.8,)</f>
        <v>9080</v>
      </c>
      <c r="CV15" s="17">
        <f>ROUND(BAR!CV15*0.8,)</f>
        <v>9320</v>
      </c>
      <c r="CW15" s="17">
        <f>ROUND(BAR!CW15*0.8,)</f>
        <v>9320</v>
      </c>
      <c r="CX15" s="17">
        <f>ROUND(BAR!CX15*0.8,)</f>
        <v>9080</v>
      </c>
      <c r="CY15" s="17">
        <f>ROUND(BAR!CY15*0.8,)</f>
        <v>9080</v>
      </c>
      <c r="CZ15" s="17">
        <f>ROUND(BAR!CZ15*0.8,)</f>
        <v>9080</v>
      </c>
      <c r="DA15" s="17">
        <f>ROUND(BAR!DA15*0.8,)</f>
        <v>9080</v>
      </c>
      <c r="DB15" s="17">
        <f>ROUND(BAR!DB15*0.8,)</f>
        <v>9080</v>
      </c>
      <c r="DC15" s="17">
        <f>ROUND(BAR!DC15*0.8,)</f>
        <v>9320</v>
      </c>
      <c r="DD15" s="17">
        <f>ROUND(BAR!DD15*0.8,)</f>
        <v>9320</v>
      </c>
      <c r="DE15" s="17">
        <f>ROUND(BAR!DE15*0.8,)</f>
        <v>8840</v>
      </c>
      <c r="DF15" s="17">
        <f>ROUND(BAR!DF15*0.8,)</f>
        <v>8840</v>
      </c>
      <c r="DG15" s="17">
        <f>ROUND(BAR!DG15*0.8,)</f>
        <v>8840</v>
      </c>
      <c r="DH15" s="17">
        <f>ROUND(BAR!DH15*0.8,)</f>
        <v>8840</v>
      </c>
      <c r="DI15" s="17">
        <f>ROUND(BAR!DI15*0.8,)</f>
        <v>8840</v>
      </c>
      <c r="DJ15" s="17">
        <f>ROUND(BAR!DJ15*0.8,)</f>
        <v>9080</v>
      </c>
      <c r="DK15" s="17">
        <f>ROUND(BAR!DK15*0.8,)</f>
        <v>9080</v>
      </c>
      <c r="DL15" s="17">
        <f>ROUND(BAR!DL15*0.8,)</f>
        <v>8840</v>
      </c>
      <c r="DM15" s="17">
        <f>ROUND(BAR!DM15*0.8,)</f>
        <v>8840</v>
      </c>
      <c r="DN15" s="17">
        <f>ROUND(BAR!DN15*0.8,)</f>
        <v>8840</v>
      </c>
      <c r="DO15" s="17">
        <f>ROUND(BAR!DO15*0.8,)</f>
        <v>8840</v>
      </c>
      <c r="DP15" s="17">
        <f>ROUND(BAR!DP15*0.8,)</f>
        <v>9080</v>
      </c>
      <c r="DQ15" s="17">
        <f>ROUND(BAR!DQ15*0.8,)</f>
        <v>9080</v>
      </c>
      <c r="DR15" s="17">
        <f>ROUND(BAR!DR15*0.8,)</f>
        <v>9080</v>
      </c>
      <c r="DS15" s="17">
        <f>ROUND(BAR!DS15*0.8,)</f>
        <v>8840</v>
      </c>
      <c r="DT15" s="17">
        <f>ROUND(BAR!DT15*0.8,)</f>
        <v>8840</v>
      </c>
      <c r="DU15" s="17">
        <f>ROUND(BAR!DU15*0.8,)</f>
        <v>8840</v>
      </c>
      <c r="DV15" s="17">
        <f>ROUND(BAR!DV15*0.8,)</f>
        <v>8840</v>
      </c>
      <c r="DW15" s="17">
        <f>ROUND(BAR!DW15*0.8,)</f>
        <v>8840</v>
      </c>
      <c r="DX15" s="17">
        <f>ROUND(BAR!DX15*0.8,)</f>
        <v>9080</v>
      </c>
      <c r="DY15" s="17">
        <f>ROUND(BAR!DY15*0.8,)</f>
        <v>9080</v>
      </c>
      <c r="DZ15" s="17">
        <f>ROUND(BAR!DZ15*0.8,)</f>
        <v>8840</v>
      </c>
      <c r="EA15" s="17">
        <f>ROUND(BAR!EA15*0.8,)</f>
        <v>8840</v>
      </c>
      <c r="EB15" s="17">
        <f>ROUND(BAR!EB15*0.8,)</f>
        <v>8840</v>
      </c>
      <c r="EC15" s="17">
        <f>ROUND(BAR!EC15*0.8,)</f>
        <v>8840</v>
      </c>
      <c r="ED15" s="17">
        <f>ROUND(BAR!ED15*0.8,)</f>
        <v>8840</v>
      </c>
      <c r="EE15" s="17">
        <f>ROUND(BAR!EE15*0.8,)</f>
        <v>9080</v>
      </c>
      <c r="EF15" s="17">
        <f>ROUND(BAR!EF15*0.8,)</f>
        <v>9080</v>
      </c>
      <c r="EG15" s="17">
        <f>ROUND(BAR!EG15*0.8,)</f>
        <v>8600</v>
      </c>
      <c r="EH15" s="17">
        <f>ROUND(BAR!EH15*0.8,)</f>
        <v>8600</v>
      </c>
      <c r="EI15" s="17">
        <f>ROUND(BAR!EI15*0.8,)</f>
        <v>8600</v>
      </c>
      <c r="EJ15" s="17">
        <f>ROUND(BAR!EJ15*0.8,)</f>
        <v>8600</v>
      </c>
      <c r="EK15" s="17">
        <f>ROUND(BAR!EK15*0.8,)</f>
        <v>8600</v>
      </c>
      <c r="EL15" s="17">
        <f>ROUND(BAR!EL15*0.8,)</f>
        <v>8840</v>
      </c>
      <c r="EM15" s="17">
        <f>ROUND(BAR!EM15*0.8,)</f>
        <v>8840</v>
      </c>
      <c r="EN15" s="17">
        <f>ROUND(BAR!EN15*0.8,)</f>
        <v>8600</v>
      </c>
      <c r="EO15" s="17">
        <f>ROUND(BAR!EO15*0.8,)</f>
        <v>8600</v>
      </c>
      <c r="EP15" s="17">
        <f>ROUND(BAR!EP15*0.8,)</f>
        <v>9320</v>
      </c>
      <c r="EQ15" s="17">
        <f>ROUND(BAR!EQ15*0.8,)</f>
        <v>9320</v>
      </c>
      <c r="ER15" s="17">
        <f>ROUND(BAR!ER15*0.8,)</f>
        <v>9320</v>
      </c>
      <c r="ES15" s="17">
        <f>ROUND(BAR!ES15*0.8,)</f>
        <v>8840</v>
      </c>
      <c r="ET15" s="17">
        <f>ROUND(BAR!ET15*0.8,)</f>
        <v>8840</v>
      </c>
      <c r="EU15" s="17">
        <f>ROUND(BAR!EU15*0.8,)</f>
        <v>8600</v>
      </c>
      <c r="EV15" s="17">
        <f>ROUND(BAR!EV15*0.8,)</f>
        <v>8600</v>
      </c>
      <c r="EW15" s="17">
        <f>ROUND(BAR!EW15*0.8,)</f>
        <v>8600</v>
      </c>
      <c r="EX15" s="17">
        <f>ROUND(BAR!EX15*0.8,)</f>
        <v>8840</v>
      </c>
      <c r="EY15" s="17">
        <f>ROUND(BAR!EY15*0.8,)</f>
        <v>8840</v>
      </c>
      <c r="EZ15" s="17">
        <f>ROUND(BAR!EZ15*0.8,)</f>
        <v>8840</v>
      </c>
      <c r="FA15" s="17">
        <f>ROUND(BAR!FA15*0.8,)</f>
        <v>8840</v>
      </c>
      <c r="FB15" s="17">
        <f>ROUND(BAR!FB15*0.8,)</f>
        <v>8360</v>
      </c>
      <c r="FC15" s="17">
        <f>ROUND(BAR!FC15*0.8,)</f>
        <v>8360</v>
      </c>
      <c r="FD15" s="17">
        <f>ROUND(BAR!FD15*0.8,)</f>
        <v>8360</v>
      </c>
      <c r="FE15" s="17">
        <f>ROUND(BAR!FE15*0.8,)</f>
        <v>8360</v>
      </c>
      <c r="FF15" s="17">
        <f>ROUND(BAR!FF15*0.8,)</f>
        <v>8360</v>
      </c>
      <c r="FG15" s="17">
        <f>ROUND(BAR!FG15*0.8,)</f>
        <v>8600</v>
      </c>
      <c r="FH15" s="17">
        <f>ROUND(BAR!FH15*0.8,)</f>
        <v>8600</v>
      </c>
      <c r="FI15" s="17">
        <f>ROUND(BAR!FI15*0.8,)</f>
        <v>8360</v>
      </c>
      <c r="FJ15" s="17">
        <f>ROUND(BAR!FJ15*0.8,)</f>
        <v>8360</v>
      </c>
      <c r="FK15" s="17">
        <f>ROUND(BAR!FK15*0.8,)</f>
        <v>8360</v>
      </c>
      <c r="FL15" s="17">
        <f>ROUND(BAR!FL15*0.8,)</f>
        <v>8360</v>
      </c>
      <c r="FM15" s="17">
        <f>ROUND(BAR!FM15*0.8,)</f>
        <v>8360</v>
      </c>
      <c r="FN15" s="17">
        <f>ROUND(BAR!FN15*0.8,)</f>
        <v>8600</v>
      </c>
      <c r="FO15" s="17">
        <f>ROUND(BAR!FO15*0.8,)</f>
        <v>8600</v>
      </c>
      <c r="FP15" s="17">
        <f>ROUND(BAR!FP15*0.8,)</f>
        <v>8360</v>
      </c>
      <c r="FQ15" s="17">
        <f>ROUND(BAR!FQ15*0.8,)</f>
        <v>8360</v>
      </c>
      <c r="FR15" s="17">
        <f>ROUND(BAR!FR15*0.8,)</f>
        <v>8360</v>
      </c>
      <c r="FS15" s="17">
        <f>ROUND(BAR!FS15*0.8,)</f>
        <v>8360</v>
      </c>
      <c r="FT15" s="17">
        <f>ROUND(BAR!FT15*0.8,)</f>
        <v>8360</v>
      </c>
      <c r="FU15" s="17">
        <f>ROUND(BAR!FU15*0.8,)</f>
        <v>8600</v>
      </c>
      <c r="FV15" s="17">
        <f>ROUND(BAR!FV15*0.8,)</f>
        <v>8600</v>
      </c>
      <c r="FW15" s="17">
        <f>ROUND(BAR!FW15*0.8,)</f>
        <v>8360</v>
      </c>
      <c r="FX15" s="17">
        <f>ROUND(BAR!FX15*0.8,)</f>
        <v>8360</v>
      </c>
      <c r="FY15" s="17">
        <f>ROUND(BAR!FY15*0.8,)</f>
        <v>8360</v>
      </c>
      <c r="FZ15" s="17">
        <f>ROUND(BAR!FZ15*0.8,)</f>
        <v>8360</v>
      </c>
      <c r="GA15" s="17">
        <f>ROUND(BAR!GA15*0.8,)</f>
        <v>8360</v>
      </c>
      <c r="GB15" s="17">
        <f>ROUND(BAR!GB15*0.8,)</f>
        <v>8600</v>
      </c>
      <c r="GC15" s="17">
        <f>ROUND(BAR!GC15*0.8,)</f>
        <v>8600</v>
      </c>
      <c r="GD15" s="17">
        <f>ROUND(BAR!GD15*0.8,)</f>
        <v>8360</v>
      </c>
      <c r="GE15" s="17">
        <f>ROUND(BAR!GE15*0.8,)</f>
        <v>8360</v>
      </c>
      <c r="GF15" s="17">
        <f>ROUND(BAR!GF15*0.8,)</f>
        <v>8360</v>
      </c>
      <c r="GG15" s="17">
        <f>ROUND(BAR!GG15*0.8,)</f>
        <v>8360</v>
      </c>
      <c r="GH15" s="17">
        <f>ROUND(BAR!GH15*0.8,)</f>
        <v>8360</v>
      </c>
      <c r="GI15" s="17">
        <f>ROUND(BAR!GI15*0.8,)</f>
        <v>9560</v>
      </c>
      <c r="GJ15" s="17">
        <f>ROUND(BAR!GJ15*0.8,)</f>
        <v>9560</v>
      </c>
      <c r="GK15" s="17">
        <f>ROUND(BAR!GK15*0.8,)</f>
        <v>9560</v>
      </c>
      <c r="GL15" s="17">
        <f>ROUND(BAR!GL15*0.8,)</f>
        <v>9560</v>
      </c>
      <c r="GM15" s="17">
        <f>ROUND(BAR!GM15*0.8,)</f>
        <v>9560</v>
      </c>
      <c r="GN15" s="17">
        <f>ROUND(BAR!GN15*0.8,)</f>
        <v>9560</v>
      </c>
      <c r="GO15" s="17">
        <f>ROUND(BAR!GO15*0.8,)</f>
        <v>9560</v>
      </c>
      <c r="GP15" s="17">
        <f>ROUND(BAR!GP15*0.8,)</f>
        <v>9960</v>
      </c>
      <c r="GQ15" s="17">
        <f>ROUND(BAR!GQ15*0.8,)</f>
        <v>9960</v>
      </c>
      <c r="GR15" s="17">
        <f>ROUND(BAR!GR15*0.8,)</f>
        <v>9960</v>
      </c>
      <c r="GS15" s="17">
        <f>ROUND(BAR!GS15*0.8,)</f>
        <v>9960</v>
      </c>
      <c r="GT15" s="17">
        <f>ROUND(BAR!GT15*0.8,)</f>
        <v>9960</v>
      </c>
      <c r="GU15" s="17">
        <f>ROUND(BAR!GU15*0.8,)</f>
        <v>9960</v>
      </c>
      <c r="GV15" s="17">
        <f>ROUND(BAR!GV15*0.8,)</f>
        <v>9960</v>
      </c>
      <c r="GW15" s="17">
        <f>ROUND(BAR!GW15*0.8,)</f>
        <v>10360</v>
      </c>
      <c r="GX15" s="17">
        <f>ROUND(BAR!GX15*0.8,)</f>
        <v>10360</v>
      </c>
      <c r="GY15" s="17">
        <f>ROUND(BAR!GY15*0.8,)</f>
        <v>10360</v>
      </c>
      <c r="GZ15" s="17">
        <f>ROUND(BAR!GZ15*0.8,)</f>
        <v>10360</v>
      </c>
    </row>
    <row r="16" spans="1:208" s="2" customFormat="1" x14ac:dyDescent="0.2">
      <c r="A16" s="12">
        <v>2</v>
      </c>
      <c r="B16" s="17">
        <f>ROUND(BAR!B16*0.8,)</f>
        <v>14320</v>
      </c>
      <c r="C16" s="17">
        <f>ROUND(BAR!C16*0.8,)</f>
        <v>14320</v>
      </c>
      <c r="D16" s="195">
        <f>ROUND(BAR!D16*0.8,)</f>
        <v>14320</v>
      </c>
      <c r="E16" s="195">
        <f>ROUND(BAR!E16*0.8,)</f>
        <v>14320</v>
      </c>
      <c r="F16" s="195">
        <f>ROUND(BAR!F16*0.8,)</f>
        <v>14320</v>
      </c>
      <c r="G16" s="195">
        <f>ROUND(BAR!G16*0.8,)</f>
        <v>14320</v>
      </c>
      <c r="H16" s="195">
        <f>ROUND(BAR!H16*0.8,)</f>
        <v>14320</v>
      </c>
      <c r="I16" s="17">
        <f>ROUND(BAR!I16*0.8,)</f>
        <v>14320</v>
      </c>
      <c r="J16" s="17">
        <f>ROUND(BAR!J16*0.8,)</f>
        <v>14320</v>
      </c>
      <c r="K16" s="17">
        <f>ROUND(BAR!K16*0.8,)</f>
        <v>13200</v>
      </c>
      <c r="L16" s="17">
        <f>ROUND(BAR!L16*0.8,)</f>
        <v>14320</v>
      </c>
      <c r="M16" s="17">
        <f>ROUND(BAR!M16*0.8,)</f>
        <v>14320</v>
      </c>
      <c r="N16" s="17">
        <f>ROUND(BAR!N16*0.8,)</f>
        <v>14320</v>
      </c>
      <c r="O16" s="17">
        <f>ROUND(BAR!O16*0.8,)</f>
        <v>14320</v>
      </c>
      <c r="P16" s="17">
        <f>ROUND(BAR!P16*0.8,)</f>
        <v>13200</v>
      </c>
      <c r="Q16" s="17">
        <f>ROUND(BAR!Q16*0.8,)</f>
        <v>13200</v>
      </c>
      <c r="R16" s="17">
        <f>ROUND(BAR!R16*0.8,)</f>
        <v>14320</v>
      </c>
      <c r="S16" s="195">
        <f>ROUND(BAR!S16*0.8,)</f>
        <v>14320</v>
      </c>
      <c r="T16" s="195">
        <f>ROUND(BAR!T16*0.8,)</f>
        <v>14320</v>
      </c>
      <c r="U16" s="195">
        <f>ROUND(BAR!U16*0.8,)</f>
        <v>14320</v>
      </c>
      <c r="V16" s="195">
        <f>ROUND(BAR!V16*0.8,)</f>
        <v>14320</v>
      </c>
      <c r="W16" s="17">
        <f>ROUND(BAR!W16*0.8,)</f>
        <v>14320</v>
      </c>
      <c r="X16" s="17">
        <f>ROUND(BAR!X16*0.8,)</f>
        <v>14320</v>
      </c>
      <c r="Y16" s="17">
        <f>ROUND(BAR!Y16*0.8,)</f>
        <v>14320</v>
      </c>
      <c r="Z16" s="17">
        <f>ROUND(BAR!Z16*0.8,)</f>
        <v>14320</v>
      </c>
      <c r="AA16" s="17">
        <f>ROUND(BAR!AA16*0.8,)</f>
        <v>14320</v>
      </c>
      <c r="AB16" s="17">
        <f>ROUND(BAR!AB16*0.8,)</f>
        <v>14720</v>
      </c>
      <c r="AC16" s="17">
        <f>ROUND(BAR!AC16*0.8,)</f>
        <v>14720</v>
      </c>
      <c r="AD16" s="17">
        <f>ROUND(BAR!AD16*0.8,)</f>
        <v>14720</v>
      </c>
      <c r="AE16" s="17">
        <f>ROUND(BAR!AE16*0.8,)</f>
        <v>14720</v>
      </c>
      <c r="AF16" s="17">
        <f>ROUND(BAR!AF16*0.8,)</f>
        <v>14720</v>
      </c>
      <c r="AG16" s="17">
        <f>ROUND(BAR!AG16*0.8,)</f>
        <v>14720</v>
      </c>
      <c r="AH16" s="17">
        <f>ROUND(BAR!AH16*0.8,)</f>
        <v>14720</v>
      </c>
      <c r="AI16" s="17">
        <f>ROUND(BAR!AI16*0.8,)</f>
        <v>14720</v>
      </c>
      <c r="AJ16" s="17">
        <f>ROUND(BAR!AJ16*0.8,)</f>
        <v>15280</v>
      </c>
      <c r="AK16" s="17">
        <f>ROUND(BAR!AK16*0.8,)</f>
        <v>15280</v>
      </c>
      <c r="AL16" s="17">
        <f>ROUND(BAR!AL16*0.8,)</f>
        <v>14320</v>
      </c>
      <c r="AM16" s="17">
        <f>ROUND(BAR!AM16*0.8,)</f>
        <v>14320</v>
      </c>
      <c r="AN16" s="17">
        <f>ROUND(BAR!AN16*0.8,)</f>
        <v>11040</v>
      </c>
      <c r="AO16" s="17">
        <f>ROUND(BAR!AO16*0.8,)</f>
        <v>11040</v>
      </c>
      <c r="AP16" s="17">
        <f>ROUND(BAR!AP16*0.8,)</f>
        <v>11040</v>
      </c>
      <c r="AQ16" s="17">
        <f>ROUND(BAR!AQ16*0.8,)</f>
        <v>11040</v>
      </c>
      <c r="AR16" s="17">
        <f>ROUND(BAR!AR16*0.8,)</f>
        <v>11440</v>
      </c>
      <c r="AS16" s="17">
        <f>ROUND(BAR!AS16*0.8,)</f>
        <v>11440</v>
      </c>
      <c r="AT16" s="17">
        <f>ROUND(BAR!AT16*0.8,)</f>
        <v>11040</v>
      </c>
      <c r="AU16" s="17">
        <f>ROUND(BAR!AU16*0.8,)</f>
        <v>11040</v>
      </c>
      <c r="AV16" s="17">
        <f>ROUND(BAR!AV16*0.8,)</f>
        <v>11040</v>
      </c>
      <c r="AW16" s="17">
        <f>ROUND(BAR!AW16*0.8,)</f>
        <v>11040</v>
      </c>
      <c r="AX16" s="17">
        <f>ROUND(BAR!AX16*0.8,)</f>
        <v>11040</v>
      </c>
      <c r="AY16" s="17">
        <f>ROUND(BAR!AY16*0.8,)</f>
        <v>11440</v>
      </c>
      <c r="AZ16" s="17">
        <f>ROUND(BAR!AZ16*0.8,)</f>
        <v>11440</v>
      </c>
      <c r="BA16" s="17">
        <f>ROUND(BAR!BA16*0.8,)</f>
        <v>11040</v>
      </c>
      <c r="BB16" s="17">
        <f>ROUND(BAR!BB16*0.8,)</f>
        <v>11040</v>
      </c>
      <c r="BC16" s="17">
        <f>ROUND(BAR!BC16*0.8,)</f>
        <v>11040</v>
      </c>
      <c r="BD16" s="17">
        <f>ROUND(BAR!BD16*0.8,)</f>
        <v>11040</v>
      </c>
      <c r="BE16" s="17">
        <f>ROUND(BAR!BE16*0.8,)</f>
        <v>12240</v>
      </c>
      <c r="BF16" s="17">
        <f>ROUND(BAR!BF16*0.8,)</f>
        <v>12240</v>
      </c>
      <c r="BG16" s="17">
        <f>ROUND(BAR!BG16*0.8,)</f>
        <v>12240</v>
      </c>
      <c r="BH16" s="17">
        <f>ROUND(BAR!BH16*0.8,)</f>
        <v>11040</v>
      </c>
      <c r="BI16" s="17">
        <f>ROUND(BAR!BI16*0.8,)</f>
        <v>11040</v>
      </c>
      <c r="BJ16" s="17">
        <f>ROUND(BAR!BJ16*0.8,)</f>
        <v>11040</v>
      </c>
      <c r="BK16" s="17">
        <f>ROUND(BAR!BK16*0.8,)</f>
        <v>11040</v>
      </c>
      <c r="BL16" s="17">
        <f>ROUND(BAR!BL16*0.8,)</f>
        <v>11040</v>
      </c>
      <c r="BM16" s="17">
        <f>ROUND(BAR!BM16*0.8,)</f>
        <v>11440</v>
      </c>
      <c r="BN16" s="17">
        <f>ROUND(BAR!BN16*0.8,)</f>
        <v>11440</v>
      </c>
      <c r="BO16" s="17">
        <f>ROUND(BAR!BO16*0.8,)</f>
        <v>11040</v>
      </c>
      <c r="BP16" s="17">
        <f>ROUND(BAR!BP16*0.8,)</f>
        <v>11040</v>
      </c>
      <c r="BQ16" s="17">
        <f>ROUND(BAR!BQ16*0.8,)</f>
        <v>11040</v>
      </c>
      <c r="BR16" s="17">
        <f>ROUND(BAR!BR16*0.8,)</f>
        <v>11040</v>
      </c>
      <c r="BS16" s="17">
        <f>ROUND(BAR!BS16*0.8,)</f>
        <v>11040</v>
      </c>
      <c r="BT16" s="17">
        <f>ROUND(BAR!BT16*0.8,)</f>
        <v>11440</v>
      </c>
      <c r="BU16" s="17">
        <f>ROUND(BAR!BU16*0.8,)</f>
        <v>11440</v>
      </c>
      <c r="BV16" s="17">
        <f>ROUND(BAR!BV16*0.8,)</f>
        <v>11040</v>
      </c>
      <c r="BW16" s="17">
        <f>ROUND(BAR!BW16*0.8,)</f>
        <v>11040</v>
      </c>
      <c r="BX16" s="17">
        <f>ROUND(BAR!BX16*0.8,)</f>
        <v>11040</v>
      </c>
      <c r="BY16" s="17">
        <f>ROUND(BAR!BY16*0.8,)</f>
        <v>11040</v>
      </c>
      <c r="BZ16" s="17">
        <f>ROUND(BAR!BZ16*0.8,)</f>
        <v>11040</v>
      </c>
      <c r="CA16" s="17">
        <f>ROUND(BAR!CA16*0.8,)</f>
        <v>11440</v>
      </c>
      <c r="CB16" s="17">
        <f>ROUND(BAR!CB16*0.8,)</f>
        <v>11440</v>
      </c>
      <c r="CC16" s="17">
        <f>ROUND(BAR!CC16*0.8,)</f>
        <v>10640</v>
      </c>
      <c r="CD16" s="17">
        <f>ROUND(BAR!CD16*0.8,)</f>
        <v>10640</v>
      </c>
      <c r="CE16" s="17">
        <f>ROUND(BAR!CE16*0.8,)</f>
        <v>10640</v>
      </c>
      <c r="CF16" s="17">
        <f>ROUND(BAR!CF16*0.8,)</f>
        <v>10640</v>
      </c>
      <c r="CG16" s="17">
        <f>ROUND(BAR!CG16*0.8,)</f>
        <v>10640</v>
      </c>
      <c r="CH16" s="17">
        <f>ROUND(BAR!CH16*0.8,)</f>
        <v>10640</v>
      </c>
      <c r="CI16" s="17">
        <f>ROUND(BAR!CI16*0.8,)</f>
        <v>10640</v>
      </c>
      <c r="CJ16" s="17">
        <f>ROUND(BAR!CJ16*0.8,)</f>
        <v>10400</v>
      </c>
      <c r="CK16" s="17">
        <f>ROUND(BAR!CK16*0.8,)</f>
        <v>10400</v>
      </c>
      <c r="CL16" s="17">
        <f>ROUND(BAR!CL16*0.8,)</f>
        <v>10400</v>
      </c>
      <c r="CM16" s="17">
        <f>ROUND(BAR!CM16*0.8,)</f>
        <v>10400</v>
      </c>
      <c r="CN16" s="17">
        <f>ROUND(BAR!CN16*0.8,)</f>
        <v>10400</v>
      </c>
      <c r="CO16" s="17">
        <f>ROUND(BAR!CO16*0.8,)</f>
        <v>10640</v>
      </c>
      <c r="CP16" s="17">
        <f>ROUND(BAR!CP16*0.8,)</f>
        <v>10640</v>
      </c>
      <c r="CQ16" s="17">
        <f>ROUND(BAR!CQ16*0.8,)</f>
        <v>10400</v>
      </c>
      <c r="CR16" s="17">
        <f>ROUND(BAR!CR16*0.8,)</f>
        <v>10400</v>
      </c>
      <c r="CS16" s="17">
        <f>ROUND(BAR!CS16*0.8,)</f>
        <v>10400</v>
      </c>
      <c r="CT16" s="17">
        <f>ROUND(BAR!CT16*0.8,)</f>
        <v>10400</v>
      </c>
      <c r="CU16" s="17">
        <f>ROUND(BAR!CU16*0.8,)</f>
        <v>10400</v>
      </c>
      <c r="CV16" s="17">
        <f>ROUND(BAR!CV16*0.8,)</f>
        <v>10640</v>
      </c>
      <c r="CW16" s="17">
        <f>ROUND(BAR!CW16*0.8,)</f>
        <v>10640</v>
      </c>
      <c r="CX16" s="17">
        <f>ROUND(BAR!CX16*0.8,)</f>
        <v>10400</v>
      </c>
      <c r="CY16" s="17">
        <f>ROUND(BAR!CY16*0.8,)</f>
        <v>10400</v>
      </c>
      <c r="CZ16" s="17">
        <f>ROUND(BAR!CZ16*0.8,)</f>
        <v>10400</v>
      </c>
      <c r="DA16" s="17">
        <f>ROUND(BAR!DA16*0.8,)</f>
        <v>10400</v>
      </c>
      <c r="DB16" s="17">
        <f>ROUND(BAR!DB16*0.8,)</f>
        <v>10400</v>
      </c>
      <c r="DC16" s="17">
        <f>ROUND(BAR!DC16*0.8,)</f>
        <v>10640</v>
      </c>
      <c r="DD16" s="17">
        <f>ROUND(BAR!DD16*0.8,)</f>
        <v>10640</v>
      </c>
      <c r="DE16" s="17">
        <f>ROUND(BAR!DE16*0.8,)</f>
        <v>10160</v>
      </c>
      <c r="DF16" s="17">
        <f>ROUND(BAR!DF16*0.8,)</f>
        <v>10160</v>
      </c>
      <c r="DG16" s="17">
        <f>ROUND(BAR!DG16*0.8,)</f>
        <v>10160</v>
      </c>
      <c r="DH16" s="17">
        <f>ROUND(BAR!DH16*0.8,)</f>
        <v>10160</v>
      </c>
      <c r="DI16" s="17">
        <f>ROUND(BAR!DI16*0.8,)</f>
        <v>10160</v>
      </c>
      <c r="DJ16" s="17">
        <f>ROUND(BAR!DJ16*0.8,)</f>
        <v>10400</v>
      </c>
      <c r="DK16" s="17">
        <f>ROUND(BAR!DK16*0.8,)</f>
        <v>10400</v>
      </c>
      <c r="DL16" s="17">
        <f>ROUND(BAR!DL16*0.8,)</f>
        <v>10160</v>
      </c>
      <c r="DM16" s="17">
        <f>ROUND(BAR!DM16*0.8,)</f>
        <v>10160</v>
      </c>
      <c r="DN16" s="17">
        <f>ROUND(BAR!DN16*0.8,)</f>
        <v>10160</v>
      </c>
      <c r="DO16" s="17">
        <f>ROUND(BAR!DO16*0.8,)</f>
        <v>10160</v>
      </c>
      <c r="DP16" s="17">
        <f>ROUND(BAR!DP16*0.8,)</f>
        <v>10400</v>
      </c>
      <c r="DQ16" s="17">
        <f>ROUND(BAR!DQ16*0.8,)</f>
        <v>10400</v>
      </c>
      <c r="DR16" s="17">
        <f>ROUND(BAR!DR16*0.8,)</f>
        <v>10400</v>
      </c>
      <c r="DS16" s="17">
        <f>ROUND(BAR!DS16*0.8,)</f>
        <v>10160</v>
      </c>
      <c r="DT16" s="17">
        <f>ROUND(BAR!DT16*0.8,)</f>
        <v>10160</v>
      </c>
      <c r="DU16" s="17">
        <f>ROUND(BAR!DU16*0.8,)</f>
        <v>10160</v>
      </c>
      <c r="DV16" s="17">
        <f>ROUND(BAR!DV16*0.8,)</f>
        <v>10160</v>
      </c>
      <c r="DW16" s="17">
        <f>ROUND(BAR!DW16*0.8,)</f>
        <v>10160</v>
      </c>
      <c r="DX16" s="17">
        <f>ROUND(BAR!DX16*0.8,)</f>
        <v>10400</v>
      </c>
      <c r="DY16" s="17">
        <f>ROUND(BAR!DY16*0.8,)</f>
        <v>10400</v>
      </c>
      <c r="DZ16" s="17">
        <f>ROUND(BAR!DZ16*0.8,)</f>
        <v>10160</v>
      </c>
      <c r="EA16" s="17">
        <f>ROUND(BAR!EA16*0.8,)</f>
        <v>10160</v>
      </c>
      <c r="EB16" s="17">
        <f>ROUND(BAR!EB16*0.8,)</f>
        <v>10160</v>
      </c>
      <c r="EC16" s="17">
        <f>ROUND(BAR!EC16*0.8,)</f>
        <v>10160</v>
      </c>
      <c r="ED16" s="17">
        <f>ROUND(BAR!ED16*0.8,)</f>
        <v>10160</v>
      </c>
      <c r="EE16" s="17">
        <f>ROUND(BAR!EE16*0.8,)</f>
        <v>10400</v>
      </c>
      <c r="EF16" s="17">
        <f>ROUND(BAR!EF16*0.8,)</f>
        <v>10400</v>
      </c>
      <c r="EG16" s="17">
        <f>ROUND(BAR!EG16*0.8,)</f>
        <v>9920</v>
      </c>
      <c r="EH16" s="17">
        <f>ROUND(BAR!EH16*0.8,)</f>
        <v>9920</v>
      </c>
      <c r="EI16" s="17">
        <f>ROUND(BAR!EI16*0.8,)</f>
        <v>9920</v>
      </c>
      <c r="EJ16" s="17">
        <f>ROUND(BAR!EJ16*0.8,)</f>
        <v>9920</v>
      </c>
      <c r="EK16" s="17">
        <f>ROUND(BAR!EK16*0.8,)</f>
        <v>9920</v>
      </c>
      <c r="EL16" s="17">
        <f>ROUND(BAR!EL16*0.8,)</f>
        <v>10160</v>
      </c>
      <c r="EM16" s="17">
        <f>ROUND(BAR!EM16*0.8,)</f>
        <v>10160</v>
      </c>
      <c r="EN16" s="17">
        <f>ROUND(BAR!EN16*0.8,)</f>
        <v>9920</v>
      </c>
      <c r="EO16" s="17">
        <f>ROUND(BAR!EO16*0.8,)</f>
        <v>9920</v>
      </c>
      <c r="EP16" s="17">
        <f>ROUND(BAR!EP16*0.8,)</f>
        <v>10640</v>
      </c>
      <c r="EQ16" s="17">
        <f>ROUND(BAR!EQ16*0.8,)</f>
        <v>10640</v>
      </c>
      <c r="ER16" s="17">
        <f>ROUND(BAR!ER16*0.8,)</f>
        <v>10640</v>
      </c>
      <c r="ES16" s="17">
        <f>ROUND(BAR!ES16*0.8,)</f>
        <v>10160</v>
      </c>
      <c r="ET16" s="17">
        <f>ROUND(BAR!ET16*0.8,)</f>
        <v>10160</v>
      </c>
      <c r="EU16" s="17">
        <f>ROUND(BAR!EU16*0.8,)</f>
        <v>9920</v>
      </c>
      <c r="EV16" s="17">
        <f>ROUND(BAR!EV16*0.8,)</f>
        <v>9920</v>
      </c>
      <c r="EW16" s="17">
        <f>ROUND(BAR!EW16*0.8,)</f>
        <v>9920</v>
      </c>
      <c r="EX16" s="17">
        <f>ROUND(BAR!EX16*0.8,)</f>
        <v>10160</v>
      </c>
      <c r="EY16" s="17">
        <f>ROUND(BAR!EY16*0.8,)</f>
        <v>10160</v>
      </c>
      <c r="EZ16" s="17">
        <f>ROUND(BAR!EZ16*0.8,)</f>
        <v>10160</v>
      </c>
      <c r="FA16" s="17">
        <f>ROUND(BAR!FA16*0.8,)</f>
        <v>10160</v>
      </c>
      <c r="FB16" s="17">
        <f>ROUND(BAR!FB16*0.8,)</f>
        <v>9680</v>
      </c>
      <c r="FC16" s="17">
        <f>ROUND(BAR!FC16*0.8,)</f>
        <v>9680</v>
      </c>
      <c r="FD16" s="17">
        <f>ROUND(BAR!FD16*0.8,)</f>
        <v>9680</v>
      </c>
      <c r="FE16" s="17">
        <f>ROUND(BAR!FE16*0.8,)</f>
        <v>9680</v>
      </c>
      <c r="FF16" s="17">
        <f>ROUND(BAR!FF16*0.8,)</f>
        <v>9680</v>
      </c>
      <c r="FG16" s="17">
        <f>ROUND(BAR!FG16*0.8,)</f>
        <v>9920</v>
      </c>
      <c r="FH16" s="17">
        <f>ROUND(BAR!FH16*0.8,)</f>
        <v>9920</v>
      </c>
      <c r="FI16" s="17">
        <f>ROUND(BAR!FI16*0.8,)</f>
        <v>9680</v>
      </c>
      <c r="FJ16" s="17">
        <f>ROUND(BAR!FJ16*0.8,)</f>
        <v>9680</v>
      </c>
      <c r="FK16" s="17">
        <f>ROUND(BAR!FK16*0.8,)</f>
        <v>9680</v>
      </c>
      <c r="FL16" s="17">
        <f>ROUND(BAR!FL16*0.8,)</f>
        <v>9680</v>
      </c>
      <c r="FM16" s="17">
        <f>ROUND(BAR!FM16*0.8,)</f>
        <v>9680</v>
      </c>
      <c r="FN16" s="17">
        <f>ROUND(BAR!FN16*0.8,)</f>
        <v>9920</v>
      </c>
      <c r="FO16" s="17">
        <f>ROUND(BAR!FO16*0.8,)</f>
        <v>9920</v>
      </c>
      <c r="FP16" s="17">
        <f>ROUND(BAR!FP16*0.8,)</f>
        <v>9680</v>
      </c>
      <c r="FQ16" s="17">
        <f>ROUND(BAR!FQ16*0.8,)</f>
        <v>9680</v>
      </c>
      <c r="FR16" s="17">
        <f>ROUND(BAR!FR16*0.8,)</f>
        <v>9680</v>
      </c>
      <c r="FS16" s="17">
        <f>ROUND(BAR!FS16*0.8,)</f>
        <v>9680</v>
      </c>
      <c r="FT16" s="17">
        <f>ROUND(BAR!FT16*0.8,)</f>
        <v>9680</v>
      </c>
      <c r="FU16" s="17">
        <f>ROUND(BAR!FU16*0.8,)</f>
        <v>9920</v>
      </c>
      <c r="FV16" s="17">
        <f>ROUND(BAR!FV16*0.8,)</f>
        <v>9920</v>
      </c>
      <c r="FW16" s="17">
        <f>ROUND(BAR!FW16*0.8,)</f>
        <v>9680</v>
      </c>
      <c r="FX16" s="17">
        <f>ROUND(BAR!FX16*0.8,)</f>
        <v>9680</v>
      </c>
      <c r="FY16" s="17">
        <f>ROUND(BAR!FY16*0.8,)</f>
        <v>9680</v>
      </c>
      <c r="FZ16" s="17">
        <f>ROUND(BAR!FZ16*0.8,)</f>
        <v>9680</v>
      </c>
      <c r="GA16" s="17">
        <f>ROUND(BAR!GA16*0.8,)</f>
        <v>9680</v>
      </c>
      <c r="GB16" s="17">
        <f>ROUND(BAR!GB16*0.8,)</f>
        <v>9920</v>
      </c>
      <c r="GC16" s="17">
        <f>ROUND(BAR!GC16*0.8,)</f>
        <v>9920</v>
      </c>
      <c r="GD16" s="17">
        <f>ROUND(BAR!GD16*0.8,)</f>
        <v>9680</v>
      </c>
      <c r="GE16" s="17">
        <f>ROUND(BAR!GE16*0.8,)</f>
        <v>9680</v>
      </c>
      <c r="GF16" s="17">
        <f>ROUND(BAR!GF16*0.8,)</f>
        <v>9680</v>
      </c>
      <c r="GG16" s="17">
        <f>ROUND(BAR!GG16*0.8,)</f>
        <v>9680</v>
      </c>
      <c r="GH16" s="17">
        <f>ROUND(BAR!GH16*0.8,)</f>
        <v>9680</v>
      </c>
      <c r="GI16" s="17">
        <f>ROUND(BAR!GI16*0.8,)</f>
        <v>10880</v>
      </c>
      <c r="GJ16" s="17">
        <f>ROUND(BAR!GJ16*0.8,)</f>
        <v>10880</v>
      </c>
      <c r="GK16" s="17">
        <f>ROUND(BAR!GK16*0.8,)</f>
        <v>10880</v>
      </c>
      <c r="GL16" s="17">
        <f>ROUND(BAR!GL16*0.8,)</f>
        <v>10880</v>
      </c>
      <c r="GM16" s="17">
        <f>ROUND(BAR!GM16*0.8,)</f>
        <v>10880</v>
      </c>
      <c r="GN16" s="17">
        <f>ROUND(BAR!GN16*0.8,)</f>
        <v>10880</v>
      </c>
      <c r="GO16" s="17">
        <f>ROUND(BAR!GO16*0.8,)</f>
        <v>10880</v>
      </c>
      <c r="GP16" s="17">
        <f>ROUND(BAR!GP16*0.8,)</f>
        <v>11280</v>
      </c>
      <c r="GQ16" s="17">
        <f>ROUND(BAR!GQ16*0.8,)</f>
        <v>11280</v>
      </c>
      <c r="GR16" s="17">
        <f>ROUND(BAR!GR16*0.8,)</f>
        <v>11280</v>
      </c>
      <c r="GS16" s="17">
        <f>ROUND(BAR!GS16*0.8,)</f>
        <v>11280</v>
      </c>
      <c r="GT16" s="17">
        <f>ROUND(BAR!GT16*0.8,)</f>
        <v>11280</v>
      </c>
      <c r="GU16" s="17">
        <f>ROUND(BAR!GU16*0.8,)</f>
        <v>11280</v>
      </c>
      <c r="GV16" s="17">
        <f>ROUND(BAR!GV16*0.8,)</f>
        <v>11280</v>
      </c>
      <c r="GW16" s="17">
        <f>ROUND(BAR!GW16*0.8,)</f>
        <v>11680</v>
      </c>
      <c r="GX16" s="17">
        <f>ROUND(BAR!GX16*0.8,)</f>
        <v>11680</v>
      </c>
      <c r="GY16" s="17">
        <f>ROUND(BAR!GY16*0.8,)</f>
        <v>11680</v>
      </c>
      <c r="GZ16" s="17">
        <f>ROUND(BAR!GZ16*0.8,)</f>
        <v>11680</v>
      </c>
    </row>
    <row r="17" spans="1:208" s="2" customFormat="1" x14ac:dyDescent="0.2">
      <c r="A17" s="17" t="s">
        <v>8</v>
      </c>
      <c r="B17" s="17"/>
      <c r="C17" s="17"/>
      <c r="D17" s="195"/>
      <c r="E17" s="195"/>
      <c r="F17" s="195"/>
      <c r="G17" s="195"/>
      <c r="H17" s="195"/>
      <c r="I17" s="17"/>
      <c r="J17" s="17"/>
      <c r="K17" s="17"/>
      <c r="L17" s="17"/>
      <c r="M17" s="17"/>
      <c r="N17" s="17"/>
      <c r="O17" s="17"/>
      <c r="P17" s="17"/>
      <c r="Q17" s="17"/>
      <c r="R17" s="17"/>
      <c r="S17" s="195"/>
      <c r="T17" s="195"/>
      <c r="U17" s="195"/>
      <c r="V17" s="195"/>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row>
    <row r="18" spans="1:208" s="2" customFormat="1" x14ac:dyDescent="0.2">
      <c r="A18" s="12">
        <v>1</v>
      </c>
      <c r="B18" s="17">
        <f>ROUND(BAR!B18*0.8,)</f>
        <v>19000</v>
      </c>
      <c r="C18" s="17">
        <f>ROUND(BAR!C18*0.8,)</f>
        <v>19000</v>
      </c>
      <c r="D18" s="195">
        <f>ROUND(BAR!D18*0.8,)</f>
        <v>19000</v>
      </c>
      <c r="E18" s="195">
        <f>ROUND(BAR!E18*0.8,)</f>
        <v>19000</v>
      </c>
      <c r="F18" s="195">
        <f>ROUND(BAR!F18*0.8,)</f>
        <v>19000</v>
      </c>
      <c r="G18" s="195">
        <f>ROUND(BAR!G18*0.8,)</f>
        <v>19000</v>
      </c>
      <c r="H18" s="195">
        <f>ROUND(BAR!H18*0.8,)</f>
        <v>19000</v>
      </c>
      <c r="I18" s="17">
        <f>ROUND(BAR!I18*0.8,)</f>
        <v>17000</v>
      </c>
      <c r="J18" s="17">
        <f>ROUND(BAR!J18*0.8,)</f>
        <v>17000</v>
      </c>
      <c r="K18" s="17">
        <f>ROUND(BAR!K18*0.8,)</f>
        <v>15880</v>
      </c>
      <c r="L18" s="17">
        <f>ROUND(BAR!L18*0.8,)</f>
        <v>14200</v>
      </c>
      <c r="M18" s="17">
        <f>ROUND(BAR!M18*0.8,)</f>
        <v>14200</v>
      </c>
      <c r="N18" s="17">
        <f>ROUND(BAR!N18*0.8,)</f>
        <v>14200</v>
      </c>
      <c r="O18" s="17">
        <f>ROUND(BAR!O18*0.8,)</f>
        <v>14200</v>
      </c>
      <c r="P18" s="17">
        <f>ROUND(BAR!P18*0.8,)</f>
        <v>13080</v>
      </c>
      <c r="Q18" s="17">
        <f>ROUND(BAR!Q18*0.8,)</f>
        <v>13080</v>
      </c>
      <c r="R18" s="17">
        <f>ROUND(BAR!R18*0.8,)</f>
        <v>14200</v>
      </c>
      <c r="S18" s="195">
        <f>ROUND(BAR!S18*0.8,)</f>
        <v>14200</v>
      </c>
      <c r="T18" s="195">
        <f>ROUND(BAR!T18*0.8,)</f>
        <v>14200</v>
      </c>
      <c r="U18" s="195">
        <f>ROUND(BAR!U18*0.8,)</f>
        <v>14200</v>
      </c>
      <c r="V18" s="195">
        <f>ROUND(BAR!V18*0.8,)</f>
        <v>14200</v>
      </c>
      <c r="W18" s="17">
        <f>ROUND(BAR!W18*0.8,)</f>
        <v>14200</v>
      </c>
      <c r="X18" s="17">
        <f>ROUND(BAR!X18*0.8,)</f>
        <v>14200</v>
      </c>
      <c r="Y18" s="17">
        <f>ROUND(BAR!Y18*0.8,)</f>
        <v>14200</v>
      </c>
      <c r="Z18" s="17">
        <f>ROUND(BAR!Z18*0.8,)</f>
        <v>14200</v>
      </c>
      <c r="AA18" s="17">
        <f>ROUND(BAR!AA18*0.8,)</f>
        <v>14200</v>
      </c>
      <c r="AB18" s="17">
        <f>ROUND(BAR!AB18*0.8,)</f>
        <v>14600</v>
      </c>
      <c r="AC18" s="17">
        <f>ROUND(BAR!AC18*0.8,)</f>
        <v>14600</v>
      </c>
      <c r="AD18" s="17">
        <f>ROUND(BAR!AD18*0.8,)</f>
        <v>14600</v>
      </c>
      <c r="AE18" s="17">
        <f>ROUND(BAR!AE18*0.8,)</f>
        <v>14600</v>
      </c>
      <c r="AF18" s="17">
        <f>ROUND(BAR!AF18*0.8,)</f>
        <v>14600</v>
      </c>
      <c r="AG18" s="17">
        <f>ROUND(BAR!AG18*0.8,)</f>
        <v>14600</v>
      </c>
      <c r="AH18" s="17">
        <f>ROUND(BAR!AH18*0.8,)</f>
        <v>14600</v>
      </c>
      <c r="AI18" s="17">
        <f>ROUND(BAR!AI18*0.8,)</f>
        <v>14600</v>
      </c>
      <c r="AJ18" s="17">
        <f>ROUND(BAR!AJ18*0.8,)</f>
        <v>15160</v>
      </c>
      <c r="AK18" s="17">
        <f>ROUND(BAR!AK18*0.8,)</f>
        <v>15160</v>
      </c>
      <c r="AL18" s="17">
        <f>ROUND(BAR!AL18*0.8,)</f>
        <v>14200</v>
      </c>
      <c r="AM18" s="17">
        <f>ROUND(BAR!AM18*0.8,)</f>
        <v>14200</v>
      </c>
      <c r="AN18" s="17">
        <f>ROUND(BAR!AN18*0.8,)</f>
        <v>10920</v>
      </c>
      <c r="AO18" s="17">
        <f>ROUND(BAR!AO18*0.8,)</f>
        <v>10920</v>
      </c>
      <c r="AP18" s="17">
        <f>ROUND(BAR!AP18*0.8,)</f>
        <v>10920</v>
      </c>
      <c r="AQ18" s="17">
        <f>ROUND(BAR!AQ18*0.8,)</f>
        <v>10920</v>
      </c>
      <c r="AR18" s="17">
        <f>ROUND(BAR!AR18*0.8,)</f>
        <v>11320</v>
      </c>
      <c r="AS18" s="17">
        <f>ROUND(BAR!AS18*0.8,)</f>
        <v>11320</v>
      </c>
      <c r="AT18" s="17">
        <f>ROUND(BAR!AT18*0.8,)</f>
        <v>10920</v>
      </c>
      <c r="AU18" s="17">
        <f>ROUND(BAR!AU18*0.8,)</f>
        <v>10920</v>
      </c>
      <c r="AV18" s="17">
        <f>ROUND(BAR!AV18*0.8,)</f>
        <v>10920</v>
      </c>
      <c r="AW18" s="17">
        <f>ROUND(BAR!AW18*0.8,)</f>
        <v>10920</v>
      </c>
      <c r="AX18" s="17">
        <f>ROUND(BAR!AX18*0.8,)</f>
        <v>10920</v>
      </c>
      <c r="AY18" s="17">
        <f>ROUND(BAR!AY18*0.8,)</f>
        <v>11320</v>
      </c>
      <c r="AZ18" s="17">
        <f>ROUND(BAR!AZ18*0.8,)</f>
        <v>11320</v>
      </c>
      <c r="BA18" s="17">
        <f>ROUND(BAR!BA18*0.8,)</f>
        <v>10920</v>
      </c>
      <c r="BB18" s="17">
        <f>ROUND(BAR!BB18*0.8,)</f>
        <v>10920</v>
      </c>
      <c r="BC18" s="17">
        <f>ROUND(BAR!BC18*0.8,)</f>
        <v>10920</v>
      </c>
      <c r="BD18" s="17">
        <f>ROUND(BAR!BD18*0.8,)</f>
        <v>10920</v>
      </c>
      <c r="BE18" s="17">
        <f>ROUND(BAR!BE18*0.8,)</f>
        <v>12120</v>
      </c>
      <c r="BF18" s="17">
        <f>ROUND(BAR!BF18*0.8,)</f>
        <v>12120</v>
      </c>
      <c r="BG18" s="17">
        <f>ROUND(BAR!BG18*0.8,)</f>
        <v>12120</v>
      </c>
      <c r="BH18" s="17">
        <f>ROUND(BAR!BH18*0.8,)</f>
        <v>10920</v>
      </c>
      <c r="BI18" s="17">
        <f>ROUND(BAR!BI18*0.8,)</f>
        <v>10920</v>
      </c>
      <c r="BJ18" s="17">
        <f>ROUND(BAR!BJ18*0.8,)</f>
        <v>10920</v>
      </c>
      <c r="BK18" s="17">
        <f>ROUND(BAR!BK18*0.8,)</f>
        <v>10920</v>
      </c>
      <c r="BL18" s="17">
        <f>ROUND(BAR!BL18*0.8,)</f>
        <v>10920</v>
      </c>
      <c r="BM18" s="17">
        <f>ROUND(BAR!BM18*0.8,)</f>
        <v>11320</v>
      </c>
      <c r="BN18" s="17">
        <f>ROUND(BAR!BN18*0.8,)</f>
        <v>11320</v>
      </c>
      <c r="BO18" s="17">
        <f>ROUND(BAR!BO18*0.8,)</f>
        <v>10920</v>
      </c>
      <c r="BP18" s="17">
        <f>ROUND(BAR!BP18*0.8,)</f>
        <v>10920</v>
      </c>
      <c r="BQ18" s="17">
        <f>ROUND(BAR!BQ18*0.8,)</f>
        <v>10920</v>
      </c>
      <c r="BR18" s="17">
        <f>ROUND(BAR!BR18*0.8,)</f>
        <v>10920</v>
      </c>
      <c r="BS18" s="17">
        <f>ROUND(BAR!BS18*0.8,)</f>
        <v>10920</v>
      </c>
      <c r="BT18" s="17">
        <f>ROUND(BAR!BT18*0.8,)</f>
        <v>11320</v>
      </c>
      <c r="BU18" s="17">
        <f>ROUND(BAR!BU18*0.8,)</f>
        <v>11320</v>
      </c>
      <c r="BV18" s="17">
        <f>ROUND(BAR!BV18*0.8,)</f>
        <v>10920</v>
      </c>
      <c r="BW18" s="17">
        <f>ROUND(BAR!BW18*0.8,)</f>
        <v>10920</v>
      </c>
      <c r="BX18" s="17">
        <f>ROUND(BAR!BX18*0.8,)</f>
        <v>10920</v>
      </c>
      <c r="BY18" s="17">
        <f>ROUND(BAR!BY18*0.8,)</f>
        <v>10920</v>
      </c>
      <c r="BZ18" s="17">
        <f>ROUND(BAR!BZ18*0.8,)</f>
        <v>10920</v>
      </c>
      <c r="CA18" s="17">
        <f>ROUND(BAR!CA18*0.8,)</f>
        <v>11320</v>
      </c>
      <c r="CB18" s="17">
        <f>ROUND(BAR!CB18*0.8,)</f>
        <v>11320</v>
      </c>
      <c r="CC18" s="17">
        <f>ROUND(BAR!CC18*0.8,)</f>
        <v>10520</v>
      </c>
      <c r="CD18" s="17">
        <f>ROUND(BAR!CD18*0.8,)</f>
        <v>10520</v>
      </c>
      <c r="CE18" s="17">
        <f>ROUND(BAR!CE18*0.8,)</f>
        <v>10520</v>
      </c>
      <c r="CF18" s="17">
        <f>ROUND(BAR!CF18*0.8,)</f>
        <v>10520</v>
      </c>
      <c r="CG18" s="17">
        <f>ROUND(BAR!CG18*0.8,)</f>
        <v>10520</v>
      </c>
      <c r="CH18" s="17">
        <f>ROUND(BAR!CH18*0.8,)</f>
        <v>10520</v>
      </c>
      <c r="CI18" s="17">
        <f>ROUND(BAR!CI18*0.8,)</f>
        <v>10520</v>
      </c>
      <c r="CJ18" s="17">
        <f>ROUND(BAR!CJ18*0.8,)</f>
        <v>10280</v>
      </c>
      <c r="CK18" s="17">
        <f>ROUND(BAR!CK18*0.8,)</f>
        <v>10280</v>
      </c>
      <c r="CL18" s="17">
        <f>ROUND(BAR!CL18*0.8,)</f>
        <v>10280</v>
      </c>
      <c r="CM18" s="17">
        <f>ROUND(BAR!CM18*0.8,)</f>
        <v>10280</v>
      </c>
      <c r="CN18" s="17">
        <f>ROUND(BAR!CN18*0.8,)</f>
        <v>10280</v>
      </c>
      <c r="CO18" s="17">
        <f>ROUND(BAR!CO18*0.8,)</f>
        <v>10520</v>
      </c>
      <c r="CP18" s="17">
        <f>ROUND(BAR!CP18*0.8,)</f>
        <v>10520</v>
      </c>
      <c r="CQ18" s="17">
        <f>ROUND(BAR!CQ18*0.8,)</f>
        <v>10280</v>
      </c>
      <c r="CR18" s="17">
        <f>ROUND(BAR!CR18*0.8,)</f>
        <v>10280</v>
      </c>
      <c r="CS18" s="17">
        <f>ROUND(BAR!CS18*0.8,)</f>
        <v>10280</v>
      </c>
      <c r="CT18" s="17">
        <f>ROUND(BAR!CT18*0.8,)</f>
        <v>10280</v>
      </c>
      <c r="CU18" s="17">
        <f>ROUND(BAR!CU18*0.8,)</f>
        <v>10280</v>
      </c>
      <c r="CV18" s="17">
        <f>ROUND(BAR!CV18*0.8,)</f>
        <v>10520</v>
      </c>
      <c r="CW18" s="17">
        <f>ROUND(BAR!CW18*0.8,)</f>
        <v>10520</v>
      </c>
      <c r="CX18" s="17">
        <f>ROUND(BAR!CX18*0.8,)</f>
        <v>10280</v>
      </c>
      <c r="CY18" s="17">
        <f>ROUND(BAR!CY18*0.8,)</f>
        <v>10280</v>
      </c>
      <c r="CZ18" s="17">
        <f>ROUND(BAR!CZ18*0.8,)</f>
        <v>10280</v>
      </c>
      <c r="DA18" s="17">
        <f>ROUND(BAR!DA18*0.8,)</f>
        <v>10280</v>
      </c>
      <c r="DB18" s="17">
        <f>ROUND(BAR!DB18*0.8,)</f>
        <v>10280</v>
      </c>
      <c r="DC18" s="17">
        <f>ROUND(BAR!DC18*0.8,)</f>
        <v>10520</v>
      </c>
      <c r="DD18" s="17">
        <f>ROUND(BAR!DD18*0.8,)</f>
        <v>10520</v>
      </c>
      <c r="DE18" s="17">
        <f>ROUND(BAR!DE18*0.8,)</f>
        <v>10040</v>
      </c>
      <c r="DF18" s="17">
        <f>ROUND(BAR!DF18*0.8,)</f>
        <v>10040</v>
      </c>
      <c r="DG18" s="17">
        <f>ROUND(BAR!DG18*0.8,)</f>
        <v>10040</v>
      </c>
      <c r="DH18" s="17">
        <f>ROUND(BAR!DH18*0.8,)</f>
        <v>10040</v>
      </c>
      <c r="DI18" s="17">
        <f>ROUND(BAR!DI18*0.8,)</f>
        <v>10040</v>
      </c>
      <c r="DJ18" s="17">
        <f>ROUND(BAR!DJ18*0.8,)</f>
        <v>10280</v>
      </c>
      <c r="DK18" s="17">
        <f>ROUND(BAR!DK18*0.8,)</f>
        <v>10280</v>
      </c>
      <c r="DL18" s="17">
        <f>ROUND(BAR!DL18*0.8,)</f>
        <v>10040</v>
      </c>
      <c r="DM18" s="17">
        <f>ROUND(BAR!DM18*0.8,)</f>
        <v>10040</v>
      </c>
      <c r="DN18" s="17">
        <f>ROUND(BAR!DN18*0.8,)</f>
        <v>10040</v>
      </c>
      <c r="DO18" s="17">
        <f>ROUND(BAR!DO18*0.8,)</f>
        <v>10040</v>
      </c>
      <c r="DP18" s="17">
        <f>ROUND(BAR!DP18*0.8,)</f>
        <v>10040</v>
      </c>
      <c r="DQ18" s="17">
        <f>ROUND(BAR!DQ18*0.8,)</f>
        <v>10040</v>
      </c>
      <c r="DR18" s="17">
        <f>ROUND(BAR!DR18*0.8,)</f>
        <v>10040</v>
      </c>
      <c r="DS18" s="17">
        <f>ROUND(BAR!DS18*0.8,)</f>
        <v>9800</v>
      </c>
      <c r="DT18" s="17">
        <f>ROUND(BAR!DT18*0.8,)</f>
        <v>9800</v>
      </c>
      <c r="DU18" s="17">
        <f>ROUND(BAR!DU18*0.8,)</f>
        <v>9800</v>
      </c>
      <c r="DV18" s="17">
        <f>ROUND(BAR!DV18*0.8,)</f>
        <v>9800</v>
      </c>
      <c r="DW18" s="17">
        <f>ROUND(BAR!DW18*0.8,)</f>
        <v>9800</v>
      </c>
      <c r="DX18" s="17">
        <f>ROUND(BAR!DX18*0.8,)</f>
        <v>10040</v>
      </c>
      <c r="DY18" s="17">
        <f>ROUND(BAR!DY18*0.8,)</f>
        <v>10040</v>
      </c>
      <c r="DZ18" s="17">
        <f>ROUND(BAR!DZ18*0.8,)</f>
        <v>9800</v>
      </c>
      <c r="EA18" s="17">
        <f>ROUND(BAR!EA18*0.8,)</f>
        <v>9800</v>
      </c>
      <c r="EB18" s="17">
        <f>ROUND(BAR!EB18*0.8,)</f>
        <v>9800</v>
      </c>
      <c r="EC18" s="17">
        <f>ROUND(BAR!EC18*0.8,)</f>
        <v>9800</v>
      </c>
      <c r="ED18" s="17">
        <f>ROUND(BAR!ED18*0.8,)</f>
        <v>9800</v>
      </c>
      <c r="EE18" s="17">
        <f>ROUND(BAR!EE18*0.8,)</f>
        <v>10040</v>
      </c>
      <c r="EF18" s="17">
        <f>ROUND(BAR!EF18*0.8,)</f>
        <v>10040</v>
      </c>
      <c r="EG18" s="17">
        <f>ROUND(BAR!EG18*0.8,)</f>
        <v>9560</v>
      </c>
      <c r="EH18" s="17">
        <f>ROUND(BAR!EH18*0.8,)</f>
        <v>9560</v>
      </c>
      <c r="EI18" s="17">
        <f>ROUND(BAR!EI18*0.8,)</f>
        <v>9560</v>
      </c>
      <c r="EJ18" s="17">
        <f>ROUND(BAR!EJ18*0.8,)</f>
        <v>9560</v>
      </c>
      <c r="EK18" s="17">
        <f>ROUND(BAR!EK18*0.8,)</f>
        <v>9560</v>
      </c>
      <c r="EL18" s="17">
        <f>ROUND(BAR!EL18*0.8,)</f>
        <v>9800</v>
      </c>
      <c r="EM18" s="17">
        <f>ROUND(BAR!EM18*0.8,)</f>
        <v>9800</v>
      </c>
      <c r="EN18" s="17">
        <f>ROUND(BAR!EN18*0.8,)</f>
        <v>9560</v>
      </c>
      <c r="EO18" s="17">
        <f>ROUND(BAR!EO18*0.8,)</f>
        <v>9560</v>
      </c>
      <c r="EP18" s="17">
        <f>ROUND(BAR!EP18*0.8,)</f>
        <v>10280</v>
      </c>
      <c r="EQ18" s="17">
        <f>ROUND(BAR!EQ18*0.8,)</f>
        <v>10280</v>
      </c>
      <c r="ER18" s="17">
        <f>ROUND(BAR!ER18*0.8,)</f>
        <v>10280</v>
      </c>
      <c r="ES18" s="17">
        <f>ROUND(BAR!ES18*0.8,)</f>
        <v>9800</v>
      </c>
      <c r="ET18" s="17">
        <f>ROUND(BAR!ET18*0.8,)</f>
        <v>9800</v>
      </c>
      <c r="EU18" s="17">
        <f>ROUND(BAR!EU18*0.8,)</f>
        <v>9560</v>
      </c>
      <c r="EV18" s="17">
        <f>ROUND(BAR!EV18*0.8,)</f>
        <v>9560</v>
      </c>
      <c r="EW18" s="17">
        <f>ROUND(BAR!EW18*0.8,)</f>
        <v>9560</v>
      </c>
      <c r="EX18" s="17">
        <f>ROUND(BAR!EX18*0.8,)</f>
        <v>9800</v>
      </c>
      <c r="EY18" s="17">
        <f>ROUND(BAR!EY18*0.8,)</f>
        <v>9800</v>
      </c>
      <c r="EZ18" s="17">
        <f>ROUND(BAR!EZ18*0.8,)</f>
        <v>9800</v>
      </c>
      <c r="FA18" s="17">
        <f>ROUND(BAR!FA18*0.8,)</f>
        <v>9800</v>
      </c>
      <c r="FB18" s="17">
        <f>ROUND(BAR!FB18*0.8,)</f>
        <v>9320</v>
      </c>
      <c r="FC18" s="17">
        <f>ROUND(BAR!FC18*0.8,)</f>
        <v>9320</v>
      </c>
      <c r="FD18" s="17">
        <f>ROUND(BAR!FD18*0.8,)</f>
        <v>9320</v>
      </c>
      <c r="FE18" s="17">
        <f>ROUND(BAR!FE18*0.8,)</f>
        <v>9320</v>
      </c>
      <c r="FF18" s="17">
        <f>ROUND(BAR!FF18*0.8,)</f>
        <v>9320</v>
      </c>
      <c r="FG18" s="17">
        <f>ROUND(BAR!FG18*0.8,)</f>
        <v>9560</v>
      </c>
      <c r="FH18" s="17">
        <f>ROUND(BAR!FH18*0.8,)</f>
        <v>9560</v>
      </c>
      <c r="FI18" s="17">
        <f>ROUND(BAR!FI18*0.8,)</f>
        <v>9320</v>
      </c>
      <c r="FJ18" s="17">
        <f>ROUND(BAR!FJ18*0.8,)</f>
        <v>9320</v>
      </c>
      <c r="FK18" s="17">
        <f>ROUND(BAR!FK18*0.8,)</f>
        <v>9320</v>
      </c>
      <c r="FL18" s="17">
        <f>ROUND(BAR!FL18*0.8,)</f>
        <v>9320</v>
      </c>
      <c r="FM18" s="17">
        <f>ROUND(BAR!FM18*0.8,)</f>
        <v>9320</v>
      </c>
      <c r="FN18" s="17">
        <f>ROUND(BAR!FN18*0.8,)</f>
        <v>9560</v>
      </c>
      <c r="FO18" s="17">
        <f>ROUND(BAR!FO18*0.8,)</f>
        <v>9560</v>
      </c>
      <c r="FP18" s="17">
        <f>ROUND(BAR!FP18*0.8,)</f>
        <v>9320</v>
      </c>
      <c r="FQ18" s="17">
        <f>ROUND(BAR!FQ18*0.8,)</f>
        <v>9320</v>
      </c>
      <c r="FR18" s="17">
        <f>ROUND(BAR!FR18*0.8,)</f>
        <v>9320</v>
      </c>
      <c r="FS18" s="17">
        <f>ROUND(BAR!FS18*0.8,)</f>
        <v>9320</v>
      </c>
      <c r="FT18" s="17">
        <f>ROUND(BAR!FT18*0.8,)</f>
        <v>9320</v>
      </c>
      <c r="FU18" s="17">
        <f>ROUND(BAR!FU18*0.8,)</f>
        <v>9560</v>
      </c>
      <c r="FV18" s="17">
        <f>ROUND(BAR!FV18*0.8,)</f>
        <v>9560</v>
      </c>
      <c r="FW18" s="17">
        <f>ROUND(BAR!FW18*0.8,)</f>
        <v>9320</v>
      </c>
      <c r="FX18" s="17">
        <f>ROUND(BAR!FX18*0.8,)</f>
        <v>9320</v>
      </c>
      <c r="FY18" s="17">
        <f>ROUND(BAR!FY18*0.8,)</f>
        <v>9320</v>
      </c>
      <c r="FZ18" s="17">
        <f>ROUND(BAR!FZ18*0.8,)</f>
        <v>9320</v>
      </c>
      <c r="GA18" s="17">
        <f>ROUND(BAR!GA18*0.8,)</f>
        <v>9320</v>
      </c>
      <c r="GB18" s="17">
        <f>ROUND(BAR!GB18*0.8,)</f>
        <v>9560</v>
      </c>
      <c r="GC18" s="17">
        <f>ROUND(BAR!GC18*0.8,)</f>
        <v>9560</v>
      </c>
      <c r="GD18" s="17">
        <f>ROUND(BAR!GD18*0.8,)</f>
        <v>9320</v>
      </c>
      <c r="GE18" s="17">
        <f>ROUND(BAR!GE18*0.8,)</f>
        <v>9320</v>
      </c>
      <c r="GF18" s="17">
        <f>ROUND(BAR!GF18*0.8,)</f>
        <v>9320</v>
      </c>
      <c r="GG18" s="17">
        <f>ROUND(BAR!GG18*0.8,)</f>
        <v>9320</v>
      </c>
      <c r="GH18" s="17">
        <f>ROUND(BAR!GH18*0.8,)</f>
        <v>9320</v>
      </c>
      <c r="GI18" s="17">
        <f>ROUND(BAR!GI18*0.8,)</f>
        <v>10520</v>
      </c>
      <c r="GJ18" s="17">
        <f>ROUND(BAR!GJ18*0.8,)</f>
        <v>10520</v>
      </c>
      <c r="GK18" s="17">
        <f>ROUND(BAR!GK18*0.8,)</f>
        <v>10520</v>
      </c>
      <c r="GL18" s="17">
        <f>ROUND(BAR!GL18*0.8,)</f>
        <v>10520</v>
      </c>
      <c r="GM18" s="17">
        <f>ROUND(BAR!GM18*0.8,)</f>
        <v>10520</v>
      </c>
      <c r="GN18" s="17">
        <f>ROUND(BAR!GN18*0.8,)</f>
        <v>10520</v>
      </c>
      <c r="GO18" s="17">
        <f>ROUND(BAR!GO18*0.8,)</f>
        <v>10520</v>
      </c>
      <c r="GP18" s="17">
        <f>ROUND(BAR!GP18*0.8,)</f>
        <v>10920</v>
      </c>
      <c r="GQ18" s="17">
        <f>ROUND(BAR!GQ18*0.8,)</f>
        <v>10920</v>
      </c>
      <c r="GR18" s="17">
        <f>ROUND(BAR!GR18*0.8,)</f>
        <v>10920</v>
      </c>
      <c r="GS18" s="17">
        <f>ROUND(BAR!GS18*0.8,)</f>
        <v>10920</v>
      </c>
      <c r="GT18" s="17">
        <f>ROUND(BAR!GT18*0.8,)</f>
        <v>10920</v>
      </c>
      <c r="GU18" s="17">
        <f>ROUND(BAR!GU18*0.8,)</f>
        <v>10920</v>
      </c>
      <c r="GV18" s="17">
        <f>ROUND(BAR!GV18*0.8,)</f>
        <v>10920</v>
      </c>
      <c r="GW18" s="17">
        <f>ROUND(BAR!GW18*0.8,)</f>
        <v>11320</v>
      </c>
      <c r="GX18" s="17">
        <f>ROUND(BAR!GX18*0.8,)</f>
        <v>11320</v>
      </c>
      <c r="GY18" s="17">
        <f>ROUND(BAR!GY18*0.8,)</f>
        <v>11320</v>
      </c>
      <c r="GZ18" s="17">
        <f>ROUND(BAR!GZ18*0.8,)</f>
        <v>11320</v>
      </c>
    </row>
    <row r="19" spans="1:208" s="2" customFormat="1" x14ac:dyDescent="0.2">
      <c r="A19" s="12">
        <v>2</v>
      </c>
      <c r="B19" s="17">
        <f>ROUND(BAR!B19*0.8,)</f>
        <v>20320</v>
      </c>
      <c r="C19" s="17">
        <f>ROUND(BAR!C19*0.8,)</f>
        <v>20320</v>
      </c>
      <c r="D19" s="195">
        <f>ROUND(BAR!D19*0.8,)</f>
        <v>20320</v>
      </c>
      <c r="E19" s="195">
        <f>ROUND(BAR!E19*0.8,)</f>
        <v>20320</v>
      </c>
      <c r="F19" s="195">
        <f>ROUND(BAR!F19*0.8,)</f>
        <v>20320</v>
      </c>
      <c r="G19" s="195">
        <f>ROUND(BAR!G19*0.8,)</f>
        <v>20320</v>
      </c>
      <c r="H19" s="195">
        <f>ROUND(BAR!H19*0.8,)</f>
        <v>20320</v>
      </c>
      <c r="I19" s="17">
        <f>ROUND(BAR!I19*0.8,)</f>
        <v>18320</v>
      </c>
      <c r="J19" s="17">
        <f>ROUND(BAR!J19*0.8,)</f>
        <v>18320</v>
      </c>
      <c r="K19" s="17">
        <f>ROUND(BAR!K19*0.8,)</f>
        <v>17200</v>
      </c>
      <c r="L19" s="17">
        <f>ROUND(BAR!L19*0.8,)</f>
        <v>15520</v>
      </c>
      <c r="M19" s="17">
        <f>ROUND(BAR!M19*0.8,)</f>
        <v>15520</v>
      </c>
      <c r="N19" s="17">
        <f>ROUND(BAR!N19*0.8,)</f>
        <v>15520</v>
      </c>
      <c r="O19" s="17">
        <f>ROUND(BAR!O19*0.8,)</f>
        <v>15520</v>
      </c>
      <c r="P19" s="17">
        <f>ROUND(BAR!P19*0.8,)</f>
        <v>14400</v>
      </c>
      <c r="Q19" s="17">
        <f>ROUND(BAR!Q19*0.8,)</f>
        <v>14400</v>
      </c>
      <c r="R19" s="17">
        <f>ROUND(BAR!R19*0.8,)</f>
        <v>15520</v>
      </c>
      <c r="S19" s="195">
        <f>ROUND(BAR!S19*0.8,)</f>
        <v>15520</v>
      </c>
      <c r="T19" s="195">
        <f>ROUND(BAR!T19*0.8,)</f>
        <v>15520</v>
      </c>
      <c r="U19" s="195">
        <f>ROUND(BAR!U19*0.8,)</f>
        <v>15520</v>
      </c>
      <c r="V19" s="195">
        <f>ROUND(BAR!V19*0.8,)</f>
        <v>15520</v>
      </c>
      <c r="W19" s="17">
        <f>ROUND(BAR!W19*0.8,)</f>
        <v>15520</v>
      </c>
      <c r="X19" s="17">
        <f>ROUND(BAR!X19*0.8,)</f>
        <v>15520</v>
      </c>
      <c r="Y19" s="17">
        <f>ROUND(BAR!Y19*0.8,)</f>
        <v>15520</v>
      </c>
      <c r="Z19" s="17">
        <f>ROUND(BAR!Z19*0.8,)</f>
        <v>15520</v>
      </c>
      <c r="AA19" s="17">
        <f>ROUND(BAR!AA19*0.8,)</f>
        <v>15520</v>
      </c>
      <c r="AB19" s="17">
        <f>ROUND(BAR!AB19*0.8,)</f>
        <v>15920</v>
      </c>
      <c r="AC19" s="17">
        <f>ROUND(BAR!AC19*0.8,)</f>
        <v>15920</v>
      </c>
      <c r="AD19" s="17">
        <f>ROUND(BAR!AD19*0.8,)</f>
        <v>15920</v>
      </c>
      <c r="AE19" s="17">
        <f>ROUND(BAR!AE19*0.8,)</f>
        <v>15920</v>
      </c>
      <c r="AF19" s="17">
        <f>ROUND(BAR!AF19*0.8,)</f>
        <v>15920</v>
      </c>
      <c r="AG19" s="17">
        <f>ROUND(BAR!AG19*0.8,)</f>
        <v>15920</v>
      </c>
      <c r="AH19" s="17">
        <f>ROUND(BAR!AH19*0.8,)</f>
        <v>15920</v>
      </c>
      <c r="AI19" s="17">
        <f>ROUND(BAR!AI19*0.8,)</f>
        <v>15920</v>
      </c>
      <c r="AJ19" s="17">
        <f>ROUND(BAR!AJ19*0.8,)</f>
        <v>16480</v>
      </c>
      <c r="AK19" s="17">
        <f>ROUND(BAR!AK19*0.8,)</f>
        <v>16480</v>
      </c>
      <c r="AL19" s="17">
        <f>ROUND(BAR!AL19*0.8,)</f>
        <v>15520</v>
      </c>
      <c r="AM19" s="17">
        <f>ROUND(BAR!AM19*0.8,)</f>
        <v>15520</v>
      </c>
      <c r="AN19" s="17">
        <f>ROUND(BAR!AN19*0.8,)</f>
        <v>12240</v>
      </c>
      <c r="AO19" s="17">
        <f>ROUND(BAR!AO19*0.8,)</f>
        <v>12240</v>
      </c>
      <c r="AP19" s="17">
        <f>ROUND(BAR!AP19*0.8,)</f>
        <v>12240</v>
      </c>
      <c r="AQ19" s="17">
        <f>ROUND(BAR!AQ19*0.8,)</f>
        <v>12240</v>
      </c>
      <c r="AR19" s="17">
        <f>ROUND(BAR!AR19*0.8,)</f>
        <v>12640</v>
      </c>
      <c r="AS19" s="17">
        <f>ROUND(BAR!AS19*0.8,)</f>
        <v>12640</v>
      </c>
      <c r="AT19" s="17">
        <f>ROUND(BAR!AT19*0.8,)</f>
        <v>12240</v>
      </c>
      <c r="AU19" s="17">
        <f>ROUND(BAR!AU19*0.8,)</f>
        <v>12240</v>
      </c>
      <c r="AV19" s="17">
        <f>ROUND(BAR!AV19*0.8,)</f>
        <v>12240</v>
      </c>
      <c r="AW19" s="17">
        <f>ROUND(BAR!AW19*0.8,)</f>
        <v>12240</v>
      </c>
      <c r="AX19" s="17">
        <f>ROUND(BAR!AX19*0.8,)</f>
        <v>12240</v>
      </c>
      <c r="AY19" s="17">
        <f>ROUND(BAR!AY19*0.8,)</f>
        <v>12640</v>
      </c>
      <c r="AZ19" s="17">
        <f>ROUND(BAR!AZ19*0.8,)</f>
        <v>12640</v>
      </c>
      <c r="BA19" s="17">
        <f>ROUND(BAR!BA19*0.8,)</f>
        <v>12240</v>
      </c>
      <c r="BB19" s="17">
        <f>ROUND(BAR!BB19*0.8,)</f>
        <v>12240</v>
      </c>
      <c r="BC19" s="17">
        <f>ROUND(BAR!BC19*0.8,)</f>
        <v>12240</v>
      </c>
      <c r="BD19" s="17">
        <f>ROUND(BAR!BD19*0.8,)</f>
        <v>12240</v>
      </c>
      <c r="BE19" s="17">
        <f>ROUND(BAR!BE19*0.8,)</f>
        <v>13440</v>
      </c>
      <c r="BF19" s="17">
        <f>ROUND(BAR!BF19*0.8,)</f>
        <v>13440</v>
      </c>
      <c r="BG19" s="17">
        <f>ROUND(BAR!BG19*0.8,)</f>
        <v>13440</v>
      </c>
      <c r="BH19" s="17">
        <f>ROUND(BAR!BH19*0.8,)</f>
        <v>12240</v>
      </c>
      <c r="BI19" s="17">
        <f>ROUND(BAR!BI19*0.8,)</f>
        <v>12240</v>
      </c>
      <c r="BJ19" s="17">
        <f>ROUND(BAR!BJ19*0.8,)</f>
        <v>12240</v>
      </c>
      <c r="BK19" s="17">
        <f>ROUND(BAR!BK19*0.8,)</f>
        <v>12240</v>
      </c>
      <c r="BL19" s="17">
        <f>ROUND(BAR!BL19*0.8,)</f>
        <v>12240</v>
      </c>
      <c r="BM19" s="17">
        <f>ROUND(BAR!BM19*0.8,)</f>
        <v>12640</v>
      </c>
      <c r="BN19" s="17">
        <f>ROUND(BAR!BN19*0.8,)</f>
        <v>12640</v>
      </c>
      <c r="BO19" s="17">
        <f>ROUND(BAR!BO19*0.8,)</f>
        <v>12240</v>
      </c>
      <c r="BP19" s="17">
        <f>ROUND(BAR!BP19*0.8,)</f>
        <v>12240</v>
      </c>
      <c r="BQ19" s="17">
        <f>ROUND(BAR!BQ19*0.8,)</f>
        <v>12240</v>
      </c>
      <c r="BR19" s="17">
        <f>ROUND(BAR!BR19*0.8,)</f>
        <v>12240</v>
      </c>
      <c r="BS19" s="17">
        <f>ROUND(BAR!BS19*0.8,)</f>
        <v>12240</v>
      </c>
      <c r="BT19" s="17">
        <f>ROUND(BAR!BT19*0.8,)</f>
        <v>12640</v>
      </c>
      <c r="BU19" s="17">
        <f>ROUND(BAR!BU19*0.8,)</f>
        <v>12640</v>
      </c>
      <c r="BV19" s="17">
        <f>ROUND(BAR!BV19*0.8,)</f>
        <v>12240</v>
      </c>
      <c r="BW19" s="17">
        <f>ROUND(BAR!BW19*0.8,)</f>
        <v>12240</v>
      </c>
      <c r="BX19" s="17">
        <f>ROUND(BAR!BX19*0.8,)</f>
        <v>12240</v>
      </c>
      <c r="BY19" s="17">
        <f>ROUND(BAR!BY19*0.8,)</f>
        <v>12240</v>
      </c>
      <c r="BZ19" s="17">
        <f>ROUND(BAR!BZ19*0.8,)</f>
        <v>12240</v>
      </c>
      <c r="CA19" s="17">
        <f>ROUND(BAR!CA19*0.8,)</f>
        <v>12640</v>
      </c>
      <c r="CB19" s="17">
        <f>ROUND(BAR!CB19*0.8,)</f>
        <v>12640</v>
      </c>
      <c r="CC19" s="17">
        <f>ROUND(BAR!CC19*0.8,)</f>
        <v>11840</v>
      </c>
      <c r="CD19" s="17">
        <f>ROUND(BAR!CD19*0.8,)</f>
        <v>11840</v>
      </c>
      <c r="CE19" s="17">
        <f>ROUND(BAR!CE19*0.8,)</f>
        <v>11840</v>
      </c>
      <c r="CF19" s="17">
        <f>ROUND(BAR!CF19*0.8,)</f>
        <v>11840</v>
      </c>
      <c r="CG19" s="17">
        <f>ROUND(BAR!CG19*0.8,)</f>
        <v>11840</v>
      </c>
      <c r="CH19" s="17">
        <f>ROUND(BAR!CH19*0.8,)</f>
        <v>11840</v>
      </c>
      <c r="CI19" s="17">
        <f>ROUND(BAR!CI19*0.8,)</f>
        <v>11840</v>
      </c>
      <c r="CJ19" s="17">
        <f>ROUND(BAR!CJ19*0.8,)</f>
        <v>11600</v>
      </c>
      <c r="CK19" s="17">
        <f>ROUND(BAR!CK19*0.8,)</f>
        <v>11600</v>
      </c>
      <c r="CL19" s="17">
        <f>ROUND(BAR!CL19*0.8,)</f>
        <v>11600</v>
      </c>
      <c r="CM19" s="17">
        <f>ROUND(BAR!CM19*0.8,)</f>
        <v>11600</v>
      </c>
      <c r="CN19" s="17">
        <f>ROUND(BAR!CN19*0.8,)</f>
        <v>11600</v>
      </c>
      <c r="CO19" s="17">
        <f>ROUND(BAR!CO19*0.8,)</f>
        <v>11840</v>
      </c>
      <c r="CP19" s="17">
        <f>ROUND(BAR!CP19*0.8,)</f>
        <v>11840</v>
      </c>
      <c r="CQ19" s="17">
        <f>ROUND(BAR!CQ19*0.8,)</f>
        <v>11600</v>
      </c>
      <c r="CR19" s="17">
        <f>ROUND(BAR!CR19*0.8,)</f>
        <v>11600</v>
      </c>
      <c r="CS19" s="17">
        <f>ROUND(BAR!CS19*0.8,)</f>
        <v>11600</v>
      </c>
      <c r="CT19" s="17">
        <f>ROUND(BAR!CT19*0.8,)</f>
        <v>11600</v>
      </c>
      <c r="CU19" s="17">
        <f>ROUND(BAR!CU19*0.8,)</f>
        <v>11600</v>
      </c>
      <c r="CV19" s="17">
        <f>ROUND(BAR!CV19*0.8,)</f>
        <v>11840</v>
      </c>
      <c r="CW19" s="17">
        <f>ROUND(BAR!CW19*0.8,)</f>
        <v>11840</v>
      </c>
      <c r="CX19" s="17">
        <f>ROUND(BAR!CX19*0.8,)</f>
        <v>11600</v>
      </c>
      <c r="CY19" s="17">
        <f>ROUND(BAR!CY19*0.8,)</f>
        <v>11600</v>
      </c>
      <c r="CZ19" s="17">
        <f>ROUND(BAR!CZ19*0.8,)</f>
        <v>11600</v>
      </c>
      <c r="DA19" s="17">
        <f>ROUND(BAR!DA19*0.8,)</f>
        <v>11600</v>
      </c>
      <c r="DB19" s="17">
        <f>ROUND(BAR!DB19*0.8,)</f>
        <v>11600</v>
      </c>
      <c r="DC19" s="17">
        <f>ROUND(BAR!DC19*0.8,)</f>
        <v>11840</v>
      </c>
      <c r="DD19" s="17">
        <f>ROUND(BAR!DD19*0.8,)</f>
        <v>11840</v>
      </c>
      <c r="DE19" s="17">
        <f>ROUND(BAR!DE19*0.8,)</f>
        <v>11360</v>
      </c>
      <c r="DF19" s="17">
        <f>ROUND(BAR!DF19*0.8,)</f>
        <v>11360</v>
      </c>
      <c r="DG19" s="17">
        <f>ROUND(BAR!DG19*0.8,)</f>
        <v>11360</v>
      </c>
      <c r="DH19" s="17">
        <f>ROUND(BAR!DH19*0.8,)</f>
        <v>11360</v>
      </c>
      <c r="DI19" s="17">
        <f>ROUND(BAR!DI19*0.8,)</f>
        <v>11360</v>
      </c>
      <c r="DJ19" s="17">
        <f>ROUND(BAR!DJ19*0.8,)</f>
        <v>11600</v>
      </c>
      <c r="DK19" s="17">
        <f>ROUND(BAR!DK19*0.8,)</f>
        <v>11600</v>
      </c>
      <c r="DL19" s="17">
        <f>ROUND(BAR!DL19*0.8,)</f>
        <v>11360</v>
      </c>
      <c r="DM19" s="17">
        <f>ROUND(BAR!DM19*0.8,)</f>
        <v>11360</v>
      </c>
      <c r="DN19" s="17">
        <f>ROUND(BAR!DN19*0.8,)</f>
        <v>11360</v>
      </c>
      <c r="DO19" s="17">
        <f>ROUND(BAR!DO19*0.8,)</f>
        <v>11360</v>
      </c>
      <c r="DP19" s="17">
        <f>ROUND(BAR!DP19*0.8,)</f>
        <v>11360</v>
      </c>
      <c r="DQ19" s="17">
        <f>ROUND(BAR!DQ19*0.8,)</f>
        <v>11360</v>
      </c>
      <c r="DR19" s="17">
        <f>ROUND(BAR!DR19*0.8,)</f>
        <v>11360</v>
      </c>
      <c r="DS19" s="17">
        <f>ROUND(BAR!DS19*0.8,)</f>
        <v>11120</v>
      </c>
      <c r="DT19" s="17">
        <f>ROUND(BAR!DT19*0.8,)</f>
        <v>11120</v>
      </c>
      <c r="DU19" s="17">
        <f>ROUND(BAR!DU19*0.8,)</f>
        <v>11120</v>
      </c>
      <c r="DV19" s="17">
        <f>ROUND(BAR!DV19*0.8,)</f>
        <v>11120</v>
      </c>
      <c r="DW19" s="17">
        <f>ROUND(BAR!DW19*0.8,)</f>
        <v>11120</v>
      </c>
      <c r="DX19" s="17">
        <f>ROUND(BAR!DX19*0.8,)</f>
        <v>11360</v>
      </c>
      <c r="DY19" s="17">
        <f>ROUND(BAR!DY19*0.8,)</f>
        <v>11360</v>
      </c>
      <c r="DZ19" s="17">
        <f>ROUND(BAR!DZ19*0.8,)</f>
        <v>11120</v>
      </c>
      <c r="EA19" s="17">
        <f>ROUND(BAR!EA19*0.8,)</f>
        <v>11120</v>
      </c>
      <c r="EB19" s="17">
        <f>ROUND(BAR!EB19*0.8,)</f>
        <v>11120</v>
      </c>
      <c r="EC19" s="17">
        <f>ROUND(BAR!EC19*0.8,)</f>
        <v>11120</v>
      </c>
      <c r="ED19" s="17">
        <f>ROUND(BAR!ED19*0.8,)</f>
        <v>11120</v>
      </c>
      <c r="EE19" s="17">
        <f>ROUND(BAR!EE19*0.8,)</f>
        <v>11360</v>
      </c>
      <c r="EF19" s="17">
        <f>ROUND(BAR!EF19*0.8,)</f>
        <v>11360</v>
      </c>
      <c r="EG19" s="17">
        <f>ROUND(BAR!EG19*0.8,)</f>
        <v>10880</v>
      </c>
      <c r="EH19" s="17">
        <f>ROUND(BAR!EH19*0.8,)</f>
        <v>10880</v>
      </c>
      <c r="EI19" s="17">
        <f>ROUND(BAR!EI19*0.8,)</f>
        <v>10880</v>
      </c>
      <c r="EJ19" s="17">
        <f>ROUND(BAR!EJ19*0.8,)</f>
        <v>10880</v>
      </c>
      <c r="EK19" s="17">
        <f>ROUND(BAR!EK19*0.8,)</f>
        <v>10880</v>
      </c>
      <c r="EL19" s="17">
        <f>ROUND(BAR!EL19*0.8,)</f>
        <v>11120</v>
      </c>
      <c r="EM19" s="17">
        <f>ROUND(BAR!EM19*0.8,)</f>
        <v>11120</v>
      </c>
      <c r="EN19" s="17">
        <f>ROUND(BAR!EN19*0.8,)</f>
        <v>10880</v>
      </c>
      <c r="EO19" s="17">
        <f>ROUND(BAR!EO19*0.8,)</f>
        <v>10880</v>
      </c>
      <c r="EP19" s="17">
        <f>ROUND(BAR!EP19*0.8,)</f>
        <v>11600</v>
      </c>
      <c r="EQ19" s="17">
        <f>ROUND(BAR!EQ19*0.8,)</f>
        <v>11600</v>
      </c>
      <c r="ER19" s="17">
        <f>ROUND(BAR!ER19*0.8,)</f>
        <v>11600</v>
      </c>
      <c r="ES19" s="17">
        <f>ROUND(BAR!ES19*0.8,)</f>
        <v>11120</v>
      </c>
      <c r="ET19" s="17">
        <f>ROUND(BAR!ET19*0.8,)</f>
        <v>11120</v>
      </c>
      <c r="EU19" s="17">
        <f>ROUND(BAR!EU19*0.8,)</f>
        <v>10880</v>
      </c>
      <c r="EV19" s="17">
        <f>ROUND(BAR!EV19*0.8,)</f>
        <v>10880</v>
      </c>
      <c r="EW19" s="17">
        <f>ROUND(BAR!EW19*0.8,)</f>
        <v>10880</v>
      </c>
      <c r="EX19" s="17">
        <f>ROUND(BAR!EX19*0.8,)</f>
        <v>11120</v>
      </c>
      <c r="EY19" s="17">
        <f>ROUND(BAR!EY19*0.8,)</f>
        <v>11120</v>
      </c>
      <c r="EZ19" s="17">
        <f>ROUND(BAR!EZ19*0.8,)</f>
        <v>11120</v>
      </c>
      <c r="FA19" s="17">
        <f>ROUND(BAR!FA19*0.8,)</f>
        <v>11120</v>
      </c>
      <c r="FB19" s="17">
        <f>ROUND(BAR!FB19*0.8,)</f>
        <v>10640</v>
      </c>
      <c r="FC19" s="17">
        <f>ROUND(BAR!FC19*0.8,)</f>
        <v>10640</v>
      </c>
      <c r="FD19" s="17">
        <f>ROUND(BAR!FD19*0.8,)</f>
        <v>10640</v>
      </c>
      <c r="FE19" s="17">
        <f>ROUND(BAR!FE19*0.8,)</f>
        <v>10640</v>
      </c>
      <c r="FF19" s="17">
        <f>ROUND(BAR!FF19*0.8,)</f>
        <v>10640</v>
      </c>
      <c r="FG19" s="17">
        <f>ROUND(BAR!FG19*0.8,)</f>
        <v>10880</v>
      </c>
      <c r="FH19" s="17">
        <f>ROUND(BAR!FH19*0.8,)</f>
        <v>10880</v>
      </c>
      <c r="FI19" s="17">
        <f>ROUND(BAR!FI19*0.8,)</f>
        <v>10640</v>
      </c>
      <c r="FJ19" s="17">
        <f>ROUND(BAR!FJ19*0.8,)</f>
        <v>10640</v>
      </c>
      <c r="FK19" s="17">
        <f>ROUND(BAR!FK19*0.8,)</f>
        <v>10640</v>
      </c>
      <c r="FL19" s="17">
        <f>ROUND(BAR!FL19*0.8,)</f>
        <v>10640</v>
      </c>
      <c r="FM19" s="17">
        <f>ROUND(BAR!FM19*0.8,)</f>
        <v>10640</v>
      </c>
      <c r="FN19" s="17">
        <f>ROUND(BAR!FN19*0.8,)</f>
        <v>10880</v>
      </c>
      <c r="FO19" s="17">
        <f>ROUND(BAR!FO19*0.8,)</f>
        <v>10880</v>
      </c>
      <c r="FP19" s="17">
        <f>ROUND(BAR!FP19*0.8,)</f>
        <v>10640</v>
      </c>
      <c r="FQ19" s="17">
        <f>ROUND(BAR!FQ19*0.8,)</f>
        <v>10640</v>
      </c>
      <c r="FR19" s="17">
        <f>ROUND(BAR!FR19*0.8,)</f>
        <v>10640</v>
      </c>
      <c r="FS19" s="17">
        <f>ROUND(BAR!FS19*0.8,)</f>
        <v>10640</v>
      </c>
      <c r="FT19" s="17">
        <f>ROUND(BAR!FT19*0.8,)</f>
        <v>10640</v>
      </c>
      <c r="FU19" s="17">
        <f>ROUND(BAR!FU19*0.8,)</f>
        <v>10880</v>
      </c>
      <c r="FV19" s="17">
        <f>ROUND(BAR!FV19*0.8,)</f>
        <v>10880</v>
      </c>
      <c r="FW19" s="17">
        <f>ROUND(BAR!FW19*0.8,)</f>
        <v>10640</v>
      </c>
      <c r="FX19" s="17">
        <f>ROUND(BAR!FX19*0.8,)</f>
        <v>10640</v>
      </c>
      <c r="FY19" s="17">
        <f>ROUND(BAR!FY19*0.8,)</f>
        <v>10640</v>
      </c>
      <c r="FZ19" s="17">
        <f>ROUND(BAR!FZ19*0.8,)</f>
        <v>10640</v>
      </c>
      <c r="GA19" s="17">
        <f>ROUND(BAR!GA19*0.8,)</f>
        <v>10640</v>
      </c>
      <c r="GB19" s="17">
        <f>ROUND(BAR!GB19*0.8,)</f>
        <v>10880</v>
      </c>
      <c r="GC19" s="17">
        <f>ROUND(BAR!GC19*0.8,)</f>
        <v>10880</v>
      </c>
      <c r="GD19" s="17">
        <f>ROUND(BAR!GD19*0.8,)</f>
        <v>10640</v>
      </c>
      <c r="GE19" s="17">
        <f>ROUND(BAR!GE19*0.8,)</f>
        <v>10640</v>
      </c>
      <c r="GF19" s="17">
        <f>ROUND(BAR!GF19*0.8,)</f>
        <v>10640</v>
      </c>
      <c r="GG19" s="17">
        <f>ROUND(BAR!GG19*0.8,)</f>
        <v>10640</v>
      </c>
      <c r="GH19" s="17">
        <f>ROUND(BAR!GH19*0.8,)</f>
        <v>10640</v>
      </c>
      <c r="GI19" s="17">
        <f>ROUND(BAR!GI19*0.8,)</f>
        <v>11840</v>
      </c>
      <c r="GJ19" s="17">
        <f>ROUND(BAR!GJ19*0.8,)</f>
        <v>11840</v>
      </c>
      <c r="GK19" s="17">
        <f>ROUND(BAR!GK19*0.8,)</f>
        <v>11840</v>
      </c>
      <c r="GL19" s="17">
        <f>ROUND(BAR!GL19*0.8,)</f>
        <v>11840</v>
      </c>
      <c r="GM19" s="17">
        <f>ROUND(BAR!GM19*0.8,)</f>
        <v>11840</v>
      </c>
      <c r="GN19" s="17">
        <f>ROUND(BAR!GN19*0.8,)</f>
        <v>11840</v>
      </c>
      <c r="GO19" s="17">
        <f>ROUND(BAR!GO19*0.8,)</f>
        <v>11840</v>
      </c>
      <c r="GP19" s="17">
        <f>ROUND(BAR!GP19*0.8,)</f>
        <v>12240</v>
      </c>
      <c r="GQ19" s="17">
        <f>ROUND(BAR!GQ19*0.8,)</f>
        <v>12240</v>
      </c>
      <c r="GR19" s="17">
        <f>ROUND(BAR!GR19*0.8,)</f>
        <v>12240</v>
      </c>
      <c r="GS19" s="17">
        <f>ROUND(BAR!GS19*0.8,)</f>
        <v>12240</v>
      </c>
      <c r="GT19" s="17">
        <f>ROUND(BAR!GT19*0.8,)</f>
        <v>12240</v>
      </c>
      <c r="GU19" s="17">
        <f>ROUND(BAR!GU19*0.8,)</f>
        <v>12240</v>
      </c>
      <c r="GV19" s="17">
        <f>ROUND(BAR!GV19*0.8,)</f>
        <v>12240</v>
      </c>
      <c r="GW19" s="17">
        <f>ROUND(BAR!GW19*0.8,)</f>
        <v>12640</v>
      </c>
      <c r="GX19" s="17">
        <f>ROUND(BAR!GX19*0.8,)</f>
        <v>12640</v>
      </c>
      <c r="GY19" s="17">
        <f>ROUND(BAR!GY19*0.8,)</f>
        <v>12640</v>
      </c>
      <c r="GZ19" s="17">
        <f>ROUND(BAR!GZ19*0.8,)</f>
        <v>12640</v>
      </c>
    </row>
    <row r="20" spans="1:208" s="22" customFormat="1" x14ac:dyDescent="0.2">
      <c r="A20" s="196" t="s">
        <v>27</v>
      </c>
      <c r="D20" s="104"/>
      <c r="E20" s="104"/>
      <c r="F20" s="104"/>
      <c r="G20" s="104"/>
      <c r="H20" s="104"/>
      <c r="S20" s="104"/>
      <c r="T20" s="104"/>
      <c r="U20" s="104"/>
      <c r="V20" s="104"/>
    </row>
    <row r="21" spans="1:208" s="22" customFormat="1" ht="24" x14ac:dyDescent="0.2">
      <c r="A21" s="197" t="s">
        <v>10</v>
      </c>
      <c r="D21" s="104"/>
      <c r="E21" s="104"/>
      <c r="F21" s="104"/>
      <c r="G21" s="104"/>
      <c r="H21" s="104"/>
      <c r="S21" s="104"/>
      <c r="T21" s="104"/>
      <c r="U21" s="104"/>
      <c r="V21" s="104"/>
    </row>
    <row r="22" spans="1:208" s="60" customFormat="1" ht="15" customHeight="1" x14ac:dyDescent="0.2">
      <c r="A22" s="198" t="s">
        <v>11</v>
      </c>
      <c r="D22" s="238"/>
      <c r="E22" s="238"/>
      <c r="F22" s="238"/>
      <c r="G22" s="238"/>
      <c r="H22" s="238"/>
      <c r="L22" s="239"/>
      <c r="M22" s="239"/>
      <c r="N22" s="239"/>
      <c r="O22" s="239"/>
      <c r="S22" s="238"/>
      <c r="T22" s="238"/>
      <c r="U22" s="238"/>
      <c r="V22" s="238"/>
      <c r="DO22" s="239"/>
    </row>
    <row r="23" spans="1:208" s="60" customFormat="1" ht="25.5" x14ac:dyDescent="0.2">
      <c r="A23" s="236" t="s">
        <v>29</v>
      </c>
      <c r="D23" s="238"/>
      <c r="E23" s="238"/>
      <c r="F23" s="238"/>
      <c r="G23" s="238"/>
      <c r="H23" s="238"/>
      <c r="L23" s="239"/>
      <c r="M23" s="239"/>
      <c r="N23" s="239"/>
      <c r="O23" s="239"/>
      <c r="S23" s="238"/>
      <c r="T23" s="238"/>
      <c r="U23" s="238"/>
      <c r="V23" s="238"/>
      <c r="DO23" s="239"/>
    </row>
    <row r="24" spans="1:208" x14ac:dyDescent="0.2">
      <c r="A24" s="200" t="s">
        <v>14</v>
      </c>
    </row>
    <row r="25" spans="1:208" ht="84" x14ac:dyDescent="0.2">
      <c r="A25" s="201" t="s">
        <v>15</v>
      </c>
    </row>
    <row r="26" spans="1:208" x14ac:dyDescent="0.2">
      <c r="A26" s="196" t="s">
        <v>16</v>
      </c>
    </row>
    <row r="27" spans="1:208" ht="24" x14ac:dyDescent="0.2">
      <c r="A27" s="209" t="s">
        <v>17</v>
      </c>
    </row>
    <row r="28" spans="1:208" x14ac:dyDescent="0.2">
      <c r="A28" s="200" t="s">
        <v>18</v>
      </c>
    </row>
    <row r="29" spans="1:208" ht="132" x14ac:dyDescent="0.2">
      <c r="A29" s="202" t="s">
        <v>19</v>
      </c>
    </row>
    <row r="30" spans="1:208" s="22" customFormat="1" ht="15" customHeight="1" x14ac:dyDescent="0.2">
      <c r="A30" s="200" t="s">
        <v>20</v>
      </c>
      <c r="D30" s="245"/>
      <c r="E30" s="245"/>
      <c r="F30" s="245"/>
      <c r="G30" s="245"/>
      <c r="H30" s="245"/>
      <c r="S30" s="245"/>
      <c r="T30" s="245"/>
      <c r="U30" s="245"/>
      <c r="V30" s="245"/>
    </row>
    <row r="31" spans="1:208" s="22" customFormat="1" ht="84" x14ac:dyDescent="0.2">
      <c r="A31" s="203" t="s">
        <v>21</v>
      </c>
      <c r="D31" s="245"/>
      <c r="E31" s="245"/>
      <c r="F31" s="245"/>
      <c r="G31" s="245"/>
      <c r="H31" s="245"/>
      <c r="S31" s="245"/>
      <c r="T31" s="245"/>
      <c r="U31" s="245"/>
      <c r="V31" s="245"/>
    </row>
    <row r="32" spans="1:208" x14ac:dyDescent="0.2">
      <c r="A32" s="200" t="s">
        <v>22</v>
      </c>
    </row>
    <row r="33" spans="1:1" ht="24" x14ac:dyDescent="0.2">
      <c r="A33" s="209" t="s">
        <v>67</v>
      </c>
    </row>
  </sheetData>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sheetPr>
  <dimension ref="A1:GZ24"/>
  <sheetViews>
    <sheetView workbookViewId="0">
      <pane xSplit="1" topLeftCell="B1" activePane="topRight" state="frozen"/>
      <selection pane="topRight" activeCell="S1" sqref="S1:V1048576"/>
    </sheetView>
  </sheetViews>
  <sheetFormatPr defaultColWidth="8.7109375" defaultRowHeight="12.75" x14ac:dyDescent="0.2"/>
  <cols>
    <col min="1" max="1" width="67.7109375" style="60" customWidth="1"/>
    <col min="2" max="3" width="8.85546875" style="60" customWidth="1"/>
    <col min="4" max="8" width="8.85546875" style="238" hidden="1" customWidth="1"/>
    <col min="9" max="11" width="8.85546875" style="60" customWidth="1"/>
    <col min="12" max="15" width="8.85546875" style="239" customWidth="1"/>
    <col min="16" max="18" width="8.85546875" style="60" customWidth="1"/>
    <col min="19" max="22" width="8.85546875" style="238" hidden="1" customWidth="1"/>
    <col min="23" max="33" width="8.85546875" style="60" customWidth="1"/>
    <col min="34" max="38" width="8.85546875" style="239" customWidth="1"/>
    <col min="39" max="118" width="8.85546875" style="60" customWidth="1"/>
    <col min="119" max="119" width="8.85546875" style="239" customWidth="1"/>
    <col min="120" max="204" width="8.85546875" style="60" customWidth="1"/>
    <col min="205" max="16384" width="8.7109375" style="60"/>
  </cols>
  <sheetData>
    <row r="1" spans="1:208" ht="15" customHeight="1" x14ac:dyDescent="0.2">
      <c r="A1" s="186" t="s">
        <v>0</v>
      </c>
    </row>
    <row r="2" spans="1:208" ht="15" customHeight="1" x14ac:dyDescent="0.2">
      <c r="A2" s="204" t="s">
        <v>25</v>
      </c>
    </row>
    <row r="3" spans="1:208" ht="15" customHeight="1" x14ac:dyDescent="0.2">
      <c r="A3" s="187" t="s">
        <v>68</v>
      </c>
      <c r="B3" s="81"/>
      <c r="C3" s="81"/>
      <c r="D3" s="240"/>
      <c r="E3" s="240"/>
      <c r="F3" s="240"/>
      <c r="G3" s="240"/>
      <c r="H3" s="240"/>
      <c r="I3" s="81"/>
      <c r="J3" s="81"/>
      <c r="K3" s="81"/>
      <c r="L3" s="241"/>
      <c r="M3" s="241"/>
      <c r="N3" s="241"/>
      <c r="O3" s="241"/>
      <c r="P3" s="81"/>
      <c r="Q3" s="81"/>
      <c r="R3" s="81"/>
      <c r="S3" s="240"/>
      <c r="T3" s="240"/>
      <c r="U3" s="240"/>
      <c r="V3" s="240"/>
      <c r="W3" s="81"/>
      <c r="X3" s="81"/>
      <c r="Y3" s="81"/>
      <c r="Z3" s="81"/>
      <c r="AA3" s="81"/>
      <c r="AB3" s="81"/>
      <c r="AC3" s="81"/>
      <c r="AD3" s="81"/>
      <c r="AE3" s="81"/>
      <c r="AF3" s="81"/>
      <c r="AG3" s="81"/>
      <c r="AH3" s="241"/>
      <c r="AI3" s="241"/>
      <c r="AJ3" s="241"/>
      <c r="AK3" s="241"/>
      <c r="AL3" s="24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241"/>
    </row>
    <row r="4" spans="1:208" s="237" customFormat="1" ht="15" customHeight="1" x14ac:dyDescent="0.2">
      <c r="A4" s="188" t="s">
        <v>26</v>
      </c>
      <c r="B4" s="189">
        <v>46178</v>
      </c>
      <c r="C4" s="189">
        <v>46179</v>
      </c>
      <c r="D4" s="190">
        <v>46180</v>
      </c>
      <c r="E4" s="190">
        <v>46181</v>
      </c>
      <c r="F4" s="190">
        <v>46182</v>
      </c>
      <c r="G4" s="190">
        <v>46183</v>
      </c>
      <c r="H4" s="190">
        <v>46184</v>
      </c>
      <c r="I4" s="189">
        <v>46185</v>
      </c>
      <c r="J4" s="189">
        <v>46186</v>
      </c>
      <c r="K4" s="189">
        <v>46187</v>
      </c>
      <c r="L4" s="233">
        <v>46188</v>
      </c>
      <c r="M4" s="233">
        <v>46189</v>
      </c>
      <c r="N4" s="233">
        <v>46190</v>
      </c>
      <c r="O4" s="23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229">
        <v>46295</v>
      </c>
      <c r="DP4" s="229">
        <v>46296</v>
      </c>
      <c r="DQ4" s="229">
        <v>46297</v>
      </c>
      <c r="DR4" s="229">
        <v>46298</v>
      </c>
      <c r="DS4" s="229">
        <v>46299</v>
      </c>
      <c r="DT4" s="229">
        <v>46300</v>
      </c>
      <c r="DU4" s="229">
        <v>46301</v>
      </c>
      <c r="DV4" s="229">
        <v>46302</v>
      </c>
      <c r="DW4" s="229">
        <v>46303</v>
      </c>
      <c r="DX4" s="229">
        <v>46304</v>
      </c>
      <c r="DY4" s="229">
        <v>46305</v>
      </c>
      <c r="DZ4" s="229">
        <v>46306</v>
      </c>
      <c r="EA4" s="229">
        <v>46307</v>
      </c>
      <c r="EB4" s="229">
        <v>46308</v>
      </c>
      <c r="EC4" s="229">
        <v>46309</v>
      </c>
      <c r="ED4" s="229">
        <v>46310</v>
      </c>
      <c r="EE4" s="229">
        <v>46311</v>
      </c>
      <c r="EF4" s="229">
        <v>46312</v>
      </c>
      <c r="EG4" s="229">
        <v>46313</v>
      </c>
      <c r="EH4" s="229">
        <v>46314</v>
      </c>
      <c r="EI4" s="229">
        <v>46315</v>
      </c>
      <c r="EJ4" s="229">
        <v>46316</v>
      </c>
      <c r="EK4" s="229">
        <v>46317</v>
      </c>
      <c r="EL4" s="229">
        <v>46318</v>
      </c>
      <c r="EM4" s="229">
        <v>46319</v>
      </c>
      <c r="EN4" s="229">
        <v>46320</v>
      </c>
      <c r="EO4" s="229">
        <v>46321</v>
      </c>
      <c r="EP4" s="229">
        <v>46322</v>
      </c>
      <c r="EQ4" s="229">
        <v>46323</v>
      </c>
      <c r="ER4" s="229">
        <v>46324</v>
      </c>
      <c r="ES4" s="229">
        <v>46325</v>
      </c>
      <c r="ET4" s="229">
        <v>46326</v>
      </c>
      <c r="EU4" s="229">
        <v>46327</v>
      </c>
      <c r="EV4" s="229">
        <v>46328</v>
      </c>
      <c r="EW4" s="229">
        <v>46329</v>
      </c>
      <c r="EX4" s="229">
        <v>46330</v>
      </c>
      <c r="EY4" s="229">
        <v>46331</v>
      </c>
      <c r="EZ4" s="229">
        <v>46332</v>
      </c>
      <c r="FA4" s="229">
        <v>46333</v>
      </c>
      <c r="FB4" s="229">
        <v>46334</v>
      </c>
      <c r="FC4" s="229">
        <v>46335</v>
      </c>
      <c r="FD4" s="229">
        <v>46336</v>
      </c>
      <c r="FE4" s="229">
        <v>46337</v>
      </c>
      <c r="FF4" s="229">
        <v>46338</v>
      </c>
      <c r="FG4" s="229">
        <v>46339</v>
      </c>
      <c r="FH4" s="229">
        <v>46340</v>
      </c>
      <c r="FI4" s="229">
        <v>46341</v>
      </c>
      <c r="FJ4" s="229">
        <v>46342</v>
      </c>
      <c r="FK4" s="229">
        <v>46343</v>
      </c>
      <c r="FL4" s="229">
        <v>46344</v>
      </c>
      <c r="FM4" s="229">
        <v>46345</v>
      </c>
      <c r="FN4" s="229">
        <v>46346</v>
      </c>
      <c r="FO4" s="229">
        <v>46347</v>
      </c>
      <c r="FP4" s="229">
        <v>46348</v>
      </c>
      <c r="FQ4" s="229">
        <v>46349</v>
      </c>
      <c r="FR4" s="229">
        <v>46350</v>
      </c>
      <c r="FS4" s="229">
        <v>46351</v>
      </c>
      <c r="FT4" s="229">
        <v>46352</v>
      </c>
      <c r="FU4" s="229">
        <v>46353</v>
      </c>
      <c r="FV4" s="229">
        <v>46354</v>
      </c>
      <c r="FW4" s="229">
        <v>46355</v>
      </c>
      <c r="FX4" s="229">
        <v>46356</v>
      </c>
      <c r="FY4" s="229">
        <v>46357</v>
      </c>
      <c r="FZ4" s="229">
        <v>46358</v>
      </c>
      <c r="GA4" s="229">
        <v>46359</v>
      </c>
      <c r="GB4" s="229">
        <v>46360</v>
      </c>
      <c r="GC4" s="229">
        <v>46361</v>
      </c>
      <c r="GD4" s="229">
        <v>46362</v>
      </c>
      <c r="GE4" s="229">
        <v>46363</v>
      </c>
      <c r="GF4" s="229">
        <v>46364</v>
      </c>
      <c r="GG4" s="229">
        <v>46365</v>
      </c>
      <c r="GH4" s="229">
        <v>46366</v>
      </c>
      <c r="GI4" s="229">
        <v>46367</v>
      </c>
      <c r="GJ4" s="229">
        <v>46368</v>
      </c>
      <c r="GK4" s="229">
        <v>46369</v>
      </c>
      <c r="GL4" s="229">
        <v>46370</v>
      </c>
      <c r="GM4" s="229">
        <v>46371</v>
      </c>
      <c r="GN4" s="229">
        <v>46372</v>
      </c>
      <c r="GO4" s="229">
        <v>46373</v>
      </c>
      <c r="GP4" s="229">
        <v>46374</v>
      </c>
      <c r="GQ4" s="229">
        <v>46375</v>
      </c>
      <c r="GR4" s="229">
        <v>46376</v>
      </c>
      <c r="GS4" s="229">
        <v>46377</v>
      </c>
      <c r="GT4" s="229">
        <v>46378</v>
      </c>
      <c r="GU4" s="229">
        <v>46379</v>
      </c>
      <c r="GV4" s="229">
        <v>46380</v>
      </c>
      <c r="GW4" s="208"/>
      <c r="GX4" s="208"/>
      <c r="GY4" s="208"/>
      <c r="GZ4" s="208"/>
    </row>
    <row r="5" spans="1:208" x14ac:dyDescent="0.2">
      <c r="A5" s="76" t="s">
        <v>4</v>
      </c>
    </row>
    <row r="6" spans="1:208" x14ac:dyDescent="0.2">
      <c r="A6" s="76">
        <v>1</v>
      </c>
      <c r="B6" s="135">
        <f>ROUNDUP(RO!B6*0.82,)</f>
        <v>8282</v>
      </c>
      <c r="C6" s="135">
        <f>ROUNDUP(RO!C6*0.82,)</f>
        <v>8282</v>
      </c>
      <c r="D6" s="242">
        <f>ROUNDUP(RO!D6*0.82,)</f>
        <v>8282</v>
      </c>
      <c r="E6" s="242">
        <f>ROUNDUP(RO!E6*0.82,)</f>
        <v>8282</v>
      </c>
      <c r="F6" s="242">
        <f>ROUNDUP(RO!F6*0.82,)</f>
        <v>8282</v>
      </c>
      <c r="G6" s="242">
        <f>ROUNDUP(RO!G6*0.82,)</f>
        <v>8282</v>
      </c>
      <c r="H6" s="242">
        <f>ROUNDUP(RO!H6*0.82,)</f>
        <v>8282</v>
      </c>
      <c r="I6" s="135">
        <f>ROUNDUP(RO!I6*0.82,)</f>
        <v>8282</v>
      </c>
      <c r="J6" s="135">
        <f>ROUNDUP(RO!J6*0.82,)</f>
        <v>8282</v>
      </c>
      <c r="K6" s="135">
        <f>ROUNDUP(RO!K6*0.82,)</f>
        <v>7134</v>
      </c>
      <c r="L6" s="135">
        <f>ROUNDUP(RO!L6*0.82,)</f>
        <v>8282</v>
      </c>
      <c r="M6" s="135">
        <f>ROUNDUP(RO!M6*0.82,)</f>
        <v>8282</v>
      </c>
      <c r="N6" s="135">
        <f>ROUNDUP(RO!N6*0.82,)</f>
        <v>8282</v>
      </c>
      <c r="O6" s="135">
        <f>ROUNDUP(RO!O6*0.82,)</f>
        <v>8282</v>
      </c>
      <c r="P6" s="135">
        <f>ROUNDUP(RO!P6*0.82,)</f>
        <v>7134</v>
      </c>
      <c r="Q6" s="135">
        <f>ROUNDUP(RO!Q6*0.82,)</f>
        <v>7134</v>
      </c>
      <c r="R6" s="135">
        <f>ROUNDUP(RO!R6*0.82,)</f>
        <v>8282</v>
      </c>
      <c r="S6" s="242">
        <f>ROUNDUP(RO!S6*0.82,)</f>
        <v>8282</v>
      </c>
      <c r="T6" s="242">
        <f>ROUNDUP(RO!T6*0.82,)</f>
        <v>8282</v>
      </c>
      <c r="U6" s="242">
        <f>ROUNDUP(RO!U6*0.82,)</f>
        <v>8282</v>
      </c>
      <c r="V6" s="242">
        <f>ROUNDUP(RO!V6*0.82,)</f>
        <v>8282</v>
      </c>
      <c r="W6" s="135">
        <f>ROUNDUP(RO!W6*0.82,)</f>
        <v>8282</v>
      </c>
      <c r="X6" s="135">
        <f>ROUNDUP(RO!X6*0.82,)</f>
        <v>8282</v>
      </c>
      <c r="Y6" s="135">
        <f>ROUNDUP(RO!Y6*0.82,)</f>
        <v>8282</v>
      </c>
      <c r="Z6" s="135">
        <f>ROUNDUP(RO!Z6*0.82,)</f>
        <v>8282</v>
      </c>
      <c r="AA6" s="135">
        <f>ROUNDUP(RO!AA6*0.82,)</f>
        <v>8282</v>
      </c>
      <c r="AB6" s="135">
        <f>ROUNDUP(RO!AB6*0.82,)</f>
        <v>8692</v>
      </c>
      <c r="AC6" s="135">
        <f>ROUNDUP(RO!AC6*0.82,)</f>
        <v>8692</v>
      </c>
      <c r="AD6" s="135">
        <f>ROUNDUP(RO!AD6*0.82,)</f>
        <v>8692</v>
      </c>
      <c r="AE6" s="135">
        <f>ROUNDUP(RO!AE6*0.82,)</f>
        <v>8692</v>
      </c>
      <c r="AF6" s="135">
        <f>ROUNDUP(RO!AF6*0.82,)</f>
        <v>8692</v>
      </c>
      <c r="AG6" s="135">
        <f>ROUNDUP(RO!AG6*0.82,)</f>
        <v>8692</v>
      </c>
      <c r="AH6" s="135">
        <f>ROUNDUP(RO!AH6*0.82,)</f>
        <v>8692</v>
      </c>
      <c r="AI6" s="135">
        <f>ROUNDUP(RO!AI6*0.82,)</f>
        <v>8692</v>
      </c>
      <c r="AJ6" s="135">
        <f>ROUNDUP(RO!AJ6*0.82,)</f>
        <v>9266</v>
      </c>
      <c r="AK6" s="135">
        <f>ROUNDUP(RO!AK6*0.82,)</f>
        <v>9266</v>
      </c>
      <c r="AL6" s="135">
        <f>ROUNDUP(RO!AL6*0.82,)</f>
        <v>8282</v>
      </c>
      <c r="AM6" s="135">
        <f>ROUNDUP(RO!AM6*0.82,)</f>
        <v>8282</v>
      </c>
      <c r="AN6" s="135">
        <f>ROUNDUP(RO!AN6*0.82,)</f>
        <v>4920</v>
      </c>
      <c r="AO6" s="135">
        <f>ROUNDUP(RO!AO6*0.82,)</f>
        <v>4920</v>
      </c>
      <c r="AP6" s="135">
        <f>ROUNDUP(RO!AP6*0.82,)</f>
        <v>4920</v>
      </c>
      <c r="AQ6" s="135">
        <f>ROUNDUP(RO!AQ6*0.82,)</f>
        <v>4920</v>
      </c>
      <c r="AR6" s="135">
        <f>ROUNDUP(RO!AR6*0.82,)</f>
        <v>5330</v>
      </c>
      <c r="AS6" s="135">
        <f>ROUNDUP(RO!AS6*0.82,)</f>
        <v>5330</v>
      </c>
      <c r="AT6" s="135">
        <f>ROUNDUP(RO!AT6*0.82,)</f>
        <v>4920</v>
      </c>
      <c r="AU6" s="135">
        <f>ROUNDUP(RO!AU6*0.82,)</f>
        <v>4920</v>
      </c>
      <c r="AV6" s="135">
        <f>ROUNDUP(RO!AV6*0.82,)</f>
        <v>4920</v>
      </c>
      <c r="AW6" s="135">
        <f>ROUNDUP(RO!AW6*0.82,)</f>
        <v>4920</v>
      </c>
      <c r="AX6" s="135">
        <f>ROUNDUP(RO!AX6*0.82,)</f>
        <v>4920</v>
      </c>
      <c r="AY6" s="135">
        <f>ROUNDUP(RO!AY6*0.82,)</f>
        <v>5330</v>
      </c>
      <c r="AZ6" s="135">
        <f>ROUNDUP(RO!AZ6*0.82,)</f>
        <v>5330</v>
      </c>
      <c r="BA6" s="135">
        <f>ROUNDUP(RO!BA6*0.82,)</f>
        <v>4920</v>
      </c>
      <c r="BB6" s="135">
        <f>ROUNDUP(RO!BB6*0.82,)</f>
        <v>4920</v>
      </c>
      <c r="BC6" s="135">
        <f>ROUNDUP(RO!BC6*0.82,)</f>
        <v>4920</v>
      </c>
      <c r="BD6" s="135">
        <f>ROUNDUP(RO!BD6*0.82,)</f>
        <v>4920</v>
      </c>
      <c r="BE6" s="135">
        <f>ROUNDUP(RO!BE6*0.82,)</f>
        <v>6150</v>
      </c>
      <c r="BF6" s="135">
        <f>ROUNDUP(RO!BF6*0.82,)</f>
        <v>6150</v>
      </c>
      <c r="BG6" s="135">
        <f>ROUNDUP(RO!BG6*0.82,)</f>
        <v>6150</v>
      </c>
      <c r="BH6" s="135">
        <f>ROUNDUP(RO!BH6*0.82,)</f>
        <v>4920</v>
      </c>
      <c r="BI6" s="135">
        <f>ROUNDUP(RO!BI6*0.82,)</f>
        <v>4920</v>
      </c>
      <c r="BJ6" s="135">
        <f>ROUNDUP(RO!BJ6*0.82,)</f>
        <v>4920</v>
      </c>
      <c r="BK6" s="135">
        <f>ROUNDUP(RO!BK6*0.82,)</f>
        <v>4920</v>
      </c>
      <c r="BL6" s="135">
        <f>ROUNDUP(RO!BL6*0.82,)</f>
        <v>4920</v>
      </c>
      <c r="BM6" s="135">
        <f>ROUNDUP(RO!BM6*0.82,)</f>
        <v>5330</v>
      </c>
      <c r="BN6" s="135">
        <f>ROUNDUP(RO!BN6*0.82,)</f>
        <v>5330</v>
      </c>
      <c r="BO6" s="135">
        <f>ROUNDUP(RO!BO6*0.82,)</f>
        <v>4920</v>
      </c>
      <c r="BP6" s="135">
        <f>ROUNDUP(RO!BP6*0.82,)</f>
        <v>4920</v>
      </c>
      <c r="BQ6" s="135">
        <f>ROUNDUP(RO!BQ6*0.82,)</f>
        <v>4920</v>
      </c>
      <c r="BR6" s="135">
        <f>ROUNDUP(RO!BR6*0.82,)</f>
        <v>4920</v>
      </c>
      <c r="BS6" s="135">
        <f>ROUNDUP(RO!BS6*0.82,)</f>
        <v>4920</v>
      </c>
      <c r="BT6" s="135">
        <f>ROUNDUP(RO!BT6*0.82,)</f>
        <v>5330</v>
      </c>
      <c r="BU6" s="135">
        <f>ROUNDUP(RO!BU6*0.82,)</f>
        <v>5330</v>
      </c>
      <c r="BV6" s="135">
        <f>ROUNDUP(RO!BV6*0.82,)</f>
        <v>4920</v>
      </c>
      <c r="BW6" s="135">
        <f>ROUNDUP(RO!BW6*0.82,)</f>
        <v>4920</v>
      </c>
      <c r="BX6" s="135">
        <f>ROUNDUP(RO!BX6*0.82,)</f>
        <v>4920</v>
      </c>
      <c r="BY6" s="135">
        <f>ROUNDUP(RO!BY6*0.82,)</f>
        <v>4920</v>
      </c>
      <c r="BZ6" s="135">
        <f>ROUNDUP(RO!BZ6*0.82,)</f>
        <v>4920</v>
      </c>
      <c r="CA6" s="135">
        <f>ROUNDUP(RO!CA6*0.82,)</f>
        <v>5330</v>
      </c>
      <c r="CB6" s="135">
        <f>ROUNDUP(RO!CB6*0.82,)</f>
        <v>5330</v>
      </c>
      <c r="CC6" s="135">
        <f>ROUNDUP(RO!CC6*0.82,)</f>
        <v>4510</v>
      </c>
      <c r="CD6" s="135">
        <f>ROUNDUP(RO!CD6*0.82,)</f>
        <v>4510</v>
      </c>
      <c r="CE6" s="135">
        <f>ROUNDUP(RO!CE6*0.82,)</f>
        <v>4510</v>
      </c>
      <c r="CF6" s="135">
        <f>ROUNDUP(RO!CF6*0.82,)</f>
        <v>4510</v>
      </c>
      <c r="CG6" s="135">
        <f>ROUNDUP(RO!CG6*0.82,)</f>
        <v>4510</v>
      </c>
      <c r="CH6" s="135">
        <f>ROUNDUP(RO!CH6*0.82,)</f>
        <v>4510</v>
      </c>
      <c r="CI6" s="135">
        <f>ROUNDUP(RO!CI6*0.82,)</f>
        <v>4510</v>
      </c>
      <c r="CJ6" s="135">
        <f>ROUNDUP(RO!CJ6*0.82,)</f>
        <v>4264</v>
      </c>
      <c r="CK6" s="135">
        <f>ROUNDUP(RO!CK6*0.82,)</f>
        <v>4264</v>
      </c>
      <c r="CL6" s="135">
        <f>ROUNDUP(RO!CL6*0.82,)</f>
        <v>4264</v>
      </c>
      <c r="CM6" s="135">
        <f>ROUNDUP(RO!CM6*0.82,)</f>
        <v>4264</v>
      </c>
      <c r="CN6" s="135">
        <f>ROUNDUP(RO!CN6*0.82,)</f>
        <v>4264</v>
      </c>
      <c r="CO6" s="135">
        <f>ROUNDUP(RO!CO6*0.82,)</f>
        <v>4510</v>
      </c>
      <c r="CP6" s="135">
        <f>ROUNDUP(RO!CP6*0.82,)</f>
        <v>4510</v>
      </c>
      <c r="CQ6" s="135">
        <f>ROUNDUP(RO!CQ6*0.82,)</f>
        <v>4264</v>
      </c>
      <c r="CR6" s="135">
        <f>ROUNDUP(RO!CR6*0.82,)</f>
        <v>4264</v>
      </c>
      <c r="CS6" s="135">
        <f>ROUNDUP(RO!CS6*0.82,)</f>
        <v>4264</v>
      </c>
      <c r="CT6" s="135">
        <f>ROUNDUP(RO!CT6*0.82,)</f>
        <v>4264</v>
      </c>
      <c r="CU6" s="135">
        <f>ROUNDUP(RO!CU6*0.82,)</f>
        <v>4264</v>
      </c>
      <c r="CV6" s="135">
        <f>ROUNDUP(RO!CV6*0.82,)</f>
        <v>4510</v>
      </c>
      <c r="CW6" s="135">
        <f>ROUNDUP(RO!CW6*0.82,)</f>
        <v>4510</v>
      </c>
      <c r="CX6" s="135">
        <f>ROUNDUP(RO!CX6*0.82,)</f>
        <v>4264</v>
      </c>
      <c r="CY6" s="135">
        <f>ROUNDUP(RO!CY6*0.82,)</f>
        <v>4264</v>
      </c>
      <c r="CZ6" s="135">
        <f>ROUNDUP(RO!CZ6*0.82,)</f>
        <v>4264</v>
      </c>
      <c r="DA6" s="135">
        <f>ROUNDUP(RO!DA6*0.82,)</f>
        <v>4264</v>
      </c>
      <c r="DB6" s="135">
        <f>ROUNDUP(RO!DB6*0.82,)</f>
        <v>4264</v>
      </c>
      <c r="DC6" s="135">
        <f>ROUNDUP(RO!DC6*0.82,)</f>
        <v>4510</v>
      </c>
      <c r="DD6" s="135">
        <f>ROUNDUP(RO!DD6*0.82,)</f>
        <v>4510</v>
      </c>
      <c r="DE6" s="135">
        <f>ROUNDUP(RO!DE6*0.82,)</f>
        <v>4018</v>
      </c>
      <c r="DF6" s="135">
        <f>ROUNDUP(RO!DF6*0.82,)</f>
        <v>4018</v>
      </c>
      <c r="DG6" s="135">
        <f>ROUNDUP(RO!DG6*0.82,)</f>
        <v>4018</v>
      </c>
      <c r="DH6" s="135">
        <f>ROUNDUP(RO!DH6*0.82,)</f>
        <v>4018</v>
      </c>
      <c r="DI6" s="135">
        <f>ROUNDUP(RO!DI6*0.82,)</f>
        <v>4018</v>
      </c>
      <c r="DJ6" s="135">
        <f>ROUNDUP(RO!DJ6*0.82,)</f>
        <v>4264</v>
      </c>
      <c r="DK6" s="135">
        <f>ROUNDUP(RO!DK6*0.82,)</f>
        <v>4264</v>
      </c>
      <c r="DL6" s="135">
        <f>ROUNDUP(RO!DL6*0.82,)</f>
        <v>4018</v>
      </c>
      <c r="DM6" s="135">
        <f>ROUNDUP(RO!DM6*0.82,)</f>
        <v>4018</v>
      </c>
      <c r="DN6" s="135">
        <f>ROUNDUP(RO!DN6*0.82,)</f>
        <v>4018</v>
      </c>
      <c r="DO6" s="135">
        <f>ROUNDUP(RO!DO6*0.82,)</f>
        <v>4018</v>
      </c>
      <c r="DP6" s="135">
        <f>ROUNDUP(RO!DP6*0.82,)</f>
        <v>4018</v>
      </c>
      <c r="DQ6" s="135">
        <f>ROUNDUP(RO!DQ6*0.82,)</f>
        <v>4018</v>
      </c>
      <c r="DR6" s="135">
        <f>ROUNDUP(RO!DR6*0.82,)</f>
        <v>4018</v>
      </c>
      <c r="DS6" s="135">
        <f>ROUNDUP(RO!DS6*0.82,)</f>
        <v>3772</v>
      </c>
      <c r="DT6" s="135">
        <f>ROUNDUP(RO!DT6*0.82,)</f>
        <v>3772</v>
      </c>
      <c r="DU6" s="135">
        <f>ROUNDUP(RO!DU6*0.82,)</f>
        <v>3772</v>
      </c>
      <c r="DV6" s="135">
        <f>ROUNDUP(RO!DV6*0.82,)</f>
        <v>3772</v>
      </c>
      <c r="DW6" s="135">
        <f>ROUNDUP(RO!DW6*0.82,)</f>
        <v>3772</v>
      </c>
      <c r="DX6" s="135">
        <f>ROUNDUP(RO!DX6*0.82,)</f>
        <v>4018</v>
      </c>
      <c r="DY6" s="135">
        <f>ROUNDUP(RO!DY6*0.82,)</f>
        <v>4018</v>
      </c>
      <c r="DZ6" s="135">
        <f>ROUNDUP(RO!DZ6*0.82,)</f>
        <v>3772</v>
      </c>
      <c r="EA6" s="135">
        <f>ROUNDUP(RO!EA6*0.82,)</f>
        <v>3772</v>
      </c>
      <c r="EB6" s="135">
        <f>ROUNDUP(RO!EB6*0.82,)</f>
        <v>3772</v>
      </c>
      <c r="EC6" s="135">
        <f>ROUNDUP(RO!EC6*0.82,)</f>
        <v>3772</v>
      </c>
      <c r="ED6" s="135">
        <f>ROUNDUP(RO!ED6*0.82,)</f>
        <v>3772</v>
      </c>
      <c r="EE6" s="135">
        <f>ROUNDUP(RO!EE6*0.82,)</f>
        <v>4018</v>
      </c>
      <c r="EF6" s="135">
        <f>ROUNDUP(RO!EF6*0.82,)</f>
        <v>4018</v>
      </c>
      <c r="EG6" s="135">
        <f>ROUNDUP(RO!EG6*0.82,)</f>
        <v>3526</v>
      </c>
      <c r="EH6" s="135">
        <f>ROUNDUP(RO!EH6*0.82,)</f>
        <v>3526</v>
      </c>
      <c r="EI6" s="135">
        <f>ROUNDUP(RO!EI6*0.82,)</f>
        <v>3526</v>
      </c>
      <c r="EJ6" s="135">
        <f>ROUNDUP(RO!EJ6*0.82,)</f>
        <v>3526</v>
      </c>
      <c r="EK6" s="135">
        <f>ROUNDUP(RO!EK6*0.82,)</f>
        <v>3526</v>
      </c>
      <c r="EL6" s="135">
        <f>ROUNDUP(RO!EL6*0.82,)</f>
        <v>3772</v>
      </c>
      <c r="EM6" s="135">
        <f>ROUNDUP(RO!EM6*0.82,)</f>
        <v>3772</v>
      </c>
      <c r="EN6" s="135">
        <f>ROUNDUP(RO!EN6*0.82,)</f>
        <v>3526</v>
      </c>
      <c r="EO6" s="135">
        <f>ROUNDUP(RO!EO6*0.82,)</f>
        <v>3526</v>
      </c>
      <c r="EP6" s="135">
        <f>ROUNDUP(RO!EP6*0.82,)</f>
        <v>4264</v>
      </c>
      <c r="EQ6" s="135">
        <f>ROUNDUP(RO!EQ6*0.82,)</f>
        <v>4264</v>
      </c>
      <c r="ER6" s="135">
        <f>ROUNDUP(RO!ER6*0.82,)</f>
        <v>4264</v>
      </c>
      <c r="ES6" s="135">
        <f>ROUNDUP(RO!ES6*0.82,)</f>
        <v>3772</v>
      </c>
      <c r="ET6" s="135">
        <f>ROUNDUP(RO!ET6*0.82,)</f>
        <v>3772</v>
      </c>
      <c r="EU6" s="135">
        <f>ROUNDUP(RO!EU6*0.82,)</f>
        <v>3526</v>
      </c>
      <c r="EV6" s="135">
        <f>ROUNDUP(RO!EV6*0.82,)</f>
        <v>3526</v>
      </c>
      <c r="EW6" s="135">
        <f>ROUNDUP(RO!EW6*0.82,)</f>
        <v>3526</v>
      </c>
      <c r="EX6" s="135">
        <f>ROUNDUP(RO!EX6*0.82,)</f>
        <v>3772</v>
      </c>
      <c r="EY6" s="135">
        <f>ROUNDUP(RO!EY6*0.82,)</f>
        <v>3772</v>
      </c>
      <c r="EZ6" s="135">
        <f>ROUNDUP(RO!EZ6*0.82,)</f>
        <v>3772</v>
      </c>
      <c r="FA6" s="135">
        <f>ROUNDUP(RO!FA6*0.82,)</f>
        <v>3772</v>
      </c>
      <c r="FB6" s="135">
        <f>ROUNDUP(RO!FB6*0.82,)</f>
        <v>3280</v>
      </c>
      <c r="FC6" s="135">
        <f>ROUNDUP(RO!FC6*0.82,)</f>
        <v>3280</v>
      </c>
      <c r="FD6" s="135">
        <f>ROUNDUP(RO!FD6*0.82,)</f>
        <v>3280</v>
      </c>
      <c r="FE6" s="135">
        <f>ROUNDUP(RO!FE6*0.82,)</f>
        <v>3280</v>
      </c>
      <c r="FF6" s="135">
        <f>ROUNDUP(RO!FF6*0.82,)</f>
        <v>3280</v>
      </c>
      <c r="FG6" s="135">
        <f>ROUNDUP(RO!FG6*0.82,)</f>
        <v>3526</v>
      </c>
      <c r="FH6" s="135">
        <f>ROUNDUP(RO!FH6*0.82,)</f>
        <v>3526</v>
      </c>
      <c r="FI6" s="135">
        <f>ROUNDUP(RO!FI6*0.82,)</f>
        <v>3280</v>
      </c>
      <c r="FJ6" s="135">
        <f>ROUNDUP(RO!FJ6*0.82,)</f>
        <v>3280</v>
      </c>
      <c r="FK6" s="135">
        <f>ROUNDUP(RO!FK6*0.82,)</f>
        <v>3280</v>
      </c>
      <c r="FL6" s="135">
        <f>ROUNDUP(RO!FL6*0.82,)</f>
        <v>3280</v>
      </c>
      <c r="FM6" s="135">
        <f>ROUNDUP(RO!FM6*0.82,)</f>
        <v>3280</v>
      </c>
      <c r="FN6" s="135">
        <f>ROUNDUP(RO!FN6*0.82,)</f>
        <v>3526</v>
      </c>
      <c r="FO6" s="135">
        <f>ROUNDUP(RO!FO6*0.82,)</f>
        <v>3526</v>
      </c>
      <c r="FP6" s="135">
        <f>ROUNDUP(RO!FP6*0.82,)</f>
        <v>3280</v>
      </c>
      <c r="FQ6" s="135">
        <f>ROUNDUP(RO!FQ6*0.82,)</f>
        <v>3280</v>
      </c>
      <c r="FR6" s="135">
        <f>ROUNDUP(RO!FR6*0.82,)</f>
        <v>3280</v>
      </c>
      <c r="FS6" s="135">
        <f>ROUNDUP(RO!FS6*0.82,)</f>
        <v>3280</v>
      </c>
      <c r="FT6" s="135">
        <f>ROUNDUP(RO!FT6*0.82,)</f>
        <v>3280</v>
      </c>
      <c r="FU6" s="135">
        <f>ROUNDUP(RO!FU6*0.82,)</f>
        <v>3526</v>
      </c>
      <c r="FV6" s="135">
        <f>ROUNDUP(RO!FV6*0.82,)</f>
        <v>3526</v>
      </c>
      <c r="FW6" s="135">
        <f>ROUNDUP(RO!FW6*0.82,)</f>
        <v>3280</v>
      </c>
      <c r="FX6" s="135">
        <f>ROUNDUP(RO!FX6*0.82,)</f>
        <v>3280</v>
      </c>
      <c r="FY6" s="135">
        <f>ROUNDUP(RO!FY6*0.82,)</f>
        <v>3280</v>
      </c>
      <c r="FZ6" s="135">
        <f>ROUNDUP(RO!FZ6*0.82,)</f>
        <v>3280</v>
      </c>
      <c r="GA6" s="135">
        <f>ROUNDUP(RO!GA6*0.82,)</f>
        <v>3280</v>
      </c>
      <c r="GB6" s="135">
        <f>ROUNDUP(RO!GB6*0.82,)</f>
        <v>3526</v>
      </c>
      <c r="GC6" s="135">
        <f>ROUNDUP(RO!GC6*0.82,)</f>
        <v>3526</v>
      </c>
      <c r="GD6" s="135">
        <f>ROUNDUP(RO!GD6*0.82,)</f>
        <v>3280</v>
      </c>
      <c r="GE6" s="135">
        <f>ROUNDUP(RO!GE6*0.82,)</f>
        <v>3280</v>
      </c>
      <c r="GF6" s="135">
        <f>ROUNDUP(RO!GF6*0.82,)</f>
        <v>3280</v>
      </c>
      <c r="GG6" s="135">
        <f>ROUNDUP(RO!GG6*0.82,)</f>
        <v>3280</v>
      </c>
      <c r="GH6" s="135">
        <f>ROUNDUP(RO!GH6*0.82,)</f>
        <v>3280</v>
      </c>
      <c r="GI6" s="135">
        <f>ROUNDUP(RO!GI6*0.82,)</f>
        <v>4510</v>
      </c>
      <c r="GJ6" s="135">
        <f>ROUNDUP(RO!GJ6*0.82,)</f>
        <v>4510</v>
      </c>
      <c r="GK6" s="135">
        <f>ROUNDUP(RO!GK6*0.82,)</f>
        <v>4510</v>
      </c>
      <c r="GL6" s="135">
        <f>ROUNDUP(RO!GL6*0.82,)</f>
        <v>4510</v>
      </c>
      <c r="GM6" s="135">
        <f>ROUNDUP(RO!GM6*0.82,)</f>
        <v>4510</v>
      </c>
      <c r="GN6" s="135">
        <f>ROUNDUP(RO!GN6*0.82,)</f>
        <v>4510</v>
      </c>
      <c r="GO6" s="135">
        <f>ROUNDUP(RO!GO6*0.82,)</f>
        <v>4510</v>
      </c>
      <c r="GP6" s="135">
        <f>ROUNDUP(RO!GP6*0.82,)</f>
        <v>4920</v>
      </c>
      <c r="GQ6" s="135">
        <f>ROUNDUP(RO!GQ6*0.82,)</f>
        <v>4920</v>
      </c>
      <c r="GR6" s="135">
        <f>ROUNDUP(RO!GR6*0.82,)</f>
        <v>4920</v>
      </c>
      <c r="GS6" s="135">
        <f>ROUNDUP(RO!GS6*0.82,)</f>
        <v>4920</v>
      </c>
      <c r="GT6" s="135">
        <f>ROUNDUP(RO!GT6*0.82,)</f>
        <v>4920</v>
      </c>
      <c r="GU6" s="135">
        <f>ROUNDUP(RO!GU6*0.82,)</f>
        <v>4920</v>
      </c>
      <c r="GV6" s="135">
        <f>ROUNDUP(RO!GV6*0.82,)</f>
        <v>4920</v>
      </c>
    </row>
    <row r="7" spans="1:208" ht="24" x14ac:dyDescent="0.2">
      <c r="A7" s="15" t="s">
        <v>5</v>
      </c>
      <c r="B7" s="135"/>
      <c r="C7" s="135"/>
      <c r="D7" s="242"/>
      <c r="E7" s="242"/>
      <c r="F7" s="242"/>
      <c r="G7" s="242"/>
      <c r="H7" s="242"/>
      <c r="I7" s="135"/>
      <c r="J7" s="135"/>
      <c r="K7" s="135"/>
      <c r="L7" s="135"/>
      <c r="M7" s="135"/>
      <c r="N7" s="135"/>
      <c r="O7" s="135"/>
      <c r="P7" s="135"/>
      <c r="Q7" s="135"/>
      <c r="R7" s="135"/>
      <c r="S7" s="242"/>
      <c r="T7" s="242"/>
      <c r="U7" s="242"/>
      <c r="V7" s="242"/>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row>
    <row r="8" spans="1:208" x14ac:dyDescent="0.2">
      <c r="A8" s="12">
        <v>1</v>
      </c>
      <c r="B8" s="135">
        <f>ROUNDUP(RO!B8*0.82,)</f>
        <v>9102</v>
      </c>
      <c r="C8" s="135">
        <f>ROUNDUP(RO!C8*0.82,)</f>
        <v>9102</v>
      </c>
      <c r="D8" s="242">
        <f>ROUNDUP(RO!D8*0.82,)</f>
        <v>9102</v>
      </c>
      <c r="E8" s="242">
        <f>ROUNDUP(RO!E8*0.82,)</f>
        <v>9102</v>
      </c>
      <c r="F8" s="242">
        <f>ROUNDUP(RO!F8*0.82,)</f>
        <v>9102</v>
      </c>
      <c r="G8" s="242">
        <f>ROUNDUP(RO!G8*0.82,)</f>
        <v>9102</v>
      </c>
      <c r="H8" s="242">
        <f>ROUNDUP(RO!H8*0.82,)</f>
        <v>9102</v>
      </c>
      <c r="I8" s="135">
        <f>ROUNDUP(RO!I8*0.82,)</f>
        <v>9102</v>
      </c>
      <c r="J8" s="135">
        <f>ROUNDUP(RO!J8*0.82,)</f>
        <v>9102</v>
      </c>
      <c r="K8" s="135">
        <f>ROUNDUP(RO!K8*0.82,)</f>
        <v>7954</v>
      </c>
      <c r="L8" s="135">
        <f>ROUNDUP(RO!L8*0.82,)</f>
        <v>9102</v>
      </c>
      <c r="M8" s="135">
        <f>ROUNDUP(RO!M8*0.82,)</f>
        <v>9102</v>
      </c>
      <c r="N8" s="135">
        <f>ROUNDUP(RO!N8*0.82,)</f>
        <v>9102</v>
      </c>
      <c r="O8" s="135">
        <f>ROUNDUP(RO!O8*0.82,)</f>
        <v>9102</v>
      </c>
      <c r="P8" s="135">
        <f>ROUNDUP(RO!P8*0.82,)</f>
        <v>7954</v>
      </c>
      <c r="Q8" s="135">
        <f>ROUNDUP(RO!Q8*0.82,)</f>
        <v>7954</v>
      </c>
      <c r="R8" s="135">
        <f>ROUNDUP(RO!R8*0.82,)</f>
        <v>9102</v>
      </c>
      <c r="S8" s="242">
        <f>ROUNDUP(RO!S8*0.82,)</f>
        <v>9102</v>
      </c>
      <c r="T8" s="242">
        <f>ROUNDUP(RO!T8*0.82,)</f>
        <v>9102</v>
      </c>
      <c r="U8" s="242">
        <f>ROUNDUP(RO!U8*0.82,)</f>
        <v>9102</v>
      </c>
      <c r="V8" s="242">
        <f>ROUNDUP(RO!V8*0.82,)</f>
        <v>9102</v>
      </c>
      <c r="W8" s="135">
        <f>ROUNDUP(RO!W8*0.82,)</f>
        <v>9102</v>
      </c>
      <c r="X8" s="135">
        <f>ROUNDUP(RO!X8*0.82,)</f>
        <v>9102</v>
      </c>
      <c r="Y8" s="135">
        <f>ROUNDUP(RO!Y8*0.82,)</f>
        <v>9102</v>
      </c>
      <c r="Z8" s="135">
        <f>ROUNDUP(RO!Z8*0.82,)</f>
        <v>9102</v>
      </c>
      <c r="AA8" s="135">
        <f>ROUNDUP(RO!AA8*0.82,)</f>
        <v>9102</v>
      </c>
      <c r="AB8" s="135">
        <f>ROUNDUP(RO!AB8*0.82,)</f>
        <v>9512</v>
      </c>
      <c r="AC8" s="135">
        <f>ROUNDUP(RO!AC8*0.82,)</f>
        <v>9512</v>
      </c>
      <c r="AD8" s="135">
        <f>ROUNDUP(RO!AD8*0.82,)</f>
        <v>9512</v>
      </c>
      <c r="AE8" s="135">
        <f>ROUNDUP(RO!AE8*0.82,)</f>
        <v>9512</v>
      </c>
      <c r="AF8" s="135">
        <f>ROUNDUP(RO!AF8*0.82,)</f>
        <v>9512</v>
      </c>
      <c r="AG8" s="135">
        <f>ROUNDUP(RO!AG8*0.82,)</f>
        <v>9512</v>
      </c>
      <c r="AH8" s="135">
        <f>ROUNDUP(RO!AH8*0.82,)</f>
        <v>9512</v>
      </c>
      <c r="AI8" s="135">
        <f>ROUNDUP(RO!AI8*0.82,)</f>
        <v>9512</v>
      </c>
      <c r="AJ8" s="135">
        <f>ROUNDUP(RO!AJ8*0.82,)</f>
        <v>10086</v>
      </c>
      <c r="AK8" s="135">
        <f>ROUNDUP(RO!AK8*0.82,)</f>
        <v>10086</v>
      </c>
      <c r="AL8" s="135">
        <f>ROUNDUP(RO!AL8*0.82,)</f>
        <v>9102</v>
      </c>
      <c r="AM8" s="135">
        <f>ROUNDUP(RO!AM8*0.82,)</f>
        <v>9102</v>
      </c>
      <c r="AN8" s="135">
        <f>ROUNDUP(RO!AN8*0.82,)</f>
        <v>5740</v>
      </c>
      <c r="AO8" s="135">
        <f>ROUNDUP(RO!AO8*0.82,)</f>
        <v>5740</v>
      </c>
      <c r="AP8" s="135">
        <f>ROUNDUP(RO!AP8*0.82,)</f>
        <v>5740</v>
      </c>
      <c r="AQ8" s="135">
        <f>ROUNDUP(RO!AQ8*0.82,)</f>
        <v>5740</v>
      </c>
      <c r="AR8" s="135">
        <f>ROUNDUP(RO!AR8*0.82,)</f>
        <v>6150</v>
      </c>
      <c r="AS8" s="135">
        <f>ROUNDUP(RO!AS8*0.82,)</f>
        <v>6150</v>
      </c>
      <c r="AT8" s="135">
        <f>ROUNDUP(RO!AT8*0.82,)</f>
        <v>5740</v>
      </c>
      <c r="AU8" s="135">
        <f>ROUNDUP(RO!AU8*0.82,)</f>
        <v>5740</v>
      </c>
      <c r="AV8" s="135">
        <f>ROUNDUP(RO!AV8*0.82,)</f>
        <v>5740</v>
      </c>
      <c r="AW8" s="135">
        <f>ROUNDUP(RO!AW8*0.82,)</f>
        <v>5740</v>
      </c>
      <c r="AX8" s="135">
        <f>ROUNDUP(RO!AX8*0.82,)</f>
        <v>5740</v>
      </c>
      <c r="AY8" s="135">
        <f>ROUNDUP(RO!AY8*0.82,)</f>
        <v>6150</v>
      </c>
      <c r="AZ8" s="135">
        <f>ROUNDUP(RO!AZ8*0.82,)</f>
        <v>6150</v>
      </c>
      <c r="BA8" s="135">
        <f>ROUNDUP(RO!BA8*0.82,)</f>
        <v>5740</v>
      </c>
      <c r="BB8" s="135">
        <f>ROUNDUP(RO!BB8*0.82,)</f>
        <v>5740</v>
      </c>
      <c r="BC8" s="135">
        <f>ROUNDUP(RO!BC8*0.82,)</f>
        <v>5740</v>
      </c>
      <c r="BD8" s="135">
        <f>ROUNDUP(RO!BD8*0.82,)</f>
        <v>5740</v>
      </c>
      <c r="BE8" s="135">
        <f>ROUNDUP(RO!BE8*0.82,)</f>
        <v>6970</v>
      </c>
      <c r="BF8" s="135">
        <f>ROUNDUP(RO!BF8*0.82,)</f>
        <v>6970</v>
      </c>
      <c r="BG8" s="135">
        <f>ROUNDUP(RO!BG8*0.82,)</f>
        <v>6970</v>
      </c>
      <c r="BH8" s="135">
        <f>ROUNDUP(RO!BH8*0.82,)</f>
        <v>5740</v>
      </c>
      <c r="BI8" s="135">
        <f>ROUNDUP(RO!BI8*0.82,)</f>
        <v>5740</v>
      </c>
      <c r="BJ8" s="135">
        <f>ROUNDUP(RO!BJ8*0.82,)</f>
        <v>5740</v>
      </c>
      <c r="BK8" s="135">
        <f>ROUNDUP(RO!BK8*0.82,)</f>
        <v>5740</v>
      </c>
      <c r="BL8" s="135">
        <f>ROUNDUP(RO!BL8*0.82,)</f>
        <v>5740</v>
      </c>
      <c r="BM8" s="135">
        <f>ROUNDUP(RO!BM8*0.82,)</f>
        <v>6150</v>
      </c>
      <c r="BN8" s="135">
        <f>ROUNDUP(RO!BN8*0.82,)</f>
        <v>6150</v>
      </c>
      <c r="BO8" s="135">
        <f>ROUNDUP(RO!BO8*0.82,)</f>
        <v>5740</v>
      </c>
      <c r="BP8" s="135">
        <f>ROUNDUP(RO!BP8*0.82,)</f>
        <v>5740</v>
      </c>
      <c r="BQ8" s="135">
        <f>ROUNDUP(RO!BQ8*0.82,)</f>
        <v>5740</v>
      </c>
      <c r="BR8" s="135">
        <f>ROUNDUP(RO!BR8*0.82,)</f>
        <v>5740</v>
      </c>
      <c r="BS8" s="135">
        <f>ROUNDUP(RO!BS8*0.82,)</f>
        <v>5740</v>
      </c>
      <c r="BT8" s="135">
        <f>ROUNDUP(RO!BT8*0.82,)</f>
        <v>6150</v>
      </c>
      <c r="BU8" s="135">
        <f>ROUNDUP(RO!BU8*0.82,)</f>
        <v>6150</v>
      </c>
      <c r="BV8" s="135">
        <f>ROUNDUP(RO!BV8*0.82,)</f>
        <v>5740</v>
      </c>
      <c r="BW8" s="135">
        <f>ROUNDUP(RO!BW8*0.82,)</f>
        <v>5740</v>
      </c>
      <c r="BX8" s="135">
        <f>ROUNDUP(RO!BX8*0.82,)</f>
        <v>5740</v>
      </c>
      <c r="BY8" s="135">
        <f>ROUNDUP(RO!BY8*0.82,)</f>
        <v>5740</v>
      </c>
      <c r="BZ8" s="135">
        <f>ROUNDUP(RO!BZ8*0.82,)</f>
        <v>5740</v>
      </c>
      <c r="CA8" s="135">
        <f>ROUNDUP(RO!CA8*0.82,)</f>
        <v>6150</v>
      </c>
      <c r="CB8" s="135">
        <f>ROUNDUP(RO!CB8*0.82,)</f>
        <v>6150</v>
      </c>
      <c r="CC8" s="135">
        <f>ROUNDUP(RO!CC8*0.82,)</f>
        <v>5330</v>
      </c>
      <c r="CD8" s="135">
        <f>ROUNDUP(RO!CD8*0.82,)</f>
        <v>5330</v>
      </c>
      <c r="CE8" s="135">
        <f>ROUNDUP(RO!CE8*0.82,)</f>
        <v>5330</v>
      </c>
      <c r="CF8" s="135">
        <f>ROUNDUP(RO!CF8*0.82,)</f>
        <v>5330</v>
      </c>
      <c r="CG8" s="135">
        <f>ROUNDUP(RO!CG8*0.82,)</f>
        <v>5330</v>
      </c>
      <c r="CH8" s="135">
        <f>ROUNDUP(RO!CH8*0.82,)</f>
        <v>5330</v>
      </c>
      <c r="CI8" s="135">
        <f>ROUNDUP(RO!CI8*0.82,)</f>
        <v>5330</v>
      </c>
      <c r="CJ8" s="135">
        <f>ROUNDUP(RO!CJ8*0.82,)</f>
        <v>5084</v>
      </c>
      <c r="CK8" s="135">
        <f>ROUNDUP(RO!CK8*0.82,)</f>
        <v>5084</v>
      </c>
      <c r="CL8" s="135">
        <f>ROUNDUP(RO!CL8*0.82,)</f>
        <v>5084</v>
      </c>
      <c r="CM8" s="135">
        <f>ROUNDUP(RO!CM8*0.82,)</f>
        <v>5084</v>
      </c>
      <c r="CN8" s="135">
        <f>ROUNDUP(RO!CN8*0.82,)</f>
        <v>5084</v>
      </c>
      <c r="CO8" s="135">
        <f>ROUNDUP(RO!CO8*0.82,)</f>
        <v>5330</v>
      </c>
      <c r="CP8" s="135">
        <f>ROUNDUP(RO!CP8*0.82,)</f>
        <v>5330</v>
      </c>
      <c r="CQ8" s="135">
        <f>ROUNDUP(RO!CQ8*0.82,)</f>
        <v>5084</v>
      </c>
      <c r="CR8" s="135">
        <f>ROUNDUP(RO!CR8*0.82,)</f>
        <v>5084</v>
      </c>
      <c r="CS8" s="135">
        <f>ROUNDUP(RO!CS8*0.82,)</f>
        <v>5084</v>
      </c>
      <c r="CT8" s="135">
        <f>ROUNDUP(RO!CT8*0.82,)</f>
        <v>5084</v>
      </c>
      <c r="CU8" s="135">
        <f>ROUNDUP(RO!CU8*0.82,)</f>
        <v>5084</v>
      </c>
      <c r="CV8" s="135">
        <f>ROUNDUP(RO!CV8*0.82,)</f>
        <v>5330</v>
      </c>
      <c r="CW8" s="135">
        <f>ROUNDUP(RO!CW8*0.82,)</f>
        <v>5330</v>
      </c>
      <c r="CX8" s="135">
        <f>ROUNDUP(RO!CX8*0.82,)</f>
        <v>5084</v>
      </c>
      <c r="CY8" s="135">
        <f>ROUNDUP(RO!CY8*0.82,)</f>
        <v>5084</v>
      </c>
      <c r="CZ8" s="135">
        <f>ROUNDUP(RO!CZ8*0.82,)</f>
        <v>5084</v>
      </c>
      <c r="DA8" s="135">
        <f>ROUNDUP(RO!DA8*0.82,)</f>
        <v>5084</v>
      </c>
      <c r="DB8" s="135">
        <f>ROUNDUP(RO!DB8*0.82,)</f>
        <v>5084</v>
      </c>
      <c r="DC8" s="135">
        <f>ROUNDUP(RO!DC8*0.82,)</f>
        <v>5330</v>
      </c>
      <c r="DD8" s="135">
        <f>ROUNDUP(RO!DD8*0.82,)</f>
        <v>5330</v>
      </c>
      <c r="DE8" s="135">
        <f>ROUNDUP(RO!DE8*0.82,)</f>
        <v>4838</v>
      </c>
      <c r="DF8" s="135">
        <f>ROUNDUP(RO!DF8*0.82,)</f>
        <v>4838</v>
      </c>
      <c r="DG8" s="135">
        <f>ROUNDUP(RO!DG8*0.82,)</f>
        <v>4838</v>
      </c>
      <c r="DH8" s="135">
        <f>ROUNDUP(RO!DH8*0.82,)</f>
        <v>4838</v>
      </c>
      <c r="DI8" s="135">
        <f>ROUNDUP(RO!DI8*0.82,)</f>
        <v>4838</v>
      </c>
      <c r="DJ8" s="135">
        <f>ROUNDUP(RO!DJ8*0.82,)</f>
        <v>5084</v>
      </c>
      <c r="DK8" s="135">
        <f>ROUNDUP(RO!DK8*0.82,)</f>
        <v>5084</v>
      </c>
      <c r="DL8" s="135">
        <f>ROUNDUP(RO!DL8*0.82,)</f>
        <v>4838</v>
      </c>
      <c r="DM8" s="135">
        <f>ROUNDUP(RO!DM8*0.82,)</f>
        <v>4838</v>
      </c>
      <c r="DN8" s="135">
        <f>ROUNDUP(RO!DN8*0.82,)</f>
        <v>4838</v>
      </c>
      <c r="DO8" s="135">
        <f>ROUNDUP(RO!DO8*0.82,)</f>
        <v>4838</v>
      </c>
      <c r="DP8" s="135">
        <f>ROUNDUP(RO!DP8*0.82,)</f>
        <v>4838</v>
      </c>
      <c r="DQ8" s="135">
        <f>ROUNDUP(RO!DQ8*0.82,)</f>
        <v>4838</v>
      </c>
      <c r="DR8" s="135">
        <f>ROUNDUP(RO!DR8*0.82,)</f>
        <v>4838</v>
      </c>
      <c r="DS8" s="135">
        <f>ROUNDUP(RO!DS8*0.82,)</f>
        <v>4592</v>
      </c>
      <c r="DT8" s="135">
        <f>ROUNDUP(RO!DT8*0.82,)</f>
        <v>4592</v>
      </c>
      <c r="DU8" s="135">
        <f>ROUNDUP(RO!DU8*0.82,)</f>
        <v>4592</v>
      </c>
      <c r="DV8" s="135">
        <f>ROUNDUP(RO!DV8*0.82,)</f>
        <v>4592</v>
      </c>
      <c r="DW8" s="135">
        <f>ROUNDUP(RO!DW8*0.82,)</f>
        <v>4592</v>
      </c>
      <c r="DX8" s="135">
        <f>ROUNDUP(RO!DX8*0.82,)</f>
        <v>4838</v>
      </c>
      <c r="DY8" s="135">
        <f>ROUNDUP(RO!DY8*0.82,)</f>
        <v>4838</v>
      </c>
      <c r="DZ8" s="135">
        <f>ROUNDUP(RO!DZ8*0.82,)</f>
        <v>4592</v>
      </c>
      <c r="EA8" s="135">
        <f>ROUNDUP(RO!EA8*0.82,)</f>
        <v>4592</v>
      </c>
      <c r="EB8" s="135">
        <f>ROUNDUP(RO!EB8*0.82,)</f>
        <v>4592</v>
      </c>
      <c r="EC8" s="135">
        <f>ROUNDUP(RO!EC8*0.82,)</f>
        <v>4592</v>
      </c>
      <c r="ED8" s="135">
        <f>ROUNDUP(RO!ED8*0.82,)</f>
        <v>4592</v>
      </c>
      <c r="EE8" s="135">
        <f>ROUNDUP(RO!EE8*0.82,)</f>
        <v>4838</v>
      </c>
      <c r="EF8" s="135">
        <f>ROUNDUP(RO!EF8*0.82,)</f>
        <v>4838</v>
      </c>
      <c r="EG8" s="135">
        <f>ROUNDUP(RO!EG8*0.82,)</f>
        <v>4346</v>
      </c>
      <c r="EH8" s="135">
        <f>ROUNDUP(RO!EH8*0.82,)</f>
        <v>4346</v>
      </c>
      <c r="EI8" s="135">
        <f>ROUNDUP(RO!EI8*0.82,)</f>
        <v>4346</v>
      </c>
      <c r="EJ8" s="135">
        <f>ROUNDUP(RO!EJ8*0.82,)</f>
        <v>4346</v>
      </c>
      <c r="EK8" s="135">
        <f>ROUNDUP(RO!EK8*0.82,)</f>
        <v>4346</v>
      </c>
      <c r="EL8" s="135">
        <f>ROUNDUP(RO!EL8*0.82,)</f>
        <v>4592</v>
      </c>
      <c r="EM8" s="135">
        <f>ROUNDUP(RO!EM8*0.82,)</f>
        <v>4592</v>
      </c>
      <c r="EN8" s="135">
        <f>ROUNDUP(RO!EN8*0.82,)</f>
        <v>4346</v>
      </c>
      <c r="EO8" s="135">
        <f>ROUNDUP(RO!EO8*0.82,)</f>
        <v>4346</v>
      </c>
      <c r="EP8" s="135">
        <f>ROUNDUP(RO!EP8*0.82,)</f>
        <v>5084</v>
      </c>
      <c r="EQ8" s="135">
        <f>ROUNDUP(RO!EQ8*0.82,)</f>
        <v>5084</v>
      </c>
      <c r="ER8" s="135">
        <f>ROUNDUP(RO!ER8*0.82,)</f>
        <v>5084</v>
      </c>
      <c r="ES8" s="135">
        <f>ROUNDUP(RO!ES8*0.82,)</f>
        <v>4592</v>
      </c>
      <c r="ET8" s="135">
        <f>ROUNDUP(RO!ET8*0.82,)</f>
        <v>4592</v>
      </c>
      <c r="EU8" s="135">
        <f>ROUNDUP(RO!EU8*0.82,)</f>
        <v>4346</v>
      </c>
      <c r="EV8" s="135">
        <f>ROUNDUP(RO!EV8*0.82,)</f>
        <v>4346</v>
      </c>
      <c r="EW8" s="135">
        <f>ROUNDUP(RO!EW8*0.82,)</f>
        <v>4346</v>
      </c>
      <c r="EX8" s="135">
        <f>ROUNDUP(RO!EX8*0.82,)</f>
        <v>4592</v>
      </c>
      <c r="EY8" s="135">
        <f>ROUNDUP(RO!EY8*0.82,)</f>
        <v>4592</v>
      </c>
      <c r="EZ8" s="135">
        <f>ROUNDUP(RO!EZ8*0.82,)</f>
        <v>4592</v>
      </c>
      <c r="FA8" s="135">
        <f>ROUNDUP(RO!FA8*0.82,)</f>
        <v>4592</v>
      </c>
      <c r="FB8" s="135">
        <f>ROUNDUP(RO!FB8*0.82,)</f>
        <v>4100</v>
      </c>
      <c r="FC8" s="135">
        <f>ROUNDUP(RO!FC8*0.82,)</f>
        <v>4100</v>
      </c>
      <c r="FD8" s="135">
        <f>ROUNDUP(RO!FD8*0.82,)</f>
        <v>4100</v>
      </c>
      <c r="FE8" s="135">
        <f>ROUNDUP(RO!FE8*0.82,)</f>
        <v>4100</v>
      </c>
      <c r="FF8" s="135">
        <f>ROUNDUP(RO!FF8*0.82,)</f>
        <v>4100</v>
      </c>
      <c r="FG8" s="135">
        <f>ROUNDUP(RO!FG8*0.82,)</f>
        <v>4346</v>
      </c>
      <c r="FH8" s="135">
        <f>ROUNDUP(RO!FH8*0.82,)</f>
        <v>4346</v>
      </c>
      <c r="FI8" s="135">
        <f>ROUNDUP(RO!FI8*0.82,)</f>
        <v>4100</v>
      </c>
      <c r="FJ8" s="135">
        <f>ROUNDUP(RO!FJ8*0.82,)</f>
        <v>4100</v>
      </c>
      <c r="FK8" s="135">
        <f>ROUNDUP(RO!FK8*0.82,)</f>
        <v>4100</v>
      </c>
      <c r="FL8" s="135">
        <f>ROUNDUP(RO!FL8*0.82,)</f>
        <v>4100</v>
      </c>
      <c r="FM8" s="135">
        <f>ROUNDUP(RO!FM8*0.82,)</f>
        <v>4100</v>
      </c>
      <c r="FN8" s="135">
        <f>ROUNDUP(RO!FN8*0.82,)</f>
        <v>4346</v>
      </c>
      <c r="FO8" s="135">
        <f>ROUNDUP(RO!FO8*0.82,)</f>
        <v>4346</v>
      </c>
      <c r="FP8" s="135">
        <f>ROUNDUP(RO!FP8*0.82,)</f>
        <v>4100</v>
      </c>
      <c r="FQ8" s="135">
        <f>ROUNDUP(RO!FQ8*0.82,)</f>
        <v>4100</v>
      </c>
      <c r="FR8" s="135">
        <f>ROUNDUP(RO!FR8*0.82,)</f>
        <v>4100</v>
      </c>
      <c r="FS8" s="135">
        <f>ROUNDUP(RO!FS8*0.82,)</f>
        <v>4100</v>
      </c>
      <c r="FT8" s="135">
        <f>ROUNDUP(RO!FT8*0.82,)</f>
        <v>4100</v>
      </c>
      <c r="FU8" s="135">
        <f>ROUNDUP(RO!FU8*0.82,)</f>
        <v>4346</v>
      </c>
      <c r="FV8" s="135">
        <f>ROUNDUP(RO!FV8*0.82,)</f>
        <v>4346</v>
      </c>
      <c r="FW8" s="135">
        <f>ROUNDUP(RO!FW8*0.82,)</f>
        <v>4100</v>
      </c>
      <c r="FX8" s="135">
        <f>ROUNDUP(RO!FX8*0.82,)</f>
        <v>4100</v>
      </c>
      <c r="FY8" s="135">
        <f>ROUNDUP(RO!FY8*0.82,)</f>
        <v>4100</v>
      </c>
      <c r="FZ8" s="135">
        <f>ROUNDUP(RO!FZ8*0.82,)</f>
        <v>4100</v>
      </c>
      <c r="GA8" s="135">
        <f>ROUNDUP(RO!GA8*0.82,)</f>
        <v>4100</v>
      </c>
      <c r="GB8" s="135">
        <f>ROUNDUP(RO!GB8*0.82,)</f>
        <v>4346</v>
      </c>
      <c r="GC8" s="135">
        <f>ROUNDUP(RO!GC8*0.82,)</f>
        <v>4346</v>
      </c>
      <c r="GD8" s="135">
        <f>ROUNDUP(RO!GD8*0.82,)</f>
        <v>4100</v>
      </c>
      <c r="GE8" s="135">
        <f>ROUNDUP(RO!GE8*0.82,)</f>
        <v>4100</v>
      </c>
      <c r="GF8" s="135">
        <f>ROUNDUP(RO!GF8*0.82,)</f>
        <v>4100</v>
      </c>
      <c r="GG8" s="135">
        <f>ROUNDUP(RO!GG8*0.82,)</f>
        <v>4100</v>
      </c>
      <c r="GH8" s="135">
        <f>ROUNDUP(RO!GH8*0.82,)</f>
        <v>4100</v>
      </c>
      <c r="GI8" s="135">
        <f>ROUNDUP(RO!GI8*0.82,)</f>
        <v>5330</v>
      </c>
      <c r="GJ8" s="135">
        <f>ROUNDUP(RO!GJ8*0.82,)</f>
        <v>5330</v>
      </c>
      <c r="GK8" s="135">
        <f>ROUNDUP(RO!GK8*0.82,)</f>
        <v>5330</v>
      </c>
      <c r="GL8" s="135">
        <f>ROUNDUP(RO!GL8*0.82,)</f>
        <v>5330</v>
      </c>
      <c r="GM8" s="135">
        <f>ROUNDUP(RO!GM8*0.82,)</f>
        <v>5330</v>
      </c>
      <c r="GN8" s="135">
        <f>ROUNDUP(RO!GN8*0.82,)</f>
        <v>5330</v>
      </c>
      <c r="GO8" s="135">
        <f>ROUNDUP(RO!GO8*0.82,)</f>
        <v>5330</v>
      </c>
      <c r="GP8" s="135">
        <f>ROUNDUP(RO!GP8*0.82,)</f>
        <v>5740</v>
      </c>
      <c r="GQ8" s="135">
        <f>ROUNDUP(RO!GQ8*0.82,)</f>
        <v>5740</v>
      </c>
      <c r="GR8" s="135">
        <f>ROUNDUP(RO!GR8*0.82,)</f>
        <v>5740</v>
      </c>
      <c r="GS8" s="135">
        <f>ROUNDUP(RO!GS8*0.82,)</f>
        <v>5740</v>
      </c>
      <c r="GT8" s="135">
        <f>ROUNDUP(RO!GT8*0.82,)</f>
        <v>5740</v>
      </c>
      <c r="GU8" s="135">
        <f>ROUNDUP(RO!GU8*0.82,)</f>
        <v>5740</v>
      </c>
      <c r="GV8" s="135">
        <f>ROUNDUP(RO!GV8*0.82,)</f>
        <v>5740</v>
      </c>
    </row>
    <row r="9" spans="1:208" x14ac:dyDescent="0.2">
      <c r="A9" s="15" t="s">
        <v>6</v>
      </c>
      <c r="B9" s="135"/>
      <c r="C9" s="135"/>
      <c r="D9" s="242"/>
      <c r="E9" s="242"/>
      <c r="F9" s="242"/>
      <c r="G9" s="242"/>
      <c r="H9" s="242"/>
      <c r="I9" s="135"/>
      <c r="J9" s="135"/>
      <c r="K9" s="135"/>
      <c r="L9" s="135"/>
      <c r="M9" s="135"/>
      <c r="N9" s="135"/>
      <c r="O9" s="135"/>
      <c r="P9" s="135"/>
      <c r="Q9" s="135"/>
      <c r="R9" s="135"/>
      <c r="S9" s="242"/>
      <c r="T9" s="242"/>
      <c r="U9" s="242"/>
      <c r="V9" s="242"/>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5"/>
      <c r="CK9" s="135"/>
      <c r="CL9" s="135"/>
      <c r="CM9" s="135"/>
      <c r="CN9" s="135"/>
      <c r="CO9" s="135"/>
      <c r="CP9" s="135"/>
      <c r="CQ9" s="135"/>
      <c r="CR9" s="135"/>
      <c r="CS9" s="135"/>
      <c r="CT9" s="135"/>
      <c r="CU9" s="135"/>
      <c r="CV9" s="135"/>
      <c r="CW9" s="135"/>
      <c r="CX9" s="135"/>
      <c r="CY9" s="135"/>
      <c r="CZ9" s="135"/>
      <c r="DA9" s="135"/>
      <c r="DB9" s="135"/>
      <c r="DC9" s="135"/>
      <c r="DD9" s="135"/>
      <c r="DE9" s="135"/>
      <c r="DF9" s="135"/>
      <c r="DG9" s="135"/>
      <c r="DH9" s="135"/>
      <c r="DI9" s="135"/>
      <c r="DJ9" s="135"/>
      <c r="DK9" s="135"/>
      <c r="DL9" s="135"/>
      <c r="DM9" s="135"/>
      <c r="DN9" s="135"/>
      <c r="DO9" s="135"/>
      <c r="DP9" s="135"/>
      <c r="DQ9" s="135"/>
      <c r="DR9" s="135"/>
      <c r="DS9" s="135"/>
      <c r="DT9" s="135"/>
      <c r="DU9" s="135"/>
      <c r="DV9" s="135"/>
      <c r="DW9" s="135"/>
      <c r="DX9" s="135"/>
      <c r="DY9" s="135"/>
      <c r="DZ9" s="135"/>
      <c r="EA9" s="135"/>
      <c r="EB9" s="135"/>
      <c r="EC9" s="135"/>
      <c r="ED9" s="135"/>
      <c r="EE9" s="135"/>
      <c r="EF9" s="135"/>
      <c r="EG9" s="135"/>
      <c r="EH9" s="135"/>
      <c r="EI9" s="135"/>
      <c r="EJ9" s="135"/>
      <c r="EK9" s="135"/>
      <c r="EL9" s="135"/>
      <c r="EM9" s="135"/>
      <c r="EN9" s="135"/>
      <c r="EO9" s="135"/>
      <c r="EP9" s="135"/>
      <c r="EQ9" s="135"/>
      <c r="ER9" s="135"/>
      <c r="ES9" s="135"/>
      <c r="ET9" s="135"/>
      <c r="EU9" s="135"/>
      <c r="EV9" s="135"/>
      <c r="EW9" s="135"/>
      <c r="EX9" s="135"/>
      <c r="EY9" s="135"/>
      <c r="EZ9" s="135"/>
      <c r="FA9" s="135"/>
      <c r="FB9" s="135"/>
      <c r="FC9" s="135"/>
      <c r="FD9" s="135"/>
      <c r="FE9" s="135"/>
      <c r="FF9" s="135"/>
      <c r="FG9" s="135"/>
      <c r="FH9" s="135"/>
      <c r="FI9" s="135"/>
      <c r="FJ9" s="135"/>
      <c r="FK9" s="135"/>
      <c r="FL9" s="135"/>
      <c r="FM9" s="135"/>
      <c r="FN9" s="135"/>
      <c r="FO9" s="135"/>
      <c r="FP9" s="135"/>
      <c r="FQ9" s="135"/>
      <c r="FR9" s="135"/>
      <c r="FS9" s="135"/>
      <c r="FT9" s="135"/>
      <c r="FU9" s="135"/>
      <c r="FV9" s="135"/>
      <c r="FW9" s="135"/>
      <c r="FX9" s="135"/>
      <c r="FY9" s="135"/>
      <c r="FZ9" s="135"/>
      <c r="GA9" s="135"/>
      <c r="GB9" s="135"/>
      <c r="GC9" s="135"/>
      <c r="GD9" s="135"/>
      <c r="GE9" s="135"/>
      <c r="GF9" s="135"/>
      <c r="GG9" s="135"/>
      <c r="GH9" s="135"/>
      <c r="GI9" s="135"/>
      <c r="GJ9" s="135"/>
      <c r="GK9" s="135"/>
      <c r="GL9" s="135"/>
      <c r="GM9" s="135"/>
      <c r="GN9" s="135"/>
      <c r="GO9" s="135"/>
      <c r="GP9" s="135"/>
      <c r="GQ9" s="135"/>
      <c r="GR9" s="135"/>
      <c r="GS9" s="135"/>
      <c r="GT9" s="135"/>
      <c r="GU9" s="135"/>
      <c r="GV9" s="135"/>
    </row>
    <row r="10" spans="1:208" x14ac:dyDescent="0.2">
      <c r="A10" s="76">
        <v>1</v>
      </c>
      <c r="B10" s="135">
        <f>ROUNDUP(RO!B10*0.82,)</f>
        <v>11152</v>
      </c>
      <c r="C10" s="135">
        <f>ROUNDUP(RO!C10*0.82,)</f>
        <v>11152</v>
      </c>
      <c r="D10" s="242">
        <f>ROUNDUP(RO!D10*0.82,)</f>
        <v>11152</v>
      </c>
      <c r="E10" s="242">
        <f>ROUNDUP(RO!E10*0.82,)</f>
        <v>11152</v>
      </c>
      <c r="F10" s="242">
        <f>ROUNDUP(RO!F10*0.82,)</f>
        <v>11152</v>
      </c>
      <c r="G10" s="242">
        <f>ROUNDUP(RO!G10*0.82,)</f>
        <v>11152</v>
      </c>
      <c r="H10" s="242">
        <f>ROUNDUP(RO!H10*0.82,)</f>
        <v>11152</v>
      </c>
      <c r="I10" s="135">
        <f>ROUNDUP(RO!I10*0.82,)</f>
        <v>11152</v>
      </c>
      <c r="J10" s="135">
        <f>ROUNDUP(RO!J10*0.82,)</f>
        <v>11152</v>
      </c>
      <c r="K10" s="135">
        <f>ROUNDUP(RO!K10*0.82,)</f>
        <v>10004</v>
      </c>
      <c r="L10" s="135">
        <f>ROUNDUP(RO!L10*0.82,)</f>
        <v>11152</v>
      </c>
      <c r="M10" s="135">
        <f>ROUNDUP(RO!M10*0.82,)</f>
        <v>11152</v>
      </c>
      <c r="N10" s="135">
        <f>ROUNDUP(RO!N10*0.82,)</f>
        <v>11152</v>
      </c>
      <c r="O10" s="135">
        <f>ROUNDUP(RO!O10*0.82,)</f>
        <v>11152</v>
      </c>
      <c r="P10" s="135">
        <f>ROUNDUP(RO!P10*0.82,)</f>
        <v>10004</v>
      </c>
      <c r="Q10" s="135">
        <f>ROUNDUP(RO!Q10*0.82,)</f>
        <v>10004</v>
      </c>
      <c r="R10" s="135">
        <f>ROUNDUP(RO!R10*0.82,)</f>
        <v>11152</v>
      </c>
      <c r="S10" s="242">
        <f>ROUNDUP(RO!S10*0.82,)</f>
        <v>11152</v>
      </c>
      <c r="T10" s="242">
        <f>ROUNDUP(RO!T10*0.82,)</f>
        <v>11152</v>
      </c>
      <c r="U10" s="242">
        <f>ROUNDUP(RO!U10*0.82,)</f>
        <v>11152</v>
      </c>
      <c r="V10" s="242">
        <f>ROUNDUP(RO!V10*0.82,)</f>
        <v>11152</v>
      </c>
      <c r="W10" s="135">
        <f>ROUNDUP(RO!W10*0.82,)</f>
        <v>11152</v>
      </c>
      <c r="X10" s="135">
        <f>ROUNDUP(RO!X10*0.82,)</f>
        <v>11152</v>
      </c>
      <c r="Y10" s="135">
        <f>ROUNDUP(RO!Y10*0.82,)</f>
        <v>11152</v>
      </c>
      <c r="Z10" s="135">
        <f>ROUNDUP(RO!Z10*0.82,)</f>
        <v>11152</v>
      </c>
      <c r="AA10" s="135">
        <f>ROUNDUP(RO!AA10*0.82,)</f>
        <v>11152</v>
      </c>
      <c r="AB10" s="135">
        <f>ROUNDUP(RO!AB10*0.82,)</f>
        <v>11562</v>
      </c>
      <c r="AC10" s="135">
        <f>ROUNDUP(RO!AC10*0.82,)</f>
        <v>11562</v>
      </c>
      <c r="AD10" s="135">
        <f>ROUNDUP(RO!AD10*0.82,)</f>
        <v>11562</v>
      </c>
      <c r="AE10" s="135">
        <f>ROUNDUP(RO!AE10*0.82,)</f>
        <v>11562</v>
      </c>
      <c r="AF10" s="135">
        <f>ROUNDUP(RO!AF10*0.82,)</f>
        <v>11562</v>
      </c>
      <c r="AG10" s="135">
        <f>ROUNDUP(RO!AG10*0.82,)</f>
        <v>11562</v>
      </c>
      <c r="AH10" s="135">
        <f>ROUNDUP(RO!AH10*0.82,)</f>
        <v>11562</v>
      </c>
      <c r="AI10" s="135">
        <f>ROUNDUP(RO!AI10*0.82,)</f>
        <v>11562</v>
      </c>
      <c r="AJ10" s="135">
        <f>ROUNDUP(RO!AJ10*0.82,)</f>
        <v>12136</v>
      </c>
      <c r="AK10" s="135">
        <f>ROUNDUP(RO!AK10*0.82,)</f>
        <v>12136</v>
      </c>
      <c r="AL10" s="135">
        <f>ROUNDUP(RO!AL10*0.82,)</f>
        <v>11152</v>
      </c>
      <c r="AM10" s="135">
        <f>ROUNDUP(RO!AM10*0.82,)</f>
        <v>11152</v>
      </c>
      <c r="AN10" s="135">
        <f>ROUNDUP(RO!AN10*0.82,)</f>
        <v>7790</v>
      </c>
      <c r="AO10" s="135">
        <f>ROUNDUP(RO!AO10*0.82,)</f>
        <v>7790</v>
      </c>
      <c r="AP10" s="135">
        <f>ROUNDUP(RO!AP10*0.82,)</f>
        <v>7790</v>
      </c>
      <c r="AQ10" s="135">
        <f>ROUNDUP(RO!AQ10*0.82,)</f>
        <v>7790</v>
      </c>
      <c r="AR10" s="135">
        <f>ROUNDUP(RO!AR10*0.82,)</f>
        <v>8200</v>
      </c>
      <c r="AS10" s="135">
        <f>ROUNDUP(RO!AS10*0.82,)</f>
        <v>8200</v>
      </c>
      <c r="AT10" s="135">
        <f>ROUNDUP(RO!AT10*0.82,)</f>
        <v>7790</v>
      </c>
      <c r="AU10" s="135">
        <f>ROUNDUP(RO!AU10*0.82,)</f>
        <v>7790</v>
      </c>
      <c r="AV10" s="135">
        <f>ROUNDUP(RO!AV10*0.82,)</f>
        <v>7790</v>
      </c>
      <c r="AW10" s="135">
        <f>ROUNDUP(RO!AW10*0.82,)</f>
        <v>7790</v>
      </c>
      <c r="AX10" s="135">
        <f>ROUNDUP(RO!AX10*0.82,)</f>
        <v>7790</v>
      </c>
      <c r="AY10" s="135">
        <f>ROUNDUP(RO!AY10*0.82,)</f>
        <v>8200</v>
      </c>
      <c r="AZ10" s="135">
        <f>ROUNDUP(RO!AZ10*0.82,)</f>
        <v>8200</v>
      </c>
      <c r="BA10" s="135">
        <f>ROUNDUP(RO!BA10*0.82,)</f>
        <v>7790</v>
      </c>
      <c r="BB10" s="135">
        <f>ROUNDUP(RO!BB10*0.82,)</f>
        <v>7790</v>
      </c>
      <c r="BC10" s="135">
        <f>ROUNDUP(RO!BC10*0.82,)</f>
        <v>7790</v>
      </c>
      <c r="BD10" s="135">
        <f>ROUNDUP(RO!BD10*0.82,)</f>
        <v>7790</v>
      </c>
      <c r="BE10" s="135">
        <f>ROUNDUP(RO!BE10*0.82,)</f>
        <v>9020</v>
      </c>
      <c r="BF10" s="135">
        <f>ROUNDUP(RO!BF10*0.82,)</f>
        <v>9020</v>
      </c>
      <c r="BG10" s="135">
        <f>ROUNDUP(RO!BG10*0.82,)</f>
        <v>9020</v>
      </c>
      <c r="BH10" s="135">
        <f>ROUNDUP(RO!BH10*0.82,)</f>
        <v>7790</v>
      </c>
      <c r="BI10" s="135">
        <f>ROUNDUP(RO!BI10*0.82,)</f>
        <v>7790</v>
      </c>
      <c r="BJ10" s="135">
        <f>ROUNDUP(RO!BJ10*0.82,)</f>
        <v>7790</v>
      </c>
      <c r="BK10" s="135">
        <f>ROUNDUP(RO!BK10*0.82,)</f>
        <v>7790</v>
      </c>
      <c r="BL10" s="135">
        <f>ROUNDUP(RO!BL10*0.82,)</f>
        <v>7790</v>
      </c>
      <c r="BM10" s="135">
        <f>ROUNDUP(RO!BM10*0.82,)</f>
        <v>8200</v>
      </c>
      <c r="BN10" s="135">
        <f>ROUNDUP(RO!BN10*0.82,)</f>
        <v>8200</v>
      </c>
      <c r="BO10" s="135">
        <f>ROUNDUP(RO!BO10*0.82,)</f>
        <v>7790</v>
      </c>
      <c r="BP10" s="135">
        <f>ROUNDUP(RO!BP10*0.82,)</f>
        <v>7790</v>
      </c>
      <c r="BQ10" s="135">
        <f>ROUNDUP(RO!BQ10*0.82,)</f>
        <v>7790</v>
      </c>
      <c r="BR10" s="135">
        <f>ROUNDUP(RO!BR10*0.82,)</f>
        <v>7790</v>
      </c>
      <c r="BS10" s="135">
        <f>ROUNDUP(RO!BS10*0.82,)</f>
        <v>7790</v>
      </c>
      <c r="BT10" s="135">
        <f>ROUNDUP(RO!BT10*0.82,)</f>
        <v>8200</v>
      </c>
      <c r="BU10" s="135">
        <f>ROUNDUP(RO!BU10*0.82,)</f>
        <v>8200</v>
      </c>
      <c r="BV10" s="135">
        <f>ROUNDUP(RO!BV10*0.82,)</f>
        <v>7790</v>
      </c>
      <c r="BW10" s="135">
        <f>ROUNDUP(RO!BW10*0.82,)</f>
        <v>7790</v>
      </c>
      <c r="BX10" s="135">
        <f>ROUNDUP(RO!BX10*0.82,)</f>
        <v>7790</v>
      </c>
      <c r="BY10" s="135">
        <f>ROUNDUP(RO!BY10*0.82,)</f>
        <v>7790</v>
      </c>
      <c r="BZ10" s="135">
        <f>ROUNDUP(RO!BZ10*0.82,)</f>
        <v>7790</v>
      </c>
      <c r="CA10" s="135">
        <f>ROUNDUP(RO!CA10*0.82,)</f>
        <v>8200</v>
      </c>
      <c r="CB10" s="135">
        <f>ROUNDUP(RO!CB10*0.82,)</f>
        <v>8200</v>
      </c>
      <c r="CC10" s="135">
        <f>ROUNDUP(RO!CC10*0.82,)</f>
        <v>7380</v>
      </c>
      <c r="CD10" s="135">
        <f>ROUNDUP(RO!CD10*0.82,)</f>
        <v>7380</v>
      </c>
      <c r="CE10" s="135">
        <f>ROUNDUP(RO!CE10*0.82,)</f>
        <v>7380</v>
      </c>
      <c r="CF10" s="135">
        <f>ROUNDUP(RO!CF10*0.82,)</f>
        <v>7380</v>
      </c>
      <c r="CG10" s="135">
        <f>ROUNDUP(RO!CG10*0.82,)</f>
        <v>7380</v>
      </c>
      <c r="CH10" s="135">
        <f>ROUNDUP(RO!CH10*0.82,)</f>
        <v>7380</v>
      </c>
      <c r="CI10" s="135">
        <f>ROUNDUP(RO!CI10*0.82,)</f>
        <v>7380</v>
      </c>
      <c r="CJ10" s="135">
        <f>ROUNDUP(RO!CJ10*0.82,)</f>
        <v>7134</v>
      </c>
      <c r="CK10" s="135">
        <f>ROUNDUP(RO!CK10*0.82,)</f>
        <v>7134</v>
      </c>
      <c r="CL10" s="135">
        <f>ROUNDUP(RO!CL10*0.82,)</f>
        <v>7134</v>
      </c>
      <c r="CM10" s="135">
        <f>ROUNDUP(RO!CM10*0.82,)</f>
        <v>7134</v>
      </c>
      <c r="CN10" s="135">
        <f>ROUNDUP(RO!CN10*0.82,)</f>
        <v>7134</v>
      </c>
      <c r="CO10" s="135">
        <f>ROUNDUP(RO!CO10*0.82,)</f>
        <v>7380</v>
      </c>
      <c r="CP10" s="135">
        <f>ROUNDUP(RO!CP10*0.82,)</f>
        <v>7380</v>
      </c>
      <c r="CQ10" s="135">
        <f>ROUNDUP(RO!CQ10*0.82,)</f>
        <v>7134</v>
      </c>
      <c r="CR10" s="135">
        <f>ROUNDUP(RO!CR10*0.82,)</f>
        <v>7134</v>
      </c>
      <c r="CS10" s="135">
        <f>ROUNDUP(RO!CS10*0.82,)</f>
        <v>7134</v>
      </c>
      <c r="CT10" s="135">
        <f>ROUNDUP(RO!CT10*0.82,)</f>
        <v>7134</v>
      </c>
      <c r="CU10" s="135">
        <f>ROUNDUP(RO!CU10*0.82,)</f>
        <v>7134</v>
      </c>
      <c r="CV10" s="135">
        <f>ROUNDUP(RO!CV10*0.82,)</f>
        <v>7380</v>
      </c>
      <c r="CW10" s="135">
        <f>ROUNDUP(RO!CW10*0.82,)</f>
        <v>7380</v>
      </c>
      <c r="CX10" s="135">
        <f>ROUNDUP(RO!CX10*0.82,)</f>
        <v>7134</v>
      </c>
      <c r="CY10" s="135">
        <f>ROUNDUP(RO!CY10*0.82,)</f>
        <v>7134</v>
      </c>
      <c r="CZ10" s="135">
        <f>ROUNDUP(RO!CZ10*0.82,)</f>
        <v>7134</v>
      </c>
      <c r="DA10" s="135">
        <f>ROUNDUP(RO!DA10*0.82,)</f>
        <v>7134</v>
      </c>
      <c r="DB10" s="135">
        <f>ROUNDUP(RO!DB10*0.82,)</f>
        <v>7134</v>
      </c>
      <c r="DC10" s="135">
        <f>ROUNDUP(RO!DC10*0.82,)</f>
        <v>7380</v>
      </c>
      <c r="DD10" s="135">
        <f>ROUNDUP(RO!DD10*0.82,)</f>
        <v>7380</v>
      </c>
      <c r="DE10" s="135">
        <f>ROUNDUP(RO!DE10*0.82,)</f>
        <v>6888</v>
      </c>
      <c r="DF10" s="135">
        <f>ROUNDUP(RO!DF10*0.82,)</f>
        <v>6888</v>
      </c>
      <c r="DG10" s="135">
        <f>ROUNDUP(RO!DG10*0.82,)</f>
        <v>6888</v>
      </c>
      <c r="DH10" s="135">
        <f>ROUNDUP(RO!DH10*0.82,)</f>
        <v>6888</v>
      </c>
      <c r="DI10" s="135">
        <f>ROUNDUP(RO!DI10*0.82,)</f>
        <v>6888</v>
      </c>
      <c r="DJ10" s="135">
        <f>ROUNDUP(RO!DJ10*0.82,)</f>
        <v>7134</v>
      </c>
      <c r="DK10" s="135">
        <f>ROUNDUP(RO!DK10*0.82,)</f>
        <v>7134</v>
      </c>
      <c r="DL10" s="135">
        <f>ROUNDUP(RO!DL10*0.82,)</f>
        <v>6888</v>
      </c>
      <c r="DM10" s="135">
        <f>ROUNDUP(RO!DM10*0.82,)</f>
        <v>6888</v>
      </c>
      <c r="DN10" s="135">
        <f>ROUNDUP(RO!DN10*0.82,)</f>
        <v>6888</v>
      </c>
      <c r="DO10" s="135">
        <f>ROUNDUP(RO!DO10*0.82,)</f>
        <v>6888</v>
      </c>
      <c r="DP10" s="135">
        <f>ROUNDUP(RO!DP10*0.82,)</f>
        <v>6888</v>
      </c>
      <c r="DQ10" s="135">
        <f>ROUNDUP(RO!DQ10*0.82,)</f>
        <v>6888</v>
      </c>
      <c r="DR10" s="135">
        <f>ROUNDUP(RO!DR10*0.82,)</f>
        <v>6888</v>
      </c>
      <c r="DS10" s="135">
        <f>ROUNDUP(RO!DS10*0.82,)</f>
        <v>6642</v>
      </c>
      <c r="DT10" s="135">
        <f>ROUNDUP(RO!DT10*0.82,)</f>
        <v>6642</v>
      </c>
      <c r="DU10" s="135">
        <f>ROUNDUP(RO!DU10*0.82,)</f>
        <v>6642</v>
      </c>
      <c r="DV10" s="135">
        <f>ROUNDUP(RO!DV10*0.82,)</f>
        <v>6642</v>
      </c>
      <c r="DW10" s="135">
        <f>ROUNDUP(RO!DW10*0.82,)</f>
        <v>6642</v>
      </c>
      <c r="DX10" s="135">
        <f>ROUNDUP(RO!DX10*0.82,)</f>
        <v>6888</v>
      </c>
      <c r="DY10" s="135">
        <f>ROUNDUP(RO!DY10*0.82,)</f>
        <v>6888</v>
      </c>
      <c r="DZ10" s="135">
        <f>ROUNDUP(RO!DZ10*0.82,)</f>
        <v>6642</v>
      </c>
      <c r="EA10" s="135">
        <f>ROUNDUP(RO!EA10*0.82,)</f>
        <v>6642</v>
      </c>
      <c r="EB10" s="135">
        <f>ROUNDUP(RO!EB10*0.82,)</f>
        <v>6642</v>
      </c>
      <c r="EC10" s="135">
        <f>ROUNDUP(RO!EC10*0.82,)</f>
        <v>6642</v>
      </c>
      <c r="ED10" s="135">
        <f>ROUNDUP(RO!ED10*0.82,)</f>
        <v>6642</v>
      </c>
      <c r="EE10" s="135">
        <f>ROUNDUP(RO!EE10*0.82,)</f>
        <v>6888</v>
      </c>
      <c r="EF10" s="135">
        <f>ROUNDUP(RO!EF10*0.82,)</f>
        <v>6888</v>
      </c>
      <c r="EG10" s="135">
        <f>ROUNDUP(RO!EG10*0.82,)</f>
        <v>6396</v>
      </c>
      <c r="EH10" s="135">
        <f>ROUNDUP(RO!EH10*0.82,)</f>
        <v>6396</v>
      </c>
      <c r="EI10" s="135">
        <f>ROUNDUP(RO!EI10*0.82,)</f>
        <v>6396</v>
      </c>
      <c r="EJ10" s="135">
        <f>ROUNDUP(RO!EJ10*0.82,)</f>
        <v>6396</v>
      </c>
      <c r="EK10" s="135">
        <f>ROUNDUP(RO!EK10*0.82,)</f>
        <v>6396</v>
      </c>
      <c r="EL10" s="135">
        <f>ROUNDUP(RO!EL10*0.82,)</f>
        <v>6642</v>
      </c>
      <c r="EM10" s="135">
        <f>ROUNDUP(RO!EM10*0.82,)</f>
        <v>6642</v>
      </c>
      <c r="EN10" s="135">
        <f>ROUNDUP(RO!EN10*0.82,)</f>
        <v>6396</v>
      </c>
      <c r="EO10" s="135">
        <f>ROUNDUP(RO!EO10*0.82,)</f>
        <v>6396</v>
      </c>
      <c r="EP10" s="135">
        <f>ROUNDUP(RO!EP10*0.82,)</f>
        <v>7134</v>
      </c>
      <c r="EQ10" s="135">
        <f>ROUNDUP(RO!EQ10*0.82,)</f>
        <v>7134</v>
      </c>
      <c r="ER10" s="135">
        <f>ROUNDUP(RO!ER10*0.82,)</f>
        <v>7134</v>
      </c>
      <c r="ES10" s="135">
        <f>ROUNDUP(RO!ES10*0.82,)</f>
        <v>6642</v>
      </c>
      <c r="ET10" s="135">
        <f>ROUNDUP(RO!ET10*0.82,)</f>
        <v>6642</v>
      </c>
      <c r="EU10" s="135">
        <f>ROUNDUP(RO!EU10*0.82,)</f>
        <v>6396</v>
      </c>
      <c r="EV10" s="135">
        <f>ROUNDUP(RO!EV10*0.82,)</f>
        <v>6396</v>
      </c>
      <c r="EW10" s="135">
        <f>ROUNDUP(RO!EW10*0.82,)</f>
        <v>6396</v>
      </c>
      <c r="EX10" s="135">
        <f>ROUNDUP(RO!EX10*0.82,)</f>
        <v>6642</v>
      </c>
      <c r="EY10" s="135">
        <f>ROUNDUP(RO!EY10*0.82,)</f>
        <v>6642</v>
      </c>
      <c r="EZ10" s="135">
        <f>ROUNDUP(RO!EZ10*0.82,)</f>
        <v>6642</v>
      </c>
      <c r="FA10" s="135">
        <f>ROUNDUP(RO!FA10*0.82,)</f>
        <v>6642</v>
      </c>
      <c r="FB10" s="135">
        <f>ROUNDUP(RO!FB10*0.82,)</f>
        <v>6150</v>
      </c>
      <c r="FC10" s="135">
        <f>ROUNDUP(RO!FC10*0.82,)</f>
        <v>6150</v>
      </c>
      <c r="FD10" s="135">
        <f>ROUNDUP(RO!FD10*0.82,)</f>
        <v>6150</v>
      </c>
      <c r="FE10" s="135">
        <f>ROUNDUP(RO!FE10*0.82,)</f>
        <v>6150</v>
      </c>
      <c r="FF10" s="135">
        <f>ROUNDUP(RO!FF10*0.82,)</f>
        <v>6150</v>
      </c>
      <c r="FG10" s="135">
        <f>ROUNDUP(RO!FG10*0.82,)</f>
        <v>6396</v>
      </c>
      <c r="FH10" s="135">
        <f>ROUNDUP(RO!FH10*0.82,)</f>
        <v>6396</v>
      </c>
      <c r="FI10" s="135">
        <f>ROUNDUP(RO!FI10*0.82,)</f>
        <v>6150</v>
      </c>
      <c r="FJ10" s="135">
        <f>ROUNDUP(RO!FJ10*0.82,)</f>
        <v>6150</v>
      </c>
      <c r="FK10" s="135">
        <f>ROUNDUP(RO!FK10*0.82,)</f>
        <v>6150</v>
      </c>
      <c r="FL10" s="135">
        <f>ROUNDUP(RO!FL10*0.82,)</f>
        <v>6150</v>
      </c>
      <c r="FM10" s="135">
        <f>ROUNDUP(RO!FM10*0.82,)</f>
        <v>6150</v>
      </c>
      <c r="FN10" s="135">
        <f>ROUNDUP(RO!FN10*0.82,)</f>
        <v>6396</v>
      </c>
      <c r="FO10" s="135">
        <f>ROUNDUP(RO!FO10*0.82,)</f>
        <v>6396</v>
      </c>
      <c r="FP10" s="135">
        <f>ROUNDUP(RO!FP10*0.82,)</f>
        <v>6150</v>
      </c>
      <c r="FQ10" s="135">
        <f>ROUNDUP(RO!FQ10*0.82,)</f>
        <v>6150</v>
      </c>
      <c r="FR10" s="135">
        <f>ROUNDUP(RO!FR10*0.82,)</f>
        <v>6150</v>
      </c>
      <c r="FS10" s="135">
        <f>ROUNDUP(RO!FS10*0.82,)</f>
        <v>6150</v>
      </c>
      <c r="FT10" s="135">
        <f>ROUNDUP(RO!FT10*0.82,)</f>
        <v>6150</v>
      </c>
      <c r="FU10" s="135">
        <f>ROUNDUP(RO!FU10*0.82,)</f>
        <v>6396</v>
      </c>
      <c r="FV10" s="135">
        <f>ROUNDUP(RO!FV10*0.82,)</f>
        <v>6396</v>
      </c>
      <c r="FW10" s="135">
        <f>ROUNDUP(RO!FW10*0.82,)</f>
        <v>6150</v>
      </c>
      <c r="FX10" s="135">
        <f>ROUNDUP(RO!FX10*0.82,)</f>
        <v>6150</v>
      </c>
      <c r="FY10" s="135">
        <f>ROUNDUP(RO!FY10*0.82,)</f>
        <v>6150</v>
      </c>
      <c r="FZ10" s="135">
        <f>ROUNDUP(RO!FZ10*0.82,)</f>
        <v>6150</v>
      </c>
      <c r="GA10" s="135">
        <f>ROUNDUP(RO!GA10*0.82,)</f>
        <v>6150</v>
      </c>
      <c r="GB10" s="135">
        <f>ROUNDUP(RO!GB10*0.82,)</f>
        <v>6396</v>
      </c>
      <c r="GC10" s="135">
        <f>ROUNDUP(RO!GC10*0.82,)</f>
        <v>6396</v>
      </c>
      <c r="GD10" s="135">
        <f>ROUNDUP(RO!GD10*0.82,)</f>
        <v>6150</v>
      </c>
      <c r="GE10" s="135">
        <f>ROUNDUP(RO!GE10*0.82,)</f>
        <v>6150</v>
      </c>
      <c r="GF10" s="135">
        <f>ROUNDUP(RO!GF10*0.82,)</f>
        <v>6150</v>
      </c>
      <c r="GG10" s="135">
        <f>ROUNDUP(RO!GG10*0.82,)</f>
        <v>6150</v>
      </c>
      <c r="GH10" s="135">
        <f>ROUNDUP(RO!GH10*0.82,)</f>
        <v>6150</v>
      </c>
      <c r="GI10" s="135">
        <f>ROUNDUP(RO!GI10*0.82,)</f>
        <v>7380</v>
      </c>
      <c r="GJ10" s="135">
        <f>ROUNDUP(RO!GJ10*0.82,)</f>
        <v>7380</v>
      </c>
      <c r="GK10" s="135">
        <f>ROUNDUP(RO!GK10*0.82,)</f>
        <v>7380</v>
      </c>
      <c r="GL10" s="135">
        <f>ROUNDUP(RO!GL10*0.82,)</f>
        <v>7380</v>
      </c>
      <c r="GM10" s="135">
        <f>ROUNDUP(RO!GM10*0.82,)</f>
        <v>7380</v>
      </c>
      <c r="GN10" s="135">
        <f>ROUNDUP(RO!GN10*0.82,)</f>
        <v>7380</v>
      </c>
      <c r="GO10" s="135">
        <f>ROUNDUP(RO!GO10*0.82,)</f>
        <v>7380</v>
      </c>
      <c r="GP10" s="135">
        <f>ROUNDUP(RO!GP10*0.82,)</f>
        <v>7790</v>
      </c>
      <c r="GQ10" s="135">
        <f>ROUNDUP(RO!GQ10*0.82,)</f>
        <v>7790</v>
      </c>
      <c r="GR10" s="135">
        <f>ROUNDUP(RO!GR10*0.82,)</f>
        <v>7790</v>
      </c>
      <c r="GS10" s="135">
        <f>ROUNDUP(RO!GS10*0.82,)</f>
        <v>7790</v>
      </c>
      <c r="GT10" s="135">
        <f>ROUNDUP(RO!GT10*0.82,)</f>
        <v>7790</v>
      </c>
      <c r="GU10" s="135">
        <f>ROUNDUP(RO!GU10*0.82,)</f>
        <v>7790</v>
      </c>
      <c r="GV10" s="135">
        <f>ROUNDUP(RO!GV10*0.82,)</f>
        <v>7790</v>
      </c>
    </row>
    <row r="11" spans="1:208" x14ac:dyDescent="0.2">
      <c r="A11" s="16" t="s">
        <v>7</v>
      </c>
      <c r="B11" s="135"/>
      <c r="C11" s="135"/>
      <c r="D11" s="242"/>
      <c r="E11" s="242"/>
      <c r="F11" s="242"/>
      <c r="G11" s="242"/>
      <c r="H11" s="242"/>
      <c r="I11" s="135"/>
      <c r="J11" s="135"/>
      <c r="K11" s="135"/>
      <c r="L11" s="135"/>
      <c r="M11" s="135"/>
      <c r="N11" s="135"/>
      <c r="O11" s="135"/>
      <c r="P11" s="135"/>
      <c r="Q11" s="135"/>
      <c r="R11" s="135"/>
      <c r="S11" s="242"/>
      <c r="T11" s="242"/>
      <c r="U11" s="242"/>
      <c r="V11" s="242"/>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c r="BD11" s="135"/>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5"/>
      <c r="CK11" s="135"/>
      <c r="CL11" s="135"/>
      <c r="CM11" s="135"/>
      <c r="CN11" s="135"/>
      <c r="CO11" s="135"/>
      <c r="CP11" s="135"/>
      <c r="CQ11" s="135"/>
      <c r="CR11" s="135"/>
      <c r="CS11" s="135"/>
      <c r="CT11" s="135"/>
      <c r="CU11" s="135"/>
      <c r="CV11" s="135"/>
      <c r="CW11" s="135"/>
      <c r="CX11" s="135"/>
      <c r="CY11" s="135"/>
      <c r="CZ11" s="135"/>
      <c r="DA11" s="135"/>
      <c r="DB11" s="135"/>
      <c r="DC11" s="135"/>
      <c r="DD11" s="135"/>
      <c r="DE11" s="135"/>
      <c r="DF11" s="135"/>
      <c r="DG11" s="135"/>
      <c r="DH11" s="135"/>
      <c r="DI11" s="135"/>
      <c r="DJ11" s="135"/>
      <c r="DK11" s="135"/>
      <c r="DL11" s="135"/>
      <c r="DM11" s="135"/>
      <c r="DN11" s="135"/>
      <c r="DO11" s="135"/>
      <c r="DP11" s="135"/>
      <c r="DQ11" s="135"/>
      <c r="DR11" s="135"/>
      <c r="DS11" s="135"/>
      <c r="DT11" s="135"/>
      <c r="DU11" s="135"/>
      <c r="DV11" s="135"/>
      <c r="DW11" s="135"/>
      <c r="DX11" s="135"/>
      <c r="DY11" s="135"/>
      <c r="DZ11" s="135"/>
      <c r="EA11" s="135"/>
      <c r="EB11" s="135"/>
      <c r="EC11" s="135"/>
      <c r="ED11" s="135"/>
      <c r="EE11" s="135"/>
      <c r="EF11" s="135"/>
      <c r="EG11" s="135"/>
      <c r="EH11" s="135"/>
      <c r="EI11" s="135"/>
      <c r="EJ11" s="135"/>
      <c r="EK11" s="135"/>
      <c r="EL11" s="135"/>
      <c r="EM11" s="135"/>
      <c r="EN11" s="135"/>
      <c r="EO11" s="135"/>
      <c r="EP11" s="135"/>
      <c r="EQ11" s="135"/>
      <c r="ER11" s="135"/>
      <c r="ES11" s="135"/>
      <c r="ET11" s="135"/>
      <c r="EU11" s="135"/>
      <c r="EV11" s="135"/>
      <c r="EW11" s="135"/>
      <c r="EX11" s="135"/>
      <c r="EY11" s="135"/>
      <c r="EZ11" s="135"/>
      <c r="FA11" s="135"/>
      <c r="FB11" s="135"/>
      <c r="FC11" s="135"/>
      <c r="FD11" s="135"/>
      <c r="FE11" s="135"/>
      <c r="FF11" s="135"/>
      <c r="FG11" s="135"/>
      <c r="FH11" s="135"/>
      <c r="FI11" s="135"/>
      <c r="FJ11" s="135"/>
      <c r="FK11" s="135"/>
      <c r="FL11" s="135"/>
      <c r="FM11" s="135"/>
      <c r="FN11" s="135"/>
      <c r="FO11" s="135"/>
      <c r="FP11" s="135"/>
      <c r="FQ11" s="135"/>
      <c r="FR11" s="135"/>
      <c r="FS11" s="135"/>
      <c r="FT11" s="135"/>
      <c r="FU11" s="135"/>
      <c r="FV11" s="135"/>
      <c r="FW11" s="135"/>
      <c r="FX11" s="135"/>
      <c r="FY11" s="135"/>
      <c r="FZ11" s="135"/>
      <c r="GA11" s="135"/>
      <c r="GB11" s="135"/>
      <c r="GC11" s="135"/>
      <c r="GD11" s="135"/>
      <c r="GE11" s="135"/>
      <c r="GF11" s="135"/>
      <c r="GG11" s="135"/>
      <c r="GH11" s="135"/>
      <c r="GI11" s="135"/>
      <c r="GJ11" s="135"/>
      <c r="GK11" s="135"/>
      <c r="GL11" s="135"/>
      <c r="GM11" s="135"/>
      <c r="GN11" s="135"/>
      <c r="GO11" s="135"/>
      <c r="GP11" s="135"/>
      <c r="GQ11" s="135"/>
      <c r="GR11" s="135"/>
      <c r="GS11" s="135"/>
      <c r="GT11" s="135"/>
      <c r="GU11" s="135"/>
      <c r="GV11" s="135"/>
    </row>
    <row r="12" spans="1:208" x14ac:dyDescent="0.2">
      <c r="A12" s="76">
        <v>1</v>
      </c>
      <c r="B12" s="135">
        <f>ROUNDUP(RO!B12*0.82,)</f>
        <v>11972</v>
      </c>
      <c r="C12" s="135">
        <f>ROUNDUP(RO!C12*0.82,)</f>
        <v>11972</v>
      </c>
      <c r="D12" s="242">
        <f>ROUNDUP(RO!D12*0.82,)</f>
        <v>11972</v>
      </c>
      <c r="E12" s="242">
        <f>ROUNDUP(RO!E12*0.82,)</f>
        <v>11972</v>
      </c>
      <c r="F12" s="242">
        <f>ROUNDUP(RO!F12*0.82,)</f>
        <v>11972</v>
      </c>
      <c r="G12" s="242">
        <f>ROUNDUP(RO!G12*0.82,)</f>
        <v>11972</v>
      </c>
      <c r="H12" s="242">
        <f>ROUNDUP(RO!H12*0.82,)</f>
        <v>11972</v>
      </c>
      <c r="I12" s="135">
        <f>ROUNDUP(RO!I12*0.82,)</f>
        <v>11972</v>
      </c>
      <c r="J12" s="135">
        <f>ROUNDUP(RO!J12*0.82,)</f>
        <v>11972</v>
      </c>
      <c r="K12" s="135">
        <f>ROUNDUP(RO!K12*0.82,)</f>
        <v>10824</v>
      </c>
      <c r="L12" s="135">
        <f>ROUNDUP(RO!L12*0.82,)</f>
        <v>11972</v>
      </c>
      <c r="M12" s="135">
        <f>ROUNDUP(RO!M12*0.82,)</f>
        <v>11972</v>
      </c>
      <c r="N12" s="135">
        <f>ROUNDUP(RO!N12*0.82,)</f>
        <v>11972</v>
      </c>
      <c r="O12" s="135">
        <f>ROUNDUP(RO!O12*0.82,)</f>
        <v>11972</v>
      </c>
      <c r="P12" s="135">
        <f>ROUNDUP(RO!P12*0.82,)</f>
        <v>10824</v>
      </c>
      <c r="Q12" s="135">
        <f>ROUNDUP(RO!Q12*0.82,)</f>
        <v>10824</v>
      </c>
      <c r="R12" s="135">
        <f>ROUNDUP(RO!R12*0.82,)</f>
        <v>11972</v>
      </c>
      <c r="S12" s="242">
        <f>ROUNDUP(RO!S12*0.82,)</f>
        <v>11972</v>
      </c>
      <c r="T12" s="242">
        <f>ROUNDUP(RO!T12*0.82,)</f>
        <v>11972</v>
      </c>
      <c r="U12" s="242">
        <f>ROUNDUP(RO!U12*0.82,)</f>
        <v>11972</v>
      </c>
      <c r="V12" s="242">
        <f>ROUNDUP(RO!V12*0.82,)</f>
        <v>11972</v>
      </c>
      <c r="W12" s="135">
        <f>ROUNDUP(RO!W12*0.82,)</f>
        <v>11972</v>
      </c>
      <c r="X12" s="135">
        <f>ROUNDUP(RO!X12*0.82,)</f>
        <v>11972</v>
      </c>
      <c r="Y12" s="135">
        <f>ROUNDUP(RO!Y12*0.82,)</f>
        <v>11972</v>
      </c>
      <c r="Z12" s="135">
        <f>ROUNDUP(RO!Z12*0.82,)</f>
        <v>11972</v>
      </c>
      <c r="AA12" s="135">
        <f>ROUNDUP(RO!AA12*0.82,)</f>
        <v>11972</v>
      </c>
      <c r="AB12" s="135">
        <f>ROUNDUP(RO!AB12*0.82,)</f>
        <v>12382</v>
      </c>
      <c r="AC12" s="135">
        <f>ROUNDUP(RO!AC12*0.82,)</f>
        <v>12382</v>
      </c>
      <c r="AD12" s="135">
        <f>ROUNDUP(RO!AD12*0.82,)</f>
        <v>12382</v>
      </c>
      <c r="AE12" s="135">
        <f>ROUNDUP(RO!AE12*0.82,)</f>
        <v>12382</v>
      </c>
      <c r="AF12" s="135">
        <f>ROUNDUP(RO!AF12*0.82,)</f>
        <v>12382</v>
      </c>
      <c r="AG12" s="135">
        <f>ROUNDUP(RO!AG12*0.82,)</f>
        <v>12382</v>
      </c>
      <c r="AH12" s="135">
        <f>ROUNDUP(RO!AH12*0.82,)</f>
        <v>12382</v>
      </c>
      <c r="AI12" s="135">
        <f>ROUNDUP(RO!AI12*0.82,)</f>
        <v>12382</v>
      </c>
      <c r="AJ12" s="135">
        <f>ROUNDUP(RO!AJ12*0.82,)</f>
        <v>12956</v>
      </c>
      <c r="AK12" s="135">
        <f>ROUNDUP(RO!AK12*0.82,)</f>
        <v>12956</v>
      </c>
      <c r="AL12" s="135">
        <f>ROUNDUP(RO!AL12*0.82,)</f>
        <v>11972</v>
      </c>
      <c r="AM12" s="135">
        <f>ROUNDUP(RO!AM12*0.82,)</f>
        <v>11972</v>
      </c>
      <c r="AN12" s="135">
        <f>ROUNDUP(RO!AN12*0.82,)</f>
        <v>8610</v>
      </c>
      <c r="AO12" s="135">
        <f>ROUNDUP(RO!AO12*0.82,)</f>
        <v>8610</v>
      </c>
      <c r="AP12" s="135">
        <f>ROUNDUP(RO!AP12*0.82,)</f>
        <v>8610</v>
      </c>
      <c r="AQ12" s="135">
        <f>ROUNDUP(RO!AQ12*0.82,)</f>
        <v>8610</v>
      </c>
      <c r="AR12" s="135">
        <f>ROUNDUP(RO!AR12*0.82,)</f>
        <v>9020</v>
      </c>
      <c r="AS12" s="135">
        <f>ROUNDUP(RO!AS12*0.82,)</f>
        <v>9020</v>
      </c>
      <c r="AT12" s="135">
        <f>ROUNDUP(RO!AT12*0.82,)</f>
        <v>8610</v>
      </c>
      <c r="AU12" s="135">
        <f>ROUNDUP(RO!AU12*0.82,)</f>
        <v>8610</v>
      </c>
      <c r="AV12" s="135">
        <f>ROUNDUP(RO!AV12*0.82,)</f>
        <v>8610</v>
      </c>
      <c r="AW12" s="135">
        <f>ROUNDUP(RO!AW12*0.82,)</f>
        <v>8610</v>
      </c>
      <c r="AX12" s="135">
        <f>ROUNDUP(RO!AX12*0.82,)</f>
        <v>8610</v>
      </c>
      <c r="AY12" s="135">
        <f>ROUNDUP(RO!AY12*0.82,)</f>
        <v>9020</v>
      </c>
      <c r="AZ12" s="135">
        <f>ROUNDUP(RO!AZ12*0.82,)</f>
        <v>9020</v>
      </c>
      <c r="BA12" s="135">
        <f>ROUNDUP(RO!BA12*0.82,)</f>
        <v>8610</v>
      </c>
      <c r="BB12" s="135">
        <f>ROUNDUP(RO!BB12*0.82,)</f>
        <v>8610</v>
      </c>
      <c r="BC12" s="135">
        <f>ROUNDUP(RO!BC12*0.82,)</f>
        <v>8610</v>
      </c>
      <c r="BD12" s="135">
        <f>ROUNDUP(RO!BD12*0.82,)</f>
        <v>8610</v>
      </c>
      <c r="BE12" s="135">
        <f>ROUNDUP(RO!BE12*0.82,)</f>
        <v>9840</v>
      </c>
      <c r="BF12" s="135">
        <f>ROUNDUP(RO!BF12*0.82,)</f>
        <v>9840</v>
      </c>
      <c r="BG12" s="135">
        <f>ROUNDUP(RO!BG12*0.82,)</f>
        <v>9840</v>
      </c>
      <c r="BH12" s="135">
        <f>ROUNDUP(RO!BH12*0.82,)</f>
        <v>8610</v>
      </c>
      <c r="BI12" s="135">
        <f>ROUNDUP(RO!BI12*0.82,)</f>
        <v>8610</v>
      </c>
      <c r="BJ12" s="135">
        <f>ROUNDUP(RO!BJ12*0.82,)</f>
        <v>8610</v>
      </c>
      <c r="BK12" s="135">
        <f>ROUNDUP(RO!BK12*0.82,)</f>
        <v>8610</v>
      </c>
      <c r="BL12" s="135">
        <f>ROUNDUP(RO!BL12*0.82,)</f>
        <v>8610</v>
      </c>
      <c r="BM12" s="135">
        <f>ROUNDUP(RO!BM12*0.82,)</f>
        <v>9020</v>
      </c>
      <c r="BN12" s="135">
        <f>ROUNDUP(RO!BN12*0.82,)</f>
        <v>9020</v>
      </c>
      <c r="BO12" s="135">
        <f>ROUNDUP(RO!BO12*0.82,)</f>
        <v>8610</v>
      </c>
      <c r="BP12" s="135">
        <f>ROUNDUP(RO!BP12*0.82,)</f>
        <v>8610</v>
      </c>
      <c r="BQ12" s="135">
        <f>ROUNDUP(RO!BQ12*0.82,)</f>
        <v>8610</v>
      </c>
      <c r="BR12" s="135">
        <f>ROUNDUP(RO!BR12*0.82,)</f>
        <v>8610</v>
      </c>
      <c r="BS12" s="135">
        <f>ROUNDUP(RO!BS12*0.82,)</f>
        <v>8610</v>
      </c>
      <c r="BT12" s="135">
        <f>ROUNDUP(RO!BT12*0.82,)</f>
        <v>9020</v>
      </c>
      <c r="BU12" s="135">
        <f>ROUNDUP(RO!BU12*0.82,)</f>
        <v>9020</v>
      </c>
      <c r="BV12" s="135">
        <f>ROUNDUP(RO!BV12*0.82,)</f>
        <v>8610</v>
      </c>
      <c r="BW12" s="135">
        <f>ROUNDUP(RO!BW12*0.82,)</f>
        <v>8610</v>
      </c>
      <c r="BX12" s="135">
        <f>ROUNDUP(RO!BX12*0.82,)</f>
        <v>8610</v>
      </c>
      <c r="BY12" s="135">
        <f>ROUNDUP(RO!BY12*0.82,)</f>
        <v>8610</v>
      </c>
      <c r="BZ12" s="135">
        <f>ROUNDUP(RO!BZ12*0.82,)</f>
        <v>8610</v>
      </c>
      <c r="CA12" s="135">
        <f>ROUNDUP(RO!CA12*0.82,)</f>
        <v>9020</v>
      </c>
      <c r="CB12" s="135">
        <f>ROUNDUP(RO!CB12*0.82,)</f>
        <v>9020</v>
      </c>
      <c r="CC12" s="135">
        <f>ROUNDUP(RO!CC12*0.82,)</f>
        <v>8200</v>
      </c>
      <c r="CD12" s="135">
        <f>ROUNDUP(RO!CD12*0.82,)</f>
        <v>8200</v>
      </c>
      <c r="CE12" s="135">
        <f>ROUNDUP(RO!CE12*0.82,)</f>
        <v>8200</v>
      </c>
      <c r="CF12" s="135">
        <f>ROUNDUP(RO!CF12*0.82,)</f>
        <v>8200</v>
      </c>
      <c r="CG12" s="135">
        <f>ROUNDUP(RO!CG12*0.82,)</f>
        <v>8200</v>
      </c>
      <c r="CH12" s="135">
        <f>ROUNDUP(RO!CH12*0.82,)</f>
        <v>8200</v>
      </c>
      <c r="CI12" s="135">
        <f>ROUNDUP(RO!CI12*0.82,)</f>
        <v>8200</v>
      </c>
      <c r="CJ12" s="135">
        <f>ROUNDUP(RO!CJ12*0.82,)</f>
        <v>7954</v>
      </c>
      <c r="CK12" s="135">
        <f>ROUNDUP(RO!CK12*0.82,)</f>
        <v>7954</v>
      </c>
      <c r="CL12" s="135">
        <f>ROUNDUP(RO!CL12*0.82,)</f>
        <v>7954</v>
      </c>
      <c r="CM12" s="135">
        <f>ROUNDUP(RO!CM12*0.82,)</f>
        <v>7954</v>
      </c>
      <c r="CN12" s="135">
        <f>ROUNDUP(RO!CN12*0.82,)</f>
        <v>7954</v>
      </c>
      <c r="CO12" s="135">
        <f>ROUNDUP(RO!CO12*0.82,)</f>
        <v>8200</v>
      </c>
      <c r="CP12" s="135">
        <f>ROUNDUP(RO!CP12*0.82,)</f>
        <v>8200</v>
      </c>
      <c r="CQ12" s="135">
        <f>ROUNDUP(RO!CQ12*0.82,)</f>
        <v>7954</v>
      </c>
      <c r="CR12" s="135">
        <f>ROUNDUP(RO!CR12*0.82,)</f>
        <v>7954</v>
      </c>
      <c r="CS12" s="135">
        <f>ROUNDUP(RO!CS12*0.82,)</f>
        <v>7954</v>
      </c>
      <c r="CT12" s="135">
        <f>ROUNDUP(RO!CT12*0.82,)</f>
        <v>7954</v>
      </c>
      <c r="CU12" s="135">
        <f>ROUNDUP(RO!CU12*0.82,)</f>
        <v>7954</v>
      </c>
      <c r="CV12" s="135">
        <f>ROUNDUP(RO!CV12*0.82,)</f>
        <v>8200</v>
      </c>
      <c r="CW12" s="135">
        <f>ROUNDUP(RO!CW12*0.82,)</f>
        <v>8200</v>
      </c>
      <c r="CX12" s="135">
        <f>ROUNDUP(RO!CX12*0.82,)</f>
        <v>7954</v>
      </c>
      <c r="CY12" s="135">
        <f>ROUNDUP(RO!CY12*0.82,)</f>
        <v>7954</v>
      </c>
      <c r="CZ12" s="135">
        <f>ROUNDUP(RO!CZ12*0.82,)</f>
        <v>7954</v>
      </c>
      <c r="DA12" s="135">
        <f>ROUNDUP(RO!DA12*0.82,)</f>
        <v>7954</v>
      </c>
      <c r="DB12" s="135">
        <f>ROUNDUP(RO!DB12*0.82,)</f>
        <v>7954</v>
      </c>
      <c r="DC12" s="135">
        <f>ROUNDUP(RO!DC12*0.82,)</f>
        <v>8200</v>
      </c>
      <c r="DD12" s="135">
        <f>ROUNDUP(RO!DD12*0.82,)</f>
        <v>8200</v>
      </c>
      <c r="DE12" s="135">
        <f>ROUNDUP(RO!DE12*0.82,)</f>
        <v>7708</v>
      </c>
      <c r="DF12" s="135">
        <f>ROUNDUP(RO!DF12*0.82,)</f>
        <v>7708</v>
      </c>
      <c r="DG12" s="135">
        <f>ROUNDUP(RO!DG12*0.82,)</f>
        <v>7708</v>
      </c>
      <c r="DH12" s="135">
        <f>ROUNDUP(RO!DH12*0.82,)</f>
        <v>7708</v>
      </c>
      <c r="DI12" s="135">
        <f>ROUNDUP(RO!DI12*0.82,)</f>
        <v>7708</v>
      </c>
      <c r="DJ12" s="135">
        <f>ROUNDUP(RO!DJ12*0.82,)</f>
        <v>7954</v>
      </c>
      <c r="DK12" s="135">
        <f>ROUNDUP(RO!DK12*0.82,)</f>
        <v>7954</v>
      </c>
      <c r="DL12" s="135">
        <f>ROUNDUP(RO!DL12*0.82,)</f>
        <v>7708</v>
      </c>
      <c r="DM12" s="135">
        <f>ROUNDUP(RO!DM12*0.82,)</f>
        <v>7708</v>
      </c>
      <c r="DN12" s="135">
        <f>ROUNDUP(RO!DN12*0.82,)</f>
        <v>7708</v>
      </c>
      <c r="DO12" s="135">
        <f>ROUNDUP(RO!DO12*0.82,)</f>
        <v>7708</v>
      </c>
      <c r="DP12" s="135">
        <f>ROUNDUP(RO!DP12*0.82,)</f>
        <v>7954</v>
      </c>
      <c r="DQ12" s="135">
        <f>ROUNDUP(RO!DQ12*0.82,)</f>
        <v>7954</v>
      </c>
      <c r="DR12" s="135">
        <f>ROUNDUP(RO!DR12*0.82,)</f>
        <v>7954</v>
      </c>
      <c r="DS12" s="135">
        <f>ROUNDUP(RO!DS12*0.82,)</f>
        <v>7708</v>
      </c>
      <c r="DT12" s="135">
        <f>ROUNDUP(RO!DT12*0.82,)</f>
        <v>7708</v>
      </c>
      <c r="DU12" s="135">
        <f>ROUNDUP(RO!DU12*0.82,)</f>
        <v>7708</v>
      </c>
      <c r="DV12" s="135">
        <f>ROUNDUP(RO!DV12*0.82,)</f>
        <v>7708</v>
      </c>
      <c r="DW12" s="135">
        <f>ROUNDUP(RO!DW12*0.82,)</f>
        <v>7708</v>
      </c>
      <c r="DX12" s="135">
        <f>ROUNDUP(RO!DX12*0.82,)</f>
        <v>7954</v>
      </c>
      <c r="DY12" s="135">
        <f>ROUNDUP(RO!DY12*0.82,)</f>
        <v>7954</v>
      </c>
      <c r="DZ12" s="135">
        <f>ROUNDUP(RO!DZ12*0.82,)</f>
        <v>7708</v>
      </c>
      <c r="EA12" s="135">
        <f>ROUNDUP(RO!EA12*0.82,)</f>
        <v>7708</v>
      </c>
      <c r="EB12" s="135">
        <f>ROUNDUP(RO!EB12*0.82,)</f>
        <v>7708</v>
      </c>
      <c r="EC12" s="135">
        <f>ROUNDUP(RO!EC12*0.82,)</f>
        <v>7708</v>
      </c>
      <c r="ED12" s="135">
        <f>ROUNDUP(RO!ED12*0.82,)</f>
        <v>7708</v>
      </c>
      <c r="EE12" s="135">
        <f>ROUNDUP(RO!EE12*0.82,)</f>
        <v>7954</v>
      </c>
      <c r="EF12" s="135">
        <f>ROUNDUP(RO!EF12*0.82,)</f>
        <v>7954</v>
      </c>
      <c r="EG12" s="135">
        <f>ROUNDUP(RO!EG12*0.82,)</f>
        <v>7462</v>
      </c>
      <c r="EH12" s="135">
        <f>ROUNDUP(RO!EH12*0.82,)</f>
        <v>7462</v>
      </c>
      <c r="EI12" s="135">
        <f>ROUNDUP(RO!EI12*0.82,)</f>
        <v>7462</v>
      </c>
      <c r="EJ12" s="135">
        <f>ROUNDUP(RO!EJ12*0.82,)</f>
        <v>7462</v>
      </c>
      <c r="EK12" s="135">
        <f>ROUNDUP(RO!EK12*0.82,)</f>
        <v>7462</v>
      </c>
      <c r="EL12" s="135">
        <f>ROUNDUP(RO!EL12*0.82,)</f>
        <v>7708</v>
      </c>
      <c r="EM12" s="135">
        <f>ROUNDUP(RO!EM12*0.82,)</f>
        <v>7708</v>
      </c>
      <c r="EN12" s="135">
        <f>ROUNDUP(RO!EN12*0.82,)</f>
        <v>7462</v>
      </c>
      <c r="EO12" s="135">
        <f>ROUNDUP(RO!EO12*0.82,)</f>
        <v>7462</v>
      </c>
      <c r="EP12" s="135">
        <f>ROUNDUP(RO!EP12*0.82,)</f>
        <v>8200</v>
      </c>
      <c r="EQ12" s="135">
        <f>ROUNDUP(RO!EQ12*0.82,)</f>
        <v>8200</v>
      </c>
      <c r="ER12" s="135">
        <f>ROUNDUP(RO!ER12*0.82,)</f>
        <v>8200</v>
      </c>
      <c r="ES12" s="135">
        <f>ROUNDUP(RO!ES12*0.82,)</f>
        <v>7708</v>
      </c>
      <c r="ET12" s="135">
        <f>ROUNDUP(RO!ET12*0.82,)</f>
        <v>7708</v>
      </c>
      <c r="EU12" s="135">
        <f>ROUNDUP(RO!EU12*0.82,)</f>
        <v>7462</v>
      </c>
      <c r="EV12" s="135">
        <f>ROUNDUP(RO!EV12*0.82,)</f>
        <v>7462</v>
      </c>
      <c r="EW12" s="135">
        <f>ROUNDUP(RO!EW12*0.82,)</f>
        <v>7462</v>
      </c>
      <c r="EX12" s="135">
        <f>ROUNDUP(RO!EX12*0.82,)</f>
        <v>7708</v>
      </c>
      <c r="EY12" s="135">
        <f>ROUNDUP(RO!EY12*0.82,)</f>
        <v>7708</v>
      </c>
      <c r="EZ12" s="135">
        <f>ROUNDUP(RO!EZ12*0.82,)</f>
        <v>7708</v>
      </c>
      <c r="FA12" s="135">
        <f>ROUNDUP(RO!FA12*0.82,)</f>
        <v>7708</v>
      </c>
      <c r="FB12" s="135">
        <f>ROUNDUP(RO!FB12*0.82,)</f>
        <v>7216</v>
      </c>
      <c r="FC12" s="135">
        <f>ROUNDUP(RO!FC12*0.82,)</f>
        <v>7216</v>
      </c>
      <c r="FD12" s="135">
        <f>ROUNDUP(RO!FD12*0.82,)</f>
        <v>7216</v>
      </c>
      <c r="FE12" s="135">
        <f>ROUNDUP(RO!FE12*0.82,)</f>
        <v>7216</v>
      </c>
      <c r="FF12" s="135">
        <f>ROUNDUP(RO!FF12*0.82,)</f>
        <v>7216</v>
      </c>
      <c r="FG12" s="135">
        <f>ROUNDUP(RO!FG12*0.82,)</f>
        <v>7462</v>
      </c>
      <c r="FH12" s="135">
        <f>ROUNDUP(RO!FH12*0.82,)</f>
        <v>7462</v>
      </c>
      <c r="FI12" s="135">
        <f>ROUNDUP(RO!FI12*0.82,)</f>
        <v>7216</v>
      </c>
      <c r="FJ12" s="135">
        <f>ROUNDUP(RO!FJ12*0.82,)</f>
        <v>7216</v>
      </c>
      <c r="FK12" s="135">
        <f>ROUNDUP(RO!FK12*0.82,)</f>
        <v>7216</v>
      </c>
      <c r="FL12" s="135">
        <f>ROUNDUP(RO!FL12*0.82,)</f>
        <v>7216</v>
      </c>
      <c r="FM12" s="135">
        <f>ROUNDUP(RO!FM12*0.82,)</f>
        <v>7216</v>
      </c>
      <c r="FN12" s="135">
        <f>ROUNDUP(RO!FN12*0.82,)</f>
        <v>7462</v>
      </c>
      <c r="FO12" s="135">
        <f>ROUNDUP(RO!FO12*0.82,)</f>
        <v>7462</v>
      </c>
      <c r="FP12" s="135">
        <f>ROUNDUP(RO!FP12*0.82,)</f>
        <v>7216</v>
      </c>
      <c r="FQ12" s="135">
        <f>ROUNDUP(RO!FQ12*0.82,)</f>
        <v>7216</v>
      </c>
      <c r="FR12" s="135">
        <f>ROUNDUP(RO!FR12*0.82,)</f>
        <v>7216</v>
      </c>
      <c r="FS12" s="135">
        <f>ROUNDUP(RO!FS12*0.82,)</f>
        <v>7216</v>
      </c>
      <c r="FT12" s="135">
        <f>ROUNDUP(RO!FT12*0.82,)</f>
        <v>7216</v>
      </c>
      <c r="FU12" s="135">
        <f>ROUNDUP(RO!FU12*0.82,)</f>
        <v>7462</v>
      </c>
      <c r="FV12" s="135">
        <f>ROUNDUP(RO!FV12*0.82,)</f>
        <v>7462</v>
      </c>
      <c r="FW12" s="135">
        <f>ROUNDUP(RO!FW12*0.82,)</f>
        <v>7216</v>
      </c>
      <c r="FX12" s="135">
        <f>ROUNDUP(RO!FX12*0.82,)</f>
        <v>7216</v>
      </c>
      <c r="FY12" s="135">
        <f>ROUNDUP(RO!FY12*0.82,)</f>
        <v>7216</v>
      </c>
      <c r="FZ12" s="135">
        <f>ROUNDUP(RO!FZ12*0.82,)</f>
        <v>7216</v>
      </c>
      <c r="GA12" s="135">
        <f>ROUNDUP(RO!GA12*0.82,)</f>
        <v>7216</v>
      </c>
      <c r="GB12" s="135">
        <f>ROUNDUP(RO!GB12*0.82,)</f>
        <v>7462</v>
      </c>
      <c r="GC12" s="135">
        <f>ROUNDUP(RO!GC12*0.82,)</f>
        <v>7462</v>
      </c>
      <c r="GD12" s="135">
        <f>ROUNDUP(RO!GD12*0.82,)</f>
        <v>7216</v>
      </c>
      <c r="GE12" s="135">
        <f>ROUNDUP(RO!GE12*0.82,)</f>
        <v>7216</v>
      </c>
      <c r="GF12" s="135">
        <f>ROUNDUP(RO!GF12*0.82,)</f>
        <v>7216</v>
      </c>
      <c r="GG12" s="135">
        <f>ROUNDUP(RO!GG12*0.82,)</f>
        <v>7216</v>
      </c>
      <c r="GH12" s="135">
        <f>ROUNDUP(RO!GH12*0.82,)</f>
        <v>7216</v>
      </c>
      <c r="GI12" s="135">
        <f>ROUNDUP(RO!GI12*0.82,)</f>
        <v>8446</v>
      </c>
      <c r="GJ12" s="135">
        <f>ROUNDUP(RO!GJ12*0.82,)</f>
        <v>8446</v>
      </c>
      <c r="GK12" s="135">
        <f>ROUNDUP(RO!GK12*0.82,)</f>
        <v>8446</v>
      </c>
      <c r="GL12" s="135">
        <f>ROUNDUP(RO!GL12*0.82,)</f>
        <v>8446</v>
      </c>
      <c r="GM12" s="135">
        <f>ROUNDUP(RO!GM12*0.82,)</f>
        <v>8446</v>
      </c>
      <c r="GN12" s="135">
        <f>ROUNDUP(RO!GN12*0.82,)</f>
        <v>8446</v>
      </c>
      <c r="GO12" s="135">
        <f>ROUNDUP(RO!GO12*0.82,)</f>
        <v>8446</v>
      </c>
      <c r="GP12" s="135">
        <f>ROUNDUP(RO!GP12*0.82,)</f>
        <v>8856</v>
      </c>
      <c r="GQ12" s="135">
        <f>ROUNDUP(RO!GQ12*0.82,)</f>
        <v>8856</v>
      </c>
      <c r="GR12" s="135">
        <f>ROUNDUP(RO!GR12*0.82,)</f>
        <v>8856</v>
      </c>
      <c r="GS12" s="135">
        <f>ROUNDUP(RO!GS12*0.82,)</f>
        <v>8856</v>
      </c>
      <c r="GT12" s="135">
        <f>ROUNDUP(RO!GT12*0.82,)</f>
        <v>8856</v>
      </c>
      <c r="GU12" s="135">
        <f>ROUNDUP(RO!GU12*0.82,)</f>
        <v>8856</v>
      </c>
      <c r="GV12" s="135">
        <f>ROUNDUP(RO!GV12*0.82,)</f>
        <v>8856</v>
      </c>
    </row>
    <row r="13" spans="1:208" x14ac:dyDescent="0.2">
      <c r="A13" s="17" t="s">
        <v>8</v>
      </c>
      <c r="B13" s="135"/>
      <c r="C13" s="135"/>
      <c r="D13" s="242"/>
      <c r="E13" s="242"/>
      <c r="F13" s="242"/>
      <c r="G13" s="242"/>
      <c r="H13" s="242"/>
      <c r="I13" s="135"/>
      <c r="J13" s="135"/>
      <c r="K13" s="135"/>
      <c r="L13" s="135"/>
      <c r="M13" s="135"/>
      <c r="N13" s="135"/>
      <c r="O13" s="135"/>
      <c r="P13" s="135"/>
      <c r="Q13" s="135"/>
      <c r="R13" s="135"/>
      <c r="S13" s="242"/>
      <c r="T13" s="242"/>
      <c r="U13" s="242"/>
      <c r="V13" s="242"/>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135"/>
      <c r="CL13" s="135"/>
      <c r="CM13" s="135"/>
      <c r="CN13" s="135"/>
      <c r="CO13" s="135"/>
      <c r="CP13" s="135"/>
      <c r="CQ13" s="135"/>
      <c r="CR13" s="135"/>
      <c r="CS13" s="135"/>
      <c r="CT13" s="135"/>
      <c r="CU13" s="135"/>
      <c r="CV13" s="135"/>
      <c r="CW13" s="135"/>
      <c r="CX13" s="135"/>
      <c r="CY13" s="135"/>
      <c r="CZ13" s="135"/>
      <c r="DA13" s="135"/>
      <c r="DB13" s="135"/>
      <c r="DC13" s="135"/>
      <c r="DD13" s="135"/>
      <c r="DE13" s="135"/>
      <c r="DF13" s="135"/>
      <c r="DG13" s="135"/>
      <c r="DH13" s="135"/>
      <c r="DI13" s="135"/>
      <c r="DJ13" s="135"/>
      <c r="DK13" s="135"/>
      <c r="DL13" s="135"/>
      <c r="DM13" s="135"/>
      <c r="DN13" s="135"/>
      <c r="DO13" s="135"/>
      <c r="DP13" s="135"/>
      <c r="DQ13" s="135"/>
      <c r="DR13" s="135"/>
      <c r="DS13" s="135"/>
      <c r="DT13" s="135"/>
      <c r="DU13" s="135"/>
      <c r="DV13" s="135"/>
      <c r="DW13" s="135"/>
      <c r="DX13" s="135"/>
      <c r="DY13" s="135"/>
      <c r="DZ13" s="135"/>
      <c r="EA13" s="135"/>
      <c r="EB13" s="135"/>
      <c r="EC13" s="135"/>
      <c r="ED13" s="135"/>
      <c r="EE13" s="135"/>
      <c r="EF13" s="135"/>
      <c r="EG13" s="135"/>
      <c r="EH13" s="135"/>
      <c r="EI13" s="135"/>
      <c r="EJ13" s="135"/>
      <c r="EK13" s="135"/>
      <c r="EL13" s="135"/>
      <c r="EM13" s="135"/>
      <c r="EN13" s="135"/>
      <c r="EO13" s="135"/>
      <c r="EP13" s="135"/>
      <c r="EQ13" s="135"/>
      <c r="ER13" s="135"/>
      <c r="ES13" s="135"/>
      <c r="ET13" s="135"/>
      <c r="EU13" s="135"/>
      <c r="EV13" s="135"/>
      <c r="EW13" s="135"/>
      <c r="EX13" s="135"/>
      <c r="EY13" s="135"/>
      <c r="EZ13" s="135"/>
      <c r="FA13" s="135"/>
      <c r="FB13" s="135"/>
      <c r="FC13" s="135"/>
      <c r="FD13" s="135"/>
      <c r="FE13" s="135"/>
      <c r="FF13" s="135"/>
      <c r="FG13" s="135"/>
      <c r="FH13" s="135"/>
      <c r="FI13" s="135"/>
      <c r="FJ13" s="135"/>
      <c r="FK13" s="135"/>
      <c r="FL13" s="135"/>
      <c r="FM13" s="135"/>
      <c r="FN13" s="135"/>
      <c r="FO13" s="135"/>
      <c r="FP13" s="135"/>
      <c r="FQ13" s="135"/>
      <c r="FR13" s="135"/>
      <c r="FS13" s="135"/>
      <c r="FT13" s="135"/>
      <c r="FU13" s="135"/>
      <c r="FV13" s="135"/>
      <c r="FW13" s="135"/>
      <c r="FX13" s="135"/>
      <c r="FY13" s="135"/>
      <c r="FZ13" s="135"/>
      <c r="GA13" s="135"/>
      <c r="GB13" s="135"/>
      <c r="GC13" s="135"/>
      <c r="GD13" s="135"/>
      <c r="GE13" s="135"/>
      <c r="GF13" s="135"/>
      <c r="GG13" s="135"/>
      <c r="GH13" s="135"/>
      <c r="GI13" s="135"/>
      <c r="GJ13" s="135"/>
      <c r="GK13" s="135"/>
      <c r="GL13" s="135"/>
      <c r="GM13" s="135"/>
      <c r="GN13" s="135"/>
      <c r="GO13" s="135"/>
      <c r="GP13" s="135"/>
      <c r="GQ13" s="135"/>
      <c r="GR13" s="135"/>
      <c r="GS13" s="135"/>
      <c r="GT13" s="135"/>
      <c r="GU13" s="135"/>
      <c r="GV13" s="135"/>
    </row>
    <row r="14" spans="1:208" x14ac:dyDescent="0.2">
      <c r="A14" s="76">
        <v>1</v>
      </c>
      <c r="B14" s="135">
        <f>ROUNDUP(RO!B14*0.82,)</f>
        <v>18122</v>
      </c>
      <c r="C14" s="135">
        <f>ROUNDUP(RO!C14*0.82,)</f>
        <v>18122</v>
      </c>
      <c r="D14" s="242">
        <f>ROUNDUP(RO!D14*0.82,)</f>
        <v>18122</v>
      </c>
      <c r="E14" s="242">
        <f>ROUNDUP(RO!E14*0.82,)</f>
        <v>18122</v>
      </c>
      <c r="F14" s="242">
        <f>ROUNDUP(RO!F14*0.82,)</f>
        <v>18122</v>
      </c>
      <c r="G14" s="242">
        <f>ROUNDUP(RO!G14*0.82,)</f>
        <v>18122</v>
      </c>
      <c r="H14" s="242">
        <f>ROUNDUP(RO!H14*0.82,)</f>
        <v>18122</v>
      </c>
      <c r="I14" s="135">
        <f>ROUNDUP(RO!I14*0.82,)</f>
        <v>16072</v>
      </c>
      <c r="J14" s="135">
        <f>ROUNDUP(RO!J14*0.82,)</f>
        <v>16072</v>
      </c>
      <c r="K14" s="135">
        <f>ROUNDUP(RO!K14*0.82,)</f>
        <v>14924</v>
      </c>
      <c r="L14" s="135">
        <f>ROUNDUP(RO!L14*0.82,)</f>
        <v>13202</v>
      </c>
      <c r="M14" s="135">
        <f>ROUNDUP(RO!M14*0.82,)</f>
        <v>13202</v>
      </c>
      <c r="N14" s="135">
        <f>ROUNDUP(RO!N14*0.82,)</f>
        <v>13202</v>
      </c>
      <c r="O14" s="135">
        <f>ROUNDUP(RO!O14*0.82,)</f>
        <v>13202</v>
      </c>
      <c r="P14" s="135">
        <f>ROUNDUP(RO!P14*0.82,)</f>
        <v>12054</v>
      </c>
      <c r="Q14" s="135">
        <f>ROUNDUP(RO!Q14*0.82,)</f>
        <v>12054</v>
      </c>
      <c r="R14" s="135">
        <f>ROUNDUP(RO!R14*0.82,)</f>
        <v>13202</v>
      </c>
      <c r="S14" s="242">
        <f>ROUNDUP(RO!S14*0.82,)</f>
        <v>13202</v>
      </c>
      <c r="T14" s="242">
        <f>ROUNDUP(RO!T14*0.82,)</f>
        <v>13202</v>
      </c>
      <c r="U14" s="242">
        <f>ROUNDUP(RO!U14*0.82,)</f>
        <v>13202</v>
      </c>
      <c r="V14" s="242">
        <f>ROUNDUP(RO!V14*0.82,)</f>
        <v>13202</v>
      </c>
      <c r="W14" s="135">
        <f>ROUNDUP(RO!W14*0.82,)</f>
        <v>13202</v>
      </c>
      <c r="X14" s="135">
        <f>ROUNDUP(RO!X14*0.82,)</f>
        <v>13202</v>
      </c>
      <c r="Y14" s="135">
        <f>ROUNDUP(RO!Y14*0.82,)</f>
        <v>13202</v>
      </c>
      <c r="Z14" s="135">
        <f>ROUNDUP(RO!Z14*0.82,)</f>
        <v>13202</v>
      </c>
      <c r="AA14" s="135">
        <f>ROUNDUP(RO!AA14*0.82,)</f>
        <v>13202</v>
      </c>
      <c r="AB14" s="135">
        <f>ROUNDUP(RO!AB14*0.82,)</f>
        <v>13612</v>
      </c>
      <c r="AC14" s="135">
        <f>ROUNDUP(RO!AC14*0.82,)</f>
        <v>13612</v>
      </c>
      <c r="AD14" s="135">
        <f>ROUNDUP(RO!AD14*0.82,)</f>
        <v>13612</v>
      </c>
      <c r="AE14" s="135">
        <f>ROUNDUP(RO!AE14*0.82,)</f>
        <v>13612</v>
      </c>
      <c r="AF14" s="135">
        <f>ROUNDUP(RO!AF14*0.82,)</f>
        <v>13612</v>
      </c>
      <c r="AG14" s="135">
        <f>ROUNDUP(RO!AG14*0.82,)</f>
        <v>13612</v>
      </c>
      <c r="AH14" s="135">
        <f>ROUNDUP(RO!AH14*0.82,)</f>
        <v>13612</v>
      </c>
      <c r="AI14" s="135">
        <f>ROUNDUP(RO!AI14*0.82,)</f>
        <v>13612</v>
      </c>
      <c r="AJ14" s="135">
        <f>ROUNDUP(RO!AJ14*0.82,)</f>
        <v>14186</v>
      </c>
      <c r="AK14" s="135">
        <f>ROUNDUP(RO!AK14*0.82,)</f>
        <v>14186</v>
      </c>
      <c r="AL14" s="135">
        <f>ROUNDUP(RO!AL14*0.82,)</f>
        <v>13202</v>
      </c>
      <c r="AM14" s="135">
        <f>ROUNDUP(RO!AM14*0.82,)</f>
        <v>13202</v>
      </c>
      <c r="AN14" s="135">
        <f>ROUNDUP(RO!AN14*0.82,)</f>
        <v>9840</v>
      </c>
      <c r="AO14" s="135">
        <f>ROUNDUP(RO!AO14*0.82,)</f>
        <v>9840</v>
      </c>
      <c r="AP14" s="135">
        <f>ROUNDUP(RO!AP14*0.82,)</f>
        <v>9840</v>
      </c>
      <c r="AQ14" s="135">
        <f>ROUNDUP(RO!AQ14*0.82,)</f>
        <v>9840</v>
      </c>
      <c r="AR14" s="135">
        <f>ROUNDUP(RO!AR14*0.82,)</f>
        <v>10250</v>
      </c>
      <c r="AS14" s="135">
        <f>ROUNDUP(RO!AS14*0.82,)</f>
        <v>10250</v>
      </c>
      <c r="AT14" s="135">
        <f>ROUNDUP(RO!AT14*0.82,)</f>
        <v>9840</v>
      </c>
      <c r="AU14" s="135">
        <f>ROUNDUP(RO!AU14*0.82,)</f>
        <v>9840</v>
      </c>
      <c r="AV14" s="135">
        <f>ROUNDUP(RO!AV14*0.82,)</f>
        <v>9840</v>
      </c>
      <c r="AW14" s="135">
        <f>ROUNDUP(RO!AW14*0.82,)</f>
        <v>9840</v>
      </c>
      <c r="AX14" s="135">
        <f>ROUNDUP(RO!AX14*0.82,)</f>
        <v>9840</v>
      </c>
      <c r="AY14" s="135">
        <f>ROUNDUP(RO!AY14*0.82,)</f>
        <v>10250</v>
      </c>
      <c r="AZ14" s="135">
        <f>ROUNDUP(RO!AZ14*0.82,)</f>
        <v>10250</v>
      </c>
      <c r="BA14" s="135">
        <f>ROUNDUP(RO!BA14*0.82,)</f>
        <v>9840</v>
      </c>
      <c r="BB14" s="135">
        <f>ROUNDUP(RO!BB14*0.82,)</f>
        <v>9840</v>
      </c>
      <c r="BC14" s="135">
        <f>ROUNDUP(RO!BC14*0.82,)</f>
        <v>9840</v>
      </c>
      <c r="BD14" s="135">
        <f>ROUNDUP(RO!BD14*0.82,)</f>
        <v>9840</v>
      </c>
      <c r="BE14" s="135">
        <f>ROUNDUP(RO!BE14*0.82,)</f>
        <v>11070</v>
      </c>
      <c r="BF14" s="135">
        <f>ROUNDUP(RO!BF14*0.82,)</f>
        <v>11070</v>
      </c>
      <c r="BG14" s="135">
        <f>ROUNDUP(RO!BG14*0.82,)</f>
        <v>11070</v>
      </c>
      <c r="BH14" s="135">
        <f>ROUNDUP(RO!BH14*0.82,)</f>
        <v>9840</v>
      </c>
      <c r="BI14" s="135">
        <f>ROUNDUP(RO!BI14*0.82,)</f>
        <v>9840</v>
      </c>
      <c r="BJ14" s="135">
        <f>ROUNDUP(RO!BJ14*0.82,)</f>
        <v>9840</v>
      </c>
      <c r="BK14" s="135">
        <f>ROUNDUP(RO!BK14*0.82,)</f>
        <v>9840</v>
      </c>
      <c r="BL14" s="135">
        <f>ROUNDUP(RO!BL14*0.82,)</f>
        <v>9840</v>
      </c>
      <c r="BM14" s="135">
        <f>ROUNDUP(RO!BM14*0.82,)</f>
        <v>10250</v>
      </c>
      <c r="BN14" s="135">
        <f>ROUNDUP(RO!BN14*0.82,)</f>
        <v>10250</v>
      </c>
      <c r="BO14" s="135">
        <f>ROUNDUP(RO!BO14*0.82,)</f>
        <v>9840</v>
      </c>
      <c r="BP14" s="135">
        <f>ROUNDUP(RO!BP14*0.82,)</f>
        <v>9840</v>
      </c>
      <c r="BQ14" s="135">
        <f>ROUNDUP(RO!BQ14*0.82,)</f>
        <v>9840</v>
      </c>
      <c r="BR14" s="135">
        <f>ROUNDUP(RO!BR14*0.82,)</f>
        <v>9840</v>
      </c>
      <c r="BS14" s="135">
        <f>ROUNDUP(RO!BS14*0.82,)</f>
        <v>9840</v>
      </c>
      <c r="BT14" s="135">
        <f>ROUNDUP(RO!BT14*0.82,)</f>
        <v>10250</v>
      </c>
      <c r="BU14" s="135">
        <f>ROUNDUP(RO!BU14*0.82,)</f>
        <v>10250</v>
      </c>
      <c r="BV14" s="135">
        <f>ROUNDUP(RO!BV14*0.82,)</f>
        <v>9840</v>
      </c>
      <c r="BW14" s="135">
        <f>ROUNDUP(RO!BW14*0.82,)</f>
        <v>9840</v>
      </c>
      <c r="BX14" s="135">
        <f>ROUNDUP(RO!BX14*0.82,)</f>
        <v>9840</v>
      </c>
      <c r="BY14" s="135">
        <f>ROUNDUP(RO!BY14*0.82,)</f>
        <v>9840</v>
      </c>
      <c r="BZ14" s="135">
        <f>ROUNDUP(RO!BZ14*0.82,)</f>
        <v>9840</v>
      </c>
      <c r="CA14" s="135">
        <f>ROUNDUP(RO!CA14*0.82,)</f>
        <v>10250</v>
      </c>
      <c r="CB14" s="135">
        <f>ROUNDUP(RO!CB14*0.82,)</f>
        <v>10250</v>
      </c>
      <c r="CC14" s="135">
        <f>ROUNDUP(RO!CC14*0.82,)</f>
        <v>9430</v>
      </c>
      <c r="CD14" s="135">
        <f>ROUNDUP(RO!CD14*0.82,)</f>
        <v>9430</v>
      </c>
      <c r="CE14" s="135">
        <f>ROUNDUP(RO!CE14*0.82,)</f>
        <v>9430</v>
      </c>
      <c r="CF14" s="135">
        <f>ROUNDUP(RO!CF14*0.82,)</f>
        <v>9430</v>
      </c>
      <c r="CG14" s="135">
        <f>ROUNDUP(RO!CG14*0.82,)</f>
        <v>9430</v>
      </c>
      <c r="CH14" s="135">
        <f>ROUNDUP(RO!CH14*0.82,)</f>
        <v>9430</v>
      </c>
      <c r="CI14" s="135">
        <f>ROUNDUP(RO!CI14*0.82,)</f>
        <v>9430</v>
      </c>
      <c r="CJ14" s="135">
        <f>ROUNDUP(RO!CJ14*0.82,)</f>
        <v>9184</v>
      </c>
      <c r="CK14" s="135">
        <f>ROUNDUP(RO!CK14*0.82,)</f>
        <v>9184</v>
      </c>
      <c r="CL14" s="135">
        <f>ROUNDUP(RO!CL14*0.82,)</f>
        <v>9184</v>
      </c>
      <c r="CM14" s="135">
        <f>ROUNDUP(RO!CM14*0.82,)</f>
        <v>9184</v>
      </c>
      <c r="CN14" s="135">
        <f>ROUNDUP(RO!CN14*0.82,)</f>
        <v>9184</v>
      </c>
      <c r="CO14" s="135">
        <f>ROUNDUP(RO!CO14*0.82,)</f>
        <v>9430</v>
      </c>
      <c r="CP14" s="135">
        <f>ROUNDUP(RO!CP14*0.82,)</f>
        <v>9430</v>
      </c>
      <c r="CQ14" s="135">
        <f>ROUNDUP(RO!CQ14*0.82,)</f>
        <v>9184</v>
      </c>
      <c r="CR14" s="135">
        <f>ROUNDUP(RO!CR14*0.82,)</f>
        <v>9184</v>
      </c>
      <c r="CS14" s="135">
        <f>ROUNDUP(RO!CS14*0.82,)</f>
        <v>9184</v>
      </c>
      <c r="CT14" s="135">
        <f>ROUNDUP(RO!CT14*0.82,)</f>
        <v>9184</v>
      </c>
      <c r="CU14" s="135">
        <f>ROUNDUP(RO!CU14*0.82,)</f>
        <v>9184</v>
      </c>
      <c r="CV14" s="135">
        <f>ROUNDUP(RO!CV14*0.82,)</f>
        <v>9430</v>
      </c>
      <c r="CW14" s="135">
        <f>ROUNDUP(RO!CW14*0.82,)</f>
        <v>9430</v>
      </c>
      <c r="CX14" s="135">
        <f>ROUNDUP(RO!CX14*0.82,)</f>
        <v>9184</v>
      </c>
      <c r="CY14" s="135">
        <f>ROUNDUP(RO!CY14*0.82,)</f>
        <v>9184</v>
      </c>
      <c r="CZ14" s="135">
        <f>ROUNDUP(RO!CZ14*0.82,)</f>
        <v>9184</v>
      </c>
      <c r="DA14" s="135">
        <f>ROUNDUP(RO!DA14*0.82,)</f>
        <v>9184</v>
      </c>
      <c r="DB14" s="135">
        <f>ROUNDUP(RO!DB14*0.82,)</f>
        <v>9184</v>
      </c>
      <c r="DC14" s="135">
        <f>ROUNDUP(RO!DC14*0.82,)</f>
        <v>9430</v>
      </c>
      <c r="DD14" s="135">
        <f>ROUNDUP(RO!DD14*0.82,)</f>
        <v>9430</v>
      </c>
      <c r="DE14" s="135">
        <f>ROUNDUP(RO!DE14*0.82,)</f>
        <v>8938</v>
      </c>
      <c r="DF14" s="135">
        <f>ROUNDUP(RO!DF14*0.82,)</f>
        <v>8938</v>
      </c>
      <c r="DG14" s="135">
        <f>ROUNDUP(RO!DG14*0.82,)</f>
        <v>8938</v>
      </c>
      <c r="DH14" s="135">
        <f>ROUNDUP(RO!DH14*0.82,)</f>
        <v>8938</v>
      </c>
      <c r="DI14" s="135">
        <f>ROUNDUP(RO!DI14*0.82,)</f>
        <v>8938</v>
      </c>
      <c r="DJ14" s="135">
        <f>ROUNDUP(RO!DJ14*0.82,)</f>
        <v>9184</v>
      </c>
      <c r="DK14" s="135">
        <f>ROUNDUP(RO!DK14*0.82,)</f>
        <v>9184</v>
      </c>
      <c r="DL14" s="135">
        <f>ROUNDUP(RO!DL14*0.82,)</f>
        <v>8938</v>
      </c>
      <c r="DM14" s="135">
        <f>ROUNDUP(RO!DM14*0.82,)</f>
        <v>8938</v>
      </c>
      <c r="DN14" s="135">
        <f>ROUNDUP(RO!DN14*0.82,)</f>
        <v>8938</v>
      </c>
      <c r="DO14" s="135">
        <f>ROUNDUP(RO!DO14*0.82,)</f>
        <v>8938</v>
      </c>
      <c r="DP14" s="135">
        <f>ROUNDUP(RO!DP14*0.82,)</f>
        <v>8938</v>
      </c>
      <c r="DQ14" s="135">
        <f>ROUNDUP(RO!DQ14*0.82,)</f>
        <v>8938</v>
      </c>
      <c r="DR14" s="135">
        <f>ROUNDUP(RO!DR14*0.82,)</f>
        <v>8938</v>
      </c>
      <c r="DS14" s="135">
        <f>ROUNDUP(RO!DS14*0.82,)</f>
        <v>8692</v>
      </c>
      <c r="DT14" s="135">
        <f>ROUNDUP(RO!DT14*0.82,)</f>
        <v>8692</v>
      </c>
      <c r="DU14" s="135">
        <f>ROUNDUP(RO!DU14*0.82,)</f>
        <v>8692</v>
      </c>
      <c r="DV14" s="135">
        <f>ROUNDUP(RO!DV14*0.82,)</f>
        <v>8692</v>
      </c>
      <c r="DW14" s="135">
        <f>ROUNDUP(RO!DW14*0.82,)</f>
        <v>8692</v>
      </c>
      <c r="DX14" s="135">
        <f>ROUNDUP(RO!DX14*0.82,)</f>
        <v>8938</v>
      </c>
      <c r="DY14" s="135">
        <f>ROUNDUP(RO!DY14*0.82,)</f>
        <v>8938</v>
      </c>
      <c r="DZ14" s="135">
        <f>ROUNDUP(RO!DZ14*0.82,)</f>
        <v>8692</v>
      </c>
      <c r="EA14" s="135">
        <f>ROUNDUP(RO!EA14*0.82,)</f>
        <v>8692</v>
      </c>
      <c r="EB14" s="135">
        <f>ROUNDUP(RO!EB14*0.82,)</f>
        <v>8692</v>
      </c>
      <c r="EC14" s="135">
        <f>ROUNDUP(RO!EC14*0.82,)</f>
        <v>8692</v>
      </c>
      <c r="ED14" s="135">
        <f>ROUNDUP(RO!ED14*0.82,)</f>
        <v>8692</v>
      </c>
      <c r="EE14" s="135">
        <f>ROUNDUP(RO!EE14*0.82,)</f>
        <v>8938</v>
      </c>
      <c r="EF14" s="135">
        <f>ROUNDUP(RO!EF14*0.82,)</f>
        <v>8938</v>
      </c>
      <c r="EG14" s="135">
        <f>ROUNDUP(RO!EG14*0.82,)</f>
        <v>8446</v>
      </c>
      <c r="EH14" s="135">
        <f>ROUNDUP(RO!EH14*0.82,)</f>
        <v>8446</v>
      </c>
      <c r="EI14" s="135">
        <f>ROUNDUP(RO!EI14*0.82,)</f>
        <v>8446</v>
      </c>
      <c r="EJ14" s="135">
        <f>ROUNDUP(RO!EJ14*0.82,)</f>
        <v>8446</v>
      </c>
      <c r="EK14" s="135">
        <f>ROUNDUP(RO!EK14*0.82,)</f>
        <v>8446</v>
      </c>
      <c r="EL14" s="135">
        <f>ROUNDUP(RO!EL14*0.82,)</f>
        <v>8692</v>
      </c>
      <c r="EM14" s="135">
        <f>ROUNDUP(RO!EM14*0.82,)</f>
        <v>8692</v>
      </c>
      <c r="EN14" s="135">
        <f>ROUNDUP(RO!EN14*0.82,)</f>
        <v>8446</v>
      </c>
      <c r="EO14" s="135">
        <f>ROUNDUP(RO!EO14*0.82,)</f>
        <v>8446</v>
      </c>
      <c r="EP14" s="135">
        <f>ROUNDUP(RO!EP14*0.82,)</f>
        <v>9184</v>
      </c>
      <c r="EQ14" s="135">
        <f>ROUNDUP(RO!EQ14*0.82,)</f>
        <v>9184</v>
      </c>
      <c r="ER14" s="135">
        <f>ROUNDUP(RO!ER14*0.82,)</f>
        <v>9184</v>
      </c>
      <c r="ES14" s="135">
        <f>ROUNDUP(RO!ES14*0.82,)</f>
        <v>8692</v>
      </c>
      <c r="ET14" s="135">
        <f>ROUNDUP(RO!ET14*0.82,)</f>
        <v>8692</v>
      </c>
      <c r="EU14" s="135">
        <f>ROUNDUP(RO!EU14*0.82,)</f>
        <v>8446</v>
      </c>
      <c r="EV14" s="135">
        <f>ROUNDUP(RO!EV14*0.82,)</f>
        <v>8446</v>
      </c>
      <c r="EW14" s="135">
        <f>ROUNDUP(RO!EW14*0.82,)</f>
        <v>8446</v>
      </c>
      <c r="EX14" s="135">
        <f>ROUNDUP(RO!EX14*0.82,)</f>
        <v>8692</v>
      </c>
      <c r="EY14" s="135">
        <f>ROUNDUP(RO!EY14*0.82,)</f>
        <v>8692</v>
      </c>
      <c r="EZ14" s="135">
        <f>ROUNDUP(RO!EZ14*0.82,)</f>
        <v>8692</v>
      </c>
      <c r="FA14" s="135">
        <f>ROUNDUP(RO!FA14*0.82,)</f>
        <v>8692</v>
      </c>
      <c r="FB14" s="135">
        <f>ROUNDUP(RO!FB14*0.82,)</f>
        <v>8200</v>
      </c>
      <c r="FC14" s="135">
        <f>ROUNDUP(RO!FC14*0.82,)</f>
        <v>8200</v>
      </c>
      <c r="FD14" s="135">
        <f>ROUNDUP(RO!FD14*0.82,)</f>
        <v>8200</v>
      </c>
      <c r="FE14" s="135">
        <f>ROUNDUP(RO!FE14*0.82,)</f>
        <v>8200</v>
      </c>
      <c r="FF14" s="135">
        <f>ROUNDUP(RO!FF14*0.82,)</f>
        <v>8200</v>
      </c>
      <c r="FG14" s="135">
        <f>ROUNDUP(RO!FG14*0.82,)</f>
        <v>8446</v>
      </c>
      <c r="FH14" s="135">
        <f>ROUNDUP(RO!FH14*0.82,)</f>
        <v>8446</v>
      </c>
      <c r="FI14" s="135">
        <f>ROUNDUP(RO!FI14*0.82,)</f>
        <v>8200</v>
      </c>
      <c r="FJ14" s="135">
        <f>ROUNDUP(RO!FJ14*0.82,)</f>
        <v>8200</v>
      </c>
      <c r="FK14" s="135">
        <f>ROUNDUP(RO!FK14*0.82,)</f>
        <v>8200</v>
      </c>
      <c r="FL14" s="135">
        <f>ROUNDUP(RO!FL14*0.82,)</f>
        <v>8200</v>
      </c>
      <c r="FM14" s="135">
        <f>ROUNDUP(RO!FM14*0.82,)</f>
        <v>8200</v>
      </c>
      <c r="FN14" s="135">
        <f>ROUNDUP(RO!FN14*0.82,)</f>
        <v>8446</v>
      </c>
      <c r="FO14" s="135">
        <f>ROUNDUP(RO!FO14*0.82,)</f>
        <v>8446</v>
      </c>
      <c r="FP14" s="135">
        <f>ROUNDUP(RO!FP14*0.82,)</f>
        <v>8200</v>
      </c>
      <c r="FQ14" s="135">
        <f>ROUNDUP(RO!FQ14*0.82,)</f>
        <v>8200</v>
      </c>
      <c r="FR14" s="135">
        <f>ROUNDUP(RO!FR14*0.82,)</f>
        <v>8200</v>
      </c>
      <c r="FS14" s="135">
        <f>ROUNDUP(RO!FS14*0.82,)</f>
        <v>8200</v>
      </c>
      <c r="FT14" s="135">
        <f>ROUNDUP(RO!FT14*0.82,)</f>
        <v>8200</v>
      </c>
      <c r="FU14" s="135">
        <f>ROUNDUP(RO!FU14*0.82,)</f>
        <v>8446</v>
      </c>
      <c r="FV14" s="135">
        <f>ROUNDUP(RO!FV14*0.82,)</f>
        <v>8446</v>
      </c>
      <c r="FW14" s="135">
        <f>ROUNDUP(RO!FW14*0.82,)</f>
        <v>8200</v>
      </c>
      <c r="FX14" s="135">
        <f>ROUNDUP(RO!FX14*0.82,)</f>
        <v>8200</v>
      </c>
      <c r="FY14" s="135">
        <f>ROUNDUP(RO!FY14*0.82,)</f>
        <v>8200</v>
      </c>
      <c r="FZ14" s="135">
        <f>ROUNDUP(RO!FZ14*0.82,)</f>
        <v>8200</v>
      </c>
      <c r="GA14" s="135">
        <f>ROUNDUP(RO!GA14*0.82,)</f>
        <v>8200</v>
      </c>
      <c r="GB14" s="135">
        <f>ROUNDUP(RO!GB14*0.82,)</f>
        <v>8446</v>
      </c>
      <c r="GC14" s="135">
        <f>ROUNDUP(RO!GC14*0.82,)</f>
        <v>8446</v>
      </c>
      <c r="GD14" s="135">
        <f>ROUNDUP(RO!GD14*0.82,)</f>
        <v>8200</v>
      </c>
      <c r="GE14" s="135">
        <f>ROUNDUP(RO!GE14*0.82,)</f>
        <v>8200</v>
      </c>
      <c r="GF14" s="135">
        <f>ROUNDUP(RO!GF14*0.82,)</f>
        <v>8200</v>
      </c>
      <c r="GG14" s="135">
        <f>ROUNDUP(RO!GG14*0.82,)</f>
        <v>8200</v>
      </c>
      <c r="GH14" s="135">
        <f>ROUNDUP(RO!GH14*0.82,)</f>
        <v>8200</v>
      </c>
      <c r="GI14" s="135">
        <f>ROUNDUP(RO!GI14*0.82,)</f>
        <v>9430</v>
      </c>
      <c r="GJ14" s="135">
        <f>ROUNDUP(RO!GJ14*0.82,)</f>
        <v>9430</v>
      </c>
      <c r="GK14" s="135">
        <f>ROUNDUP(RO!GK14*0.82,)</f>
        <v>9430</v>
      </c>
      <c r="GL14" s="135">
        <f>ROUNDUP(RO!GL14*0.82,)</f>
        <v>9430</v>
      </c>
      <c r="GM14" s="135">
        <f>ROUNDUP(RO!GM14*0.82,)</f>
        <v>9430</v>
      </c>
      <c r="GN14" s="135">
        <f>ROUNDUP(RO!GN14*0.82,)</f>
        <v>9430</v>
      </c>
      <c r="GO14" s="135">
        <f>ROUNDUP(RO!GO14*0.82,)</f>
        <v>9430</v>
      </c>
      <c r="GP14" s="135">
        <f>ROUNDUP(RO!GP14*0.82,)</f>
        <v>9840</v>
      </c>
      <c r="GQ14" s="135">
        <f>ROUNDUP(RO!GQ14*0.82,)</f>
        <v>9840</v>
      </c>
      <c r="GR14" s="135">
        <f>ROUNDUP(RO!GR14*0.82,)</f>
        <v>9840</v>
      </c>
      <c r="GS14" s="135">
        <f>ROUNDUP(RO!GS14*0.82,)</f>
        <v>9840</v>
      </c>
      <c r="GT14" s="135">
        <f>ROUNDUP(RO!GT14*0.82,)</f>
        <v>9840</v>
      </c>
      <c r="GU14" s="135">
        <f>ROUNDUP(RO!GU14*0.82,)</f>
        <v>9840</v>
      </c>
      <c r="GV14" s="135">
        <f>ROUNDUP(RO!GV14*0.82,)</f>
        <v>9840</v>
      </c>
    </row>
    <row r="15" spans="1:208" ht="15" customHeight="1" x14ac:dyDescent="0.2">
      <c r="A15" s="196" t="s">
        <v>27</v>
      </c>
      <c r="AH15" s="60"/>
      <c r="AI15" s="60"/>
      <c r="AJ15" s="60"/>
      <c r="AK15" s="60"/>
      <c r="AL15" s="60"/>
    </row>
    <row r="16" spans="1:208" ht="24" x14ac:dyDescent="0.2">
      <c r="A16" s="197" t="s">
        <v>28</v>
      </c>
      <c r="AH16" s="60"/>
      <c r="AI16" s="60"/>
      <c r="AJ16" s="60"/>
      <c r="AK16" s="60"/>
      <c r="AL16" s="60"/>
    </row>
    <row r="17" spans="1:38" ht="15" customHeight="1" x14ac:dyDescent="0.2">
      <c r="A17" s="198" t="s">
        <v>11</v>
      </c>
      <c r="AH17" s="60"/>
      <c r="AI17" s="60"/>
      <c r="AJ17" s="60"/>
      <c r="AK17" s="60"/>
      <c r="AL17" s="60"/>
    </row>
    <row r="18" spans="1:38" ht="25.5" x14ac:dyDescent="0.2">
      <c r="A18" s="236" t="s">
        <v>29</v>
      </c>
      <c r="AH18" s="60"/>
      <c r="AI18" s="60"/>
      <c r="AJ18" s="60"/>
      <c r="AK18" s="60"/>
      <c r="AL18" s="60"/>
    </row>
    <row r="19" spans="1:38" ht="15" customHeight="1" x14ac:dyDescent="0.2">
      <c r="A19" s="200" t="s">
        <v>14</v>
      </c>
      <c r="AH19" s="60"/>
      <c r="AI19" s="60"/>
      <c r="AJ19" s="60"/>
      <c r="AK19" s="60"/>
      <c r="AL19" s="60"/>
    </row>
    <row r="20" spans="1:38" ht="83.25" customHeight="1" x14ac:dyDescent="0.2">
      <c r="A20" s="201" t="s">
        <v>30</v>
      </c>
      <c r="AH20" s="60"/>
      <c r="AI20" s="60"/>
      <c r="AJ20" s="60"/>
      <c r="AK20" s="60"/>
      <c r="AL20" s="60"/>
    </row>
    <row r="21" spans="1:38" ht="15" customHeight="1" x14ac:dyDescent="0.2">
      <c r="A21" s="196" t="s">
        <v>16</v>
      </c>
      <c r="AH21" s="60"/>
      <c r="AI21" s="60"/>
      <c r="AJ21" s="60"/>
      <c r="AK21" s="60"/>
      <c r="AL21" s="60"/>
    </row>
    <row r="22" spans="1:38" ht="24" x14ac:dyDescent="0.2">
      <c r="A22" s="184" t="s">
        <v>17</v>
      </c>
      <c r="AH22" s="60"/>
      <c r="AI22" s="60"/>
      <c r="AJ22" s="60"/>
      <c r="AK22" s="60"/>
      <c r="AL22" s="60"/>
    </row>
    <row r="23" spans="1:38" ht="15" customHeight="1" x14ac:dyDescent="0.2">
      <c r="A23" s="206" t="s">
        <v>18</v>
      </c>
    </row>
    <row r="24" spans="1:38" ht="132" x14ac:dyDescent="0.2">
      <c r="A24" s="202" t="s">
        <v>19</v>
      </c>
    </row>
  </sheetData>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F0"/>
  </sheetPr>
  <dimension ref="A1:GZ32"/>
  <sheetViews>
    <sheetView workbookViewId="0">
      <pane xSplit="1" topLeftCell="B1" activePane="topRight" state="frozen"/>
      <selection pane="topRight" activeCell="S1" sqref="S1:V1048576"/>
    </sheetView>
  </sheetViews>
  <sheetFormatPr defaultColWidth="8.5703125" defaultRowHeight="12" x14ac:dyDescent="0.2"/>
  <cols>
    <col min="1" max="1" width="66.85546875" style="2" customWidth="1"/>
    <col min="2" max="2" width="8.85546875" style="11" customWidth="1"/>
    <col min="3" max="3" width="10.140625" style="11" customWidth="1"/>
    <col min="4" max="7" width="10.140625" style="216" hidden="1" customWidth="1"/>
    <col min="8" max="8" width="8.85546875" style="216" hidden="1" customWidth="1"/>
    <col min="9" max="11" width="8.85546875" style="11" customWidth="1"/>
    <col min="12" max="15" width="8.85546875" style="71" customWidth="1"/>
    <col min="16" max="17" width="8.85546875" style="11" customWidth="1"/>
    <col min="18" max="18" width="10.140625" style="11" customWidth="1"/>
    <col min="19" max="21" width="10.140625" style="216" hidden="1" customWidth="1"/>
    <col min="22" max="22" width="8.85546875" style="216" hidden="1" customWidth="1"/>
    <col min="23" max="118" width="8.85546875" style="11" customWidth="1"/>
    <col min="119" max="119" width="8.85546875" style="32" customWidth="1"/>
    <col min="120" max="208" width="8.85546875" style="11" customWidth="1"/>
    <col min="209" max="16384" width="8.5703125" style="11"/>
  </cols>
  <sheetData>
    <row r="1" spans="1:208" s="2" customFormat="1" ht="15" customHeight="1" x14ac:dyDescent="0.2">
      <c r="A1" s="186" t="s">
        <v>0</v>
      </c>
      <c r="D1" s="104"/>
      <c r="E1" s="104"/>
      <c r="F1" s="104"/>
      <c r="G1" s="104"/>
      <c r="H1" s="104"/>
      <c r="L1" s="22"/>
      <c r="M1" s="22"/>
      <c r="N1" s="22"/>
      <c r="O1" s="22"/>
      <c r="S1" s="104"/>
      <c r="T1" s="104"/>
      <c r="U1" s="104"/>
      <c r="V1" s="104"/>
      <c r="DO1" s="146"/>
    </row>
    <row r="2" spans="1:208" s="2" customFormat="1" ht="15" customHeight="1" x14ac:dyDescent="0.2">
      <c r="A2" s="228" t="s">
        <v>31</v>
      </c>
      <c r="D2" s="104"/>
      <c r="E2" s="104"/>
      <c r="F2" s="104"/>
      <c r="G2" s="104"/>
      <c r="H2" s="104"/>
      <c r="L2" s="22"/>
      <c r="M2" s="22"/>
      <c r="N2" s="22"/>
      <c r="O2" s="22"/>
      <c r="S2" s="104"/>
      <c r="T2" s="104"/>
      <c r="U2" s="104"/>
      <c r="V2" s="104"/>
      <c r="DO2" s="146"/>
    </row>
    <row r="3" spans="1:208" s="2" customFormat="1" ht="15" customHeight="1" x14ac:dyDescent="0.2">
      <c r="A3" s="187" t="s">
        <v>68</v>
      </c>
      <c r="D3" s="3"/>
      <c r="E3" s="3"/>
      <c r="F3" s="3"/>
      <c r="G3" s="3"/>
      <c r="H3" s="3"/>
      <c r="S3" s="3"/>
      <c r="T3" s="3"/>
      <c r="U3" s="3"/>
      <c r="V3" s="3"/>
    </row>
    <row r="4" spans="1:208" s="207" customFormat="1" ht="15" customHeight="1" x14ac:dyDescent="0.2">
      <c r="A4" s="188" t="s">
        <v>3</v>
      </c>
      <c r="B4" s="189">
        <v>46178</v>
      </c>
      <c r="C4" s="189">
        <v>46179</v>
      </c>
      <c r="D4" s="190">
        <v>46180</v>
      </c>
      <c r="E4" s="190">
        <v>46181</v>
      </c>
      <c r="F4" s="190">
        <v>46182</v>
      </c>
      <c r="G4" s="190">
        <v>46183</v>
      </c>
      <c r="H4" s="190">
        <v>46184</v>
      </c>
      <c r="I4" s="189">
        <v>46185</v>
      </c>
      <c r="J4" s="189">
        <v>46186</v>
      </c>
      <c r="K4" s="189">
        <v>46187</v>
      </c>
      <c r="L4" s="233">
        <v>46188</v>
      </c>
      <c r="M4" s="233">
        <v>46189</v>
      </c>
      <c r="N4" s="233">
        <v>46190</v>
      </c>
      <c r="O4" s="233">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234">
        <v>46295</v>
      </c>
      <c r="DP4" s="229">
        <v>46296</v>
      </c>
      <c r="DQ4" s="229">
        <v>46297</v>
      </c>
      <c r="DR4" s="229">
        <v>46298</v>
      </c>
      <c r="DS4" s="229">
        <v>46299</v>
      </c>
      <c r="DT4" s="229">
        <v>46300</v>
      </c>
      <c r="DU4" s="229">
        <v>46301</v>
      </c>
      <c r="DV4" s="229">
        <v>46302</v>
      </c>
      <c r="DW4" s="229">
        <v>46303</v>
      </c>
      <c r="DX4" s="229">
        <v>46304</v>
      </c>
      <c r="DY4" s="229">
        <v>46305</v>
      </c>
      <c r="DZ4" s="229">
        <v>46306</v>
      </c>
      <c r="EA4" s="229">
        <v>46307</v>
      </c>
      <c r="EB4" s="229">
        <v>46308</v>
      </c>
      <c r="EC4" s="229">
        <v>46309</v>
      </c>
      <c r="ED4" s="229">
        <v>46310</v>
      </c>
      <c r="EE4" s="229">
        <v>46311</v>
      </c>
      <c r="EF4" s="229">
        <v>46312</v>
      </c>
      <c r="EG4" s="229">
        <v>46313</v>
      </c>
      <c r="EH4" s="229">
        <v>46314</v>
      </c>
      <c r="EI4" s="229">
        <v>46315</v>
      </c>
      <c r="EJ4" s="229">
        <v>46316</v>
      </c>
      <c r="EK4" s="229">
        <v>46317</v>
      </c>
      <c r="EL4" s="229">
        <v>46318</v>
      </c>
      <c r="EM4" s="229">
        <v>46319</v>
      </c>
      <c r="EN4" s="229">
        <v>46320</v>
      </c>
      <c r="EO4" s="229">
        <v>46321</v>
      </c>
      <c r="EP4" s="229">
        <v>46322</v>
      </c>
      <c r="EQ4" s="229">
        <v>46323</v>
      </c>
      <c r="ER4" s="229">
        <v>46324</v>
      </c>
      <c r="ES4" s="229">
        <v>46325</v>
      </c>
      <c r="ET4" s="229">
        <v>46326</v>
      </c>
      <c r="EU4" s="229">
        <v>46327</v>
      </c>
      <c r="EV4" s="229">
        <v>46328</v>
      </c>
      <c r="EW4" s="229">
        <v>46329</v>
      </c>
      <c r="EX4" s="229">
        <v>46330</v>
      </c>
      <c r="EY4" s="229">
        <v>46331</v>
      </c>
      <c r="EZ4" s="229">
        <v>46332</v>
      </c>
      <c r="FA4" s="229">
        <v>46333</v>
      </c>
      <c r="FB4" s="229">
        <v>46334</v>
      </c>
      <c r="FC4" s="229">
        <v>46335</v>
      </c>
      <c r="FD4" s="229">
        <v>46336</v>
      </c>
      <c r="FE4" s="229">
        <v>46337</v>
      </c>
      <c r="FF4" s="229">
        <v>46338</v>
      </c>
      <c r="FG4" s="229">
        <v>46339</v>
      </c>
      <c r="FH4" s="229">
        <v>46340</v>
      </c>
      <c r="FI4" s="229">
        <v>46341</v>
      </c>
      <c r="FJ4" s="229">
        <v>46342</v>
      </c>
      <c r="FK4" s="229">
        <v>46343</v>
      </c>
      <c r="FL4" s="229">
        <v>46344</v>
      </c>
      <c r="FM4" s="229">
        <v>46345</v>
      </c>
      <c r="FN4" s="229">
        <v>46346</v>
      </c>
      <c r="FO4" s="229">
        <v>46347</v>
      </c>
      <c r="FP4" s="229">
        <v>46348</v>
      </c>
      <c r="FQ4" s="229">
        <v>46349</v>
      </c>
      <c r="FR4" s="229">
        <v>46350</v>
      </c>
      <c r="FS4" s="229">
        <v>46351</v>
      </c>
      <c r="FT4" s="229">
        <v>46352</v>
      </c>
      <c r="FU4" s="229">
        <v>46353</v>
      </c>
      <c r="FV4" s="229">
        <v>46354</v>
      </c>
      <c r="FW4" s="229">
        <v>46355</v>
      </c>
      <c r="FX4" s="229">
        <v>46356</v>
      </c>
      <c r="FY4" s="229">
        <v>46357</v>
      </c>
      <c r="FZ4" s="229">
        <v>46358</v>
      </c>
      <c r="GA4" s="229">
        <v>46359</v>
      </c>
      <c r="GB4" s="229">
        <v>46360</v>
      </c>
      <c r="GC4" s="229">
        <v>46361</v>
      </c>
      <c r="GD4" s="229">
        <v>46362</v>
      </c>
      <c r="GE4" s="229">
        <v>46363</v>
      </c>
      <c r="GF4" s="229">
        <v>46364</v>
      </c>
      <c r="GG4" s="229">
        <v>46365</v>
      </c>
      <c r="GH4" s="229">
        <v>46366</v>
      </c>
      <c r="GI4" s="229">
        <v>46367</v>
      </c>
      <c r="GJ4" s="229">
        <v>46368</v>
      </c>
      <c r="GK4" s="229">
        <v>46369</v>
      </c>
      <c r="GL4" s="229">
        <v>46370</v>
      </c>
      <c r="GM4" s="229">
        <v>46371</v>
      </c>
      <c r="GN4" s="229">
        <v>46372</v>
      </c>
      <c r="GO4" s="229">
        <v>46373</v>
      </c>
      <c r="GP4" s="229">
        <v>46374</v>
      </c>
      <c r="GQ4" s="229">
        <v>46375</v>
      </c>
      <c r="GR4" s="229">
        <v>46376</v>
      </c>
      <c r="GS4" s="229">
        <v>46377</v>
      </c>
      <c r="GT4" s="229">
        <v>46378</v>
      </c>
      <c r="GU4" s="229">
        <v>46379</v>
      </c>
      <c r="GV4" s="229">
        <v>46380</v>
      </c>
      <c r="GW4" s="229">
        <v>46381</v>
      </c>
      <c r="GX4" s="229">
        <v>46382</v>
      </c>
      <c r="GY4" s="229">
        <v>46383</v>
      </c>
      <c r="GZ4" s="229">
        <v>46384</v>
      </c>
    </row>
    <row r="5" spans="1:208" s="2" customFormat="1" ht="11.45" customHeight="1" x14ac:dyDescent="0.2">
      <c r="A5" s="10" t="s">
        <v>4</v>
      </c>
      <c r="D5" s="104"/>
      <c r="E5" s="104"/>
      <c r="F5" s="104"/>
      <c r="G5" s="104"/>
      <c r="H5" s="104"/>
      <c r="L5" s="22"/>
      <c r="M5" s="22"/>
      <c r="N5" s="22"/>
      <c r="O5" s="22"/>
      <c r="S5" s="104"/>
      <c r="T5" s="104"/>
      <c r="U5" s="104"/>
      <c r="V5" s="104"/>
      <c r="DO5" s="146"/>
    </row>
    <row r="6" spans="1:208" s="2" customFormat="1" ht="11.45" customHeight="1" x14ac:dyDescent="0.2">
      <c r="A6" s="12">
        <v>1</v>
      </c>
      <c r="B6" s="30">
        <f>ROUND('РБ10%'!B6*0.85,)</f>
        <v>8989</v>
      </c>
      <c r="C6" s="30">
        <f>ROUND('РБ10%'!C6*0.85,)</f>
        <v>8989</v>
      </c>
      <c r="D6" s="235">
        <f>ROUND('РБ10%'!D6*0.85,)</f>
        <v>8989</v>
      </c>
      <c r="E6" s="235">
        <f>ROUND('РБ10%'!E6*0.85,)</f>
        <v>8989</v>
      </c>
      <c r="F6" s="235">
        <f>ROUND('РБ10%'!F6*0.85,)</f>
        <v>8989</v>
      </c>
      <c r="G6" s="235">
        <f>ROUND('РБ10%'!G6*0.85,)</f>
        <v>8989</v>
      </c>
      <c r="H6" s="235">
        <f>ROUND('РБ10%'!H6*0.85,)</f>
        <v>8989</v>
      </c>
      <c r="I6" s="30">
        <f>ROUND('РБ10%'!I6*0.85,)</f>
        <v>8989</v>
      </c>
      <c r="J6" s="30">
        <f>ROUND('РБ10%'!J6*0.85,)</f>
        <v>8989</v>
      </c>
      <c r="K6" s="30">
        <f>ROUND('РБ10%'!K6*0.85,)</f>
        <v>7918</v>
      </c>
      <c r="L6" s="30">
        <f>ROUND('РБ10%'!L6*0.85,)</f>
        <v>8989</v>
      </c>
      <c r="M6" s="30">
        <f>ROUND('РБ10%'!M6*0.85,)</f>
        <v>8989</v>
      </c>
      <c r="N6" s="30">
        <f>ROUND('РБ10%'!N6*0.85,)</f>
        <v>8989</v>
      </c>
      <c r="O6" s="30">
        <f>ROUND('РБ10%'!O6*0.85,)</f>
        <v>8989</v>
      </c>
      <c r="P6" s="30">
        <f>ROUND('РБ10%'!P6*0.85,)</f>
        <v>7918</v>
      </c>
      <c r="Q6" s="30">
        <f>ROUND('РБ10%'!Q6*0.85,)</f>
        <v>7918</v>
      </c>
      <c r="R6" s="30">
        <f>ROUND('РБ10%'!R6*0.85,)</f>
        <v>8989</v>
      </c>
      <c r="S6" s="235">
        <f>ROUND('РБ10%'!S6*0.85,)</f>
        <v>8989</v>
      </c>
      <c r="T6" s="235">
        <f>ROUND('РБ10%'!T6*0.85,)</f>
        <v>8989</v>
      </c>
      <c r="U6" s="235">
        <f>ROUND('РБ10%'!U6*0.85,)</f>
        <v>8989</v>
      </c>
      <c r="V6" s="235">
        <f>ROUND('РБ10%'!V6*0.85,)</f>
        <v>8989</v>
      </c>
      <c r="W6" s="30">
        <f>ROUND('РБ10%'!W6*0.85,)</f>
        <v>8989</v>
      </c>
      <c r="X6" s="30">
        <f>ROUND('РБ10%'!X6*0.85,)</f>
        <v>8989</v>
      </c>
      <c r="Y6" s="30">
        <f>ROUND('РБ10%'!Y6*0.85,)</f>
        <v>8989</v>
      </c>
      <c r="Z6" s="30">
        <f>ROUND('РБ10%'!Z6*0.85,)</f>
        <v>8989</v>
      </c>
      <c r="AA6" s="30">
        <f>ROUND('РБ10%'!AA6*0.85,)</f>
        <v>8989</v>
      </c>
      <c r="AB6" s="30">
        <f>ROUND('РБ10%'!AB6*0.85,)</f>
        <v>9371</v>
      </c>
      <c r="AC6" s="30">
        <f>ROUND('РБ10%'!AC6*0.85,)</f>
        <v>9371</v>
      </c>
      <c r="AD6" s="30">
        <f>ROUND('РБ10%'!AD6*0.85,)</f>
        <v>9371</v>
      </c>
      <c r="AE6" s="30">
        <f>ROUND('РБ10%'!AE6*0.85,)</f>
        <v>9371</v>
      </c>
      <c r="AF6" s="30">
        <f>ROUND('РБ10%'!AF6*0.85,)</f>
        <v>9371</v>
      </c>
      <c r="AG6" s="30">
        <f>ROUND('РБ10%'!AG6*0.85,)</f>
        <v>9371</v>
      </c>
      <c r="AH6" s="30">
        <f>ROUND('РБ10%'!AH6*0.85,)</f>
        <v>9371</v>
      </c>
      <c r="AI6" s="30">
        <f>ROUND('РБ10%'!AI6*0.85,)</f>
        <v>9371</v>
      </c>
      <c r="AJ6" s="30">
        <f>ROUND('РБ10%'!AJ6*0.85,)</f>
        <v>9907</v>
      </c>
      <c r="AK6" s="30">
        <f>ROUND('РБ10%'!AK6*0.85,)</f>
        <v>9907</v>
      </c>
      <c r="AL6" s="30">
        <f>ROUND('РБ10%'!AL6*0.85,)</f>
        <v>8989</v>
      </c>
      <c r="AM6" s="30">
        <f>ROUND('РБ10%'!AM6*0.85,)</f>
        <v>8989</v>
      </c>
      <c r="AN6" s="30">
        <f>ROUND('РБ10%'!AN6*0.85,)</f>
        <v>5852</v>
      </c>
      <c r="AO6" s="30">
        <f>ROUND('РБ10%'!AO6*0.85,)</f>
        <v>5852</v>
      </c>
      <c r="AP6" s="30">
        <f>ROUND('РБ10%'!AP6*0.85,)</f>
        <v>5852</v>
      </c>
      <c r="AQ6" s="30">
        <f>ROUND('РБ10%'!AQ6*0.85,)</f>
        <v>5852</v>
      </c>
      <c r="AR6" s="30">
        <f>ROUND('РБ10%'!AR6*0.85,)</f>
        <v>6235</v>
      </c>
      <c r="AS6" s="30">
        <f>ROUND('РБ10%'!AS6*0.85,)</f>
        <v>6235</v>
      </c>
      <c r="AT6" s="30">
        <f>ROUND('РБ10%'!AT6*0.85,)</f>
        <v>5852</v>
      </c>
      <c r="AU6" s="30">
        <f>ROUND('РБ10%'!AU6*0.85,)</f>
        <v>5852</v>
      </c>
      <c r="AV6" s="30">
        <f>ROUND('РБ10%'!AV6*0.85,)</f>
        <v>5852</v>
      </c>
      <c r="AW6" s="30">
        <f>ROUND('РБ10%'!AW6*0.85,)</f>
        <v>5852</v>
      </c>
      <c r="AX6" s="30">
        <f>ROUND('РБ10%'!AX6*0.85,)</f>
        <v>5852</v>
      </c>
      <c r="AY6" s="30">
        <f>ROUND('РБ10%'!AY6*0.85,)</f>
        <v>6235</v>
      </c>
      <c r="AZ6" s="30">
        <f>ROUND('РБ10%'!AZ6*0.85,)</f>
        <v>6235</v>
      </c>
      <c r="BA6" s="30">
        <f>ROUND('РБ10%'!BA6*0.85,)</f>
        <v>5852</v>
      </c>
      <c r="BB6" s="30">
        <f>ROUND('РБ10%'!BB6*0.85,)</f>
        <v>5852</v>
      </c>
      <c r="BC6" s="30">
        <f>ROUND('РБ10%'!BC6*0.85,)</f>
        <v>5852</v>
      </c>
      <c r="BD6" s="30">
        <f>ROUND('РБ10%'!BD6*0.85,)</f>
        <v>5852</v>
      </c>
      <c r="BE6" s="30">
        <f>ROUND('РБ10%'!BE6*0.85,)</f>
        <v>7000</v>
      </c>
      <c r="BF6" s="30">
        <f>ROUND('РБ10%'!BF6*0.85,)</f>
        <v>7000</v>
      </c>
      <c r="BG6" s="30">
        <f>ROUND('РБ10%'!BG6*0.85,)</f>
        <v>7000</v>
      </c>
      <c r="BH6" s="30">
        <f>ROUND('РБ10%'!BH6*0.85,)</f>
        <v>5852</v>
      </c>
      <c r="BI6" s="30">
        <f>ROUND('РБ10%'!BI6*0.85,)</f>
        <v>5852</v>
      </c>
      <c r="BJ6" s="30">
        <f>ROUND('РБ10%'!BJ6*0.85,)</f>
        <v>5852</v>
      </c>
      <c r="BK6" s="30">
        <f>ROUND('РБ10%'!BK6*0.85,)</f>
        <v>5852</v>
      </c>
      <c r="BL6" s="30">
        <f>ROUND('РБ10%'!BL6*0.85,)</f>
        <v>5852</v>
      </c>
      <c r="BM6" s="30">
        <f>ROUND('РБ10%'!BM6*0.85,)</f>
        <v>6235</v>
      </c>
      <c r="BN6" s="30">
        <f>ROUND('РБ10%'!BN6*0.85,)</f>
        <v>6235</v>
      </c>
      <c r="BO6" s="30">
        <f>ROUND('РБ10%'!BO6*0.85,)</f>
        <v>5852</v>
      </c>
      <c r="BP6" s="30">
        <f>ROUND('РБ10%'!BP6*0.85,)</f>
        <v>5852</v>
      </c>
      <c r="BQ6" s="30">
        <f>ROUND('РБ10%'!BQ6*0.85,)</f>
        <v>5852</v>
      </c>
      <c r="BR6" s="30">
        <f>ROUND('РБ10%'!BR6*0.85,)</f>
        <v>5852</v>
      </c>
      <c r="BS6" s="30">
        <f>ROUND('РБ10%'!BS6*0.85,)</f>
        <v>5852</v>
      </c>
      <c r="BT6" s="30">
        <f>ROUND('РБ10%'!BT6*0.85,)</f>
        <v>6235</v>
      </c>
      <c r="BU6" s="30">
        <f>ROUND('РБ10%'!BU6*0.85,)</f>
        <v>6235</v>
      </c>
      <c r="BV6" s="30">
        <f>ROUND('РБ10%'!BV6*0.85,)</f>
        <v>5852</v>
      </c>
      <c r="BW6" s="30">
        <f>ROUND('РБ10%'!BW6*0.85,)</f>
        <v>5852</v>
      </c>
      <c r="BX6" s="30">
        <f>ROUND('РБ10%'!BX6*0.85,)</f>
        <v>5852</v>
      </c>
      <c r="BY6" s="30">
        <f>ROUND('РБ10%'!BY6*0.85,)</f>
        <v>5852</v>
      </c>
      <c r="BZ6" s="30">
        <f>ROUND('РБ10%'!BZ6*0.85,)</f>
        <v>5852</v>
      </c>
      <c r="CA6" s="30">
        <f>ROUND('РБ10%'!CA6*0.85,)</f>
        <v>6235</v>
      </c>
      <c r="CB6" s="30">
        <f>ROUND('РБ10%'!CB6*0.85,)</f>
        <v>6235</v>
      </c>
      <c r="CC6" s="30">
        <f>ROUND('РБ10%'!CC6*0.85,)</f>
        <v>5470</v>
      </c>
      <c r="CD6" s="30">
        <f>ROUND('РБ10%'!CD6*0.85,)</f>
        <v>5470</v>
      </c>
      <c r="CE6" s="30">
        <f>ROUND('РБ10%'!CE6*0.85,)</f>
        <v>5470</v>
      </c>
      <c r="CF6" s="30">
        <f>ROUND('РБ10%'!CF6*0.85,)</f>
        <v>5470</v>
      </c>
      <c r="CG6" s="30">
        <f>ROUND('РБ10%'!CG6*0.85,)</f>
        <v>5470</v>
      </c>
      <c r="CH6" s="30">
        <f>ROUND('РБ10%'!CH6*0.85,)</f>
        <v>5470</v>
      </c>
      <c r="CI6" s="30">
        <f>ROUND('РБ10%'!CI6*0.85,)</f>
        <v>5470</v>
      </c>
      <c r="CJ6" s="30">
        <f>ROUND('РБ10%'!CJ6*0.85,)</f>
        <v>5240</v>
      </c>
      <c r="CK6" s="30">
        <f>ROUND('РБ10%'!CK6*0.85,)</f>
        <v>5240</v>
      </c>
      <c r="CL6" s="30">
        <f>ROUND('РБ10%'!CL6*0.85,)</f>
        <v>5240</v>
      </c>
      <c r="CM6" s="30">
        <f>ROUND('РБ10%'!CM6*0.85,)</f>
        <v>5240</v>
      </c>
      <c r="CN6" s="30">
        <f>ROUND('РБ10%'!CN6*0.85,)</f>
        <v>5240</v>
      </c>
      <c r="CO6" s="30">
        <f>ROUND('РБ10%'!CO6*0.85,)</f>
        <v>5470</v>
      </c>
      <c r="CP6" s="30">
        <f>ROUND('РБ10%'!CP6*0.85,)</f>
        <v>5470</v>
      </c>
      <c r="CQ6" s="30">
        <f>ROUND('РБ10%'!CQ6*0.85,)</f>
        <v>5240</v>
      </c>
      <c r="CR6" s="30">
        <f>ROUND('РБ10%'!CR6*0.85,)</f>
        <v>5240</v>
      </c>
      <c r="CS6" s="30">
        <f>ROUND('РБ10%'!CS6*0.85,)</f>
        <v>5240</v>
      </c>
      <c r="CT6" s="30">
        <f>ROUND('РБ10%'!CT6*0.85,)</f>
        <v>5240</v>
      </c>
      <c r="CU6" s="30">
        <f>ROUND('РБ10%'!CU6*0.85,)</f>
        <v>5240</v>
      </c>
      <c r="CV6" s="30">
        <f>ROUND('РБ10%'!CV6*0.85,)</f>
        <v>5470</v>
      </c>
      <c r="CW6" s="30">
        <f>ROUND('РБ10%'!CW6*0.85,)</f>
        <v>5470</v>
      </c>
      <c r="CX6" s="30">
        <f>ROUND('РБ10%'!CX6*0.85,)</f>
        <v>5240</v>
      </c>
      <c r="CY6" s="30">
        <f>ROUND('РБ10%'!CY6*0.85,)</f>
        <v>5240</v>
      </c>
      <c r="CZ6" s="30">
        <f>ROUND('РБ10%'!CZ6*0.85,)</f>
        <v>5240</v>
      </c>
      <c r="DA6" s="30">
        <f>ROUND('РБ10%'!DA6*0.85,)</f>
        <v>5240</v>
      </c>
      <c r="DB6" s="30">
        <f>ROUND('РБ10%'!DB6*0.85,)</f>
        <v>5240</v>
      </c>
      <c r="DC6" s="30">
        <f>ROUND('РБ10%'!DC6*0.85,)</f>
        <v>5470</v>
      </c>
      <c r="DD6" s="30">
        <f>ROUND('РБ10%'!DD6*0.85,)</f>
        <v>5470</v>
      </c>
      <c r="DE6" s="30">
        <f>ROUND('РБ10%'!DE6*0.85,)</f>
        <v>5011</v>
      </c>
      <c r="DF6" s="30">
        <f>ROUND('РБ10%'!DF6*0.85,)</f>
        <v>5011</v>
      </c>
      <c r="DG6" s="30">
        <f>ROUND('РБ10%'!DG6*0.85,)</f>
        <v>5011</v>
      </c>
      <c r="DH6" s="30">
        <f>ROUND('РБ10%'!DH6*0.85,)</f>
        <v>5011</v>
      </c>
      <c r="DI6" s="30">
        <f>ROUND('РБ10%'!DI6*0.85,)</f>
        <v>5011</v>
      </c>
      <c r="DJ6" s="30">
        <f>ROUND('РБ10%'!DJ6*0.85,)</f>
        <v>5240</v>
      </c>
      <c r="DK6" s="30">
        <f>ROUND('РБ10%'!DK6*0.85,)</f>
        <v>5240</v>
      </c>
      <c r="DL6" s="30">
        <f>ROUND('РБ10%'!DL6*0.85,)</f>
        <v>5011</v>
      </c>
      <c r="DM6" s="30">
        <f>ROUND('РБ10%'!DM6*0.85,)</f>
        <v>5011</v>
      </c>
      <c r="DN6" s="30">
        <f>ROUND('РБ10%'!DN6*0.85,)</f>
        <v>5011</v>
      </c>
      <c r="DO6" s="30">
        <f>ROUND('РБ10%'!DO6*0.85,)</f>
        <v>5011</v>
      </c>
      <c r="DP6" s="30">
        <f>ROUND('РБ10%'!DP6*0.85,)</f>
        <v>5011</v>
      </c>
      <c r="DQ6" s="30">
        <f>ROUND('РБ10%'!DQ6*0.85,)</f>
        <v>5011</v>
      </c>
      <c r="DR6" s="30">
        <f>ROUND('РБ10%'!DR6*0.85,)</f>
        <v>5011</v>
      </c>
      <c r="DS6" s="30">
        <f>ROUND('РБ10%'!DS6*0.85,)</f>
        <v>4781</v>
      </c>
      <c r="DT6" s="30">
        <f>ROUND('РБ10%'!DT6*0.85,)</f>
        <v>4781</v>
      </c>
      <c r="DU6" s="30">
        <f>ROUND('РБ10%'!DU6*0.85,)</f>
        <v>4781</v>
      </c>
      <c r="DV6" s="30">
        <f>ROUND('РБ10%'!DV6*0.85,)</f>
        <v>4781</v>
      </c>
      <c r="DW6" s="30">
        <f>ROUND('РБ10%'!DW6*0.85,)</f>
        <v>4781</v>
      </c>
      <c r="DX6" s="30">
        <f>ROUND('РБ10%'!DX6*0.85,)</f>
        <v>5011</v>
      </c>
      <c r="DY6" s="30">
        <f>ROUND('РБ10%'!DY6*0.85,)</f>
        <v>5011</v>
      </c>
      <c r="DZ6" s="30">
        <f>ROUND('РБ10%'!DZ6*0.85,)</f>
        <v>4781</v>
      </c>
      <c r="EA6" s="30">
        <f>ROUND('РБ10%'!EA6*0.85,)</f>
        <v>4781</v>
      </c>
      <c r="EB6" s="30">
        <f>ROUND('РБ10%'!EB6*0.85,)</f>
        <v>4781</v>
      </c>
      <c r="EC6" s="30">
        <f>ROUND('РБ10%'!EC6*0.85,)</f>
        <v>4781</v>
      </c>
      <c r="ED6" s="30">
        <f>ROUND('РБ10%'!ED6*0.85,)</f>
        <v>4781</v>
      </c>
      <c r="EE6" s="30">
        <f>ROUND('РБ10%'!EE6*0.85,)</f>
        <v>5011</v>
      </c>
      <c r="EF6" s="30">
        <f>ROUND('РБ10%'!EF6*0.85,)</f>
        <v>5011</v>
      </c>
      <c r="EG6" s="30">
        <f>ROUND('РБ10%'!EG6*0.85,)</f>
        <v>4552</v>
      </c>
      <c r="EH6" s="30">
        <f>ROUND('РБ10%'!EH6*0.85,)</f>
        <v>4552</v>
      </c>
      <c r="EI6" s="30">
        <f>ROUND('РБ10%'!EI6*0.85,)</f>
        <v>4552</v>
      </c>
      <c r="EJ6" s="30">
        <f>ROUND('РБ10%'!EJ6*0.85,)</f>
        <v>4552</v>
      </c>
      <c r="EK6" s="30">
        <f>ROUND('РБ10%'!EK6*0.85,)</f>
        <v>4552</v>
      </c>
      <c r="EL6" s="30">
        <f>ROUND('РБ10%'!EL6*0.85,)</f>
        <v>4781</v>
      </c>
      <c r="EM6" s="30">
        <f>ROUND('РБ10%'!EM6*0.85,)</f>
        <v>4781</v>
      </c>
      <c r="EN6" s="30">
        <f>ROUND('РБ10%'!EN6*0.85,)</f>
        <v>4552</v>
      </c>
      <c r="EO6" s="30">
        <f>ROUND('РБ10%'!EO6*0.85,)</f>
        <v>4552</v>
      </c>
      <c r="EP6" s="30">
        <f>ROUND('РБ10%'!EP6*0.85,)</f>
        <v>5240</v>
      </c>
      <c r="EQ6" s="30">
        <f>ROUND('РБ10%'!EQ6*0.85,)</f>
        <v>5240</v>
      </c>
      <c r="ER6" s="30">
        <f>ROUND('РБ10%'!ER6*0.85,)</f>
        <v>5240</v>
      </c>
      <c r="ES6" s="30">
        <f>ROUND('РБ10%'!ES6*0.85,)</f>
        <v>4781</v>
      </c>
      <c r="ET6" s="30">
        <f>ROUND('РБ10%'!ET6*0.85,)</f>
        <v>4781</v>
      </c>
      <c r="EU6" s="30">
        <f>ROUND('РБ10%'!EU6*0.85,)</f>
        <v>4552</v>
      </c>
      <c r="EV6" s="30">
        <f>ROUND('РБ10%'!EV6*0.85,)</f>
        <v>4552</v>
      </c>
      <c r="EW6" s="30">
        <f>ROUND('РБ10%'!EW6*0.85,)</f>
        <v>4552</v>
      </c>
      <c r="EX6" s="30">
        <f>ROUND('РБ10%'!EX6*0.85,)</f>
        <v>4781</v>
      </c>
      <c r="EY6" s="30">
        <f>ROUND('РБ10%'!EY6*0.85,)</f>
        <v>4781</v>
      </c>
      <c r="EZ6" s="30">
        <f>ROUND('РБ10%'!EZ6*0.85,)</f>
        <v>4781</v>
      </c>
      <c r="FA6" s="30">
        <f>ROUND('РБ10%'!FA6*0.85,)</f>
        <v>4781</v>
      </c>
      <c r="FB6" s="30">
        <f>ROUND('РБ10%'!FB6*0.85,)</f>
        <v>4322</v>
      </c>
      <c r="FC6" s="30">
        <f>ROUND('РБ10%'!FC6*0.85,)</f>
        <v>4322</v>
      </c>
      <c r="FD6" s="30">
        <f>ROUND('РБ10%'!FD6*0.85,)</f>
        <v>4322</v>
      </c>
      <c r="FE6" s="30">
        <f>ROUND('РБ10%'!FE6*0.85,)</f>
        <v>4322</v>
      </c>
      <c r="FF6" s="30">
        <f>ROUND('РБ10%'!FF6*0.85,)</f>
        <v>4322</v>
      </c>
      <c r="FG6" s="30">
        <f>ROUND('РБ10%'!FG6*0.85,)</f>
        <v>4552</v>
      </c>
      <c r="FH6" s="30">
        <f>ROUND('РБ10%'!FH6*0.85,)</f>
        <v>4552</v>
      </c>
      <c r="FI6" s="30">
        <f>ROUND('РБ10%'!FI6*0.85,)</f>
        <v>4322</v>
      </c>
      <c r="FJ6" s="30">
        <f>ROUND('РБ10%'!FJ6*0.85,)</f>
        <v>4322</v>
      </c>
      <c r="FK6" s="30">
        <f>ROUND('РБ10%'!FK6*0.85,)</f>
        <v>4322</v>
      </c>
      <c r="FL6" s="30">
        <f>ROUND('РБ10%'!FL6*0.85,)</f>
        <v>4322</v>
      </c>
      <c r="FM6" s="30">
        <f>ROUND('РБ10%'!FM6*0.85,)</f>
        <v>4322</v>
      </c>
      <c r="FN6" s="30">
        <f>ROUND('РБ10%'!FN6*0.85,)</f>
        <v>4552</v>
      </c>
      <c r="FO6" s="30">
        <f>ROUND('РБ10%'!FO6*0.85,)</f>
        <v>4552</v>
      </c>
      <c r="FP6" s="30">
        <f>ROUND('РБ10%'!FP6*0.85,)</f>
        <v>4322</v>
      </c>
      <c r="FQ6" s="30">
        <f>ROUND('РБ10%'!FQ6*0.85,)</f>
        <v>4322</v>
      </c>
      <c r="FR6" s="30">
        <f>ROUND('РБ10%'!FR6*0.85,)</f>
        <v>4322</v>
      </c>
      <c r="FS6" s="30">
        <f>ROUND('РБ10%'!FS6*0.85,)</f>
        <v>4322</v>
      </c>
      <c r="FT6" s="30">
        <f>ROUND('РБ10%'!FT6*0.85,)</f>
        <v>4322</v>
      </c>
      <c r="FU6" s="30">
        <f>ROUND('РБ10%'!FU6*0.85,)</f>
        <v>4552</v>
      </c>
      <c r="FV6" s="30">
        <f>ROUND('РБ10%'!FV6*0.85,)</f>
        <v>4552</v>
      </c>
      <c r="FW6" s="30">
        <f>ROUND('РБ10%'!FW6*0.85,)</f>
        <v>4322</v>
      </c>
      <c r="FX6" s="30">
        <f>ROUND('РБ10%'!FX6*0.85,)</f>
        <v>4322</v>
      </c>
      <c r="FY6" s="30">
        <f>ROUND('РБ10%'!FY6*0.85,)</f>
        <v>4322</v>
      </c>
      <c r="FZ6" s="30">
        <f>ROUND('РБ10%'!FZ6*0.85,)</f>
        <v>4322</v>
      </c>
      <c r="GA6" s="30">
        <f>ROUND('РБ10%'!GA6*0.85,)</f>
        <v>4322</v>
      </c>
      <c r="GB6" s="30">
        <f>ROUND('РБ10%'!GB6*0.85,)</f>
        <v>4552</v>
      </c>
      <c r="GC6" s="30">
        <f>ROUND('РБ10%'!GC6*0.85,)</f>
        <v>4552</v>
      </c>
      <c r="GD6" s="30">
        <f>ROUND('РБ10%'!GD6*0.85,)</f>
        <v>4322</v>
      </c>
      <c r="GE6" s="30">
        <f>ROUND('РБ10%'!GE6*0.85,)</f>
        <v>4322</v>
      </c>
      <c r="GF6" s="30">
        <f>ROUND('РБ10%'!GF6*0.85,)</f>
        <v>4322</v>
      </c>
      <c r="GG6" s="30">
        <f>ROUND('РБ10%'!GG6*0.85,)</f>
        <v>4322</v>
      </c>
      <c r="GH6" s="30">
        <f>ROUND('РБ10%'!GH6*0.85,)</f>
        <v>4322</v>
      </c>
      <c r="GI6" s="30">
        <f>ROUND('РБ10%'!GI6*0.85,)</f>
        <v>5470</v>
      </c>
      <c r="GJ6" s="30">
        <f>ROUND('РБ10%'!GJ6*0.85,)</f>
        <v>5470</v>
      </c>
      <c r="GK6" s="30">
        <f>ROUND('РБ10%'!GK6*0.85,)</f>
        <v>5470</v>
      </c>
      <c r="GL6" s="30">
        <f>ROUND('РБ10%'!GL6*0.85,)</f>
        <v>5470</v>
      </c>
      <c r="GM6" s="30">
        <f>ROUND('РБ10%'!GM6*0.85,)</f>
        <v>5470</v>
      </c>
      <c r="GN6" s="30">
        <f>ROUND('РБ10%'!GN6*0.85,)</f>
        <v>5470</v>
      </c>
      <c r="GO6" s="30">
        <f>ROUND('РБ10%'!GO6*0.85,)</f>
        <v>5470</v>
      </c>
      <c r="GP6" s="30">
        <f>ROUND('РБ10%'!GP6*0.85,)</f>
        <v>5852</v>
      </c>
      <c r="GQ6" s="30">
        <f>ROUND('РБ10%'!GQ6*0.85,)</f>
        <v>5852</v>
      </c>
      <c r="GR6" s="30">
        <f>ROUND('РБ10%'!GR6*0.85,)</f>
        <v>5852</v>
      </c>
      <c r="GS6" s="30">
        <f>ROUND('РБ10%'!GS6*0.85,)</f>
        <v>5852</v>
      </c>
      <c r="GT6" s="30">
        <f>ROUND('РБ10%'!GT6*0.85,)</f>
        <v>5852</v>
      </c>
      <c r="GU6" s="30">
        <f>ROUND('РБ10%'!GU6*0.85,)</f>
        <v>5852</v>
      </c>
      <c r="GV6" s="30">
        <f>ROUND('РБ10%'!GV6*0.85,)</f>
        <v>5852</v>
      </c>
      <c r="GW6" s="30">
        <f>ROUND('РБ10%'!GW6*0.85,)</f>
        <v>6235</v>
      </c>
      <c r="GX6" s="30">
        <f>ROUND('РБ10%'!GX6*0.85,)</f>
        <v>6235</v>
      </c>
      <c r="GY6" s="30">
        <f>ROUND('РБ10%'!GY6*0.85,)</f>
        <v>6235</v>
      </c>
      <c r="GZ6" s="30">
        <f>ROUND('РБ10%'!GZ6*0.85,)</f>
        <v>6235</v>
      </c>
    </row>
    <row r="7" spans="1:208" s="2" customFormat="1" ht="11.45" customHeight="1" x14ac:dyDescent="0.2">
      <c r="A7" s="12">
        <v>2</v>
      </c>
      <c r="B7" s="30">
        <f>ROUND('РБ10%'!B7*0.85,)</f>
        <v>10251</v>
      </c>
      <c r="C7" s="30">
        <f>ROUND('РБ10%'!C7*0.85,)</f>
        <v>10251</v>
      </c>
      <c r="D7" s="235">
        <f>ROUND('РБ10%'!D7*0.85,)</f>
        <v>10251</v>
      </c>
      <c r="E7" s="235">
        <f>ROUND('РБ10%'!E7*0.85,)</f>
        <v>10251</v>
      </c>
      <c r="F7" s="235">
        <f>ROUND('РБ10%'!F7*0.85,)</f>
        <v>10251</v>
      </c>
      <c r="G7" s="235">
        <f>ROUND('РБ10%'!G7*0.85,)</f>
        <v>10251</v>
      </c>
      <c r="H7" s="235">
        <f>ROUND('РБ10%'!H7*0.85,)</f>
        <v>10251</v>
      </c>
      <c r="I7" s="30">
        <f>ROUND('РБ10%'!I7*0.85,)</f>
        <v>10251</v>
      </c>
      <c r="J7" s="30">
        <f>ROUND('РБ10%'!J7*0.85,)</f>
        <v>10251</v>
      </c>
      <c r="K7" s="30">
        <f>ROUND('РБ10%'!K7*0.85,)</f>
        <v>9180</v>
      </c>
      <c r="L7" s="30">
        <f>ROUND('РБ10%'!L7*0.85,)</f>
        <v>10251</v>
      </c>
      <c r="M7" s="30">
        <f>ROUND('РБ10%'!M7*0.85,)</f>
        <v>10251</v>
      </c>
      <c r="N7" s="30">
        <f>ROUND('РБ10%'!N7*0.85,)</f>
        <v>10251</v>
      </c>
      <c r="O7" s="30">
        <f>ROUND('РБ10%'!O7*0.85,)</f>
        <v>10251</v>
      </c>
      <c r="P7" s="30">
        <f>ROUND('РБ10%'!P7*0.85,)</f>
        <v>9180</v>
      </c>
      <c r="Q7" s="30">
        <f>ROUND('РБ10%'!Q7*0.85,)</f>
        <v>9180</v>
      </c>
      <c r="R7" s="30">
        <f>ROUND('РБ10%'!R7*0.85,)</f>
        <v>10251</v>
      </c>
      <c r="S7" s="235">
        <f>ROUND('РБ10%'!S7*0.85,)</f>
        <v>10251</v>
      </c>
      <c r="T7" s="235">
        <f>ROUND('РБ10%'!T7*0.85,)</f>
        <v>10251</v>
      </c>
      <c r="U7" s="235">
        <f>ROUND('РБ10%'!U7*0.85,)</f>
        <v>10251</v>
      </c>
      <c r="V7" s="235">
        <f>ROUND('РБ10%'!V7*0.85,)</f>
        <v>10251</v>
      </c>
      <c r="W7" s="30">
        <f>ROUND('РБ10%'!W7*0.85,)</f>
        <v>10251</v>
      </c>
      <c r="X7" s="30">
        <f>ROUND('РБ10%'!X7*0.85,)</f>
        <v>10251</v>
      </c>
      <c r="Y7" s="30">
        <f>ROUND('РБ10%'!Y7*0.85,)</f>
        <v>10251</v>
      </c>
      <c r="Z7" s="30">
        <f>ROUND('РБ10%'!Z7*0.85,)</f>
        <v>10251</v>
      </c>
      <c r="AA7" s="30">
        <f>ROUND('РБ10%'!AA7*0.85,)</f>
        <v>10251</v>
      </c>
      <c r="AB7" s="30">
        <f>ROUND('РБ10%'!AB7*0.85,)</f>
        <v>10634</v>
      </c>
      <c r="AC7" s="30">
        <f>ROUND('РБ10%'!AC7*0.85,)</f>
        <v>10634</v>
      </c>
      <c r="AD7" s="30">
        <f>ROUND('РБ10%'!AD7*0.85,)</f>
        <v>10634</v>
      </c>
      <c r="AE7" s="30">
        <f>ROUND('РБ10%'!AE7*0.85,)</f>
        <v>10634</v>
      </c>
      <c r="AF7" s="30">
        <f>ROUND('РБ10%'!AF7*0.85,)</f>
        <v>10634</v>
      </c>
      <c r="AG7" s="30">
        <f>ROUND('РБ10%'!AG7*0.85,)</f>
        <v>10634</v>
      </c>
      <c r="AH7" s="30">
        <f>ROUND('РБ10%'!AH7*0.85,)</f>
        <v>10634</v>
      </c>
      <c r="AI7" s="30">
        <f>ROUND('РБ10%'!AI7*0.85,)</f>
        <v>10634</v>
      </c>
      <c r="AJ7" s="30">
        <f>ROUND('РБ10%'!AJ7*0.85,)</f>
        <v>11169</v>
      </c>
      <c r="AK7" s="30">
        <f>ROUND('РБ10%'!AK7*0.85,)</f>
        <v>11169</v>
      </c>
      <c r="AL7" s="30">
        <f>ROUND('РБ10%'!AL7*0.85,)</f>
        <v>10251</v>
      </c>
      <c r="AM7" s="30">
        <f>ROUND('РБ10%'!AM7*0.85,)</f>
        <v>10251</v>
      </c>
      <c r="AN7" s="30">
        <f>ROUND('РБ10%'!AN7*0.85,)</f>
        <v>7115</v>
      </c>
      <c r="AO7" s="30">
        <f>ROUND('РБ10%'!AO7*0.85,)</f>
        <v>7115</v>
      </c>
      <c r="AP7" s="30">
        <f>ROUND('РБ10%'!AP7*0.85,)</f>
        <v>7115</v>
      </c>
      <c r="AQ7" s="30">
        <f>ROUND('РБ10%'!AQ7*0.85,)</f>
        <v>7115</v>
      </c>
      <c r="AR7" s="30">
        <f>ROUND('РБ10%'!AR7*0.85,)</f>
        <v>7497</v>
      </c>
      <c r="AS7" s="30">
        <f>ROUND('РБ10%'!AS7*0.85,)</f>
        <v>7497</v>
      </c>
      <c r="AT7" s="30">
        <f>ROUND('РБ10%'!AT7*0.85,)</f>
        <v>7115</v>
      </c>
      <c r="AU7" s="30">
        <f>ROUND('РБ10%'!AU7*0.85,)</f>
        <v>7115</v>
      </c>
      <c r="AV7" s="30">
        <f>ROUND('РБ10%'!AV7*0.85,)</f>
        <v>7115</v>
      </c>
      <c r="AW7" s="30">
        <f>ROUND('РБ10%'!AW7*0.85,)</f>
        <v>7115</v>
      </c>
      <c r="AX7" s="30">
        <f>ROUND('РБ10%'!AX7*0.85,)</f>
        <v>7115</v>
      </c>
      <c r="AY7" s="30">
        <f>ROUND('РБ10%'!AY7*0.85,)</f>
        <v>7497</v>
      </c>
      <c r="AZ7" s="30">
        <f>ROUND('РБ10%'!AZ7*0.85,)</f>
        <v>7497</v>
      </c>
      <c r="BA7" s="30">
        <f>ROUND('РБ10%'!BA7*0.85,)</f>
        <v>7115</v>
      </c>
      <c r="BB7" s="30">
        <f>ROUND('РБ10%'!BB7*0.85,)</f>
        <v>7115</v>
      </c>
      <c r="BC7" s="30">
        <f>ROUND('РБ10%'!BC7*0.85,)</f>
        <v>7115</v>
      </c>
      <c r="BD7" s="30">
        <f>ROUND('РБ10%'!BD7*0.85,)</f>
        <v>7115</v>
      </c>
      <c r="BE7" s="30">
        <f>ROUND('РБ10%'!BE7*0.85,)</f>
        <v>8262</v>
      </c>
      <c r="BF7" s="30">
        <f>ROUND('РБ10%'!BF7*0.85,)</f>
        <v>8262</v>
      </c>
      <c r="BG7" s="30">
        <f>ROUND('РБ10%'!BG7*0.85,)</f>
        <v>8262</v>
      </c>
      <c r="BH7" s="30">
        <f>ROUND('РБ10%'!BH7*0.85,)</f>
        <v>7115</v>
      </c>
      <c r="BI7" s="30">
        <f>ROUND('РБ10%'!BI7*0.85,)</f>
        <v>7115</v>
      </c>
      <c r="BJ7" s="30">
        <f>ROUND('РБ10%'!BJ7*0.85,)</f>
        <v>7115</v>
      </c>
      <c r="BK7" s="30">
        <f>ROUND('РБ10%'!BK7*0.85,)</f>
        <v>7115</v>
      </c>
      <c r="BL7" s="30">
        <f>ROUND('РБ10%'!BL7*0.85,)</f>
        <v>7115</v>
      </c>
      <c r="BM7" s="30">
        <f>ROUND('РБ10%'!BM7*0.85,)</f>
        <v>7497</v>
      </c>
      <c r="BN7" s="30">
        <f>ROUND('РБ10%'!BN7*0.85,)</f>
        <v>7497</v>
      </c>
      <c r="BO7" s="30">
        <f>ROUND('РБ10%'!BO7*0.85,)</f>
        <v>7115</v>
      </c>
      <c r="BP7" s="30">
        <f>ROUND('РБ10%'!BP7*0.85,)</f>
        <v>7115</v>
      </c>
      <c r="BQ7" s="30">
        <f>ROUND('РБ10%'!BQ7*0.85,)</f>
        <v>7115</v>
      </c>
      <c r="BR7" s="30">
        <f>ROUND('РБ10%'!BR7*0.85,)</f>
        <v>7115</v>
      </c>
      <c r="BS7" s="30">
        <f>ROUND('РБ10%'!BS7*0.85,)</f>
        <v>7115</v>
      </c>
      <c r="BT7" s="30">
        <f>ROUND('РБ10%'!BT7*0.85,)</f>
        <v>7497</v>
      </c>
      <c r="BU7" s="30">
        <f>ROUND('РБ10%'!BU7*0.85,)</f>
        <v>7497</v>
      </c>
      <c r="BV7" s="30">
        <f>ROUND('РБ10%'!BV7*0.85,)</f>
        <v>7115</v>
      </c>
      <c r="BW7" s="30">
        <f>ROUND('РБ10%'!BW7*0.85,)</f>
        <v>7115</v>
      </c>
      <c r="BX7" s="30">
        <f>ROUND('РБ10%'!BX7*0.85,)</f>
        <v>7115</v>
      </c>
      <c r="BY7" s="30">
        <f>ROUND('РБ10%'!BY7*0.85,)</f>
        <v>7115</v>
      </c>
      <c r="BZ7" s="30">
        <f>ROUND('РБ10%'!BZ7*0.85,)</f>
        <v>7115</v>
      </c>
      <c r="CA7" s="30">
        <f>ROUND('РБ10%'!CA7*0.85,)</f>
        <v>7497</v>
      </c>
      <c r="CB7" s="30">
        <f>ROUND('РБ10%'!CB7*0.85,)</f>
        <v>7497</v>
      </c>
      <c r="CC7" s="30">
        <f>ROUND('РБ10%'!CC7*0.85,)</f>
        <v>6732</v>
      </c>
      <c r="CD7" s="30">
        <f>ROUND('РБ10%'!CD7*0.85,)</f>
        <v>6732</v>
      </c>
      <c r="CE7" s="30">
        <f>ROUND('РБ10%'!CE7*0.85,)</f>
        <v>6732</v>
      </c>
      <c r="CF7" s="30">
        <f>ROUND('РБ10%'!CF7*0.85,)</f>
        <v>6732</v>
      </c>
      <c r="CG7" s="30">
        <f>ROUND('РБ10%'!CG7*0.85,)</f>
        <v>6732</v>
      </c>
      <c r="CH7" s="30">
        <f>ROUND('РБ10%'!CH7*0.85,)</f>
        <v>6732</v>
      </c>
      <c r="CI7" s="30">
        <f>ROUND('РБ10%'!CI7*0.85,)</f>
        <v>6732</v>
      </c>
      <c r="CJ7" s="30">
        <f>ROUND('РБ10%'!CJ7*0.85,)</f>
        <v>6503</v>
      </c>
      <c r="CK7" s="30">
        <f>ROUND('РБ10%'!CK7*0.85,)</f>
        <v>6503</v>
      </c>
      <c r="CL7" s="30">
        <f>ROUND('РБ10%'!CL7*0.85,)</f>
        <v>6503</v>
      </c>
      <c r="CM7" s="30">
        <f>ROUND('РБ10%'!CM7*0.85,)</f>
        <v>6503</v>
      </c>
      <c r="CN7" s="30">
        <f>ROUND('РБ10%'!CN7*0.85,)</f>
        <v>6503</v>
      </c>
      <c r="CO7" s="30">
        <f>ROUND('РБ10%'!CO7*0.85,)</f>
        <v>6732</v>
      </c>
      <c r="CP7" s="30">
        <f>ROUND('РБ10%'!CP7*0.85,)</f>
        <v>6732</v>
      </c>
      <c r="CQ7" s="30">
        <f>ROUND('РБ10%'!CQ7*0.85,)</f>
        <v>6503</v>
      </c>
      <c r="CR7" s="30">
        <f>ROUND('РБ10%'!CR7*0.85,)</f>
        <v>6503</v>
      </c>
      <c r="CS7" s="30">
        <f>ROUND('РБ10%'!CS7*0.85,)</f>
        <v>6503</v>
      </c>
      <c r="CT7" s="30">
        <f>ROUND('РБ10%'!CT7*0.85,)</f>
        <v>6503</v>
      </c>
      <c r="CU7" s="30">
        <f>ROUND('РБ10%'!CU7*0.85,)</f>
        <v>6503</v>
      </c>
      <c r="CV7" s="30">
        <f>ROUND('РБ10%'!CV7*0.85,)</f>
        <v>6732</v>
      </c>
      <c r="CW7" s="30">
        <f>ROUND('РБ10%'!CW7*0.85,)</f>
        <v>6732</v>
      </c>
      <c r="CX7" s="30">
        <f>ROUND('РБ10%'!CX7*0.85,)</f>
        <v>6503</v>
      </c>
      <c r="CY7" s="30">
        <f>ROUND('РБ10%'!CY7*0.85,)</f>
        <v>6503</v>
      </c>
      <c r="CZ7" s="30">
        <f>ROUND('РБ10%'!CZ7*0.85,)</f>
        <v>6503</v>
      </c>
      <c r="DA7" s="30">
        <f>ROUND('РБ10%'!DA7*0.85,)</f>
        <v>6503</v>
      </c>
      <c r="DB7" s="30">
        <f>ROUND('РБ10%'!DB7*0.85,)</f>
        <v>6503</v>
      </c>
      <c r="DC7" s="30">
        <f>ROUND('РБ10%'!DC7*0.85,)</f>
        <v>6732</v>
      </c>
      <c r="DD7" s="30">
        <f>ROUND('РБ10%'!DD7*0.85,)</f>
        <v>6732</v>
      </c>
      <c r="DE7" s="30">
        <f>ROUND('РБ10%'!DE7*0.85,)</f>
        <v>6273</v>
      </c>
      <c r="DF7" s="30">
        <f>ROUND('РБ10%'!DF7*0.85,)</f>
        <v>6273</v>
      </c>
      <c r="DG7" s="30">
        <f>ROUND('РБ10%'!DG7*0.85,)</f>
        <v>6273</v>
      </c>
      <c r="DH7" s="30">
        <f>ROUND('РБ10%'!DH7*0.85,)</f>
        <v>6273</v>
      </c>
      <c r="DI7" s="30">
        <f>ROUND('РБ10%'!DI7*0.85,)</f>
        <v>6273</v>
      </c>
      <c r="DJ7" s="30">
        <f>ROUND('РБ10%'!DJ7*0.85,)</f>
        <v>6503</v>
      </c>
      <c r="DK7" s="30">
        <f>ROUND('РБ10%'!DK7*0.85,)</f>
        <v>6503</v>
      </c>
      <c r="DL7" s="30">
        <f>ROUND('РБ10%'!DL7*0.85,)</f>
        <v>6273</v>
      </c>
      <c r="DM7" s="30">
        <f>ROUND('РБ10%'!DM7*0.85,)</f>
        <v>6273</v>
      </c>
      <c r="DN7" s="30">
        <f>ROUND('РБ10%'!DN7*0.85,)</f>
        <v>6273</v>
      </c>
      <c r="DO7" s="30">
        <f>ROUND('РБ10%'!DO7*0.85,)</f>
        <v>6273</v>
      </c>
      <c r="DP7" s="30">
        <f>ROUND('РБ10%'!DP7*0.85,)</f>
        <v>6273</v>
      </c>
      <c r="DQ7" s="30">
        <f>ROUND('РБ10%'!DQ7*0.85,)</f>
        <v>6273</v>
      </c>
      <c r="DR7" s="30">
        <f>ROUND('РБ10%'!DR7*0.85,)</f>
        <v>6273</v>
      </c>
      <c r="DS7" s="30">
        <f>ROUND('РБ10%'!DS7*0.85,)</f>
        <v>6044</v>
      </c>
      <c r="DT7" s="30">
        <f>ROUND('РБ10%'!DT7*0.85,)</f>
        <v>6044</v>
      </c>
      <c r="DU7" s="30">
        <f>ROUND('РБ10%'!DU7*0.85,)</f>
        <v>6044</v>
      </c>
      <c r="DV7" s="30">
        <f>ROUND('РБ10%'!DV7*0.85,)</f>
        <v>6044</v>
      </c>
      <c r="DW7" s="30">
        <f>ROUND('РБ10%'!DW7*0.85,)</f>
        <v>6044</v>
      </c>
      <c r="DX7" s="30">
        <f>ROUND('РБ10%'!DX7*0.85,)</f>
        <v>6273</v>
      </c>
      <c r="DY7" s="30">
        <f>ROUND('РБ10%'!DY7*0.85,)</f>
        <v>6273</v>
      </c>
      <c r="DZ7" s="30">
        <f>ROUND('РБ10%'!DZ7*0.85,)</f>
        <v>6044</v>
      </c>
      <c r="EA7" s="30">
        <f>ROUND('РБ10%'!EA7*0.85,)</f>
        <v>6044</v>
      </c>
      <c r="EB7" s="30">
        <f>ROUND('РБ10%'!EB7*0.85,)</f>
        <v>6044</v>
      </c>
      <c r="EC7" s="30">
        <f>ROUND('РБ10%'!EC7*0.85,)</f>
        <v>6044</v>
      </c>
      <c r="ED7" s="30">
        <f>ROUND('РБ10%'!ED7*0.85,)</f>
        <v>6044</v>
      </c>
      <c r="EE7" s="30">
        <f>ROUND('РБ10%'!EE7*0.85,)</f>
        <v>6273</v>
      </c>
      <c r="EF7" s="30">
        <f>ROUND('РБ10%'!EF7*0.85,)</f>
        <v>6273</v>
      </c>
      <c r="EG7" s="30">
        <f>ROUND('РБ10%'!EG7*0.85,)</f>
        <v>5814</v>
      </c>
      <c r="EH7" s="30">
        <f>ROUND('РБ10%'!EH7*0.85,)</f>
        <v>5814</v>
      </c>
      <c r="EI7" s="30">
        <f>ROUND('РБ10%'!EI7*0.85,)</f>
        <v>5814</v>
      </c>
      <c r="EJ7" s="30">
        <f>ROUND('РБ10%'!EJ7*0.85,)</f>
        <v>5814</v>
      </c>
      <c r="EK7" s="30">
        <f>ROUND('РБ10%'!EK7*0.85,)</f>
        <v>5814</v>
      </c>
      <c r="EL7" s="30">
        <f>ROUND('РБ10%'!EL7*0.85,)</f>
        <v>6044</v>
      </c>
      <c r="EM7" s="30">
        <f>ROUND('РБ10%'!EM7*0.85,)</f>
        <v>6044</v>
      </c>
      <c r="EN7" s="30">
        <f>ROUND('РБ10%'!EN7*0.85,)</f>
        <v>5814</v>
      </c>
      <c r="EO7" s="30">
        <f>ROUND('РБ10%'!EO7*0.85,)</f>
        <v>5814</v>
      </c>
      <c r="EP7" s="30">
        <f>ROUND('РБ10%'!EP7*0.85,)</f>
        <v>6503</v>
      </c>
      <c r="EQ7" s="30">
        <f>ROUND('РБ10%'!EQ7*0.85,)</f>
        <v>6503</v>
      </c>
      <c r="ER7" s="30">
        <f>ROUND('РБ10%'!ER7*0.85,)</f>
        <v>6503</v>
      </c>
      <c r="ES7" s="30">
        <f>ROUND('РБ10%'!ES7*0.85,)</f>
        <v>6044</v>
      </c>
      <c r="ET7" s="30">
        <f>ROUND('РБ10%'!ET7*0.85,)</f>
        <v>6044</v>
      </c>
      <c r="EU7" s="30">
        <f>ROUND('РБ10%'!EU7*0.85,)</f>
        <v>5814</v>
      </c>
      <c r="EV7" s="30">
        <f>ROUND('РБ10%'!EV7*0.85,)</f>
        <v>5814</v>
      </c>
      <c r="EW7" s="30">
        <f>ROUND('РБ10%'!EW7*0.85,)</f>
        <v>5814</v>
      </c>
      <c r="EX7" s="30">
        <f>ROUND('РБ10%'!EX7*0.85,)</f>
        <v>6044</v>
      </c>
      <c r="EY7" s="30">
        <f>ROUND('РБ10%'!EY7*0.85,)</f>
        <v>6044</v>
      </c>
      <c r="EZ7" s="30">
        <f>ROUND('РБ10%'!EZ7*0.85,)</f>
        <v>6044</v>
      </c>
      <c r="FA7" s="30">
        <f>ROUND('РБ10%'!FA7*0.85,)</f>
        <v>6044</v>
      </c>
      <c r="FB7" s="30">
        <f>ROUND('РБ10%'!FB7*0.85,)</f>
        <v>5585</v>
      </c>
      <c r="FC7" s="30">
        <f>ROUND('РБ10%'!FC7*0.85,)</f>
        <v>5585</v>
      </c>
      <c r="FD7" s="30">
        <f>ROUND('РБ10%'!FD7*0.85,)</f>
        <v>5585</v>
      </c>
      <c r="FE7" s="30">
        <f>ROUND('РБ10%'!FE7*0.85,)</f>
        <v>5585</v>
      </c>
      <c r="FF7" s="30">
        <f>ROUND('РБ10%'!FF7*0.85,)</f>
        <v>5585</v>
      </c>
      <c r="FG7" s="30">
        <f>ROUND('РБ10%'!FG7*0.85,)</f>
        <v>5814</v>
      </c>
      <c r="FH7" s="30">
        <f>ROUND('РБ10%'!FH7*0.85,)</f>
        <v>5814</v>
      </c>
      <c r="FI7" s="30">
        <f>ROUND('РБ10%'!FI7*0.85,)</f>
        <v>5585</v>
      </c>
      <c r="FJ7" s="30">
        <f>ROUND('РБ10%'!FJ7*0.85,)</f>
        <v>5585</v>
      </c>
      <c r="FK7" s="30">
        <f>ROUND('РБ10%'!FK7*0.85,)</f>
        <v>5585</v>
      </c>
      <c r="FL7" s="30">
        <f>ROUND('РБ10%'!FL7*0.85,)</f>
        <v>5585</v>
      </c>
      <c r="FM7" s="30">
        <f>ROUND('РБ10%'!FM7*0.85,)</f>
        <v>5585</v>
      </c>
      <c r="FN7" s="30">
        <f>ROUND('РБ10%'!FN7*0.85,)</f>
        <v>5814</v>
      </c>
      <c r="FO7" s="30">
        <f>ROUND('РБ10%'!FO7*0.85,)</f>
        <v>5814</v>
      </c>
      <c r="FP7" s="30">
        <f>ROUND('РБ10%'!FP7*0.85,)</f>
        <v>5585</v>
      </c>
      <c r="FQ7" s="30">
        <f>ROUND('РБ10%'!FQ7*0.85,)</f>
        <v>5585</v>
      </c>
      <c r="FR7" s="30">
        <f>ROUND('РБ10%'!FR7*0.85,)</f>
        <v>5585</v>
      </c>
      <c r="FS7" s="30">
        <f>ROUND('РБ10%'!FS7*0.85,)</f>
        <v>5585</v>
      </c>
      <c r="FT7" s="30">
        <f>ROUND('РБ10%'!FT7*0.85,)</f>
        <v>5585</v>
      </c>
      <c r="FU7" s="30">
        <f>ROUND('РБ10%'!FU7*0.85,)</f>
        <v>5814</v>
      </c>
      <c r="FV7" s="30">
        <f>ROUND('РБ10%'!FV7*0.85,)</f>
        <v>5814</v>
      </c>
      <c r="FW7" s="30">
        <f>ROUND('РБ10%'!FW7*0.85,)</f>
        <v>5585</v>
      </c>
      <c r="FX7" s="30">
        <f>ROUND('РБ10%'!FX7*0.85,)</f>
        <v>5585</v>
      </c>
      <c r="FY7" s="30">
        <f>ROUND('РБ10%'!FY7*0.85,)</f>
        <v>5585</v>
      </c>
      <c r="FZ7" s="30">
        <f>ROUND('РБ10%'!FZ7*0.85,)</f>
        <v>5585</v>
      </c>
      <c r="GA7" s="30">
        <f>ROUND('РБ10%'!GA7*0.85,)</f>
        <v>5585</v>
      </c>
      <c r="GB7" s="30">
        <f>ROUND('РБ10%'!GB7*0.85,)</f>
        <v>5814</v>
      </c>
      <c r="GC7" s="30">
        <f>ROUND('РБ10%'!GC7*0.85,)</f>
        <v>5814</v>
      </c>
      <c r="GD7" s="30">
        <f>ROUND('РБ10%'!GD7*0.85,)</f>
        <v>5585</v>
      </c>
      <c r="GE7" s="30">
        <f>ROUND('РБ10%'!GE7*0.85,)</f>
        <v>5585</v>
      </c>
      <c r="GF7" s="30">
        <f>ROUND('РБ10%'!GF7*0.85,)</f>
        <v>5585</v>
      </c>
      <c r="GG7" s="30">
        <f>ROUND('РБ10%'!GG7*0.85,)</f>
        <v>5585</v>
      </c>
      <c r="GH7" s="30">
        <f>ROUND('РБ10%'!GH7*0.85,)</f>
        <v>5585</v>
      </c>
      <c r="GI7" s="30">
        <f>ROUND('РБ10%'!GI7*0.85,)</f>
        <v>6732</v>
      </c>
      <c r="GJ7" s="30">
        <f>ROUND('РБ10%'!GJ7*0.85,)</f>
        <v>6732</v>
      </c>
      <c r="GK7" s="30">
        <f>ROUND('РБ10%'!GK7*0.85,)</f>
        <v>6732</v>
      </c>
      <c r="GL7" s="30">
        <f>ROUND('РБ10%'!GL7*0.85,)</f>
        <v>6732</v>
      </c>
      <c r="GM7" s="30">
        <f>ROUND('РБ10%'!GM7*0.85,)</f>
        <v>6732</v>
      </c>
      <c r="GN7" s="30">
        <f>ROUND('РБ10%'!GN7*0.85,)</f>
        <v>6732</v>
      </c>
      <c r="GO7" s="30">
        <f>ROUND('РБ10%'!GO7*0.85,)</f>
        <v>6732</v>
      </c>
      <c r="GP7" s="30">
        <f>ROUND('РБ10%'!GP7*0.85,)</f>
        <v>7115</v>
      </c>
      <c r="GQ7" s="30">
        <f>ROUND('РБ10%'!GQ7*0.85,)</f>
        <v>7115</v>
      </c>
      <c r="GR7" s="30">
        <f>ROUND('РБ10%'!GR7*0.85,)</f>
        <v>7115</v>
      </c>
      <c r="GS7" s="30">
        <f>ROUND('РБ10%'!GS7*0.85,)</f>
        <v>7115</v>
      </c>
      <c r="GT7" s="30">
        <f>ROUND('РБ10%'!GT7*0.85,)</f>
        <v>7115</v>
      </c>
      <c r="GU7" s="30">
        <f>ROUND('РБ10%'!GU7*0.85,)</f>
        <v>7115</v>
      </c>
      <c r="GV7" s="30">
        <f>ROUND('РБ10%'!GV7*0.85,)</f>
        <v>7115</v>
      </c>
      <c r="GW7" s="30">
        <f>ROUND('РБ10%'!GW7*0.85,)</f>
        <v>7497</v>
      </c>
      <c r="GX7" s="30">
        <f>ROUND('РБ10%'!GX7*0.85,)</f>
        <v>7497</v>
      </c>
      <c r="GY7" s="30">
        <f>ROUND('РБ10%'!GY7*0.85,)</f>
        <v>7497</v>
      </c>
      <c r="GZ7" s="30">
        <f>ROUND('РБ10%'!GZ7*0.85,)</f>
        <v>7497</v>
      </c>
    </row>
    <row r="8" spans="1:208" s="2" customFormat="1" ht="11.45" customHeight="1" x14ac:dyDescent="0.2">
      <c r="A8" s="15" t="s">
        <v>5</v>
      </c>
      <c r="B8" s="30"/>
      <c r="C8" s="30"/>
      <c r="D8" s="235"/>
      <c r="E8" s="235"/>
      <c r="F8" s="235"/>
      <c r="G8" s="235"/>
      <c r="H8" s="235"/>
      <c r="I8" s="30"/>
      <c r="J8" s="30"/>
      <c r="K8" s="30"/>
      <c r="L8" s="30"/>
      <c r="M8" s="30"/>
      <c r="N8" s="30"/>
      <c r="O8" s="30"/>
      <c r="P8" s="30"/>
      <c r="Q8" s="30"/>
      <c r="R8" s="30"/>
      <c r="S8" s="235"/>
      <c r="T8" s="235"/>
      <c r="U8" s="235"/>
      <c r="V8" s="235"/>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row>
    <row r="9" spans="1:208" s="2" customFormat="1" ht="11.45" customHeight="1" x14ac:dyDescent="0.2">
      <c r="A9" s="12">
        <v>1</v>
      </c>
      <c r="B9" s="30">
        <f>ROUND('РБ10%'!B9*0.85,)</f>
        <v>9754</v>
      </c>
      <c r="C9" s="30">
        <f>ROUND('РБ10%'!C9*0.85,)</f>
        <v>9754</v>
      </c>
      <c r="D9" s="235">
        <f>ROUND('РБ10%'!D9*0.85,)</f>
        <v>9754</v>
      </c>
      <c r="E9" s="235">
        <f>ROUND('РБ10%'!E9*0.85,)</f>
        <v>9754</v>
      </c>
      <c r="F9" s="235">
        <f>ROUND('РБ10%'!F9*0.85,)</f>
        <v>9754</v>
      </c>
      <c r="G9" s="235">
        <f>ROUND('РБ10%'!G9*0.85,)</f>
        <v>9754</v>
      </c>
      <c r="H9" s="235">
        <f>ROUND('РБ10%'!H9*0.85,)</f>
        <v>9754</v>
      </c>
      <c r="I9" s="30">
        <f>ROUND('РБ10%'!I9*0.85,)</f>
        <v>9754</v>
      </c>
      <c r="J9" s="30">
        <f>ROUND('РБ10%'!J9*0.85,)</f>
        <v>9754</v>
      </c>
      <c r="K9" s="30">
        <f>ROUND('РБ10%'!K9*0.85,)</f>
        <v>8683</v>
      </c>
      <c r="L9" s="30">
        <f>ROUND('РБ10%'!L9*0.85,)</f>
        <v>9754</v>
      </c>
      <c r="M9" s="30">
        <f>ROUND('РБ10%'!M9*0.85,)</f>
        <v>9754</v>
      </c>
      <c r="N9" s="30">
        <f>ROUND('РБ10%'!N9*0.85,)</f>
        <v>9754</v>
      </c>
      <c r="O9" s="30">
        <f>ROUND('РБ10%'!O9*0.85,)</f>
        <v>9754</v>
      </c>
      <c r="P9" s="30">
        <f>ROUND('РБ10%'!P9*0.85,)</f>
        <v>8683</v>
      </c>
      <c r="Q9" s="30">
        <f>ROUND('РБ10%'!Q9*0.85,)</f>
        <v>8683</v>
      </c>
      <c r="R9" s="30">
        <f>ROUND('РБ10%'!R9*0.85,)</f>
        <v>9754</v>
      </c>
      <c r="S9" s="235">
        <f>ROUND('РБ10%'!S9*0.85,)</f>
        <v>9754</v>
      </c>
      <c r="T9" s="235">
        <f>ROUND('РБ10%'!T9*0.85,)</f>
        <v>9754</v>
      </c>
      <c r="U9" s="235">
        <f>ROUND('РБ10%'!U9*0.85,)</f>
        <v>9754</v>
      </c>
      <c r="V9" s="235">
        <f>ROUND('РБ10%'!V9*0.85,)</f>
        <v>9754</v>
      </c>
      <c r="W9" s="30">
        <f>ROUND('РБ10%'!W9*0.85,)</f>
        <v>9754</v>
      </c>
      <c r="X9" s="30">
        <f>ROUND('РБ10%'!X9*0.85,)</f>
        <v>9754</v>
      </c>
      <c r="Y9" s="30">
        <f>ROUND('РБ10%'!Y9*0.85,)</f>
        <v>9754</v>
      </c>
      <c r="Z9" s="30">
        <f>ROUND('РБ10%'!Z9*0.85,)</f>
        <v>9754</v>
      </c>
      <c r="AA9" s="30">
        <f>ROUND('РБ10%'!AA9*0.85,)</f>
        <v>9754</v>
      </c>
      <c r="AB9" s="30">
        <f>ROUND('РБ10%'!AB9*0.85,)</f>
        <v>10136</v>
      </c>
      <c r="AC9" s="30">
        <f>ROUND('РБ10%'!AC9*0.85,)</f>
        <v>10136</v>
      </c>
      <c r="AD9" s="30">
        <f>ROUND('РБ10%'!AD9*0.85,)</f>
        <v>10136</v>
      </c>
      <c r="AE9" s="30">
        <f>ROUND('РБ10%'!AE9*0.85,)</f>
        <v>10136</v>
      </c>
      <c r="AF9" s="30">
        <f>ROUND('РБ10%'!AF9*0.85,)</f>
        <v>10136</v>
      </c>
      <c r="AG9" s="30">
        <f>ROUND('РБ10%'!AG9*0.85,)</f>
        <v>10136</v>
      </c>
      <c r="AH9" s="30">
        <f>ROUND('РБ10%'!AH9*0.85,)</f>
        <v>10136</v>
      </c>
      <c r="AI9" s="30">
        <f>ROUND('РБ10%'!AI9*0.85,)</f>
        <v>10136</v>
      </c>
      <c r="AJ9" s="30">
        <f>ROUND('РБ10%'!AJ9*0.85,)</f>
        <v>10672</v>
      </c>
      <c r="AK9" s="30">
        <f>ROUND('РБ10%'!AK9*0.85,)</f>
        <v>10672</v>
      </c>
      <c r="AL9" s="30">
        <f>ROUND('РБ10%'!AL9*0.85,)</f>
        <v>9754</v>
      </c>
      <c r="AM9" s="30">
        <f>ROUND('РБ10%'!AM9*0.85,)</f>
        <v>9754</v>
      </c>
      <c r="AN9" s="30">
        <f>ROUND('РБ10%'!AN9*0.85,)</f>
        <v>6617</v>
      </c>
      <c r="AO9" s="30">
        <f>ROUND('РБ10%'!AO9*0.85,)</f>
        <v>6617</v>
      </c>
      <c r="AP9" s="30">
        <f>ROUND('РБ10%'!AP9*0.85,)</f>
        <v>6617</v>
      </c>
      <c r="AQ9" s="30">
        <f>ROUND('РБ10%'!AQ9*0.85,)</f>
        <v>6617</v>
      </c>
      <c r="AR9" s="30">
        <f>ROUND('РБ10%'!AR9*0.85,)</f>
        <v>7000</v>
      </c>
      <c r="AS9" s="30">
        <f>ROUND('РБ10%'!AS9*0.85,)</f>
        <v>7000</v>
      </c>
      <c r="AT9" s="30">
        <f>ROUND('РБ10%'!AT9*0.85,)</f>
        <v>6617</v>
      </c>
      <c r="AU9" s="30">
        <f>ROUND('РБ10%'!AU9*0.85,)</f>
        <v>6617</v>
      </c>
      <c r="AV9" s="30">
        <f>ROUND('РБ10%'!AV9*0.85,)</f>
        <v>6617</v>
      </c>
      <c r="AW9" s="30">
        <f>ROUND('РБ10%'!AW9*0.85,)</f>
        <v>6617</v>
      </c>
      <c r="AX9" s="30">
        <f>ROUND('РБ10%'!AX9*0.85,)</f>
        <v>6617</v>
      </c>
      <c r="AY9" s="30">
        <f>ROUND('РБ10%'!AY9*0.85,)</f>
        <v>7000</v>
      </c>
      <c r="AZ9" s="30">
        <f>ROUND('РБ10%'!AZ9*0.85,)</f>
        <v>7000</v>
      </c>
      <c r="BA9" s="30">
        <f>ROUND('РБ10%'!BA9*0.85,)</f>
        <v>6617</v>
      </c>
      <c r="BB9" s="30">
        <f>ROUND('РБ10%'!BB9*0.85,)</f>
        <v>6617</v>
      </c>
      <c r="BC9" s="30">
        <f>ROUND('РБ10%'!BC9*0.85,)</f>
        <v>6617</v>
      </c>
      <c r="BD9" s="30">
        <f>ROUND('РБ10%'!BD9*0.85,)</f>
        <v>6617</v>
      </c>
      <c r="BE9" s="30">
        <f>ROUND('РБ10%'!BE9*0.85,)</f>
        <v>7765</v>
      </c>
      <c r="BF9" s="30">
        <f>ROUND('РБ10%'!BF9*0.85,)</f>
        <v>7765</v>
      </c>
      <c r="BG9" s="30">
        <f>ROUND('РБ10%'!BG9*0.85,)</f>
        <v>7765</v>
      </c>
      <c r="BH9" s="30">
        <f>ROUND('РБ10%'!BH9*0.85,)</f>
        <v>6617</v>
      </c>
      <c r="BI9" s="30">
        <f>ROUND('РБ10%'!BI9*0.85,)</f>
        <v>6617</v>
      </c>
      <c r="BJ9" s="30">
        <f>ROUND('РБ10%'!BJ9*0.85,)</f>
        <v>6617</v>
      </c>
      <c r="BK9" s="30">
        <f>ROUND('РБ10%'!BK9*0.85,)</f>
        <v>6617</v>
      </c>
      <c r="BL9" s="30">
        <f>ROUND('РБ10%'!BL9*0.85,)</f>
        <v>6617</v>
      </c>
      <c r="BM9" s="30">
        <f>ROUND('РБ10%'!BM9*0.85,)</f>
        <v>7000</v>
      </c>
      <c r="BN9" s="30">
        <f>ROUND('РБ10%'!BN9*0.85,)</f>
        <v>7000</v>
      </c>
      <c r="BO9" s="30">
        <f>ROUND('РБ10%'!BO9*0.85,)</f>
        <v>6617</v>
      </c>
      <c r="BP9" s="30">
        <f>ROUND('РБ10%'!BP9*0.85,)</f>
        <v>6617</v>
      </c>
      <c r="BQ9" s="30">
        <f>ROUND('РБ10%'!BQ9*0.85,)</f>
        <v>6617</v>
      </c>
      <c r="BR9" s="30">
        <f>ROUND('РБ10%'!BR9*0.85,)</f>
        <v>6617</v>
      </c>
      <c r="BS9" s="30">
        <f>ROUND('РБ10%'!BS9*0.85,)</f>
        <v>6617</v>
      </c>
      <c r="BT9" s="30">
        <f>ROUND('РБ10%'!BT9*0.85,)</f>
        <v>7000</v>
      </c>
      <c r="BU9" s="30">
        <f>ROUND('РБ10%'!BU9*0.85,)</f>
        <v>7000</v>
      </c>
      <c r="BV9" s="30">
        <f>ROUND('РБ10%'!BV9*0.85,)</f>
        <v>6617</v>
      </c>
      <c r="BW9" s="30">
        <f>ROUND('РБ10%'!BW9*0.85,)</f>
        <v>6617</v>
      </c>
      <c r="BX9" s="30">
        <f>ROUND('РБ10%'!BX9*0.85,)</f>
        <v>6617</v>
      </c>
      <c r="BY9" s="30">
        <f>ROUND('РБ10%'!BY9*0.85,)</f>
        <v>6617</v>
      </c>
      <c r="BZ9" s="30">
        <f>ROUND('РБ10%'!BZ9*0.85,)</f>
        <v>6617</v>
      </c>
      <c r="CA9" s="30">
        <f>ROUND('РБ10%'!CA9*0.85,)</f>
        <v>7000</v>
      </c>
      <c r="CB9" s="30">
        <f>ROUND('РБ10%'!CB9*0.85,)</f>
        <v>7000</v>
      </c>
      <c r="CC9" s="30">
        <f>ROUND('РБ10%'!CC9*0.85,)</f>
        <v>6235</v>
      </c>
      <c r="CD9" s="30">
        <f>ROUND('РБ10%'!CD9*0.85,)</f>
        <v>6235</v>
      </c>
      <c r="CE9" s="30">
        <f>ROUND('РБ10%'!CE9*0.85,)</f>
        <v>6235</v>
      </c>
      <c r="CF9" s="30">
        <f>ROUND('РБ10%'!CF9*0.85,)</f>
        <v>6235</v>
      </c>
      <c r="CG9" s="30">
        <f>ROUND('РБ10%'!CG9*0.85,)</f>
        <v>6235</v>
      </c>
      <c r="CH9" s="30">
        <f>ROUND('РБ10%'!CH9*0.85,)</f>
        <v>6235</v>
      </c>
      <c r="CI9" s="30">
        <f>ROUND('РБ10%'!CI9*0.85,)</f>
        <v>6235</v>
      </c>
      <c r="CJ9" s="30">
        <f>ROUND('РБ10%'!CJ9*0.85,)</f>
        <v>6005</v>
      </c>
      <c r="CK9" s="30">
        <f>ROUND('РБ10%'!CK9*0.85,)</f>
        <v>6005</v>
      </c>
      <c r="CL9" s="30">
        <f>ROUND('РБ10%'!CL9*0.85,)</f>
        <v>6005</v>
      </c>
      <c r="CM9" s="30">
        <f>ROUND('РБ10%'!CM9*0.85,)</f>
        <v>6005</v>
      </c>
      <c r="CN9" s="30">
        <f>ROUND('РБ10%'!CN9*0.85,)</f>
        <v>6005</v>
      </c>
      <c r="CO9" s="30">
        <f>ROUND('РБ10%'!CO9*0.85,)</f>
        <v>6235</v>
      </c>
      <c r="CP9" s="30">
        <f>ROUND('РБ10%'!CP9*0.85,)</f>
        <v>6235</v>
      </c>
      <c r="CQ9" s="30">
        <f>ROUND('РБ10%'!CQ9*0.85,)</f>
        <v>6005</v>
      </c>
      <c r="CR9" s="30">
        <f>ROUND('РБ10%'!CR9*0.85,)</f>
        <v>6005</v>
      </c>
      <c r="CS9" s="30">
        <f>ROUND('РБ10%'!CS9*0.85,)</f>
        <v>6005</v>
      </c>
      <c r="CT9" s="30">
        <f>ROUND('РБ10%'!CT9*0.85,)</f>
        <v>6005</v>
      </c>
      <c r="CU9" s="30">
        <f>ROUND('РБ10%'!CU9*0.85,)</f>
        <v>6005</v>
      </c>
      <c r="CV9" s="30">
        <f>ROUND('РБ10%'!CV9*0.85,)</f>
        <v>6235</v>
      </c>
      <c r="CW9" s="30">
        <f>ROUND('РБ10%'!CW9*0.85,)</f>
        <v>6235</v>
      </c>
      <c r="CX9" s="30">
        <f>ROUND('РБ10%'!CX9*0.85,)</f>
        <v>6005</v>
      </c>
      <c r="CY9" s="30">
        <f>ROUND('РБ10%'!CY9*0.85,)</f>
        <v>6005</v>
      </c>
      <c r="CZ9" s="30">
        <f>ROUND('РБ10%'!CZ9*0.85,)</f>
        <v>6005</v>
      </c>
      <c r="DA9" s="30">
        <f>ROUND('РБ10%'!DA9*0.85,)</f>
        <v>6005</v>
      </c>
      <c r="DB9" s="30">
        <f>ROUND('РБ10%'!DB9*0.85,)</f>
        <v>6005</v>
      </c>
      <c r="DC9" s="30">
        <f>ROUND('РБ10%'!DC9*0.85,)</f>
        <v>6235</v>
      </c>
      <c r="DD9" s="30">
        <f>ROUND('РБ10%'!DD9*0.85,)</f>
        <v>6235</v>
      </c>
      <c r="DE9" s="30">
        <f>ROUND('РБ10%'!DE9*0.85,)</f>
        <v>5776</v>
      </c>
      <c r="DF9" s="30">
        <f>ROUND('РБ10%'!DF9*0.85,)</f>
        <v>5776</v>
      </c>
      <c r="DG9" s="30">
        <f>ROUND('РБ10%'!DG9*0.85,)</f>
        <v>5776</v>
      </c>
      <c r="DH9" s="30">
        <f>ROUND('РБ10%'!DH9*0.85,)</f>
        <v>5776</v>
      </c>
      <c r="DI9" s="30">
        <f>ROUND('РБ10%'!DI9*0.85,)</f>
        <v>5776</v>
      </c>
      <c r="DJ9" s="30">
        <f>ROUND('РБ10%'!DJ9*0.85,)</f>
        <v>6005</v>
      </c>
      <c r="DK9" s="30">
        <f>ROUND('РБ10%'!DK9*0.85,)</f>
        <v>6005</v>
      </c>
      <c r="DL9" s="30">
        <f>ROUND('РБ10%'!DL9*0.85,)</f>
        <v>5776</v>
      </c>
      <c r="DM9" s="30">
        <f>ROUND('РБ10%'!DM9*0.85,)</f>
        <v>5776</v>
      </c>
      <c r="DN9" s="30">
        <f>ROUND('РБ10%'!DN9*0.85,)</f>
        <v>5776</v>
      </c>
      <c r="DO9" s="30">
        <f>ROUND('РБ10%'!DO9*0.85,)</f>
        <v>5776</v>
      </c>
      <c r="DP9" s="30">
        <f>ROUND('РБ10%'!DP9*0.85,)</f>
        <v>5776</v>
      </c>
      <c r="DQ9" s="30">
        <f>ROUND('РБ10%'!DQ9*0.85,)</f>
        <v>5776</v>
      </c>
      <c r="DR9" s="30">
        <f>ROUND('РБ10%'!DR9*0.85,)</f>
        <v>5776</v>
      </c>
      <c r="DS9" s="30">
        <f>ROUND('РБ10%'!DS9*0.85,)</f>
        <v>5546</v>
      </c>
      <c r="DT9" s="30">
        <f>ROUND('РБ10%'!DT9*0.85,)</f>
        <v>5546</v>
      </c>
      <c r="DU9" s="30">
        <f>ROUND('РБ10%'!DU9*0.85,)</f>
        <v>5546</v>
      </c>
      <c r="DV9" s="30">
        <f>ROUND('РБ10%'!DV9*0.85,)</f>
        <v>5546</v>
      </c>
      <c r="DW9" s="30">
        <f>ROUND('РБ10%'!DW9*0.85,)</f>
        <v>5546</v>
      </c>
      <c r="DX9" s="30">
        <f>ROUND('РБ10%'!DX9*0.85,)</f>
        <v>5776</v>
      </c>
      <c r="DY9" s="30">
        <f>ROUND('РБ10%'!DY9*0.85,)</f>
        <v>5776</v>
      </c>
      <c r="DZ9" s="30">
        <f>ROUND('РБ10%'!DZ9*0.85,)</f>
        <v>5546</v>
      </c>
      <c r="EA9" s="30">
        <f>ROUND('РБ10%'!EA9*0.85,)</f>
        <v>5546</v>
      </c>
      <c r="EB9" s="30">
        <f>ROUND('РБ10%'!EB9*0.85,)</f>
        <v>5546</v>
      </c>
      <c r="EC9" s="30">
        <f>ROUND('РБ10%'!EC9*0.85,)</f>
        <v>5546</v>
      </c>
      <c r="ED9" s="30">
        <f>ROUND('РБ10%'!ED9*0.85,)</f>
        <v>5546</v>
      </c>
      <c r="EE9" s="30">
        <f>ROUND('РБ10%'!EE9*0.85,)</f>
        <v>5776</v>
      </c>
      <c r="EF9" s="30">
        <f>ROUND('РБ10%'!EF9*0.85,)</f>
        <v>5776</v>
      </c>
      <c r="EG9" s="30">
        <f>ROUND('РБ10%'!EG9*0.85,)</f>
        <v>5317</v>
      </c>
      <c r="EH9" s="30">
        <f>ROUND('РБ10%'!EH9*0.85,)</f>
        <v>5317</v>
      </c>
      <c r="EI9" s="30">
        <f>ROUND('РБ10%'!EI9*0.85,)</f>
        <v>5317</v>
      </c>
      <c r="EJ9" s="30">
        <f>ROUND('РБ10%'!EJ9*0.85,)</f>
        <v>5317</v>
      </c>
      <c r="EK9" s="30">
        <f>ROUND('РБ10%'!EK9*0.85,)</f>
        <v>5317</v>
      </c>
      <c r="EL9" s="30">
        <f>ROUND('РБ10%'!EL9*0.85,)</f>
        <v>5546</v>
      </c>
      <c r="EM9" s="30">
        <f>ROUND('РБ10%'!EM9*0.85,)</f>
        <v>5546</v>
      </c>
      <c r="EN9" s="30">
        <f>ROUND('РБ10%'!EN9*0.85,)</f>
        <v>5317</v>
      </c>
      <c r="EO9" s="30">
        <f>ROUND('РБ10%'!EO9*0.85,)</f>
        <v>5317</v>
      </c>
      <c r="EP9" s="30">
        <f>ROUND('РБ10%'!EP9*0.85,)</f>
        <v>6005</v>
      </c>
      <c r="EQ9" s="30">
        <f>ROUND('РБ10%'!EQ9*0.85,)</f>
        <v>6005</v>
      </c>
      <c r="ER9" s="30">
        <f>ROUND('РБ10%'!ER9*0.85,)</f>
        <v>6005</v>
      </c>
      <c r="ES9" s="30">
        <f>ROUND('РБ10%'!ES9*0.85,)</f>
        <v>5546</v>
      </c>
      <c r="ET9" s="30">
        <f>ROUND('РБ10%'!ET9*0.85,)</f>
        <v>5546</v>
      </c>
      <c r="EU9" s="30">
        <f>ROUND('РБ10%'!EU9*0.85,)</f>
        <v>5317</v>
      </c>
      <c r="EV9" s="30">
        <f>ROUND('РБ10%'!EV9*0.85,)</f>
        <v>5317</v>
      </c>
      <c r="EW9" s="30">
        <f>ROUND('РБ10%'!EW9*0.85,)</f>
        <v>5317</v>
      </c>
      <c r="EX9" s="30">
        <f>ROUND('РБ10%'!EX9*0.85,)</f>
        <v>5546</v>
      </c>
      <c r="EY9" s="30">
        <f>ROUND('РБ10%'!EY9*0.85,)</f>
        <v>5546</v>
      </c>
      <c r="EZ9" s="30">
        <f>ROUND('РБ10%'!EZ9*0.85,)</f>
        <v>5546</v>
      </c>
      <c r="FA9" s="30">
        <f>ROUND('РБ10%'!FA9*0.85,)</f>
        <v>5546</v>
      </c>
      <c r="FB9" s="30">
        <f>ROUND('РБ10%'!FB9*0.85,)</f>
        <v>5087</v>
      </c>
      <c r="FC9" s="30">
        <f>ROUND('РБ10%'!FC9*0.85,)</f>
        <v>5087</v>
      </c>
      <c r="FD9" s="30">
        <f>ROUND('РБ10%'!FD9*0.85,)</f>
        <v>5087</v>
      </c>
      <c r="FE9" s="30">
        <f>ROUND('РБ10%'!FE9*0.85,)</f>
        <v>5087</v>
      </c>
      <c r="FF9" s="30">
        <f>ROUND('РБ10%'!FF9*0.85,)</f>
        <v>5087</v>
      </c>
      <c r="FG9" s="30">
        <f>ROUND('РБ10%'!FG9*0.85,)</f>
        <v>5317</v>
      </c>
      <c r="FH9" s="30">
        <f>ROUND('РБ10%'!FH9*0.85,)</f>
        <v>5317</v>
      </c>
      <c r="FI9" s="30">
        <f>ROUND('РБ10%'!FI9*0.85,)</f>
        <v>5087</v>
      </c>
      <c r="FJ9" s="30">
        <f>ROUND('РБ10%'!FJ9*0.85,)</f>
        <v>5087</v>
      </c>
      <c r="FK9" s="30">
        <f>ROUND('РБ10%'!FK9*0.85,)</f>
        <v>5087</v>
      </c>
      <c r="FL9" s="30">
        <f>ROUND('РБ10%'!FL9*0.85,)</f>
        <v>5087</v>
      </c>
      <c r="FM9" s="30">
        <f>ROUND('РБ10%'!FM9*0.85,)</f>
        <v>5087</v>
      </c>
      <c r="FN9" s="30">
        <f>ROUND('РБ10%'!FN9*0.85,)</f>
        <v>5317</v>
      </c>
      <c r="FO9" s="30">
        <f>ROUND('РБ10%'!FO9*0.85,)</f>
        <v>5317</v>
      </c>
      <c r="FP9" s="30">
        <f>ROUND('РБ10%'!FP9*0.85,)</f>
        <v>5087</v>
      </c>
      <c r="FQ9" s="30">
        <f>ROUND('РБ10%'!FQ9*0.85,)</f>
        <v>5087</v>
      </c>
      <c r="FR9" s="30">
        <f>ROUND('РБ10%'!FR9*0.85,)</f>
        <v>5087</v>
      </c>
      <c r="FS9" s="30">
        <f>ROUND('РБ10%'!FS9*0.85,)</f>
        <v>5087</v>
      </c>
      <c r="FT9" s="30">
        <f>ROUND('РБ10%'!FT9*0.85,)</f>
        <v>5087</v>
      </c>
      <c r="FU9" s="30">
        <f>ROUND('РБ10%'!FU9*0.85,)</f>
        <v>5317</v>
      </c>
      <c r="FV9" s="30">
        <f>ROUND('РБ10%'!FV9*0.85,)</f>
        <v>5317</v>
      </c>
      <c r="FW9" s="30">
        <f>ROUND('РБ10%'!FW9*0.85,)</f>
        <v>5087</v>
      </c>
      <c r="FX9" s="30">
        <f>ROUND('РБ10%'!FX9*0.85,)</f>
        <v>5087</v>
      </c>
      <c r="FY9" s="30">
        <f>ROUND('РБ10%'!FY9*0.85,)</f>
        <v>5087</v>
      </c>
      <c r="FZ9" s="30">
        <f>ROUND('РБ10%'!FZ9*0.85,)</f>
        <v>5087</v>
      </c>
      <c r="GA9" s="30">
        <f>ROUND('РБ10%'!GA9*0.85,)</f>
        <v>5087</v>
      </c>
      <c r="GB9" s="30">
        <f>ROUND('РБ10%'!GB9*0.85,)</f>
        <v>5317</v>
      </c>
      <c r="GC9" s="30">
        <f>ROUND('РБ10%'!GC9*0.85,)</f>
        <v>5317</v>
      </c>
      <c r="GD9" s="30">
        <f>ROUND('РБ10%'!GD9*0.85,)</f>
        <v>5087</v>
      </c>
      <c r="GE9" s="30">
        <f>ROUND('РБ10%'!GE9*0.85,)</f>
        <v>5087</v>
      </c>
      <c r="GF9" s="30">
        <f>ROUND('РБ10%'!GF9*0.85,)</f>
        <v>5087</v>
      </c>
      <c r="GG9" s="30">
        <f>ROUND('РБ10%'!GG9*0.85,)</f>
        <v>5087</v>
      </c>
      <c r="GH9" s="30">
        <f>ROUND('РБ10%'!GH9*0.85,)</f>
        <v>5087</v>
      </c>
      <c r="GI9" s="30">
        <f>ROUND('РБ10%'!GI9*0.85,)</f>
        <v>6235</v>
      </c>
      <c r="GJ9" s="30">
        <f>ROUND('РБ10%'!GJ9*0.85,)</f>
        <v>6235</v>
      </c>
      <c r="GK9" s="30">
        <f>ROUND('РБ10%'!GK9*0.85,)</f>
        <v>6235</v>
      </c>
      <c r="GL9" s="30">
        <f>ROUND('РБ10%'!GL9*0.85,)</f>
        <v>6235</v>
      </c>
      <c r="GM9" s="30">
        <f>ROUND('РБ10%'!GM9*0.85,)</f>
        <v>6235</v>
      </c>
      <c r="GN9" s="30">
        <f>ROUND('РБ10%'!GN9*0.85,)</f>
        <v>6235</v>
      </c>
      <c r="GO9" s="30">
        <f>ROUND('РБ10%'!GO9*0.85,)</f>
        <v>6235</v>
      </c>
      <c r="GP9" s="30">
        <f>ROUND('РБ10%'!GP9*0.85,)</f>
        <v>6617</v>
      </c>
      <c r="GQ9" s="30">
        <f>ROUND('РБ10%'!GQ9*0.85,)</f>
        <v>6617</v>
      </c>
      <c r="GR9" s="30">
        <f>ROUND('РБ10%'!GR9*0.85,)</f>
        <v>6617</v>
      </c>
      <c r="GS9" s="30">
        <f>ROUND('РБ10%'!GS9*0.85,)</f>
        <v>6617</v>
      </c>
      <c r="GT9" s="30">
        <f>ROUND('РБ10%'!GT9*0.85,)</f>
        <v>6617</v>
      </c>
      <c r="GU9" s="30">
        <f>ROUND('РБ10%'!GU9*0.85,)</f>
        <v>6617</v>
      </c>
      <c r="GV9" s="30">
        <f>ROUND('РБ10%'!GV9*0.85,)</f>
        <v>6617</v>
      </c>
      <c r="GW9" s="30">
        <f>ROUND('РБ10%'!GW9*0.85,)</f>
        <v>7000</v>
      </c>
      <c r="GX9" s="30">
        <f>ROUND('РБ10%'!GX9*0.85,)</f>
        <v>7000</v>
      </c>
      <c r="GY9" s="30">
        <f>ROUND('РБ10%'!GY9*0.85,)</f>
        <v>7000</v>
      </c>
      <c r="GZ9" s="30">
        <f>ROUND('РБ10%'!GZ9*0.85,)</f>
        <v>7000</v>
      </c>
    </row>
    <row r="10" spans="1:208" s="2" customFormat="1" ht="11.45" customHeight="1" x14ac:dyDescent="0.2">
      <c r="A10" s="12">
        <v>2</v>
      </c>
      <c r="B10" s="30">
        <f>ROUND('РБ10%'!B10*0.85,)</f>
        <v>11016</v>
      </c>
      <c r="C10" s="30">
        <f>ROUND('РБ10%'!C10*0.85,)</f>
        <v>11016</v>
      </c>
      <c r="D10" s="235">
        <f>ROUND('РБ10%'!D10*0.85,)</f>
        <v>11016</v>
      </c>
      <c r="E10" s="235">
        <f>ROUND('РБ10%'!E10*0.85,)</f>
        <v>11016</v>
      </c>
      <c r="F10" s="235">
        <f>ROUND('РБ10%'!F10*0.85,)</f>
        <v>11016</v>
      </c>
      <c r="G10" s="235">
        <f>ROUND('РБ10%'!G10*0.85,)</f>
        <v>11016</v>
      </c>
      <c r="H10" s="235">
        <f>ROUND('РБ10%'!H10*0.85,)</f>
        <v>11016</v>
      </c>
      <c r="I10" s="30">
        <f>ROUND('РБ10%'!I10*0.85,)</f>
        <v>11016</v>
      </c>
      <c r="J10" s="30">
        <f>ROUND('РБ10%'!J10*0.85,)</f>
        <v>11016</v>
      </c>
      <c r="K10" s="30">
        <f>ROUND('РБ10%'!K10*0.85,)</f>
        <v>9945</v>
      </c>
      <c r="L10" s="30">
        <f>ROUND('РБ10%'!L10*0.85,)</f>
        <v>11016</v>
      </c>
      <c r="M10" s="30">
        <f>ROUND('РБ10%'!M10*0.85,)</f>
        <v>11016</v>
      </c>
      <c r="N10" s="30">
        <f>ROUND('РБ10%'!N10*0.85,)</f>
        <v>11016</v>
      </c>
      <c r="O10" s="30">
        <f>ROUND('РБ10%'!O10*0.85,)</f>
        <v>11016</v>
      </c>
      <c r="P10" s="30">
        <f>ROUND('РБ10%'!P10*0.85,)</f>
        <v>9945</v>
      </c>
      <c r="Q10" s="30">
        <f>ROUND('РБ10%'!Q10*0.85,)</f>
        <v>9945</v>
      </c>
      <c r="R10" s="30">
        <f>ROUND('РБ10%'!R10*0.85,)</f>
        <v>11016</v>
      </c>
      <c r="S10" s="235">
        <f>ROUND('РБ10%'!S10*0.85,)</f>
        <v>11016</v>
      </c>
      <c r="T10" s="235">
        <f>ROUND('РБ10%'!T10*0.85,)</f>
        <v>11016</v>
      </c>
      <c r="U10" s="235">
        <f>ROUND('РБ10%'!U10*0.85,)</f>
        <v>11016</v>
      </c>
      <c r="V10" s="235">
        <f>ROUND('РБ10%'!V10*0.85,)</f>
        <v>11016</v>
      </c>
      <c r="W10" s="30">
        <f>ROUND('РБ10%'!W10*0.85,)</f>
        <v>11016</v>
      </c>
      <c r="X10" s="30">
        <f>ROUND('РБ10%'!X10*0.85,)</f>
        <v>11016</v>
      </c>
      <c r="Y10" s="30">
        <f>ROUND('РБ10%'!Y10*0.85,)</f>
        <v>11016</v>
      </c>
      <c r="Z10" s="30">
        <f>ROUND('РБ10%'!Z10*0.85,)</f>
        <v>11016</v>
      </c>
      <c r="AA10" s="30">
        <f>ROUND('РБ10%'!AA10*0.85,)</f>
        <v>11016</v>
      </c>
      <c r="AB10" s="30">
        <f>ROUND('РБ10%'!AB10*0.85,)</f>
        <v>11399</v>
      </c>
      <c r="AC10" s="30">
        <f>ROUND('РБ10%'!AC10*0.85,)</f>
        <v>11399</v>
      </c>
      <c r="AD10" s="30">
        <f>ROUND('РБ10%'!AD10*0.85,)</f>
        <v>11399</v>
      </c>
      <c r="AE10" s="30">
        <f>ROUND('РБ10%'!AE10*0.85,)</f>
        <v>11399</v>
      </c>
      <c r="AF10" s="30">
        <f>ROUND('РБ10%'!AF10*0.85,)</f>
        <v>11399</v>
      </c>
      <c r="AG10" s="30">
        <f>ROUND('РБ10%'!AG10*0.85,)</f>
        <v>11399</v>
      </c>
      <c r="AH10" s="30">
        <f>ROUND('РБ10%'!AH10*0.85,)</f>
        <v>11399</v>
      </c>
      <c r="AI10" s="30">
        <f>ROUND('РБ10%'!AI10*0.85,)</f>
        <v>11399</v>
      </c>
      <c r="AJ10" s="30">
        <f>ROUND('РБ10%'!AJ10*0.85,)</f>
        <v>11934</v>
      </c>
      <c r="AK10" s="30">
        <f>ROUND('РБ10%'!AK10*0.85,)</f>
        <v>11934</v>
      </c>
      <c r="AL10" s="30">
        <f>ROUND('РБ10%'!AL10*0.85,)</f>
        <v>11016</v>
      </c>
      <c r="AM10" s="30">
        <f>ROUND('РБ10%'!AM10*0.85,)</f>
        <v>11016</v>
      </c>
      <c r="AN10" s="30">
        <f>ROUND('РБ10%'!AN10*0.85,)</f>
        <v>7880</v>
      </c>
      <c r="AO10" s="30">
        <f>ROUND('РБ10%'!AO10*0.85,)</f>
        <v>7880</v>
      </c>
      <c r="AP10" s="30">
        <f>ROUND('РБ10%'!AP10*0.85,)</f>
        <v>7880</v>
      </c>
      <c r="AQ10" s="30">
        <f>ROUND('РБ10%'!AQ10*0.85,)</f>
        <v>7880</v>
      </c>
      <c r="AR10" s="30">
        <f>ROUND('РБ10%'!AR10*0.85,)</f>
        <v>8262</v>
      </c>
      <c r="AS10" s="30">
        <f>ROUND('РБ10%'!AS10*0.85,)</f>
        <v>8262</v>
      </c>
      <c r="AT10" s="30">
        <f>ROUND('РБ10%'!AT10*0.85,)</f>
        <v>7880</v>
      </c>
      <c r="AU10" s="30">
        <f>ROUND('РБ10%'!AU10*0.85,)</f>
        <v>7880</v>
      </c>
      <c r="AV10" s="30">
        <f>ROUND('РБ10%'!AV10*0.85,)</f>
        <v>7880</v>
      </c>
      <c r="AW10" s="30">
        <f>ROUND('РБ10%'!AW10*0.85,)</f>
        <v>7880</v>
      </c>
      <c r="AX10" s="30">
        <f>ROUND('РБ10%'!AX10*0.85,)</f>
        <v>7880</v>
      </c>
      <c r="AY10" s="30">
        <f>ROUND('РБ10%'!AY10*0.85,)</f>
        <v>8262</v>
      </c>
      <c r="AZ10" s="30">
        <f>ROUND('РБ10%'!AZ10*0.85,)</f>
        <v>8262</v>
      </c>
      <c r="BA10" s="30">
        <f>ROUND('РБ10%'!BA10*0.85,)</f>
        <v>7880</v>
      </c>
      <c r="BB10" s="30">
        <f>ROUND('РБ10%'!BB10*0.85,)</f>
        <v>7880</v>
      </c>
      <c r="BC10" s="30">
        <f>ROUND('РБ10%'!BC10*0.85,)</f>
        <v>7880</v>
      </c>
      <c r="BD10" s="30">
        <f>ROUND('РБ10%'!BD10*0.85,)</f>
        <v>7880</v>
      </c>
      <c r="BE10" s="30">
        <f>ROUND('РБ10%'!BE10*0.85,)</f>
        <v>9027</v>
      </c>
      <c r="BF10" s="30">
        <f>ROUND('РБ10%'!BF10*0.85,)</f>
        <v>9027</v>
      </c>
      <c r="BG10" s="30">
        <f>ROUND('РБ10%'!BG10*0.85,)</f>
        <v>9027</v>
      </c>
      <c r="BH10" s="30">
        <f>ROUND('РБ10%'!BH10*0.85,)</f>
        <v>7880</v>
      </c>
      <c r="BI10" s="30">
        <f>ROUND('РБ10%'!BI10*0.85,)</f>
        <v>7880</v>
      </c>
      <c r="BJ10" s="30">
        <f>ROUND('РБ10%'!BJ10*0.85,)</f>
        <v>7880</v>
      </c>
      <c r="BK10" s="30">
        <f>ROUND('РБ10%'!BK10*0.85,)</f>
        <v>7880</v>
      </c>
      <c r="BL10" s="30">
        <f>ROUND('РБ10%'!BL10*0.85,)</f>
        <v>7880</v>
      </c>
      <c r="BM10" s="30">
        <f>ROUND('РБ10%'!BM10*0.85,)</f>
        <v>8262</v>
      </c>
      <c r="BN10" s="30">
        <f>ROUND('РБ10%'!BN10*0.85,)</f>
        <v>8262</v>
      </c>
      <c r="BO10" s="30">
        <f>ROUND('РБ10%'!BO10*0.85,)</f>
        <v>7880</v>
      </c>
      <c r="BP10" s="30">
        <f>ROUND('РБ10%'!BP10*0.85,)</f>
        <v>7880</v>
      </c>
      <c r="BQ10" s="30">
        <f>ROUND('РБ10%'!BQ10*0.85,)</f>
        <v>7880</v>
      </c>
      <c r="BR10" s="30">
        <f>ROUND('РБ10%'!BR10*0.85,)</f>
        <v>7880</v>
      </c>
      <c r="BS10" s="30">
        <f>ROUND('РБ10%'!BS10*0.85,)</f>
        <v>7880</v>
      </c>
      <c r="BT10" s="30">
        <f>ROUND('РБ10%'!BT10*0.85,)</f>
        <v>8262</v>
      </c>
      <c r="BU10" s="30">
        <f>ROUND('РБ10%'!BU10*0.85,)</f>
        <v>8262</v>
      </c>
      <c r="BV10" s="30">
        <f>ROUND('РБ10%'!BV10*0.85,)</f>
        <v>7880</v>
      </c>
      <c r="BW10" s="30">
        <f>ROUND('РБ10%'!BW10*0.85,)</f>
        <v>7880</v>
      </c>
      <c r="BX10" s="30">
        <f>ROUND('РБ10%'!BX10*0.85,)</f>
        <v>7880</v>
      </c>
      <c r="BY10" s="30">
        <f>ROUND('РБ10%'!BY10*0.85,)</f>
        <v>7880</v>
      </c>
      <c r="BZ10" s="30">
        <f>ROUND('РБ10%'!BZ10*0.85,)</f>
        <v>7880</v>
      </c>
      <c r="CA10" s="30">
        <f>ROUND('РБ10%'!CA10*0.85,)</f>
        <v>8262</v>
      </c>
      <c r="CB10" s="30">
        <f>ROUND('РБ10%'!CB10*0.85,)</f>
        <v>8262</v>
      </c>
      <c r="CC10" s="30">
        <f>ROUND('РБ10%'!CC10*0.85,)</f>
        <v>7497</v>
      </c>
      <c r="CD10" s="30">
        <f>ROUND('РБ10%'!CD10*0.85,)</f>
        <v>7497</v>
      </c>
      <c r="CE10" s="30">
        <f>ROUND('РБ10%'!CE10*0.85,)</f>
        <v>7497</v>
      </c>
      <c r="CF10" s="30">
        <f>ROUND('РБ10%'!CF10*0.85,)</f>
        <v>7497</v>
      </c>
      <c r="CG10" s="30">
        <f>ROUND('РБ10%'!CG10*0.85,)</f>
        <v>7497</v>
      </c>
      <c r="CH10" s="30">
        <f>ROUND('РБ10%'!CH10*0.85,)</f>
        <v>7497</v>
      </c>
      <c r="CI10" s="30">
        <f>ROUND('РБ10%'!CI10*0.85,)</f>
        <v>7497</v>
      </c>
      <c r="CJ10" s="30">
        <f>ROUND('РБ10%'!CJ10*0.85,)</f>
        <v>7268</v>
      </c>
      <c r="CK10" s="30">
        <f>ROUND('РБ10%'!CK10*0.85,)</f>
        <v>7268</v>
      </c>
      <c r="CL10" s="30">
        <f>ROUND('РБ10%'!CL10*0.85,)</f>
        <v>7268</v>
      </c>
      <c r="CM10" s="30">
        <f>ROUND('РБ10%'!CM10*0.85,)</f>
        <v>7268</v>
      </c>
      <c r="CN10" s="30">
        <f>ROUND('РБ10%'!CN10*0.85,)</f>
        <v>7268</v>
      </c>
      <c r="CO10" s="30">
        <f>ROUND('РБ10%'!CO10*0.85,)</f>
        <v>7497</v>
      </c>
      <c r="CP10" s="30">
        <f>ROUND('РБ10%'!CP10*0.85,)</f>
        <v>7497</v>
      </c>
      <c r="CQ10" s="30">
        <f>ROUND('РБ10%'!CQ10*0.85,)</f>
        <v>7268</v>
      </c>
      <c r="CR10" s="30">
        <f>ROUND('РБ10%'!CR10*0.85,)</f>
        <v>7268</v>
      </c>
      <c r="CS10" s="30">
        <f>ROUND('РБ10%'!CS10*0.85,)</f>
        <v>7268</v>
      </c>
      <c r="CT10" s="30">
        <f>ROUND('РБ10%'!CT10*0.85,)</f>
        <v>7268</v>
      </c>
      <c r="CU10" s="30">
        <f>ROUND('РБ10%'!CU10*0.85,)</f>
        <v>7268</v>
      </c>
      <c r="CV10" s="30">
        <f>ROUND('РБ10%'!CV10*0.85,)</f>
        <v>7497</v>
      </c>
      <c r="CW10" s="30">
        <f>ROUND('РБ10%'!CW10*0.85,)</f>
        <v>7497</v>
      </c>
      <c r="CX10" s="30">
        <f>ROUND('РБ10%'!CX10*0.85,)</f>
        <v>7268</v>
      </c>
      <c r="CY10" s="30">
        <f>ROUND('РБ10%'!CY10*0.85,)</f>
        <v>7268</v>
      </c>
      <c r="CZ10" s="30">
        <f>ROUND('РБ10%'!CZ10*0.85,)</f>
        <v>7268</v>
      </c>
      <c r="DA10" s="30">
        <f>ROUND('РБ10%'!DA10*0.85,)</f>
        <v>7268</v>
      </c>
      <c r="DB10" s="30">
        <f>ROUND('РБ10%'!DB10*0.85,)</f>
        <v>7268</v>
      </c>
      <c r="DC10" s="30">
        <f>ROUND('РБ10%'!DC10*0.85,)</f>
        <v>7497</v>
      </c>
      <c r="DD10" s="30">
        <f>ROUND('РБ10%'!DD10*0.85,)</f>
        <v>7497</v>
      </c>
      <c r="DE10" s="30">
        <f>ROUND('РБ10%'!DE10*0.85,)</f>
        <v>7038</v>
      </c>
      <c r="DF10" s="30">
        <f>ROUND('РБ10%'!DF10*0.85,)</f>
        <v>7038</v>
      </c>
      <c r="DG10" s="30">
        <f>ROUND('РБ10%'!DG10*0.85,)</f>
        <v>7038</v>
      </c>
      <c r="DH10" s="30">
        <f>ROUND('РБ10%'!DH10*0.85,)</f>
        <v>7038</v>
      </c>
      <c r="DI10" s="30">
        <f>ROUND('РБ10%'!DI10*0.85,)</f>
        <v>7038</v>
      </c>
      <c r="DJ10" s="30">
        <f>ROUND('РБ10%'!DJ10*0.85,)</f>
        <v>7268</v>
      </c>
      <c r="DK10" s="30">
        <f>ROUND('РБ10%'!DK10*0.85,)</f>
        <v>7268</v>
      </c>
      <c r="DL10" s="30">
        <f>ROUND('РБ10%'!DL10*0.85,)</f>
        <v>7038</v>
      </c>
      <c r="DM10" s="30">
        <f>ROUND('РБ10%'!DM10*0.85,)</f>
        <v>7038</v>
      </c>
      <c r="DN10" s="30">
        <f>ROUND('РБ10%'!DN10*0.85,)</f>
        <v>7038</v>
      </c>
      <c r="DO10" s="30">
        <f>ROUND('РБ10%'!DO10*0.85,)</f>
        <v>7038</v>
      </c>
      <c r="DP10" s="30">
        <f>ROUND('РБ10%'!DP10*0.85,)</f>
        <v>7038</v>
      </c>
      <c r="DQ10" s="30">
        <f>ROUND('РБ10%'!DQ10*0.85,)</f>
        <v>7038</v>
      </c>
      <c r="DR10" s="30">
        <f>ROUND('РБ10%'!DR10*0.85,)</f>
        <v>7038</v>
      </c>
      <c r="DS10" s="30">
        <f>ROUND('РБ10%'!DS10*0.85,)</f>
        <v>6809</v>
      </c>
      <c r="DT10" s="30">
        <f>ROUND('РБ10%'!DT10*0.85,)</f>
        <v>6809</v>
      </c>
      <c r="DU10" s="30">
        <f>ROUND('РБ10%'!DU10*0.85,)</f>
        <v>6809</v>
      </c>
      <c r="DV10" s="30">
        <f>ROUND('РБ10%'!DV10*0.85,)</f>
        <v>6809</v>
      </c>
      <c r="DW10" s="30">
        <f>ROUND('РБ10%'!DW10*0.85,)</f>
        <v>6809</v>
      </c>
      <c r="DX10" s="30">
        <f>ROUND('РБ10%'!DX10*0.85,)</f>
        <v>7038</v>
      </c>
      <c r="DY10" s="30">
        <f>ROUND('РБ10%'!DY10*0.85,)</f>
        <v>7038</v>
      </c>
      <c r="DZ10" s="30">
        <f>ROUND('РБ10%'!DZ10*0.85,)</f>
        <v>6809</v>
      </c>
      <c r="EA10" s="30">
        <f>ROUND('РБ10%'!EA10*0.85,)</f>
        <v>6809</v>
      </c>
      <c r="EB10" s="30">
        <f>ROUND('РБ10%'!EB10*0.85,)</f>
        <v>6809</v>
      </c>
      <c r="EC10" s="30">
        <f>ROUND('РБ10%'!EC10*0.85,)</f>
        <v>6809</v>
      </c>
      <c r="ED10" s="30">
        <f>ROUND('РБ10%'!ED10*0.85,)</f>
        <v>6809</v>
      </c>
      <c r="EE10" s="30">
        <f>ROUND('РБ10%'!EE10*0.85,)</f>
        <v>7038</v>
      </c>
      <c r="EF10" s="30">
        <f>ROUND('РБ10%'!EF10*0.85,)</f>
        <v>7038</v>
      </c>
      <c r="EG10" s="30">
        <f>ROUND('РБ10%'!EG10*0.85,)</f>
        <v>6579</v>
      </c>
      <c r="EH10" s="30">
        <f>ROUND('РБ10%'!EH10*0.85,)</f>
        <v>6579</v>
      </c>
      <c r="EI10" s="30">
        <f>ROUND('РБ10%'!EI10*0.85,)</f>
        <v>6579</v>
      </c>
      <c r="EJ10" s="30">
        <f>ROUND('РБ10%'!EJ10*0.85,)</f>
        <v>6579</v>
      </c>
      <c r="EK10" s="30">
        <f>ROUND('РБ10%'!EK10*0.85,)</f>
        <v>6579</v>
      </c>
      <c r="EL10" s="30">
        <f>ROUND('РБ10%'!EL10*0.85,)</f>
        <v>6809</v>
      </c>
      <c r="EM10" s="30">
        <f>ROUND('РБ10%'!EM10*0.85,)</f>
        <v>6809</v>
      </c>
      <c r="EN10" s="30">
        <f>ROUND('РБ10%'!EN10*0.85,)</f>
        <v>6579</v>
      </c>
      <c r="EO10" s="30">
        <f>ROUND('РБ10%'!EO10*0.85,)</f>
        <v>6579</v>
      </c>
      <c r="EP10" s="30">
        <f>ROUND('РБ10%'!EP10*0.85,)</f>
        <v>7268</v>
      </c>
      <c r="EQ10" s="30">
        <f>ROUND('РБ10%'!EQ10*0.85,)</f>
        <v>7268</v>
      </c>
      <c r="ER10" s="30">
        <f>ROUND('РБ10%'!ER10*0.85,)</f>
        <v>7268</v>
      </c>
      <c r="ES10" s="30">
        <f>ROUND('РБ10%'!ES10*0.85,)</f>
        <v>6809</v>
      </c>
      <c r="ET10" s="30">
        <f>ROUND('РБ10%'!ET10*0.85,)</f>
        <v>6809</v>
      </c>
      <c r="EU10" s="30">
        <f>ROUND('РБ10%'!EU10*0.85,)</f>
        <v>6579</v>
      </c>
      <c r="EV10" s="30">
        <f>ROUND('РБ10%'!EV10*0.85,)</f>
        <v>6579</v>
      </c>
      <c r="EW10" s="30">
        <f>ROUND('РБ10%'!EW10*0.85,)</f>
        <v>6579</v>
      </c>
      <c r="EX10" s="30">
        <f>ROUND('РБ10%'!EX10*0.85,)</f>
        <v>6809</v>
      </c>
      <c r="EY10" s="30">
        <f>ROUND('РБ10%'!EY10*0.85,)</f>
        <v>6809</v>
      </c>
      <c r="EZ10" s="30">
        <f>ROUND('РБ10%'!EZ10*0.85,)</f>
        <v>6809</v>
      </c>
      <c r="FA10" s="30">
        <f>ROUND('РБ10%'!FA10*0.85,)</f>
        <v>6809</v>
      </c>
      <c r="FB10" s="30">
        <f>ROUND('РБ10%'!FB10*0.85,)</f>
        <v>6350</v>
      </c>
      <c r="FC10" s="30">
        <f>ROUND('РБ10%'!FC10*0.85,)</f>
        <v>6350</v>
      </c>
      <c r="FD10" s="30">
        <f>ROUND('РБ10%'!FD10*0.85,)</f>
        <v>6350</v>
      </c>
      <c r="FE10" s="30">
        <f>ROUND('РБ10%'!FE10*0.85,)</f>
        <v>6350</v>
      </c>
      <c r="FF10" s="30">
        <f>ROUND('РБ10%'!FF10*0.85,)</f>
        <v>6350</v>
      </c>
      <c r="FG10" s="30">
        <f>ROUND('РБ10%'!FG10*0.85,)</f>
        <v>6579</v>
      </c>
      <c r="FH10" s="30">
        <f>ROUND('РБ10%'!FH10*0.85,)</f>
        <v>6579</v>
      </c>
      <c r="FI10" s="30">
        <f>ROUND('РБ10%'!FI10*0.85,)</f>
        <v>6350</v>
      </c>
      <c r="FJ10" s="30">
        <f>ROUND('РБ10%'!FJ10*0.85,)</f>
        <v>6350</v>
      </c>
      <c r="FK10" s="30">
        <f>ROUND('РБ10%'!FK10*0.85,)</f>
        <v>6350</v>
      </c>
      <c r="FL10" s="30">
        <f>ROUND('РБ10%'!FL10*0.85,)</f>
        <v>6350</v>
      </c>
      <c r="FM10" s="30">
        <f>ROUND('РБ10%'!FM10*0.85,)</f>
        <v>6350</v>
      </c>
      <c r="FN10" s="30">
        <f>ROUND('РБ10%'!FN10*0.85,)</f>
        <v>6579</v>
      </c>
      <c r="FO10" s="30">
        <f>ROUND('РБ10%'!FO10*0.85,)</f>
        <v>6579</v>
      </c>
      <c r="FP10" s="30">
        <f>ROUND('РБ10%'!FP10*0.85,)</f>
        <v>6350</v>
      </c>
      <c r="FQ10" s="30">
        <f>ROUND('РБ10%'!FQ10*0.85,)</f>
        <v>6350</v>
      </c>
      <c r="FR10" s="30">
        <f>ROUND('РБ10%'!FR10*0.85,)</f>
        <v>6350</v>
      </c>
      <c r="FS10" s="30">
        <f>ROUND('РБ10%'!FS10*0.85,)</f>
        <v>6350</v>
      </c>
      <c r="FT10" s="30">
        <f>ROUND('РБ10%'!FT10*0.85,)</f>
        <v>6350</v>
      </c>
      <c r="FU10" s="30">
        <f>ROUND('РБ10%'!FU10*0.85,)</f>
        <v>6579</v>
      </c>
      <c r="FV10" s="30">
        <f>ROUND('РБ10%'!FV10*0.85,)</f>
        <v>6579</v>
      </c>
      <c r="FW10" s="30">
        <f>ROUND('РБ10%'!FW10*0.85,)</f>
        <v>6350</v>
      </c>
      <c r="FX10" s="30">
        <f>ROUND('РБ10%'!FX10*0.85,)</f>
        <v>6350</v>
      </c>
      <c r="FY10" s="30">
        <f>ROUND('РБ10%'!FY10*0.85,)</f>
        <v>6350</v>
      </c>
      <c r="FZ10" s="30">
        <f>ROUND('РБ10%'!FZ10*0.85,)</f>
        <v>6350</v>
      </c>
      <c r="GA10" s="30">
        <f>ROUND('РБ10%'!GA10*0.85,)</f>
        <v>6350</v>
      </c>
      <c r="GB10" s="30">
        <f>ROUND('РБ10%'!GB10*0.85,)</f>
        <v>6579</v>
      </c>
      <c r="GC10" s="30">
        <f>ROUND('РБ10%'!GC10*0.85,)</f>
        <v>6579</v>
      </c>
      <c r="GD10" s="30">
        <f>ROUND('РБ10%'!GD10*0.85,)</f>
        <v>6350</v>
      </c>
      <c r="GE10" s="30">
        <f>ROUND('РБ10%'!GE10*0.85,)</f>
        <v>6350</v>
      </c>
      <c r="GF10" s="30">
        <f>ROUND('РБ10%'!GF10*0.85,)</f>
        <v>6350</v>
      </c>
      <c r="GG10" s="30">
        <f>ROUND('РБ10%'!GG10*0.85,)</f>
        <v>6350</v>
      </c>
      <c r="GH10" s="30">
        <f>ROUND('РБ10%'!GH10*0.85,)</f>
        <v>6350</v>
      </c>
      <c r="GI10" s="30">
        <f>ROUND('РБ10%'!GI10*0.85,)</f>
        <v>7497</v>
      </c>
      <c r="GJ10" s="30">
        <f>ROUND('РБ10%'!GJ10*0.85,)</f>
        <v>7497</v>
      </c>
      <c r="GK10" s="30">
        <f>ROUND('РБ10%'!GK10*0.85,)</f>
        <v>7497</v>
      </c>
      <c r="GL10" s="30">
        <f>ROUND('РБ10%'!GL10*0.85,)</f>
        <v>7497</v>
      </c>
      <c r="GM10" s="30">
        <f>ROUND('РБ10%'!GM10*0.85,)</f>
        <v>7497</v>
      </c>
      <c r="GN10" s="30">
        <f>ROUND('РБ10%'!GN10*0.85,)</f>
        <v>7497</v>
      </c>
      <c r="GO10" s="30">
        <f>ROUND('РБ10%'!GO10*0.85,)</f>
        <v>7497</v>
      </c>
      <c r="GP10" s="30">
        <f>ROUND('РБ10%'!GP10*0.85,)</f>
        <v>7880</v>
      </c>
      <c r="GQ10" s="30">
        <f>ROUND('РБ10%'!GQ10*0.85,)</f>
        <v>7880</v>
      </c>
      <c r="GR10" s="30">
        <f>ROUND('РБ10%'!GR10*0.85,)</f>
        <v>7880</v>
      </c>
      <c r="GS10" s="30">
        <f>ROUND('РБ10%'!GS10*0.85,)</f>
        <v>7880</v>
      </c>
      <c r="GT10" s="30">
        <f>ROUND('РБ10%'!GT10*0.85,)</f>
        <v>7880</v>
      </c>
      <c r="GU10" s="30">
        <f>ROUND('РБ10%'!GU10*0.85,)</f>
        <v>7880</v>
      </c>
      <c r="GV10" s="30">
        <f>ROUND('РБ10%'!GV10*0.85,)</f>
        <v>7880</v>
      </c>
      <c r="GW10" s="30">
        <f>ROUND('РБ10%'!GW10*0.85,)</f>
        <v>8262</v>
      </c>
      <c r="GX10" s="30">
        <f>ROUND('РБ10%'!GX10*0.85,)</f>
        <v>8262</v>
      </c>
      <c r="GY10" s="30">
        <f>ROUND('РБ10%'!GY10*0.85,)</f>
        <v>8262</v>
      </c>
      <c r="GZ10" s="30">
        <f>ROUND('РБ10%'!GZ10*0.85,)</f>
        <v>8262</v>
      </c>
    </row>
    <row r="11" spans="1:208" s="2" customFormat="1" ht="11.45" customHeight="1" x14ac:dyDescent="0.2">
      <c r="A11" s="15" t="s">
        <v>6</v>
      </c>
      <c r="B11" s="30"/>
      <c r="C11" s="30"/>
      <c r="D11" s="235"/>
      <c r="E11" s="235"/>
      <c r="F11" s="235"/>
      <c r="G11" s="235"/>
      <c r="H11" s="235"/>
      <c r="I11" s="30"/>
      <c r="J11" s="30"/>
      <c r="K11" s="30"/>
      <c r="L11" s="30"/>
      <c r="M11" s="30"/>
      <c r="N11" s="30"/>
      <c r="O11" s="30"/>
      <c r="P11" s="30"/>
      <c r="Q11" s="30"/>
      <c r="R11" s="30"/>
      <c r="S11" s="235"/>
      <c r="T11" s="235"/>
      <c r="U11" s="235"/>
      <c r="V11" s="235"/>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row>
    <row r="12" spans="1:208" s="2" customFormat="1" ht="11.45" customHeight="1" x14ac:dyDescent="0.2">
      <c r="A12" s="12">
        <v>1</v>
      </c>
      <c r="B12" s="30">
        <f>ROUND('РБ10%'!B12*0.85,)</f>
        <v>11666</v>
      </c>
      <c r="C12" s="30">
        <f>ROUND('РБ10%'!C12*0.85,)</f>
        <v>11666</v>
      </c>
      <c r="D12" s="235">
        <f>ROUND('РБ10%'!D12*0.85,)</f>
        <v>11666</v>
      </c>
      <c r="E12" s="235">
        <f>ROUND('РБ10%'!E12*0.85,)</f>
        <v>11666</v>
      </c>
      <c r="F12" s="235">
        <f>ROUND('РБ10%'!F12*0.85,)</f>
        <v>11666</v>
      </c>
      <c r="G12" s="235">
        <f>ROUND('РБ10%'!G12*0.85,)</f>
        <v>11666</v>
      </c>
      <c r="H12" s="235">
        <f>ROUND('РБ10%'!H12*0.85,)</f>
        <v>11666</v>
      </c>
      <c r="I12" s="30">
        <f>ROUND('РБ10%'!I12*0.85,)</f>
        <v>11666</v>
      </c>
      <c r="J12" s="30">
        <f>ROUND('РБ10%'!J12*0.85,)</f>
        <v>11666</v>
      </c>
      <c r="K12" s="30">
        <f>ROUND('РБ10%'!K12*0.85,)</f>
        <v>10595</v>
      </c>
      <c r="L12" s="30">
        <f>ROUND('РБ10%'!L12*0.85,)</f>
        <v>11666</v>
      </c>
      <c r="M12" s="30">
        <f>ROUND('РБ10%'!M12*0.85,)</f>
        <v>11666</v>
      </c>
      <c r="N12" s="30">
        <f>ROUND('РБ10%'!N12*0.85,)</f>
        <v>11666</v>
      </c>
      <c r="O12" s="30">
        <f>ROUND('РБ10%'!O12*0.85,)</f>
        <v>11666</v>
      </c>
      <c r="P12" s="30">
        <f>ROUND('РБ10%'!P12*0.85,)</f>
        <v>10595</v>
      </c>
      <c r="Q12" s="30">
        <f>ROUND('РБ10%'!Q12*0.85,)</f>
        <v>10595</v>
      </c>
      <c r="R12" s="30">
        <f>ROUND('РБ10%'!R12*0.85,)</f>
        <v>11666</v>
      </c>
      <c r="S12" s="235">
        <f>ROUND('РБ10%'!S12*0.85,)</f>
        <v>11666</v>
      </c>
      <c r="T12" s="235">
        <f>ROUND('РБ10%'!T12*0.85,)</f>
        <v>11666</v>
      </c>
      <c r="U12" s="235">
        <f>ROUND('РБ10%'!U12*0.85,)</f>
        <v>11666</v>
      </c>
      <c r="V12" s="235">
        <f>ROUND('РБ10%'!V12*0.85,)</f>
        <v>11666</v>
      </c>
      <c r="W12" s="30">
        <f>ROUND('РБ10%'!W12*0.85,)</f>
        <v>11666</v>
      </c>
      <c r="X12" s="30">
        <f>ROUND('РБ10%'!X12*0.85,)</f>
        <v>11666</v>
      </c>
      <c r="Y12" s="30">
        <f>ROUND('РБ10%'!Y12*0.85,)</f>
        <v>11666</v>
      </c>
      <c r="Z12" s="30">
        <f>ROUND('РБ10%'!Z12*0.85,)</f>
        <v>11666</v>
      </c>
      <c r="AA12" s="30">
        <f>ROUND('РБ10%'!AA12*0.85,)</f>
        <v>11666</v>
      </c>
      <c r="AB12" s="30">
        <f>ROUND('РБ10%'!AB12*0.85,)</f>
        <v>12049</v>
      </c>
      <c r="AC12" s="30">
        <f>ROUND('РБ10%'!AC12*0.85,)</f>
        <v>12049</v>
      </c>
      <c r="AD12" s="30">
        <f>ROUND('РБ10%'!AD12*0.85,)</f>
        <v>12049</v>
      </c>
      <c r="AE12" s="30">
        <f>ROUND('РБ10%'!AE12*0.85,)</f>
        <v>12049</v>
      </c>
      <c r="AF12" s="30">
        <f>ROUND('РБ10%'!AF12*0.85,)</f>
        <v>12049</v>
      </c>
      <c r="AG12" s="30">
        <f>ROUND('РБ10%'!AG12*0.85,)</f>
        <v>12049</v>
      </c>
      <c r="AH12" s="30">
        <f>ROUND('РБ10%'!AH12*0.85,)</f>
        <v>12049</v>
      </c>
      <c r="AI12" s="30">
        <f>ROUND('РБ10%'!AI12*0.85,)</f>
        <v>12049</v>
      </c>
      <c r="AJ12" s="30">
        <f>ROUND('РБ10%'!AJ12*0.85,)</f>
        <v>12584</v>
      </c>
      <c r="AK12" s="30">
        <f>ROUND('РБ10%'!AK12*0.85,)</f>
        <v>12584</v>
      </c>
      <c r="AL12" s="30">
        <f>ROUND('РБ10%'!AL12*0.85,)</f>
        <v>11666</v>
      </c>
      <c r="AM12" s="30">
        <f>ROUND('РБ10%'!AM12*0.85,)</f>
        <v>11666</v>
      </c>
      <c r="AN12" s="30">
        <f>ROUND('РБ10%'!AN12*0.85,)</f>
        <v>8530</v>
      </c>
      <c r="AO12" s="30">
        <f>ROUND('РБ10%'!AO12*0.85,)</f>
        <v>8530</v>
      </c>
      <c r="AP12" s="30">
        <f>ROUND('РБ10%'!AP12*0.85,)</f>
        <v>8530</v>
      </c>
      <c r="AQ12" s="30">
        <f>ROUND('РБ10%'!AQ12*0.85,)</f>
        <v>8530</v>
      </c>
      <c r="AR12" s="30">
        <f>ROUND('РБ10%'!AR12*0.85,)</f>
        <v>8912</v>
      </c>
      <c r="AS12" s="30">
        <f>ROUND('РБ10%'!AS12*0.85,)</f>
        <v>8912</v>
      </c>
      <c r="AT12" s="30">
        <f>ROUND('РБ10%'!AT12*0.85,)</f>
        <v>8530</v>
      </c>
      <c r="AU12" s="30">
        <f>ROUND('РБ10%'!AU12*0.85,)</f>
        <v>8530</v>
      </c>
      <c r="AV12" s="30">
        <f>ROUND('РБ10%'!AV12*0.85,)</f>
        <v>8530</v>
      </c>
      <c r="AW12" s="30">
        <f>ROUND('РБ10%'!AW12*0.85,)</f>
        <v>8530</v>
      </c>
      <c r="AX12" s="30">
        <f>ROUND('РБ10%'!AX12*0.85,)</f>
        <v>8530</v>
      </c>
      <c r="AY12" s="30">
        <f>ROUND('РБ10%'!AY12*0.85,)</f>
        <v>8912</v>
      </c>
      <c r="AZ12" s="30">
        <f>ROUND('РБ10%'!AZ12*0.85,)</f>
        <v>8912</v>
      </c>
      <c r="BA12" s="30">
        <f>ROUND('РБ10%'!BA12*0.85,)</f>
        <v>8530</v>
      </c>
      <c r="BB12" s="30">
        <f>ROUND('РБ10%'!BB12*0.85,)</f>
        <v>8530</v>
      </c>
      <c r="BC12" s="30">
        <f>ROUND('РБ10%'!BC12*0.85,)</f>
        <v>8530</v>
      </c>
      <c r="BD12" s="30">
        <f>ROUND('РБ10%'!BD12*0.85,)</f>
        <v>8530</v>
      </c>
      <c r="BE12" s="30">
        <f>ROUND('РБ10%'!BE12*0.85,)</f>
        <v>9677</v>
      </c>
      <c r="BF12" s="30">
        <f>ROUND('РБ10%'!BF12*0.85,)</f>
        <v>9677</v>
      </c>
      <c r="BG12" s="30">
        <f>ROUND('РБ10%'!BG12*0.85,)</f>
        <v>9677</v>
      </c>
      <c r="BH12" s="30">
        <f>ROUND('РБ10%'!BH12*0.85,)</f>
        <v>8530</v>
      </c>
      <c r="BI12" s="30">
        <f>ROUND('РБ10%'!BI12*0.85,)</f>
        <v>8530</v>
      </c>
      <c r="BJ12" s="30">
        <f>ROUND('РБ10%'!BJ12*0.85,)</f>
        <v>8530</v>
      </c>
      <c r="BK12" s="30">
        <f>ROUND('РБ10%'!BK12*0.85,)</f>
        <v>8530</v>
      </c>
      <c r="BL12" s="30">
        <f>ROUND('РБ10%'!BL12*0.85,)</f>
        <v>8530</v>
      </c>
      <c r="BM12" s="30">
        <f>ROUND('РБ10%'!BM12*0.85,)</f>
        <v>8912</v>
      </c>
      <c r="BN12" s="30">
        <f>ROUND('РБ10%'!BN12*0.85,)</f>
        <v>8912</v>
      </c>
      <c r="BO12" s="30">
        <f>ROUND('РБ10%'!BO12*0.85,)</f>
        <v>8530</v>
      </c>
      <c r="BP12" s="30">
        <f>ROUND('РБ10%'!BP12*0.85,)</f>
        <v>8530</v>
      </c>
      <c r="BQ12" s="30">
        <f>ROUND('РБ10%'!BQ12*0.85,)</f>
        <v>8530</v>
      </c>
      <c r="BR12" s="30">
        <f>ROUND('РБ10%'!BR12*0.85,)</f>
        <v>8530</v>
      </c>
      <c r="BS12" s="30">
        <f>ROUND('РБ10%'!BS12*0.85,)</f>
        <v>8530</v>
      </c>
      <c r="BT12" s="30">
        <f>ROUND('РБ10%'!BT12*0.85,)</f>
        <v>8912</v>
      </c>
      <c r="BU12" s="30">
        <f>ROUND('РБ10%'!BU12*0.85,)</f>
        <v>8912</v>
      </c>
      <c r="BV12" s="30">
        <f>ROUND('РБ10%'!BV12*0.85,)</f>
        <v>8530</v>
      </c>
      <c r="BW12" s="30">
        <f>ROUND('РБ10%'!BW12*0.85,)</f>
        <v>8530</v>
      </c>
      <c r="BX12" s="30">
        <f>ROUND('РБ10%'!BX12*0.85,)</f>
        <v>8530</v>
      </c>
      <c r="BY12" s="30">
        <f>ROUND('РБ10%'!BY12*0.85,)</f>
        <v>8530</v>
      </c>
      <c r="BZ12" s="30">
        <f>ROUND('РБ10%'!BZ12*0.85,)</f>
        <v>8530</v>
      </c>
      <c r="CA12" s="30">
        <f>ROUND('РБ10%'!CA12*0.85,)</f>
        <v>8912</v>
      </c>
      <c r="CB12" s="30">
        <f>ROUND('РБ10%'!CB12*0.85,)</f>
        <v>8912</v>
      </c>
      <c r="CC12" s="30">
        <f>ROUND('РБ10%'!CC12*0.85,)</f>
        <v>8147</v>
      </c>
      <c r="CD12" s="30">
        <f>ROUND('РБ10%'!CD12*0.85,)</f>
        <v>8147</v>
      </c>
      <c r="CE12" s="30">
        <f>ROUND('РБ10%'!CE12*0.85,)</f>
        <v>8147</v>
      </c>
      <c r="CF12" s="30">
        <f>ROUND('РБ10%'!CF12*0.85,)</f>
        <v>8147</v>
      </c>
      <c r="CG12" s="30">
        <f>ROUND('РБ10%'!CG12*0.85,)</f>
        <v>8147</v>
      </c>
      <c r="CH12" s="30">
        <f>ROUND('РБ10%'!CH12*0.85,)</f>
        <v>8147</v>
      </c>
      <c r="CI12" s="30">
        <f>ROUND('РБ10%'!CI12*0.85,)</f>
        <v>8147</v>
      </c>
      <c r="CJ12" s="30">
        <f>ROUND('РБ10%'!CJ12*0.85,)</f>
        <v>7918</v>
      </c>
      <c r="CK12" s="30">
        <f>ROUND('РБ10%'!CK12*0.85,)</f>
        <v>7918</v>
      </c>
      <c r="CL12" s="30">
        <f>ROUND('РБ10%'!CL12*0.85,)</f>
        <v>7918</v>
      </c>
      <c r="CM12" s="30">
        <f>ROUND('РБ10%'!CM12*0.85,)</f>
        <v>7918</v>
      </c>
      <c r="CN12" s="30">
        <f>ROUND('РБ10%'!CN12*0.85,)</f>
        <v>7918</v>
      </c>
      <c r="CO12" s="30">
        <f>ROUND('РБ10%'!CO12*0.85,)</f>
        <v>8147</v>
      </c>
      <c r="CP12" s="30">
        <f>ROUND('РБ10%'!CP12*0.85,)</f>
        <v>8147</v>
      </c>
      <c r="CQ12" s="30">
        <f>ROUND('РБ10%'!CQ12*0.85,)</f>
        <v>7918</v>
      </c>
      <c r="CR12" s="30">
        <f>ROUND('РБ10%'!CR12*0.85,)</f>
        <v>7918</v>
      </c>
      <c r="CS12" s="30">
        <f>ROUND('РБ10%'!CS12*0.85,)</f>
        <v>7918</v>
      </c>
      <c r="CT12" s="30">
        <f>ROUND('РБ10%'!CT12*0.85,)</f>
        <v>7918</v>
      </c>
      <c r="CU12" s="30">
        <f>ROUND('РБ10%'!CU12*0.85,)</f>
        <v>7918</v>
      </c>
      <c r="CV12" s="30">
        <f>ROUND('РБ10%'!CV12*0.85,)</f>
        <v>8147</v>
      </c>
      <c r="CW12" s="30">
        <f>ROUND('РБ10%'!CW12*0.85,)</f>
        <v>8147</v>
      </c>
      <c r="CX12" s="30">
        <f>ROUND('РБ10%'!CX12*0.85,)</f>
        <v>7918</v>
      </c>
      <c r="CY12" s="30">
        <f>ROUND('РБ10%'!CY12*0.85,)</f>
        <v>7918</v>
      </c>
      <c r="CZ12" s="30">
        <f>ROUND('РБ10%'!CZ12*0.85,)</f>
        <v>7918</v>
      </c>
      <c r="DA12" s="30">
        <f>ROUND('РБ10%'!DA12*0.85,)</f>
        <v>7918</v>
      </c>
      <c r="DB12" s="30">
        <f>ROUND('РБ10%'!DB12*0.85,)</f>
        <v>7918</v>
      </c>
      <c r="DC12" s="30">
        <f>ROUND('РБ10%'!DC12*0.85,)</f>
        <v>8147</v>
      </c>
      <c r="DD12" s="30">
        <f>ROUND('РБ10%'!DD12*0.85,)</f>
        <v>8147</v>
      </c>
      <c r="DE12" s="30">
        <f>ROUND('РБ10%'!DE12*0.85,)</f>
        <v>7688</v>
      </c>
      <c r="DF12" s="30">
        <f>ROUND('РБ10%'!DF12*0.85,)</f>
        <v>7688</v>
      </c>
      <c r="DG12" s="30">
        <f>ROUND('РБ10%'!DG12*0.85,)</f>
        <v>7688</v>
      </c>
      <c r="DH12" s="30">
        <f>ROUND('РБ10%'!DH12*0.85,)</f>
        <v>7688</v>
      </c>
      <c r="DI12" s="30">
        <f>ROUND('РБ10%'!DI12*0.85,)</f>
        <v>7688</v>
      </c>
      <c r="DJ12" s="30">
        <f>ROUND('РБ10%'!DJ12*0.85,)</f>
        <v>7918</v>
      </c>
      <c r="DK12" s="30">
        <f>ROUND('РБ10%'!DK12*0.85,)</f>
        <v>7918</v>
      </c>
      <c r="DL12" s="30">
        <f>ROUND('РБ10%'!DL12*0.85,)</f>
        <v>7688</v>
      </c>
      <c r="DM12" s="30">
        <f>ROUND('РБ10%'!DM12*0.85,)</f>
        <v>7688</v>
      </c>
      <c r="DN12" s="30">
        <f>ROUND('РБ10%'!DN12*0.85,)</f>
        <v>7688</v>
      </c>
      <c r="DO12" s="30">
        <f>ROUND('РБ10%'!DO12*0.85,)</f>
        <v>7688</v>
      </c>
      <c r="DP12" s="30">
        <f>ROUND('РБ10%'!DP12*0.85,)</f>
        <v>7688</v>
      </c>
      <c r="DQ12" s="30">
        <f>ROUND('РБ10%'!DQ12*0.85,)</f>
        <v>7688</v>
      </c>
      <c r="DR12" s="30">
        <f>ROUND('РБ10%'!DR12*0.85,)</f>
        <v>7688</v>
      </c>
      <c r="DS12" s="30">
        <f>ROUND('РБ10%'!DS12*0.85,)</f>
        <v>7459</v>
      </c>
      <c r="DT12" s="30">
        <f>ROUND('РБ10%'!DT12*0.85,)</f>
        <v>7459</v>
      </c>
      <c r="DU12" s="30">
        <f>ROUND('РБ10%'!DU12*0.85,)</f>
        <v>7459</v>
      </c>
      <c r="DV12" s="30">
        <f>ROUND('РБ10%'!DV12*0.85,)</f>
        <v>7459</v>
      </c>
      <c r="DW12" s="30">
        <f>ROUND('РБ10%'!DW12*0.85,)</f>
        <v>7459</v>
      </c>
      <c r="DX12" s="30">
        <f>ROUND('РБ10%'!DX12*0.85,)</f>
        <v>7688</v>
      </c>
      <c r="DY12" s="30">
        <f>ROUND('РБ10%'!DY12*0.85,)</f>
        <v>7688</v>
      </c>
      <c r="DZ12" s="30">
        <f>ROUND('РБ10%'!DZ12*0.85,)</f>
        <v>7459</v>
      </c>
      <c r="EA12" s="30">
        <f>ROUND('РБ10%'!EA12*0.85,)</f>
        <v>7459</v>
      </c>
      <c r="EB12" s="30">
        <f>ROUND('РБ10%'!EB12*0.85,)</f>
        <v>7459</v>
      </c>
      <c r="EC12" s="30">
        <f>ROUND('РБ10%'!EC12*0.85,)</f>
        <v>7459</v>
      </c>
      <c r="ED12" s="30">
        <f>ROUND('РБ10%'!ED12*0.85,)</f>
        <v>7459</v>
      </c>
      <c r="EE12" s="30">
        <f>ROUND('РБ10%'!EE12*0.85,)</f>
        <v>7688</v>
      </c>
      <c r="EF12" s="30">
        <f>ROUND('РБ10%'!EF12*0.85,)</f>
        <v>7688</v>
      </c>
      <c r="EG12" s="30">
        <f>ROUND('РБ10%'!EG12*0.85,)</f>
        <v>7229</v>
      </c>
      <c r="EH12" s="30">
        <f>ROUND('РБ10%'!EH12*0.85,)</f>
        <v>7229</v>
      </c>
      <c r="EI12" s="30">
        <f>ROUND('РБ10%'!EI12*0.85,)</f>
        <v>7229</v>
      </c>
      <c r="EJ12" s="30">
        <f>ROUND('РБ10%'!EJ12*0.85,)</f>
        <v>7229</v>
      </c>
      <c r="EK12" s="30">
        <f>ROUND('РБ10%'!EK12*0.85,)</f>
        <v>7229</v>
      </c>
      <c r="EL12" s="30">
        <f>ROUND('РБ10%'!EL12*0.85,)</f>
        <v>7459</v>
      </c>
      <c r="EM12" s="30">
        <f>ROUND('РБ10%'!EM12*0.85,)</f>
        <v>7459</v>
      </c>
      <c r="EN12" s="30">
        <f>ROUND('РБ10%'!EN12*0.85,)</f>
        <v>7229</v>
      </c>
      <c r="EO12" s="30">
        <f>ROUND('РБ10%'!EO12*0.85,)</f>
        <v>7229</v>
      </c>
      <c r="EP12" s="30">
        <f>ROUND('РБ10%'!EP12*0.85,)</f>
        <v>7918</v>
      </c>
      <c r="EQ12" s="30">
        <f>ROUND('РБ10%'!EQ12*0.85,)</f>
        <v>7918</v>
      </c>
      <c r="ER12" s="30">
        <f>ROUND('РБ10%'!ER12*0.85,)</f>
        <v>7918</v>
      </c>
      <c r="ES12" s="30">
        <f>ROUND('РБ10%'!ES12*0.85,)</f>
        <v>7459</v>
      </c>
      <c r="ET12" s="30">
        <f>ROUND('РБ10%'!ET12*0.85,)</f>
        <v>7459</v>
      </c>
      <c r="EU12" s="30">
        <f>ROUND('РБ10%'!EU12*0.85,)</f>
        <v>7229</v>
      </c>
      <c r="EV12" s="30">
        <f>ROUND('РБ10%'!EV12*0.85,)</f>
        <v>7229</v>
      </c>
      <c r="EW12" s="30">
        <f>ROUND('РБ10%'!EW12*0.85,)</f>
        <v>7229</v>
      </c>
      <c r="EX12" s="30">
        <f>ROUND('РБ10%'!EX12*0.85,)</f>
        <v>7459</v>
      </c>
      <c r="EY12" s="30">
        <f>ROUND('РБ10%'!EY12*0.85,)</f>
        <v>7459</v>
      </c>
      <c r="EZ12" s="30">
        <f>ROUND('РБ10%'!EZ12*0.85,)</f>
        <v>7459</v>
      </c>
      <c r="FA12" s="30">
        <f>ROUND('РБ10%'!FA12*0.85,)</f>
        <v>7459</v>
      </c>
      <c r="FB12" s="30">
        <f>ROUND('РБ10%'!FB12*0.85,)</f>
        <v>7000</v>
      </c>
      <c r="FC12" s="30">
        <f>ROUND('РБ10%'!FC12*0.85,)</f>
        <v>7000</v>
      </c>
      <c r="FD12" s="30">
        <f>ROUND('РБ10%'!FD12*0.85,)</f>
        <v>7000</v>
      </c>
      <c r="FE12" s="30">
        <f>ROUND('РБ10%'!FE12*0.85,)</f>
        <v>7000</v>
      </c>
      <c r="FF12" s="30">
        <f>ROUND('РБ10%'!FF12*0.85,)</f>
        <v>7000</v>
      </c>
      <c r="FG12" s="30">
        <f>ROUND('РБ10%'!FG12*0.85,)</f>
        <v>7229</v>
      </c>
      <c r="FH12" s="30">
        <f>ROUND('РБ10%'!FH12*0.85,)</f>
        <v>7229</v>
      </c>
      <c r="FI12" s="30">
        <f>ROUND('РБ10%'!FI12*0.85,)</f>
        <v>7000</v>
      </c>
      <c r="FJ12" s="30">
        <f>ROUND('РБ10%'!FJ12*0.85,)</f>
        <v>7000</v>
      </c>
      <c r="FK12" s="30">
        <f>ROUND('РБ10%'!FK12*0.85,)</f>
        <v>7000</v>
      </c>
      <c r="FL12" s="30">
        <f>ROUND('РБ10%'!FL12*0.85,)</f>
        <v>7000</v>
      </c>
      <c r="FM12" s="30">
        <f>ROUND('РБ10%'!FM12*0.85,)</f>
        <v>7000</v>
      </c>
      <c r="FN12" s="30">
        <f>ROUND('РБ10%'!FN12*0.85,)</f>
        <v>7229</v>
      </c>
      <c r="FO12" s="30">
        <f>ROUND('РБ10%'!FO12*0.85,)</f>
        <v>7229</v>
      </c>
      <c r="FP12" s="30">
        <f>ROUND('РБ10%'!FP12*0.85,)</f>
        <v>7000</v>
      </c>
      <c r="FQ12" s="30">
        <f>ROUND('РБ10%'!FQ12*0.85,)</f>
        <v>7000</v>
      </c>
      <c r="FR12" s="30">
        <f>ROUND('РБ10%'!FR12*0.85,)</f>
        <v>7000</v>
      </c>
      <c r="FS12" s="30">
        <f>ROUND('РБ10%'!FS12*0.85,)</f>
        <v>7000</v>
      </c>
      <c r="FT12" s="30">
        <f>ROUND('РБ10%'!FT12*0.85,)</f>
        <v>7000</v>
      </c>
      <c r="FU12" s="30">
        <f>ROUND('РБ10%'!FU12*0.85,)</f>
        <v>7229</v>
      </c>
      <c r="FV12" s="30">
        <f>ROUND('РБ10%'!FV12*0.85,)</f>
        <v>7229</v>
      </c>
      <c r="FW12" s="30">
        <f>ROUND('РБ10%'!FW12*0.85,)</f>
        <v>7000</v>
      </c>
      <c r="FX12" s="30">
        <f>ROUND('РБ10%'!FX12*0.85,)</f>
        <v>7000</v>
      </c>
      <c r="FY12" s="30">
        <f>ROUND('РБ10%'!FY12*0.85,)</f>
        <v>7000</v>
      </c>
      <c r="FZ12" s="30">
        <f>ROUND('РБ10%'!FZ12*0.85,)</f>
        <v>7000</v>
      </c>
      <c r="GA12" s="30">
        <f>ROUND('РБ10%'!GA12*0.85,)</f>
        <v>7000</v>
      </c>
      <c r="GB12" s="30">
        <f>ROUND('РБ10%'!GB12*0.85,)</f>
        <v>7229</v>
      </c>
      <c r="GC12" s="30">
        <f>ROUND('РБ10%'!GC12*0.85,)</f>
        <v>7229</v>
      </c>
      <c r="GD12" s="30">
        <f>ROUND('РБ10%'!GD12*0.85,)</f>
        <v>7000</v>
      </c>
      <c r="GE12" s="30">
        <f>ROUND('РБ10%'!GE12*0.85,)</f>
        <v>7000</v>
      </c>
      <c r="GF12" s="30">
        <f>ROUND('РБ10%'!GF12*0.85,)</f>
        <v>7000</v>
      </c>
      <c r="GG12" s="30">
        <f>ROUND('РБ10%'!GG12*0.85,)</f>
        <v>7000</v>
      </c>
      <c r="GH12" s="30">
        <f>ROUND('РБ10%'!GH12*0.85,)</f>
        <v>7000</v>
      </c>
      <c r="GI12" s="30">
        <f>ROUND('РБ10%'!GI12*0.85,)</f>
        <v>8147</v>
      </c>
      <c r="GJ12" s="30">
        <f>ROUND('РБ10%'!GJ12*0.85,)</f>
        <v>8147</v>
      </c>
      <c r="GK12" s="30">
        <f>ROUND('РБ10%'!GK12*0.85,)</f>
        <v>8147</v>
      </c>
      <c r="GL12" s="30">
        <f>ROUND('РБ10%'!GL12*0.85,)</f>
        <v>8147</v>
      </c>
      <c r="GM12" s="30">
        <f>ROUND('РБ10%'!GM12*0.85,)</f>
        <v>8147</v>
      </c>
      <c r="GN12" s="30">
        <f>ROUND('РБ10%'!GN12*0.85,)</f>
        <v>8147</v>
      </c>
      <c r="GO12" s="30">
        <f>ROUND('РБ10%'!GO12*0.85,)</f>
        <v>8147</v>
      </c>
      <c r="GP12" s="30">
        <f>ROUND('РБ10%'!GP12*0.85,)</f>
        <v>8530</v>
      </c>
      <c r="GQ12" s="30">
        <f>ROUND('РБ10%'!GQ12*0.85,)</f>
        <v>8530</v>
      </c>
      <c r="GR12" s="30">
        <f>ROUND('РБ10%'!GR12*0.85,)</f>
        <v>8530</v>
      </c>
      <c r="GS12" s="30">
        <f>ROUND('РБ10%'!GS12*0.85,)</f>
        <v>8530</v>
      </c>
      <c r="GT12" s="30">
        <f>ROUND('РБ10%'!GT12*0.85,)</f>
        <v>8530</v>
      </c>
      <c r="GU12" s="30">
        <f>ROUND('РБ10%'!GU12*0.85,)</f>
        <v>8530</v>
      </c>
      <c r="GV12" s="30">
        <f>ROUND('РБ10%'!GV12*0.85,)</f>
        <v>8530</v>
      </c>
      <c r="GW12" s="30">
        <f>ROUND('РБ10%'!GW12*0.85,)</f>
        <v>8912</v>
      </c>
      <c r="GX12" s="30">
        <f>ROUND('РБ10%'!GX12*0.85,)</f>
        <v>8912</v>
      </c>
      <c r="GY12" s="30">
        <f>ROUND('РБ10%'!GY12*0.85,)</f>
        <v>8912</v>
      </c>
      <c r="GZ12" s="30">
        <f>ROUND('РБ10%'!GZ12*0.85,)</f>
        <v>8912</v>
      </c>
    </row>
    <row r="13" spans="1:208" s="2" customFormat="1" ht="11.45" customHeight="1" x14ac:dyDescent="0.2">
      <c r="A13" s="12">
        <v>2</v>
      </c>
      <c r="B13" s="30">
        <f>ROUND('РБ10%'!B13*0.85,)</f>
        <v>12929</v>
      </c>
      <c r="C13" s="30">
        <f>ROUND('РБ10%'!C13*0.85,)</f>
        <v>12929</v>
      </c>
      <c r="D13" s="235">
        <f>ROUND('РБ10%'!D13*0.85,)</f>
        <v>12929</v>
      </c>
      <c r="E13" s="235">
        <f>ROUND('РБ10%'!E13*0.85,)</f>
        <v>12929</v>
      </c>
      <c r="F13" s="235">
        <f>ROUND('РБ10%'!F13*0.85,)</f>
        <v>12929</v>
      </c>
      <c r="G13" s="235">
        <f>ROUND('РБ10%'!G13*0.85,)</f>
        <v>12929</v>
      </c>
      <c r="H13" s="235">
        <f>ROUND('РБ10%'!H13*0.85,)</f>
        <v>12929</v>
      </c>
      <c r="I13" s="30">
        <f>ROUND('РБ10%'!I13*0.85,)</f>
        <v>12929</v>
      </c>
      <c r="J13" s="30">
        <f>ROUND('РБ10%'!J13*0.85,)</f>
        <v>12929</v>
      </c>
      <c r="K13" s="30">
        <f>ROUND('РБ10%'!K13*0.85,)</f>
        <v>11858</v>
      </c>
      <c r="L13" s="30">
        <f>ROUND('РБ10%'!L13*0.85,)</f>
        <v>12929</v>
      </c>
      <c r="M13" s="30">
        <f>ROUND('РБ10%'!M13*0.85,)</f>
        <v>12929</v>
      </c>
      <c r="N13" s="30">
        <f>ROUND('РБ10%'!N13*0.85,)</f>
        <v>12929</v>
      </c>
      <c r="O13" s="30">
        <f>ROUND('РБ10%'!O13*0.85,)</f>
        <v>12929</v>
      </c>
      <c r="P13" s="30">
        <f>ROUND('РБ10%'!P13*0.85,)</f>
        <v>11858</v>
      </c>
      <c r="Q13" s="30">
        <f>ROUND('РБ10%'!Q13*0.85,)</f>
        <v>11858</v>
      </c>
      <c r="R13" s="30">
        <f>ROUND('РБ10%'!R13*0.85,)</f>
        <v>12929</v>
      </c>
      <c r="S13" s="235">
        <f>ROUND('РБ10%'!S13*0.85,)</f>
        <v>12929</v>
      </c>
      <c r="T13" s="235">
        <f>ROUND('РБ10%'!T13*0.85,)</f>
        <v>12929</v>
      </c>
      <c r="U13" s="235">
        <f>ROUND('РБ10%'!U13*0.85,)</f>
        <v>12929</v>
      </c>
      <c r="V13" s="235">
        <f>ROUND('РБ10%'!V13*0.85,)</f>
        <v>12929</v>
      </c>
      <c r="W13" s="30">
        <f>ROUND('РБ10%'!W13*0.85,)</f>
        <v>12929</v>
      </c>
      <c r="X13" s="30">
        <f>ROUND('РБ10%'!X13*0.85,)</f>
        <v>12929</v>
      </c>
      <c r="Y13" s="30">
        <f>ROUND('РБ10%'!Y13*0.85,)</f>
        <v>12929</v>
      </c>
      <c r="Z13" s="30">
        <f>ROUND('РБ10%'!Z13*0.85,)</f>
        <v>12929</v>
      </c>
      <c r="AA13" s="30">
        <f>ROUND('РБ10%'!AA13*0.85,)</f>
        <v>12929</v>
      </c>
      <c r="AB13" s="30">
        <f>ROUND('РБ10%'!AB13*0.85,)</f>
        <v>13311</v>
      </c>
      <c r="AC13" s="30">
        <f>ROUND('РБ10%'!AC13*0.85,)</f>
        <v>13311</v>
      </c>
      <c r="AD13" s="30">
        <f>ROUND('РБ10%'!AD13*0.85,)</f>
        <v>13311</v>
      </c>
      <c r="AE13" s="30">
        <f>ROUND('РБ10%'!AE13*0.85,)</f>
        <v>13311</v>
      </c>
      <c r="AF13" s="30">
        <f>ROUND('РБ10%'!AF13*0.85,)</f>
        <v>13311</v>
      </c>
      <c r="AG13" s="30">
        <f>ROUND('РБ10%'!AG13*0.85,)</f>
        <v>13311</v>
      </c>
      <c r="AH13" s="30">
        <f>ROUND('РБ10%'!AH13*0.85,)</f>
        <v>13311</v>
      </c>
      <c r="AI13" s="30">
        <f>ROUND('РБ10%'!AI13*0.85,)</f>
        <v>13311</v>
      </c>
      <c r="AJ13" s="30">
        <f>ROUND('РБ10%'!AJ13*0.85,)</f>
        <v>13847</v>
      </c>
      <c r="AK13" s="30">
        <f>ROUND('РБ10%'!AK13*0.85,)</f>
        <v>13847</v>
      </c>
      <c r="AL13" s="30">
        <f>ROUND('РБ10%'!AL13*0.85,)</f>
        <v>12929</v>
      </c>
      <c r="AM13" s="30">
        <f>ROUND('РБ10%'!AM13*0.85,)</f>
        <v>12929</v>
      </c>
      <c r="AN13" s="30">
        <f>ROUND('РБ10%'!AN13*0.85,)</f>
        <v>9792</v>
      </c>
      <c r="AO13" s="30">
        <f>ROUND('РБ10%'!AO13*0.85,)</f>
        <v>9792</v>
      </c>
      <c r="AP13" s="30">
        <f>ROUND('РБ10%'!AP13*0.85,)</f>
        <v>9792</v>
      </c>
      <c r="AQ13" s="30">
        <f>ROUND('РБ10%'!AQ13*0.85,)</f>
        <v>9792</v>
      </c>
      <c r="AR13" s="30">
        <f>ROUND('РБ10%'!AR13*0.85,)</f>
        <v>10175</v>
      </c>
      <c r="AS13" s="30">
        <f>ROUND('РБ10%'!AS13*0.85,)</f>
        <v>10175</v>
      </c>
      <c r="AT13" s="30">
        <f>ROUND('РБ10%'!AT13*0.85,)</f>
        <v>9792</v>
      </c>
      <c r="AU13" s="30">
        <f>ROUND('РБ10%'!AU13*0.85,)</f>
        <v>9792</v>
      </c>
      <c r="AV13" s="30">
        <f>ROUND('РБ10%'!AV13*0.85,)</f>
        <v>9792</v>
      </c>
      <c r="AW13" s="30">
        <f>ROUND('РБ10%'!AW13*0.85,)</f>
        <v>9792</v>
      </c>
      <c r="AX13" s="30">
        <f>ROUND('РБ10%'!AX13*0.85,)</f>
        <v>9792</v>
      </c>
      <c r="AY13" s="30">
        <f>ROUND('РБ10%'!AY13*0.85,)</f>
        <v>10175</v>
      </c>
      <c r="AZ13" s="30">
        <f>ROUND('РБ10%'!AZ13*0.85,)</f>
        <v>10175</v>
      </c>
      <c r="BA13" s="30">
        <f>ROUND('РБ10%'!BA13*0.85,)</f>
        <v>9792</v>
      </c>
      <c r="BB13" s="30">
        <f>ROUND('РБ10%'!BB13*0.85,)</f>
        <v>9792</v>
      </c>
      <c r="BC13" s="30">
        <f>ROUND('РБ10%'!BC13*0.85,)</f>
        <v>9792</v>
      </c>
      <c r="BD13" s="30">
        <f>ROUND('РБ10%'!BD13*0.85,)</f>
        <v>9792</v>
      </c>
      <c r="BE13" s="30">
        <f>ROUND('РБ10%'!BE13*0.85,)</f>
        <v>10940</v>
      </c>
      <c r="BF13" s="30">
        <f>ROUND('РБ10%'!BF13*0.85,)</f>
        <v>10940</v>
      </c>
      <c r="BG13" s="30">
        <f>ROUND('РБ10%'!BG13*0.85,)</f>
        <v>10940</v>
      </c>
      <c r="BH13" s="30">
        <f>ROUND('РБ10%'!BH13*0.85,)</f>
        <v>9792</v>
      </c>
      <c r="BI13" s="30">
        <f>ROUND('РБ10%'!BI13*0.85,)</f>
        <v>9792</v>
      </c>
      <c r="BJ13" s="30">
        <f>ROUND('РБ10%'!BJ13*0.85,)</f>
        <v>9792</v>
      </c>
      <c r="BK13" s="30">
        <f>ROUND('РБ10%'!BK13*0.85,)</f>
        <v>9792</v>
      </c>
      <c r="BL13" s="30">
        <f>ROUND('РБ10%'!BL13*0.85,)</f>
        <v>9792</v>
      </c>
      <c r="BM13" s="30">
        <f>ROUND('РБ10%'!BM13*0.85,)</f>
        <v>10175</v>
      </c>
      <c r="BN13" s="30">
        <f>ROUND('РБ10%'!BN13*0.85,)</f>
        <v>10175</v>
      </c>
      <c r="BO13" s="30">
        <f>ROUND('РБ10%'!BO13*0.85,)</f>
        <v>9792</v>
      </c>
      <c r="BP13" s="30">
        <f>ROUND('РБ10%'!BP13*0.85,)</f>
        <v>9792</v>
      </c>
      <c r="BQ13" s="30">
        <f>ROUND('РБ10%'!BQ13*0.85,)</f>
        <v>9792</v>
      </c>
      <c r="BR13" s="30">
        <f>ROUND('РБ10%'!BR13*0.85,)</f>
        <v>9792</v>
      </c>
      <c r="BS13" s="30">
        <f>ROUND('РБ10%'!BS13*0.85,)</f>
        <v>9792</v>
      </c>
      <c r="BT13" s="30">
        <f>ROUND('РБ10%'!BT13*0.85,)</f>
        <v>10175</v>
      </c>
      <c r="BU13" s="30">
        <f>ROUND('РБ10%'!BU13*0.85,)</f>
        <v>10175</v>
      </c>
      <c r="BV13" s="30">
        <f>ROUND('РБ10%'!BV13*0.85,)</f>
        <v>9792</v>
      </c>
      <c r="BW13" s="30">
        <f>ROUND('РБ10%'!BW13*0.85,)</f>
        <v>9792</v>
      </c>
      <c r="BX13" s="30">
        <f>ROUND('РБ10%'!BX13*0.85,)</f>
        <v>9792</v>
      </c>
      <c r="BY13" s="30">
        <f>ROUND('РБ10%'!BY13*0.85,)</f>
        <v>9792</v>
      </c>
      <c r="BZ13" s="30">
        <f>ROUND('РБ10%'!BZ13*0.85,)</f>
        <v>9792</v>
      </c>
      <c r="CA13" s="30">
        <f>ROUND('РБ10%'!CA13*0.85,)</f>
        <v>10175</v>
      </c>
      <c r="CB13" s="30">
        <f>ROUND('РБ10%'!CB13*0.85,)</f>
        <v>10175</v>
      </c>
      <c r="CC13" s="30">
        <f>ROUND('РБ10%'!CC13*0.85,)</f>
        <v>9410</v>
      </c>
      <c r="CD13" s="30">
        <f>ROUND('РБ10%'!CD13*0.85,)</f>
        <v>9410</v>
      </c>
      <c r="CE13" s="30">
        <f>ROUND('РБ10%'!CE13*0.85,)</f>
        <v>9410</v>
      </c>
      <c r="CF13" s="30">
        <f>ROUND('РБ10%'!CF13*0.85,)</f>
        <v>9410</v>
      </c>
      <c r="CG13" s="30">
        <f>ROUND('РБ10%'!CG13*0.85,)</f>
        <v>9410</v>
      </c>
      <c r="CH13" s="30">
        <f>ROUND('РБ10%'!CH13*0.85,)</f>
        <v>9410</v>
      </c>
      <c r="CI13" s="30">
        <f>ROUND('РБ10%'!CI13*0.85,)</f>
        <v>9410</v>
      </c>
      <c r="CJ13" s="30">
        <f>ROUND('РБ10%'!CJ13*0.85,)</f>
        <v>9180</v>
      </c>
      <c r="CK13" s="30">
        <f>ROUND('РБ10%'!CK13*0.85,)</f>
        <v>9180</v>
      </c>
      <c r="CL13" s="30">
        <f>ROUND('РБ10%'!CL13*0.85,)</f>
        <v>9180</v>
      </c>
      <c r="CM13" s="30">
        <f>ROUND('РБ10%'!CM13*0.85,)</f>
        <v>9180</v>
      </c>
      <c r="CN13" s="30">
        <f>ROUND('РБ10%'!CN13*0.85,)</f>
        <v>9180</v>
      </c>
      <c r="CO13" s="30">
        <f>ROUND('РБ10%'!CO13*0.85,)</f>
        <v>9410</v>
      </c>
      <c r="CP13" s="30">
        <f>ROUND('РБ10%'!CP13*0.85,)</f>
        <v>9410</v>
      </c>
      <c r="CQ13" s="30">
        <f>ROUND('РБ10%'!CQ13*0.85,)</f>
        <v>9180</v>
      </c>
      <c r="CR13" s="30">
        <f>ROUND('РБ10%'!CR13*0.85,)</f>
        <v>9180</v>
      </c>
      <c r="CS13" s="30">
        <f>ROUND('РБ10%'!CS13*0.85,)</f>
        <v>9180</v>
      </c>
      <c r="CT13" s="30">
        <f>ROUND('РБ10%'!CT13*0.85,)</f>
        <v>9180</v>
      </c>
      <c r="CU13" s="30">
        <f>ROUND('РБ10%'!CU13*0.85,)</f>
        <v>9180</v>
      </c>
      <c r="CV13" s="30">
        <f>ROUND('РБ10%'!CV13*0.85,)</f>
        <v>9410</v>
      </c>
      <c r="CW13" s="30">
        <f>ROUND('РБ10%'!CW13*0.85,)</f>
        <v>9410</v>
      </c>
      <c r="CX13" s="30">
        <f>ROUND('РБ10%'!CX13*0.85,)</f>
        <v>9180</v>
      </c>
      <c r="CY13" s="30">
        <f>ROUND('РБ10%'!CY13*0.85,)</f>
        <v>9180</v>
      </c>
      <c r="CZ13" s="30">
        <f>ROUND('РБ10%'!CZ13*0.85,)</f>
        <v>9180</v>
      </c>
      <c r="DA13" s="30">
        <f>ROUND('РБ10%'!DA13*0.85,)</f>
        <v>9180</v>
      </c>
      <c r="DB13" s="30">
        <f>ROUND('РБ10%'!DB13*0.85,)</f>
        <v>9180</v>
      </c>
      <c r="DC13" s="30">
        <f>ROUND('РБ10%'!DC13*0.85,)</f>
        <v>9410</v>
      </c>
      <c r="DD13" s="30">
        <f>ROUND('РБ10%'!DD13*0.85,)</f>
        <v>9410</v>
      </c>
      <c r="DE13" s="30">
        <f>ROUND('РБ10%'!DE13*0.85,)</f>
        <v>8951</v>
      </c>
      <c r="DF13" s="30">
        <f>ROUND('РБ10%'!DF13*0.85,)</f>
        <v>8951</v>
      </c>
      <c r="DG13" s="30">
        <f>ROUND('РБ10%'!DG13*0.85,)</f>
        <v>8951</v>
      </c>
      <c r="DH13" s="30">
        <f>ROUND('РБ10%'!DH13*0.85,)</f>
        <v>8951</v>
      </c>
      <c r="DI13" s="30">
        <f>ROUND('РБ10%'!DI13*0.85,)</f>
        <v>8951</v>
      </c>
      <c r="DJ13" s="30">
        <f>ROUND('РБ10%'!DJ13*0.85,)</f>
        <v>9180</v>
      </c>
      <c r="DK13" s="30">
        <f>ROUND('РБ10%'!DK13*0.85,)</f>
        <v>9180</v>
      </c>
      <c r="DL13" s="30">
        <f>ROUND('РБ10%'!DL13*0.85,)</f>
        <v>8951</v>
      </c>
      <c r="DM13" s="30">
        <f>ROUND('РБ10%'!DM13*0.85,)</f>
        <v>8951</v>
      </c>
      <c r="DN13" s="30">
        <f>ROUND('РБ10%'!DN13*0.85,)</f>
        <v>8951</v>
      </c>
      <c r="DO13" s="30">
        <f>ROUND('РБ10%'!DO13*0.85,)</f>
        <v>8951</v>
      </c>
      <c r="DP13" s="30">
        <f>ROUND('РБ10%'!DP13*0.85,)</f>
        <v>8951</v>
      </c>
      <c r="DQ13" s="30">
        <f>ROUND('РБ10%'!DQ13*0.85,)</f>
        <v>8951</v>
      </c>
      <c r="DR13" s="30">
        <f>ROUND('РБ10%'!DR13*0.85,)</f>
        <v>8951</v>
      </c>
      <c r="DS13" s="30">
        <f>ROUND('РБ10%'!DS13*0.85,)</f>
        <v>8721</v>
      </c>
      <c r="DT13" s="30">
        <f>ROUND('РБ10%'!DT13*0.85,)</f>
        <v>8721</v>
      </c>
      <c r="DU13" s="30">
        <f>ROUND('РБ10%'!DU13*0.85,)</f>
        <v>8721</v>
      </c>
      <c r="DV13" s="30">
        <f>ROUND('РБ10%'!DV13*0.85,)</f>
        <v>8721</v>
      </c>
      <c r="DW13" s="30">
        <f>ROUND('РБ10%'!DW13*0.85,)</f>
        <v>8721</v>
      </c>
      <c r="DX13" s="30">
        <f>ROUND('РБ10%'!DX13*0.85,)</f>
        <v>8951</v>
      </c>
      <c r="DY13" s="30">
        <f>ROUND('РБ10%'!DY13*0.85,)</f>
        <v>8951</v>
      </c>
      <c r="DZ13" s="30">
        <f>ROUND('РБ10%'!DZ13*0.85,)</f>
        <v>8721</v>
      </c>
      <c r="EA13" s="30">
        <f>ROUND('РБ10%'!EA13*0.85,)</f>
        <v>8721</v>
      </c>
      <c r="EB13" s="30">
        <f>ROUND('РБ10%'!EB13*0.85,)</f>
        <v>8721</v>
      </c>
      <c r="EC13" s="30">
        <f>ROUND('РБ10%'!EC13*0.85,)</f>
        <v>8721</v>
      </c>
      <c r="ED13" s="30">
        <f>ROUND('РБ10%'!ED13*0.85,)</f>
        <v>8721</v>
      </c>
      <c r="EE13" s="30">
        <f>ROUND('РБ10%'!EE13*0.85,)</f>
        <v>8951</v>
      </c>
      <c r="EF13" s="30">
        <f>ROUND('РБ10%'!EF13*0.85,)</f>
        <v>8951</v>
      </c>
      <c r="EG13" s="30">
        <f>ROUND('РБ10%'!EG13*0.85,)</f>
        <v>8492</v>
      </c>
      <c r="EH13" s="30">
        <f>ROUND('РБ10%'!EH13*0.85,)</f>
        <v>8492</v>
      </c>
      <c r="EI13" s="30">
        <f>ROUND('РБ10%'!EI13*0.85,)</f>
        <v>8492</v>
      </c>
      <c r="EJ13" s="30">
        <f>ROUND('РБ10%'!EJ13*0.85,)</f>
        <v>8492</v>
      </c>
      <c r="EK13" s="30">
        <f>ROUND('РБ10%'!EK13*0.85,)</f>
        <v>8492</v>
      </c>
      <c r="EL13" s="30">
        <f>ROUND('РБ10%'!EL13*0.85,)</f>
        <v>8721</v>
      </c>
      <c r="EM13" s="30">
        <f>ROUND('РБ10%'!EM13*0.85,)</f>
        <v>8721</v>
      </c>
      <c r="EN13" s="30">
        <f>ROUND('РБ10%'!EN13*0.85,)</f>
        <v>8492</v>
      </c>
      <c r="EO13" s="30">
        <f>ROUND('РБ10%'!EO13*0.85,)</f>
        <v>8492</v>
      </c>
      <c r="EP13" s="30">
        <f>ROUND('РБ10%'!EP13*0.85,)</f>
        <v>9180</v>
      </c>
      <c r="EQ13" s="30">
        <f>ROUND('РБ10%'!EQ13*0.85,)</f>
        <v>9180</v>
      </c>
      <c r="ER13" s="30">
        <f>ROUND('РБ10%'!ER13*0.85,)</f>
        <v>9180</v>
      </c>
      <c r="ES13" s="30">
        <f>ROUND('РБ10%'!ES13*0.85,)</f>
        <v>8721</v>
      </c>
      <c r="ET13" s="30">
        <f>ROUND('РБ10%'!ET13*0.85,)</f>
        <v>8721</v>
      </c>
      <c r="EU13" s="30">
        <f>ROUND('РБ10%'!EU13*0.85,)</f>
        <v>8492</v>
      </c>
      <c r="EV13" s="30">
        <f>ROUND('РБ10%'!EV13*0.85,)</f>
        <v>8492</v>
      </c>
      <c r="EW13" s="30">
        <f>ROUND('РБ10%'!EW13*0.85,)</f>
        <v>8492</v>
      </c>
      <c r="EX13" s="30">
        <f>ROUND('РБ10%'!EX13*0.85,)</f>
        <v>8721</v>
      </c>
      <c r="EY13" s="30">
        <f>ROUND('РБ10%'!EY13*0.85,)</f>
        <v>8721</v>
      </c>
      <c r="EZ13" s="30">
        <f>ROUND('РБ10%'!EZ13*0.85,)</f>
        <v>8721</v>
      </c>
      <c r="FA13" s="30">
        <f>ROUND('РБ10%'!FA13*0.85,)</f>
        <v>8721</v>
      </c>
      <c r="FB13" s="30">
        <f>ROUND('РБ10%'!FB13*0.85,)</f>
        <v>8262</v>
      </c>
      <c r="FC13" s="30">
        <f>ROUND('РБ10%'!FC13*0.85,)</f>
        <v>8262</v>
      </c>
      <c r="FD13" s="30">
        <f>ROUND('РБ10%'!FD13*0.85,)</f>
        <v>8262</v>
      </c>
      <c r="FE13" s="30">
        <f>ROUND('РБ10%'!FE13*0.85,)</f>
        <v>8262</v>
      </c>
      <c r="FF13" s="30">
        <f>ROUND('РБ10%'!FF13*0.85,)</f>
        <v>8262</v>
      </c>
      <c r="FG13" s="30">
        <f>ROUND('РБ10%'!FG13*0.85,)</f>
        <v>8492</v>
      </c>
      <c r="FH13" s="30">
        <f>ROUND('РБ10%'!FH13*0.85,)</f>
        <v>8492</v>
      </c>
      <c r="FI13" s="30">
        <f>ROUND('РБ10%'!FI13*0.85,)</f>
        <v>8262</v>
      </c>
      <c r="FJ13" s="30">
        <f>ROUND('РБ10%'!FJ13*0.85,)</f>
        <v>8262</v>
      </c>
      <c r="FK13" s="30">
        <f>ROUND('РБ10%'!FK13*0.85,)</f>
        <v>8262</v>
      </c>
      <c r="FL13" s="30">
        <f>ROUND('РБ10%'!FL13*0.85,)</f>
        <v>8262</v>
      </c>
      <c r="FM13" s="30">
        <f>ROUND('РБ10%'!FM13*0.85,)</f>
        <v>8262</v>
      </c>
      <c r="FN13" s="30">
        <f>ROUND('РБ10%'!FN13*0.85,)</f>
        <v>8492</v>
      </c>
      <c r="FO13" s="30">
        <f>ROUND('РБ10%'!FO13*0.85,)</f>
        <v>8492</v>
      </c>
      <c r="FP13" s="30">
        <f>ROUND('РБ10%'!FP13*0.85,)</f>
        <v>8262</v>
      </c>
      <c r="FQ13" s="30">
        <f>ROUND('РБ10%'!FQ13*0.85,)</f>
        <v>8262</v>
      </c>
      <c r="FR13" s="30">
        <f>ROUND('РБ10%'!FR13*0.85,)</f>
        <v>8262</v>
      </c>
      <c r="FS13" s="30">
        <f>ROUND('РБ10%'!FS13*0.85,)</f>
        <v>8262</v>
      </c>
      <c r="FT13" s="30">
        <f>ROUND('РБ10%'!FT13*0.85,)</f>
        <v>8262</v>
      </c>
      <c r="FU13" s="30">
        <f>ROUND('РБ10%'!FU13*0.85,)</f>
        <v>8492</v>
      </c>
      <c r="FV13" s="30">
        <f>ROUND('РБ10%'!FV13*0.85,)</f>
        <v>8492</v>
      </c>
      <c r="FW13" s="30">
        <f>ROUND('РБ10%'!FW13*0.85,)</f>
        <v>8262</v>
      </c>
      <c r="FX13" s="30">
        <f>ROUND('РБ10%'!FX13*0.85,)</f>
        <v>8262</v>
      </c>
      <c r="FY13" s="30">
        <f>ROUND('РБ10%'!FY13*0.85,)</f>
        <v>8262</v>
      </c>
      <c r="FZ13" s="30">
        <f>ROUND('РБ10%'!FZ13*0.85,)</f>
        <v>8262</v>
      </c>
      <c r="GA13" s="30">
        <f>ROUND('РБ10%'!GA13*0.85,)</f>
        <v>8262</v>
      </c>
      <c r="GB13" s="30">
        <f>ROUND('РБ10%'!GB13*0.85,)</f>
        <v>8492</v>
      </c>
      <c r="GC13" s="30">
        <f>ROUND('РБ10%'!GC13*0.85,)</f>
        <v>8492</v>
      </c>
      <c r="GD13" s="30">
        <f>ROUND('РБ10%'!GD13*0.85,)</f>
        <v>8262</v>
      </c>
      <c r="GE13" s="30">
        <f>ROUND('РБ10%'!GE13*0.85,)</f>
        <v>8262</v>
      </c>
      <c r="GF13" s="30">
        <f>ROUND('РБ10%'!GF13*0.85,)</f>
        <v>8262</v>
      </c>
      <c r="GG13" s="30">
        <f>ROUND('РБ10%'!GG13*0.85,)</f>
        <v>8262</v>
      </c>
      <c r="GH13" s="30">
        <f>ROUND('РБ10%'!GH13*0.85,)</f>
        <v>8262</v>
      </c>
      <c r="GI13" s="30">
        <f>ROUND('РБ10%'!GI13*0.85,)</f>
        <v>9410</v>
      </c>
      <c r="GJ13" s="30">
        <f>ROUND('РБ10%'!GJ13*0.85,)</f>
        <v>9410</v>
      </c>
      <c r="GK13" s="30">
        <f>ROUND('РБ10%'!GK13*0.85,)</f>
        <v>9410</v>
      </c>
      <c r="GL13" s="30">
        <f>ROUND('РБ10%'!GL13*0.85,)</f>
        <v>9410</v>
      </c>
      <c r="GM13" s="30">
        <f>ROUND('РБ10%'!GM13*0.85,)</f>
        <v>9410</v>
      </c>
      <c r="GN13" s="30">
        <f>ROUND('РБ10%'!GN13*0.85,)</f>
        <v>9410</v>
      </c>
      <c r="GO13" s="30">
        <f>ROUND('РБ10%'!GO13*0.85,)</f>
        <v>9410</v>
      </c>
      <c r="GP13" s="30">
        <f>ROUND('РБ10%'!GP13*0.85,)</f>
        <v>9792</v>
      </c>
      <c r="GQ13" s="30">
        <f>ROUND('РБ10%'!GQ13*0.85,)</f>
        <v>9792</v>
      </c>
      <c r="GR13" s="30">
        <f>ROUND('РБ10%'!GR13*0.85,)</f>
        <v>9792</v>
      </c>
      <c r="GS13" s="30">
        <f>ROUND('РБ10%'!GS13*0.85,)</f>
        <v>9792</v>
      </c>
      <c r="GT13" s="30">
        <f>ROUND('РБ10%'!GT13*0.85,)</f>
        <v>9792</v>
      </c>
      <c r="GU13" s="30">
        <f>ROUND('РБ10%'!GU13*0.85,)</f>
        <v>9792</v>
      </c>
      <c r="GV13" s="30">
        <f>ROUND('РБ10%'!GV13*0.85,)</f>
        <v>9792</v>
      </c>
      <c r="GW13" s="30">
        <f>ROUND('РБ10%'!GW13*0.85,)</f>
        <v>10175</v>
      </c>
      <c r="GX13" s="30">
        <f>ROUND('РБ10%'!GX13*0.85,)</f>
        <v>10175</v>
      </c>
      <c r="GY13" s="30">
        <f>ROUND('РБ10%'!GY13*0.85,)</f>
        <v>10175</v>
      </c>
      <c r="GZ13" s="30">
        <f>ROUND('РБ10%'!GZ13*0.85,)</f>
        <v>10175</v>
      </c>
    </row>
    <row r="14" spans="1:208" s="2" customFormat="1" ht="11.45" customHeight="1" x14ac:dyDescent="0.2">
      <c r="A14" s="16" t="s">
        <v>7</v>
      </c>
      <c r="B14" s="30"/>
      <c r="C14" s="30"/>
      <c r="D14" s="235"/>
      <c r="E14" s="235"/>
      <c r="F14" s="235"/>
      <c r="G14" s="235"/>
      <c r="H14" s="235"/>
      <c r="I14" s="30"/>
      <c r="J14" s="30"/>
      <c r="K14" s="30"/>
      <c r="L14" s="30"/>
      <c r="M14" s="30"/>
      <c r="N14" s="30"/>
      <c r="O14" s="30"/>
      <c r="P14" s="30"/>
      <c r="Q14" s="30"/>
      <c r="R14" s="30"/>
      <c r="S14" s="235"/>
      <c r="T14" s="235"/>
      <c r="U14" s="235"/>
      <c r="V14" s="235"/>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row>
    <row r="15" spans="1:208" s="2" customFormat="1" ht="11.45" customHeight="1" x14ac:dyDescent="0.2">
      <c r="A15" s="12">
        <v>1</v>
      </c>
      <c r="B15" s="30">
        <f>ROUND('РБ10%'!B15*0.85,)</f>
        <v>12431</v>
      </c>
      <c r="C15" s="30">
        <f>ROUND('РБ10%'!C15*0.85,)</f>
        <v>12431</v>
      </c>
      <c r="D15" s="235">
        <f>ROUND('РБ10%'!D15*0.85,)</f>
        <v>12431</v>
      </c>
      <c r="E15" s="235">
        <f>ROUND('РБ10%'!E15*0.85,)</f>
        <v>12431</v>
      </c>
      <c r="F15" s="235">
        <f>ROUND('РБ10%'!F15*0.85,)</f>
        <v>12431</v>
      </c>
      <c r="G15" s="235">
        <f>ROUND('РБ10%'!G15*0.85,)</f>
        <v>12431</v>
      </c>
      <c r="H15" s="235">
        <f>ROUND('РБ10%'!H15*0.85,)</f>
        <v>12431</v>
      </c>
      <c r="I15" s="30">
        <f>ROUND('РБ10%'!I15*0.85,)</f>
        <v>12431</v>
      </c>
      <c r="J15" s="30">
        <f>ROUND('РБ10%'!J15*0.85,)</f>
        <v>12431</v>
      </c>
      <c r="K15" s="30">
        <f>ROUND('РБ10%'!K15*0.85,)</f>
        <v>11360</v>
      </c>
      <c r="L15" s="30">
        <f>ROUND('РБ10%'!L15*0.85,)</f>
        <v>12431</v>
      </c>
      <c r="M15" s="30">
        <f>ROUND('РБ10%'!M15*0.85,)</f>
        <v>12431</v>
      </c>
      <c r="N15" s="30">
        <f>ROUND('РБ10%'!N15*0.85,)</f>
        <v>12431</v>
      </c>
      <c r="O15" s="30">
        <f>ROUND('РБ10%'!O15*0.85,)</f>
        <v>12431</v>
      </c>
      <c r="P15" s="30">
        <f>ROUND('РБ10%'!P15*0.85,)</f>
        <v>11360</v>
      </c>
      <c r="Q15" s="30">
        <f>ROUND('РБ10%'!Q15*0.85,)</f>
        <v>11360</v>
      </c>
      <c r="R15" s="30">
        <f>ROUND('РБ10%'!R15*0.85,)</f>
        <v>12431</v>
      </c>
      <c r="S15" s="235">
        <f>ROUND('РБ10%'!S15*0.85,)</f>
        <v>12431</v>
      </c>
      <c r="T15" s="235">
        <f>ROUND('РБ10%'!T15*0.85,)</f>
        <v>12431</v>
      </c>
      <c r="U15" s="235">
        <f>ROUND('РБ10%'!U15*0.85,)</f>
        <v>12431</v>
      </c>
      <c r="V15" s="235">
        <f>ROUND('РБ10%'!V15*0.85,)</f>
        <v>12431</v>
      </c>
      <c r="W15" s="30">
        <f>ROUND('РБ10%'!W15*0.85,)</f>
        <v>12431</v>
      </c>
      <c r="X15" s="30">
        <f>ROUND('РБ10%'!X15*0.85,)</f>
        <v>12431</v>
      </c>
      <c r="Y15" s="30">
        <f>ROUND('РБ10%'!Y15*0.85,)</f>
        <v>12431</v>
      </c>
      <c r="Z15" s="30">
        <f>ROUND('РБ10%'!Z15*0.85,)</f>
        <v>12431</v>
      </c>
      <c r="AA15" s="30">
        <f>ROUND('РБ10%'!AA15*0.85,)</f>
        <v>12431</v>
      </c>
      <c r="AB15" s="30">
        <f>ROUND('РБ10%'!AB15*0.85,)</f>
        <v>12814</v>
      </c>
      <c r="AC15" s="30">
        <f>ROUND('РБ10%'!AC15*0.85,)</f>
        <v>12814</v>
      </c>
      <c r="AD15" s="30">
        <f>ROUND('РБ10%'!AD15*0.85,)</f>
        <v>12814</v>
      </c>
      <c r="AE15" s="30">
        <f>ROUND('РБ10%'!AE15*0.85,)</f>
        <v>12814</v>
      </c>
      <c r="AF15" s="30">
        <f>ROUND('РБ10%'!AF15*0.85,)</f>
        <v>12814</v>
      </c>
      <c r="AG15" s="30">
        <f>ROUND('РБ10%'!AG15*0.85,)</f>
        <v>12814</v>
      </c>
      <c r="AH15" s="30">
        <f>ROUND('РБ10%'!AH15*0.85,)</f>
        <v>12814</v>
      </c>
      <c r="AI15" s="30">
        <f>ROUND('РБ10%'!AI15*0.85,)</f>
        <v>12814</v>
      </c>
      <c r="AJ15" s="30">
        <f>ROUND('РБ10%'!AJ15*0.85,)</f>
        <v>13349</v>
      </c>
      <c r="AK15" s="30">
        <f>ROUND('РБ10%'!AK15*0.85,)</f>
        <v>13349</v>
      </c>
      <c r="AL15" s="30">
        <f>ROUND('РБ10%'!AL15*0.85,)</f>
        <v>12431</v>
      </c>
      <c r="AM15" s="30">
        <f>ROUND('РБ10%'!AM15*0.85,)</f>
        <v>12431</v>
      </c>
      <c r="AN15" s="30">
        <f>ROUND('РБ10%'!AN15*0.85,)</f>
        <v>9295</v>
      </c>
      <c r="AO15" s="30">
        <f>ROUND('РБ10%'!AO15*0.85,)</f>
        <v>9295</v>
      </c>
      <c r="AP15" s="30">
        <f>ROUND('РБ10%'!AP15*0.85,)</f>
        <v>9295</v>
      </c>
      <c r="AQ15" s="30">
        <f>ROUND('РБ10%'!AQ15*0.85,)</f>
        <v>9295</v>
      </c>
      <c r="AR15" s="30">
        <f>ROUND('РБ10%'!AR15*0.85,)</f>
        <v>9677</v>
      </c>
      <c r="AS15" s="30">
        <f>ROUND('РБ10%'!AS15*0.85,)</f>
        <v>9677</v>
      </c>
      <c r="AT15" s="30">
        <f>ROUND('РБ10%'!AT15*0.85,)</f>
        <v>9295</v>
      </c>
      <c r="AU15" s="30">
        <f>ROUND('РБ10%'!AU15*0.85,)</f>
        <v>9295</v>
      </c>
      <c r="AV15" s="30">
        <f>ROUND('РБ10%'!AV15*0.85,)</f>
        <v>9295</v>
      </c>
      <c r="AW15" s="30">
        <f>ROUND('РБ10%'!AW15*0.85,)</f>
        <v>9295</v>
      </c>
      <c r="AX15" s="30">
        <f>ROUND('РБ10%'!AX15*0.85,)</f>
        <v>9295</v>
      </c>
      <c r="AY15" s="30">
        <f>ROUND('РБ10%'!AY15*0.85,)</f>
        <v>9677</v>
      </c>
      <c r="AZ15" s="30">
        <f>ROUND('РБ10%'!AZ15*0.85,)</f>
        <v>9677</v>
      </c>
      <c r="BA15" s="30">
        <f>ROUND('РБ10%'!BA15*0.85,)</f>
        <v>9295</v>
      </c>
      <c r="BB15" s="30">
        <f>ROUND('РБ10%'!BB15*0.85,)</f>
        <v>9295</v>
      </c>
      <c r="BC15" s="30">
        <f>ROUND('РБ10%'!BC15*0.85,)</f>
        <v>9295</v>
      </c>
      <c r="BD15" s="30">
        <f>ROUND('РБ10%'!BD15*0.85,)</f>
        <v>9295</v>
      </c>
      <c r="BE15" s="30">
        <f>ROUND('РБ10%'!BE15*0.85,)</f>
        <v>10442</v>
      </c>
      <c r="BF15" s="30">
        <f>ROUND('РБ10%'!BF15*0.85,)</f>
        <v>10442</v>
      </c>
      <c r="BG15" s="30">
        <f>ROUND('РБ10%'!BG15*0.85,)</f>
        <v>10442</v>
      </c>
      <c r="BH15" s="30">
        <f>ROUND('РБ10%'!BH15*0.85,)</f>
        <v>9295</v>
      </c>
      <c r="BI15" s="30">
        <f>ROUND('РБ10%'!BI15*0.85,)</f>
        <v>9295</v>
      </c>
      <c r="BJ15" s="30">
        <f>ROUND('РБ10%'!BJ15*0.85,)</f>
        <v>9295</v>
      </c>
      <c r="BK15" s="30">
        <f>ROUND('РБ10%'!BK15*0.85,)</f>
        <v>9295</v>
      </c>
      <c r="BL15" s="30">
        <f>ROUND('РБ10%'!BL15*0.85,)</f>
        <v>9295</v>
      </c>
      <c r="BM15" s="30">
        <f>ROUND('РБ10%'!BM15*0.85,)</f>
        <v>9677</v>
      </c>
      <c r="BN15" s="30">
        <f>ROUND('РБ10%'!BN15*0.85,)</f>
        <v>9677</v>
      </c>
      <c r="BO15" s="30">
        <f>ROUND('РБ10%'!BO15*0.85,)</f>
        <v>9295</v>
      </c>
      <c r="BP15" s="30">
        <f>ROUND('РБ10%'!BP15*0.85,)</f>
        <v>9295</v>
      </c>
      <c r="BQ15" s="30">
        <f>ROUND('РБ10%'!BQ15*0.85,)</f>
        <v>9295</v>
      </c>
      <c r="BR15" s="30">
        <f>ROUND('РБ10%'!BR15*0.85,)</f>
        <v>9295</v>
      </c>
      <c r="BS15" s="30">
        <f>ROUND('РБ10%'!BS15*0.85,)</f>
        <v>9295</v>
      </c>
      <c r="BT15" s="30">
        <f>ROUND('РБ10%'!BT15*0.85,)</f>
        <v>9677</v>
      </c>
      <c r="BU15" s="30">
        <f>ROUND('РБ10%'!BU15*0.85,)</f>
        <v>9677</v>
      </c>
      <c r="BV15" s="30">
        <f>ROUND('РБ10%'!BV15*0.85,)</f>
        <v>9295</v>
      </c>
      <c r="BW15" s="30">
        <f>ROUND('РБ10%'!BW15*0.85,)</f>
        <v>9295</v>
      </c>
      <c r="BX15" s="30">
        <f>ROUND('РБ10%'!BX15*0.85,)</f>
        <v>9295</v>
      </c>
      <c r="BY15" s="30">
        <f>ROUND('РБ10%'!BY15*0.85,)</f>
        <v>9295</v>
      </c>
      <c r="BZ15" s="30">
        <f>ROUND('РБ10%'!BZ15*0.85,)</f>
        <v>9295</v>
      </c>
      <c r="CA15" s="30">
        <f>ROUND('РБ10%'!CA15*0.85,)</f>
        <v>9677</v>
      </c>
      <c r="CB15" s="30">
        <f>ROUND('РБ10%'!CB15*0.85,)</f>
        <v>9677</v>
      </c>
      <c r="CC15" s="30">
        <f>ROUND('РБ10%'!CC15*0.85,)</f>
        <v>8912</v>
      </c>
      <c r="CD15" s="30">
        <f>ROUND('РБ10%'!CD15*0.85,)</f>
        <v>8912</v>
      </c>
      <c r="CE15" s="30">
        <f>ROUND('РБ10%'!CE15*0.85,)</f>
        <v>8912</v>
      </c>
      <c r="CF15" s="30">
        <f>ROUND('РБ10%'!CF15*0.85,)</f>
        <v>8912</v>
      </c>
      <c r="CG15" s="30">
        <f>ROUND('РБ10%'!CG15*0.85,)</f>
        <v>8912</v>
      </c>
      <c r="CH15" s="30">
        <f>ROUND('РБ10%'!CH15*0.85,)</f>
        <v>8912</v>
      </c>
      <c r="CI15" s="30">
        <f>ROUND('РБ10%'!CI15*0.85,)</f>
        <v>8912</v>
      </c>
      <c r="CJ15" s="30">
        <f>ROUND('РБ10%'!CJ15*0.85,)</f>
        <v>8683</v>
      </c>
      <c r="CK15" s="30">
        <f>ROUND('РБ10%'!CK15*0.85,)</f>
        <v>8683</v>
      </c>
      <c r="CL15" s="30">
        <f>ROUND('РБ10%'!CL15*0.85,)</f>
        <v>8683</v>
      </c>
      <c r="CM15" s="30">
        <f>ROUND('РБ10%'!CM15*0.85,)</f>
        <v>8683</v>
      </c>
      <c r="CN15" s="30">
        <f>ROUND('РБ10%'!CN15*0.85,)</f>
        <v>8683</v>
      </c>
      <c r="CO15" s="30">
        <f>ROUND('РБ10%'!CO15*0.85,)</f>
        <v>8912</v>
      </c>
      <c r="CP15" s="30">
        <f>ROUND('РБ10%'!CP15*0.85,)</f>
        <v>8912</v>
      </c>
      <c r="CQ15" s="30">
        <f>ROUND('РБ10%'!CQ15*0.85,)</f>
        <v>8683</v>
      </c>
      <c r="CR15" s="30">
        <f>ROUND('РБ10%'!CR15*0.85,)</f>
        <v>8683</v>
      </c>
      <c r="CS15" s="30">
        <f>ROUND('РБ10%'!CS15*0.85,)</f>
        <v>8683</v>
      </c>
      <c r="CT15" s="30">
        <f>ROUND('РБ10%'!CT15*0.85,)</f>
        <v>8683</v>
      </c>
      <c r="CU15" s="30">
        <f>ROUND('РБ10%'!CU15*0.85,)</f>
        <v>8683</v>
      </c>
      <c r="CV15" s="30">
        <f>ROUND('РБ10%'!CV15*0.85,)</f>
        <v>8912</v>
      </c>
      <c r="CW15" s="30">
        <f>ROUND('РБ10%'!CW15*0.85,)</f>
        <v>8912</v>
      </c>
      <c r="CX15" s="30">
        <f>ROUND('РБ10%'!CX15*0.85,)</f>
        <v>8683</v>
      </c>
      <c r="CY15" s="30">
        <f>ROUND('РБ10%'!CY15*0.85,)</f>
        <v>8683</v>
      </c>
      <c r="CZ15" s="30">
        <f>ROUND('РБ10%'!CZ15*0.85,)</f>
        <v>8683</v>
      </c>
      <c r="DA15" s="30">
        <f>ROUND('РБ10%'!DA15*0.85,)</f>
        <v>8683</v>
      </c>
      <c r="DB15" s="30">
        <f>ROUND('РБ10%'!DB15*0.85,)</f>
        <v>8683</v>
      </c>
      <c r="DC15" s="30">
        <f>ROUND('РБ10%'!DC15*0.85,)</f>
        <v>8912</v>
      </c>
      <c r="DD15" s="30">
        <f>ROUND('РБ10%'!DD15*0.85,)</f>
        <v>8912</v>
      </c>
      <c r="DE15" s="30">
        <f>ROUND('РБ10%'!DE15*0.85,)</f>
        <v>8453</v>
      </c>
      <c r="DF15" s="30">
        <f>ROUND('РБ10%'!DF15*0.85,)</f>
        <v>8453</v>
      </c>
      <c r="DG15" s="30">
        <f>ROUND('РБ10%'!DG15*0.85,)</f>
        <v>8453</v>
      </c>
      <c r="DH15" s="30">
        <f>ROUND('РБ10%'!DH15*0.85,)</f>
        <v>8453</v>
      </c>
      <c r="DI15" s="30">
        <f>ROUND('РБ10%'!DI15*0.85,)</f>
        <v>8453</v>
      </c>
      <c r="DJ15" s="30">
        <f>ROUND('РБ10%'!DJ15*0.85,)</f>
        <v>8683</v>
      </c>
      <c r="DK15" s="30">
        <f>ROUND('РБ10%'!DK15*0.85,)</f>
        <v>8683</v>
      </c>
      <c r="DL15" s="30">
        <f>ROUND('РБ10%'!DL15*0.85,)</f>
        <v>8453</v>
      </c>
      <c r="DM15" s="30">
        <f>ROUND('РБ10%'!DM15*0.85,)</f>
        <v>8453</v>
      </c>
      <c r="DN15" s="30">
        <f>ROUND('РБ10%'!DN15*0.85,)</f>
        <v>8453</v>
      </c>
      <c r="DO15" s="30">
        <f>ROUND('РБ10%'!DO15*0.85,)</f>
        <v>8453</v>
      </c>
      <c r="DP15" s="30">
        <f>ROUND('РБ10%'!DP15*0.85,)</f>
        <v>8683</v>
      </c>
      <c r="DQ15" s="30">
        <f>ROUND('РБ10%'!DQ15*0.85,)</f>
        <v>8683</v>
      </c>
      <c r="DR15" s="30">
        <f>ROUND('РБ10%'!DR15*0.85,)</f>
        <v>8683</v>
      </c>
      <c r="DS15" s="30">
        <f>ROUND('РБ10%'!DS15*0.85,)</f>
        <v>8453</v>
      </c>
      <c r="DT15" s="30">
        <f>ROUND('РБ10%'!DT15*0.85,)</f>
        <v>8453</v>
      </c>
      <c r="DU15" s="30">
        <f>ROUND('РБ10%'!DU15*0.85,)</f>
        <v>8453</v>
      </c>
      <c r="DV15" s="30">
        <f>ROUND('РБ10%'!DV15*0.85,)</f>
        <v>8453</v>
      </c>
      <c r="DW15" s="30">
        <f>ROUND('РБ10%'!DW15*0.85,)</f>
        <v>8453</v>
      </c>
      <c r="DX15" s="30">
        <f>ROUND('РБ10%'!DX15*0.85,)</f>
        <v>8683</v>
      </c>
      <c r="DY15" s="30">
        <f>ROUND('РБ10%'!DY15*0.85,)</f>
        <v>8683</v>
      </c>
      <c r="DZ15" s="30">
        <f>ROUND('РБ10%'!DZ15*0.85,)</f>
        <v>8453</v>
      </c>
      <c r="EA15" s="30">
        <f>ROUND('РБ10%'!EA15*0.85,)</f>
        <v>8453</v>
      </c>
      <c r="EB15" s="30">
        <f>ROUND('РБ10%'!EB15*0.85,)</f>
        <v>8453</v>
      </c>
      <c r="EC15" s="30">
        <f>ROUND('РБ10%'!EC15*0.85,)</f>
        <v>8453</v>
      </c>
      <c r="ED15" s="30">
        <f>ROUND('РБ10%'!ED15*0.85,)</f>
        <v>8453</v>
      </c>
      <c r="EE15" s="30">
        <f>ROUND('РБ10%'!EE15*0.85,)</f>
        <v>8683</v>
      </c>
      <c r="EF15" s="30">
        <f>ROUND('РБ10%'!EF15*0.85,)</f>
        <v>8683</v>
      </c>
      <c r="EG15" s="30">
        <f>ROUND('РБ10%'!EG15*0.85,)</f>
        <v>8224</v>
      </c>
      <c r="EH15" s="30">
        <f>ROUND('РБ10%'!EH15*0.85,)</f>
        <v>8224</v>
      </c>
      <c r="EI15" s="30">
        <f>ROUND('РБ10%'!EI15*0.85,)</f>
        <v>8224</v>
      </c>
      <c r="EJ15" s="30">
        <f>ROUND('РБ10%'!EJ15*0.85,)</f>
        <v>8224</v>
      </c>
      <c r="EK15" s="30">
        <f>ROUND('РБ10%'!EK15*0.85,)</f>
        <v>8224</v>
      </c>
      <c r="EL15" s="30">
        <f>ROUND('РБ10%'!EL15*0.85,)</f>
        <v>8453</v>
      </c>
      <c r="EM15" s="30">
        <f>ROUND('РБ10%'!EM15*0.85,)</f>
        <v>8453</v>
      </c>
      <c r="EN15" s="30">
        <f>ROUND('РБ10%'!EN15*0.85,)</f>
        <v>8224</v>
      </c>
      <c r="EO15" s="30">
        <f>ROUND('РБ10%'!EO15*0.85,)</f>
        <v>8224</v>
      </c>
      <c r="EP15" s="30">
        <f>ROUND('РБ10%'!EP15*0.85,)</f>
        <v>8912</v>
      </c>
      <c r="EQ15" s="30">
        <f>ROUND('РБ10%'!EQ15*0.85,)</f>
        <v>8912</v>
      </c>
      <c r="ER15" s="30">
        <f>ROUND('РБ10%'!ER15*0.85,)</f>
        <v>8912</v>
      </c>
      <c r="ES15" s="30">
        <f>ROUND('РБ10%'!ES15*0.85,)</f>
        <v>8453</v>
      </c>
      <c r="ET15" s="30">
        <f>ROUND('РБ10%'!ET15*0.85,)</f>
        <v>8453</v>
      </c>
      <c r="EU15" s="30">
        <f>ROUND('РБ10%'!EU15*0.85,)</f>
        <v>8224</v>
      </c>
      <c r="EV15" s="30">
        <f>ROUND('РБ10%'!EV15*0.85,)</f>
        <v>8224</v>
      </c>
      <c r="EW15" s="30">
        <f>ROUND('РБ10%'!EW15*0.85,)</f>
        <v>8224</v>
      </c>
      <c r="EX15" s="30">
        <f>ROUND('РБ10%'!EX15*0.85,)</f>
        <v>8453</v>
      </c>
      <c r="EY15" s="30">
        <f>ROUND('РБ10%'!EY15*0.85,)</f>
        <v>8453</v>
      </c>
      <c r="EZ15" s="30">
        <f>ROUND('РБ10%'!EZ15*0.85,)</f>
        <v>8453</v>
      </c>
      <c r="FA15" s="30">
        <f>ROUND('РБ10%'!FA15*0.85,)</f>
        <v>8453</v>
      </c>
      <c r="FB15" s="30">
        <f>ROUND('РБ10%'!FB15*0.85,)</f>
        <v>7994</v>
      </c>
      <c r="FC15" s="30">
        <f>ROUND('РБ10%'!FC15*0.85,)</f>
        <v>7994</v>
      </c>
      <c r="FD15" s="30">
        <f>ROUND('РБ10%'!FD15*0.85,)</f>
        <v>7994</v>
      </c>
      <c r="FE15" s="30">
        <f>ROUND('РБ10%'!FE15*0.85,)</f>
        <v>7994</v>
      </c>
      <c r="FF15" s="30">
        <f>ROUND('РБ10%'!FF15*0.85,)</f>
        <v>7994</v>
      </c>
      <c r="FG15" s="30">
        <f>ROUND('РБ10%'!FG15*0.85,)</f>
        <v>8224</v>
      </c>
      <c r="FH15" s="30">
        <f>ROUND('РБ10%'!FH15*0.85,)</f>
        <v>8224</v>
      </c>
      <c r="FI15" s="30">
        <f>ROUND('РБ10%'!FI15*0.85,)</f>
        <v>7994</v>
      </c>
      <c r="FJ15" s="30">
        <f>ROUND('РБ10%'!FJ15*0.85,)</f>
        <v>7994</v>
      </c>
      <c r="FK15" s="30">
        <f>ROUND('РБ10%'!FK15*0.85,)</f>
        <v>7994</v>
      </c>
      <c r="FL15" s="30">
        <f>ROUND('РБ10%'!FL15*0.85,)</f>
        <v>7994</v>
      </c>
      <c r="FM15" s="30">
        <f>ROUND('РБ10%'!FM15*0.85,)</f>
        <v>7994</v>
      </c>
      <c r="FN15" s="30">
        <f>ROUND('РБ10%'!FN15*0.85,)</f>
        <v>8224</v>
      </c>
      <c r="FO15" s="30">
        <f>ROUND('РБ10%'!FO15*0.85,)</f>
        <v>8224</v>
      </c>
      <c r="FP15" s="30">
        <f>ROUND('РБ10%'!FP15*0.85,)</f>
        <v>7994</v>
      </c>
      <c r="FQ15" s="30">
        <f>ROUND('РБ10%'!FQ15*0.85,)</f>
        <v>7994</v>
      </c>
      <c r="FR15" s="30">
        <f>ROUND('РБ10%'!FR15*0.85,)</f>
        <v>7994</v>
      </c>
      <c r="FS15" s="30">
        <f>ROUND('РБ10%'!FS15*0.85,)</f>
        <v>7994</v>
      </c>
      <c r="FT15" s="30">
        <f>ROUND('РБ10%'!FT15*0.85,)</f>
        <v>7994</v>
      </c>
      <c r="FU15" s="30">
        <f>ROUND('РБ10%'!FU15*0.85,)</f>
        <v>8224</v>
      </c>
      <c r="FV15" s="30">
        <f>ROUND('РБ10%'!FV15*0.85,)</f>
        <v>8224</v>
      </c>
      <c r="FW15" s="30">
        <f>ROUND('РБ10%'!FW15*0.85,)</f>
        <v>7994</v>
      </c>
      <c r="FX15" s="30">
        <f>ROUND('РБ10%'!FX15*0.85,)</f>
        <v>7994</v>
      </c>
      <c r="FY15" s="30">
        <f>ROUND('РБ10%'!FY15*0.85,)</f>
        <v>7994</v>
      </c>
      <c r="FZ15" s="30">
        <f>ROUND('РБ10%'!FZ15*0.85,)</f>
        <v>7994</v>
      </c>
      <c r="GA15" s="30">
        <f>ROUND('РБ10%'!GA15*0.85,)</f>
        <v>7994</v>
      </c>
      <c r="GB15" s="30">
        <f>ROUND('РБ10%'!GB15*0.85,)</f>
        <v>8224</v>
      </c>
      <c r="GC15" s="30">
        <f>ROUND('РБ10%'!GC15*0.85,)</f>
        <v>8224</v>
      </c>
      <c r="GD15" s="30">
        <f>ROUND('РБ10%'!GD15*0.85,)</f>
        <v>7994</v>
      </c>
      <c r="GE15" s="30">
        <f>ROUND('РБ10%'!GE15*0.85,)</f>
        <v>7994</v>
      </c>
      <c r="GF15" s="30">
        <f>ROUND('РБ10%'!GF15*0.85,)</f>
        <v>7994</v>
      </c>
      <c r="GG15" s="30">
        <f>ROUND('РБ10%'!GG15*0.85,)</f>
        <v>7994</v>
      </c>
      <c r="GH15" s="30">
        <f>ROUND('РБ10%'!GH15*0.85,)</f>
        <v>7994</v>
      </c>
      <c r="GI15" s="30">
        <f>ROUND('РБ10%'!GI15*0.85,)</f>
        <v>9142</v>
      </c>
      <c r="GJ15" s="30">
        <f>ROUND('РБ10%'!GJ15*0.85,)</f>
        <v>9142</v>
      </c>
      <c r="GK15" s="30">
        <f>ROUND('РБ10%'!GK15*0.85,)</f>
        <v>9142</v>
      </c>
      <c r="GL15" s="30">
        <f>ROUND('РБ10%'!GL15*0.85,)</f>
        <v>9142</v>
      </c>
      <c r="GM15" s="30">
        <f>ROUND('РБ10%'!GM15*0.85,)</f>
        <v>9142</v>
      </c>
      <c r="GN15" s="30">
        <f>ROUND('РБ10%'!GN15*0.85,)</f>
        <v>9142</v>
      </c>
      <c r="GO15" s="30">
        <f>ROUND('РБ10%'!GO15*0.85,)</f>
        <v>9142</v>
      </c>
      <c r="GP15" s="30">
        <f>ROUND('РБ10%'!GP15*0.85,)</f>
        <v>9524</v>
      </c>
      <c r="GQ15" s="30">
        <f>ROUND('РБ10%'!GQ15*0.85,)</f>
        <v>9524</v>
      </c>
      <c r="GR15" s="30">
        <f>ROUND('РБ10%'!GR15*0.85,)</f>
        <v>9524</v>
      </c>
      <c r="GS15" s="30">
        <f>ROUND('РБ10%'!GS15*0.85,)</f>
        <v>9524</v>
      </c>
      <c r="GT15" s="30">
        <f>ROUND('РБ10%'!GT15*0.85,)</f>
        <v>9524</v>
      </c>
      <c r="GU15" s="30">
        <f>ROUND('РБ10%'!GU15*0.85,)</f>
        <v>9524</v>
      </c>
      <c r="GV15" s="30">
        <f>ROUND('РБ10%'!GV15*0.85,)</f>
        <v>9524</v>
      </c>
      <c r="GW15" s="30">
        <f>ROUND('РБ10%'!GW15*0.85,)</f>
        <v>9907</v>
      </c>
      <c r="GX15" s="30">
        <f>ROUND('РБ10%'!GX15*0.85,)</f>
        <v>9907</v>
      </c>
      <c r="GY15" s="30">
        <f>ROUND('РБ10%'!GY15*0.85,)</f>
        <v>9907</v>
      </c>
      <c r="GZ15" s="30">
        <f>ROUND('РБ10%'!GZ15*0.85,)</f>
        <v>9907</v>
      </c>
    </row>
    <row r="16" spans="1:208" s="2" customFormat="1" ht="11.45" customHeight="1" x14ac:dyDescent="0.2">
      <c r="A16" s="12">
        <v>2</v>
      </c>
      <c r="B16" s="30">
        <f>ROUND('РБ10%'!B16*0.85,)</f>
        <v>13694</v>
      </c>
      <c r="C16" s="30">
        <f>ROUND('РБ10%'!C16*0.85,)</f>
        <v>13694</v>
      </c>
      <c r="D16" s="235">
        <f>ROUND('РБ10%'!D16*0.85,)</f>
        <v>13694</v>
      </c>
      <c r="E16" s="235">
        <f>ROUND('РБ10%'!E16*0.85,)</f>
        <v>13694</v>
      </c>
      <c r="F16" s="235">
        <f>ROUND('РБ10%'!F16*0.85,)</f>
        <v>13694</v>
      </c>
      <c r="G16" s="235">
        <f>ROUND('РБ10%'!G16*0.85,)</f>
        <v>13694</v>
      </c>
      <c r="H16" s="235">
        <f>ROUND('РБ10%'!H16*0.85,)</f>
        <v>13694</v>
      </c>
      <c r="I16" s="30">
        <f>ROUND('РБ10%'!I16*0.85,)</f>
        <v>13694</v>
      </c>
      <c r="J16" s="30">
        <f>ROUND('РБ10%'!J16*0.85,)</f>
        <v>13694</v>
      </c>
      <c r="K16" s="30">
        <f>ROUND('РБ10%'!K16*0.85,)</f>
        <v>12623</v>
      </c>
      <c r="L16" s="30">
        <f>ROUND('РБ10%'!L16*0.85,)</f>
        <v>13694</v>
      </c>
      <c r="M16" s="30">
        <f>ROUND('РБ10%'!M16*0.85,)</f>
        <v>13694</v>
      </c>
      <c r="N16" s="30">
        <f>ROUND('РБ10%'!N16*0.85,)</f>
        <v>13694</v>
      </c>
      <c r="O16" s="30">
        <f>ROUND('РБ10%'!O16*0.85,)</f>
        <v>13694</v>
      </c>
      <c r="P16" s="30">
        <f>ROUND('РБ10%'!P16*0.85,)</f>
        <v>12623</v>
      </c>
      <c r="Q16" s="30">
        <f>ROUND('РБ10%'!Q16*0.85,)</f>
        <v>12623</v>
      </c>
      <c r="R16" s="30">
        <f>ROUND('РБ10%'!R16*0.85,)</f>
        <v>13694</v>
      </c>
      <c r="S16" s="235">
        <f>ROUND('РБ10%'!S16*0.85,)</f>
        <v>13694</v>
      </c>
      <c r="T16" s="235">
        <f>ROUND('РБ10%'!T16*0.85,)</f>
        <v>13694</v>
      </c>
      <c r="U16" s="235">
        <f>ROUND('РБ10%'!U16*0.85,)</f>
        <v>13694</v>
      </c>
      <c r="V16" s="235">
        <f>ROUND('РБ10%'!V16*0.85,)</f>
        <v>13694</v>
      </c>
      <c r="W16" s="30">
        <f>ROUND('РБ10%'!W16*0.85,)</f>
        <v>13694</v>
      </c>
      <c r="X16" s="30">
        <f>ROUND('РБ10%'!X16*0.85,)</f>
        <v>13694</v>
      </c>
      <c r="Y16" s="30">
        <f>ROUND('РБ10%'!Y16*0.85,)</f>
        <v>13694</v>
      </c>
      <c r="Z16" s="30">
        <f>ROUND('РБ10%'!Z16*0.85,)</f>
        <v>13694</v>
      </c>
      <c r="AA16" s="30">
        <f>ROUND('РБ10%'!AA16*0.85,)</f>
        <v>13694</v>
      </c>
      <c r="AB16" s="30">
        <f>ROUND('РБ10%'!AB16*0.85,)</f>
        <v>14076</v>
      </c>
      <c r="AC16" s="30">
        <f>ROUND('РБ10%'!AC16*0.85,)</f>
        <v>14076</v>
      </c>
      <c r="AD16" s="30">
        <f>ROUND('РБ10%'!AD16*0.85,)</f>
        <v>14076</v>
      </c>
      <c r="AE16" s="30">
        <f>ROUND('РБ10%'!AE16*0.85,)</f>
        <v>14076</v>
      </c>
      <c r="AF16" s="30">
        <f>ROUND('РБ10%'!AF16*0.85,)</f>
        <v>14076</v>
      </c>
      <c r="AG16" s="30">
        <f>ROUND('РБ10%'!AG16*0.85,)</f>
        <v>14076</v>
      </c>
      <c r="AH16" s="30">
        <f>ROUND('РБ10%'!AH16*0.85,)</f>
        <v>14076</v>
      </c>
      <c r="AI16" s="30">
        <f>ROUND('РБ10%'!AI16*0.85,)</f>
        <v>14076</v>
      </c>
      <c r="AJ16" s="30">
        <f>ROUND('РБ10%'!AJ16*0.85,)</f>
        <v>14612</v>
      </c>
      <c r="AK16" s="30">
        <f>ROUND('РБ10%'!AK16*0.85,)</f>
        <v>14612</v>
      </c>
      <c r="AL16" s="30">
        <f>ROUND('РБ10%'!AL16*0.85,)</f>
        <v>13694</v>
      </c>
      <c r="AM16" s="30">
        <f>ROUND('РБ10%'!AM16*0.85,)</f>
        <v>13694</v>
      </c>
      <c r="AN16" s="30">
        <f>ROUND('РБ10%'!AN16*0.85,)</f>
        <v>10557</v>
      </c>
      <c r="AO16" s="30">
        <f>ROUND('РБ10%'!AO16*0.85,)</f>
        <v>10557</v>
      </c>
      <c r="AP16" s="30">
        <f>ROUND('РБ10%'!AP16*0.85,)</f>
        <v>10557</v>
      </c>
      <c r="AQ16" s="30">
        <f>ROUND('РБ10%'!AQ16*0.85,)</f>
        <v>10557</v>
      </c>
      <c r="AR16" s="30">
        <f>ROUND('РБ10%'!AR16*0.85,)</f>
        <v>10940</v>
      </c>
      <c r="AS16" s="30">
        <f>ROUND('РБ10%'!AS16*0.85,)</f>
        <v>10940</v>
      </c>
      <c r="AT16" s="30">
        <f>ROUND('РБ10%'!AT16*0.85,)</f>
        <v>10557</v>
      </c>
      <c r="AU16" s="30">
        <f>ROUND('РБ10%'!AU16*0.85,)</f>
        <v>10557</v>
      </c>
      <c r="AV16" s="30">
        <f>ROUND('РБ10%'!AV16*0.85,)</f>
        <v>10557</v>
      </c>
      <c r="AW16" s="30">
        <f>ROUND('РБ10%'!AW16*0.85,)</f>
        <v>10557</v>
      </c>
      <c r="AX16" s="30">
        <f>ROUND('РБ10%'!AX16*0.85,)</f>
        <v>10557</v>
      </c>
      <c r="AY16" s="30">
        <f>ROUND('РБ10%'!AY16*0.85,)</f>
        <v>10940</v>
      </c>
      <c r="AZ16" s="30">
        <f>ROUND('РБ10%'!AZ16*0.85,)</f>
        <v>10940</v>
      </c>
      <c r="BA16" s="30">
        <f>ROUND('РБ10%'!BA16*0.85,)</f>
        <v>10557</v>
      </c>
      <c r="BB16" s="30">
        <f>ROUND('РБ10%'!BB16*0.85,)</f>
        <v>10557</v>
      </c>
      <c r="BC16" s="30">
        <f>ROUND('РБ10%'!BC16*0.85,)</f>
        <v>10557</v>
      </c>
      <c r="BD16" s="30">
        <f>ROUND('РБ10%'!BD16*0.85,)</f>
        <v>10557</v>
      </c>
      <c r="BE16" s="30">
        <f>ROUND('РБ10%'!BE16*0.85,)</f>
        <v>11705</v>
      </c>
      <c r="BF16" s="30">
        <f>ROUND('РБ10%'!BF16*0.85,)</f>
        <v>11705</v>
      </c>
      <c r="BG16" s="30">
        <f>ROUND('РБ10%'!BG16*0.85,)</f>
        <v>11705</v>
      </c>
      <c r="BH16" s="30">
        <f>ROUND('РБ10%'!BH16*0.85,)</f>
        <v>10557</v>
      </c>
      <c r="BI16" s="30">
        <f>ROUND('РБ10%'!BI16*0.85,)</f>
        <v>10557</v>
      </c>
      <c r="BJ16" s="30">
        <f>ROUND('РБ10%'!BJ16*0.85,)</f>
        <v>10557</v>
      </c>
      <c r="BK16" s="30">
        <f>ROUND('РБ10%'!BK16*0.85,)</f>
        <v>10557</v>
      </c>
      <c r="BL16" s="30">
        <f>ROUND('РБ10%'!BL16*0.85,)</f>
        <v>10557</v>
      </c>
      <c r="BM16" s="30">
        <f>ROUND('РБ10%'!BM16*0.85,)</f>
        <v>10940</v>
      </c>
      <c r="BN16" s="30">
        <f>ROUND('РБ10%'!BN16*0.85,)</f>
        <v>10940</v>
      </c>
      <c r="BO16" s="30">
        <f>ROUND('РБ10%'!BO16*0.85,)</f>
        <v>10557</v>
      </c>
      <c r="BP16" s="30">
        <f>ROUND('РБ10%'!BP16*0.85,)</f>
        <v>10557</v>
      </c>
      <c r="BQ16" s="30">
        <f>ROUND('РБ10%'!BQ16*0.85,)</f>
        <v>10557</v>
      </c>
      <c r="BR16" s="30">
        <f>ROUND('РБ10%'!BR16*0.85,)</f>
        <v>10557</v>
      </c>
      <c r="BS16" s="30">
        <f>ROUND('РБ10%'!BS16*0.85,)</f>
        <v>10557</v>
      </c>
      <c r="BT16" s="30">
        <f>ROUND('РБ10%'!BT16*0.85,)</f>
        <v>10940</v>
      </c>
      <c r="BU16" s="30">
        <f>ROUND('РБ10%'!BU16*0.85,)</f>
        <v>10940</v>
      </c>
      <c r="BV16" s="30">
        <f>ROUND('РБ10%'!BV16*0.85,)</f>
        <v>10557</v>
      </c>
      <c r="BW16" s="30">
        <f>ROUND('РБ10%'!BW16*0.85,)</f>
        <v>10557</v>
      </c>
      <c r="BX16" s="30">
        <f>ROUND('РБ10%'!BX16*0.85,)</f>
        <v>10557</v>
      </c>
      <c r="BY16" s="30">
        <f>ROUND('РБ10%'!BY16*0.85,)</f>
        <v>10557</v>
      </c>
      <c r="BZ16" s="30">
        <f>ROUND('РБ10%'!BZ16*0.85,)</f>
        <v>10557</v>
      </c>
      <c r="CA16" s="30">
        <f>ROUND('РБ10%'!CA16*0.85,)</f>
        <v>10940</v>
      </c>
      <c r="CB16" s="30">
        <f>ROUND('РБ10%'!CB16*0.85,)</f>
        <v>10940</v>
      </c>
      <c r="CC16" s="30">
        <f>ROUND('РБ10%'!CC16*0.85,)</f>
        <v>10175</v>
      </c>
      <c r="CD16" s="30">
        <f>ROUND('РБ10%'!CD16*0.85,)</f>
        <v>10175</v>
      </c>
      <c r="CE16" s="30">
        <f>ROUND('РБ10%'!CE16*0.85,)</f>
        <v>10175</v>
      </c>
      <c r="CF16" s="30">
        <f>ROUND('РБ10%'!CF16*0.85,)</f>
        <v>10175</v>
      </c>
      <c r="CG16" s="30">
        <f>ROUND('РБ10%'!CG16*0.85,)</f>
        <v>10175</v>
      </c>
      <c r="CH16" s="30">
        <f>ROUND('РБ10%'!CH16*0.85,)</f>
        <v>10175</v>
      </c>
      <c r="CI16" s="30">
        <f>ROUND('РБ10%'!CI16*0.85,)</f>
        <v>10175</v>
      </c>
      <c r="CJ16" s="30">
        <f>ROUND('РБ10%'!CJ16*0.85,)</f>
        <v>9945</v>
      </c>
      <c r="CK16" s="30">
        <f>ROUND('РБ10%'!CK16*0.85,)</f>
        <v>9945</v>
      </c>
      <c r="CL16" s="30">
        <f>ROUND('РБ10%'!CL16*0.85,)</f>
        <v>9945</v>
      </c>
      <c r="CM16" s="30">
        <f>ROUND('РБ10%'!CM16*0.85,)</f>
        <v>9945</v>
      </c>
      <c r="CN16" s="30">
        <f>ROUND('РБ10%'!CN16*0.85,)</f>
        <v>9945</v>
      </c>
      <c r="CO16" s="30">
        <f>ROUND('РБ10%'!CO16*0.85,)</f>
        <v>10175</v>
      </c>
      <c r="CP16" s="30">
        <f>ROUND('РБ10%'!CP16*0.85,)</f>
        <v>10175</v>
      </c>
      <c r="CQ16" s="30">
        <f>ROUND('РБ10%'!CQ16*0.85,)</f>
        <v>9945</v>
      </c>
      <c r="CR16" s="30">
        <f>ROUND('РБ10%'!CR16*0.85,)</f>
        <v>9945</v>
      </c>
      <c r="CS16" s="30">
        <f>ROUND('РБ10%'!CS16*0.85,)</f>
        <v>9945</v>
      </c>
      <c r="CT16" s="30">
        <f>ROUND('РБ10%'!CT16*0.85,)</f>
        <v>9945</v>
      </c>
      <c r="CU16" s="30">
        <f>ROUND('РБ10%'!CU16*0.85,)</f>
        <v>9945</v>
      </c>
      <c r="CV16" s="30">
        <f>ROUND('РБ10%'!CV16*0.85,)</f>
        <v>10175</v>
      </c>
      <c r="CW16" s="30">
        <f>ROUND('РБ10%'!CW16*0.85,)</f>
        <v>10175</v>
      </c>
      <c r="CX16" s="30">
        <f>ROUND('РБ10%'!CX16*0.85,)</f>
        <v>9945</v>
      </c>
      <c r="CY16" s="30">
        <f>ROUND('РБ10%'!CY16*0.85,)</f>
        <v>9945</v>
      </c>
      <c r="CZ16" s="30">
        <f>ROUND('РБ10%'!CZ16*0.85,)</f>
        <v>9945</v>
      </c>
      <c r="DA16" s="30">
        <f>ROUND('РБ10%'!DA16*0.85,)</f>
        <v>9945</v>
      </c>
      <c r="DB16" s="30">
        <f>ROUND('РБ10%'!DB16*0.85,)</f>
        <v>9945</v>
      </c>
      <c r="DC16" s="30">
        <f>ROUND('РБ10%'!DC16*0.85,)</f>
        <v>10175</v>
      </c>
      <c r="DD16" s="30">
        <f>ROUND('РБ10%'!DD16*0.85,)</f>
        <v>10175</v>
      </c>
      <c r="DE16" s="30">
        <f>ROUND('РБ10%'!DE16*0.85,)</f>
        <v>9716</v>
      </c>
      <c r="DF16" s="30">
        <f>ROUND('РБ10%'!DF16*0.85,)</f>
        <v>9716</v>
      </c>
      <c r="DG16" s="30">
        <f>ROUND('РБ10%'!DG16*0.85,)</f>
        <v>9716</v>
      </c>
      <c r="DH16" s="30">
        <f>ROUND('РБ10%'!DH16*0.85,)</f>
        <v>9716</v>
      </c>
      <c r="DI16" s="30">
        <f>ROUND('РБ10%'!DI16*0.85,)</f>
        <v>9716</v>
      </c>
      <c r="DJ16" s="30">
        <f>ROUND('РБ10%'!DJ16*0.85,)</f>
        <v>9945</v>
      </c>
      <c r="DK16" s="30">
        <f>ROUND('РБ10%'!DK16*0.85,)</f>
        <v>9945</v>
      </c>
      <c r="DL16" s="30">
        <f>ROUND('РБ10%'!DL16*0.85,)</f>
        <v>9716</v>
      </c>
      <c r="DM16" s="30">
        <f>ROUND('РБ10%'!DM16*0.85,)</f>
        <v>9716</v>
      </c>
      <c r="DN16" s="30">
        <f>ROUND('РБ10%'!DN16*0.85,)</f>
        <v>9716</v>
      </c>
      <c r="DO16" s="30">
        <f>ROUND('РБ10%'!DO16*0.85,)</f>
        <v>9716</v>
      </c>
      <c r="DP16" s="30">
        <f>ROUND('РБ10%'!DP16*0.85,)</f>
        <v>9945</v>
      </c>
      <c r="DQ16" s="30">
        <f>ROUND('РБ10%'!DQ16*0.85,)</f>
        <v>9945</v>
      </c>
      <c r="DR16" s="30">
        <f>ROUND('РБ10%'!DR16*0.85,)</f>
        <v>9945</v>
      </c>
      <c r="DS16" s="30">
        <f>ROUND('РБ10%'!DS16*0.85,)</f>
        <v>9716</v>
      </c>
      <c r="DT16" s="30">
        <f>ROUND('РБ10%'!DT16*0.85,)</f>
        <v>9716</v>
      </c>
      <c r="DU16" s="30">
        <f>ROUND('РБ10%'!DU16*0.85,)</f>
        <v>9716</v>
      </c>
      <c r="DV16" s="30">
        <f>ROUND('РБ10%'!DV16*0.85,)</f>
        <v>9716</v>
      </c>
      <c r="DW16" s="30">
        <f>ROUND('РБ10%'!DW16*0.85,)</f>
        <v>9716</v>
      </c>
      <c r="DX16" s="30">
        <f>ROUND('РБ10%'!DX16*0.85,)</f>
        <v>9945</v>
      </c>
      <c r="DY16" s="30">
        <f>ROUND('РБ10%'!DY16*0.85,)</f>
        <v>9945</v>
      </c>
      <c r="DZ16" s="30">
        <f>ROUND('РБ10%'!DZ16*0.85,)</f>
        <v>9716</v>
      </c>
      <c r="EA16" s="30">
        <f>ROUND('РБ10%'!EA16*0.85,)</f>
        <v>9716</v>
      </c>
      <c r="EB16" s="30">
        <f>ROUND('РБ10%'!EB16*0.85,)</f>
        <v>9716</v>
      </c>
      <c r="EC16" s="30">
        <f>ROUND('РБ10%'!EC16*0.85,)</f>
        <v>9716</v>
      </c>
      <c r="ED16" s="30">
        <f>ROUND('РБ10%'!ED16*0.85,)</f>
        <v>9716</v>
      </c>
      <c r="EE16" s="30">
        <f>ROUND('РБ10%'!EE16*0.85,)</f>
        <v>9945</v>
      </c>
      <c r="EF16" s="30">
        <f>ROUND('РБ10%'!EF16*0.85,)</f>
        <v>9945</v>
      </c>
      <c r="EG16" s="30">
        <f>ROUND('РБ10%'!EG16*0.85,)</f>
        <v>9486</v>
      </c>
      <c r="EH16" s="30">
        <f>ROUND('РБ10%'!EH16*0.85,)</f>
        <v>9486</v>
      </c>
      <c r="EI16" s="30">
        <f>ROUND('РБ10%'!EI16*0.85,)</f>
        <v>9486</v>
      </c>
      <c r="EJ16" s="30">
        <f>ROUND('РБ10%'!EJ16*0.85,)</f>
        <v>9486</v>
      </c>
      <c r="EK16" s="30">
        <f>ROUND('РБ10%'!EK16*0.85,)</f>
        <v>9486</v>
      </c>
      <c r="EL16" s="30">
        <f>ROUND('РБ10%'!EL16*0.85,)</f>
        <v>9716</v>
      </c>
      <c r="EM16" s="30">
        <f>ROUND('РБ10%'!EM16*0.85,)</f>
        <v>9716</v>
      </c>
      <c r="EN16" s="30">
        <f>ROUND('РБ10%'!EN16*0.85,)</f>
        <v>9486</v>
      </c>
      <c r="EO16" s="30">
        <f>ROUND('РБ10%'!EO16*0.85,)</f>
        <v>9486</v>
      </c>
      <c r="EP16" s="30">
        <f>ROUND('РБ10%'!EP16*0.85,)</f>
        <v>10175</v>
      </c>
      <c r="EQ16" s="30">
        <f>ROUND('РБ10%'!EQ16*0.85,)</f>
        <v>10175</v>
      </c>
      <c r="ER16" s="30">
        <f>ROUND('РБ10%'!ER16*0.85,)</f>
        <v>10175</v>
      </c>
      <c r="ES16" s="30">
        <f>ROUND('РБ10%'!ES16*0.85,)</f>
        <v>9716</v>
      </c>
      <c r="ET16" s="30">
        <f>ROUND('РБ10%'!ET16*0.85,)</f>
        <v>9716</v>
      </c>
      <c r="EU16" s="30">
        <f>ROUND('РБ10%'!EU16*0.85,)</f>
        <v>9486</v>
      </c>
      <c r="EV16" s="30">
        <f>ROUND('РБ10%'!EV16*0.85,)</f>
        <v>9486</v>
      </c>
      <c r="EW16" s="30">
        <f>ROUND('РБ10%'!EW16*0.85,)</f>
        <v>9486</v>
      </c>
      <c r="EX16" s="30">
        <f>ROUND('РБ10%'!EX16*0.85,)</f>
        <v>9716</v>
      </c>
      <c r="EY16" s="30">
        <f>ROUND('РБ10%'!EY16*0.85,)</f>
        <v>9716</v>
      </c>
      <c r="EZ16" s="30">
        <f>ROUND('РБ10%'!EZ16*0.85,)</f>
        <v>9716</v>
      </c>
      <c r="FA16" s="30">
        <f>ROUND('РБ10%'!FA16*0.85,)</f>
        <v>9716</v>
      </c>
      <c r="FB16" s="30">
        <f>ROUND('РБ10%'!FB16*0.85,)</f>
        <v>9257</v>
      </c>
      <c r="FC16" s="30">
        <f>ROUND('РБ10%'!FC16*0.85,)</f>
        <v>9257</v>
      </c>
      <c r="FD16" s="30">
        <f>ROUND('РБ10%'!FD16*0.85,)</f>
        <v>9257</v>
      </c>
      <c r="FE16" s="30">
        <f>ROUND('РБ10%'!FE16*0.85,)</f>
        <v>9257</v>
      </c>
      <c r="FF16" s="30">
        <f>ROUND('РБ10%'!FF16*0.85,)</f>
        <v>9257</v>
      </c>
      <c r="FG16" s="30">
        <f>ROUND('РБ10%'!FG16*0.85,)</f>
        <v>9486</v>
      </c>
      <c r="FH16" s="30">
        <f>ROUND('РБ10%'!FH16*0.85,)</f>
        <v>9486</v>
      </c>
      <c r="FI16" s="30">
        <f>ROUND('РБ10%'!FI16*0.85,)</f>
        <v>9257</v>
      </c>
      <c r="FJ16" s="30">
        <f>ROUND('РБ10%'!FJ16*0.85,)</f>
        <v>9257</v>
      </c>
      <c r="FK16" s="30">
        <f>ROUND('РБ10%'!FK16*0.85,)</f>
        <v>9257</v>
      </c>
      <c r="FL16" s="30">
        <f>ROUND('РБ10%'!FL16*0.85,)</f>
        <v>9257</v>
      </c>
      <c r="FM16" s="30">
        <f>ROUND('РБ10%'!FM16*0.85,)</f>
        <v>9257</v>
      </c>
      <c r="FN16" s="30">
        <f>ROUND('РБ10%'!FN16*0.85,)</f>
        <v>9486</v>
      </c>
      <c r="FO16" s="30">
        <f>ROUND('РБ10%'!FO16*0.85,)</f>
        <v>9486</v>
      </c>
      <c r="FP16" s="30">
        <f>ROUND('РБ10%'!FP16*0.85,)</f>
        <v>9257</v>
      </c>
      <c r="FQ16" s="30">
        <f>ROUND('РБ10%'!FQ16*0.85,)</f>
        <v>9257</v>
      </c>
      <c r="FR16" s="30">
        <f>ROUND('РБ10%'!FR16*0.85,)</f>
        <v>9257</v>
      </c>
      <c r="FS16" s="30">
        <f>ROUND('РБ10%'!FS16*0.85,)</f>
        <v>9257</v>
      </c>
      <c r="FT16" s="30">
        <f>ROUND('РБ10%'!FT16*0.85,)</f>
        <v>9257</v>
      </c>
      <c r="FU16" s="30">
        <f>ROUND('РБ10%'!FU16*0.85,)</f>
        <v>9486</v>
      </c>
      <c r="FV16" s="30">
        <f>ROUND('РБ10%'!FV16*0.85,)</f>
        <v>9486</v>
      </c>
      <c r="FW16" s="30">
        <f>ROUND('РБ10%'!FW16*0.85,)</f>
        <v>9257</v>
      </c>
      <c r="FX16" s="30">
        <f>ROUND('РБ10%'!FX16*0.85,)</f>
        <v>9257</v>
      </c>
      <c r="FY16" s="30">
        <f>ROUND('РБ10%'!FY16*0.85,)</f>
        <v>9257</v>
      </c>
      <c r="FZ16" s="30">
        <f>ROUND('РБ10%'!FZ16*0.85,)</f>
        <v>9257</v>
      </c>
      <c r="GA16" s="30">
        <f>ROUND('РБ10%'!GA16*0.85,)</f>
        <v>9257</v>
      </c>
      <c r="GB16" s="30">
        <f>ROUND('РБ10%'!GB16*0.85,)</f>
        <v>9486</v>
      </c>
      <c r="GC16" s="30">
        <f>ROUND('РБ10%'!GC16*0.85,)</f>
        <v>9486</v>
      </c>
      <c r="GD16" s="30">
        <f>ROUND('РБ10%'!GD16*0.85,)</f>
        <v>9257</v>
      </c>
      <c r="GE16" s="30">
        <f>ROUND('РБ10%'!GE16*0.85,)</f>
        <v>9257</v>
      </c>
      <c r="GF16" s="30">
        <f>ROUND('РБ10%'!GF16*0.85,)</f>
        <v>9257</v>
      </c>
      <c r="GG16" s="30">
        <f>ROUND('РБ10%'!GG16*0.85,)</f>
        <v>9257</v>
      </c>
      <c r="GH16" s="30">
        <f>ROUND('РБ10%'!GH16*0.85,)</f>
        <v>9257</v>
      </c>
      <c r="GI16" s="30">
        <f>ROUND('РБ10%'!GI16*0.85,)</f>
        <v>10404</v>
      </c>
      <c r="GJ16" s="30">
        <f>ROUND('РБ10%'!GJ16*0.85,)</f>
        <v>10404</v>
      </c>
      <c r="GK16" s="30">
        <f>ROUND('РБ10%'!GK16*0.85,)</f>
        <v>10404</v>
      </c>
      <c r="GL16" s="30">
        <f>ROUND('РБ10%'!GL16*0.85,)</f>
        <v>10404</v>
      </c>
      <c r="GM16" s="30">
        <f>ROUND('РБ10%'!GM16*0.85,)</f>
        <v>10404</v>
      </c>
      <c r="GN16" s="30">
        <f>ROUND('РБ10%'!GN16*0.85,)</f>
        <v>10404</v>
      </c>
      <c r="GO16" s="30">
        <f>ROUND('РБ10%'!GO16*0.85,)</f>
        <v>10404</v>
      </c>
      <c r="GP16" s="30">
        <f>ROUND('РБ10%'!GP16*0.85,)</f>
        <v>10787</v>
      </c>
      <c r="GQ16" s="30">
        <f>ROUND('РБ10%'!GQ16*0.85,)</f>
        <v>10787</v>
      </c>
      <c r="GR16" s="30">
        <f>ROUND('РБ10%'!GR16*0.85,)</f>
        <v>10787</v>
      </c>
      <c r="GS16" s="30">
        <f>ROUND('РБ10%'!GS16*0.85,)</f>
        <v>10787</v>
      </c>
      <c r="GT16" s="30">
        <f>ROUND('РБ10%'!GT16*0.85,)</f>
        <v>10787</v>
      </c>
      <c r="GU16" s="30">
        <f>ROUND('РБ10%'!GU16*0.85,)</f>
        <v>10787</v>
      </c>
      <c r="GV16" s="30">
        <f>ROUND('РБ10%'!GV16*0.85,)</f>
        <v>10787</v>
      </c>
      <c r="GW16" s="30">
        <f>ROUND('РБ10%'!GW16*0.85,)</f>
        <v>11169</v>
      </c>
      <c r="GX16" s="30">
        <f>ROUND('РБ10%'!GX16*0.85,)</f>
        <v>11169</v>
      </c>
      <c r="GY16" s="30">
        <f>ROUND('РБ10%'!GY16*0.85,)</f>
        <v>11169</v>
      </c>
      <c r="GZ16" s="30">
        <f>ROUND('РБ10%'!GZ16*0.85,)</f>
        <v>11169</v>
      </c>
    </row>
    <row r="17" spans="1:208" s="2" customFormat="1" ht="11.45" customHeight="1" x14ac:dyDescent="0.2">
      <c r="A17" s="17" t="s">
        <v>8</v>
      </c>
      <c r="B17" s="30"/>
      <c r="C17" s="30"/>
      <c r="D17" s="235"/>
      <c r="E17" s="235"/>
      <c r="F17" s="235"/>
      <c r="G17" s="235"/>
      <c r="H17" s="235"/>
      <c r="I17" s="30"/>
      <c r="J17" s="30"/>
      <c r="K17" s="30"/>
      <c r="L17" s="30"/>
      <c r="M17" s="30"/>
      <c r="N17" s="30"/>
      <c r="O17" s="30"/>
      <c r="P17" s="30"/>
      <c r="Q17" s="30"/>
      <c r="R17" s="30"/>
      <c r="S17" s="235"/>
      <c r="T17" s="235"/>
      <c r="U17" s="235"/>
      <c r="V17" s="235"/>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row>
    <row r="18" spans="1:208" s="2" customFormat="1" ht="11.45" customHeight="1" x14ac:dyDescent="0.2">
      <c r="A18" s="12">
        <v>1</v>
      </c>
      <c r="B18" s="30">
        <f>ROUND('РБ10%'!B18*0.85,)</f>
        <v>18169</v>
      </c>
      <c r="C18" s="30">
        <f>ROUND('РБ10%'!C18*0.85,)</f>
        <v>18169</v>
      </c>
      <c r="D18" s="235">
        <f>ROUND('РБ10%'!D18*0.85,)</f>
        <v>18169</v>
      </c>
      <c r="E18" s="235">
        <f>ROUND('РБ10%'!E18*0.85,)</f>
        <v>18169</v>
      </c>
      <c r="F18" s="235">
        <f>ROUND('РБ10%'!F18*0.85,)</f>
        <v>18169</v>
      </c>
      <c r="G18" s="235">
        <f>ROUND('РБ10%'!G18*0.85,)</f>
        <v>18169</v>
      </c>
      <c r="H18" s="235">
        <f>ROUND('РБ10%'!H18*0.85,)</f>
        <v>18169</v>
      </c>
      <c r="I18" s="30">
        <f>ROUND('РБ10%'!I18*0.85,)</f>
        <v>16256</v>
      </c>
      <c r="J18" s="30">
        <f>ROUND('РБ10%'!J18*0.85,)</f>
        <v>16256</v>
      </c>
      <c r="K18" s="30">
        <f>ROUND('РБ10%'!K18*0.85,)</f>
        <v>15185</v>
      </c>
      <c r="L18" s="30">
        <f>ROUND('РБ10%'!L18*0.85,)</f>
        <v>13579</v>
      </c>
      <c r="M18" s="30">
        <f>ROUND('РБ10%'!M18*0.85,)</f>
        <v>13579</v>
      </c>
      <c r="N18" s="30">
        <f>ROUND('РБ10%'!N18*0.85,)</f>
        <v>13579</v>
      </c>
      <c r="O18" s="30">
        <f>ROUND('РБ10%'!O18*0.85,)</f>
        <v>13579</v>
      </c>
      <c r="P18" s="30">
        <f>ROUND('РБ10%'!P18*0.85,)</f>
        <v>12508</v>
      </c>
      <c r="Q18" s="30">
        <f>ROUND('РБ10%'!Q18*0.85,)</f>
        <v>12508</v>
      </c>
      <c r="R18" s="30">
        <f>ROUND('РБ10%'!R18*0.85,)</f>
        <v>13579</v>
      </c>
      <c r="S18" s="235">
        <f>ROUND('РБ10%'!S18*0.85,)</f>
        <v>13579</v>
      </c>
      <c r="T18" s="235">
        <f>ROUND('РБ10%'!T18*0.85,)</f>
        <v>13579</v>
      </c>
      <c r="U18" s="235">
        <f>ROUND('РБ10%'!U18*0.85,)</f>
        <v>13579</v>
      </c>
      <c r="V18" s="235">
        <f>ROUND('РБ10%'!V18*0.85,)</f>
        <v>13579</v>
      </c>
      <c r="W18" s="30">
        <f>ROUND('РБ10%'!W18*0.85,)</f>
        <v>13579</v>
      </c>
      <c r="X18" s="30">
        <f>ROUND('РБ10%'!X18*0.85,)</f>
        <v>13579</v>
      </c>
      <c r="Y18" s="30">
        <f>ROUND('РБ10%'!Y18*0.85,)</f>
        <v>13579</v>
      </c>
      <c r="Z18" s="30">
        <f>ROUND('РБ10%'!Z18*0.85,)</f>
        <v>13579</v>
      </c>
      <c r="AA18" s="30">
        <f>ROUND('РБ10%'!AA18*0.85,)</f>
        <v>13579</v>
      </c>
      <c r="AB18" s="30">
        <f>ROUND('РБ10%'!AB18*0.85,)</f>
        <v>13961</v>
      </c>
      <c r="AC18" s="30">
        <f>ROUND('РБ10%'!AC18*0.85,)</f>
        <v>13961</v>
      </c>
      <c r="AD18" s="30">
        <f>ROUND('РБ10%'!AD18*0.85,)</f>
        <v>13961</v>
      </c>
      <c r="AE18" s="30">
        <f>ROUND('РБ10%'!AE18*0.85,)</f>
        <v>13961</v>
      </c>
      <c r="AF18" s="30">
        <f>ROUND('РБ10%'!AF18*0.85,)</f>
        <v>13961</v>
      </c>
      <c r="AG18" s="30">
        <f>ROUND('РБ10%'!AG18*0.85,)</f>
        <v>13961</v>
      </c>
      <c r="AH18" s="30">
        <f>ROUND('РБ10%'!AH18*0.85,)</f>
        <v>13961</v>
      </c>
      <c r="AI18" s="30">
        <f>ROUND('РБ10%'!AI18*0.85,)</f>
        <v>13961</v>
      </c>
      <c r="AJ18" s="30">
        <f>ROUND('РБ10%'!AJ18*0.85,)</f>
        <v>14497</v>
      </c>
      <c r="AK18" s="30">
        <f>ROUND('РБ10%'!AK18*0.85,)</f>
        <v>14497</v>
      </c>
      <c r="AL18" s="30">
        <f>ROUND('РБ10%'!AL18*0.85,)</f>
        <v>13579</v>
      </c>
      <c r="AM18" s="30">
        <f>ROUND('РБ10%'!AM18*0.85,)</f>
        <v>13579</v>
      </c>
      <c r="AN18" s="30">
        <f>ROUND('РБ10%'!AN18*0.85,)</f>
        <v>10442</v>
      </c>
      <c r="AO18" s="30">
        <f>ROUND('РБ10%'!AO18*0.85,)</f>
        <v>10442</v>
      </c>
      <c r="AP18" s="30">
        <f>ROUND('РБ10%'!AP18*0.85,)</f>
        <v>10442</v>
      </c>
      <c r="AQ18" s="30">
        <f>ROUND('РБ10%'!AQ18*0.85,)</f>
        <v>10442</v>
      </c>
      <c r="AR18" s="30">
        <f>ROUND('РБ10%'!AR18*0.85,)</f>
        <v>10825</v>
      </c>
      <c r="AS18" s="30">
        <f>ROUND('РБ10%'!AS18*0.85,)</f>
        <v>10825</v>
      </c>
      <c r="AT18" s="30">
        <f>ROUND('РБ10%'!AT18*0.85,)</f>
        <v>10442</v>
      </c>
      <c r="AU18" s="30">
        <f>ROUND('РБ10%'!AU18*0.85,)</f>
        <v>10442</v>
      </c>
      <c r="AV18" s="30">
        <f>ROUND('РБ10%'!AV18*0.85,)</f>
        <v>10442</v>
      </c>
      <c r="AW18" s="30">
        <f>ROUND('РБ10%'!AW18*0.85,)</f>
        <v>10442</v>
      </c>
      <c r="AX18" s="30">
        <f>ROUND('РБ10%'!AX18*0.85,)</f>
        <v>10442</v>
      </c>
      <c r="AY18" s="30">
        <f>ROUND('РБ10%'!AY18*0.85,)</f>
        <v>10825</v>
      </c>
      <c r="AZ18" s="30">
        <f>ROUND('РБ10%'!AZ18*0.85,)</f>
        <v>10825</v>
      </c>
      <c r="BA18" s="30">
        <f>ROUND('РБ10%'!BA18*0.85,)</f>
        <v>10442</v>
      </c>
      <c r="BB18" s="30">
        <f>ROUND('РБ10%'!BB18*0.85,)</f>
        <v>10442</v>
      </c>
      <c r="BC18" s="30">
        <f>ROUND('РБ10%'!BC18*0.85,)</f>
        <v>10442</v>
      </c>
      <c r="BD18" s="30">
        <f>ROUND('РБ10%'!BD18*0.85,)</f>
        <v>10442</v>
      </c>
      <c r="BE18" s="30">
        <f>ROUND('РБ10%'!BE18*0.85,)</f>
        <v>11590</v>
      </c>
      <c r="BF18" s="30">
        <f>ROUND('РБ10%'!BF18*0.85,)</f>
        <v>11590</v>
      </c>
      <c r="BG18" s="30">
        <f>ROUND('РБ10%'!BG18*0.85,)</f>
        <v>11590</v>
      </c>
      <c r="BH18" s="30">
        <f>ROUND('РБ10%'!BH18*0.85,)</f>
        <v>10442</v>
      </c>
      <c r="BI18" s="30">
        <f>ROUND('РБ10%'!BI18*0.85,)</f>
        <v>10442</v>
      </c>
      <c r="BJ18" s="30">
        <f>ROUND('РБ10%'!BJ18*0.85,)</f>
        <v>10442</v>
      </c>
      <c r="BK18" s="30">
        <f>ROUND('РБ10%'!BK18*0.85,)</f>
        <v>10442</v>
      </c>
      <c r="BL18" s="30">
        <f>ROUND('РБ10%'!BL18*0.85,)</f>
        <v>10442</v>
      </c>
      <c r="BM18" s="30">
        <f>ROUND('РБ10%'!BM18*0.85,)</f>
        <v>10825</v>
      </c>
      <c r="BN18" s="30">
        <f>ROUND('РБ10%'!BN18*0.85,)</f>
        <v>10825</v>
      </c>
      <c r="BO18" s="30">
        <f>ROUND('РБ10%'!BO18*0.85,)</f>
        <v>10442</v>
      </c>
      <c r="BP18" s="30">
        <f>ROUND('РБ10%'!BP18*0.85,)</f>
        <v>10442</v>
      </c>
      <c r="BQ18" s="30">
        <f>ROUND('РБ10%'!BQ18*0.85,)</f>
        <v>10442</v>
      </c>
      <c r="BR18" s="30">
        <f>ROUND('РБ10%'!BR18*0.85,)</f>
        <v>10442</v>
      </c>
      <c r="BS18" s="30">
        <f>ROUND('РБ10%'!BS18*0.85,)</f>
        <v>10442</v>
      </c>
      <c r="BT18" s="30">
        <f>ROUND('РБ10%'!BT18*0.85,)</f>
        <v>10825</v>
      </c>
      <c r="BU18" s="30">
        <f>ROUND('РБ10%'!BU18*0.85,)</f>
        <v>10825</v>
      </c>
      <c r="BV18" s="30">
        <f>ROUND('РБ10%'!BV18*0.85,)</f>
        <v>10442</v>
      </c>
      <c r="BW18" s="30">
        <f>ROUND('РБ10%'!BW18*0.85,)</f>
        <v>10442</v>
      </c>
      <c r="BX18" s="30">
        <f>ROUND('РБ10%'!BX18*0.85,)</f>
        <v>10442</v>
      </c>
      <c r="BY18" s="30">
        <f>ROUND('РБ10%'!BY18*0.85,)</f>
        <v>10442</v>
      </c>
      <c r="BZ18" s="30">
        <f>ROUND('РБ10%'!BZ18*0.85,)</f>
        <v>10442</v>
      </c>
      <c r="CA18" s="30">
        <f>ROUND('РБ10%'!CA18*0.85,)</f>
        <v>10825</v>
      </c>
      <c r="CB18" s="30">
        <f>ROUND('РБ10%'!CB18*0.85,)</f>
        <v>10825</v>
      </c>
      <c r="CC18" s="30">
        <f>ROUND('РБ10%'!CC18*0.85,)</f>
        <v>10060</v>
      </c>
      <c r="CD18" s="30">
        <f>ROUND('РБ10%'!CD18*0.85,)</f>
        <v>10060</v>
      </c>
      <c r="CE18" s="30">
        <f>ROUND('РБ10%'!CE18*0.85,)</f>
        <v>10060</v>
      </c>
      <c r="CF18" s="30">
        <f>ROUND('РБ10%'!CF18*0.85,)</f>
        <v>10060</v>
      </c>
      <c r="CG18" s="30">
        <f>ROUND('РБ10%'!CG18*0.85,)</f>
        <v>10060</v>
      </c>
      <c r="CH18" s="30">
        <f>ROUND('РБ10%'!CH18*0.85,)</f>
        <v>10060</v>
      </c>
      <c r="CI18" s="30">
        <f>ROUND('РБ10%'!CI18*0.85,)</f>
        <v>10060</v>
      </c>
      <c r="CJ18" s="30">
        <f>ROUND('РБ10%'!CJ18*0.85,)</f>
        <v>9830</v>
      </c>
      <c r="CK18" s="30">
        <f>ROUND('РБ10%'!CK18*0.85,)</f>
        <v>9830</v>
      </c>
      <c r="CL18" s="30">
        <f>ROUND('РБ10%'!CL18*0.85,)</f>
        <v>9830</v>
      </c>
      <c r="CM18" s="30">
        <f>ROUND('РБ10%'!CM18*0.85,)</f>
        <v>9830</v>
      </c>
      <c r="CN18" s="30">
        <f>ROUND('РБ10%'!CN18*0.85,)</f>
        <v>9830</v>
      </c>
      <c r="CO18" s="30">
        <f>ROUND('РБ10%'!CO18*0.85,)</f>
        <v>10060</v>
      </c>
      <c r="CP18" s="30">
        <f>ROUND('РБ10%'!CP18*0.85,)</f>
        <v>10060</v>
      </c>
      <c r="CQ18" s="30">
        <f>ROUND('РБ10%'!CQ18*0.85,)</f>
        <v>9830</v>
      </c>
      <c r="CR18" s="30">
        <f>ROUND('РБ10%'!CR18*0.85,)</f>
        <v>9830</v>
      </c>
      <c r="CS18" s="30">
        <f>ROUND('РБ10%'!CS18*0.85,)</f>
        <v>9830</v>
      </c>
      <c r="CT18" s="30">
        <f>ROUND('РБ10%'!CT18*0.85,)</f>
        <v>9830</v>
      </c>
      <c r="CU18" s="30">
        <f>ROUND('РБ10%'!CU18*0.85,)</f>
        <v>9830</v>
      </c>
      <c r="CV18" s="30">
        <f>ROUND('РБ10%'!CV18*0.85,)</f>
        <v>10060</v>
      </c>
      <c r="CW18" s="30">
        <f>ROUND('РБ10%'!CW18*0.85,)</f>
        <v>10060</v>
      </c>
      <c r="CX18" s="30">
        <f>ROUND('РБ10%'!CX18*0.85,)</f>
        <v>9830</v>
      </c>
      <c r="CY18" s="30">
        <f>ROUND('РБ10%'!CY18*0.85,)</f>
        <v>9830</v>
      </c>
      <c r="CZ18" s="30">
        <f>ROUND('РБ10%'!CZ18*0.85,)</f>
        <v>9830</v>
      </c>
      <c r="DA18" s="30">
        <f>ROUND('РБ10%'!DA18*0.85,)</f>
        <v>9830</v>
      </c>
      <c r="DB18" s="30">
        <f>ROUND('РБ10%'!DB18*0.85,)</f>
        <v>9830</v>
      </c>
      <c r="DC18" s="30">
        <f>ROUND('РБ10%'!DC18*0.85,)</f>
        <v>10060</v>
      </c>
      <c r="DD18" s="30">
        <f>ROUND('РБ10%'!DD18*0.85,)</f>
        <v>10060</v>
      </c>
      <c r="DE18" s="30">
        <f>ROUND('РБ10%'!DE18*0.85,)</f>
        <v>9601</v>
      </c>
      <c r="DF18" s="30">
        <f>ROUND('РБ10%'!DF18*0.85,)</f>
        <v>9601</v>
      </c>
      <c r="DG18" s="30">
        <f>ROUND('РБ10%'!DG18*0.85,)</f>
        <v>9601</v>
      </c>
      <c r="DH18" s="30">
        <f>ROUND('РБ10%'!DH18*0.85,)</f>
        <v>9601</v>
      </c>
      <c r="DI18" s="30">
        <f>ROUND('РБ10%'!DI18*0.85,)</f>
        <v>9601</v>
      </c>
      <c r="DJ18" s="30">
        <f>ROUND('РБ10%'!DJ18*0.85,)</f>
        <v>9830</v>
      </c>
      <c r="DK18" s="30">
        <f>ROUND('РБ10%'!DK18*0.85,)</f>
        <v>9830</v>
      </c>
      <c r="DL18" s="30">
        <f>ROUND('РБ10%'!DL18*0.85,)</f>
        <v>9601</v>
      </c>
      <c r="DM18" s="30">
        <f>ROUND('РБ10%'!DM18*0.85,)</f>
        <v>9601</v>
      </c>
      <c r="DN18" s="30">
        <f>ROUND('РБ10%'!DN18*0.85,)</f>
        <v>9601</v>
      </c>
      <c r="DO18" s="30">
        <f>ROUND('РБ10%'!DO18*0.85,)</f>
        <v>9601</v>
      </c>
      <c r="DP18" s="30">
        <f>ROUND('РБ10%'!DP18*0.85,)</f>
        <v>9601</v>
      </c>
      <c r="DQ18" s="30">
        <f>ROUND('РБ10%'!DQ18*0.85,)</f>
        <v>9601</v>
      </c>
      <c r="DR18" s="30">
        <f>ROUND('РБ10%'!DR18*0.85,)</f>
        <v>9601</v>
      </c>
      <c r="DS18" s="30">
        <f>ROUND('РБ10%'!DS18*0.85,)</f>
        <v>9371</v>
      </c>
      <c r="DT18" s="30">
        <f>ROUND('РБ10%'!DT18*0.85,)</f>
        <v>9371</v>
      </c>
      <c r="DU18" s="30">
        <f>ROUND('РБ10%'!DU18*0.85,)</f>
        <v>9371</v>
      </c>
      <c r="DV18" s="30">
        <f>ROUND('РБ10%'!DV18*0.85,)</f>
        <v>9371</v>
      </c>
      <c r="DW18" s="30">
        <f>ROUND('РБ10%'!DW18*0.85,)</f>
        <v>9371</v>
      </c>
      <c r="DX18" s="30">
        <f>ROUND('РБ10%'!DX18*0.85,)</f>
        <v>9601</v>
      </c>
      <c r="DY18" s="30">
        <f>ROUND('РБ10%'!DY18*0.85,)</f>
        <v>9601</v>
      </c>
      <c r="DZ18" s="30">
        <f>ROUND('РБ10%'!DZ18*0.85,)</f>
        <v>9371</v>
      </c>
      <c r="EA18" s="30">
        <f>ROUND('РБ10%'!EA18*0.85,)</f>
        <v>9371</v>
      </c>
      <c r="EB18" s="30">
        <f>ROUND('РБ10%'!EB18*0.85,)</f>
        <v>9371</v>
      </c>
      <c r="EC18" s="30">
        <f>ROUND('РБ10%'!EC18*0.85,)</f>
        <v>9371</v>
      </c>
      <c r="ED18" s="30">
        <f>ROUND('РБ10%'!ED18*0.85,)</f>
        <v>9371</v>
      </c>
      <c r="EE18" s="30">
        <f>ROUND('РБ10%'!EE18*0.85,)</f>
        <v>9601</v>
      </c>
      <c r="EF18" s="30">
        <f>ROUND('РБ10%'!EF18*0.85,)</f>
        <v>9601</v>
      </c>
      <c r="EG18" s="30">
        <f>ROUND('РБ10%'!EG18*0.85,)</f>
        <v>9142</v>
      </c>
      <c r="EH18" s="30">
        <f>ROUND('РБ10%'!EH18*0.85,)</f>
        <v>9142</v>
      </c>
      <c r="EI18" s="30">
        <f>ROUND('РБ10%'!EI18*0.85,)</f>
        <v>9142</v>
      </c>
      <c r="EJ18" s="30">
        <f>ROUND('РБ10%'!EJ18*0.85,)</f>
        <v>9142</v>
      </c>
      <c r="EK18" s="30">
        <f>ROUND('РБ10%'!EK18*0.85,)</f>
        <v>9142</v>
      </c>
      <c r="EL18" s="30">
        <f>ROUND('РБ10%'!EL18*0.85,)</f>
        <v>9371</v>
      </c>
      <c r="EM18" s="30">
        <f>ROUND('РБ10%'!EM18*0.85,)</f>
        <v>9371</v>
      </c>
      <c r="EN18" s="30">
        <f>ROUND('РБ10%'!EN18*0.85,)</f>
        <v>9142</v>
      </c>
      <c r="EO18" s="30">
        <f>ROUND('РБ10%'!EO18*0.85,)</f>
        <v>9142</v>
      </c>
      <c r="EP18" s="30">
        <f>ROUND('РБ10%'!EP18*0.85,)</f>
        <v>9830</v>
      </c>
      <c r="EQ18" s="30">
        <f>ROUND('РБ10%'!EQ18*0.85,)</f>
        <v>9830</v>
      </c>
      <c r="ER18" s="30">
        <f>ROUND('РБ10%'!ER18*0.85,)</f>
        <v>9830</v>
      </c>
      <c r="ES18" s="30">
        <f>ROUND('РБ10%'!ES18*0.85,)</f>
        <v>9371</v>
      </c>
      <c r="ET18" s="30">
        <f>ROUND('РБ10%'!ET18*0.85,)</f>
        <v>9371</v>
      </c>
      <c r="EU18" s="30">
        <f>ROUND('РБ10%'!EU18*0.85,)</f>
        <v>9142</v>
      </c>
      <c r="EV18" s="30">
        <f>ROUND('РБ10%'!EV18*0.85,)</f>
        <v>9142</v>
      </c>
      <c r="EW18" s="30">
        <f>ROUND('РБ10%'!EW18*0.85,)</f>
        <v>9142</v>
      </c>
      <c r="EX18" s="30">
        <f>ROUND('РБ10%'!EX18*0.85,)</f>
        <v>9371</v>
      </c>
      <c r="EY18" s="30">
        <f>ROUND('РБ10%'!EY18*0.85,)</f>
        <v>9371</v>
      </c>
      <c r="EZ18" s="30">
        <f>ROUND('РБ10%'!EZ18*0.85,)</f>
        <v>9371</v>
      </c>
      <c r="FA18" s="30">
        <f>ROUND('РБ10%'!FA18*0.85,)</f>
        <v>9371</v>
      </c>
      <c r="FB18" s="30">
        <f>ROUND('РБ10%'!FB18*0.85,)</f>
        <v>8912</v>
      </c>
      <c r="FC18" s="30">
        <f>ROUND('РБ10%'!FC18*0.85,)</f>
        <v>8912</v>
      </c>
      <c r="FD18" s="30">
        <f>ROUND('РБ10%'!FD18*0.85,)</f>
        <v>8912</v>
      </c>
      <c r="FE18" s="30">
        <f>ROUND('РБ10%'!FE18*0.85,)</f>
        <v>8912</v>
      </c>
      <c r="FF18" s="30">
        <f>ROUND('РБ10%'!FF18*0.85,)</f>
        <v>8912</v>
      </c>
      <c r="FG18" s="30">
        <f>ROUND('РБ10%'!FG18*0.85,)</f>
        <v>9142</v>
      </c>
      <c r="FH18" s="30">
        <f>ROUND('РБ10%'!FH18*0.85,)</f>
        <v>9142</v>
      </c>
      <c r="FI18" s="30">
        <f>ROUND('РБ10%'!FI18*0.85,)</f>
        <v>8912</v>
      </c>
      <c r="FJ18" s="30">
        <f>ROUND('РБ10%'!FJ18*0.85,)</f>
        <v>8912</v>
      </c>
      <c r="FK18" s="30">
        <f>ROUND('РБ10%'!FK18*0.85,)</f>
        <v>8912</v>
      </c>
      <c r="FL18" s="30">
        <f>ROUND('РБ10%'!FL18*0.85,)</f>
        <v>8912</v>
      </c>
      <c r="FM18" s="30">
        <f>ROUND('РБ10%'!FM18*0.85,)</f>
        <v>8912</v>
      </c>
      <c r="FN18" s="30">
        <f>ROUND('РБ10%'!FN18*0.85,)</f>
        <v>9142</v>
      </c>
      <c r="FO18" s="30">
        <f>ROUND('РБ10%'!FO18*0.85,)</f>
        <v>9142</v>
      </c>
      <c r="FP18" s="30">
        <f>ROUND('РБ10%'!FP18*0.85,)</f>
        <v>8912</v>
      </c>
      <c r="FQ18" s="30">
        <f>ROUND('РБ10%'!FQ18*0.85,)</f>
        <v>8912</v>
      </c>
      <c r="FR18" s="30">
        <f>ROUND('РБ10%'!FR18*0.85,)</f>
        <v>8912</v>
      </c>
      <c r="FS18" s="30">
        <f>ROUND('РБ10%'!FS18*0.85,)</f>
        <v>8912</v>
      </c>
      <c r="FT18" s="30">
        <f>ROUND('РБ10%'!FT18*0.85,)</f>
        <v>8912</v>
      </c>
      <c r="FU18" s="30">
        <f>ROUND('РБ10%'!FU18*0.85,)</f>
        <v>9142</v>
      </c>
      <c r="FV18" s="30">
        <f>ROUND('РБ10%'!FV18*0.85,)</f>
        <v>9142</v>
      </c>
      <c r="FW18" s="30">
        <f>ROUND('РБ10%'!FW18*0.85,)</f>
        <v>8912</v>
      </c>
      <c r="FX18" s="30">
        <f>ROUND('РБ10%'!FX18*0.85,)</f>
        <v>8912</v>
      </c>
      <c r="FY18" s="30">
        <f>ROUND('РБ10%'!FY18*0.85,)</f>
        <v>8912</v>
      </c>
      <c r="FZ18" s="30">
        <f>ROUND('РБ10%'!FZ18*0.85,)</f>
        <v>8912</v>
      </c>
      <c r="GA18" s="30">
        <f>ROUND('РБ10%'!GA18*0.85,)</f>
        <v>8912</v>
      </c>
      <c r="GB18" s="30">
        <f>ROUND('РБ10%'!GB18*0.85,)</f>
        <v>9142</v>
      </c>
      <c r="GC18" s="30">
        <f>ROUND('РБ10%'!GC18*0.85,)</f>
        <v>9142</v>
      </c>
      <c r="GD18" s="30">
        <f>ROUND('РБ10%'!GD18*0.85,)</f>
        <v>8912</v>
      </c>
      <c r="GE18" s="30">
        <f>ROUND('РБ10%'!GE18*0.85,)</f>
        <v>8912</v>
      </c>
      <c r="GF18" s="30">
        <f>ROUND('РБ10%'!GF18*0.85,)</f>
        <v>8912</v>
      </c>
      <c r="GG18" s="30">
        <f>ROUND('РБ10%'!GG18*0.85,)</f>
        <v>8912</v>
      </c>
      <c r="GH18" s="30">
        <f>ROUND('РБ10%'!GH18*0.85,)</f>
        <v>8912</v>
      </c>
      <c r="GI18" s="30">
        <f>ROUND('РБ10%'!GI18*0.85,)</f>
        <v>10060</v>
      </c>
      <c r="GJ18" s="30">
        <f>ROUND('РБ10%'!GJ18*0.85,)</f>
        <v>10060</v>
      </c>
      <c r="GK18" s="30">
        <f>ROUND('РБ10%'!GK18*0.85,)</f>
        <v>10060</v>
      </c>
      <c r="GL18" s="30">
        <f>ROUND('РБ10%'!GL18*0.85,)</f>
        <v>10060</v>
      </c>
      <c r="GM18" s="30">
        <f>ROUND('РБ10%'!GM18*0.85,)</f>
        <v>10060</v>
      </c>
      <c r="GN18" s="30">
        <f>ROUND('РБ10%'!GN18*0.85,)</f>
        <v>10060</v>
      </c>
      <c r="GO18" s="30">
        <f>ROUND('РБ10%'!GO18*0.85,)</f>
        <v>10060</v>
      </c>
      <c r="GP18" s="30">
        <f>ROUND('РБ10%'!GP18*0.85,)</f>
        <v>10442</v>
      </c>
      <c r="GQ18" s="30">
        <f>ROUND('РБ10%'!GQ18*0.85,)</f>
        <v>10442</v>
      </c>
      <c r="GR18" s="30">
        <f>ROUND('РБ10%'!GR18*0.85,)</f>
        <v>10442</v>
      </c>
      <c r="GS18" s="30">
        <f>ROUND('РБ10%'!GS18*0.85,)</f>
        <v>10442</v>
      </c>
      <c r="GT18" s="30">
        <f>ROUND('РБ10%'!GT18*0.85,)</f>
        <v>10442</v>
      </c>
      <c r="GU18" s="30">
        <f>ROUND('РБ10%'!GU18*0.85,)</f>
        <v>10442</v>
      </c>
      <c r="GV18" s="30">
        <f>ROUND('РБ10%'!GV18*0.85,)</f>
        <v>10442</v>
      </c>
      <c r="GW18" s="30">
        <f>ROUND('РБ10%'!GW18*0.85,)</f>
        <v>10825</v>
      </c>
      <c r="GX18" s="30">
        <f>ROUND('РБ10%'!GX18*0.85,)</f>
        <v>10825</v>
      </c>
      <c r="GY18" s="30">
        <f>ROUND('РБ10%'!GY18*0.85,)</f>
        <v>10825</v>
      </c>
      <c r="GZ18" s="30">
        <f>ROUND('РБ10%'!GZ18*0.85,)</f>
        <v>10825</v>
      </c>
    </row>
    <row r="19" spans="1:208" s="2" customFormat="1" ht="11.45" customHeight="1" x14ac:dyDescent="0.2">
      <c r="A19" s="12">
        <v>2</v>
      </c>
      <c r="B19" s="30">
        <f>ROUND('РБ10%'!B19*0.85,)</f>
        <v>19431</v>
      </c>
      <c r="C19" s="30">
        <f>ROUND('РБ10%'!C19*0.85,)</f>
        <v>19431</v>
      </c>
      <c r="D19" s="235">
        <f>ROUND('РБ10%'!D19*0.85,)</f>
        <v>19431</v>
      </c>
      <c r="E19" s="235">
        <f>ROUND('РБ10%'!E19*0.85,)</f>
        <v>19431</v>
      </c>
      <c r="F19" s="235">
        <f>ROUND('РБ10%'!F19*0.85,)</f>
        <v>19431</v>
      </c>
      <c r="G19" s="235">
        <f>ROUND('РБ10%'!G19*0.85,)</f>
        <v>19431</v>
      </c>
      <c r="H19" s="235">
        <f>ROUND('РБ10%'!H19*0.85,)</f>
        <v>19431</v>
      </c>
      <c r="I19" s="30">
        <f>ROUND('РБ10%'!I19*0.85,)</f>
        <v>17519</v>
      </c>
      <c r="J19" s="30">
        <f>ROUND('РБ10%'!J19*0.85,)</f>
        <v>17519</v>
      </c>
      <c r="K19" s="30">
        <f>ROUND('РБ10%'!K19*0.85,)</f>
        <v>16448</v>
      </c>
      <c r="L19" s="30">
        <f>ROUND('РБ10%'!L19*0.85,)</f>
        <v>14841</v>
      </c>
      <c r="M19" s="30">
        <f>ROUND('РБ10%'!M19*0.85,)</f>
        <v>14841</v>
      </c>
      <c r="N19" s="30">
        <f>ROUND('РБ10%'!N19*0.85,)</f>
        <v>14841</v>
      </c>
      <c r="O19" s="30">
        <f>ROUND('РБ10%'!O19*0.85,)</f>
        <v>14841</v>
      </c>
      <c r="P19" s="30">
        <f>ROUND('РБ10%'!P19*0.85,)</f>
        <v>13770</v>
      </c>
      <c r="Q19" s="30">
        <f>ROUND('РБ10%'!Q19*0.85,)</f>
        <v>13770</v>
      </c>
      <c r="R19" s="30">
        <f>ROUND('РБ10%'!R19*0.85,)</f>
        <v>14841</v>
      </c>
      <c r="S19" s="235">
        <f>ROUND('РБ10%'!S19*0.85,)</f>
        <v>14841</v>
      </c>
      <c r="T19" s="235">
        <f>ROUND('РБ10%'!T19*0.85,)</f>
        <v>14841</v>
      </c>
      <c r="U19" s="235">
        <f>ROUND('РБ10%'!U19*0.85,)</f>
        <v>14841</v>
      </c>
      <c r="V19" s="235">
        <f>ROUND('РБ10%'!V19*0.85,)</f>
        <v>14841</v>
      </c>
      <c r="W19" s="30">
        <f>ROUND('РБ10%'!W19*0.85,)</f>
        <v>14841</v>
      </c>
      <c r="X19" s="30">
        <f>ROUND('РБ10%'!X19*0.85,)</f>
        <v>14841</v>
      </c>
      <c r="Y19" s="30">
        <f>ROUND('РБ10%'!Y19*0.85,)</f>
        <v>14841</v>
      </c>
      <c r="Z19" s="30">
        <f>ROUND('РБ10%'!Z19*0.85,)</f>
        <v>14841</v>
      </c>
      <c r="AA19" s="30">
        <f>ROUND('РБ10%'!AA19*0.85,)</f>
        <v>14841</v>
      </c>
      <c r="AB19" s="30">
        <f>ROUND('РБ10%'!AB19*0.85,)</f>
        <v>15224</v>
      </c>
      <c r="AC19" s="30">
        <f>ROUND('РБ10%'!AC19*0.85,)</f>
        <v>15224</v>
      </c>
      <c r="AD19" s="30">
        <f>ROUND('РБ10%'!AD19*0.85,)</f>
        <v>15224</v>
      </c>
      <c r="AE19" s="30">
        <f>ROUND('РБ10%'!AE19*0.85,)</f>
        <v>15224</v>
      </c>
      <c r="AF19" s="30">
        <f>ROUND('РБ10%'!AF19*0.85,)</f>
        <v>15224</v>
      </c>
      <c r="AG19" s="30">
        <f>ROUND('РБ10%'!AG19*0.85,)</f>
        <v>15224</v>
      </c>
      <c r="AH19" s="30">
        <f>ROUND('РБ10%'!AH19*0.85,)</f>
        <v>15224</v>
      </c>
      <c r="AI19" s="30">
        <f>ROUND('РБ10%'!AI19*0.85,)</f>
        <v>15224</v>
      </c>
      <c r="AJ19" s="30">
        <f>ROUND('РБ10%'!AJ19*0.85,)</f>
        <v>15759</v>
      </c>
      <c r="AK19" s="30">
        <f>ROUND('РБ10%'!AK19*0.85,)</f>
        <v>15759</v>
      </c>
      <c r="AL19" s="30">
        <f>ROUND('РБ10%'!AL19*0.85,)</f>
        <v>14841</v>
      </c>
      <c r="AM19" s="30">
        <f>ROUND('РБ10%'!AM19*0.85,)</f>
        <v>14841</v>
      </c>
      <c r="AN19" s="30">
        <f>ROUND('РБ10%'!AN19*0.85,)</f>
        <v>11705</v>
      </c>
      <c r="AO19" s="30">
        <f>ROUND('РБ10%'!AO19*0.85,)</f>
        <v>11705</v>
      </c>
      <c r="AP19" s="30">
        <f>ROUND('РБ10%'!AP19*0.85,)</f>
        <v>11705</v>
      </c>
      <c r="AQ19" s="30">
        <f>ROUND('РБ10%'!AQ19*0.85,)</f>
        <v>11705</v>
      </c>
      <c r="AR19" s="30">
        <f>ROUND('РБ10%'!AR19*0.85,)</f>
        <v>12087</v>
      </c>
      <c r="AS19" s="30">
        <f>ROUND('РБ10%'!AS19*0.85,)</f>
        <v>12087</v>
      </c>
      <c r="AT19" s="30">
        <f>ROUND('РБ10%'!AT19*0.85,)</f>
        <v>11705</v>
      </c>
      <c r="AU19" s="30">
        <f>ROUND('РБ10%'!AU19*0.85,)</f>
        <v>11705</v>
      </c>
      <c r="AV19" s="30">
        <f>ROUND('РБ10%'!AV19*0.85,)</f>
        <v>11705</v>
      </c>
      <c r="AW19" s="30">
        <f>ROUND('РБ10%'!AW19*0.85,)</f>
        <v>11705</v>
      </c>
      <c r="AX19" s="30">
        <f>ROUND('РБ10%'!AX19*0.85,)</f>
        <v>11705</v>
      </c>
      <c r="AY19" s="30">
        <f>ROUND('РБ10%'!AY19*0.85,)</f>
        <v>12087</v>
      </c>
      <c r="AZ19" s="30">
        <f>ROUND('РБ10%'!AZ19*0.85,)</f>
        <v>12087</v>
      </c>
      <c r="BA19" s="30">
        <f>ROUND('РБ10%'!BA19*0.85,)</f>
        <v>11705</v>
      </c>
      <c r="BB19" s="30">
        <f>ROUND('РБ10%'!BB19*0.85,)</f>
        <v>11705</v>
      </c>
      <c r="BC19" s="30">
        <f>ROUND('РБ10%'!BC19*0.85,)</f>
        <v>11705</v>
      </c>
      <c r="BD19" s="30">
        <f>ROUND('РБ10%'!BD19*0.85,)</f>
        <v>11705</v>
      </c>
      <c r="BE19" s="30">
        <f>ROUND('РБ10%'!BE19*0.85,)</f>
        <v>12852</v>
      </c>
      <c r="BF19" s="30">
        <f>ROUND('РБ10%'!BF19*0.85,)</f>
        <v>12852</v>
      </c>
      <c r="BG19" s="30">
        <f>ROUND('РБ10%'!BG19*0.85,)</f>
        <v>12852</v>
      </c>
      <c r="BH19" s="30">
        <f>ROUND('РБ10%'!BH19*0.85,)</f>
        <v>11705</v>
      </c>
      <c r="BI19" s="30">
        <f>ROUND('РБ10%'!BI19*0.85,)</f>
        <v>11705</v>
      </c>
      <c r="BJ19" s="30">
        <f>ROUND('РБ10%'!BJ19*0.85,)</f>
        <v>11705</v>
      </c>
      <c r="BK19" s="30">
        <f>ROUND('РБ10%'!BK19*0.85,)</f>
        <v>11705</v>
      </c>
      <c r="BL19" s="30">
        <f>ROUND('РБ10%'!BL19*0.85,)</f>
        <v>11705</v>
      </c>
      <c r="BM19" s="30">
        <f>ROUND('РБ10%'!BM19*0.85,)</f>
        <v>12087</v>
      </c>
      <c r="BN19" s="30">
        <f>ROUND('РБ10%'!BN19*0.85,)</f>
        <v>12087</v>
      </c>
      <c r="BO19" s="30">
        <f>ROUND('РБ10%'!BO19*0.85,)</f>
        <v>11705</v>
      </c>
      <c r="BP19" s="30">
        <f>ROUND('РБ10%'!BP19*0.85,)</f>
        <v>11705</v>
      </c>
      <c r="BQ19" s="30">
        <f>ROUND('РБ10%'!BQ19*0.85,)</f>
        <v>11705</v>
      </c>
      <c r="BR19" s="30">
        <f>ROUND('РБ10%'!BR19*0.85,)</f>
        <v>11705</v>
      </c>
      <c r="BS19" s="30">
        <f>ROUND('РБ10%'!BS19*0.85,)</f>
        <v>11705</v>
      </c>
      <c r="BT19" s="30">
        <f>ROUND('РБ10%'!BT19*0.85,)</f>
        <v>12087</v>
      </c>
      <c r="BU19" s="30">
        <f>ROUND('РБ10%'!BU19*0.85,)</f>
        <v>12087</v>
      </c>
      <c r="BV19" s="30">
        <f>ROUND('РБ10%'!BV19*0.85,)</f>
        <v>11705</v>
      </c>
      <c r="BW19" s="30">
        <f>ROUND('РБ10%'!BW19*0.85,)</f>
        <v>11705</v>
      </c>
      <c r="BX19" s="30">
        <f>ROUND('РБ10%'!BX19*0.85,)</f>
        <v>11705</v>
      </c>
      <c r="BY19" s="30">
        <f>ROUND('РБ10%'!BY19*0.85,)</f>
        <v>11705</v>
      </c>
      <c r="BZ19" s="30">
        <f>ROUND('РБ10%'!BZ19*0.85,)</f>
        <v>11705</v>
      </c>
      <c r="CA19" s="30">
        <f>ROUND('РБ10%'!CA19*0.85,)</f>
        <v>12087</v>
      </c>
      <c r="CB19" s="30">
        <f>ROUND('РБ10%'!CB19*0.85,)</f>
        <v>12087</v>
      </c>
      <c r="CC19" s="30">
        <f>ROUND('РБ10%'!CC19*0.85,)</f>
        <v>11322</v>
      </c>
      <c r="CD19" s="30">
        <f>ROUND('РБ10%'!CD19*0.85,)</f>
        <v>11322</v>
      </c>
      <c r="CE19" s="30">
        <f>ROUND('РБ10%'!CE19*0.85,)</f>
        <v>11322</v>
      </c>
      <c r="CF19" s="30">
        <f>ROUND('РБ10%'!CF19*0.85,)</f>
        <v>11322</v>
      </c>
      <c r="CG19" s="30">
        <f>ROUND('РБ10%'!CG19*0.85,)</f>
        <v>11322</v>
      </c>
      <c r="CH19" s="30">
        <f>ROUND('РБ10%'!CH19*0.85,)</f>
        <v>11322</v>
      </c>
      <c r="CI19" s="30">
        <f>ROUND('РБ10%'!CI19*0.85,)</f>
        <v>11322</v>
      </c>
      <c r="CJ19" s="30">
        <f>ROUND('РБ10%'!CJ19*0.85,)</f>
        <v>11093</v>
      </c>
      <c r="CK19" s="30">
        <f>ROUND('РБ10%'!CK19*0.85,)</f>
        <v>11093</v>
      </c>
      <c r="CL19" s="30">
        <f>ROUND('РБ10%'!CL19*0.85,)</f>
        <v>11093</v>
      </c>
      <c r="CM19" s="30">
        <f>ROUND('РБ10%'!CM19*0.85,)</f>
        <v>11093</v>
      </c>
      <c r="CN19" s="30">
        <f>ROUND('РБ10%'!CN19*0.85,)</f>
        <v>11093</v>
      </c>
      <c r="CO19" s="30">
        <f>ROUND('РБ10%'!CO19*0.85,)</f>
        <v>11322</v>
      </c>
      <c r="CP19" s="30">
        <f>ROUND('РБ10%'!CP19*0.85,)</f>
        <v>11322</v>
      </c>
      <c r="CQ19" s="30">
        <f>ROUND('РБ10%'!CQ19*0.85,)</f>
        <v>11093</v>
      </c>
      <c r="CR19" s="30">
        <f>ROUND('РБ10%'!CR19*0.85,)</f>
        <v>11093</v>
      </c>
      <c r="CS19" s="30">
        <f>ROUND('РБ10%'!CS19*0.85,)</f>
        <v>11093</v>
      </c>
      <c r="CT19" s="30">
        <f>ROUND('РБ10%'!CT19*0.85,)</f>
        <v>11093</v>
      </c>
      <c r="CU19" s="30">
        <f>ROUND('РБ10%'!CU19*0.85,)</f>
        <v>11093</v>
      </c>
      <c r="CV19" s="30">
        <f>ROUND('РБ10%'!CV19*0.85,)</f>
        <v>11322</v>
      </c>
      <c r="CW19" s="30">
        <f>ROUND('РБ10%'!CW19*0.85,)</f>
        <v>11322</v>
      </c>
      <c r="CX19" s="30">
        <f>ROUND('РБ10%'!CX19*0.85,)</f>
        <v>11093</v>
      </c>
      <c r="CY19" s="30">
        <f>ROUND('РБ10%'!CY19*0.85,)</f>
        <v>11093</v>
      </c>
      <c r="CZ19" s="30">
        <f>ROUND('РБ10%'!CZ19*0.85,)</f>
        <v>11093</v>
      </c>
      <c r="DA19" s="30">
        <f>ROUND('РБ10%'!DA19*0.85,)</f>
        <v>11093</v>
      </c>
      <c r="DB19" s="30">
        <f>ROUND('РБ10%'!DB19*0.85,)</f>
        <v>11093</v>
      </c>
      <c r="DC19" s="30">
        <f>ROUND('РБ10%'!DC19*0.85,)</f>
        <v>11322</v>
      </c>
      <c r="DD19" s="30">
        <f>ROUND('РБ10%'!DD19*0.85,)</f>
        <v>11322</v>
      </c>
      <c r="DE19" s="30">
        <f>ROUND('РБ10%'!DE19*0.85,)</f>
        <v>10863</v>
      </c>
      <c r="DF19" s="30">
        <f>ROUND('РБ10%'!DF19*0.85,)</f>
        <v>10863</v>
      </c>
      <c r="DG19" s="30">
        <f>ROUND('РБ10%'!DG19*0.85,)</f>
        <v>10863</v>
      </c>
      <c r="DH19" s="30">
        <f>ROUND('РБ10%'!DH19*0.85,)</f>
        <v>10863</v>
      </c>
      <c r="DI19" s="30">
        <f>ROUND('РБ10%'!DI19*0.85,)</f>
        <v>10863</v>
      </c>
      <c r="DJ19" s="30">
        <f>ROUND('РБ10%'!DJ19*0.85,)</f>
        <v>11093</v>
      </c>
      <c r="DK19" s="30">
        <f>ROUND('РБ10%'!DK19*0.85,)</f>
        <v>11093</v>
      </c>
      <c r="DL19" s="30">
        <f>ROUND('РБ10%'!DL19*0.85,)</f>
        <v>10863</v>
      </c>
      <c r="DM19" s="30">
        <f>ROUND('РБ10%'!DM19*0.85,)</f>
        <v>10863</v>
      </c>
      <c r="DN19" s="30">
        <f>ROUND('РБ10%'!DN19*0.85,)</f>
        <v>10863</v>
      </c>
      <c r="DO19" s="30">
        <f>ROUND('РБ10%'!DO19*0.85,)</f>
        <v>10863</v>
      </c>
      <c r="DP19" s="30">
        <f>ROUND('РБ10%'!DP19*0.85,)</f>
        <v>10863</v>
      </c>
      <c r="DQ19" s="30">
        <f>ROUND('РБ10%'!DQ19*0.85,)</f>
        <v>10863</v>
      </c>
      <c r="DR19" s="30">
        <f>ROUND('РБ10%'!DR19*0.85,)</f>
        <v>10863</v>
      </c>
      <c r="DS19" s="30">
        <f>ROUND('РБ10%'!DS19*0.85,)</f>
        <v>10634</v>
      </c>
      <c r="DT19" s="30">
        <f>ROUND('РБ10%'!DT19*0.85,)</f>
        <v>10634</v>
      </c>
      <c r="DU19" s="30">
        <f>ROUND('РБ10%'!DU19*0.85,)</f>
        <v>10634</v>
      </c>
      <c r="DV19" s="30">
        <f>ROUND('РБ10%'!DV19*0.85,)</f>
        <v>10634</v>
      </c>
      <c r="DW19" s="30">
        <f>ROUND('РБ10%'!DW19*0.85,)</f>
        <v>10634</v>
      </c>
      <c r="DX19" s="30">
        <f>ROUND('РБ10%'!DX19*0.85,)</f>
        <v>10863</v>
      </c>
      <c r="DY19" s="30">
        <f>ROUND('РБ10%'!DY19*0.85,)</f>
        <v>10863</v>
      </c>
      <c r="DZ19" s="30">
        <f>ROUND('РБ10%'!DZ19*0.85,)</f>
        <v>10634</v>
      </c>
      <c r="EA19" s="30">
        <f>ROUND('РБ10%'!EA19*0.85,)</f>
        <v>10634</v>
      </c>
      <c r="EB19" s="30">
        <f>ROUND('РБ10%'!EB19*0.85,)</f>
        <v>10634</v>
      </c>
      <c r="EC19" s="30">
        <f>ROUND('РБ10%'!EC19*0.85,)</f>
        <v>10634</v>
      </c>
      <c r="ED19" s="30">
        <f>ROUND('РБ10%'!ED19*0.85,)</f>
        <v>10634</v>
      </c>
      <c r="EE19" s="30">
        <f>ROUND('РБ10%'!EE19*0.85,)</f>
        <v>10863</v>
      </c>
      <c r="EF19" s="30">
        <f>ROUND('РБ10%'!EF19*0.85,)</f>
        <v>10863</v>
      </c>
      <c r="EG19" s="30">
        <f>ROUND('РБ10%'!EG19*0.85,)</f>
        <v>10404</v>
      </c>
      <c r="EH19" s="30">
        <f>ROUND('РБ10%'!EH19*0.85,)</f>
        <v>10404</v>
      </c>
      <c r="EI19" s="30">
        <f>ROUND('РБ10%'!EI19*0.85,)</f>
        <v>10404</v>
      </c>
      <c r="EJ19" s="30">
        <f>ROUND('РБ10%'!EJ19*0.85,)</f>
        <v>10404</v>
      </c>
      <c r="EK19" s="30">
        <f>ROUND('РБ10%'!EK19*0.85,)</f>
        <v>10404</v>
      </c>
      <c r="EL19" s="30">
        <f>ROUND('РБ10%'!EL19*0.85,)</f>
        <v>10634</v>
      </c>
      <c r="EM19" s="30">
        <f>ROUND('РБ10%'!EM19*0.85,)</f>
        <v>10634</v>
      </c>
      <c r="EN19" s="30">
        <f>ROUND('РБ10%'!EN19*0.85,)</f>
        <v>10404</v>
      </c>
      <c r="EO19" s="30">
        <f>ROUND('РБ10%'!EO19*0.85,)</f>
        <v>10404</v>
      </c>
      <c r="EP19" s="30">
        <f>ROUND('РБ10%'!EP19*0.85,)</f>
        <v>11093</v>
      </c>
      <c r="EQ19" s="30">
        <f>ROUND('РБ10%'!EQ19*0.85,)</f>
        <v>11093</v>
      </c>
      <c r="ER19" s="30">
        <f>ROUND('РБ10%'!ER19*0.85,)</f>
        <v>11093</v>
      </c>
      <c r="ES19" s="30">
        <f>ROUND('РБ10%'!ES19*0.85,)</f>
        <v>10634</v>
      </c>
      <c r="ET19" s="30">
        <f>ROUND('РБ10%'!ET19*0.85,)</f>
        <v>10634</v>
      </c>
      <c r="EU19" s="30">
        <f>ROUND('РБ10%'!EU19*0.85,)</f>
        <v>10404</v>
      </c>
      <c r="EV19" s="30">
        <f>ROUND('РБ10%'!EV19*0.85,)</f>
        <v>10404</v>
      </c>
      <c r="EW19" s="30">
        <f>ROUND('РБ10%'!EW19*0.85,)</f>
        <v>10404</v>
      </c>
      <c r="EX19" s="30">
        <f>ROUND('РБ10%'!EX19*0.85,)</f>
        <v>10634</v>
      </c>
      <c r="EY19" s="30">
        <f>ROUND('РБ10%'!EY19*0.85,)</f>
        <v>10634</v>
      </c>
      <c r="EZ19" s="30">
        <f>ROUND('РБ10%'!EZ19*0.85,)</f>
        <v>10634</v>
      </c>
      <c r="FA19" s="30">
        <f>ROUND('РБ10%'!FA19*0.85,)</f>
        <v>10634</v>
      </c>
      <c r="FB19" s="30">
        <f>ROUND('РБ10%'!FB19*0.85,)</f>
        <v>10175</v>
      </c>
      <c r="FC19" s="30">
        <f>ROUND('РБ10%'!FC19*0.85,)</f>
        <v>10175</v>
      </c>
      <c r="FD19" s="30">
        <f>ROUND('РБ10%'!FD19*0.85,)</f>
        <v>10175</v>
      </c>
      <c r="FE19" s="30">
        <f>ROUND('РБ10%'!FE19*0.85,)</f>
        <v>10175</v>
      </c>
      <c r="FF19" s="30">
        <f>ROUND('РБ10%'!FF19*0.85,)</f>
        <v>10175</v>
      </c>
      <c r="FG19" s="30">
        <f>ROUND('РБ10%'!FG19*0.85,)</f>
        <v>10404</v>
      </c>
      <c r="FH19" s="30">
        <f>ROUND('РБ10%'!FH19*0.85,)</f>
        <v>10404</v>
      </c>
      <c r="FI19" s="30">
        <f>ROUND('РБ10%'!FI19*0.85,)</f>
        <v>10175</v>
      </c>
      <c r="FJ19" s="30">
        <f>ROUND('РБ10%'!FJ19*0.85,)</f>
        <v>10175</v>
      </c>
      <c r="FK19" s="30">
        <f>ROUND('РБ10%'!FK19*0.85,)</f>
        <v>10175</v>
      </c>
      <c r="FL19" s="30">
        <f>ROUND('РБ10%'!FL19*0.85,)</f>
        <v>10175</v>
      </c>
      <c r="FM19" s="30">
        <f>ROUND('РБ10%'!FM19*0.85,)</f>
        <v>10175</v>
      </c>
      <c r="FN19" s="30">
        <f>ROUND('РБ10%'!FN19*0.85,)</f>
        <v>10404</v>
      </c>
      <c r="FO19" s="30">
        <f>ROUND('РБ10%'!FO19*0.85,)</f>
        <v>10404</v>
      </c>
      <c r="FP19" s="30">
        <f>ROUND('РБ10%'!FP19*0.85,)</f>
        <v>10175</v>
      </c>
      <c r="FQ19" s="30">
        <f>ROUND('РБ10%'!FQ19*0.85,)</f>
        <v>10175</v>
      </c>
      <c r="FR19" s="30">
        <f>ROUND('РБ10%'!FR19*0.85,)</f>
        <v>10175</v>
      </c>
      <c r="FS19" s="30">
        <f>ROUND('РБ10%'!FS19*0.85,)</f>
        <v>10175</v>
      </c>
      <c r="FT19" s="30">
        <f>ROUND('РБ10%'!FT19*0.85,)</f>
        <v>10175</v>
      </c>
      <c r="FU19" s="30">
        <f>ROUND('РБ10%'!FU19*0.85,)</f>
        <v>10404</v>
      </c>
      <c r="FV19" s="30">
        <f>ROUND('РБ10%'!FV19*0.85,)</f>
        <v>10404</v>
      </c>
      <c r="FW19" s="30">
        <f>ROUND('РБ10%'!FW19*0.85,)</f>
        <v>10175</v>
      </c>
      <c r="FX19" s="30">
        <f>ROUND('РБ10%'!FX19*0.85,)</f>
        <v>10175</v>
      </c>
      <c r="FY19" s="30">
        <f>ROUND('РБ10%'!FY19*0.85,)</f>
        <v>10175</v>
      </c>
      <c r="FZ19" s="30">
        <f>ROUND('РБ10%'!FZ19*0.85,)</f>
        <v>10175</v>
      </c>
      <c r="GA19" s="30">
        <f>ROUND('РБ10%'!GA19*0.85,)</f>
        <v>10175</v>
      </c>
      <c r="GB19" s="30">
        <f>ROUND('РБ10%'!GB19*0.85,)</f>
        <v>10404</v>
      </c>
      <c r="GC19" s="30">
        <f>ROUND('РБ10%'!GC19*0.85,)</f>
        <v>10404</v>
      </c>
      <c r="GD19" s="30">
        <f>ROUND('РБ10%'!GD19*0.85,)</f>
        <v>10175</v>
      </c>
      <c r="GE19" s="30">
        <f>ROUND('РБ10%'!GE19*0.85,)</f>
        <v>10175</v>
      </c>
      <c r="GF19" s="30">
        <f>ROUND('РБ10%'!GF19*0.85,)</f>
        <v>10175</v>
      </c>
      <c r="GG19" s="30">
        <f>ROUND('РБ10%'!GG19*0.85,)</f>
        <v>10175</v>
      </c>
      <c r="GH19" s="30">
        <f>ROUND('РБ10%'!GH19*0.85,)</f>
        <v>10175</v>
      </c>
      <c r="GI19" s="30">
        <f>ROUND('РБ10%'!GI19*0.85,)</f>
        <v>11322</v>
      </c>
      <c r="GJ19" s="30">
        <f>ROUND('РБ10%'!GJ19*0.85,)</f>
        <v>11322</v>
      </c>
      <c r="GK19" s="30">
        <f>ROUND('РБ10%'!GK19*0.85,)</f>
        <v>11322</v>
      </c>
      <c r="GL19" s="30">
        <f>ROUND('РБ10%'!GL19*0.85,)</f>
        <v>11322</v>
      </c>
      <c r="GM19" s="30">
        <f>ROUND('РБ10%'!GM19*0.85,)</f>
        <v>11322</v>
      </c>
      <c r="GN19" s="30">
        <f>ROUND('РБ10%'!GN19*0.85,)</f>
        <v>11322</v>
      </c>
      <c r="GO19" s="30">
        <f>ROUND('РБ10%'!GO19*0.85,)</f>
        <v>11322</v>
      </c>
      <c r="GP19" s="30">
        <f>ROUND('РБ10%'!GP19*0.85,)</f>
        <v>11705</v>
      </c>
      <c r="GQ19" s="30">
        <f>ROUND('РБ10%'!GQ19*0.85,)</f>
        <v>11705</v>
      </c>
      <c r="GR19" s="30">
        <f>ROUND('РБ10%'!GR19*0.85,)</f>
        <v>11705</v>
      </c>
      <c r="GS19" s="30">
        <f>ROUND('РБ10%'!GS19*0.85,)</f>
        <v>11705</v>
      </c>
      <c r="GT19" s="30">
        <f>ROUND('РБ10%'!GT19*0.85,)</f>
        <v>11705</v>
      </c>
      <c r="GU19" s="30">
        <f>ROUND('РБ10%'!GU19*0.85,)</f>
        <v>11705</v>
      </c>
      <c r="GV19" s="30">
        <f>ROUND('РБ10%'!GV19*0.85,)</f>
        <v>11705</v>
      </c>
      <c r="GW19" s="30">
        <f>ROUND('РБ10%'!GW19*0.85,)</f>
        <v>12087</v>
      </c>
      <c r="GX19" s="30">
        <f>ROUND('РБ10%'!GX19*0.85,)</f>
        <v>12087</v>
      </c>
      <c r="GY19" s="30">
        <f>ROUND('РБ10%'!GY19*0.85,)</f>
        <v>12087</v>
      </c>
      <c r="GZ19" s="30">
        <f>ROUND('РБ10%'!GZ19*0.85,)</f>
        <v>12087</v>
      </c>
    </row>
    <row r="20" spans="1:208" s="2" customFormat="1" ht="11.45" customHeight="1" x14ac:dyDescent="0.2">
      <c r="A20" s="18"/>
      <c r="B20" s="11"/>
      <c r="C20" s="11"/>
      <c r="D20" s="227"/>
      <c r="E20" s="227"/>
      <c r="F20" s="227"/>
      <c r="G20" s="227"/>
      <c r="H20" s="227"/>
      <c r="I20" s="11"/>
      <c r="J20" s="11"/>
      <c r="K20" s="11"/>
      <c r="L20" s="11"/>
      <c r="M20" s="11"/>
      <c r="N20" s="11"/>
      <c r="O20" s="11"/>
      <c r="P20" s="11"/>
      <c r="Q20" s="11"/>
      <c r="R20" s="11"/>
      <c r="S20" s="227"/>
      <c r="T20" s="227"/>
      <c r="U20" s="227"/>
      <c r="V20" s="227"/>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row>
    <row r="21" spans="1:208" ht="15" customHeight="1" x14ac:dyDescent="0.2">
      <c r="A21" s="200" t="s">
        <v>33</v>
      </c>
      <c r="D21" s="227"/>
      <c r="E21" s="227"/>
      <c r="F21" s="227"/>
      <c r="G21" s="227"/>
      <c r="H21" s="227"/>
      <c r="L21" s="11"/>
      <c r="M21" s="11"/>
      <c r="N21" s="11"/>
      <c r="O21" s="11"/>
      <c r="S21" s="227"/>
      <c r="T21" s="227"/>
      <c r="U21" s="227"/>
      <c r="V21" s="227"/>
      <c r="DO21" s="11"/>
    </row>
    <row r="22" spans="1:208" x14ac:dyDescent="0.2">
      <c r="A22" s="22" t="s">
        <v>34</v>
      </c>
      <c r="D22" s="227"/>
      <c r="E22" s="227"/>
      <c r="F22" s="227"/>
      <c r="G22" s="227"/>
      <c r="H22" s="227"/>
      <c r="L22" s="11"/>
      <c r="M22" s="11"/>
      <c r="N22" s="11"/>
      <c r="O22" s="11"/>
      <c r="S22" s="227"/>
      <c r="T22" s="227"/>
      <c r="U22" s="227"/>
      <c r="V22" s="227"/>
      <c r="DO22" s="11"/>
    </row>
    <row r="23" spans="1:208" s="22" customFormat="1" ht="15" customHeight="1" x14ac:dyDescent="0.2">
      <c r="A23" s="196" t="s">
        <v>27</v>
      </c>
      <c r="B23" s="11"/>
      <c r="C23" s="11"/>
      <c r="D23" s="227"/>
      <c r="E23" s="227"/>
      <c r="F23" s="227"/>
      <c r="G23" s="227"/>
      <c r="H23" s="227"/>
      <c r="I23" s="11"/>
      <c r="J23" s="11"/>
      <c r="K23" s="11"/>
      <c r="L23" s="11"/>
      <c r="M23" s="11"/>
      <c r="N23" s="11"/>
      <c r="O23" s="11"/>
      <c r="P23" s="11"/>
      <c r="Q23" s="11"/>
      <c r="R23" s="11"/>
      <c r="S23" s="227"/>
      <c r="T23" s="227"/>
      <c r="U23" s="227"/>
      <c r="V23" s="227"/>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row>
    <row r="24" spans="1:208" s="2" customFormat="1" ht="34.5" customHeight="1" x14ac:dyDescent="0.2">
      <c r="A24" s="197" t="s">
        <v>10</v>
      </c>
      <c r="B24" s="11"/>
      <c r="C24" s="11"/>
      <c r="D24" s="227"/>
      <c r="E24" s="227"/>
      <c r="F24" s="227"/>
      <c r="G24" s="227"/>
      <c r="H24" s="227"/>
      <c r="I24" s="11"/>
      <c r="J24" s="11"/>
      <c r="K24" s="11"/>
      <c r="L24" s="11"/>
      <c r="M24" s="11"/>
      <c r="N24" s="11"/>
      <c r="O24" s="11"/>
      <c r="P24" s="11"/>
      <c r="Q24" s="11"/>
      <c r="R24" s="11"/>
      <c r="S24" s="227"/>
      <c r="T24" s="227"/>
      <c r="U24" s="227"/>
      <c r="V24" s="227"/>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row>
    <row r="25" spans="1:208" x14ac:dyDescent="0.2">
      <c r="A25" s="196" t="s">
        <v>16</v>
      </c>
      <c r="D25" s="227"/>
      <c r="E25" s="227"/>
      <c r="F25" s="227"/>
      <c r="G25" s="227"/>
      <c r="H25" s="227"/>
      <c r="L25" s="11"/>
      <c r="M25" s="11"/>
      <c r="N25" s="11"/>
      <c r="O25" s="11"/>
      <c r="S25" s="227"/>
      <c r="T25" s="227"/>
      <c r="U25" s="227"/>
      <c r="V25" s="227"/>
      <c r="DO25" s="11"/>
    </row>
    <row r="26" spans="1:208" ht="48" x14ac:dyDescent="0.2">
      <c r="A26" s="184" t="s">
        <v>35</v>
      </c>
      <c r="D26" s="227"/>
      <c r="E26" s="227"/>
      <c r="F26" s="227"/>
      <c r="G26" s="227"/>
      <c r="H26" s="227"/>
      <c r="L26" s="11"/>
      <c r="M26" s="11"/>
      <c r="N26" s="11"/>
      <c r="O26" s="11"/>
      <c r="S26" s="227"/>
      <c r="T26" s="227"/>
      <c r="U26" s="227"/>
      <c r="V26" s="227"/>
      <c r="DO26" s="11"/>
    </row>
    <row r="27" spans="1:208" x14ac:dyDescent="0.2">
      <c r="A27" s="198" t="s">
        <v>11</v>
      </c>
    </row>
    <row r="28" spans="1:208" ht="25.5" x14ac:dyDescent="0.2">
      <c r="A28" s="236" t="s">
        <v>29</v>
      </c>
    </row>
    <row r="29" spans="1:208" x14ac:dyDescent="0.2">
      <c r="A29" s="206" t="s">
        <v>18</v>
      </c>
    </row>
    <row r="30" spans="1:208" ht="132" x14ac:dyDescent="0.2">
      <c r="A30" s="202" t="s">
        <v>19</v>
      </c>
    </row>
    <row r="31" spans="1:208" x14ac:dyDescent="0.2">
      <c r="A31" s="200" t="s">
        <v>14</v>
      </c>
    </row>
    <row r="32" spans="1:208" ht="84" x14ac:dyDescent="0.2">
      <c r="A32" s="201" t="s">
        <v>15</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sheetPr>
  <dimension ref="A1:GZ31"/>
  <sheetViews>
    <sheetView workbookViewId="0">
      <pane xSplit="1" topLeftCell="B1" activePane="topRight" state="frozen"/>
      <selection pane="topRight" activeCell="S1" sqref="S1:V1048576"/>
    </sheetView>
  </sheetViews>
  <sheetFormatPr defaultColWidth="8.5703125" defaultRowHeight="12" x14ac:dyDescent="0.2"/>
  <cols>
    <col min="1" max="1" width="78.85546875" style="2" customWidth="1"/>
    <col min="2" max="2" width="8.85546875" style="216" customWidth="1"/>
    <col min="3" max="3" width="10.140625" style="216" customWidth="1"/>
    <col min="4" max="7" width="10.140625" style="216" hidden="1" customWidth="1"/>
    <col min="8" max="8" width="8.85546875" style="216" hidden="1" customWidth="1"/>
    <col min="9" max="10" width="8.85546875" style="216" customWidth="1"/>
    <col min="11" max="17" width="8.85546875" style="11" customWidth="1"/>
    <col min="18" max="18" width="10.140625" style="11" customWidth="1"/>
    <col min="19" max="21" width="10.140625" style="216" hidden="1" customWidth="1"/>
    <col min="22" max="22" width="8.85546875" style="216" hidden="1" customWidth="1"/>
    <col min="23" max="27" width="8.85546875" style="11" customWidth="1"/>
    <col min="28" max="37" width="8.85546875" style="227" customWidth="1"/>
    <col min="38" max="208" width="8.85546875" style="11" customWidth="1"/>
    <col min="209" max="16384" width="8.5703125" style="11"/>
  </cols>
  <sheetData>
    <row r="1" spans="1:208" s="2" customFormat="1" ht="15" customHeight="1" x14ac:dyDescent="0.2">
      <c r="A1" s="186" t="s">
        <v>0</v>
      </c>
      <c r="B1" s="104"/>
      <c r="C1" s="104"/>
      <c r="D1" s="104"/>
      <c r="E1" s="104"/>
      <c r="F1" s="104"/>
      <c r="G1" s="104"/>
      <c r="H1" s="104"/>
      <c r="I1" s="104"/>
      <c r="J1" s="104"/>
      <c r="S1" s="104"/>
      <c r="T1" s="104"/>
      <c r="U1" s="104"/>
      <c r="V1" s="104"/>
      <c r="AB1" s="3"/>
      <c r="AC1" s="3"/>
      <c r="AD1" s="3"/>
      <c r="AE1" s="3"/>
      <c r="AF1" s="3"/>
      <c r="AG1" s="3"/>
      <c r="AH1" s="3"/>
      <c r="AI1" s="3"/>
      <c r="AJ1" s="3"/>
      <c r="AK1" s="3"/>
    </row>
    <row r="2" spans="1:208" s="2" customFormat="1" ht="15" customHeight="1" x14ac:dyDescent="0.2">
      <c r="A2" s="228" t="s">
        <v>36</v>
      </c>
      <c r="B2" s="104"/>
      <c r="C2" s="104"/>
      <c r="D2" s="104"/>
      <c r="E2" s="104"/>
      <c r="F2" s="104"/>
      <c r="G2" s="104"/>
      <c r="H2" s="104"/>
      <c r="I2" s="104"/>
      <c r="J2" s="104"/>
      <c r="S2" s="104"/>
      <c r="T2" s="104"/>
      <c r="U2" s="104"/>
      <c r="V2" s="104"/>
      <c r="AB2" s="3"/>
      <c r="AC2" s="3"/>
      <c r="AD2" s="3"/>
      <c r="AE2" s="3"/>
      <c r="AF2" s="3"/>
      <c r="AG2" s="3"/>
      <c r="AH2" s="3"/>
      <c r="AI2" s="3"/>
      <c r="AJ2" s="3"/>
      <c r="AK2" s="3"/>
    </row>
    <row r="3" spans="1:208" s="2" customFormat="1" ht="15" customHeight="1" x14ac:dyDescent="0.2">
      <c r="A3" s="187" t="s">
        <v>68</v>
      </c>
      <c r="B3" s="104"/>
      <c r="C3" s="104"/>
      <c r="D3" s="104"/>
      <c r="E3" s="104"/>
      <c r="F3" s="104"/>
      <c r="G3" s="104"/>
      <c r="H3" s="104"/>
      <c r="I3" s="104"/>
      <c r="J3" s="104"/>
      <c r="S3" s="3"/>
      <c r="T3" s="3"/>
      <c r="U3" s="3"/>
      <c r="V3" s="3"/>
      <c r="AB3" s="3"/>
      <c r="AC3" s="3"/>
      <c r="AD3" s="3"/>
      <c r="AE3" s="3"/>
      <c r="AF3" s="3"/>
      <c r="AG3" s="3"/>
      <c r="AH3" s="3"/>
      <c r="AI3" s="3"/>
      <c r="AJ3" s="3"/>
      <c r="AK3" s="3"/>
    </row>
    <row r="4" spans="1:208" s="207" customFormat="1" ht="15" customHeight="1" x14ac:dyDescent="0.2">
      <c r="A4" s="188" t="s">
        <v>3</v>
      </c>
      <c r="B4" s="190">
        <v>46178</v>
      </c>
      <c r="C4" s="190">
        <v>46179</v>
      </c>
      <c r="D4" s="190">
        <v>46180</v>
      </c>
      <c r="E4" s="190">
        <v>46181</v>
      </c>
      <c r="F4" s="190">
        <v>46182</v>
      </c>
      <c r="G4" s="190">
        <v>46183</v>
      </c>
      <c r="H4" s="190">
        <v>46184</v>
      </c>
      <c r="I4" s="190">
        <v>46185</v>
      </c>
      <c r="J4" s="190">
        <v>46186</v>
      </c>
      <c r="K4" s="189">
        <v>46187</v>
      </c>
      <c r="L4" s="191">
        <v>46188</v>
      </c>
      <c r="M4" s="191">
        <v>46189</v>
      </c>
      <c r="N4" s="191">
        <v>46190</v>
      </c>
      <c r="O4" s="191">
        <v>46191</v>
      </c>
      <c r="P4" s="189">
        <v>46192</v>
      </c>
      <c r="Q4" s="189">
        <v>46193</v>
      </c>
      <c r="R4" s="189">
        <v>46194</v>
      </c>
      <c r="S4" s="190">
        <v>46195</v>
      </c>
      <c r="T4" s="190">
        <v>46196</v>
      </c>
      <c r="U4" s="190">
        <v>46197</v>
      </c>
      <c r="V4" s="190">
        <v>46198</v>
      </c>
      <c r="W4" s="189">
        <v>46199</v>
      </c>
      <c r="X4" s="189">
        <v>46200</v>
      </c>
      <c r="Y4" s="189">
        <v>46201</v>
      </c>
      <c r="Z4" s="189">
        <v>46202</v>
      </c>
      <c r="AA4" s="189">
        <v>46203</v>
      </c>
      <c r="AB4" s="190">
        <v>46204</v>
      </c>
      <c r="AC4" s="190">
        <v>46205</v>
      </c>
      <c r="AD4" s="190">
        <v>46206</v>
      </c>
      <c r="AE4" s="190">
        <v>46207</v>
      </c>
      <c r="AF4" s="190">
        <v>46208</v>
      </c>
      <c r="AG4" s="190">
        <v>46209</v>
      </c>
      <c r="AH4" s="190">
        <v>46210</v>
      </c>
      <c r="AI4" s="190">
        <v>46211</v>
      </c>
      <c r="AJ4" s="190">
        <v>46212</v>
      </c>
      <c r="AK4" s="190">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189">
        <v>46295</v>
      </c>
      <c r="DP4" s="229">
        <v>46296</v>
      </c>
      <c r="DQ4" s="229">
        <v>46297</v>
      </c>
      <c r="DR4" s="229">
        <v>46298</v>
      </c>
      <c r="DS4" s="229">
        <v>46299</v>
      </c>
      <c r="DT4" s="229">
        <v>46300</v>
      </c>
      <c r="DU4" s="229">
        <v>46301</v>
      </c>
      <c r="DV4" s="229">
        <v>46302</v>
      </c>
      <c r="DW4" s="229">
        <v>46303</v>
      </c>
      <c r="DX4" s="229">
        <v>46304</v>
      </c>
      <c r="DY4" s="229">
        <v>46305</v>
      </c>
      <c r="DZ4" s="229">
        <v>46306</v>
      </c>
      <c r="EA4" s="229">
        <v>46307</v>
      </c>
      <c r="EB4" s="229">
        <v>46308</v>
      </c>
      <c r="EC4" s="229">
        <v>46309</v>
      </c>
      <c r="ED4" s="229">
        <v>46310</v>
      </c>
      <c r="EE4" s="229">
        <v>46311</v>
      </c>
      <c r="EF4" s="229">
        <v>46312</v>
      </c>
      <c r="EG4" s="229">
        <v>46313</v>
      </c>
      <c r="EH4" s="229">
        <v>46314</v>
      </c>
      <c r="EI4" s="229">
        <v>46315</v>
      </c>
      <c r="EJ4" s="229">
        <v>46316</v>
      </c>
      <c r="EK4" s="229">
        <v>46317</v>
      </c>
      <c r="EL4" s="229">
        <v>46318</v>
      </c>
      <c r="EM4" s="229">
        <v>46319</v>
      </c>
      <c r="EN4" s="229">
        <v>46320</v>
      </c>
      <c r="EO4" s="229">
        <v>46321</v>
      </c>
      <c r="EP4" s="229">
        <v>46322</v>
      </c>
      <c r="EQ4" s="229">
        <v>46323</v>
      </c>
      <c r="ER4" s="229">
        <v>46324</v>
      </c>
      <c r="ES4" s="229">
        <v>46325</v>
      </c>
      <c r="ET4" s="229">
        <v>46326</v>
      </c>
      <c r="EU4" s="229">
        <v>46327</v>
      </c>
      <c r="EV4" s="229">
        <v>46328</v>
      </c>
      <c r="EW4" s="229">
        <v>46329</v>
      </c>
      <c r="EX4" s="229">
        <v>46330</v>
      </c>
      <c r="EY4" s="229">
        <v>46331</v>
      </c>
      <c r="EZ4" s="229">
        <v>46332</v>
      </c>
      <c r="FA4" s="229">
        <v>46333</v>
      </c>
      <c r="FB4" s="229">
        <v>46334</v>
      </c>
      <c r="FC4" s="229">
        <v>46335</v>
      </c>
      <c r="FD4" s="229">
        <v>46336</v>
      </c>
      <c r="FE4" s="229">
        <v>46337</v>
      </c>
      <c r="FF4" s="229">
        <v>46338</v>
      </c>
      <c r="FG4" s="229">
        <v>46339</v>
      </c>
      <c r="FH4" s="229">
        <v>46340</v>
      </c>
      <c r="FI4" s="229">
        <v>46341</v>
      </c>
      <c r="FJ4" s="229">
        <v>46342</v>
      </c>
      <c r="FK4" s="229">
        <v>46343</v>
      </c>
      <c r="FL4" s="229">
        <v>46344</v>
      </c>
      <c r="FM4" s="229">
        <v>46345</v>
      </c>
      <c r="FN4" s="229">
        <v>46346</v>
      </c>
      <c r="FO4" s="229">
        <v>46347</v>
      </c>
      <c r="FP4" s="229">
        <v>46348</v>
      </c>
      <c r="FQ4" s="229">
        <v>46349</v>
      </c>
      <c r="FR4" s="229">
        <v>46350</v>
      </c>
      <c r="FS4" s="229">
        <v>46351</v>
      </c>
      <c r="FT4" s="229">
        <v>46352</v>
      </c>
      <c r="FU4" s="229">
        <v>46353</v>
      </c>
      <c r="FV4" s="229">
        <v>46354</v>
      </c>
      <c r="FW4" s="229">
        <v>46355</v>
      </c>
      <c r="FX4" s="229">
        <v>46356</v>
      </c>
      <c r="FY4" s="229">
        <v>46357</v>
      </c>
      <c r="FZ4" s="229">
        <v>46358</v>
      </c>
      <c r="GA4" s="229">
        <v>46359</v>
      </c>
      <c r="GB4" s="229">
        <v>46360</v>
      </c>
      <c r="GC4" s="229">
        <v>46361</v>
      </c>
      <c r="GD4" s="229">
        <v>46362</v>
      </c>
      <c r="GE4" s="229">
        <v>46363</v>
      </c>
      <c r="GF4" s="229">
        <v>46364</v>
      </c>
      <c r="GG4" s="229">
        <v>46365</v>
      </c>
      <c r="GH4" s="229">
        <v>46366</v>
      </c>
      <c r="GI4" s="229">
        <v>46367</v>
      </c>
      <c r="GJ4" s="229">
        <v>46368</v>
      </c>
      <c r="GK4" s="229">
        <v>46369</v>
      </c>
      <c r="GL4" s="229">
        <v>46370</v>
      </c>
      <c r="GM4" s="229">
        <v>46371</v>
      </c>
      <c r="GN4" s="229">
        <v>46372</v>
      </c>
      <c r="GO4" s="229">
        <v>46373</v>
      </c>
      <c r="GP4" s="229">
        <v>46374</v>
      </c>
      <c r="GQ4" s="229">
        <v>46375</v>
      </c>
      <c r="GR4" s="229">
        <v>46376</v>
      </c>
      <c r="GS4" s="229">
        <v>46377</v>
      </c>
      <c r="GT4" s="229">
        <v>46378</v>
      </c>
      <c r="GU4" s="229">
        <v>46379</v>
      </c>
      <c r="GV4" s="229">
        <v>46380</v>
      </c>
      <c r="GW4" s="229">
        <v>46381</v>
      </c>
      <c r="GX4" s="229">
        <v>46382</v>
      </c>
      <c r="GY4" s="229">
        <v>46383</v>
      </c>
      <c r="GZ4" s="229">
        <v>46384</v>
      </c>
    </row>
    <row r="5" spans="1:208" s="2" customFormat="1" x14ac:dyDescent="0.2">
      <c r="A5" s="10" t="s">
        <v>4</v>
      </c>
      <c r="B5" s="104"/>
      <c r="C5" s="104"/>
      <c r="D5" s="104"/>
      <c r="E5" s="104"/>
      <c r="F5" s="104"/>
      <c r="G5" s="104"/>
      <c r="H5" s="104"/>
      <c r="I5" s="104"/>
      <c r="J5" s="104"/>
      <c r="S5" s="104"/>
      <c r="T5" s="104"/>
      <c r="U5" s="104"/>
      <c r="V5" s="104"/>
      <c r="AB5" s="104"/>
      <c r="AC5" s="104"/>
      <c r="AD5" s="104"/>
      <c r="AE5" s="104"/>
      <c r="AF5" s="104"/>
      <c r="AG5" s="104"/>
      <c r="AH5" s="104"/>
      <c r="AI5" s="104"/>
      <c r="AJ5" s="104"/>
      <c r="AK5" s="104"/>
    </row>
    <row r="6" spans="1:208" s="2" customFormat="1" x14ac:dyDescent="0.2">
      <c r="A6" s="12">
        <v>1</v>
      </c>
      <c r="B6" s="230">
        <f>ROUND('РБ15%'!B6*0.85,)</f>
        <v>8489</v>
      </c>
      <c r="C6" s="230">
        <f>ROUND('РБ15%'!C6*0.85,)</f>
        <v>8489</v>
      </c>
      <c r="D6" s="230">
        <f>ROUND('РБ15%'!D6*0.85,)</f>
        <v>8489</v>
      </c>
      <c r="E6" s="230">
        <f>ROUND('РБ15%'!E6*0.85,)</f>
        <v>8489</v>
      </c>
      <c r="F6" s="230">
        <f>ROUND('РБ15%'!F6*0.85,)</f>
        <v>8489</v>
      </c>
      <c r="G6" s="230">
        <f>ROUND('РБ15%'!G6*0.85,)</f>
        <v>8489</v>
      </c>
      <c r="H6" s="230">
        <f>ROUND('РБ15%'!H6*0.85,)</f>
        <v>8489</v>
      </c>
      <c r="I6" s="230">
        <f>ROUND('РБ15%'!I6*0.85,)</f>
        <v>8489</v>
      </c>
      <c r="J6" s="230">
        <f>ROUND('РБ15%'!J6*0.85,)</f>
        <v>8489</v>
      </c>
      <c r="K6" s="231">
        <f>ROUND('РБ15%'!K6*0.85,)</f>
        <v>7478</v>
      </c>
      <c r="L6" s="231">
        <f>ROUND('РБ15%'!L6*0.85,)</f>
        <v>8489</v>
      </c>
      <c r="M6" s="231">
        <f>ROUND('РБ15%'!M6*0.85,)</f>
        <v>8489</v>
      </c>
      <c r="N6" s="231">
        <f>ROUND('РБ15%'!N6*0.85,)</f>
        <v>8489</v>
      </c>
      <c r="O6" s="231">
        <f>ROUND('РБ15%'!O6*0.85,)</f>
        <v>8489</v>
      </c>
      <c r="P6" s="231">
        <f>ROUND('РБ15%'!P6*0.85,)</f>
        <v>7478</v>
      </c>
      <c r="Q6" s="231">
        <f>ROUND('РБ15%'!Q6*0.85,)</f>
        <v>7478</v>
      </c>
      <c r="R6" s="231">
        <f>ROUND('РБ15%'!R6*0.85,)</f>
        <v>8489</v>
      </c>
      <c r="S6" s="230">
        <f>ROUND('РБ15%'!S6*0.85,)</f>
        <v>8489</v>
      </c>
      <c r="T6" s="230">
        <f>ROUND('РБ15%'!T6*0.85,)</f>
        <v>8489</v>
      </c>
      <c r="U6" s="230">
        <f>ROUND('РБ15%'!U6*0.85,)</f>
        <v>8489</v>
      </c>
      <c r="V6" s="230">
        <f>ROUND('РБ15%'!V6*0.85,)</f>
        <v>8489</v>
      </c>
      <c r="W6" s="231">
        <f>ROUND('РБ15%'!W6*0.85,)</f>
        <v>8489</v>
      </c>
      <c r="X6" s="231">
        <f>ROUND('РБ15%'!X6*0.85,)</f>
        <v>8489</v>
      </c>
      <c r="Y6" s="231">
        <f>ROUND('РБ15%'!Y6*0.85,)</f>
        <v>8489</v>
      </c>
      <c r="Z6" s="231">
        <f>ROUND('РБ15%'!Z6*0.85,)</f>
        <v>8489</v>
      </c>
      <c r="AA6" s="231">
        <f>ROUND('РБ15%'!AA6*0.85,)</f>
        <v>8489</v>
      </c>
      <c r="AB6" s="230">
        <f>ROUND('РБ15%'!AB6*0.85,)</f>
        <v>8851</v>
      </c>
      <c r="AC6" s="230">
        <f>ROUND('РБ15%'!AC6*0.85,)</f>
        <v>8851</v>
      </c>
      <c r="AD6" s="230">
        <f>ROUND('РБ15%'!AD6*0.85,)</f>
        <v>8851</v>
      </c>
      <c r="AE6" s="230">
        <f>ROUND('РБ15%'!AE6*0.85,)</f>
        <v>8851</v>
      </c>
      <c r="AF6" s="230">
        <f>ROUND('РБ15%'!AF6*0.85,)</f>
        <v>8851</v>
      </c>
      <c r="AG6" s="230">
        <f>ROUND('РБ15%'!AG6*0.85,)</f>
        <v>8851</v>
      </c>
      <c r="AH6" s="230">
        <f>ROUND('РБ15%'!AH6*0.85,)</f>
        <v>8851</v>
      </c>
      <c r="AI6" s="230">
        <f>ROUND('РБ15%'!AI6*0.85,)</f>
        <v>8851</v>
      </c>
      <c r="AJ6" s="230">
        <f>ROUND('РБ15%'!AJ6*0.85,)</f>
        <v>9356</v>
      </c>
      <c r="AK6" s="230">
        <f>ROUND('РБ15%'!AK6*0.85,)</f>
        <v>9356</v>
      </c>
      <c r="AL6" s="231">
        <f>ROUND('РБ15%'!AL6*0.85,)</f>
        <v>8489</v>
      </c>
      <c r="AM6" s="231">
        <f>ROUND('РБ15%'!AM6*0.85,)</f>
        <v>8489</v>
      </c>
      <c r="AN6" s="231">
        <f>ROUND('РБ15%'!AN6*0.85,)</f>
        <v>5527</v>
      </c>
      <c r="AO6" s="231">
        <f>ROUND('РБ15%'!AO6*0.85,)</f>
        <v>5527</v>
      </c>
      <c r="AP6" s="231">
        <f>ROUND('РБ15%'!AP6*0.85,)</f>
        <v>5527</v>
      </c>
      <c r="AQ6" s="231">
        <f>ROUND('РБ15%'!AQ6*0.85,)</f>
        <v>5527</v>
      </c>
      <c r="AR6" s="231">
        <f>ROUND('РБ15%'!AR6*0.85,)</f>
        <v>5888</v>
      </c>
      <c r="AS6" s="231">
        <f>ROUND('РБ15%'!AS6*0.85,)</f>
        <v>5888</v>
      </c>
      <c r="AT6" s="231">
        <f>ROUND('РБ15%'!AT6*0.85,)</f>
        <v>5527</v>
      </c>
      <c r="AU6" s="231">
        <f>ROUND('РБ15%'!AU6*0.85,)</f>
        <v>5527</v>
      </c>
      <c r="AV6" s="231">
        <f>ROUND('РБ15%'!AV6*0.85,)</f>
        <v>5527</v>
      </c>
      <c r="AW6" s="231">
        <f>ROUND('РБ15%'!AW6*0.85,)</f>
        <v>5527</v>
      </c>
      <c r="AX6" s="231">
        <f>ROUND('РБ15%'!AX6*0.85,)</f>
        <v>5527</v>
      </c>
      <c r="AY6" s="231">
        <f>ROUND('РБ15%'!AY6*0.85,)</f>
        <v>5888</v>
      </c>
      <c r="AZ6" s="231">
        <f>ROUND('РБ15%'!AZ6*0.85,)</f>
        <v>5888</v>
      </c>
      <c r="BA6" s="231">
        <f>ROUND('РБ15%'!BA6*0.85,)</f>
        <v>5527</v>
      </c>
      <c r="BB6" s="231">
        <f>ROUND('РБ15%'!BB6*0.85,)</f>
        <v>5527</v>
      </c>
      <c r="BC6" s="231">
        <f>ROUND('РБ15%'!BC6*0.85,)</f>
        <v>5527</v>
      </c>
      <c r="BD6" s="231">
        <f>ROUND('РБ15%'!BD6*0.85,)</f>
        <v>5527</v>
      </c>
      <c r="BE6" s="231">
        <f>ROUND('РБ15%'!BE6*0.85,)</f>
        <v>6611</v>
      </c>
      <c r="BF6" s="231">
        <f>ROUND('РБ15%'!BF6*0.85,)</f>
        <v>6611</v>
      </c>
      <c r="BG6" s="231">
        <f>ROUND('РБ15%'!BG6*0.85,)</f>
        <v>6611</v>
      </c>
      <c r="BH6" s="231">
        <f>ROUND('РБ15%'!BH6*0.85,)</f>
        <v>5527</v>
      </c>
      <c r="BI6" s="231">
        <f>ROUND('РБ15%'!BI6*0.85,)</f>
        <v>5527</v>
      </c>
      <c r="BJ6" s="231">
        <f>ROUND('РБ15%'!BJ6*0.85,)</f>
        <v>5527</v>
      </c>
      <c r="BK6" s="231">
        <f>ROUND('РБ15%'!BK6*0.85,)</f>
        <v>5527</v>
      </c>
      <c r="BL6" s="231">
        <f>ROUND('РБ15%'!BL6*0.85,)</f>
        <v>5527</v>
      </c>
      <c r="BM6" s="231">
        <f>ROUND('РБ15%'!BM6*0.85,)</f>
        <v>5888</v>
      </c>
      <c r="BN6" s="231">
        <f>ROUND('РБ15%'!BN6*0.85,)</f>
        <v>5888</v>
      </c>
      <c r="BO6" s="231">
        <f>ROUND('РБ15%'!BO6*0.85,)</f>
        <v>5527</v>
      </c>
      <c r="BP6" s="231">
        <f>ROUND('РБ15%'!BP6*0.85,)</f>
        <v>5527</v>
      </c>
      <c r="BQ6" s="231">
        <f>ROUND('РБ15%'!BQ6*0.85,)</f>
        <v>5527</v>
      </c>
      <c r="BR6" s="231">
        <f>ROUND('РБ15%'!BR6*0.85,)</f>
        <v>5527</v>
      </c>
      <c r="BS6" s="231">
        <f>ROUND('РБ15%'!BS6*0.85,)</f>
        <v>5527</v>
      </c>
      <c r="BT6" s="231">
        <f>ROUND('РБ15%'!BT6*0.85,)</f>
        <v>5888</v>
      </c>
      <c r="BU6" s="231">
        <f>ROUND('РБ15%'!BU6*0.85,)</f>
        <v>5888</v>
      </c>
      <c r="BV6" s="231">
        <f>ROUND('РБ15%'!BV6*0.85,)</f>
        <v>5527</v>
      </c>
      <c r="BW6" s="231">
        <f>ROUND('РБ15%'!BW6*0.85,)</f>
        <v>5527</v>
      </c>
      <c r="BX6" s="231">
        <f>ROUND('РБ15%'!BX6*0.85,)</f>
        <v>5527</v>
      </c>
      <c r="BY6" s="231">
        <f>ROUND('РБ15%'!BY6*0.85,)</f>
        <v>5527</v>
      </c>
      <c r="BZ6" s="231">
        <f>ROUND('РБ15%'!BZ6*0.85,)</f>
        <v>5527</v>
      </c>
      <c r="CA6" s="231">
        <f>ROUND('РБ15%'!CA6*0.85,)</f>
        <v>5888</v>
      </c>
      <c r="CB6" s="231">
        <f>ROUND('РБ15%'!CB6*0.85,)</f>
        <v>5888</v>
      </c>
      <c r="CC6" s="231">
        <f>ROUND('РБ15%'!CC6*0.85,)</f>
        <v>5166</v>
      </c>
      <c r="CD6" s="231">
        <f>ROUND('РБ15%'!CD6*0.85,)</f>
        <v>5166</v>
      </c>
      <c r="CE6" s="231">
        <f>ROUND('РБ15%'!CE6*0.85,)</f>
        <v>5166</v>
      </c>
      <c r="CF6" s="231">
        <f>ROUND('РБ15%'!CF6*0.85,)</f>
        <v>5166</v>
      </c>
      <c r="CG6" s="231">
        <f>ROUND('РБ15%'!CG6*0.85,)</f>
        <v>5166</v>
      </c>
      <c r="CH6" s="231">
        <f>ROUND('РБ15%'!CH6*0.85,)</f>
        <v>5166</v>
      </c>
      <c r="CI6" s="231">
        <f>ROUND('РБ15%'!CI6*0.85,)</f>
        <v>5166</v>
      </c>
      <c r="CJ6" s="231">
        <f>ROUND('РБ15%'!CJ6*0.85,)</f>
        <v>4949</v>
      </c>
      <c r="CK6" s="231">
        <f>ROUND('РБ15%'!CK6*0.85,)</f>
        <v>4949</v>
      </c>
      <c r="CL6" s="231">
        <f>ROUND('РБ15%'!CL6*0.85,)</f>
        <v>4949</v>
      </c>
      <c r="CM6" s="231">
        <f>ROUND('РБ15%'!CM6*0.85,)</f>
        <v>4949</v>
      </c>
      <c r="CN6" s="231">
        <f>ROUND('РБ15%'!CN6*0.85,)</f>
        <v>4949</v>
      </c>
      <c r="CO6" s="231">
        <f>ROUND('РБ15%'!CO6*0.85,)</f>
        <v>5166</v>
      </c>
      <c r="CP6" s="231">
        <f>ROUND('РБ15%'!CP6*0.85,)</f>
        <v>5166</v>
      </c>
      <c r="CQ6" s="231">
        <f>ROUND('РБ15%'!CQ6*0.85,)</f>
        <v>4949</v>
      </c>
      <c r="CR6" s="231">
        <f>ROUND('РБ15%'!CR6*0.85,)</f>
        <v>4949</v>
      </c>
      <c r="CS6" s="231">
        <f>ROUND('РБ15%'!CS6*0.85,)</f>
        <v>4949</v>
      </c>
      <c r="CT6" s="231">
        <f>ROUND('РБ15%'!CT6*0.85,)</f>
        <v>4949</v>
      </c>
      <c r="CU6" s="231">
        <f>ROUND('РБ15%'!CU6*0.85,)</f>
        <v>4949</v>
      </c>
      <c r="CV6" s="231">
        <f>ROUND('РБ15%'!CV6*0.85,)</f>
        <v>5166</v>
      </c>
      <c r="CW6" s="231">
        <f>ROUND('РБ15%'!CW6*0.85,)</f>
        <v>5166</v>
      </c>
      <c r="CX6" s="231">
        <f>ROUND('РБ15%'!CX6*0.85,)</f>
        <v>4949</v>
      </c>
      <c r="CY6" s="231">
        <f>ROUND('РБ15%'!CY6*0.85,)</f>
        <v>4949</v>
      </c>
      <c r="CZ6" s="231">
        <f>ROUND('РБ15%'!CZ6*0.85,)</f>
        <v>4949</v>
      </c>
      <c r="DA6" s="231">
        <f>ROUND('РБ15%'!DA6*0.85,)</f>
        <v>4949</v>
      </c>
      <c r="DB6" s="231">
        <f>ROUND('РБ15%'!DB6*0.85,)</f>
        <v>4949</v>
      </c>
      <c r="DC6" s="231">
        <f>ROUND('РБ15%'!DC6*0.85,)</f>
        <v>5166</v>
      </c>
      <c r="DD6" s="231">
        <f>ROUND('РБ15%'!DD6*0.85,)</f>
        <v>5166</v>
      </c>
      <c r="DE6" s="231">
        <f>ROUND('РБ15%'!DE6*0.85,)</f>
        <v>4732</v>
      </c>
      <c r="DF6" s="231">
        <f>ROUND('РБ15%'!DF6*0.85,)</f>
        <v>4732</v>
      </c>
      <c r="DG6" s="231">
        <f>ROUND('РБ15%'!DG6*0.85,)</f>
        <v>4732</v>
      </c>
      <c r="DH6" s="231">
        <f>ROUND('РБ15%'!DH6*0.85,)</f>
        <v>4732</v>
      </c>
      <c r="DI6" s="231">
        <f>ROUND('РБ15%'!DI6*0.85,)</f>
        <v>4732</v>
      </c>
      <c r="DJ6" s="231">
        <f>ROUND('РБ15%'!DJ6*0.85,)</f>
        <v>4949</v>
      </c>
      <c r="DK6" s="231">
        <f>ROUND('РБ15%'!DK6*0.85,)</f>
        <v>4949</v>
      </c>
      <c r="DL6" s="231">
        <f>ROUND('РБ15%'!DL6*0.85,)</f>
        <v>4732</v>
      </c>
      <c r="DM6" s="231">
        <f>ROUND('РБ15%'!DM6*0.85,)</f>
        <v>4732</v>
      </c>
      <c r="DN6" s="231">
        <f>ROUND('РБ15%'!DN6*0.85,)</f>
        <v>4732</v>
      </c>
      <c r="DO6" s="231">
        <f>ROUND('РБ15%'!DO6*0.85,)</f>
        <v>4732</v>
      </c>
      <c r="DP6" s="231">
        <f>ROUND('РБ15%'!DP6*0.85,)</f>
        <v>4732</v>
      </c>
      <c r="DQ6" s="231">
        <f>ROUND('РБ15%'!DQ6*0.85,)</f>
        <v>4732</v>
      </c>
      <c r="DR6" s="231">
        <f>ROUND('РБ15%'!DR6*0.85,)</f>
        <v>4732</v>
      </c>
      <c r="DS6" s="231">
        <f>ROUND('РБ15%'!DS6*0.85,)</f>
        <v>4516</v>
      </c>
      <c r="DT6" s="231">
        <f>ROUND('РБ15%'!DT6*0.85,)</f>
        <v>4516</v>
      </c>
      <c r="DU6" s="231">
        <f>ROUND('РБ15%'!DU6*0.85,)</f>
        <v>4516</v>
      </c>
      <c r="DV6" s="231">
        <f>ROUND('РБ15%'!DV6*0.85,)</f>
        <v>4516</v>
      </c>
      <c r="DW6" s="231">
        <f>ROUND('РБ15%'!DW6*0.85,)</f>
        <v>4516</v>
      </c>
      <c r="DX6" s="231">
        <f>ROUND('РБ15%'!DX6*0.85,)</f>
        <v>4732</v>
      </c>
      <c r="DY6" s="231">
        <f>ROUND('РБ15%'!DY6*0.85,)</f>
        <v>4732</v>
      </c>
      <c r="DZ6" s="231">
        <f>ROUND('РБ15%'!DZ6*0.85,)</f>
        <v>4516</v>
      </c>
      <c r="EA6" s="231">
        <f>ROUND('РБ15%'!EA6*0.85,)</f>
        <v>4516</v>
      </c>
      <c r="EB6" s="231">
        <f>ROUND('РБ15%'!EB6*0.85,)</f>
        <v>4516</v>
      </c>
      <c r="EC6" s="231">
        <f>ROUND('РБ15%'!EC6*0.85,)</f>
        <v>4516</v>
      </c>
      <c r="ED6" s="231">
        <f>ROUND('РБ15%'!ED6*0.85,)</f>
        <v>4516</v>
      </c>
      <c r="EE6" s="231">
        <f>ROUND('РБ15%'!EE6*0.85,)</f>
        <v>4732</v>
      </c>
      <c r="EF6" s="231">
        <f>ROUND('РБ15%'!EF6*0.85,)</f>
        <v>4732</v>
      </c>
      <c r="EG6" s="231">
        <f>ROUND('РБ15%'!EG6*0.85,)</f>
        <v>4299</v>
      </c>
      <c r="EH6" s="231">
        <f>ROUND('РБ15%'!EH6*0.85,)</f>
        <v>4299</v>
      </c>
      <c r="EI6" s="231">
        <f>ROUND('РБ15%'!EI6*0.85,)</f>
        <v>4299</v>
      </c>
      <c r="EJ6" s="231">
        <f>ROUND('РБ15%'!EJ6*0.85,)</f>
        <v>4299</v>
      </c>
      <c r="EK6" s="231">
        <f>ROUND('РБ15%'!EK6*0.85,)</f>
        <v>4299</v>
      </c>
      <c r="EL6" s="231">
        <f>ROUND('РБ15%'!EL6*0.85,)</f>
        <v>4516</v>
      </c>
      <c r="EM6" s="231">
        <f>ROUND('РБ15%'!EM6*0.85,)</f>
        <v>4516</v>
      </c>
      <c r="EN6" s="231">
        <f>ROUND('РБ15%'!EN6*0.85,)</f>
        <v>4299</v>
      </c>
      <c r="EO6" s="231">
        <f>ROUND('РБ15%'!EO6*0.85,)</f>
        <v>4299</v>
      </c>
      <c r="EP6" s="231">
        <f>ROUND('РБ15%'!EP6*0.85,)</f>
        <v>4949</v>
      </c>
      <c r="EQ6" s="231">
        <f>ROUND('РБ15%'!EQ6*0.85,)</f>
        <v>4949</v>
      </c>
      <c r="ER6" s="231">
        <f>ROUND('РБ15%'!ER6*0.85,)</f>
        <v>4949</v>
      </c>
      <c r="ES6" s="231">
        <f>ROUND('РБ15%'!ES6*0.85,)</f>
        <v>4516</v>
      </c>
      <c r="ET6" s="231">
        <f>ROUND('РБ15%'!ET6*0.85,)</f>
        <v>4516</v>
      </c>
      <c r="EU6" s="231">
        <f>ROUND('РБ15%'!EU6*0.85,)</f>
        <v>4299</v>
      </c>
      <c r="EV6" s="231">
        <f>ROUND('РБ15%'!EV6*0.85,)</f>
        <v>4299</v>
      </c>
      <c r="EW6" s="231">
        <f>ROUND('РБ15%'!EW6*0.85,)</f>
        <v>4299</v>
      </c>
      <c r="EX6" s="231">
        <f>ROUND('РБ15%'!EX6*0.85,)</f>
        <v>4516</v>
      </c>
      <c r="EY6" s="231">
        <f>ROUND('РБ15%'!EY6*0.85,)</f>
        <v>4516</v>
      </c>
      <c r="EZ6" s="231">
        <f>ROUND('РБ15%'!EZ6*0.85,)</f>
        <v>4516</v>
      </c>
      <c r="FA6" s="231">
        <f>ROUND('РБ15%'!FA6*0.85,)</f>
        <v>4516</v>
      </c>
      <c r="FB6" s="231">
        <f>ROUND('РБ15%'!FB6*0.85,)</f>
        <v>4082</v>
      </c>
      <c r="FC6" s="231">
        <f>ROUND('РБ15%'!FC6*0.85,)</f>
        <v>4082</v>
      </c>
      <c r="FD6" s="231">
        <f>ROUND('РБ15%'!FD6*0.85,)</f>
        <v>4082</v>
      </c>
      <c r="FE6" s="231">
        <f>ROUND('РБ15%'!FE6*0.85,)</f>
        <v>4082</v>
      </c>
      <c r="FF6" s="231">
        <f>ROUND('РБ15%'!FF6*0.85,)</f>
        <v>4082</v>
      </c>
      <c r="FG6" s="231">
        <f>ROUND('РБ15%'!FG6*0.85,)</f>
        <v>4299</v>
      </c>
      <c r="FH6" s="231">
        <f>ROUND('РБ15%'!FH6*0.85,)</f>
        <v>4299</v>
      </c>
      <c r="FI6" s="231">
        <f>ROUND('РБ15%'!FI6*0.85,)</f>
        <v>4082</v>
      </c>
      <c r="FJ6" s="231">
        <f>ROUND('РБ15%'!FJ6*0.85,)</f>
        <v>4082</v>
      </c>
      <c r="FK6" s="231">
        <f>ROUND('РБ15%'!FK6*0.85,)</f>
        <v>4082</v>
      </c>
      <c r="FL6" s="231">
        <f>ROUND('РБ15%'!FL6*0.85,)</f>
        <v>4082</v>
      </c>
      <c r="FM6" s="231">
        <f>ROUND('РБ15%'!FM6*0.85,)</f>
        <v>4082</v>
      </c>
      <c r="FN6" s="231">
        <f>ROUND('РБ15%'!FN6*0.85,)</f>
        <v>4299</v>
      </c>
      <c r="FO6" s="231">
        <f>ROUND('РБ15%'!FO6*0.85,)</f>
        <v>4299</v>
      </c>
      <c r="FP6" s="231">
        <f>ROUND('РБ15%'!FP6*0.85,)</f>
        <v>4082</v>
      </c>
      <c r="FQ6" s="231">
        <f>ROUND('РБ15%'!FQ6*0.85,)</f>
        <v>4082</v>
      </c>
      <c r="FR6" s="231">
        <f>ROUND('РБ15%'!FR6*0.85,)</f>
        <v>4082</v>
      </c>
      <c r="FS6" s="231">
        <f>ROUND('РБ15%'!FS6*0.85,)</f>
        <v>4082</v>
      </c>
      <c r="FT6" s="231">
        <f>ROUND('РБ15%'!FT6*0.85,)</f>
        <v>4082</v>
      </c>
      <c r="FU6" s="231">
        <f>ROUND('РБ15%'!FU6*0.85,)</f>
        <v>4299</v>
      </c>
      <c r="FV6" s="231">
        <f>ROUND('РБ15%'!FV6*0.85,)</f>
        <v>4299</v>
      </c>
      <c r="FW6" s="231">
        <f>ROUND('РБ15%'!FW6*0.85,)</f>
        <v>4082</v>
      </c>
      <c r="FX6" s="231">
        <f>ROUND('РБ15%'!FX6*0.85,)</f>
        <v>4082</v>
      </c>
      <c r="FY6" s="231">
        <f>ROUND('РБ15%'!FY6*0.85,)</f>
        <v>4082</v>
      </c>
      <c r="FZ6" s="231">
        <f>ROUND('РБ15%'!FZ6*0.85,)</f>
        <v>4082</v>
      </c>
      <c r="GA6" s="231">
        <f>ROUND('РБ15%'!GA6*0.85,)</f>
        <v>4082</v>
      </c>
      <c r="GB6" s="231">
        <f>ROUND('РБ15%'!GB6*0.85,)</f>
        <v>4299</v>
      </c>
      <c r="GC6" s="231">
        <f>ROUND('РБ15%'!GC6*0.85,)</f>
        <v>4299</v>
      </c>
      <c r="GD6" s="231">
        <f>ROUND('РБ15%'!GD6*0.85,)</f>
        <v>4082</v>
      </c>
      <c r="GE6" s="231">
        <f>ROUND('РБ15%'!GE6*0.85,)</f>
        <v>4082</v>
      </c>
      <c r="GF6" s="231">
        <f>ROUND('РБ15%'!GF6*0.85,)</f>
        <v>4082</v>
      </c>
      <c r="GG6" s="231">
        <f>ROUND('РБ15%'!GG6*0.85,)</f>
        <v>4082</v>
      </c>
      <c r="GH6" s="231">
        <f>ROUND('РБ15%'!GH6*0.85,)</f>
        <v>4082</v>
      </c>
      <c r="GI6" s="231">
        <f>ROUND('РБ15%'!GI6*0.85,)</f>
        <v>5166</v>
      </c>
      <c r="GJ6" s="231">
        <f>ROUND('РБ15%'!GJ6*0.85,)</f>
        <v>5166</v>
      </c>
      <c r="GK6" s="231">
        <f>ROUND('РБ15%'!GK6*0.85,)</f>
        <v>5166</v>
      </c>
      <c r="GL6" s="231">
        <f>ROUND('РБ15%'!GL6*0.85,)</f>
        <v>5166</v>
      </c>
      <c r="GM6" s="231">
        <f>ROUND('РБ15%'!GM6*0.85,)</f>
        <v>5166</v>
      </c>
      <c r="GN6" s="231">
        <f>ROUND('РБ15%'!GN6*0.85,)</f>
        <v>5166</v>
      </c>
      <c r="GO6" s="231">
        <f>ROUND('РБ15%'!GO6*0.85,)</f>
        <v>5166</v>
      </c>
      <c r="GP6" s="231">
        <f>ROUND('РБ15%'!GP6*0.85,)</f>
        <v>5527</v>
      </c>
      <c r="GQ6" s="231">
        <f>ROUND('РБ15%'!GQ6*0.85,)</f>
        <v>5527</v>
      </c>
      <c r="GR6" s="231">
        <f>ROUND('РБ15%'!GR6*0.85,)</f>
        <v>5527</v>
      </c>
      <c r="GS6" s="231">
        <f>ROUND('РБ15%'!GS6*0.85,)</f>
        <v>5527</v>
      </c>
      <c r="GT6" s="231">
        <f>ROUND('РБ15%'!GT6*0.85,)</f>
        <v>5527</v>
      </c>
      <c r="GU6" s="231">
        <f>ROUND('РБ15%'!GU6*0.85,)</f>
        <v>5527</v>
      </c>
      <c r="GV6" s="231">
        <f>ROUND('РБ15%'!GV6*0.85,)</f>
        <v>5527</v>
      </c>
      <c r="GW6" s="231">
        <f>ROUND('РБ15%'!GW6*0.85,)</f>
        <v>5888</v>
      </c>
      <c r="GX6" s="231">
        <f>ROUND('РБ15%'!GX6*0.85,)</f>
        <v>5888</v>
      </c>
      <c r="GY6" s="231">
        <f>ROUND('РБ15%'!GY6*0.85,)</f>
        <v>5888</v>
      </c>
      <c r="GZ6" s="231">
        <f>ROUND('РБ15%'!GZ6*0.85,)</f>
        <v>5888</v>
      </c>
    </row>
    <row r="7" spans="1:208" s="2" customFormat="1" x14ac:dyDescent="0.2">
      <c r="A7" s="12">
        <v>2</v>
      </c>
      <c r="B7" s="230">
        <f>ROUND('РБ15%'!B7*0.85,)</f>
        <v>9682</v>
      </c>
      <c r="C7" s="230">
        <f>ROUND('РБ15%'!C7*0.85,)</f>
        <v>9682</v>
      </c>
      <c r="D7" s="230">
        <f>ROUND('РБ15%'!D7*0.85,)</f>
        <v>9682</v>
      </c>
      <c r="E7" s="230">
        <f>ROUND('РБ15%'!E7*0.85,)</f>
        <v>9682</v>
      </c>
      <c r="F7" s="230">
        <f>ROUND('РБ15%'!F7*0.85,)</f>
        <v>9682</v>
      </c>
      <c r="G7" s="230">
        <f>ROUND('РБ15%'!G7*0.85,)</f>
        <v>9682</v>
      </c>
      <c r="H7" s="230">
        <f>ROUND('РБ15%'!H7*0.85,)</f>
        <v>9682</v>
      </c>
      <c r="I7" s="230">
        <f>ROUND('РБ15%'!I7*0.85,)</f>
        <v>9682</v>
      </c>
      <c r="J7" s="230">
        <f>ROUND('РБ15%'!J7*0.85,)</f>
        <v>9682</v>
      </c>
      <c r="K7" s="231">
        <f>ROUND('РБ15%'!K7*0.85,)</f>
        <v>8670</v>
      </c>
      <c r="L7" s="231">
        <f>ROUND('РБ15%'!L7*0.85,)</f>
        <v>9682</v>
      </c>
      <c r="M7" s="231">
        <f>ROUND('РБ15%'!M7*0.85,)</f>
        <v>9682</v>
      </c>
      <c r="N7" s="231">
        <f>ROUND('РБ15%'!N7*0.85,)</f>
        <v>9682</v>
      </c>
      <c r="O7" s="231">
        <f>ROUND('РБ15%'!O7*0.85,)</f>
        <v>9682</v>
      </c>
      <c r="P7" s="231">
        <f>ROUND('РБ15%'!P7*0.85,)</f>
        <v>8670</v>
      </c>
      <c r="Q7" s="231">
        <f>ROUND('РБ15%'!Q7*0.85,)</f>
        <v>8670</v>
      </c>
      <c r="R7" s="231">
        <f>ROUND('РБ15%'!R7*0.85,)</f>
        <v>9682</v>
      </c>
      <c r="S7" s="230">
        <f>ROUND('РБ15%'!S7*0.85,)</f>
        <v>9682</v>
      </c>
      <c r="T7" s="230">
        <f>ROUND('РБ15%'!T7*0.85,)</f>
        <v>9682</v>
      </c>
      <c r="U7" s="230">
        <f>ROUND('РБ15%'!U7*0.85,)</f>
        <v>9682</v>
      </c>
      <c r="V7" s="230">
        <f>ROUND('РБ15%'!V7*0.85,)</f>
        <v>9682</v>
      </c>
      <c r="W7" s="231">
        <f>ROUND('РБ15%'!W7*0.85,)</f>
        <v>9682</v>
      </c>
      <c r="X7" s="231">
        <f>ROUND('РБ15%'!X7*0.85,)</f>
        <v>9682</v>
      </c>
      <c r="Y7" s="231">
        <f>ROUND('РБ15%'!Y7*0.85,)</f>
        <v>9682</v>
      </c>
      <c r="Z7" s="231">
        <f>ROUND('РБ15%'!Z7*0.85,)</f>
        <v>9682</v>
      </c>
      <c r="AA7" s="231">
        <f>ROUND('РБ15%'!AA7*0.85,)</f>
        <v>9682</v>
      </c>
      <c r="AB7" s="230">
        <f>ROUND('РБ15%'!AB7*0.85,)</f>
        <v>10043</v>
      </c>
      <c r="AC7" s="230">
        <f>ROUND('РБ15%'!AC7*0.85,)</f>
        <v>10043</v>
      </c>
      <c r="AD7" s="230">
        <f>ROUND('РБ15%'!AD7*0.85,)</f>
        <v>10043</v>
      </c>
      <c r="AE7" s="230">
        <f>ROUND('РБ15%'!AE7*0.85,)</f>
        <v>10043</v>
      </c>
      <c r="AF7" s="230">
        <f>ROUND('РБ15%'!AF7*0.85,)</f>
        <v>10043</v>
      </c>
      <c r="AG7" s="230">
        <f>ROUND('РБ15%'!AG7*0.85,)</f>
        <v>10043</v>
      </c>
      <c r="AH7" s="230">
        <f>ROUND('РБ15%'!AH7*0.85,)</f>
        <v>10043</v>
      </c>
      <c r="AI7" s="230">
        <f>ROUND('РБ15%'!AI7*0.85,)</f>
        <v>10043</v>
      </c>
      <c r="AJ7" s="230">
        <f>ROUND('РБ15%'!AJ7*0.85,)</f>
        <v>10549</v>
      </c>
      <c r="AK7" s="230">
        <f>ROUND('РБ15%'!AK7*0.85,)</f>
        <v>10549</v>
      </c>
      <c r="AL7" s="231">
        <f>ROUND('РБ15%'!AL7*0.85,)</f>
        <v>9682</v>
      </c>
      <c r="AM7" s="231">
        <f>ROUND('РБ15%'!AM7*0.85,)</f>
        <v>9682</v>
      </c>
      <c r="AN7" s="231">
        <f>ROUND('РБ15%'!AN7*0.85,)</f>
        <v>6719</v>
      </c>
      <c r="AO7" s="231">
        <f>ROUND('РБ15%'!AO7*0.85,)</f>
        <v>6719</v>
      </c>
      <c r="AP7" s="231">
        <f>ROUND('РБ15%'!AP7*0.85,)</f>
        <v>6719</v>
      </c>
      <c r="AQ7" s="231">
        <f>ROUND('РБ15%'!AQ7*0.85,)</f>
        <v>6719</v>
      </c>
      <c r="AR7" s="231">
        <f>ROUND('РБ15%'!AR7*0.85,)</f>
        <v>7081</v>
      </c>
      <c r="AS7" s="231">
        <f>ROUND('РБ15%'!AS7*0.85,)</f>
        <v>7081</v>
      </c>
      <c r="AT7" s="231">
        <f>ROUND('РБ15%'!AT7*0.85,)</f>
        <v>6719</v>
      </c>
      <c r="AU7" s="231">
        <f>ROUND('РБ15%'!AU7*0.85,)</f>
        <v>6719</v>
      </c>
      <c r="AV7" s="231">
        <f>ROUND('РБ15%'!AV7*0.85,)</f>
        <v>6719</v>
      </c>
      <c r="AW7" s="231">
        <f>ROUND('РБ15%'!AW7*0.85,)</f>
        <v>6719</v>
      </c>
      <c r="AX7" s="231">
        <f>ROUND('РБ15%'!AX7*0.85,)</f>
        <v>6719</v>
      </c>
      <c r="AY7" s="231">
        <f>ROUND('РБ15%'!AY7*0.85,)</f>
        <v>7081</v>
      </c>
      <c r="AZ7" s="231">
        <f>ROUND('РБ15%'!AZ7*0.85,)</f>
        <v>7081</v>
      </c>
      <c r="BA7" s="231">
        <f>ROUND('РБ15%'!BA7*0.85,)</f>
        <v>6719</v>
      </c>
      <c r="BB7" s="231">
        <f>ROUND('РБ15%'!BB7*0.85,)</f>
        <v>6719</v>
      </c>
      <c r="BC7" s="231">
        <f>ROUND('РБ15%'!BC7*0.85,)</f>
        <v>6719</v>
      </c>
      <c r="BD7" s="231">
        <f>ROUND('РБ15%'!BD7*0.85,)</f>
        <v>6719</v>
      </c>
      <c r="BE7" s="231">
        <f>ROUND('РБ15%'!BE7*0.85,)</f>
        <v>7803</v>
      </c>
      <c r="BF7" s="231">
        <f>ROUND('РБ15%'!BF7*0.85,)</f>
        <v>7803</v>
      </c>
      <c r="BG7" s="231">
        <f>ROUND('РБ15%'!BG7*0.85,)</f>
        <v>7803</v>
      </c>
      <c r="BH7" s="231">
        <f>ROUND('РБ15%'!BH7*0.85,)</f>
        <v>6719</v>
      </c>
      <c r="BI7" s="231">
        <f>ROUND('РБ15%'!BI7*0.85,)</f>
        <v>6719</v>
      </c>
      <c r="BJ7" s="231">
        <f>ROUND('РБ15%'!BJ7*0.85,)</f>
        <v>6719</v>
      </c>
      <c r="BK7" s="231">
        <f>ROUND('РБ15%'!BK7*0.85,)</f>
        <v>6719</v>
      </c>
      <c r="BL7" s="231">
        <f>ROUND('РБ15%'!BL7*0.85,)</f>
        <v>6719</v>
      </c>
      <c r="BM7" s="231">
        <f>ROUND('РБ15%'!BM7*0.85,)</f>
        <v>7081</v>
      </c>
      <c r="BN7" s="231">
        <f>ROUND('РБ15%'!BN7*0.85,)</f>
        <v>7081</v>
      </c>
      <c r="BO7" s="231">
        <f>ROUND('РБ15%'!BO7*0.85,)</f>
        <v>6719</v>
      </c>
      <c r="BP7" s="231">
        <f>ROUND('РБ15%'!BP7*0.85,)</f>
        <v>6719</v>
      </c>
      <c r="BQ7" s="231">
        <f>ROUND('РБ15%'!BQ7*0.85,)</f>
        <v>6719</v>
      </c>
      <c r="BR7" s="231">
        <f>ROUND('РБ15%'!BR7*0.85,)</f>
        <v>6719</v>
      </c>
      <c r="BS7" s="231">
        <f>ROUND('РБ15%'!BS7*0.85,)</f>
        <v>6719</v>
      </c>
      <c r="BT7" s="231">
        <f>ROUND('РБ15%'!BT7*0.85,)</f>
        <v>7081</v>
      </c>
      <c r="BU7" s="231">
        <f>ROUND('РБ15%'!BU7*0.85,)</f>
        <v>7081</v>
      </c>
      <c r="BV7" s="231">
        <f>ROUND('РБ15%'!BV7*0.85,)</f>
        <v>6719</v>
      </c>
      <c r="BW7" s="231">
        <f>ROUND('РБ15%'!BW7*0.85,)</f>
        <v>6719</v>
      </c>
      <c r="BX7" s="231">
        <f>ROUND('РБ15%'!BX7*0.85,)</f>
        <v>6719</v>
      </c>
      <c r="BY7" s="231">
        <f>ROUND('РБ15%'!BY7*0.85,)</f>
        <v>6719</v>
      </c>
      <c r="BZ7" s="231">
        <f>ROUND('РБ15%'!BZ7*0.85,)</f>
        <v>6719</v>
      </c>
      <c r="CA7" s="231">
        <f>ROUND('РБ15%'!CA7*0.85,)</f>
        <v>7081</v>
      </c>
      <c r="CB7" s="231">
        <f>ROUND('РБ15%'!CB7*0.85,)</f>
        <v>7081</v>
      </c>
      <c r="CC7" s="231">
        <f>ROUND('РБ15%'!CC7*0.85,)</f>
        <v>6358</v>
      </c>
      <c r="CD7" s="231">
        <f>ROUND('РБ15%'!CD7*0.85,)</f>
        <v>6358</v>
      </c>
      <c r="CE7" s="231">
        <f>ROUND('РБ15%'!CE7*0.85,)</f>
        <v>6358</v>
      </c>
      <c r="CF7" s="231">
        <f>ROUND('РБ15%'!CF7*0.85,)</f>
        <v>6358</v>
      </c>
      <c r="CG7" s="231">
        <f>ROUND('РБ15%'!CG7*0.85,)</f>
        <v>6358</v>
      </c>
      <c r="CH7" s="231">
        <f>ROUND('РБ15%'!CH7*0.85,)</f>
        <v>6358</v>
      </c>
      <c r="CI7" s="231">
        <f>ROUND('РБ15%'!CI7*0.85,)</f>
        <v>6358</v>
      </c>
      <c r="CJ7" s="231">
        <f>ROUND('РБ15%'!CJ7*0.85,)</f>
        <v>6141</v>
      </c>
      <c r="CK7" s="231">
        <f>ROUND('РБ15%'!CK7*0.85,)</f>
        <v>6141</v>
      </c>
      <c r="CL7" s="231">
        <f>ROUND('РБ15%'!CL7*0.85,)</f>
        <v>6141</v>
      </c>
      <c r="CM7" s="231">
        <f>ROUND('РБ15%'!CM7*0.85,)</f>
        <v>6141</v>
      </c>
      <c r="CN7" s="231">
        <f>ROUND('РБ15%'!CN7*0.85,)</f>
        <v>6141</v>
      </c>
      <c r="CO7" s="231">
        <f>ROUND('РБ15%'!CO7*0.85,)</f>
        <v>6358</v>
      </c>
      <c r="CP7" s="231">
        <f>ROUND('РБ15%'!CP7*0.85,)</f>
        <v>6358</v>
      </c>
      <c r="CQ7" s="231">
        <f>ROUND('РБ15%'!CQ7*0.85,)</f>
        <v>6141</v>
      </c>
      <c r="CR7" s="231">
        <f>ROUND('РБ15%'!CR7*0.85,)</f>
        <v>6141</v>
      </c>
      <c r="CS7" s="231">
        <f>ROUND('РБ15%'!CS7*0.85,)</f>
        <v>6141</v>
      </c>
      <c r="CT7" s="231">
        <f>ROUND('РБ15%'!CT7*0.85,)</f>
        <v>6141</v>
      </c>
      <c r="CU7" s="231">
        <f>ROUND('РБ15%'!CU7*0.85,)</f>
        <v>6141</v>
      </c>
      <c r="CV7" s="231">
        <f>ROUND('РБ15%'!CV7*0.85,)</f>
        <v>6358</v>
      </c>
      <c r="CW7" s="231">
        <f>ROUND('РБ15%'!CW7*0.85,)</f>
        <v>6358</v>
      </c>
      <c r="CX7" s="231">
        <f>ROUND('РБ15%'!CX7*0.85,)</f>
        <v>6141</v>
      </c>
      <c r="CY7" s="231">
        <f>ROUND('РБ15%'!CY7*0.85,)</f>
        <v>6141</v>
      </c>
      <c r="CZ7" s="231">
        <f>ROUND('РБ15%'!CZ7*0.85,)</f>
        <v>6141</v>
      </c>
      <c r="DA7" s="231">
        <f>ROUND('РБ15%'!DA7*0.85,)</f>
        <v>6141</v>
      </c>
      <c r="DB7" s="231">
        <f>ROUND('РБ15%'!DB7*0.85,)</f>
        <v>6141</v>
      </c>
      <c r="DC7" s="231">
        <f>ROUND('РБ15%'!DC7*0.85,)</f>
        <v>6358</v>
      </c>
      <c r="DD7" s="231">
        <f>ROUND('РБ15%'!DD7*0.85,)</f>
        <v>6358</v>
      </c>
      <c r="DE7" s="231">
        <f>ROUND('РБ15%'!DE7*0.85,)</f>
        <v>5925</v>
      </c>
      <c r="DF7" s="231">
        <f>ROUND('РБ15%'!DF7*0.85,)</f>
        <v>5925</v>
      </c>
      <c r="DG7" s="231">
        <f>ROUND('РБ15%'!DG7*0.85,)</f>
        <v>5925</v>
      </c>
      <c r="DH7" s="231">
        <f>ROUND('РБ15%'!DH7*0.85,)</f>
        <v>5925</v>
      </c>
      <c r="DI7" s="231">
        <f>ROUND('РБ15%'!DI7*0.85,)</f>
        <v>5925</v>
      </c>
      <c r="DJ7" s="231">
        <f>ROUND('РБ15%'!DJ7*0.85,)</f>
        <v>6141</v>
      </c>
      <c r="DK7" s="231">
        <f>ROUND('РБ15%'!DK7*0.85,)</f>
        <v>6141</v>
      </c>
      <c r="DL7" s="231">
        <f>ROUND('РБ15%'!DL7*0.85,)</f>
        <v>5925</v>
      </c>
      <c r="DM7" s="231">
        <f>ROUND('РБ15%'!DM7*0.85,)</f>
        <v>5925</v>
      </c>
      <c r="DN7" s="231">
        <f>ROUND('РБ15%'!DN7*0.85,)</f>
        <v>5925</v>
      </c>
      <c r="DO7" s="231">
        <f>ROUND('РБ15%'!DO7*0.85,)</f>
        <v>5925</v>
      </c>
      <c r="DP7" s="231">
        <f>ROUND('РБ15%'!DP7*0.85,)</f>
        <v>5925</v>
      </c>
      <c r="DQ7" s="231">
        <f>ROUND('РБ15%'!DQ7*0.85,)</f>
        <v>5925</v>
      </c>
      <c r="DR7" s="231">
        <f>ROUND('РБ15%'!DR7*0.85,)</f>
        <v>5925</v>
      </c>
      <c r="DS7" s="231">
        <f>ROUND('РБ15%'!DS7*0.85,)</f>
        <v>5708</v>
      </c>
      <c r="DT7" s="231">
        <f>ROUND('РБ15%'!DT7*0.85,)</f>
        <v>5708</v>
      </c>
      <c r="DU7" s="231">
        <f>ROUND('РБ15%'!DU7*0.85,)</f>
        <v>5708</v>
      </c>
      <c r="DV7" s="231">
        <f>ROUND('РБ15%'!DV7*0.85,)</f>
        <v>5708</v>
      </c>
      <c r="DW7" s="231">
        <f>ROUND('РБ15%'!DW7*0.85,)</f>
        <v>5708</v>
      </c>
      <c r="DX7" s="231">
        <f>ROUND('РБ15%'!DX7*0.85,)</f>
        <v>5925</v>
      </c>
      <c r="DY7" s="231">
        <f>ROUND('РБ15%'!DY7*0.85,)</f>
        <v>5925</v>
      </c>
      <c r="DZ7" s="231">
        <f>ROUND('РБ15%'!DZ7*0.85,)</f>
        <v>5708</v>
      </c>
      <c r="EA7" s="231">
        <f>ROUND('РБ15%'!EA7*0.85,)</f>
        <v>5708</v>
      </c>
      <c r="EB7" s="231">
        <f>ROUND('РБ15%'!EB7*0.85,)</f>
        <v>5708</v>
      </c>
      <c r="EC7" s="231">
        <f>ROUND('РБ15%'!EC7*0.85,)</f>
        <v>5708</v>
      </c>
      <c r="ED7" s="231">
        <f>ROUND('РБ15%'!ED7*0.85,)</f>
        <v>5708</v>
      </c>
      <c r="EE7" s="231">
        <f>ROUND('РБ15%'!EE7*0.85,)</f>
        <v>5925</v>
      </c>
      <c r="EF7" s="231">
        <f>ROUND('РБ15%'!EF7*0.85,)</f>
        <v>5925</v>
      </c>
      <c r="EG7" s="231">
        <f>ROUND('РБ15%'!EG7*0.85,)</f>
        <v>5491</v>
      </c>
      <c r="EH7" s="231">
        <f>ROUND('РБ15%'!EH7*0.85,)</f>
        <v>5491</v>
      </c>
      <c r="EI7" s="231">
        <f>ROUND('РБ15%'!EI7*0.85,)</f>
        <v>5491</v>
      </c>
      <c r="EJ7" s="231">
        <f>ROUND('РБ15%'!EJ7*0.85,)</f>
        <v>5491</v>
      </c>
      <c r="EK7" s="231">
        <f>ROUND('РБ15%'!EK7*0.85,)</f>
        <v>5491</v>
      </c>
      <c r="EL7" s="231">
        <f>ROUND('РБ15%'!EL7*0.85,)</f>
        <v>5708</v>
      </c>
      <c r="EM7" s="231">
        <f>ROUND('РБ15%'!EM7*0.85,)</f>
        <v>5708</v>
      </c>
      <c r="EN7" s="231">
        <f>ROUND('РБ15%'!EN7*0.85,)</f>
        <v>5491</v>
      </c>
      <c r="EO7" s="231">
        <f>ROUND('РБ15%'!EO7*0.85,)</f>
        <v>5491</v>
      </c>
      <c r="EP7" s="231">
        <f>ROUND('РБ15%'!EP7*0.85,)</f>
        <v>6141</v>
      </c>
      <c r="EQ7" s="231">
        <f>ROUND('РБ15%'!EQ7*0.85,)</f>
        <v>6141</v>
      </c>
      <c r="ER7" s="231">
        <f>ROUND('РБ15%'!ER7*0.85,)</f>
        <v>6141</v>
      </c>
      <c r="ES7" s="231">
        <f>ROUND('РБ15%'!ES7*0.85,)</f>
        <v>5708</v>
      </c>
      <c r="ET7" s="231">
        <f>ROUND('РБ15%'!ET7*0.85,)</f>
        <v>5708</v>
      </c>
      <c r="EU7" s="231">
        <f>ROUND('РБ15%'!EU7*0.85,)</f>
        <v>5491</v>
      </c>
      <c r="EV7" s="231">
        <f>ROUND('РБ15%'!EV7*0.85,)</f>
        <v>5491</v>
      </c>
      <c r="EW7" s="231">
        <f>ROUND('РБ15%'!EW7*0.85,)</f>
        <v>5491</v>
      </c>
      <c r="EX7" s="231">
        <f>ROUND('РБ15%'!EX7*0.85,)</f>
        <v>5708</v>
      </c>
      <c r="EY7" s="231">
        <f>ROUND('РБ15%'!EY7*0.85,)</f>
        <v>5708</v>
      </c>
      <c r="EZ7" s="231">
        <f>ROUND('РБ15%'!EZ7*0.85,)</f>
        <v>5708</v>
      </c>
      <c r="FA7" s="231">
        <f>ROUND('РБ15%'!FA7*0.85,)</f>
        <v>5708</v>
      </c>
      <c r="FB7" s="231">
        <f>ROUND('РБ15%'!FB7*0.85,)</f>
        <v>5274</v>
      </c>
      <c r="FC7" s="231">
        <f>ROUND('РБ15%'!FC7*0.85,)</f>
        <v>5274</v>
      </c>
      <c r="FD7" s="231">
        <f>ROUND('РБ15%'!FD7*0.85,)</f>
        <v>5274</v>
      </c>
      <c r="FE7" s="231">
        <f>ROUND('РБ15%'!FE7*0.85,)</f>
        <v>5274</v>
      </c>
      <c r="FF7" s="231">
        <f>ROUND('РБ15%'!FF7*0.85,)</f>
        <v>5274</v>
      </c>
      <c r="FG7" s="231">
        <f>ROUND('РБ15%'!FG7*0.85,)</f>
        <v>5491</v>
      </c>
      <c r="FH7" s="231">
        <f>ROUND('РБ15%'!FH7*0.85,)</f>
        <v>5491</v>
      </c>
      <c r="FI7" s="231">
        <f>ROUND('РБ15%'!FI7*0.85,)</f>
        <v>5274</v>
      </c>
      <c r="FJ7" s="231">
        <f>ROUND('РБ15%'!FJ7*0.85,)</f>
        <v>5274</v>
      </c>
      <c r="FK7" s="231">
        <f>ROUND('РБ15%'!FK7*0.85,)</f>
        <v>5274</v>
      </c>
      <c r="FL7" s="231">
        <f>ROUND('РБ15%'!FL7*0.85,)</f>
        <v>5274</v>
      </c>
      <c r="FM7" s="231">
        <f>ROUND('РБ15%'!FM7*0.85,)</f>
        <v>5274</v>
      </c>
      <c r="FN7" s="231">
        <f>ROUND('РБ15%'!FN7*0.85,)</f>
        <v>5491</v>
      </c>
      <c r="FO7" s="231">
        <f>ROUND('РБ15%'!FO7*0.85,)</f>
        <v>5491</v>
      </c>
      <c r="FP7" s="231">
        <f>ROUND('РБ15%'!FP7*0.85,)</f>
        <v>5274</v>
      </c>
      <c r="FQ7" s="231">
        <f>ROUND('РБ15%'!FQ7*0.85,)</f>
        <v>5274</v>
      </c>
      <c r="FR7" s="231">
        <f>ROUND('РБ15%'!FR7*0.85,)</f>
        <v>5274</v>
      </c>
      <c r="FS7" s="231">
        <f>ROUND('РБ15%'!FS7*0.85,)</f>
        <v>5274</v>
      </c>
      <c r="FT7" s="231">
        <f>ROUND('РБ15%'!FT7*0.85,)</f>
        <v>5274</v>
      </c>
      <c r="FU7" s="231">
        <f>ROUND('РБ15%'!FU7*0.85,)</f>
        <v>5491</v>
      </c>
      <c r="FV7" s="231">
        <f>ROUND('РБ15%'!FV7*0.85,)</f>
        <v>5491</v>
      </c>
      <c r="FW7" s="231">
        <f>ROUND('РБ15%'!FW7*0.85,)</f>
        <v>5274</v>
      </c>
      <c r="FX7" s="231">
        <f>ROUND('РБ15%'!FX7*0.85,)</f>
        <v>5274</v>
      </c>
      <c r="FY7" s="231">
        <f>ROUND('РБ15%'!FY7*0.85,)</f>
        <v>5274</v>
      </c>
      <c r="FZ7" s="231">
        <f>ROUND('РБ15%'!FZ7*0.85,)</f>
        <v>5274</v>
      </c>
      <c r="GA7" s="231">
        <f>ROUND('РБ15%'!GA7*0.85,)</f>
        <v>5274</v>
      </c>
      <c r="GB7" s="231">
        <f>ROUND('РБ15%'!GB7*0.85,)</f>
        <v>5491</v>
      </c>
      <c r="GC7" s="231">
        <f>ROUND('РБ15%'!GC7*0.85,)</f>
        <v>5491</v>
      </c>
      <c r="GD7" s="231">
        <f>ROUND('РБ15%'!GD7*0.85,)</f>
        <v>5274</v>
      </c>
      <c r="GE7" s="231">
        <f>ROUND('РБ15%'!GE7*0.85,)</f>
        <v>5274</v>
      </c>
      <c r="GF7" s="231">
        <f>ROUND('РБ15%'!GF7*0.85,)</f>
        <v>5274</v>
      </c>
      <c r="GG7" s="231">
        <f>ROUND('РБ15%'!GG7*0.85,)</f>
        <v>5274</v>
      </c>
      <c r="GH7" s="231">
        <f>ROUND('РБ15%'!GH7*0.85,)</f>
        <v>5274</v>
      </c>
      <c r="GI7" s="231">
        <f>ROUND('РБ15%'!GI7*0.85,)</f>
        <v>6358</v>
      </c>
      <c r="GJ7" s="231">
        <f>ROUND('РБ15%'!GJ7*0.85,)</f>
        <v>6358</v>
      </c>
      <c r="GK7" s="231">
        <f>ROUND('РБ15%'!GK7*0.85,)</f>
        <v>6358</v>
      </c>
      <c r="GL7" s="231">
        <f>ROUND('РБ15%'!GL7*0.85,)</f>
        <v>6358</v>
      </c>
      <c r="GM7" s="231">
        <f>ROUND('РБ15%'!GM7*0.85,)</f>
        <v>6358</v>
      </c>
      <c r="GN7" s="231">
        <f>ROUND('РБ15%'!GN7*0.85,)</f>
        <v>6358</v>
      </c>
      <c r="GO7" s="231">
        <f>ROUND('РБ15%'!GO7*0.85,)</f>
        <v>6358</v>
      </c>
      <c r="GP7" s="231">
        <f>ROUND('РБ15%'!GP7*0.85,)</f>
        <v>6719</v>
      </c>
      <c r="GQ7" s="231">
        <f>ROUND('РБ15%'!GQ7*0.85,)</f>
        <v>6719</v>
      </c>
      <c r="GR7" s="231">
        <f>ROUND('РБ15%'!GR7*0.85,)</f>
        <v>6719</v>
      </c>
      <c r="GS7" s="231">
        <f>ROUND('РБ15%'!GS7*0.85,)</f>
        <v>6719</v>
      </c>
      <c r="GT7" s="231">
        <f>ROUND('РБ15%'!GT7*0.85,)</f>
        <v>6719</v>
      </c>
      <c r="GU7" s="231">
        <f>ROUND('РБ15%'!GU7*0.85,)</f>
        <v>6719</v>
      </c>
      <c r="GV7" s="231">
        <f>ROUND('РБ15%'!GV7*0.85,)</f>
        <v>6719</v>
      </c>
      <c r="GW7" s="231">
        <f>ROUND('РБ15%'!GW7*0.85,)</f>
        <v>7081</v>
      </c>
      <c r="GX7" s="231">
        <f>ROUND('РБ15%'!GX7*0.85,)</f>
        <v>7081</v>
      </c>
      <c r="GY7" s="231">
        <f>ROUND('РБ15%'!GY7*0.85,)</f>
        <v>7081</v>
      </c>
      <c r="GZ7" s="231">
        <f>ROUND('РБ15%'!GZ7*0.85,)</f>
        <v>7081</v>
      </c>
    </row>
    <row r="8" spans="1:208" s="2" customFormat="1" x14ac:dyDescent="0.2">
      <c r="A8" s="15" t="s">
        <v>5</v>
      </c>
      <c r="B8" s="230"/>
      <c r="C8" s="230"/>
      <c r="D8" s="230"/>
      <c r="E8" s="230"/>
      <c r="F8" s="230"/>
      <c r="G8" s="230"/>
      <c r="H8" s="230"/>
      <c r="I8" s="230"/>
      <c r="J8" s="230"/>
      <c r="K8" s="231"/>
      <c r="L8" s="231"/>
      <c r="M8" s="231"/>
      <c r="N8" s="231"/>
      <c r="O8" s="231"/>
      <c r="P8" s="231"/>
      <c r="Q8" s="231"/>
      <c r="R8" s="231"/>
      <c r="S8" s="230"/>
      <c r="T8" s="230"/>
      <c r="U8" s="230"/>
      <c r="V8" s="230"/>
      <c r="W8" s="231"/>
      <c r="X8" s="231"/>
      <c r="Y8" s="231"/>
      <c r="Z8" s="231"/>
      <c r="AA8" s="231"/>
      <c r="AB8" s="230"/>
      <c r="AC8" s="230"/>
      <c r="AD8" s="230"/>
      <c r="AE8" s="230"/>
      <c r="AF8" s="230"/>
      <c r="AG8" s="230"/>
      <c r="AH8" s="230"/>
      <c r="AI8" s="230"/>
      <c r="AJ8" s="230"/>
      <c r="AK8" s="230"/>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231"/>
      <c r="DI8" s="231"/>
      <c r="DJ8" s="231"/>
      <c r="DK8" s="231"/>
      <c r="DL8" s="231"/>
      <c r="DM8" s="231"/>
      <c r="DN8" s="231"/>
      <c r="DO8" s="231"/>
      <c r="DP8" s="231"/>
      <c r="DQ8" s="231"/>
      <c r="DR8" s="231"/>
      <c r="DS8" s="231"/>
      <c r="DT8" s="231"/>
      <c r="DU8" s="231"/>
      <c r="DV8" s="231"/>
      <c r="DW8" s="231"/>
      <c r="DX8" s="231"/>
      <c r="DY8" s="231"/>
      <c r="DZ8" s="231"/>
      <c r="EA8" s="231"/>
      <c r="EB8" s="231"/>
      <c r="EC8" s="231"/>
      <c r="ED8" s="231"/>
      <c r="EE8" s="231"/>
      <c r="EF8" s="231"/>
      <c r="EG8" s="231"/>
      <c r="EH8" s="231"/>
      <c r="EI8" s="231"/>
      <c r="EJ8" s="231"/>
      <c r="EK8" s="231"/>
      <c r="EL8" s="231"/>
      <c r="EM8" s="231"/>
      <c r="EN8" s="231"/>
      <c r="EO8" s="231"/>
      <c r="EP8" s="231"/>
      <c r="EQ8" s="231"/>
      <c r="ER8" s="231"/>
      <c r="ES8" s="231"/>
      <c r="ET8" s="231"/>
      <c r="EU8" s="231"/>
      <c r="EV8" s="231"/>
      <c r="EW8" s="231"/>
      <c r="EX8" s="231"/>
      <c r="EY8" s="231"/>
      <c r="EZ8" s="231"/>
      <c r="FA8" s="231"/>
      <c r="FB8" s="231"/>
      <c r="FC8" s="231"/>
      <c r="FD8" s="231"/>
      <c r="FE8" s="231"/>
      <c r="FF8" s="231"/>
      <c r="FG8" s="231"/>
      <c r="FH8" s="231"/>
      <c r="FI8" s="231"/>
      <c r="FJ8" s="231"/>
      <c r="FK8" s="231"/>
      <c r="FL8" s="231"/>
      <c r="FM8" s="231"/>
      <c r="FN8" s="231"/>
      <c r="FO8" s="231"/>
      <c r="FP8" s="231"/>
      <c r="FQ8" s="231"/>
      <c r="FR8" s="231"/>
      <c r="FS8" s="231"/>
      <c r="FT8" s="231"/>
      <c r="FU8" s="231"/>
      <c r="FV8" s="231"/>
      <c r="FW8" s="231"/>
      <c r="FX8" s="231"/>
      <c r="FY8" s="231"/>
      <c r="FZ8" s="231"/>
      <c r="GA8" s="231"/>
      <c r="GB8" s="231"/>
      <c r="GC8" s="231"/>
      <c r="GD8" s="231"/>
      <c r="GE8" s="231"/>
      <c r="GF8" s="231"/>
      <c r="GG8" s="231"/>
      <c r="GH8" s="231"/>
      <c r="GI8" s="231"/>
      <c r="GJ8" s="231"/>
      <c r="GK8" s="231"/>
      <c r="GL8" s="231"/>
      <c r="GM8" s="231"/>
      <c r="GN8" s="231"/>
      <c r="GO8" s="231"/>
      <c r="GP8" s="231"/>
      <c r="GQ8" s="231"/>
      <c r="GR8" s="231"/>
      <c r="GS8" s="231"/>
      <c r="GT8" s="231"/>
      <c r="GU8" s="231"/>
      <c r="GV8" s="231"/>
      <c r="GW8" s="231"/>
      <c r="GX8" s="231"/>
      <c r="GY8" s="231"/>
      <c r="GZ8" s="231"/>
    </row>
    <row r="9" spans="1:208" s="2" customFormat="1" x14ac:dyDescent="0.2">
      <c r="A9" s="12">
        <v>1</v>
      </c>
      <c r="B9" s="230">
        <f>ROUND('РБ15%'!B9*0.85,)</f>
        <v>9212</v>
      </c>
      <c r="C9" s="230">
        <f>ROUND('РБ15%'!C9*0.85,)</f>
        <v>9212</v>
      </c>
      <c r="D9" s="230">
        <f>ROUND('РБ15%'!D9*0.85,)</f>
        <v>9212</v>
      </c>
      <c r="E9" s="230">
        <f>ROUND('РБ15%'!E9*0.85,)</f>
        <v>9212</v>
      </c>
      <c r="F9" s="230">
        <f>ROUND('РБ15%'!F9*0.85,)</f>
        <v>9212</v>
      </c>
      <c r="G9" s="230">
        <f>ROUND('РБ15%'!G9*0.85,)</f>
        <v>9212</v>
      </c>
      <c r="H9" s="230">
        <f>ROUND('РБ15%'!H9*0.85,)</f>
        <v>9212</v>
      </c>
      <c r="I9" s="230">
        <f>ROUND('РБ15%'!I9*0.85,)</f>
        <v>9212</v>
      </c>
      <c r="J9" s="230">
        <f>ROUND('РБ15%'!J9*0.85,)</f>
        <v>9212</v>
      </c>
      <c r="K9" s="231">
        <f>ROUND('РБ15%'!K9*0.85,)</f>
        <v>8200</v>
      </c>
      <c r="L9" s="231">
        <f>ROUND('РБ15%'!L9*0.85,)</f>
        <v>9212</v>
      </c>
      <c r="M9" s="231">
        <f>ROUND('РБ15%'!M9*0.85,)</f>
        <v>9212</v>
      </c>
      <c r="N9" s="231">
        <f>ROUND('РБ15%'!N9*0.85,)</f>
        <v>9212</v>
      </c>
      <c r="O9" s="231">
        <f>ROUND('РБ15%'!O9*0.85,)</f>
        <v>9212</v>
      </c>
      <c r="P9" s="231">
        <f>ROUND('РБ15%'!P9*0.85,)</f>
        <v>8200</v>
      </c>
      <c r="Q9" s="231">
        <f>ROUND('РБ15%'!Q9*0.85,)</f>
        <v>8200</v>
      </c>
      <c r="R9" s="231">
        <f>ROUND('РБ15%'!R9*0.85,)</f>
        <v>9212</v>
      </c>
      <c r="S9" s="230">
        <f>ROUND('РБ15%'!S9*0.85,)</f>
        <v>9212</v>
      </c>
      <c r="T9" s="230">
        <f>ROUND('РБ15%'!T9*0.85,)</f>
        <v>9212</v>
      </c>
      <c r="U9" s="230">
        <f>ROUND('РБ15%'!U9*0.85,)</f>
        <v>9212</v>
      </c>
      <c r="V9" s="230">
        <f>ROUND('РБ15%'!V9*0.85,)</f>
        <v>9212</v>
      </c>
      <c r="W9" s="231">
        <f>ROUND('РБ15%'!W9*0.85,)</f>
        <v>9212</v>
      </c>
      <c r="X9" s="231">
        <f>ROUND('РБ15%'!X9*0.85,)</f>
        <v>9212</v>
      </c>
      <c r="Y9" s="231">
        <f>ROUND('РБ15%'!Y9*0.85,)</f>
        <v>9212</v>
      </c>
      <c r="Z9" s="231">
        <f>ROUND('РБ15%'!Z9*0.85,)</f>
        <v>9212</v>
      </c>
      <c r="AA9" s="231">
        <f>ROUND('РБ15%'!AA9*0.85,)</f>
        <v>9212</v>
      </c>
      <c r="AB9" s="230">
        <f>ROUND('РБ15%'!AB9*0.85,)</f>
        <v>9573</v>
      </c>
      <c r="AC9" s="230">
        <f>ROUND('РБ15%'!AC9*0.85,)</f>
        <v>9573</v>
      </c>
      <c r="AD9" s="230">
        <f>ROUND('РБ15%'!AD9*0.85,)</f>
        <v>9573</v>
      </c>
      <c r="AE9" s="230">
        <f>ROUND('РБ15%'!AE9*0.85,)</f>
        <v>9573</v>
      </c>
      <c r="AF9" s="230">
        <f>ROUND('РБ15%'!AF9*0.85,)</f>
        <v>9573</v>
      </c>
      <c r="AG9" s="230">
        <f>ROUND('РБ15%'!AG9*0.85,)</f>
        <v>9573</v>
      </c>
      <c r="AH9" s="230">
        <f>ROUND('РБ15%'!AH9*0.85,)</f>
        <v>9573</v>
      </c>
      <c r="AI9" s="230">
        <f>ROUND('РБ15%'!AI9*0.85,)</f>
        <v>9573</v>
      </c>
      <c r="AJ9" s="230">
        <f>ROUND('РБ15%'!AJ9*0.85,)</f>
        <v>10079</v>
      </c>
      <c r="AK9" s="230">
        <f>ROUND('РБ15%'!AK9*0.85,)</f>
        <v>10079</v>
      </c>
      <c r="AL9" s="231">
        <f>ROUND('РБ15%'!AL9*0.85,)</f>
        <v>9212</v>
      </c>
      <c r="AM9" s="231">
        <f>ROUND('РБ15%'!AM9*0.85,)</f>
        <v>9212</v>
      </c>
      <c r="AN9" s="231">
        <f>ROUND('РБ15%'!AN9*0.85,)</f>
        <v>6250</v>
      </c>
      <c r="AO9" s="231">
        <f>ROUND('РБ15%'!AO9*0.85,)</f>
        <v>6250</v>
      </c>
      <c r="AP9" s="231">
        <f>ROUND('РБ15%'!AP9*0.85,)</f>
        <v>6250</v>
      </c>
      <c r="AQ9" s="231">
        <f>ROUND('РБ15%'!AQ9*0.85,)</f>
        <v>6250</v>
      </c>
      <c r="AR9" s="231">
        <f>ROUND('РБ15%'!AR9*0.85,)</f>
        <v>6611</v>
      </c>
      <c r="AS9" s="231">
        <f>ROUND('РБ15%'!AS9*0.85,)</f>
        <v>6611</v>
      </c>
      <c r="AT9" s="231">
        <f>ROUND('РБ15%'!AT9*0.85,)</f>
        <v>6250</v>
      </c>
      <c r="AU9" s="231">
        <f>ROUND('РБ15%'!AU9*0.85,)</f>
        <v>6250</v>
      </c>
      <c r="AV9" s="231">
        <f>ROUND('РБ15%'!AV9*0.85,)</f>
        <v>6250</v>
      </c>
      <c r="AW9" s="231">
        <f>ROUND('РБ15%'!AW9*0.85,)</f>
        <v>6250</v>
      </c>
      <c r="AX9" s="231">
        <f>ROUND('РБ15%'!AX9*0.85,)</f>
        <v>6250</v>
      </c>
      <c r="AY9" s="231">
        <f>ROUND('РБ15%'!AY9*0.85,)</f>
        <v>6611</v>
      </c>
      <c r="AZ9" s="231">
        <f>ROUND('РБ15%'!AZ9*0.85,)</f>
        <v>6611</v>
      </c>
      <c r="BA9" s="231">
        <f>ROUND('РБ15%'!BA9*0.85,)</f>
        <v>6250</v>
      </c>
      <c r="BB9" s="231">
        <f>ROUND('РБ15%'!BB9*0.85,)</f>
        <v>6250</v>
      </c>
      <c r="BC9" s="231">
        <f>ROUND('РБ15%'!BC9*0.85,)</f>
        <v>6250</v>
      </c>
      <c r="BD9" s="231">
        <f>ROUND('РБ15%'!BD9*0.85,)</f>
        <v>6250</v>
      </c>
      <c r="BE9" s="231">
        <f>ROUND('РБ15%'!BE9*0.85,)</f>
        <v>7333</v>
      </c>
      <c r="BF9" s="231">
        <f>ROUND('РБ15%'!BF9*0.85,)</f>
        <v>7333</v>
      </c>
      <c r="BG9" s="231">
        <f>ROUND('РБ15%'!BG9*0.85,)</f>
        <v>7333</v>
      </c>
      <c r="BH9" s="231">
        <f>ROUND('РБ15%'!BH9*0.85,)</f>
        <v>6250</v>
      </c>
      <c r="BI9" s="231">
        <f>ROUND('РБ15%'!BI9*0.85,)</f>
        <v>6250</v>
      </c>
      <c r="BJ9" s="231">
        <f>ROUND('РБ15%'!BJ9*0.85,)</f>
        <v>6250</v>
      </c>
      <c r="BK9" s="231">
        <f>ROUND('РБ15%'!BK9*0.85,)</f>
        <v>6250</v>
      </c>
      <c r="BL9" s="231">
        <f>ROUND('РБ15%'!BL9*0.85,)</f>
        <v>6250</v>
      </c>
      <c r="BM9" s="231">
        <f>ROUND('РБ15%'!BM9*0.85,)</f>
        <v>6611</v>
      </c>
      <c r="BN9" s="231">
        <f>ROUND('РБ15%'!BN9*0.85,)</f>
        <v>6611</v>
      </c>
      <c r="BO9" s="231">
        <f>ROUND('РБ15%'!BO9*0.85,)</f>
        <v>6250</v>
      </c>
      <c r="BP9" s="231">
        <f>ROUND('РБ15%'!BP9*0.85,)</f>
        <v>6250</v>
      </c>
      <c r="BQ9" s="231">
        <f>ROUND('РБ15%'!BQ9*0.85,)</f>
        <v>6250</v>
      </c>
      <c r="BR9" s="231">
        <f>ROUND('РБ15%'!BR9*0.85,)</f>
        <v>6250</v>
      </c>
      <c r="BS9" s="231">
        <f>ROUND('РБ15%'!BS9*0.85,)</f>
        <v>6250</v>
      </c>
      <c r="BT9" s="231">
        <f>ROUND('РБ15%'!BT9*0.85,)</f>
        <v>6611</v>
      </c>
      <c r="BU9" s="231">
        <f>ROUND('РБ15%'!BU9*0.85,)</f>
        <v>6611</v>
      </c>
      <c r="BV9" s="231">
        <f>ROUND('РБ15%'!BV9*0.85,)</f>
        <v>6250</v>
      </c>
      <c r="BW9" s="231">
        <f>ROUND('РБ15%'!BW9*0.85,)</f>
        <v>6250</v>
      </c>
      <c r="BX9" s="231">
        <f>ROUND('РБ15%'!BX9*0.85,)</f>
        <v>6250</v>
      </c>
      <c r="BY9" s="231">
        <f>ROUND('РБ15%'!BY9*0.85,)</f>
        <v>6250</v>
      </c>
      <c r="BZ9" s="231">
        <f>ROUND('РБ15%'!BZ9*0.85,)</f>
        <v>6250</v>
      </c>
      <c r="CA9" s="231">
        <f>ROUND('РБ15%'!CA9*0.85,)</f>
        <v>6611</v>
      </c>
      <c r="CB9" s="231">
        <f>ROUND('РБ15%'!CB9*0.85,)</f>
        <v>6611</v>
      </c>
      <c r="CC9" s="231">
        <f>ROUND('РБ15%'!CC9*0.85,)</f>
        <v>5888</v>
      </c>
      <c r="CD9" s="231">
        <f>ROUND('РБ15%'!CD9*0.85,)</f>
        <v>5888</v>
      </c>
      <c r="CE9" s="231">
        <f>ROUND('РБ15%'!CE9*0.85,)</f>
        <v>5888</v>
      </c>
      <c r="CF9" s="231">
        <f>ROUND('РБ15%'!CF9*0.85,)</f>
        <v>5888</v>
      </c>
      <c r="CG9" s="231">
        <f>ROUND('РБ15%'!CG9*0.85,)</f>
        <v>5888</v>
      </c>
      <c r="CH9" s="231">
        <f>ROUND('РБ15%'!CH9*0.85,)</f>
        <v>5888</v>
      </c>
      <c r="CI9" s="231">
        <f>ROUND('РБ15%'!CI9*0.85,)</f>
        <v>5888</v>
      </c>
      <c r="CJ9" s="231">
        <f>ROUND('РБ15%'!CJ9*0.85,)</f>
        <v>5672</v>
      </c>
      <c r="CK9" s="231">
        <f>ROUND('РБ15%'!CK9*0.85,)</f>
        <v>5672</v>
      </c>
      <c r="CL9" s="231">
        <f>ROUND('РБ15%'!CL9*0.85,)</f>
        <v>5672</v>
      </c>
      <c r="CM9" s="231">
        <f>ROUND('РБ15%'!CM9*0.85,)</f>
        <v>5672</v>
      </c>
      <c r="CN9" s="231">
        <f>ROUND('РБ15%'!CN9*0.85,)</f>
        <v>5672</v>
      </c>
      <c r="CO9" s="231">
        <f>ROUND('РБ15%'!CO9*0.85,)</f>
        <v>5888</v>
      </c>
      <c r="CP9" s="231">
        <f>ROUND('РБ15%'!CP9*0.85,)</f>
        <v>5888</v>
      </c>
      <c r="CQ9" s="231">
        <f>ROUND('РБ15%'!CQ9*0.85,)</f>
        <v>5672</v>
      </c>
      <c r="CR9" s="231">
        <f>ROUND('РБ15%'!CR9*0.85,)</f>
        <v>5672</v>
      </c>
      <c r="CS9" s="231">
        <f>ROUND('РБ15%'!CS9*0.85,)</f>
        <v>5672</v>
      </c>
      <c r="CT9" s="231">
        <f>ROUND('РБ15%'!CT9*0.85,)</f>
        <v>5672</v>
      </c>
      <c r="CU9" s="231">
        <f>ROUND('РБ15%'!CU9*0.85,)</f>
        <v>5672</v>
      </c>
      <c r="CV9" s="231">
        <f>ROUND('РБ15%'!CV9*0.85,)</f>
        <v>5888</v>
      </c>
      <c r="CW9" s="231">
        <f>ROUND('РБ15%'!CW9*0.85,)</f>
        <v>5888</v>
      </c>
      <c r="CX9" s="231">
        <f>ROUND('РБ15%'!CX9*0.85,)</f>
        <v>5672</v>
      </c>
      <c r="CY9" s="231">
        <f>ROUND('РБ15%'!CY9*0.85,)</f>
        <v>5672</v>
      </c>
      <c r="CZ9" s="231">
        <f>ROUND('РБ15%'!CZ9*0.85,)</f>
        <v>5672</v>
      </c>
      <c r="DA9" s="231">
        <f>ROUND('РБ15%'!DA9*0.85,)</f>
        <v>5672</v>
      </c>
      <c r="DB9" s="231">
        <f>ROUND('РБ15%'!DB9*0.85,)</f>
        <v>5672</v>
      </c>
      <c r="DC9" s="231">
        <f>ROUND('РБ15%'!DC9*0.85,)</f>
        <v>5888</v>
      </c>
      <c r="DD9" s="231">
        <f>ROUND('РБ15%'!DD9*0.85,)</f>
        <v>5888</v>
      </c>
      <c r="DE9" s="231">
        <f>ROUND('РБ15%'!DE9*0.85,)</f>
        <v>5455</v>
      </c>
      <c r="DF9" s="231">
        <f>ROUND('РБ15%'!DF9*0.85,)</f>
        <v>5455</v>
      </c>
      <c r="DG9" s="231">
        <f>ROUND('РБ15%'!DG9*0.85,)</f>
        <v>5455</v>
      </c>
      <c r="DH9" s="231">
        <f>ROUND('РБ15%'!DH9*0.85,)</f>
        <v>5455</v>
      </c>
      <c r="DI9" s="231">
        <f>ROUND('РБ15%'!DI9*0.85,)</f>
        <v>5455</v>
      </c>
      <c r="DJ9" s="231">
        <f>ROUND('РБ15%'!DJ9*0.85,)</f>
        <v>5672</v>
      </c>
      <c r="DK9" s="231">
        <f>ROUND('РБ15%'!DK9*0.85,)</f>
        <v>5672</v>
      </c>
      <c r="DL9" s="231">
        <f>ROUND('РБ15%'!DL9*0.85,)</f>
        <v>5455</v>
      </c>
      <c r="DM9" s="231">
        <f>ROUND('РБ15%'!DM9*0.85,)</f>
        <v>5455</v>
      </c>
      <c r="DN9" s="231">
        <f>ROUND('РБ15%'!DN9*0.85,)</f>
        <v>5455</v>
      </c>
      <c r="DO9" s="231">
        <f>ROUND('РБ15%'!DO9*0.85,)</f>
        <v>5455</v>
      </c>
      <c r="DP9" s="231">
        <f>ROUND('РБ15%'!DP9*0.85,)</f>
        <v>5455</v>
      </c>
      <c r="DQ9" s="231">
        <f>ROUND('РБ15%'!DQ9*0.85,)</f>
        <v>5455</v>
      </c>
      <c r="DR9" s="231">
        <f>ROUND('РБ15%'!DR9*0.85,)</f>
        <v>5455</v>
      </c>
      <c r="DS9" s="231">
        <f>ROUND('РБ15%'!DS9*0.85,)</f>
        <v>5238</v>
      </c>
      <c r="DT9" s="231">
        <f>ROUND('РБ15%'!DT9*0.85,)</f>
        <v>5238</v>
      </c>
      <c r="DU9" s="231">
        <f>ROUND('РБ15%'!DU9*0.85,)</f>
        <v>5238</v>
      </c>
      <c r="DV9" s="231">
        <f>ROUND('РБ15%'!DV9*0.85,)</f>
        <v>5238</v>
      </c>
      <c r="DW9" s="231">
        <f>ROUND('РБ15%'!DW9*0.85,)</f>
        <v>5238</v>
      </c>
      <c r="DX9" s="231">
        <f>ROUND('РБ15%'!DX9*0.85,)</f>
        <v>5455</v>
      </c>
      <c r="DY9" s="231">
        <f>ROUND('РБ15%'!DY9*0.85,)</f>
        <v>5455</v>
      </c>
      <c r="DZ9" s="231">
        <f>ROUND('РБ15%'!DZ9*0.85,)</f>
        <v>5238</v>
      </c>
      <c r="EA9" s="231">
        <f>ROUND('РБ15%'!EA9*0.85,)</f>
        <v>5238</v>
      </c>
      <c r="EB9" s="231">
        <f>ROUND('РБ15%'!EB9*0.85,)</f>
        <v>5238</v>
      </c>
      <c r="EC9" s="231">
        <f>ROUND('РБ15%'!EC9*0.85,)</f>
        <v>5238</v>
      </c>
      <c r="ED9" s="231">
        <f>ROUND('РБ15%'!ED9*0.85,)</f>
        <v>5238</v>
      </c>
      <c r="EE9" s="231">
        <f>ROUND('РБ15%'!EE9*0.85,)</f>
        <v>5455</v>
      </c>
      <c r="EF9" s="231">
        <f>ROUND('РБ15%'!EF9*0.85,)</f>
        <v>5455</v>
      </c>
      <c r="EG9" s="231">
        <f>ROUND('РБ15%'!EG9*0.85,)</f>
        <v>5021</v>
      </c>
      <c r="EH9" s="231">
        <f>ROUND('РБ15%'!EH9*0.85,)</f>
        <v>5021</v>
      </c>
      <c r="EI9" s="231">
        <f>ROUND('РБ15%'!EI9*0.85,)</f>
        <v>5021</v>
      </c>
      <c r="EJ9" s="231">
        <f>ROUND('РБ15%'!EJ9*0.85,)</f>
        <v>5021</v>
      </c>
      <c r="EK9" s="231">
        <f>ROUND('РБ15%'!EK9*0.85,)</f>
        <v>5021</v>
      </c>
      <c r="EL9" s="231">
        <f>ROUND('РБ15%'!EL9*0.85,)</f>
        <v>5238</v>
      </c>
      <c r="EM9" s="231">
        <f>ROUND('РБ15%'!EM9*0.85,)</f>
        <v>5238</v>
      </c>
      <c r="EN9" s="231">
        <f>ROUND('РБ15%'!EN9*0.85,)</f>
        <v>5021</v>
      </c>
      <c r="EO9" s="231">
        <f>ROUND('РБ15%'!EO9*0.85,)</f>
        <v>5021</v>
      </c>
      <c r="EP9" s="231">
        <f>ROUND('РБ15%'!EP9*0.85,)</f>
        <v>5672</v>
      </c>
      <c r="EQ9" s="231">
        <f>ROUND('РБ15%'!EQ9*0.85,)</f>
        <v>5672</v>
      </c>
      <c r="ER9" s="231">
        <f>ROUND('РБ15%'!ER9*0.85,)</f>
        <v>5672</v>
      </c>
      <c r="ES9" s="231">
        <f>ROUND('РБ15%'!ES9*0.85,)</f>
        <v>5238</v>
      </c>
      <c r="ET9" s="231">
        <f>ROUND('РБ15%'!ET9*0.85,)</f>
        <v>5238</v>
      </c>
      <c r="EU9" s="231">
        <f>ROUND('РБ15%'!EU9*0.85,)</f>
        <v>5021</v>
      </c>
      <c r="EV9" s="231">
        <f>ROUND('РБ15%'!EV9*0.85,)</f>
        <v>5021</v>
      </c>
      <c r="EW9" s="231">
        <f>ROUND('РБ15%'!EW9*0.85,)</f>
        <v>5021</v>
      </c>
      <c r="EX9" s="231">
        <f>ROUND('РБ15%'!EX9*0.85,)</f>
        <v>5238</v>
      </c>
      <c r="EY9" s="231">
        <f>ROUND('РБ15%'!EY9*0.85,)</f>
        <v>5238</v>
      </c>
      <c r="EZ9" s="231">
        <f>ROUND('РБ15%'!EZ9*0.85,)</f>
        <v>5238</v>
      </c>
      <c r="FA9" s="231">
        <f>ROUND('РБ15%'!FA9*0.85,)</f>
        <v>5238</v>
      </c>
      <c r="FB9" s="231">
        <f>ROUND('РБ15%'!FB9*0.85,)</f>
        <v>4805</v>
      </c>
      <c r="FC9" s="231">
        <f>ROUND('РБ15%'!FC9*0.85,)</f>
        <v>4805</v>
      </c>
      <c r="FD9" s="231">
        <f>ROUND('РБ15%'!FD9*0.85,)</f>
        <v>4805</v>
      </c>
      <c r="FE9" s="231">
        <f>ROUND('РБ15%'!FE9*0.85,)</f>
        <v>4805</v>
      </c>
      <c r="FF9" s="231">
        <f>ROUND('РБ15%'!FF9*0.85,)</f>
        <v>4805</v>
      </c>
      <c r="FG9" s="231">
        <f>ROUND('РБ15%'!FG9*0.85,)</f>
        <v>5021</v>
      </c>
      <c r="FH9" s="231">
        <f>ROUND('РБ15%'!FH9*0.85,)</f>
        <v>5021</v>
      </c>
      <c r="FI9" s="231">
        <f>ROUND('РБ15%'!FI9*0.85,)</f>
        <v>4805</v>
      </c>
      <c r="FJ9" s="231">
        <f>ROUND('РБ15%'!FJ9*0.85,)</f>
        <v>4805</v>
      </c>
      <c r="FK9" s="231">
        <f>ROUND('РБ15%'!FK9*0.85,)</f>
        <v>4805</v>
      </c>
      <c r="FL9" s="231">
        <f>ROUND('РБ15%'!FL9*0.85,)</f>
        <v>4805</v>
      </c>
      <c r="FM9" s="231">
        <f>ROUND('РБ15%'!FM9*0.85,)</f>
        <v>4805</v>
      </c>
      <c r="FN9" s="231">
        <f>ROUND('РБ15%'!FN9*0.85,)</f>
        <v>5021</v>
      </c>
      <c r="FO9" s="231">
        <f>ROUND('РБ15%'!FO9*0.85,)</f>
        <v>5021</v>
      </c>
      <c r="FP9" s="231">
        <f>ROUND('РБ15%'!FP9*0.85,)</f>
        <v>4805</v>
      </c>
      <c r="FQ9" s="231">
        <f>ROUND('РБ15%'!FQ9*0.85,)</f>
        <v>4805</v>
      </c>
      <c r="FR9" s="231">
        <f>ROUND('РБ15%'!FR9*0.85,)</f>
        <v>4805</v>
      </c>
      <c r="FS9" s="231">
        <f>ROUND('РБ15%'!FS9*0.85,)</f>
        <v>4805</v>
      </c>
      <c r="FT9" s="231">
        <f>ROUND('РБ15%'!FT9*0.85,)</f>
        <v>4805</v>
      </c>
      <c r="FU9" s="231">
        <f>ROUND('РБ15%'!FU9*0.85,)</f>
        <v>5021</v>
      </c>
      <c r="FV9" s="231">
        <f>ROUND('РБ15%'!FV9*0.85,)</f>
        <v>5021</v>
      </c>
      <c r="FW9" s="231">
        <f>ROUND('РБ15%'!FW9*0.85,)</f>
        <v>4805</v>
      </c>
      <c r="FX9" s="231">
        <f>ROUND('РБ15%'!FX9*0.85,)</f>
        <v>4805</v>
      </c>
      <c r="FY9" s="231">
        <f>ROUND('РБ15%'!FY9*0.85,)</f>
        <v>4805</v>
      </c>
      <c r="FZ9" s="231">
        <f>ROUND('РБ15%'!FZ9*0.85,)</f>
        <v>4805</v>
      </c>
      <c r="GA9" s="231">
        <f>ROUND('РБ15%'!GA9*0.85,)</f>
        <v>4805</v>
      </c>
      <c r="GB9" s="231">
        <f>ROUND('РБ15%'!GB9*0.85,)</f>
        <v>5021</v>
      </c>
      <c r="GC9" s="231">
        <f>ROUND('РБ15%'!GC9*0.85,)</f>
        <v>5021</v>
      </c>
      <c r="GD9" s="231">
        <f>ROUND('РБ15%'!GD9*0.85,)</f>
        <v>4805</v>
      </c>
      <c r="GE9" s="231">
        <f>ROUND('РБ15%'!GE9*0.85,)</f>
        <v>4805</v>
      </c>
      <c r="GF9" s="231">
        <f>ROUND('РБ15%'!GF9*0.85,)</f>
        <v>4805</v>
      </c>
      <c r="GG9" s="231">
        <f>ROUND('РБ15%'!GG9*0.85,)</f>
        <v>4805</v>
      </c>
      <c r="GH9" s="231">
        <f>ROUND('РБ15%'!GH9*0.85,)</f>
        <v>4805</v>
      </c>
      <c r="GI9" s="231">
        <f>ROUND('РБ15%'!GI9*0.85,)</f>
        <v>5888</v>
      </c>
      <c r="GJ9" s="231">
        <f>ROUND('РБ15%'!GJ9*0.85,)</f>
        <v>5888</v>
      </c>
      <c r="GK9" s="231">
        <f>ROUND('РБ15%'!GK9*0.85,)</f>
        <v>5888</v>
      </c>
      <c r="GL9" s="231">
        <f>ROUND('РБ15%'!GL9*0.85,)</f>
        <v>5888</v>
      </c>
      <c r="GM9" s="231">
        <f>ROUND('РБ15%'!GM9*0.85,)</f>
        <v>5888</v>
      </c>
      <c r="GN9" s="231">
        <f>ROUND('РБ15%'!GN9*0.85,)</f>
        <v>5888</v>
      </c>
      <c r="GO9" s="231">
        <f>ROUND('РБ15%'!GO9*0.85,)</f>
        <v>5888</v>
      </c>
      <c r="GP9" s="231">
        <f>ROUND('РБ15%'!GP9*0.85,)</f>
        <v>6250</v>
      </c>
      <c r="GQ9" s="231">
        <f>ROUND('РБ15%'!GQ9*0.85,)</f>
        <v>6250</v>
      </c>
      <c r="GR9" s="231">
        <f>ROUND('РБ15%'!GR9*0.85,)</f>
        <v>6250</v>
      </c>
      <c r="GS9" s="231">
        <f>ROUND('РБ15%'!GS9*0.85,)</f>
        <v>6250</v>
      </c>
      <c r="GT9" s="231">
        <f>ROUND('РБ15%'!GT9*0.85,)</f>
        <v>6250</v>
      </c>
      <c r="GU9" s="231">
        <f>ROUND('РБ15%'!GU9*0.85,)</f>
        <v>6250</v>
      </c>
      <c r="GV9" s="231">
        <f>ROUND('РБ15%'!GV9*0.85,)</f>
        <v>6250</v>
      </c>
      <c r="GW9" s="231">
        <f>ROUND('РБ15%'!GW9*0.85,)</f>
        <v>6611</v>
      </c>
      <c r="GX9" s="231">
        <f>ROUND('РБ15%'!GX9*0.85,)</f>
        <v>6611</v>
      </c>
      <c r="GY9" s="231">
        <f>ROUND('РБ15%'!GY9*0.85,)</f>
        <v>6611</v>
      </c>
      <c r="GZ9" s="231">
        <f>ROUND('РБ15%'!GZ9*0.85,)</f>
        <v>6611</v>
      </c>
    </row>
    <row r="10" spans="1:208" s="2" customFormat="1" x14ac:dyDescent="0.2">
      <c r="A10" s="12">
        <v>2</v>
      </c>
      <c r="B10" s="230">
        <f>ROUND('РБ15%'!B10*0.85,)</f>
        <v>10404</v>
      </c>
      <c r="C10" s="230">
        <f>ROUND('РБ15%'!C10*0.85,)</f>
        <v>10404</v>
      </c>
      <c r="D10" s="230">
        <f>ROUND('РБ15%'!D10*0.85,)</f>
        <v>10404</v>
      </c>
      <c r="E10" s="230">
        <f>ROUND('РБ15%'!E10*0.85,)</f>
        <v>10404</v>
      </c>
      <c r="F10" s="230">
        <f>ROUND('РБ15%'!F10*0.85,)</f>
        <v>10404</v>
      </c>
      <c r="G10" s="230">
        <f>ROUND('РБ15%'!G10*0.85,)</f>
        <v>10404</v>
      </c>
      <c r="H10" s="230">
        <f>ROUND('РБ15%'!H10*0.85,)</f>
        <v>10404</v>
      </c>
      <c r="I10" s="230">
        <f>ROUND('РБ15%'!I10*0.85,)</f>
        <v>10404</v>
      </c>
      <c r="J10" s="230">
        <f>ROUND('РБ15%'!J10*0.85,)</f>
        <v>10404</v>
      </c>
      <c r="K10" s="231">
        <f>ROUND('РБ15%'!K10*0.85,)</f>
        <v>9393</v>
      </c>
      <c r="L10" s="231">
        <f>ROUND('РБ15%'!L10*0.85,)</f>
        <v>10404</v>
      </c>
      <c r="M10" s="231">
        <f>ROUND('РБ15%'!M10*0.85,)</f>
        <v>10404</v>
      </c>
      <c r="N10" s="231">
        <f>ROUND('РБ15%'!N10*0.85,)</f>
        <v>10404</v>
      </c>
      <c r="O10" s="231">
        <f>ROUND('РБ15%'!O10*0.85,)</f>
        <v>10404</v>
      </c>
      <c r="P10" s="231">
        <f>ROUND('РБ15%'!P10*0.85,)</f>
        <v>9393</v>
      </c>
      <c r="Q10" s="231">
        <f>ROUND('РБ15%'!Q10*0.85,)</f>
        <v>9393</v>
      </c>
      <c r="R10" s="231">
        <f>ROUND('РБ15%'!R10*0.85,)</f>
        <v>10404</v>
      </c>
      <c r="S10" s="230">
        <f>ROUND('РБ15%'!S10*0.85,)</f>
        <v>10404</v>
      </c>
      <c r="T10" s="230">
        <f>ROUND('РБ15%'!T10*0.85,)</f>
        <v>10404</v>
      </c>
      <c r="U10" s="230">
        <f>ROUND('РБ15%'!U10*0.85,)</f>
        <v>10404</v>
      </c>
      <c r="V10" s="230">
        <f>ROUND('РБ15%'!V10*0.85,)</f>
        <v>10404</v>
      </c>
      <c r="W10" s="231">
        <f>ROUND('РБ15%'!W10*0.85,)</f>
        <v>10404</v>
      </c>
      <c r="X10" s="231">
        <f>ROUND('РБ15%'!X10*0.85,)</f>
        <v>10404</v>
      </c>
      <c r="Y10" s="231">
        <f>ROUND('РБ15%'!Y10*0.85,)</f>
        <v>10404</v>
      </c>
      <c r="Z10" s="231">
        <f>ROUND('РБ15%'!Z10*0.85,)</f>
        <v>10404</v>
      </c>
      <c r="AA10" s="231">
        <f>ROUND('РБ15%'!AA10*0.85,)</f>
        <v>10404</v>
      </c>
      <c r="AB10" s="230">
        <f>ROUND('РБ15%'!AB10*0.85,)</f>
        <v>10765</v>
      </c>
      <c r="AC10" s="230">
        <f>ROUND('РБ15%'!AC10*0.85,)</f>
        <v>10765</v>
      </c>
      <c r="AD10" s="230">
        <f>ROUND('РБ15%'!AD10*0.85,)</f>
        <v>10765</v>
      </c>
      <c r="AE10" s="230">
        <f>ROUND('РБ15%'!AE10*0.85,)</f>
        <v>10765</v>
      </c>
      <c r="AF10" s="230">
        <f>ROUND('РБ15%'!AF10*0.85,)</f>
        <v>10765</v>
      </c>
      <c r="AG10" s="230">
        <f>ROUND('РБ15%'!AG10*0.85,)</f>
        <v>10765</v>
      </c>
      <c r="AH10" s="230">
        <f>ROUND('РБ15%'!AH10*0.85,)</f>
        <v>10765</v>
      </c>
      <c r="AI10" s="230">
        <f>ROUND('РБ15%'!AI10*0.85,)</f>
        <v>10765</v>
      </c>
      <c r="AJ10" s="230">
        <f>ROUND('РБ15%'!AJ10*0.85,)</f>
        <v>11271</v>
      </c>
      <c r="AK10" s="230">
        <f>ROUND('РБ15%'!AK10*0.85,)</f>
        <v>11271</v>
      </c>
      <c r="AL10" s="231">
        <f>ROUND('РБ15%'!AL10*0.85,)</f>
        <v>10404</v>
      </c>
      <c r="AM10" s="231">
        <f>ROUND('РБ15%'!AM10*0.85,)</f>
        <v>10404</v>
      </c>
      <c r="AN10" s="231">
        <f>ROUND('РБ15%'!AN10*0.85,)</f>
        <v>7442</v>
      </c>
      <c r="AO10" s="231">
        <f>ROUND('РБ15%'!AO10*0.85,)</f>
        <v>7442</v>
      </c>
      <c r="AP10" s="231">
        <f>ROUND('РБ15%'!AP10*0.85,)</f>
        <v>7442</v>
      </c>
      <c r="AQ10" s="231">
        <f>ROUND('РБ15%'!AQ10*0.85,)</f>
        <v>7442</v>
      </c>
      <c r="AR10" s="231">
        <f>ROUND('РБ15%'!AR10*0.85,)</f>
        <v>7803</v>
      </c>
      <c r="AS10" s="231">
        <f>ROUND('РБ15%'!AS10*0.85,)</f>
        <v>7803</v>
      </c>
      <c r="AT10" s="231">
        <f>ROUND('РБ15%'!AT10*0.85,)</f>
        <v>7442</v>
      </c>
      <c r="AU10" s="231">
        <f>ROUND('РБ15%'!AU10*0.85,)</f>
        <v>7442</v>
      </c>
      <c r="AV10" s="231">
        <f>ROUND('РБ15%'!AV10*0.85,)</f>
        <v>7442</v>
      </c>
      <c r="AW10" s="231">
        <f>ROUND('РБ15%'!AW10*0.85,)</f>
        <v>7442</v>
      </c>
      <c r="AX10" s="231">
        <f>ROUND('РБ15%'!AX10*0.85,)</f>
        <v>7442</v>
      </c>
      <c r="AY10" s="231">
        <f>ROUND('РБ15%'!AY10*0.85,)</f>
        <v>7803</v>
      </c>
      <c r="AZ10" s="231">
        <f>ROUND('РБ15%'!AZ10*0.85,)</f>
        <v>7803</v>
      </c>
      <c r="BA10" s="231">
        <f>ROUND('РБ15%'!BA10*0.85,)</f>
        <v>7442</v>
      </c>
      <c r="BB10" s="231">
        <f>ROUND('РБ15%'!BB10*0.85,)</f>
        <v>7442</v>
      </c>
      <c r="BC10" s="231">
        <f>ROUND('РБ15%'!BC10*0.85,)</f>
        <v>7442</v>
      </c>
      <c r="BD10" s="231">
        <f>ROUND('РБ15%'!BD10*0.85,)</f>
        <v>7442</v>
      </c>
      <c r="BE10" s="231">
        <f>ROUND('РБ15%'!BE10*0.85,)</f>
        <v>8526</v>
      </c>
      <c r="BF10" s="231">
        <f>ROUND('РБ15%'!BF10*0.85,)</f>
        <v>8526</v>
      </c>
      <c r="BG10" s="231">
        <f>ROUND('РБ15%'!BG10*0.85,)</f>
        <v>8526</v>
      </c>
      <c r="BH10" s="231">
        <f>ROUND('РБ15%'!BH10*0.85,)</f>
        <v>7442</v>
      </c>
      <c r="BI10" s="231">
        <f>ROUND('РБ15%'!BI10*0.85,)</f>
        <v>7442</v>
      </c>
      <c r="BJ10" s="231">
        <f>ROUND('РБ15%'!BJ10*0.85,)</f>
        <v>7442</v>
      </c>
      <c r="BK10" s="231">
        <f>ROUND('РБ15%'!BK10*0.85,)</f>
        <v>7442</v>
      </c>
      <c r="BL10" s="231">
        <f>ROUND('РБ15%'!BL10*0.85,)</f>
        <v>7442</v>
      </c>
      <c r="BM10" s="231">
        <f>ROUND('РБ15%'!BM10*0.85,)</f>
        <v>7803</v>
      </c>
      <c r="BN10" s="231">
        <f>ROUND('РБ15%'!BN10*0.85,)</f>
        <v>7803</v>
      </c>
      <c r="BO10" s="231">
        <f>ROUND('РБ15%'!BO10*0.85,)</f>
        <v>7442</v>
      </c>
      <c r="BP10" s="231">
        <f>ROUND('РБ15%'!BP10*0.85,)</f>
        <v>7442</v>
      </c>
      <c r="BQ10" s="231">
        <f>ROUND('РБ15%'!BQ10*0.85,)</f>
        <v>7442</v>
      </c>
      <c r="BR10" s="231">
        <f>ROUND('РБ15%'!BR10*0.85,)</f>
        <v>7442</v>
      </c>
      <c r="BS10" s="231">
        <f>ROUND('РБ15%'!BS10*0.85,)</f>
        <v>7442</v>
      </c>
      <c r="BT10" s="231">
        <f>ROUND('РБ15%'!BT10*0.85,)</f>
        <v>7803</v>
      </c>
      <c r="BU10" s="231">
        <f>ROUND('РБ15%'!BU10*0.85,)</f>
        <v>7803</v>
      </c>
      <c r="BV10" s="231">
        <f>ROUND('РБ15%'!BV10*0.85,)</f>
        <v>7442</v>
      </c>
      <c r="BW10" s="231">
        <f>ROUND('РБ15%'!BW10*0.85,)</f>
        <v>7442</v>
      </c>
      <c r="BX10" s="231">
        <f>ROUND('РБ15%'!BX10*0.85,)</f>
        <v>7442</v>
      </c>
      <c r="BY10" s="231">
        <f>ROUND('РБ15%'!BY10*0.85,)</f>
        <v>7442</v>
      </c>
      <c r="BZ10" s="231">
        <f>ROUND('РБ15%'!BZ10*0.85,)</f>
        <v>7442</v>
      </c>
      <c r="CA10" s="231">
        <f>ROUND('РБ15%'!CA10*0.85,)</f>
        <v>7803</v>
      </c>
      <c r="CB10" s="231">
        <f>ROUND('РБ15%'!CB10*0.85,)</f>
        <v>7803</v>
      </c>
      <c r="CC10" s="231">
        <f>ROUND('РБ15%'!CC10*0.85,)</f>
        <v>7081</v>
      </c>
      <c r="CD10" s="231">
        <f>ROUND('РБ15%'!CD10*0.85,)</f>
        <v>7081</v>
      </c>
      <c r="CE10" s="231">
        <f>ROUND('РБ15%'!CE10*0.85,)</f>
        <v>7081</v>
      </c>
      <c r="CF10" s="231">
        <f>ROUND('РБ15%'!CF10*0.85,)</f>
        <v>7081</v>
      </c>
      <c r="CG10" s="231">
        <f>ROUND('РБ15%'!CG10*0.85,)</f>
        <v>7081</v>
      </c>
      <c r="CH10" s="231">
        <f>ROUND('РБ15%'!CH10*0.85,)</f>
        <v>7081</v>
      </c>
      <c r="CI10" s="231">
        <f>ROUND('РБ15%'!CI10*0.85,)</f>
        <v>7081</v>
      </c>
      <c r="CJ10" s="231">
        <f>ROUND('РБ15%'!CJ10*0.85,)</f>
        <v>6864</v>
      </c>
      <c r="CK10" s="231">
        <f>ROUND('РБ15%'!CK10*0.85,)</f>
        <v>6864</v>
      </c>
      <c r="CL10" s="231">
        <f>ROUND('РБ15%'!CL10*0.85,)</f>
        <v>6864</v>
      </c>
      <c r="CM10" s="231">
        <f>ROUND('РБ15%'!CM10*0.85,)</f>
        <v>6864</v>
      </c>
      <c r="CN10" s="231">
        <f>ROUND('РБ15%'!CN10*0.85,)</f>
        <v>6864</v>
      </c>
      <c r="CO10" s="231">
        <f>ROUND('РБ15%'!CO10*0.85,)</f>
        <v>7081</v>
      </c>
      <c r="CP10" s="231">
        <f>ROUND('РБ15%'!CP10*0.85,)</f>
        <v>7081</v>
      </c>
      <c r="CQ10" s="231">
        <f>ROUND('РБ15%'!CQ10*0.85,)</f>
        <v>6864</v>
      </c>
      <c r="CR10" s="231">
        <f>ROUND('РБ15%'!CR10*0.85,)</f>
        <v>6864</v>
      </c>
      <c r="CS10" s="231">
        <f>ROUND('РБ15%'!CS10*0.85,)</f>
        <v>6864</v>
      </c>
      <c r="CT10" s="231">
        <f>ROUND('РБ15%'!CT10*0.85,)</f>
        <v>6864</v>
      </c>
      <c r="CU10" s="231">
        <f>ROUND('РБ15%'!CU10*0.85,)</f>
        <v>6864</v>
      </c>
      <c r="CV10" s="231">
        <f>ROUND('РБ15%'!CV10*0.85,)</f>
        <v>7081</v>
      </c>
      <c r="CW10" s="231">
        <f>ROUND('РБ15%'!CW10*0.85,)</f>
        <v>7081</v>
      </c>
      <c r="CX10" s="231">
        <f>ROUND('РБ15%'!CX10*0.85,)</f>
        <v>6864</v>
      </c>
      <c r="CY10" s="231">
        <f>ROUND('РБ15%'!CY10*0.85,)</f>
        <v>6864</v>
      </c>
      <c r="CZ10" s="231">
        <f>ROUND('РБ15%'!CZ10*0.85,)</f>
        <v>6864</v>
      </c>
      <c r="DA10" s="231">
        <f>ROUND('РБ15%'!DA10*0.85,)</f>
        <v>6864</v>
      </c>
      <c r="DB10" s="231">
        <f>ROUND('РБ15%'!DB10*0.85,)</f>
        <v>6864</v>
      </c>
      <c r="DC10" s="231">
        <f>ROUND('РБ15%'!DC10*0.85,)</f>
        <v>7081</v>
      </c>
      <c r="DD10" s="231">
        <f>ROUND('РБ15%'!DD10*0.85,)</f>
        <v>7081</v>
      </c>
      <c r="DE10" s="231">
        <f>ROUND('РБ15%'!DE10*0.85,)</f>
        <v>6647</v>
      </c>
      <c r="DF10" s="231">
        <f>ROUND('РБ15%'!DF10*0.85,)</f>
        <v>6647</v>
      </c>
      <c r="DG10" s="231">
        <f>ROUND('РБ15%'!DG10*0.85,)</f>
        <v>6647</v>
      </c>
      <c r="DH10" s="231">
        <f>ROUND('РБ15%'!DH10*0.85,)</f>
        <v>6647</v>
      </c>
      <c r="DI10" s="231">
        <f>ROUND('РБ15%'!DI10*0.85,)</f>
        <v>6647</v>
      </c>
      <c r="DJ10" s="231">
        <f>ROUND('РБ15%'!DJ10*0.85,)</f>
        <v>6864</v>
      </c>
      <c r="DK10" s="231">
        <f>ROUND('РБ15%'!DK10*0.85,)</f>
        <v>6864</v>
      </c>
      <c r="DL10" s="231">
        <f>ROUND('РБ15%'!DL10*0.85,)</f>
        <v>6647</v>
      </c>
      <c r="DM10" s="231">
        <f>ROUND('РБ15%'!DM10*0.85,)</f>
        <v>6647</v>
      </c>
      <c r="DN10" s="231">
        <f>ROUND('РБ15%'!DN10*0.85,)</f>
        <v>6647</v>
      </c>
      <c r="DO10" s="231">
        <f>ROUND('РБ15%'!DO10*0.85,)</f>
        <v>6647</v>
      </c>
      <c r="DP10" s="231">
        <f>ROUND('РБ15%'!DP10*0.85,)</f>
        <v>6647</v>
      </c>
      <c r="DQ10" s="231">
        <f>ROUND('РБ15%'!DQ10*0.85,)</f>
        <v>6647</v>
      </c>
      <c r="DR10" s="231">
        <f>ROUND('РБ15%'!DR10*0.85,)</f>
        <v>6647</v>
      </c>
      <c r="DS10" s="231">
        <f>ROUND('РБ15%'!DS10*0.85,)</f>
        <v>6430</v>
      </c>
      <c r="DT10" s="231">
        <f>ROUND('РБ15%'!DT10*0.85,)</f>
        <v>6430</v>
      </c>
      <c r="DU10" s="231">
        <f>ROUND('РБ15%'!DU10*0.85,)</f>
        <v>6430</v>
      </c>
      <c r="DV10" s="231">
        <f>ROUND('РБ15%'!DV10*0.85,)</f>
        <v>6430</v>
      </c>
      <c r="DW10" s="231">
        <f>ROUND('РБ15%'!DW10*0.85,)</f>
        <v>6430</v>
      </c>
      <c r="DX10" s="231">
        <f>ROUND('РБ15%'!DX10*0.85,)</f>
        <v>6647</v>
      </c>
      <c r="DY10" s="231">
        <f>ROUND('РБ15%'!DY10*0.85,)</f>
        <v>6647</v>
      </c>
      <c r="DZ10" s="231">
        <f>ROUND('РБ15%'!DZ10*0.85,)</f>
        <v>6430</v>
      </c>
      <c r="EA10" s="231">
        <f>ROUND('РБ15%'!EA10*0.85,)</f>
        <v>6430</v>
      </c>
      <c r="EB10" s="231">
        <f>ROUND('РБ15%'!EB10*0.85,)</f>
        <v>6430</v>
      </c>
      <c r="EC10" s="231">
        <f>ROUND('РБ15%'!EC10*0.85,)</f>
        <v>6430</v>
      </c>
      <c r="ED10" s="231">
        <f>ROUND('РБ15%'!ED10*0.85,)</f>
        <v>6430</v>
      </c>
      <c r="EE10" s="231">
        <f>ROUND('РБ15%'!EE10*0.85,)</f>
        <v>6647</v>
      </c>
      <c r="EF10" s="231">
        <f>ROUND('РБ15%'!EF10*0.85,)</f>
        <v>6647</v>
      </c>
      <c r="EG10" s="231">
        <f>ROUND('РБ15%'!EG10*0.85,)</f>
        <v>6214</v>
      </c>
      <c r="EH10" s="231">
        <f>ROUND('РБ15%'!EH10*0.85,)</f>
        <v>6214</v>
      </c>
      <c r="EI10" s="231">
        <f>ROUND('РБ15%'!EI10*0.85,)</f>
        <v>6214</v>
      </c>
      <c r="EJ10" s="231">
        <f>ROUND('РБ15%'!EJ10*0.85,)</f>
        <v>6214</v>
      </c>
      <c r="EK10" s="231">
        <f>ROUND('РБ15%'!EK10*0.85,)</f>
        <v>6214</v>
      </c>
      <c r="EL10" s="231">
        <f>ROUND('РБ15%'!EL10*0.85,)</f>
        <v>6430</v>
      </c>
      <c r="EM10" s="231">
        <f>ROUND('РБ15%'!EM10*0.85,)</f>
        <v>6430</v>
      </c>
      <c r="EN10" s="231">
        <f>ROUND('РБ15%'!EN10*0.85,)</f>
        <v>6214</v>
      </c>
      <c r="EO10" s="231">
        <f>ROUND('РБ15%'!EO10*0.85,)</f>
        <v>6214</v>
      </c>
      <c r="EP10" s="231">
        <f>ROUND('РБ15%'!EP10*0.85,)</f>
        <v>6864</v>
      </c>
      <c r="EQ10" s="231">
        <f>ROUND('РБ15%'!EQ10*0.85,)</f>
        <v>6864</v>
      </c>
      <c r="ER10" s="231">
        <f>ROUND('РБ15%'!ER10*0.85,)</f>
        <v>6864</v>
      </c>
      <c r="ES10" s="231">
        <f>ROUND('РБ15%'!ES10*0.85,)</f>
        <v>6430</v>
      </c>
      <c r="ET10" s="231">
        <f>ROUND('РБ15%'!ET10*0.85,)</f>
        <v>6430</v>
      </c>
      <c r="EU10" s="231">
        <f>ROUND('РБ15%'!EU10*0.85,)</f>
        <v>6214</v>
      </c>
      <c r="EV10" s="231">
        <f>ROUND('РБ15%'!EV10*0.85,)</f>
        <v>6214</v>
      </c>
      <c r="EW10" s="231">
        <f>ROUND('РБ15%'!EW10*0.85,)</f>
        <v>6214</v>
      </c>
      <c r="EX10" s="231">
        <f>ROUND('РБ15%'!EX10*0.85,)</f>
        <v>6430</v>
      </c>
      <c r="EY10" s="231">
        <f>ROUND('РБ15%'!EY10*0.85,)</f>
        <v>6430</v>
      </c>
      <c r="EZ10" s="231">
        <f>ROUND('РБ15%'!EZ10*0.85,)</f>
        <v>6430</v>
      </c>
      <c r="FA10" s="231">
        <f>ROUND('РБ15%'!FA10*0.85,)</f>
        <v>6430</v>
      </c>
      <c r="FB10" s="231">
        <f>ROUND('РБ15%'!FB10*0.85,)</f>
        <v>5997</v>
      </c>
      <c r="FC10" s="231">
        <f>ROUND('РБ15%'!FC10*0.85,)</f>
        <v>5997</v>
      </c>
      <c r="FD10" s="231">
        <f>ROUND('РБ15%'!FD10*0.85,)</f>
        <v>5997</v>
      </c>
      <c r="FE10" s="231">
        <f>ROUND('РБ15%'!FE10*0.85,)</f>
        <v>5997</v>
      </c>
      <c r="FF10" s="231">
        <f>ROUND('РБ15%'!FF10*0.85,)</f>
        <v>5997</v>
      </c>
      <c r="FG10" s="231">
        <f>ROUND('РБ15%'!FG10*0.85,)</f>
        <v>6214</v>
      </c>
      <c r="FH10" s="231">
        <f>ROUND('РБ15%'!FH10*0.85,)</f>
        <v>6214</v>
      </c>
      <c r="FI10" s="231">
        <f>ROUND('РБ15%'!FI10*0.85,)</f>
        <v>5997</v>
      </c>
      <c r="FJ10" s="231">
        <f>ROUND('РБ15%'!FJ10*0.85,)</f>
        <v>5997</v>
      </c>
      <c r="FK10" s="231">
        <f>ROUND('РБ15%'!FK10*0.85,)</f>
        <v>5997</v>
      </c>
      <c r="FL10" s="231">
        <f>ROUND('РБ15%'!FL10*0.85,)</f>
        <v>5997</v>
      </c>
      <c r="FM10" s="231">
        <f>ROUND('РБ15%'!FM10*0.85,)</f>
        <v>5997</v>
      </c>
      <c r="FN10" s="231">
        <f>ROUND('РБ15%'!FN10*0.85,)</f>
        <v>6214</v>
      </c>
      <c r="FO10" s="231">
        <f>ROUND('РБ15%'!FO10*0.85,)</f>
        <v>6214</v>
      </c>
      <c r="FP10" s="231">
        <f>ROUND('РБ15%'!FP10*0.85,)</f>
        <v>5997</v>
      </c>
      <c r="FQ10" s="231">
        <f>ROUND('РБ15%'!FQ10*0.85,)</f>
        <v>5997</v>
      </c>
      <c r="FR10" s="231">
        <f>ROUND('РБ15%'!FR10*0.85,)</f>
        <v>5997</v>
      </c>
      <c r="FS10" s="231">
        <f>ROUND('РБ15%'!FS10*0.85,)</f>
        <v>5997</v>
      </c>
      <c r="FT10" s="231">
        <f>ROUND('РБ15%'!FT10*0.85,)</f>
        <v>5997</v>
      </c>
      <c r="FU10" s="231">
        <f>ROUND('РБ15%'!FU10*0.85,)</f>
        <v>6214</v>
      </c>
      <c r="FV10" s="231">
        <f>ROUND('РБ15%'!FV10*0.85,)</f>
        <v>6214</v>
      </c>
      <c r="FW10" s="231">
        <f>ROUND('РБ15%'!FW10*0.85,)</f>
        <v>5997</v>
      </c>
      <c r="FX10" s="231">
        <f>ROUND('РБ15%'!FX10*0.85,)</f>
        <v>5997</v>
      </c>
      <c r="FY10" s="231">
        <f>ROUND('РБ15%'!FY10*0.85,)</f>
        <v>5997</v>
      </c>
      <c r="FZ10" s="231">
        <f>ROUND('РБ15%'!FZ10*0.85,)</f>
        <v>5997</v>
      </c>
      <c r="GA10" s="231">
        <f>ROUND('РБ15%'!GA10*0.85,)</f>
        <v>5997</v>
      </c>
      <c r="GB10" s="231">
        <f>ROUND('РБ15%'!GB10*0.85,)</f>
        <v>6214</v>
      </c>
      <c r="GC10" s="231">
        <f>ROUND('РБ15%'!GC10*0.85,)</f>
        <v>6214</v>
      </c>
      <c r="GD10" s="231">
        <f>ROUND('РБ15%'!GD10*0.85,)</f>
        <v>5997</v>
      </c>
      <c r="GE10" s="231">
        <f>ROUND('РБ15%'!GE10*0.85,)</f>
        <v>5997</v>
      </c>
      <c r="GF10" s="231">
        <f>ROUND('РБ15%'!GF10*0.85,)</f>
        <v>5997</v>
      </c>
      <c r="GG10" s="231">
        <f>ROUND('РБ15%'!GG10*0.85,)</f>
        <v>5997</v>
      </c>
      <c r="GH10" s="231">
        <f>ROUND('РБ15%'!GH10*0.85,)</f>
        <v>5997</v>
      </c>
      <c r="GI10" s="231">
        <f>ROUND('РБ15%'!GI10*0.85,)</f>
        <v>7081</v>
      </c>
      <c r="GJ10" s="231">
        <f>ROUND('РБ15%'!GJ10*0.85,)</f>
        <v>7081</v>
      </c>
      <c r="GK10" s="231">
        <f>ROUND('РБ15%'!GK10*0.85,)</f>
        <v>7081</v>
      </c>
      <c r="GL10" s="231">
        <f>ROUND('РБ15%'!GL10*0.85,)</f>
        <v>7081</v>
      </c>
      <c r="GM10" s="231">
        <f>ROUND('РБ15%'!GM10*0.85,)</f>
        <v>7081</v>
      </c>
      <c r="GN10" s="231">
        <f>ROUND('РБ15%'!GN10*0.85,)</f>
        <v>7081</v>
      </c>
      <c r="GO10" s="231">
        <f>ROUND('РБ15%'!GO10*0.85,)</f>
        <v>7081</v>
      </c>
      <c r="GP10" s="231">
        <f>ROUND('РБ15%'!GP10*0.85,)</f>
        <v>7442</v>
      </c>
      <c r="GQ10" s="231">
        <f>ROUND('РБ15%'!GQ10*0.85,)</f>
        <v>7442</v>
      </c>
      <c r="GR10" s="231">
        <f>ROUND('РБ15%'!GR10*0.85,)</f>
        <v>7442</v>
      </c>
      <c r="GS10" s="231">
        <f>ROUND('РБ15%'!GS10*0.85,)</f>
        <v>7442</v>
      </c>
      <c r="GT10" s="231">
        <f>ROUND('РБ15%'!GT10*0.85,)</f>
        <v>7442</v>
      </c>
      <c r="GU10" s="231">
        <f>ROUND('РБ15%'!GU10*0.85,)</f>
        <v>7442</v>
      </c>
      <c r="GV10" s="231">
        <f>ROUND('РБ15%'!GV10*0.85,)</f>
        <v>7442</v>
      </c>
      <c r="GW10" s="231">
        <f>ROUND('РБ15%'!GW10*0.85,)</f>
        <v>7803</v>
      </c>
      <c r="GX10" s="231">
        <f>ROUND('РБ15%'!GX10*0.85,)</f>
        <v>7803</v>
      </c>
      <c r="GY10" s="231">
        <f>ROUND('РБ15%'!GY10*0.85,)</f>
        <v>7803</v>
      </c>
      <c r="GZ10" s="231">
        <f>ROUND('РБ15%'!GZ10*0.85,)</f>
        <v>7803</v>
      </c>
    </row>
    <row r="11" spans="1:208" s="2" customFormat="1" x14ac:dyDescent="0.2">
      <c r="A11" s="15" t="s">
        <v>6</v>
      </c>
      <c r="B11" s="230"/>
      <c r="C11" s="230"/>
      <c r="D11" s="230"/>
      <c r="E11" s="230"/>
      <c r="F11" s="230"/>
      <c r="G11" s="230"/>
      <c r="H11" s="230"/>
      <c r="I11" s="230"/>
      <c r="J11" s="230"/>
      <c r="K11" s="231"/>
      <c r="L11" s="231"/>
      <c r="M11" s="231"/>
      <c r="N11" s="231"/>
      <c r="O11" s="231"/>
      <c r="P11" s="231"/>
      <c r="Q11" s="231"/>
      <c r="R11" s="231"/>
      <c r="S11" s="230"/>
      <c r="T11" s="230"/>
      <c r="U11" s="230"/>
      <c r="V11" s="230"/>
      <c r="W11" s="231"/>
      <c r="X11" s="231"/>
      <c r="Y11" s="231"/>
      <c r="Z11" s="231"/>
      <c r="AA11" s="231"/>
      <c r="AB11" s="230"/>
      <c r="AC11" s="230"/>
      <c r="AD11" s="230"/>
      <c r="AE11" s="230"/>
      <c r="AF11" s="230"/>
      <c r="AG11" s="230"/>
      <c r="AH11" s="230"/>
      <c r="AI11" s="230"/>
      <c r="AJ11" s="230"/>
      <c r="AK11" s="230"/>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c r="CP11" s="231"/>
      <c r="CQ11" s="231"/>
      <c r="CR11" s="231"/>
      <c r="CS11" s="231"/>
      <c r="CT11" s="231"/>
      <c r="CU11" s="231"/>
      <c r="CV11" s="231"/>
      <c r="CW11" s="231"/>
      <c r="CX11" s="231"/>
      <c r="CY11" s="231"/>
      <c r="CZ11" s="231"/>
      <c r="DA11" s="231"/>
      <c r="DB11" s="231"/>
      <c r="DC11" s="231"/>
      <c r="DD11" s="231"/>
      <c r="DE11" s="231"/>
      <c r="DF11" s="231"/>
      <c r="DG11" s="231"/>
      <c r="DH11" s="231"/>
      <c r="DI11" s="231"/>
      <c r="DJ11" s="231"/>
      <c r="DK11" s="231"/>
      <c r="DL11" s="231"/>
      <c r="DM11" s="231"/>
      <c r="DN11" s="231"/>
      <c r="DO11" s="231"/>
      <c r="DP11" s="231"/>
      <c r="DQ11" s="231"/>
      <c r="DR11" s="231"/>
      <c r="DS11" s="231"/>
      <c r="DT11" s="231"/>
      <c r="DU11" s="231"/>
      <c r="DV11" s="231"/>
      <c r="DW11" s="231"/>
      <c r="DX11" s="231"/>
      <c r="DY11" s="231"/>
      <c r="DZ11" s="231"/>
      <c r="EA11" s="231"/>
      <c r="EB11" s="231"/>
      <c r="EC11" s="231"/>
      <c r="ED11" s="231"/>
      <c r="EE11" s="231"/>
      <c r="EF11" s="231"/>
      <c r="EG11" s="231"/>
      <c r="EH11" s="231"/>
      <c r="EI11" s="231"/>
      <c r="EJ11" s="231"/>
      <c r="EK11" s="231"/>
      <c r="EL11" s="231"/>
      <c r="EM11" s="231"/>
      <c r="EN11" s="231"/>
      <c r="EO11" s="231"/>
      <c r="EP11" s="231"/>
      <c r="EQ11" s="231"/>
      <c r="ER11" s="231"/>
      <c r="ES11" s="231"/>
      <c r="ET11" s="231"/>
      <c r="EU11" s="231"/>
      <c r="EV11" s="231"/>
      <c r="EW11" s="231"/>
      <c r="EX11" s="231"/>
      <c r="EY11" s="231"/>
      <c r="EZ11" s="231"/>
      <c r="FA11" s="231"/>
      <c r="FB11" s="231"/>
      <c r="FC11" s="231"/>
      <c r="FD11" s="231"/>
      <c r="FE11" s="231"/>
      <c r="FF11" s="231"/>
      <c r="FG11" s="231"/>
      <c r="FH11" s="231"/>
      <c r="FI11" s="231"/>
      <c r="FJ11" s="231"/>
      <c r="FK11" s="231"/>
      <c r="FL11" s="231"/>
      <c r="FM11" s="231"/>
      <c r="FN11" s="231"/>
      <c r="FO11" s="231"/>
      <c r="FP11" s="231"/>
      <c r="FQ11" s="231"/>
      <c r="FR11" s="231"/>
      <c r="FS11" s="231"/>
      <c r="FT11" s="231"/>
      <c r="FU11" s="231"/>
      <c r="FV11" s="231"/>
      <c r="FW11" s="231"/>
      <c r="FX11" s="231"/>
      <c r="FY11" s="231"/>
      <c r="FZ11" s="231"/>
      <c r="GA11" s="231"/>
      <c r="GB11" s="231"/>
      <c r="GC11" s="231"/>
      <c r="GD11" s="231"/>
      <c r="GE11" s="231"/>
      <c r="GF11" s="231"/>
      <c r="GG11" s="231"/>
      <c r="GH11" s="231"/>
      <c r="GI11" s="231"/>
      <c r="GJ11" s="231"/>
      <c r="GK11" s="231"/>
      <c r="GL11" s="231"/>
      <c r="GM11" s="231"/>
      <c r="GN11" s="231"/>
      <c r="GO11" s="231"/>
      <c r="GP11" s="231"/>
      <c r="GQ11" s="231"/>
      <c r="GR11" s="231"/>
      <c r="GS11" s="231"/>
      <c r="GT11" s="231"/>
      <c r="GU11" s="231"/>
      <c r="GV11" s="231"/>
      <c r="GW11" s="231"/>
      <c r="GX11" s="231"/>
      <c r="GY11" s="231"/>
      <c r="GZ11" s="231"/>
    </row>
    <row r="12" spans="1:208" s="2" customFormat="1" x14ac:dyDescent="0.2">
      <c r="A12" s="12">
        <v>1</v>
      </c>
      <c r="B12" s="230">
        <f>ROUND('РБ15%'!B12*0.85,)</f>
        <v>11018</v>
      </c>
      <c r="C12" s="230">
        <f>ROUND('РБ15%'!C12*0.85,)</f>
        <v>11018</v>
      </c>
      <c r="D12" s="230">
        <f>ROUND('РБ15%'!D12*0.85,)</f>
        <v>11018</v>
      </c>
      <c r="E12" s="230">
        <f>ROUND('РБ15%'!E12*0.85,)</f>
        <v>11018</v>
      </c>
      <c r="F12" s="230">
        <f>ROUND('РБ15%'!F12*0.85,)</f>
        <v>11018</v>
      </c>
      <c r="G12" s="230">
        <f>ROUND('РБ15%'!G12*0.85,)</f>
        <v>11018</v>
      </c>
      <c r="H12" s="230">
        <f>ROUND('РБ15%'!H12*0.85,)</f>
        <v>11018</v>
      </c>
      <c r="I12" s="230">
        <f>ROUND('РБ15%'!I12*0.85,)</f>
        <v>11018</v>
      </c>
      <c r="J12" s="230">
        <f>ROUND('РБ15%'!J12*0.85,)</f>
        <v>11018</v>
      </c>
      <c r="K12" s="231">
        <f>ROUND('РБ15%'!K12*0.85,)</f>
        <v>10007</v>
      </c>
      <c r="L12" s="231">
        <f>ROUND('РБ15%'!L12*0.85,)</f>
        <v>11018</v>
      </c>
      <c r="M12" s="231">
        <f>ROUND('РБ15%'!M12*0.85,)</f>
        <v>11018</v>
      </c>
      <c r="N12" s="231">
        <f>ROUND('РБ15%'!N12*0.85,)</f>
        <v>11018</v>
      </c>
      <c r="O12" s="231">
        <f>ROUND('РБ15%'!O12*0.85,)</f>
        <v>11018</v>
      </c>
      <c r="P12" s="231">
        <f>ROUND('РБ15%'!P12*0.85,)</f>
        <v>10007</v>
      </c>
      <c r="Q12" s="231">
        <f>ROUND('РБ15%'!Q12*0.85,)</f>
        <v>10007</v>
      </c>
      <c r="R12" s="231">
        <f>ROUND('РБ15%'!R12*0.85,)</f>
        <v>11018</v>
      </c>
      <c r="S12" s="230">
        <f>ROUND('РБ15%'!S12*0.85,)</f>
        <v>11018</v>
      </c>
      <c r="T12" s="230">
        <f>ROUND('РБ15%'!T12*0.85,)</f>
        <v>11018</v>
      </c>
      <c r="U12" s="230">
        <f>ROUND('РБ15%'!U12*0.85,)</f>
        <v>11018</v>
      </c>
      <c r="V12" s="230">
        <f>ROUND('РБ15%'!V12*0.85,)</f>
        <v>11018</v>
      </c>
      <c r="W12" s="231">
        <f>ROUND('РБ15%'!W12*0.85,)</f>
        <v>11018</v>
      </c>
      <c r="X12" s="231">
        <f>ROUND('РБ15%'!X12*0.85,)</f>
        <v>11018</v>
      </c>
      <c r="Y12" s="231">
        <f>ROUND('РБ15%'!Y12*0.85,)</f>
        <v>11018</v>
      </c>
      <c r="Z12" s="231">
        <f>ROUND('РБ15%'!Z12*0.85,)</f>
        <v>11018</v>
      </c>
      <c r="AA12" s="231">
        <f>ROUND('РБ15%'!AA12*0.85,)</f>
        <v>11018</v>
      </c>
      <c r="AB12" s="230">
        <f>ROUND('РБ15%'!AB12*0.85,)</f>
        <v>11379</v>
      </c>
      <c r="AC12" s="230">
        <f>ROUND('РБ15%'!AC12*0.85,)</f>
        <v>11379</v>
      </c>
      <c r="AD12" s="230">
        <f>ROUND('РБ15%'!AD12*0.85,)</f>
        <v>11379</v>
      </c>
      <c r="AE12" s="230">
        <f>ROUND('РБ15%'!AE12*0.85,)</f>
        <v>11379</v>
      </c>
      <c r="AF12" s="230">
        <f>ROUND('РБ15%'!AF12*0.85,)</f>
        <v>11379</v>
      </c>
      <c r="AG12" s="230">
        <f>ROUND('РБ15%'!AG12*0.85,)</f>
        <v>11379</v>
      </c>
      <c r="AH12" s="230">
        <f>ROUND('РБ15%'!AH12*0.85,)</f>
        <v>11379</v>
      </c>
      <c r="AI12" s="230">
        <f>ROUND('РБ15%'!AI12*0.85,)</f>
        <v>11379</v>
      </c>
      <c r="AJ12" s="230">
        <f>ROUND('РБ15%'!AJ12*0.85,)</f>
        <v>11885</v>
      </c>
      <c r="AK12" s="230">
        <f>ROUND('РБ15%'!AK12*0.85,)</f>
        <v>11885</v>
      </c>
      <c r="AL12" s="231">
        <f>ROUND('РБ15%'!AL12*0.85,)</f>
        <v>11018</v>
      </c>
      <c r="AM12" s="231">
        <f>ROUND('РБ15%'!AM12*0.85,)</f>
        <v>11018</v>
      </c>
      <c r="AN12" s="231">
        <f>ROUND('РБ15%'!AN12*0.85,)</f>
        <v>8056</v>
      </c>
      <c r="AO12" s="231">
        <f>ROUND('РБ15%'!AO12*0.85,)</f>
        <v>8056</v>
      </c>
      <c r="AP12" s="231">
        <f>ROUND('РБ15%'!AP12*0.85,)</f>
        <v>8056</v>
      </c>
      <c r="AQ12" s="231">
        <f>ROUND('РБ15%'!AQ12*0.85,)</f>
        <v>8056</v>
      </c>
      <c r="AR12" s="231">
        <f>ROUND('РБ15%'!AR12*0.85,)</f>
        <v>8417</v>
      </c>
      <c r="AS12" s="231">
        <f>ROUND('РБ15%'!AS12*0.85,)</f>
        <v>8417</v>
      </c>
      <c r="AT12" s="231">
        <f>ROUND('РБ15%'!AT12*0.85,)</f>
        <v>8056</v>
      </c>
      <c r="AU12" s="231">
        <f>ROUND('РБ15%'!AU12*0.85,)</f>
        <v>8056</v>
      </c>
      <c r="AV12" s="231">
        <f>ROUND('РБ15%'!AV12*0.85,)</f>
        <v>8056</v>
      </c>
      <c r="AW12" s="231">
        <f>ROUND('РБ15%'!AW12*0.85,)</f>
        <v>8056</v>
      </c>
      <c r="AX12" s="231">
        <f>ROUND('РБ15%'!AX12*0.85,)</f>
        <v>8056</v>
      </c>
      <c r="AY12" s="231">
        <f>ROUND('РБ15%'!AY12*0.85,)</f>
        <v>8417</v>
      </c>
      <c r="AZ12" s="231">
        <f>ROUND('РБ15%'!AZ12*0.85,)</f>
        <v>8417</v>
      </c>
      <c r="BA12" s="231">
        <f>ROUND('РБ15%'!BA12*0.85,)</f>
        <v>8056</v>
      </c>
      <c r="BB12" s="231">
        <f>ROUND('РБ15%'!BB12*0.85,)</f>
        <v>8056</v>
      </c>
      <c r="BC12" s="231">
        <f>ROUND('РБ15%'!BC12*0.85,)</f>
        <v>8056</v>
      </c>
      <c r="BD12" s="231">
        <f>ROUND('РБ15%'!BD12*0.85,)</f>
        <v>8056</v>
      </c>
      <c r="BE12" s="231">
        <f>ROUND('РБ15%'!BE12*0.85,)</f>
        <v>9140</v>
      </c>
      <c r="BF12" s="231">
        <f>ROUND('РБ15%'!BF12*0.85,)</f>
        <v>9140</v>
      </c>
      <c r="BG12" s="231">
        <f>ROUND('РБ15%'!BG12*0.85,)</f>
        <v>9140</v>
      </c>
      <c r="BH12" s="231">
        <f>ROUND('РБ15%'!BH12*0.85,)</f>
        <v>8056</v>
      </c>
      <c r="BI12" s="231">
        <f>ROUND('РБ15%'!BI12*0.85,)</f>
        <v>8056</v>
      </c>
      <c r="BJ12" s="231">
        <f>ROUND('РБ15%'!BJ12*0.85,)</f>
        <v>8056</v>
      </c>
      <c r="BK12" s="231">
        <f>ROUND('РБ15%'!BK12*0.85,)</f>
        <v>8056</v>
      </c>
      <c r="BL12" s="231">
        <f>ROUND('РБ15%'!BL12*0.85,)</f>
        <v>8056</v>
      </c>
      <c r="BM12" s="231">
        <f>ROUND('РБ15%'!BM12*0.85,)</f>
        <v>8417</v>
      </c>
      <c r="BN12" s="231">
        <f>ROUND('РБ15%'!BN12*0.85,)</f>
        <v>8417</v>
      </c>
      <c r="BO12" s="231">
        <f>ROUND('РБ15%'!BO12*0.85,)</f>
        <v>8056</v>
      </c>
      <c r="BP12" s="231">
        <f>ROUND('РБ15%'!BP12*0.85,)</f>
        <v>8056</v>
      </c>
      <c r="BQ12" s="231">
        <f>ROUND('РБ15%'!BQ12*0.85,)</f>
        <v>8056</v>
      </c>
      <c r="BR12" s="231">
        <f>ROUND('РБ15%'!BR12*0.85,)</f>
        <v>8056</v>
      </c>
      <c r="BS12" s="231">
        <f>ROUND('РБ15%'!BS12*0.85,)</f>
        <v>8056</v>
      </c>
      <c r="BT12" s="231">
        <f>ROUND('РБ15%'!BT12*0.85,)</f>
        <v>8417</v>
      </c>
      <c r="BU12" s="231">
        <f>ROUND('РБ15%'!BU12*0.85,)</f>
        <v>8417</v>
      </c>
      <c r="BV12" s="231">
        <f>ROUND('РБ15%'!BV12*0.85,)</f>
        <v>8056</v>
      </c>
      <c r="BW12" s="231">
        <f>ROUND('РБ15%'!BW12*0.85,)</f>
        <v>8056</v>
      </c>
      <c r="BX12" s="231">
        <f>ROUND('РБ15%'!BX12*0.85,)</f>
        <v>8056</v>
      </c>
      <c r="BY12" s="231">
        <f>ROUND('РБ15%'!BY12*0.85,)</f>
        <v>8056</v>
      </c>
      <c r="BZ12" s="231">
        <f>ROUND('РБ15%'!BZ12*0.85,)</f>
        <v>8056</v>
      </c>
      <c r="CA12" s="231">
        <f>ROUND('РБ15%'!CA12*0.85,)</f>
        <v>8417</v>
      </c>
      <c r="CB12" s="231">
        <f>ROUND('РБ15%'!CB12*0.85,)</f>
        <v>8417</v>
      </c>
      <c r="CC12" s="231">
        <f>ROUND('РБ15%'!CC12*0.85,)</f>
        <v>7695</v>
      </c>
      <c r="CD12" s="231">
        <f>ROUND('РБ15%'!CD12*0.85,)</f>
        <v>7695</v>
      </c>
      <c r="CE12" s="231">
        <f>ROUND('РБ15%'!CE12*0.85,)</f>
        <v>7695</v>
      </c>
      <c r="CF12" s="231">
        <f>ROUND('РБ15%'!CF12*0.85,)</f>
        <v>7695</v>
      </c>
      <c r="CG12" s="231">
        <f>ROUND('РБ15%'!CG12*0.85,)</f>
        <v>7695</v>
      </c>
      <c r="CH12" s="231">
        <f>ROUND('РБ15%'!CH12*0.85,)</f>
        <v>7695</v>
      </c>
      <c r="CI12" s="231">
        <f>ROUND('РБ15%'!CI12*0.85,)</f>
        <v>7695</v>
      </c>
      <c r="CJ12" s="231">
        <f>ROUND('РБ15%'!CJ12*0.85,)</f>
        <v>7478</v>
      </c>
      <c r="CK12" s="231">
        <f>ROUND('РБ15%'!CK12*0.85,)</f>
        <v>7478</v>
      </c>
      <c r="CL12" s="231">
        <f>ROUND('РБ15%'!CL12*0.85,)</f>
        <v>7478</v>
      </c>
      <c r="CM12" s="231">
        <f>ROUND('РБ15%'!CM12*0.85,)</f>
        <v>7478</v>
      </c>
      <c r="CN12" s="231">
        <f>ROUND('РБ15%'!CN12*0.85,)</f>
        <v>7478</v>
      </c>
      <c r="CO12" s="231">
        <f>ROUND('РБ15%'!CO12*0.85,)</f>
        <v>7695</v>
      </c>
      <c r="CP12" s="231">
        <f>ROUND('РБ15%'!CP12*0.85,)</f>
        <v>7695</v>
      </c>
      <c r="CQ12" s="231">
        <f>ROUND('РБ15%'!CQ12*0.85,)</f>
        <v>7478</v>
      </c>
      <c r="CR12" s="231">
        <f>ROUND('РБ15%'!CR12*0.85,)</f>
        <v>7478</v>
      </c>
      <c r="CS12" s="231">
        <f>ROUND('РБ15%'!CS12*0.85,)</f>
        <v>7478</v>
      </c>
      <c r="CT12" s="231">
        <f>ROUND('РБ15%'!CT12*0.85,)</f>
        <v>7478</v>
      </c>
      <c r="CU12" s="231">
        <f>ROUND('РБ15%'!CU12*0.85,)</f>
        <v>7478</v>
      </c>
      <c r="CV12" s="231">
        <f>ROUND('РБ15%'!CV12*0.85,)</f>
        <v>7695</v>
      </c>
      <c r="CW12" s="231">
        <f>ROUND('РБ15%'!CW12*0.85,)</f>
        <v>7695</v>
      </c>
      <c r="CX12" s="231">
        <f>ROUND('РБ15%'!CX12*0.85,)</f>
        <v>7478</v>
      </c>
      <c r="CY12" s="231">
        <f>ROUND('РБ15%'!CY12*0.85,)</f>
        <v>7478</v>
      </c>
      <c r="CZ12" s="231">
        <f>ROUND('РБ15%'!CZ12*0.85,)</f>
        <v>7478</v>
      </c>
      <c r="DA12" s="231">
        <f>ROUND('РБ15%'!DA12*0.85,)</f>
        <v>7478</v>
      </c>
      <c r="DB12" s="231">
        <f>ROUND('РБ15%'!DB12*0.85,)</f>
        <v>7478</v>
      </c>
      <c r="DC12" s="231">
        <f>ROUND('РБ15%'!DC12*0.85,)</f>
        <v>7695</v>
      </c>
      <c r="DD12" s="231">
        <f>ROUND('РБ15%'!DD12*0.85,)</f>
        <v>7695</v>
      </c>
      <c r="DE12" s="231">
        <f>ROUND('РБ15%'!DE12*0.85,)</f>
        <v>7261</v>
      </c>
      <c r="DF12" s="231">
        <f>ROUND('РБ15%'!DF12*0.85,)</f>
        <v>7261</v>
      </c>
      <c r="DG12" s="231">
        <f>ROUND('РБ15%'!DG12*0.85,)</f>
        <v>7261</v>
      </c>
      <c r="DH12" s="231">
        <f>ROUND('РБ15%'!DH12*0.85,)</f>
        <v>7261</v>
      </c>
      <c r="DI12" s="231">
        <f>ROUND('РБ15%'!DI12*0.85,)</f>
        <v>7261</v>
      </c>
      <c r="DJ12" s="231">
        <f>ROUND('РБ15%'!DJ12*0.85,)</f>
        <v>7478</v>
      </c>
      <c r="DK12" s="231">
        <f>ROUND('РБ15%'!DK12*0.85,)</f>
        <v>7478</v>
      </c>
      <c r="DL12" s="231">
        <f>ROUND('РБ15%'!DL12*0.85,)</f>
        <v>7261</v>
      </c>
      <c r="DM12" s="231">
        <f>ROUND('РБ15%'!DM12*0.85,)</f>
        <v>7261</v>
      </c>
      <c r="DN12" s="231">
        <f>ROUND('РБ15%'!DN12*0.85,)</f>
        <v>7261</v>
      </c>
      <c r="DO12" s="231">
        <f>ROUND('РБ15%'!DO12*0.85,)</f>
        <v>7261</v>
      </c>
      <c r="DP12" s="231">
        <f>ROUND('РБ15%'!DP12*0.85,)</f>
        <v>7261</v>
      </c>
      <c r="DQ12" s="231">
        <f>ROUND('РБ15%'!DQ12*0.85,)</f>
        <v>7261</v>
      </c>
      <c r="DR12" s="231">
        <f>ROUND('РБ15%'!DR12*0.85,)</f>
        <v>7261</v>
      </c>
      <c r="DS12" s="231">
        <f>ROUND('РБ15%'!DS12*0.85,)</f>
        <v>7044</v>
      </c>
      <c r="DT12" s="231">
        <f>ROUND('РБ15%'!DT12*0.85,)</f>
        <v>7044</v>
      </c>
      <c r="DU12" s="231">
        <f>ROUND('РБ15%'!DU12*0.85,)</f>
        <v>7044</v>
      </c>
      <c r="DV12" s="231">
        <f>ROUND('РБ15%'!DV12*0.85,)</f>
        <v>7044</v>
      </c>
      <c r="DW12" s="231">
        <f>ROUND('РБ15%'!DW12*0.85,)</f>
        <v>7044</v>
      </c>
      <c r="DX12" s="231">
        <f>ROUND('РБ15%'!DX12*0.85,)</f>
        <v>7261</v>
      </c>
      <c r="DY12" s="231">
        <f>ROUND('РБ15%'!DY12*0.85,)</f>
        <v>7261</v>
      </c>
      <c r="DZ12" s="231">
        <f>ROUND('РБ15%'!DZ12*0.85,)</f>
        <v>7044</v>
      </c>
      <c r="EA12" s="231">
        <f>ROUND('РБ15%'!EA12*0.85,)</f>
        <v>7044</v>
      </c>
      <c r="EB12" s="231">
        <f>ROUND('РБ15%'!EB12*0.85,)</f>
        <v>7044</v>
      </c>
      <c r="EC12" s="231">
        <f>ROUND('РБ15%'!EC12*0.85,)</f>
        <v>7044</v>
      </c>
      <c r="ED12" s="231">
        <f>ROUND('РБ15%'!ED12*0.85,)</f>
        <v>7044</v>
      </c>
      <c r="EE12" s="231">
        <f>ROUND('РБ15%'!EE12*0.85,)</f>
        <v>7261</v>
      </c>
      <c r="EF12" s="231">
        <f>ROUND('РБ15%'!EF12*0.85,)</f>
        <v>7261</v>
      </c>
      <c r="EG12" s="231">
        <f>ROUND('РБ15%'!EG12*0.85,)</f>
        <v>6828</v>
      </c>
      <c r="EH12" s="231">
        <f>ROUND('РБ15%'!EH12*0.85,)</f>
        <v>6828</v>
      </c>
      <c r="EI12" s="231">
        <f>ROUND('РБ15%'!EI12*0.85,)</f>
        <v>6828</v>
      </c>
      <c r="EJ12" s="231">
        <f>ROUND('РБ15%'!EJ12*0.85,)</f>
        <v>6828</v>
      </c>
      <c r="EK12" s="231">
        <f>ROUND('РБ15%'!EK12*0.85,)</f>
        <v>6828</v>
      </c>
      <c r="EL12" s="231">
        <f>ROUND('РБ15%'!EL12*0.85,)</f>
        <v>7044</v>
      </c>
      <c r="EM12" s="231">
        <f>ROUND('РБ15%'!EM12*0.85,)</f>
        <v>7044</v>
      </c>
      <c r="EN12" s="231">
        <f>ROUND('РБ15%'!EN12*0.85,)</f>
        <v>6828</v>
      </c>
      <c r="EO12" s="231">
        <f>ROUND('РБ15%'!EO12*0.85,)</f>
        <v>6828</v>
      </c>
      <c r="EP12" s="231">
        <f>ROUND('РБ15%'!EP12*0.85,)</f>
        <v>7478</v>
      </c>
      <c r="EQ12" s="231">
        <f>ROUND('РБ15%'!EQ12*0.85,)</f>
        <v>7478</v>
      </c>
      <c r="ER12" s="231">
        <f>ROUND('РБ15%'!ER12*0.85,)</f>
        <v>7478</v>
      </c>
      <c r="ES12" s="231">
        <f>ROUND('РБ15%'!ES12*0.85,)</f>
        <v>7044</v>
      </c>
      <c r="ET12" s="231">
        <f>ROUND('РБ15%'!ET12*0.85,)</f>
        <v>7044</v>
      </c>
      <c r="EU12" s="231">
        <f>ROUND('РБ15%'!EU12*0.85,)</f>
        <v>6828</v>
      </c>
      <c r="EV12" s="231">
        <f>ROUND('РБ15%'!EV12*0.85,)</f>
        <v>6828</v>
      </c>
      <c r="EW12" s="231">
        <f>ROUND('РБ15%'!EW12*0.85,)</f>
        <v>6828</v>
      </c>
      <c r="EX12" s="231">
        <f>ROUND('РБ15%'!EX12*0.85,)</f>
        <v>7044</v>
      </c>
      <c r="EY12" s="231">
        <f>ROUND('РБ15%'!EY12*0.85,)</f>
        <v>7044</v>
      </c>
      <c r="EZ12" s="231">
        <f>ROUND('РБ15%'!EZ12*0.85,)</f>
        <v>7044</v>
      </c>
      <c r="FA12" s="231">
        <f>ROUND('РБ15%'!FA12*0.85,)</f>
        <v>7044</v>
      </c>
      <c r="FB12" s="231">
        <f>ROUND('РБ15%'!FB12*0.85,)</f>
        <v>6611</v>
      </c>
      <c r="FC12" s="231">
        <f>ROUND('РБ15%'!FC12*0.85,)</f>
        <v>6611</v>
      </c>
      <c r="FD12" s="231">
        <f>ROUND('РБ15%'!FD12*0.85,)</f>
        <v>6611</v>
      </c>
      <c r="FE12" s="231">
        <f>ROUND('РБ15%'!FE12*0.85,)</f>
        <v>6611</v>
      </c>
      <c r="FF12" s="231">
        <f>ROUND('РБ15%'!FF12*0.85,)</f>
        <v>6611</v>
      </c>
      <c r="FG12" s="231">
        <f>ROUND('РБ15%'!FG12*0.85,)</f>
        <v>6828</v>
      </c>
      <c r="FH12" s="231">
        <f>ROUND('РБ15%'!FH12*0.85,)</f>
        <v>6828</v>
      </c>
      <c r="FI12" s="231">
        <f>ROUND('РБ15%'!FI12*0.85,)</f>
        <v>6611</v>
      </c>
      <c r="FJ12" s="231">
        <f>ROUND('РБ15%'!FJ12*0.85,)</f>
        <v>6611</v>
      </c>
      <c r="FK12" s="231">
        <f>ROUND('РБ15%'!FK12*0.85,)</f>
        <v>6611</v>
      </c>
      <c r="FL12" s="231">
        <f>ROUND('РБ15%'!FL12*0.85,)</f>
        <v>6611</v>
      </c>
      <c r="FM12" s="231">
        <f>ROUND('РБ15%'!FM12*0.85,)</f>
        <v>6611</v>
      </c>
      <c r="FN12" s="231">
        <f>ROUND('РБ15%'!FN12*0.85,)</f>
        <v>6828</v>
      </c>
      <c r="FO12" s="231">
        <f>ROUND('РБ15%'!FO12*0.85,)</f>
        <v>6828</v>
      </c>
      <c r="FP12" s="231">
        <f>ROUND('РБ15%'!FP12*0.85,)</f>
        <v>6611</v>
      </c>
      <c r="FQ12" s="231">
        <f>ROUND('РБ15%'!FQ12*0.85,)</f>
        <v>6611</v>
      </c>
      <c r="FR12" s="231">
        <f>ROUND('РБ15%'!FR12*0.85,)</f>
        <v>6611</v>
      </c>
      <c r="FS12" s="231">
        <f>ROUND('РБ15%'!FS12*0.85,)</f>
        <v>6611</v>
      </c>
      <c r="FT12" s="231">
        <f>ROUND('РБ15%'!FT12*0.85,)</f>
        <v>6611</v>
      </c>
      <c r="FU12" s="231">
        <f>ROUND('РБ15%'!FU12*0.85,)</f>
        <v>6828</v>
      </c>
      <c r="FV12" s="231">
        <f>ROUND('РБ15%'!FV12*0.85,)</f>
        <v>6828</v>
      </c>
      <c r="FW12" s="231">
        <f>ROUND('РБ15%'!FW12*0.85,)</f>
        <v>6611</v>
      </c>
      <c r="FX12" s="231">
        <f>ROUND('РБ15%'!FX12*0.85,)</f>
        <v>6611</v>
      </c>
      <c r="FY12" s="231">
        <f>ROUND('РБ15%'!FY12*0.85,)</f>
        <v>6611</v>
      </c>
      <c r="FZ12" s="231">
        <f>ROUND('РБ15%'!FZ12*0.85,)</f>
        <v>6611</v>
      </c>
      <c r="GA12" s="231">
        <f>ROUND('РБ15%'!GA12*0.85,)</f>
        <v>6611</v>
      </c>
      <c r="GB12" s="231">
        <f>ROUND('РБ15%'!GB12*0.85,)</f>
        <v>6828</v>
      </c>
      <c r="GC12" s="231">
        <f>ROUND('РБ15%'!GC12*0.85,)</f>
        <v>6828</v>
      </c>
      <c r="GD12" s="231">
        <f>ROUND('РБ15%'!GD12*0.85,)</f>
        <v>6611</v>
      </c>
      <c r="GE12" s="231">
        <f>ROUND('РБ15%'!GE12*0.85,)</f>
        <v>6611</v>
      </c>
      <c r="GF12" s="231">
        <f>ROUND('РБ15%'!GF12*0.85,)</f>
        <v>6611</v>
      </c>
      <c r="GG12" s="231">
        <f>ROUND('РБ15%'!GG12*0.85,)</f>
        <v>6611</v>
      </c>
      <c r="GH12" s="231">
        <f>ROUND('РБ15%'!GH12*0.85,)</f>
        <v>6611</v>
      </c>
      <c r="GI12" s="231">
        <f>ROUND('РБ15%'!GI12*0.85,)</f>
        <v>7695</v>
      </c>
      <c r="GJ12" s="231">
        <f>ROUND('РБ15%'!GJ12*0.85,)</f>
        <v>7695</v>
      </c>
      <c r="GK12" s="231">
        <f>ROUND('РБ15%'!GK12*0.85,)</f>
        <v>7695</v>
      </c>
      <c r="GL12" s="231">
        <f>ROUND('РБ15%'!GL12*0.85,)</f>
        <v>7695</v>
      </c>
      <c r="GM12" s="231">
        <f>ROUND('РБ15%'!GM12*0.85,)</f>
        <v>7695</v>
      </c>
      <c r="GN12" s="231">
        <f>ROUND('РБ15%'!GN12*0.85,)</f>
        <v>7695</v>
      </c>
      <c r="GO12" s="231">
        <f>ROUND('РБ15%'!GO12*0.85,)</f>
        <v>7695</v>
      </c>
      <c r="GP12" s="231">
        <f>ROUND('РБ15%'!GP12*0.85,)</f>
        <v>8056</v>
      </c>
      <c r="GQ12" s="231">
        <f>ROUND('РБ15%'!GQ12*0.85,)</f>
        <v>8056</v>
      </c>
      <c r="GR12" s="231">
        <f>ROUND('РБ15%'!GR12*0.85,)</f>
        <v>8056</v>
      </c>
      <c r="GS12" s="231">
        <f>ROUND('РБ15%'!GS12*0.85,)</f>
        <v>8056</v>
      </c>
      <c r="GT12" s="231">
        <f>ROUND('РБ15%'!GT12*0.85,)</f>
        <v>8056</v>
      </c>
      <c r="GU12" s="231">
        <f>ROUND('РБ15%'!GU12*0.85,)</f>
        <v>8056</v>
      </c>
      <c r="GV12" s="231">
        <f>ROUND('РБ15%'!GV12*0.85,)</f>
        <v>8056</v>
      </c>
      <c r="GW12" s="231">
        <f>ROUND('РБ15%'!GW12*0.85,)</f>
        <v>8417</v>
      </c>
      <c r="GX12" s="231">
        <f>ROUND('РБ15%'!GX12*0.85,)</f>
        <v>8417</v>
      </c>
      <c r="GY12" s="231">
        <f>ROUND('РБ15%'!GY12*0.85,)</f>
        <v>8417</v>
      </c>
      <c r="GZ12" s="231">
        <f>ROUND('РБ15%'!GZ12*0.85,)</f>
        <v>8417</v>
      </c>
    </row>
    <row r="13" spans="1:208" s="2" customFormat="1" x14ac:dyDescent="0.2">
      <c r="A13" s="12">
        <v>2</v>
      </c>
      <c r="B13" s="230">
        <f>ROUND('РБ15%'!B13*0.85,)</f>
        <v>12210</v>
      </c>
      <c r="C13" s="230">
        <f>ROUND('РБ15%'!C13*0.85,)</f>
        <v>12210</v>
      </c>
      <c r="D13" s="230">
        <f>ROUND('РБ15%'!D13*0.85,)</f>
        <v>12210</v>
      </c>
      <c r="E13" s="230">
        <f>ROUND('РБ15%'!E13*0.85,)</f>
        <v>12210</v>
      </c>
      <c r="F13" s="230">
        <f>ROUND('РБ15%'!F13*0.85,)</f>
        <v>12210</v>
      </c>
      <c r="G13" s="230">
        <f>ROUND('РБ15%'!G13*0.85,)</f>
        <v>12210</v>
      </c>
      <c r="H13" s="230">
        <f>ROUND('РБ15%'!H13*0.85,)</f>
        <v>12210</v>
      </c>
      <c r="I13" s="230">
        <f>ROUND('РБ15%'!I13*0.85,)</f>
        <v>12210</v>
      </c>
      <c r="J13" s="230">
        <f>ROUND('РБ15%'!J13*0.85,)</f>
        <v>12210</v>
      </c>
      <c r="K13" s="231">
        <f>ROUND('РБ15%'!K13*0.85,)</f>
        <v>11199</v>
      </c>
      <c r="L13" s="231">
        <f>ROUND('РБ15%'!L13*0.85,)</f>
        <v>12210</v>
      </c>
      <c r="M13" s="231">
        <f>ROUND('РБ15%'!M13*0.85,)</f>
        <v>12210</v>
      </c>
      <c r="N13" s="231">
        <f>ROUND('РБ15%'!N13*0.85,)</f>
        <v>12210</v>
      </c>
      <c r="O13" s="231">
        <f>ROUND('РБ15%'!O13*0.85,)</f>
        <v>12210</v>
      </c>
      <c r="P13" s="231">
        <f>ROUND('РБ15%'!P13*0.85,)</f>
        <v>11199</v>
      </c>
      <c r="Q13" s="231">
        <f>ROUND('РБ15%'!Q13*0.85,)</f>
        <v>11199</v>
      </c>
      <c r="R13" s="231">
        <f>ROUND('РБ15%'!R13*0.85,)</f>
        <v>12210</v>
      </c>
      <c r="S13" s="230">
        <f>ROUND('РБ15%'!S13*0.85,)</f>
        <v>12210</v>
      </c>
      <c r="T13" s="230">
        <f>ROUND('РБ15%'!T13*0.85,)</f>
        <v>12210</v>
      </c>
      <c r="U13" s="230">
        <f>ROUND('РБ15%'!U13*0.85,)</f>
        <v>12210</v>
      </c>
      <c r="V13" s="230">
        <f>ROUND('РБ15%'!V13*0.85,)</f>
        <v>12210</v>
      </c>
      <c r="W13" s="231">
        <f>ROUND('РБ15%'!W13*0.85,)</f>
        <v>12210</v>
      </c>
      <c r="X13" s="231">
        <f>ROUND('РБ15%'!X13*0.85,)</f>
        <v>12210</v>
      </c>
      <c r="Y13" s="231">
        <f>ROUND('РБ15%'!Y13*0.85,)</f>
        <v>12210</v>
      </c>
      <c r="Z13" s="231">
        <f>ROUND('РБ15%'!Z13*0.85,)</f>
        <v>12210</v>
      </c>
      <c r="AA13" s="231">
        <f>ROUND('РБ15%'!AA13*0.85,)</f>
        <v>12210</v>
      </c>
      <c r="AB13" s="230">
        <f>ROUND('РБ15%'!AB13*0.85,)</f>
        <v>12572</v>
      </c>
      <c r="AC13" s="230">
        <f>ROUND('РБ15%'!AC13*0.85,)</f>
        <v>12572</v>
      </c>
      <c r="AD13" s="230">
        <f>ROUND('РБ15%'!AD13*0.85,)</f>
        <v>12572</v>
      </c>
      <c r="AE13" s="230">
        <f>ROUND('РБ15%'!AE13*0.85,)</f>
        <v>12572</v>
      </c>
      <c r="AF13" s="230">
        <f>ROUND('РБ15%'!AF13*0.85,)</f>
        <v>12572</v>
      </c>
      <c r="AG13" s="230">
        <f>ROUND('РБ15%'!AG13*0.85,)</f>
        <v>12572</v>
      </c>
      <c r="AH13" s="230">
        <f>ROUND('РБ15%'!AH13*0.85,)</f>
        <v>12572</v>
      </c>
      <c r="AI13" s="230">
        <f>ROUND('РБ15%'!AI13*0.85,)</f>
        <v>12572</v>
      </c>
      <c r="AJ13" s="230">
        <f>ROUND('РБ15%'!AJ13*0.85,)</f>
        <v>13077</v>
      </c>
      <c r="AK13" s="230">
        <f>ROUND('РБ15%'!AK13*0.85,)</f>
        <v>13077</v>
      </c>
      <c r="AL13" s="231">
        <f>ROUND('РБ15%'!AL13*0.85,)</f>
        <v>12210</v>
      </c>
      <c r="AM13" s="231">
        <f>ROUND('РБ15%'!AM13*0.85,)</f>
        <v>12210</v>
      </c>
      <c r="AN13" s="231">
        <f>ROUND('РБ15%'!AN13*0.85,)</f>
        <v>9248</v>
      </c>
      <c r="AO13" s="231">
        <f>ROUND('РБ15%'!AO13*0.85,)</f>
        <v>9248</v>
      </c>
      <c r="AP13" s="231">
        <f>ROUND('РБ15%'!AP13*0.85,)</f>
        <v>9248</v>
      </c>
      <c r="AQ13" s="231">
        <f>ROUND('РБ15%'!AQ13*0.85,)</f>
        <v>9248</v>
      </c>
      <c r="AR13" s="231">
        <f>ROUND('РБ15%'!AR13*0.85,)</f>
        <v>9609</v>
      </c>
      <c r="AS13" s="231">
        <f>ROUND('РБ15%'!AS13*0.85,)</f>
        <v>9609</v>
      </c>
      <c r="AT13" s="231">
        <f>ROUND('РБ15%'!AT13*0.85,)</f>
        <v>9248</v>
      </c>
      <c r="AU13" s="231">
        <f>ROUND('РБ15%'!AU13*0.85,)</f>
        <v>9248</v>
      </c>
      <c r="AV13" s="231">
        <f>ROUND('РБ15%'!AV13*0.85,)</f>
        <v>9248</v>
      </c>
      <c r="AW13" s="231">
        <f>ROUND('РБ15%'!AW13*0.85,)</f>
        <v>9248</v>
      </c>
      <c r="AX13" s="231">
        <f>ROUND('РБ15%'!AX13*0.85,)</f>
        <v>9248</v>
      </c>
      <c r="AY13" s="231">
        <f>ROUND('РБ15%'!AY13*0.85,)</f>
        <v>9609</v>
      </c>
      <c r="AZ13" s="231">
        <f>ROUND('РБ15%'!AZ13*0.85,)</f>
        <v>9609</v>
      </c>
      <c r="BA13" s="231">
        <f>ROUND('РБ15%'!BA13*0.85,)</f>
        <v>9248</v>
      </c>
      <c r="BB13" s="231">
        <f>ROUND('РБ15%'!BB13*0.85,)</f>
        <v>9248</v>
      </c>
      <c r="BC13" s="231">
        <f>ROUND('РБ15%'!BC13*0.85,)</f>
        <v>9248</v>
      </c>
      <c r="BD13" s="231">
        <f>ROUND('РБ15%'!BD13*0.85,)</f>
        <v>9248</v>
      </c>
      <c r="BE13" s="231">
        <f>ROUND('РБ15%'!BE13*0.85,)</f>
        <v>10332</v>
      </c>
      <c r="BF13" s="231">
        <f>ROUND('РБ15%'!BF13*0.85,)</f>
        <v>10332</v>
      </c>
      <c r="BG13" s="231">
        <f>ROUND('РБ15%'!BG13*0.85,)</f>
        <v>10332</v>
      </c>
      <c r="BH13" s="231">
        <f>ROUND('РБ15%'!BH13*0.85,)</f>
        <v>9248</v>
      </c>
      <c r="BI13" s="231">
        <f>ROUND('РБ15%'!BI13*0.85,)</f>
        <v>9248</v>
      </c>
      <c r="BJ13" s="231">
        <f>ROUND('РБ15%'!BJ13*0.85,)</f>
        <v>9248</v>
      </c>
      <c r="BK13" s="231">
        <f>ROUND('РБ15%'!BK13*0.85,)</f>
        <v>9248</v>
      </c>
      <c r="BL13" s="231">
        <f>ROUND('РБ15%'!BL13*0.85,)</f>
        <v>9248</v>
      </c>
      <c r="BM13" s="231">
        <f>ROUND('РБ15%'!BM13*0.85,)</f>
        <v>9609</v>
      </c>
      <c r="BN13" s="231">
        <f>ROUND('РБ15%'!BN13*0.85,)</f>
        <v>9609</v>
      </c>
      <c r="BO13" s="231">
        <f>ROUND('РБ15%'!BO13*0.85,)</f>
        <v>9248</v>
      </c>
      <c r="BP13" s="231">
        <f>ROUND('РБ15%'!BP13*0.85,)</f>
        <v>9248</v>
      </c>
      <c r="BQ13" s="231">
        <f>ROUND('РБ15%'!BQ13*0.85,)</f>
        <v>9248</v>
      </c>
      <c r="BR13" s="231">
        <f>ROUND('РБ15%'!BR13*0.85,)</f>
        <v>9248</v>
      </c>
      <c r="BS13" s="231">
        <f>ROUND('РБ15%'!BS13*0.85,)</f>
        <v>9248</v>
      </c>
      <c r="BT13" s="231">
        <f>ROUND('РБ15%'!BT13*0.85,)</f>
        <v>9609</v>
      </c>
      <c r="BU13" s="231">
        <f>ROUND('РБ15%'!BU13*0.85,)</f>
        <v>9609</v>
      </c>
      <c r="BV13" s="231">
        <f>ROUND('РБ15%'!BV13*0.85,)</f>
        <v>9248</v>
      </c>
      <c r="BW13" s="231">
        <f>ROUND('РБ15%'!BW13*0.85,)</f>
        <v>9248</v>
      </c>
      <c r="BX13" s="231">
        <f>ROUND('РБ15%'!BX13*0.85,)</f>
        <v>9248</v>
      </c>
      <c r="BY13" s="231">
        <f>ROUND('РБ15%'!BY13*0.85,)</f>
        <v>9248</v>
      </c>
      <c r="BZ13" s="231">
        <f>ROUND('РБ15%'!BZ13*0.85,)</f>
        <v>9248</v>
      </c>
      <c r="CA13" s="231">
        <f>ROUND('РБ15%'!CA13*0.85,)</f>
        <v>9609</v>
      </c>
      <c r="CB13" s="231">
        <f>ROUND('РБ15%'!CB13*0.85,)</f>
        <v>9609</v>
      </c>
      <c r="CC13" s="231">
        <f>ROUND('РБ15%'!CC13*0.85,)</f>
        <v>8887</v>
      </c>
      <c r="CD13" s="231">
        <f>ROUND('РБ15%'!CD13*0.85,)</f>
        <v>8887</v>
      </c>
      <c r="CE13" s="231">
        <f>ROUND('РБ15%'!CE13*0.85,)</f>
        <v>8887</v>
      </c>
      <c r="CF13" s="231">
        <f>ROUND('РБ15%'!CF13*0.85,)</f>
        <v>8887</v>
      </c>
      <c r="CG13" s="231">
        <f>ROUND('РБ15%'!CG13*0.85,)</f>
        <v>8887</v>
      </c>
      <c r="CH13" s="231">
        <f>ROUND('РБ15%'!CH13*0.85,)</f>
        <v>8887</v>
      </c>
      <c r="CI13" s="231">
        <f>ROUND('РБ15%'!CI13*0.85,)</f>
        <v>8887</v>
      </c>
      <c r="CJ13" s="231">
        <f>ROUND('РБ15%'!CJ13*0.85,)</f>
        <v>8670</v>
      </c>
      <c r="CK13" s="231">
        <f>ROUND('РБ15%'!CK13*0.85,)</f>
        <v>8670</v>
      </c>
      <c r="CL13" s="231">
        <f>ROUND('РБ15%'!CL13*0.85,)</f>
        <v>8670</v>
      </c>
      <c r="CM13" s="231">
        <f>ROUND('РБ15%'!CM13*0.85,)</f>
        <v>8670</v>
      </c>
      <c r="CN13" s="231">
        <f>ROUND('РБ15%'!CN13*0.85,)</f>
        <v>8670</v>
      </c>
      <c r="CO13" s="231">
        <f>ROUND('РБ15%'!CO13*0.85,)</f>
        <v>8887</v>
      </c>
      <c r="CP13" s="231">
        <f>ROUND('РБ15%'!CP13*0.85,)</f>
        <v>8887</v>
      </c>
      <c r="CQ13" s="231">
        <f>ROUND('РБ15%'!CQ13*0.85,)</f>
        <v>8670</v>
      </c>
      <c r="CR13" s="231">
        <f>ROUND('РБ15%'!CR13*0.85,)</f>
        <v>8670</v>
      </c>
      <c r="CS13" s="231">
        <f>ROUND('РБ15%'!CS13*0.85,)</f>
        <v>8670</v>
      </c>
      <c r="CT13" s="231">
        <f>ROUND('РБ15%'!CT13*0.85,)</f>
        <v>8670</v>
      </c>
      <c r="CU13" s="231">
        <f>ROUND('РБ15%'!CU13*0.85,)</f>
        <v>8670</v>
      </c>
      <c r="CV13" s="231">
        <f>ROUND('РБ15%'!CV13*0.85,)</f>
        <v>8887</v>
      </c>
      <c r="CW13" s="231">
        <f>ROUND('РБ15%'!CW13*0.85,)</f>
        <v>8887</v>
      </c>
      <c r="CX13" s="231">
        <f>ROUND('РБ15%'!CX13*0.85,)</f>
        <v>8670</v>
      </c>
      <c r="CY13" s="231">
        <f>ROUND('РБ15%'!CY13*0.85,)</f>
        <v>8670</v>
      </c>
      <c r="CZ13" s="231">
        <f>ROUND('РБ15%'!CZ13*0.85,)</f>
        <v>8670</v>
      </c>
      <c r="DA13" s="231">
        <f>ROUND('РБ15%'!DA13*0.85,)</f>
        <v>8670</v>
      </c>
      <c r="DB13" s="231">
        <f>ROUND('РБ15%'!DB13*0.85,)</f>
        <v>8670</v>
      </c>
      <c r="DC13" s="231">
        <f>ROUND('РБ15%'!DC13*0.85,)</f>
        <v>8887</v>
      </c>
      <c r="DD13" s="231">
        <f>ROUND('РБ15%'!DD13*0.85,)</f>
        <v>8887</v>
      </c>
      <c r="DE13" s="231">
        <f>ROUND('РБ15%'!DE13*0.85,)</f>
        <v>8453</v>
      </c>
      <c r="DF13" s="231">
        <f>ROUND('РБ15%'!DF13*0.85,)</f>
        <v>8453</v>
      </c>
      <c r="DG13" s="231">
        <f>ROUND('РБ15%'!DG13*0.85,)</f>
        <v>8453</v>
      </c>
      <c r="DH13" s="231">
        <f>ROUND('РБ15%'!DH13*0.85,)</f>
        <v>8453</v>
      </c>
      <c r="DI13" s="231">
        <f>ROUND('РБ15%'!DI13*0.85,)</f>
        <v>8453</v>
      </c>
      <c r="DJ13" s="231">
        <f>ROUND('РБ15%'!DJ13*0.85,)</f>
        <v>8670</v>
      </c>
      <c r="DK13" s="231">
        <f>ROUND('РБ15%'!DK13*0.85,)</f>
        <v>8670</v>
      </c>
      <c r="DL13" s="231">
        <f>ROUND('РБ15%'!DL13*0.85,)</f>
        <v>8453</v>
      </c>
      <c r="DM13" s="231">
        <f>ROUND('РБ15%'!DM13*0.85,)</f>
        <v>8453</v>
      </c>
      <c r="DN13" s="231">
        <f>ROUND('РБ15%'!DN13*0.85,)</f>
        <v>8453</v>
      </c>
      <c r="DO13" s="231">
        <f>ROUND('РБ15%'!DO13*0.85,)</f>
        <v>8453</v>
      </c>
      <c r="DP13" s="231">
        <f>ROUND('РБ15%'!DP13*0.85,)</f>
        <v>8453</v>
      </c>
      <c r="DQ13" s="231">
        <f>ROUND('РБ15%'!DQ13*0.85,)</f>
        <v>8453</v>
      </c>
      <c r="DR13" s="231">
        <f>ROUND('РБ15%'!DR13*0.85,)</f>
        <v>8453</v>
      </c>
      <c r="DS13" s="231">
        <f>ROUND('РБ15%'!DS13*0.85,)</f>
        <v>8237</v>
      </c>
      <c r="DT13" s="231">
        <f>ROUND('РБ15%'!DT13*0.85,)</f>
        <v>8237</v>
      </c>
      <c r="DU13" s="231">
        <f>ROUND('РБ15%'!DU13*0.85,)</f>
        <v>8237</v>
      </c>
      <c r="DV13" s="231">
        <f>ROUND('РБ15%'!DV13*0.85,)</f>
        <v>8237</v>
      </c>
      <c r="DW13" s="231">
        <f>ROUND('РБ15%'!DW13*0.85,)</f>
        <v>8237</v>
      </c>
      <c r="DX13" s="231">
        <f>ROUND('РБ15%'!DX13*0.85,)</f>
        <v>8453</v>
      </c>
      <c r="DY13" s="231">
        <f>ROUND('РБ15%'!DY13*0.85,)</f>
        <v>8453</v>
      </c>
      <c r="DZ13" s="231">
        <f>ROUND('РБ15%'!DZ13*0.85,)</f>
        <v>8237</v>
      </c>
      <c r="EA13" s="231">
        <f>ROUND('РБ15%'!EA13*0.85,)</f>
        <v>8237</v>
      </c>
      <c r="EB13" s="231">
        <f>ROUND('РБ15%'!EB13*0.85,)</f>
        <v>8237</v>
      </c>
      <c r="EC13" s="231">
        <f>ROUND('РБ15%'!EC13*0.85,)</f>
        <v>8237</v>
      </c>
      <c r="ED13" s="231">
        <f>ROUND('РБ15%'!ED13*0.85,)</f>
        <v>8237</v>
      </c>
      <c r="EE13" s="231">
        <f>ROUND('РБ15%'!EE13*0.85,)</f>
        <v>8453</v>
      </c>
      <c r="EF13" s="231">
        <f>ROUND('РБ15%'!EF13*0.85,)</f>
        <v>8453</v>
      </c>
      <c r="EG13" s="231">
        <f>ROUND('РБ15%'!EG13*0.85,)</f>
        <v>8020</v>
      </c>
      <c r="EH13" s="231">
        <f>ROUND('РБ15%'!EH13*0.85,)</f>
        <v>8020</v>
      </c>
      <c r="EI13" s="231">
        <f>ROUND('РБ15%'!EI13*0.85,)</f>
        <v>8020</v>
      </c>
      <c r="EJ13" s="231">
        <f>ROUND('РБ15%'!EJ13*0.85,)</f>
        <v>8020</v>
      </c>
      <c r="EK13" s="231">
        <f>ROUND('РБ15%'!EK13*0.85,)</f>
        <v>8020</v>
      </c>
      <c r="EL13" s="231">
        <f>ROUND('РБ15%'!EL13*0.85,)</f>
        <v>8237</v>
      </c>
      <c r="EM13" s="231">
        <f>ROUND('РБ15%'!EM13*0.85,)</f>
        <v>8237</v>
      </c>
      <c r="EN13" s="231">
        <f>ROUND('РБ15%'!EN13*0.85,)</f>
        <v>8020</v>
      </c>
      <c r="EO13" s="231">
        <f>ROUND('РБ15%'!EO13*0.85,)</f>
        <v>8020</v>
      </c>
      <c r="EP13" s="231">
        <f>ROUND('РБ15%'!EP13*0.85,)</f>
        <v>8670</v>
      </c>
      <c r="EQ13" s="231">
        <f>ROUND('РБ15%'!EQ13*0.85,)</f>
        <v>8670</v>
      </c>
      <c r="ER13" s="231">
        <f>ROUND('РБ15%'!ER13*0.85,)</f>
        <v>8670</v>
      </c>
      <c r="ES13" s="231">
        <f>ROUND('РБ15%'!ES13*0.85,)</f>
        <v>8237</v>
      </c>
      <c r="ET13" s="231">
        <f>ROUND('РБ15%'!ET13*0.85,)</f>
        <v>8237</v>
      </c>
      <c r="EU13" s="231">
        <f>ROUND('РБ15%'!EU13*0.85,)</f>
        <v>8020</v>
      </c>
      <c r="EV13" s="231">
        <f>ROUND('РБ15%'!EV13*0.85,)</f>
        <v>8020</v>
      </c>
      <c r="EW13" s="231">
        <f>ROUND('РБ15%'!EW13*0.85,)</f>
        <v>8020</v>
      </c>
      <c r="EX13" s="231">
        <f>ROUND('РБ15%'!EX13*0.85,)</f>
        <v>8237</v>
      </c>
      <c r="EY13" s="231">
        <f>ROUND('РБ15%'!EY13*0.85,)</f>
        <v>8237</v>
      </c>
      <c r="EZ13" s="231">
        <f>ROUND('РБ15%'!EZ13*0.85,)</f>
        <v>8237</v>
      </c>
      <c r="FA13" s="231">
        <f>ROUND('РБ15%'!FA13*0.85,)</f>
        <v>8237</v>
      </c>
      <c r="FB13" s="231">
        <f>ROUND('РБ15%'!FB13*0.85,)</f>
        <v>7803</v>
      </c>
      <c r="FC13" s="231">
        <f>ROUND('РБ15%'!FC13*0.85,)</f>
        <v>7803</v>
      </c>
      <c r="FD13" s="231">
        <f>ROUND('РБ15%'!FD13*0.85,)</f>
        <v>7803</v>
      </c>
      <c r="FE13" s="231">
        <f>ROUND('РБ15%'!FE13*0.85,)</f>
        <v>7803</v>
      </c>
      <c r="FF13" s="231">
        <f>ROUND('РБ15%'!FF13*0.85,)</f>
        <v>7803</v>
      </c>
      <c r="FG13" s="231">
        <f>ROUND('РБ15%'!FG13*0.85,)</f>
        <v>8020</v>
      </c>
      <c r="FH13" s="231">
        <f>ROUND('РБ15%'!FH13*0.85,)</f>
        <v>8020</v>
      </c>
      <c r="FI13" s="231">
        <f>ROUND('РБ15%'!FI13*0.85,)</f>
        <v>7803</v>
      </c>
      <c r="FJ13" s="231">
        <f>ROUND('РБ15%'!FJ13*0.85,)</f>
        <v>7803</v>
      </c>
      <c r="FK13" s="231">
        <f>ROUND('РБ15%'!FK13*0.85,)</f>
        <v>7803</v>
      </c>
      <c r="FL13" s="231">
        <f>ROUND('РБ15%'!FL13*0.85,)</f>
        <v>7803</v>
      </c>
      <c r="FM13" s="231">
        <f>ROUND('РБ15%'!FM13*0.85,)</f>
        <v>7803</v>
      </c>
      <c r="FN13" s="231">
        <f>ROUND('РБ15%'!FN13*0.85,)</f>
        <v>8020</v>
      </c>
      <c r="FO13" s="231">
        <f>ROUND('РБ15%'!FO13*0.85,)</f>
        <v>8020</v>
      </c>
      <c r="FP13" s="231">
        <f>ROUND('РБ15%'!FP13*0.85,)</f>
        <v>7803</v>
      </c>
      <c r="FQ13" s="231">
        <f>ROUND('РБ15%'!FQ13*0.85,)</f>
        <v>7803</v>
      </c>
      <c r="FR13" s="231">
        <f>ROUND('РБ15%'!FR13*0.85,)</f>
        <v>7803</v>
      </c>
      <c r="FS13" s="231">
        <f>ROUND('РБ15%'!FS13*0.85,)</f>
        <v>7803</v>
      </c>
      <c r="FT13" s="231">
        <f>ROUND('РБ15%'!FT13*0.85,)</f>
        <v>7803</v>
      </c>
      <c r="FU13" s="231">
        <f>ROUND('РБ15%'!FU13*0.85,)</f>
        <v>8020</v>
      </c>
      <c r="FV13" s="231">
        <f>ROUND('РБ15%'!FV13*0.85,)</f>
        <v>8020</v>
      </c>
      <c r="FW13" s="231">
        <f>ROUND('РБ15%'!FW13*0.85,)</f>
        <v>7803</v>
      </c>
      <c r="FX13" s="231">
        <f>ROUND('РБ15%'!FX13*0.85,)</f>
        <v>7803</v>
      </c>
      <c r="FY13" s="231">
        <f>ROUND('РБ15%'!FY13*0.85,)</f>
        <v>7803</v>
      </c>
      <c r="FZ13" s="231">
        <f>ROUND('РБ15%'!FZ13*0.85,)</f>
        <v>7803</v>
      </c>
      <c r="GA13" s="231">
        <f>ROUND('РБ15%'!GA13*0.85,)</f>
        <v>7803</v>
      </c>
      <c r="GB13" s="231">
        <f>ROUND('РБ15%'!GB13*0.85,)</f>
        <v>8020</v>
      </c>
      <c r="GC13" s="231">
        <f>ROUND('РБ15%'!GC13*0.85,)</f>
        <v>8020</v>
      </c>
      <c r="GD13" s="231">
        <f>ROUND('РБ15%'!GD13*0.85,)</f>
        <v>7803</v>
      </c>
      <c r="GE13" s="231">
        <f>ROUND('РБ15%'!GE13*0.85,)</f>
        <v>7803</v>
      </c>
      <c r="GF13" s="231">
        <f>ROUND('РБ15%'!GF13*0.85,)</f>
        <v>7803</v>
      </c>
      <c r="GG13" s="231">
        <f>ROUND('РБ15%'!GG13*0.85,)</f>
        <v>7803</v>
      </c>
      <c r="GH13" s="231">
        <f>ROUND('РБ15%'!GH13*0.85,)</f>
        <v>7803</v>
      </c>
      <c r="GI13" s="231">
        <f>ROUND('РБ15%'!GI13*0.85,)</f>
        <v>8887</v>
      </c>
      <c r="GJ13" s="231">
        <f>ROUND('РБ15%'!GJ13*0.85,)</f>
        <v>8887</v>
      </c>
      <c r="GK13" s="231">
        <f>ROUND('РБ15%'!GK13*0.85,)</f>
        <v>8887</v>
      </c>
      <c r="GL13" s="231">
        <f>ROUND('РБ15%'!GL13*0.85,)</f>
        <v>8887</v>
      </c>
      <c r="GM13" s="231">
        <f>ROUND('РБ15%'!GM13*0.85,)</f>
        <v>8887</v>
      </c>
      <c r="GN13" s="231">
        <f>ROUND('РБ15%'!GN13*0.85,)</f>
        <v>8887</v>
      </c>
      <c r="GO13" s="231">
        <f>ROUND('РБ15%'!GO13*0.85,)</f>
        <v>8887</v>
      </c>
      <c r="GP13" s="231">
        <f>ROUND('РБ15%'!GP13*0.85,)</f>
        <v>9248</v>
      </c>
      <c r="GQ13" s="231">
        <f>ROUND('РБ15%'!GQ13*0.85,)</f>
        <v>9248</v>
      </c>
      <c r="GR13" s="231">
        <f>ROUND('РБ15%'!GR13*0.85,)</f>
        <v>9248</v>
      </c>
      <c r="GS13" s="231">
        <f>ROUND('РБ15%'!GS13*0.85,)</f>
        <v>9248</v>
      </c>
      <c r="GT13" s="231">
        <f>ROUND('РБ15%'!GT13*0.85,)</f>
        <v>9248</v>
      </c>
      <c r="GU13" s="231">
        <f>ROUND('РБ15%'!GU13*0.85,)</f>
        <v>9248</v>
      </c>
      <c r="GV13" s="231">
        <f>ROUND('РБ15%'!GV13*0.85,)</f>
        <v>9248</v>
      </c>
      <c r="GW13" s="231">
        <f>ROUND('РБ15%'!GW13*0.85,)</f>
        <v>9609</v>
      </c>
      <c r="GX13" s="231">
        <f>ROUND('РБ15%'!GX13*0.85,)</f>
        <v>9609</v>
      </c>
      <c r="GY13" s="231">
        <f>ROUND('РБ15%'!GY13*0.85,)</f>
        <v>9609</v>
      </c>
      <c r="GZ13" s="231">
        <f>ROUND('РБ15%'!GZ13*0.85,)</f>
        <v>9609</v>
      </c>
    </row>
    <row r="14" spans="1:208" s="2" customFormat="1" x14ac:dyDescent="0.2">
      <c r="A14" s="16" t="s">
        <v>7</v>
      </c>
      <c r="B14" s="230"/>
      <c r="C14" s="230"/>
      <c r="D14" s="230"/>
      <c r="E14" s="230"/>
      <c r="F14" s="230"/>
      <c r="G14" s="230"/>
      <c r="H14" s="230"/>
      <c r="I14" s="230"/>
      <c r="J14" s="230"/>
      <c r="K14" s="231"/>
      <c r="L14" s="231"/>
      <c r="M14" s="231"/>
      <c r="N14" s="231"/>
      <c r="O14" s="231"/>
      <c r="P14" s="231"/>
      <c r="Q14" s="231"/>
      <c r="R14" s="231"/>
      <c r="S14" s="230"/>
      <c r="T14" s="230"/>
      <c r="U14" s="230"/>
      <c r="V14" s="230"/>
      <c r="W14" s="231"/>
      <c r="X14" s="231"/>
      <c r="Y14" s="231"/>
      <c r="Z14" s="231"/>
      <c r="AA14" s="231"/>
      <c r="AB14" s="230"/>
      <c r="AC14" s="230"/>
      <c r="AD14" s="230"/>
      <c r="AE14" s="230"/>
      <c r="AF14" s="230"/>
      <c r="AG14" s="230"/>
      <c r="AH14" s="230"/>
      <c r="AI14" s="230"/>
      <c r="AJ14" s="230"/>
      <c r="AK14" s="230"/>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231"/>
      <c r="BJ14" s="231"/>
      <c r="BK14" s="231"/>
      <c r="BL14" s="231"/>
      <c r="BM14" s="231"/>
      <c r="BN14" s="231"/>
      <c r="BO14" s="231"/>
      <c r="BP14" s="231"/>
      <c r="BQ14" s="231"/>
      <c r="BR14" s="231"/>
      <c r="BS14" s="231"/>
      <c r="BT14" s="231"/>
      <c r="BU14" s="231"/>
      <c r="BV14" s="231"/>
      <c r="BW14" s="231"/>
      <c r="BX14" s="231"/>
      <c r="BY14" s="231"/>
      <c r="BZ14" s="231"/>
      <c r="CA14" s="231"/>
      <c r="CB14" s="231"/>
      <c r="CC14" s="231"/>
      <c r="CD14" s="231"/>
      <c r="CE14" s="231"/>
      <c r="CF14" s="231"/>
      <c r="CG14" s="231"/>
      <c r="CH14" s="231"/>
      <c r="CI14" s="231"/>
      <c r="CJ14" s="231"/>
      <c r="CK14" s="231"/>
      <c r="CL14" s="231"/>
      <c r="CM14" s="231"/>
      <c r="CN14" s="231"/>
      <c r="CO14" s="231"/>
      <c r="CP14" s="231"/>
      <c r="CQ14" s="231"/>
      <c r="CR14" s="231"/>
      <c r="CS14" s="231"/>
      <c r="CT14" s="231"/>
      <c r="CU14" s="231"/>
      <c r="CV14" s="231"/>
      <c r="CW14" s="231"/>
      <c r="CX14" s="231"/>
      <c r="CY14" s="231"/>
      <c r="CZ14" s="231"/>
      <c r="DA14" s="231"/>
      <c r="DB14" s="231"/>
      <c r="DC14" s="231"/>
      <c r="DD14" s="231"/>
      <c r="DE14" s="231"/>
      <c r="DF14" s="231"/>
      <c r="DG14" s="231"/>
      <c r="DH14" s="231"/>
      <c r="DI14" s="231"/>
      <c r="DJ14" s="231"/>
      <c r="DK14" s="231"/>
      <c r="DL14" s="231"/>
      <c r="DM14" s="231"/>
      <c r="DN14" s="231"/>
      <c r="DO14" s="231"/>
      <c r="DP14" s="231"/>
      <c r="DQ14" s="231"/>
      <c r="DR14" s="231"/>
      <c r="DS14" s="231"/>
      <c r="DT14" s="231"/>
      <c r="DU14" s="231"/>
      <c r="DV14" s="231"/>
      <c r="DW14" s="231"/>
      <c r="DX14" s="231"/>
      <c r="DY14" s="231"/>
      <c r="DZ14" s="231"/>
      <c r="EA14" s="231"/>
      <c r="EB14" s="231"/>
      <c r="EC14" s="231"/>
      <c r="ED14" s="231"/>
      <c r="EE14" s="231"/>
      <c r="EF14" s="231"/>
      <c r="EG14" s="231"/>
      <c r="EH14" s="231"/>
      <c r="EI14" s="231"/>
      <c r="EJ14" s="231"/>
      <c r="EK14" s="231"/>
      <c r="EL14" s="231"/>
      <c r="EM14" s="231"/>
      <c r="EN14" s="231"/>
      <c r="EO14" s="231"/>
      <c r="EP14" s="231"/>
      <c r="EQ14" s="231"/>
      <c r="ER14" s="231"/>
      <c r="ES14" s="231"/>
      <c r="ET14" s="231"/>
      <c r="EU14" s="231"/>
      <c r="EV14" s="231"/>
      <c r="EW14" s="231"/>
      <c r="EX14" s="231"/>
      <c r="EY14" s="231"/>
      <c r="EZ14" s="231"/>
      <c r="FA14" s="231"/>
      <c r="FB14" s="231"/>
      <c r="FC14" s="231"/>
      <c r="FD14" s="231"/>
      <c r="FE14" s="231"/>
      <c r="FF14" s="231"/>
      <c r="FG14" s="231"/>
      <c r="FH14" s="231"/>
      <c r="FI14" s="231"/>
      <c r="FJ14" s="231"/>
      <c r="FK14" s="231"/>
      <c r="FL14" s="231"/>
      <c r="FM14" s="231"/>
      <c r="FN14" s="231"/>
      <c r="FO14" s="231"/>
      <c r="FP14" s="231"/>
      <c r="FQ14" s="231"/>
      <c r="FR14" s="231"/>
      <c r="FS14" s="231"/>
      <c r="FT14" s="231"/>
      <c r="FU14" s="231"/>
      <c r="FV14" s="231"/>
      <c r="FW14" s="231"/>
      <c r="FX14" s="231"/>
      <c r="FY14" s="231"/>
      <c r="FZ14" s="231"/>
      <c r="GA14" s="231"/>
      <c r="GB14" s="231"/>
      <c r="GC14" s="231"/>
      <c r="GD14" s="231"/>
      <c r="GE14" s="231"/>
      <c r="GF14" s="231"/>
      <c r="GG14" s="231"/>
      <c r="GH14" s="231"/>
      <c r="GI14" s="231"/>
      <c r="GJ14" s="231"/>
      <c r="GK14" s="231"/>
      <c r="GL14" s="231"/>
      <c r="GM14" s="231"/>
      <c r="GN14" s="231"/>
      <c r="GO14" s="231"/>
      <c r="GP14" s="231"/>
      <c r="GQ14" s="231"/>
      <c r="GR14" s="231"/>
      <c r="GS14" s="231"/>
      <c r="GT14" s="231"/>
      <c r="GU14" s="231"/>
      <c r="GV14" s="231"/>
      <c r="GW14" s="231"/>
      <c r="GX14" s="231"/>
      <c r="GY14" s="231"/>
      <c r="GZ14" s="231"/>
    </row>
    <row r="15" spans="1:208" s="2" customFormat="1" x14ac:dyDescent="0.2">
      <c r="A15" s="12">
        <v>1</v>
      </c>
      <c r="B15" s="230">
        <f>ROUND('РБ15%'!B15*0.85,)</f>
        <v>11741</v>
      </c>
      <c r="C15" s="230">
        <f>ROUND('РБ15%'!C15*0.85,)</f>
        <v>11741</v>
      </c>
      <c r="D15" s="230">
        <f>ROUND('РБ15%'!D15*0.85,)</f>
        <v>11741</v>
      </c>
      <c r="E15" s="230">
        <f>ROUND('РБ15%'!E15*0.85,)</f>
        <v>11741</v>
      </c>
      <c r="F15" s="230">
        <f>ROUND('РБ15%'!F15*0.85,)</f>
        <v>11741</v>
      </c>
      <c r="G15" s="230">
        <f>ROUND('РБ15%'!G15*0.85,)</f>
        <v>11741</v>
      </c>
      <c r="H15" s="230">
        <f>ROUND('РБ15%'!H15*0.85,)</f>
        <v>11741</v>
      </c>
      <c r="I15" s="230">
        <f>ROUND('РБ15%'!I15*0.85,)</f>
        <v>11741</v>
      </c>
      <c r="J15" s="230">
        <f>ROUND('РБ15%'!J15*0.85,)</f>
        <v>11741</v>
      </c>
      <c r="K15" s="231">
        <f>ROUND('РБ15%'!K15*0.85,)</f>
        <v>10729</v>
      </c>
      <c r="L15" s="231">
        <f>ROUND('РБ15%'!L15*0.85,)</f>
        <v>11741</v>
      </c>
      <c r="M15" s="231">
        <f>ROUND('РБ15%'!M15*0.85,)</f>
        <v>11741</v>
      </c>
      <c r="N15" s="231">
        <f>ROUND('РБ15%'!N15*0.85,)</f>
        <v>11741</v>
      </c>
      <c r="O15" s="231">
        <f>ROUND('РБ15%'!O15*0.85,)</f>
        <v>11741</v>
      </c>
      <c r="P15" s="231">
        <f>ROUND('РБ15%'!P15*0.85,)</f>
        <v>10729</v>
      </c>
      <c r="Q15" s="231">
        <f>ROUND('РБ15%'!Q15*0.85,)</f>
        <v>10729</v>
      </c>
      <c r="R15" s="231">
        <f>ROUND('РБ15%'!R15*0.85,)</f>
        <v>11741</v>
      </c>
      <c r="S15" s="230">
        <f>ROUND('РБ15%'!S15*0.85,)</f>
        <v>11741</v>
      </c>
      <c r="T15" s="230">
        <f>ROUND('РБ15%'!T15*0.85,)</f>
        <v>11741</v>
      </c>
      <c r="U15" s="230">
        <f>ROUND('РБ15%'!U15*0.85,)</f>
        <v>11741</v>
      </c>
      <c r="V15" s="230">
        <f>ROUND('РБ15%'!V15*0.85,)</f>
        <v>11741</v>
      </c>
      <c r="W15" s="231">
        <f>ROUND('РБ15%'!W15*0.85,)</f>
        <v>11741</v>
      </c>
      <c r="X15" s="231">
        <f>ROUND('РБ15%'!X15*0.85,)</f>
        <v>11741</v>
      </c>
      <c r="Y15" s="231">
        <f>ROUND('РБ15%'!Y15*0.85,)</f>
        <v>11741</v>
      </c>
      <c r="Z15" s="231">
        <f>ROUND('РБ15%'!Z15*0.85,)</f>
        <v>11741</v>
      </c>
      <c r="AA15" s="231">
        <f>ROUND('РБ15%'!AA15*0.85,)</f>
        <v>11741</v>
      </c>
      <c r="AB15" s="230">
        <f>ROUND('РБ15%'!AB15*0.85,)</f>
        <v>12102</v>
      </c>
      <c r="AC15" s="230">
        <f>ROUND('РБ15%'!AC15*0.85,)</f>
        <v>12102</v>
      </c>
      <c r="AD15" s="230">
        <f>ROUND('РБ15%'!AD15*0.85,)</f>
        <v>12102</v>
      </c>
      <c r="AE15" s="230">
        <f>ROUND('РБ15%'!AE15*0.85,)</f>
        <v>12102</v>
      </c>
      <c r="AF15" s="230">
        <f>ROUND('РБ15%'!AF15*0.85,)</f>
        <v>12102</v>
      </c>
      <c r="AG15" s="230">
        <f>ROUND('РБ15%'!AG15*0.85,)</f>
        <v>12102</v>
      </c>
      <c r="AH15" s="230">
        <f>ROUND('РБ15%'!AH15*0.85,)</f>
        <v>12102</v>
      </c>
      <c r="AI15" s="230">
        <f>ROUND('РБ15%'!AI15*0.85,)</f>
        <v>12102</v>
      </c>
      <c r="AJ15" s="230">
        <f>ROUND('РБ15%'!AJ15*0.85,)</f>
        <v>12608</v>
      </c>
      <c r="AK15" s="230">
        <f>ROUND('РБ15%'!AK15*0.85,)</f>
        <v>12608</v>
      </c>
      <c r="AL15" s="231">
        <f>ROUND('РБ15%'!AL15*0.85,)</f>
        <v>11741</v>
      </c>
      <c r="AM15" s="231">
        <f>ROUND('РБ15%'!AM15*0.85,)</f>
        <v>11741</v>
      </c>
      <c r="AN15" s="231">
        <f>ROUND('РБ15%'!AN15*0.85,)</f>
        <v>8778</v>
      </c>
      <c r="AO15" s="231">
        <f>ROUND('РБ15%'!AO15*0.85,)</f>
        <v>8778</v>
      </c>
      <c r="AP15" s="231">
        <f>ROUND('РБ15%'!AP15*0.85,)</f>
        <v>8778</v>
      </c>
      <c r="AQ15" s="231">
        <f>ROUND('РБ15%'!AQ15*0.85,)</f>
        <v>8778</v>
      </c>
      <c r="AR15" s="231">
        <f>ROUND('РБ15%'!AR15*0.85,)</f>
        <v>9140</v>
      </c>
      <c r="AS15" s="231">
        <f>ROUND('РБ15%'!AS15*0.85,)</f>
        <v>9140</v>
      </c>
      <c r="AT15" s="231">
        <f>ROUND('РБ15%'!AT15*0.85,)</f>
        <v>8778</v>
      </c>
      <c r="AU15" s="231">
        <f>ROUND('РБ15%'!AU15*0.85,)</f>
        <v>8778</v>
      </c>
      <c r="AV15" s="231">
        <f>ROUND('РБ15%'!AV15*0.85,)</f>
        <v>8778</v>
      </c>
      <c r="AW15" s="231">
        <f>ROUND('РБ15%'!AW15*0.85,)</f>
        <v>8778</v>
      </c>
      <c r="AX15" s="231">
        <f>ROUND('РБ15%'!AX15*0.85,)</f>
        <v>8778</v>
      </c>
      <c r="AY15" s="231">
        <f>ROUND('РБ15%'!AY15*0.85,)</f>
        <v>9140</v>
      </c>
      <c r="AZ15" s="231">
        <f>ROUND('РБ15%'!AZ15*0.85,)</f>
        <v>9140</v>
      </c>
      <c r="BA15" s="231">
        <f>ROUND('РБ15%'!BA15*0.85,)</f>
        <v>8778</v>
      </c>
      <c r="BB15" s="231">
        <f>ROUND('РБ15%'!BB15*0.85,)</f>
        <v>8778</v>
      </c>
      <c r="BC15" s="231">
        <f>ROUND('РБ15%'!BC15*0.85,)</f>
        <v>8778</v>
      </c>
      <c r="BD15" s="231">
        <f>ROUND('РБ15%'!BD15*0.85,)</f>
        <v>8778</v>
      </c>
      <c r="BE15" s="231">
        <f>ROUND('РБ15%'!BE15*0.85,)</f>
        <v>9862</v>
      </c>
      <c r="BF15" s="231">
        <f>ROUND('РБ15%'!BF15*0.85,)</f>
        <v>9862</v>
      </c>
      <c r="BG15" s="231">
        <f>ROUND('РБ15%'!BG15*0.85,)</f>
        <v>9862</v>
      </c>
      <c r="BH15" s="231">
        <f>ROUND('РБ15%'!BH15*0.85,)</f>
        <v>8778</v>
      </c>
      <c r="BI15" s="231">
        <f>ROUND('РБ15%'!BI15*0.85,)</f>
        <v>8778</v>
      </c>
      <c r="BJ15" s="231">
        <f>ROUND('РБ15%'!BJ15*0.85,)</f>
        <v>8778</v>
      </c>
      <c r="BK15" s="231">
        <f>ROUND('РБ15%'!BK15*0.85,)</f>
        <v>8778</v>
      </c>
      <c r="BL15" s="231">
        <f>ROUND('РБ15%'!BL15*0.85,)</f>
        <v>8778</v>
      </c>
      <c r="BM15" s="231">
        <f>ROUND('РБ15%'!BM15*0.85,)</f>
        <v>9140</v>
      </c>
      <c r="BN15" s="231">
        <f>ROUND('РБ15%'!BN15*0.85,)</f>
        <v>9140</v>
      </c>
      <c r="BO15" s="231">
        <f>ROUND('РБ15%'!BO15*0.85,)</f>
        <v>8778</v>
      </c>
      <c r="BP15" s="231">
        <f>ROUND('РБ15%'!BP15*0.85,)</f>
        <v>8778</v>
      </c>
      <c r="BQ15" s="231">
        <f>ROUND('РБ15%'!BQ15*0.85,)</f>
        <v>8778</v>
      </c>
      <c r="BR15" s="231">
        <f>ROUND('РБ15%'!BR15*0.85,)</f>
        <v>8778</v>
      </c>
      <c r="BS15" s="231">
        <f>ROUND('РБ15%'!BS15*0.85,)</f>
        <v>8778</v>
      </c>
      <c r="BT15" s="231">
        <f>ROUND('РБ15%'!BT15*0.85,)</f>
        <v>9140</v>
      </c>
      <c r="BU15" s="231">
        <f>ROUND('РБ15%'!BU15*0.85,)</f>
        <v>9140</v>
      </c>
      <c r="BV15" s="231">
        <f>ROUND('РБ15%'!BV15*0.85,)</f>
        <v>8778</v>
      </c>
      <c r="BW15" s="231">
        <f>ROUND('РБ15%'!BW15*0.85,)</f>
        <v>8778</v>
      </c>
      <c r="BX15" s="231">
        <f>ROUND('РБ15%'!BX15*0.85,)</f>
        <v>8778</v>
      </c>
      <c r="BY15" s="231">
        <f>ROUND('РБ15%'!BY15*0.85,)</f>
        <v>8778</v>
      </c>
      <c r="BZ15" s="231">
        <f>ROUND('РБ15%'!BZ15*0.85,)</f>
        <v>8778</v>
      </c>
      <c r="CA15" s="231">
        <f>ROUND('РБ15%'!CA15*0.85,)</f>
        <v>9140</v>
      </c>
      <c r="CB15" s="231">
        <f>ROUND('РБ15%'!CB15*0.85,)</f>
        <v>9140</v>
      </c>
      <c r="CC15" s="231">
        <f>ROUND('РБ15%'!CC15*0.85,)</f>
        <v>8417</v>
      </c>
      <c r="CD15" s="231">
        <f>ROUND('РБ15%'!CD15*0.85,)</f>
        <v>8417</v>
      </c>
      <c r="CE15" s="231">
        <f>ROUND('РБ15%'!CE15*0.85,)</f>
        <v>8417</v>
      </c>
      <c r="CF15" s="231">
        <f>ROUND('РБ15%'!CF15*0.85,)</f>
        <v>8417</v>
      </c>
      <c r="CG15" s="231">
        <f>ROUND('РБ15%'!CG15*0.85,)</f>
        <v>8417</v>
      </c>
      <c r="CH15" s="231">
        <f>ROUND('РБ15%'!CH15*0.85,)</f>
        <v>8417</v>
      </c>
      <c r="CI15" s="231">
        <f>ROUND('РБ15%'!CI15*0.85,)</f>
        <v>8417</v>
      </c>
      <c r="CJ15" s="231">
        <f>ROUND('РБ15%'!CJ15*0.85,)</f>
        <v>8200</v>
      </c>
      <c r="CK15" s="231">
        <f>ROUND('РБ15%'!CK15*0.85,)</f>
        <v>8200</v>
      </c>
      <c r="CL15" s="231">
        <f>ROUND('РБ15%'!CL15*0.85,)</f>
        <v>8200</v>
      </c>
      <c r="CM15" s="231">
        <f>ROUND('РБ15%'!CM15*0.85,)</f>
        <v>8200</v>
      </c>
      <c r="CN15" s="231">
        <f>ROUND('РБ15%'!CN15*0.85,)</f>
        <v>8200</v>
      </c>
      <c r="CO15" s="231">
        <f>ROUND('РБ15%'!CO15*0.85,)</f>
        <v>8417</v>
      </c>
      <c r="CP15" s="231">
        <f>ROUND('РБ15%'!CP15*0.85,)</f>
        <v>8417</v>
      </c>
      <c r="CQ15" s="231">
        <f>ROUND('РБ15%'!CQ15*0.85,)</f>
        <v>8200</v>
      </c>
      <c r="CR15" s="231">
        <f>ROUND('РБ15%'!CR15*0.85,)</f>
        <v>8200</v>
      </c>
      <c r="CS15" s="231">
        <f>ROUND('РБ15%'!CS15*0.85,)</f>
        <v>8200</v>
      </c>
      <c r="CT15" s="231">
        <f>ROUND('РБ15%'!CT15*0.85,)</f>
        <v>8200</v>
      </c>
      <c r="CU15" s="231">
        <f>ROUND('РБ15%'!CU15*0.85,)</f>
        <v>8200</v>
      </c>
      <c r="CV15" s="231">
        <f>ROUND('РБ15%'!CV15*0.85,)</f>
        <v>8417</v>
      </c>
      <c r="CW15" s="231">
        <f>ROUND('РБ15%'!CW15*0.85,)</f>
        <v>8417</v>
      </c>
      <c r="CX15" s="231">
        <f>ROUND('РБ15%'!CX15*0.85,)</f>
        <v>8200</v>
      </c>
      <c r="CY15" s="231">
        <f>ROUND('РБ15%'!CY15*0.85,)</f>
        <v>8200</v>
      </c>
      <c r="CZ15" s="231">
        <f>ROUND('РБ15%'!CZ15*0.85,)</f>
        <v>8200</v>
      </c>
      <c r="DA15" s="231">
        <f>ROUND('РБ15%'!DA15*0.85,)</f>
        <v>8200</v>
      </c>
      <c r="DB15" s="231">
        <f>ROUND('РБ15%'!DB15*0.85,)</f>
        <v>8200</v>
      </c>
      <c r="DC15" s="231">
        <f>ROUND('РБ15%'!DC15*0.85,)</f>
        <v>8417</v>
      </c>
      <c r="DD15" s="231">
        <f>ROUND('РБ15%'!DD15*0.85,)</f>
        <v>8417</v>
      </c>
      <c r="DE15" s="231">
        <f>ROUND('РБ15%'!DE15*0.85,)</f>
        <v>7984</v>
      </c>
      <c r="DF15" s="231">
        <f>ROUND('РБ15%'!DF15*0.85,)</f>
        <v>7984</v>
      </c>
      <c r="DG15" s="231">
        <f>ROUND('РБ15%'!DG15*0.85,)</f>
        <v>7984</v>
      </c>
      <c r="DH15" s="231">
        <f>ROUND('РБ15%'!DH15*0.85,)</f>
        <v>7984</v>
      </c>
      <c r="DI15" s="231">
        <f>ROUND('РБ15%'!DI15*0.85,)</f>
        <v>7984</v>
      </c>
      <c r="DJ15" s="231">
        <f>ROUND('РБ15%'!DJ15*0.85,)</f>
        <v>8200</v>
      </c>
      <c r="DK15" s="231">
        <f>ROUND('РБ15%'!DK15*0.85,)</f>
        <v>8200</v>
      </c>
      <c r="DL15" s="231">
        <f>ROUND('РБ15%'!DL15*0.85,)</f>
        <v>7984</v>
      </c>
      <c r="DM15" s="231">
        <f>ROUND('РБ15%'!DM15*0.85,)</f>
        <v>7984</v>
      </c>
      <c r="DN15" s="231">
        <f>ROUND('РБ15%'!DN15*0.85,)</f>
        <v>7984</v>
      </c>
      <c r="DO15" s="231">
        <f>ROUND('РБ15%'!DO15*0.85,)</f>
        <v>7984</v>
      </c>
      <c r="DP15" s="231">
        <f>ROUND('РБ15%'!DP15*0.85,)</f>
        <v>8200</v>
      </c>
      <c r="DQ15" s="231">
        <f>ROUND('РБ15%'!DQ15*0.85,)</f>
        <v>8200</v>
      </c>
      <c r="DR15" s="231">
        <f>ROUND('РБ15%'!DR15*0.85,)</f>
        <v>8200</v>
      </c>
      <c r="DS15" s="231">
        <f>ROUND('РБ15%'!DS15*0.85,)</f>
        <v>7984</v>
      </c>
      <c r="DT15" s="231">
        <f>ROUND('РБ15%'!DT15*0.85,)</f>
        <v>7984</v>
      </c>
      <c r="DU15" s="231">
        <f>ROUND('РБ15%'!DU15*0.85,)</f>
        <v>7984</v>
      </c>
      <c r="DV15" s="231">
        <f>ROUND('РБ15%'!DV15*0.85,)</f>
        <v>7984</v>
      </c>
      <c r="DW15" s="231">
        <f>ROUND('РБ15%'!DW15*0.85,)</f>
        <v>7984</v>
      </c>
      <c r="DX15" s="231">
        <f>ROUND('РБ15%'!DX15*0.85,)</f>
        <v>8200</v>
      </c>
      <c r="DY15" s="231">
        <f>ROUND('РБ15%'!DY15*0.85,)</f>
        <v>8200</v>
      </c>
      <c r="DZ15" s="231">
        <f>ROUND('РБ15%'!DZ15*0.85,)</f>
        <v>7984</v>
      </c>
      <c r="EA15" s="231">
        <f>ROUND('РБ15%'!EA15*0.85,)</f>
        <v>7984</v>
      </c>
      <c r="EB15" s="231">
        <f>ROUND('РБ15%'!EB15*0.85,)</f>
        <v>7984</v>
      </c>
      <c r="EC15" s="231">
        <f>ROUND('РБ15%'!EC15*0.85,)</f>
        <v>7984</v>
      </c>
      <c r="ED15" s="231">
        <f>ROUND('РБ15%'!ED15*0.85,)</f>
        <v>7984</v>
      </c>
      <c r="EE15" s="231">
        <f>ROUND('РБ15%'!EE15*0.85,)</f>
        <v>8200</v>
      </c>
      <c r="EF15" s="231">
        <f>ROUND('РБ15%'!EF15*0.85,)</f>
        <v>8200</v>
      </c>
      <c r="EG15" s="231">
        <f>ROUND('РБ15%'!EG15*0.85,)</f>
        <v>7767</v>
      </c>
      <c r="EH15" s="231">
        <f>ROUND('РБ15%'!EH15*0.85,)</f>
        <v>7767</v>
      </c>
      <c r="EI15" s="231">
        <f>ROUND('РБ15%'!EI15*0.85,)</f>
        <v>7767</v>
      </c>
      <c r="EJ15" s="231">
        <f>ROUND('РБ15%'!EJ15*0.85,)</f>
        <v>7767</v>
      </c>
      <c r="EK15" s="231">
        <f>ROUND('РБ15%'!EK15*0.85,)</f>
        <v>7767</v>
      </c>
      <c r="EL15" s="231">
        <f>ROUND('РБ15%'!EL15*0.85,)</f>
        <v>7984</v>
      </c>
      <c r="EM15" s="231">
        <f>ROUND('РБ15%'!EM15*0.85,)</f>
        <v>7984</v>
      </c>
      <c r="EN15" s="231">
        <f>ROUND('РБ15%'!EN15*0.85,)</f>
        <v>7767</v>
      </c>
      <c r="EO15" s="231">
        <f>ROUND('РБ15%'!EO15*0.85,)</f>
        <v>7767</v>
      </c>
      <c r="EP15" s="231">
        <f>ROUND('РБ15%'!EP15*0.85,)</f>
        <v>8417</v>
      </c>
      <c r="EQ15" s="231">
        <f>ROUND('РБ15%'!EQ15*0.85,)</f>
        <v>8417</v>
      </c>
      <c r="ER15" s="231">
        <f>ROUND('РБ15%'!ER15*0.85,)</f>
        <v>8417</v>
      </c>
      <c r="ES15" s="231">
        <f>ROUND('РБ15%'!ES15*0.85,)</f>
        <v>7984</v>
      </c>
      <c r="ET15" s="231">
        <f>ROUND('РБ15%'!ET15*0.85,)</f>
        <v>7984</v>
      </c>
      <c r="EU15" s="231">
        <f>ROUND('РБ15%'!EU15*0.85,)</f>
        <v>7767</v>
      </c>
      <c r="EV15" s="231">
        <f>ROUND('РБ15%'!EV15*0.85,)</f>
        <v>7767</v>
      </c>
      <c r="EW15" s="231">
        <f>ROUND('РБ15%'!EW15*0.85,)</f>
        <v>7767</v>
      </c>
      <c r="EX15" s="231">
        <f>ROUND('РБ15%'!EX15*0.85,)</f>
        <v>7984</v>
      </c>
      <c r="EY15" s="231">
        <f>ROUND('РБ15%'!EY15*0.85,)</f>
        <v>7984</v>
      </c>
      <c r="EZ15" s="231">
        <f>ROUND('РБ15%'!EZ15*0.85,)</f>
        <v>7984</v>
      </c>
      <c r="FA15" s="231">
        <f>ROUND('РБ15%'!FA15*0.85,)</f>
        <v>7984</v>
      </c>
      <c r="FB15" s="231">
        <f>ROUND('РБ15%'!FB15*0.85,)</f>
        <v>7550</v>
      </c>
      <c r="FC15" s="231">
        <f>ROUND('РБ15%'!FC15*0.85,)</f>
        <v>7550</v>
      </c>
      <c r="FD15" s="231">
        <f>ROUND('РБ15%'!FD15*0.85,)</f>
        <v>7550</v>
      </c>
      <c r="FE15" s="231">
        <f>ROUND('РБ15%'!FE15*0.85,)</f>
        <v>7550</v>
      </c>
      <c r="FF15" s="231">
        <f>ROUND('РБ15%'!FF15*0.85,)</f>
        <v>7550</v>
      </c>
      <c r="FG15" s="231">
        <f>ROUND('РБ15%'!FG15*0.85,)</f>
        <v>7767</v>
      </c>
      <c r="FH15" s="231">
        <f>ROUND('РБ15%'!FH15*0.85,)</f>
        <v>7767</v>
      </c>
      <c r="FI15" s="231">
        <f>ROUND('РБ15%'!FI15*0.85,)</f>
        <v>7550</v>
      </c>
      <c r="FJ15" s="231">
        <f>ROUND('РБ15%'!FJ15*0.85,)</f>
        <v>7550</v>
      </c>
      <c r="FK15" s="231">
        <f>ROUND('РБ15%'!FK15*0.85,)</f>
        <v>7550</v>
      </c>
      <c r="FL15" s="231">
        <f>ROUND('РБ15%'!FL15*0.85,)</f>
        <v>7550</v>
      </c>
      <c r="FM15" s="231">
        <f>ROUND('РБ15%'!FM15*0.85,)</f>
        <v>7550</v>
      </c>
      <c r="FN15" s="231">
        <f>ROUND('РБ15%'!FN15*0.85,)</f>
        <v>7767</v>
      </c>
      <c r="FO15" s="231">
        <f>ROUND('РБ15%'!FO15*0.85,)</f>
        <v>7767</v>
      </c>
      <c r="FP15" s="231">
        <f>ROUND('РБ15%'!FP15*0.85,)</f>
        <v>7550</v>
      </c>
      <c r="FQ15" s="231">
        <f>ROUND('РБ15%'!FQ15*0.85,)</f>
        <v>7550</v>
      </c>
      <c r="FR15" s="231">
        <f>ROUND('РБ15%'!FR15*0.85,)</f>
        <v>7550</v>
      </c>
      <c r="FS15" s="231">
        <f>ROUND('РБ15%'!FS15*0.85,)</f>
        <v>7550</v>
      </c>
      <c r="FT15" s="231">
        <f>ROUND('РБ15%'!FT15*0.85,)</f>
        <v>7550</v>
      </c>
      <c r="FU15" s="231">
        <f>ROUND('РБ15%'!FU15*0.85,)</f>
        <v>7767</v>
      </c>
      <c r="FV15" s="231">
        <f>ROUND('РБ15%'!FV15*0.85,)</f>
        <v>7767</v>
      </c>
      <c r="FW15" s="231">
        <f>ROUND('РБ15%'!FW15*0.85,)</f>
        <v>7550</v>
      </c>
      <c r="FX15" s="231">
        <f>ROUND('РБ15%'!FX15*0.85,)</f>
        <v>7550</v>
      </c>
      <c r="FY15" s="231">
        <f>ROUND('РБ15%'!FY15*0.85,)</f>
        <v>7550</v>
      </c>
      <c r="FZ15" s="231">
        <f>ROUND('РБ15%'!FZ15*0.85,)</f>
        <v>7550</v>
      </c>
      <c r="GA15" s="231">
        <f>ROUND('РБ15%'!GA15*0.85,)</f>
        <v>7550</v>
      </c>
      <c r="GB15" s="231">
        <f>ROUND('РБ15%'!GB15*0.85,)</f>
        <v>7767</v>
      </c>
      <c r="GC15" s="231">
        <f>ROUND('РБ15%'!GC15*0.85,)</f>
        <v>7767</v>
      </c>
      <c r="GD15" s="231">
        <f>ROUND('РБ15%'!GD15*0.85,)</f>
        <v>7550</v>
      </c>
      <c r="GE15" s="231">
        <f>ROUND('РБ15%'!GE15*0.85,)</f>
        <v>7550</v>
      </c>
      <c r="GF15" s="231">
        <f>ROUND('РБ15%'!GF15*0.85,)</f>
        <v>7550</v>
      </c>
      <c r="GG15" s="231">
        <f>ROUND('РБ15%'!GG15*0.85,)</f>
        <v>7550</v>
      </c>
      <c r="GH15" s="231">
        <f>ROUND('РБ15%'!GH15*0.85,)</f>
        <v>7550</v>
      </c>
      <c r="GI15" s="231">
        <f>ROUND('РБ15%'!GI15*0.85,)</f>
        <v>8634</v>
      </c>
      <c r="GJ15" s="231">
        <f>ROUND('РБ15%'!GJ15*0.85,)</f>
        <v>8634</v>
      </c>
      <c r="GK15" s="231">
        <f>ROUND('РБ15%'!GK15*0.85,)</f>
        <v>8634</v>
      </c>
      <c r="GL15" s="231">
        <f>ROUND('РБ15%'!GL15*0.85,)</f>
        <v>8634</v>
      </c>
      <c r="GM15" s="231">
        <f>ROUND('РБ15%'!GM15*0.85,)</f>
        <v>8634</v>
      </c>
      <c r="GN15" s="231">
        <f>ROUND('РБ15%'!GN15*0.85,)</f>
        <v>8634</v>
      </c>
      <c r="GO15" s="231">
        <f>ROUND('РБ15%'!GO15*0.85,)</f>
        <v>8634</v>
      </c>
      <c r="GP15" s="231">
        <f>ROUND('РБ15%'!GP15*0.85,)</f>
        <v>8995</v>
      </c>
      <c r="GQ15" s="231">
        <f>ROUND('РБ15%'!GQ15*0.85,)</f>
        <v>8995</v>
      </c>
      <c r="GR15" s="231">
        <f>ROUND('РБ15%'!GR15*0.85,)</f>
        <v>8995</v>
      </c>
      <c r="GS15" s="231">
        <f>ROUND('РБ15%'!GS15*0.85,)</f>
        <v>8995</v>
      </c>
      <c r="GT15" s="231">
        <f>ROUND('РБ15%'!GT15*0.85,)</f>
        <v>8995</v>
      </c>
      <c r="GU15" s="231">
        <f>ROUND('РБ15%'!GU15*0.85,)</f>
        <v>8995</v>
      </c>
      <c r="GV15" s="231">
        <f>ROUND('РБ15%'!GV15*0.85,)</f>
        <v>8995</v>
      </c>
      <c r="GW15" s="231">
        <f>ROUND('РБ15%'!GW15*0.85,)</f>
        <v>9356</v>
      </c>
      <c r="GX15" s="231">
        <f>ROUND('РБ15%'!GX15*0.85,)</f>
        <v>9356</v>
      </c>
      <c r="GY15" s="231">
        <f>ROUND('РБ15%'!GY15*0.85,)</f>
        <v>9356</v>
      </c>
      <c r="GZ15" s="231">
        <f>ROUND('РБ15%'!GZ15*0.85,)</f>
        <v>9356</v>
      </c>
    </row>
    <row r="16" spans="1:208" s="2" customFormat="1" x14ac:dyDescent="0.2">
      <c r="A16" s="12">
        <v>2</v>
      </c>
      <c r="B16" s="230">
        <f>ROUND('РБ15%'!B16*0.85,)</f>
        <v>12933</v>
      </c>
      <c r="C16" s="230">
        <f>ROUND('РБ15%'!C16*0.85,)</f>
        <v>12933</v>
      </c>
      <c r="D16" s="230">
        <f>ROUND('РБ15%'!D16*0.85,)</f>
        <v>12933</v>
      </c>
      <c r="E16" s="230">
        <f>ROUND('РБ15%'!E16*0.85,)</f>
        <v>12933</v>
      </c>
      <c r="F16" s="230">
        <f>ROUND('РБ15%'!F16*0.85,)</f>
        <v>12933</v>
      </c>
      <c r="G16" s="230">
        <f>ROUND('РБ15%'!G16*0.85,)</f>
        <v>12933</v>
      </c>
      <c r="H16" s="230">
        <f>ROUND('РБ15%'!H16*0.85,)</f>
        <v>12933</v>
      </c>
      <c r="I16" s="230">
        <f>ROUND('РБ15%'!I16*0.85,)</f>
        <v>12933</v>
      </c>
      <c r="J16" s="230">
        <f>ROUND('РБ15%'!J16*0.85,)</f>
        <v>12933</v>
      </c>
      <c r="K16" s="231">
        <f>ROUND('РБ15%'!K16*0.85,)</f>
        <v>11921</v>
      </c>
      <c r="L16" s="231">
        <f>ROUND('РБ15%'!L16*0.85,)</f>
        <v>12933</v>
      </c>
      <c r="M16" s="231">
        <f>ROUND('РБ15%'!M16*0.85,)</f>
        <v>12933</v>
      </c>
      <c r="N16" s="231">
        <f>ROUND('РБ15%'!N16*0.85,)</f>
        <v>12933</v>
      </c>
      <c r="O16" s="231">
        <f>ROUND('РБ15%'!O16*0.85,)</f>
        <v>12933</v>
      </c>
      <c r="P16" s="231">
        <f>ROUND('РБ15%'!P16*0.85,)</f>
        <v>11921</v>
      </c>
      <c r="Q16" s="231">
        <f>ROUND('РБ15%'!Q16*0.85,)</f>
        <v>11921</v>
      </c>
      <c r="R16" s="231">
        <f>ROUND('РБ15%'!R16*0.85,)</f>
        <v>12933</v>
      </c>
      <c r="S16" s="230">
        <f>ROUND('РБ15%'!S16*0.85,)</f>
        <v>12933</v>
      </c>
      <c r="T16" s="230">
        <f>ROUND('РБ15%'!T16*0.85,)</f>
        <v>12933</v>
      </c>
      <c r="U16" s="230">
        <f>ROUND('РБ15%'!U16*0.85,)</f>
        <v>12933</v>
      </c>
      <c r="V16" s="230">
        <f>ROUND('РБ15%'!V16*0.85,)</f>
        <v>12933</v>
      </c>
      <c r="W16" s="231">
        <f>ROUND('РБ15%'!W16*0.85,)</f>
        <v>12933</v>
      </c>
      <c r="X16" s="231">
        <f>ROUND('РБ15%'!X16*0.85,)</f>
        <v>12933</v>
      </c>
      <c r="Y16" s="231">
        <f>ROUND('РБ15%'!Y16*0.85,)</f>
        <v>12933</v>
      </c>
      <c r="Z16" s="231">
        <f>ROUND('РБ15%'!Z16*0.85,)</f>
        <v>12933</v>
      </c>
      <c r="AA16" s="231">
        <f>ROUND('РБ15%'!AA16*0.85,)</f>
        <v>12933</v>
      </c>
      <c r="AB16" s="230">
        <f>ROUND('РБ15%'!AB16*0.85,)</f>
        <v>13294</v>
      </c>
      <c r="AC16" s="230">
        <f>ROUND('РБ15%'!AC16*0.85,)</f>
        <v>13294</v>
      </c>
      <c r="AD16" s="230">
        <f>ROUND('РБ15%'!AD16*0.85,)</f>
        <v>13294</v>
      </c>
      <c r="AE16" s="230">
        <f>ROUND('РБ15%'!AE16*0.85,)</f>
        <v>13294</v>
      </c>
      <c r="AF16" s="230">
        <f>ROUND('РБ15%'!AF16*0.85,)</f>
        <v>13294</v>
      </c>
      <c r="AG16" s="230">
        <f>ROUND('РБ15%'!AG16*0.85,)</f>
        <v>13294</v>
      </c>
      <c r="AH16" s="230">
        <f>ROUND('РБ15%'!AH16*0.85,)</f>
        <v>13294</v>
      </c>
      <c r="AI16" s="230">
        <f>ROUND('РБ15%'!AI16*0.85,)</f>
        <v>13294</v>
      </c>
      <c r="AJ16" s="230">
        <f>ROUND('РБ15%'!AJ16*0.85,)</f>
        <v>13800</v>
      </c>
      <c r="AK16" s="230">
        <f>ROUND('РБ15%'!AK16*0.85,)</f>
        <v>13800</v>
      </c>
      <c r="AL16" s="231">
        <f>ROUND('РБ15%'!AL16*0.85,)</f>
        <v>12933</v>
      </c>
      <c r="AM16" s="231">
        <f>ROUND('РБ15%'!AM16*0.85,)</f>
        <v>12933</v>
      </c>
      <c r="AN16" s="231">
        <f>ROUND('РБ15%'!AN16*0.85,)</f>
        <v>9971</v>
      </c>
      <c r="AO16" s="231">
        <f>ROUND('РБ15%'!AO16*0.85,)</f>
        <v>9971</v>
      </c>
      <c r="AP16" s="231">
        <f>ROUND('РБ15%'!AP16*0.85,)</f>
        <v>9971</v>
      </c>
      <c r="AQ16" s="231">
        <f>ROUND('РБ15%'!AQ16*0.85,)</f>
        <v>9971</v>
      </c>
      <c r="AR16" s="231">
        <f>ROUND('РБ15%'!AR16*0.85,)</f>
        <v>10332</v>
      </c>
      <c r="AS16" s="231">
        <f>ROUND('РБ15%'!AS16*0.85,)</f>
        <v>10332</v>
      </c>
      <c r="AT16" s="231">
        <f>ROUND('РБ15%'!AT16*0.85,)</f>
        <v>9971</v>
      </c>
      <c r="AU16" s="231">
        <f>ROUND('РБ15%'!AU16*0.85,)</f>
        <v>9971</v>
      </c>
      <c r="AV16" s="231">
        <f>ROUND('РБ15%'!AV16*0.85,)</f>
        <v>9971</v>
      </c>
      <c r="AW16" s="231">
        <f>ROUND('РБ15%'!AW16*0.85,)</f>
        <v>9971</v>
      </c>
      <c r="AX16" s="231">
        <f>ROUND('РБ15%'!AX16*0.85,)</f>
        <v>9971</v>
      </c>
      <c r="AY16" s="231">
        <f>ROUND('РБ15%'!AY16*0.85,)</f>
        <v>10332</v>
      </c>
      <c r="AZ16" s="231">
        <f>ROUND('РБ15%'!AZ16*0.85,)</f>
        <v>10332</v>
      </c>
      <c r="BA16" s="231">
        <f>ROUND('РБ15%'!BA16*0.85,)</f>
        <v>9971</v>
      </c>
      <c r="BB16" s="231">
        <f>ROUND('РБ15%'!BB16*0.85,)</f>
        <v>9971</v>
      </c>
      <c r="BC16" s="231">
        <f>ROUND('РБ15%'!BC16*0.85,)</f>
        <v>9971</v>
      </c>
      <c r="BD16" s="231">
        <f>ROUND('РБ15%'!BD16*0.85,)</f>
        <v>9971</v>
      </c>
      <c r="BE16" s="231">
        <f>ROUND('РБ15%'!BE16*0.85,)</f>
        <v>11054</v>
      </c>
      <c r="BF16" s="231">
        <f>ROUND('РБ15%'!BF16*0.85,)</f>
        <v>11054</v>
      </c>
      <c r="BG16" s="231">
        <f>ROUND('РБ15%'!BG16*0.85,)</f>
        <v>11054</v>
      </c>
      <c r="BH16" s="231">
        <f>ROUND('РБ15%'!BH16*0.85,)</f>
        <v>9971</v>
      </c>
      <c r="BI16" s="231">
        <f>ROUND('РБ15%'!BI16*0.85,)</f>
        <v>9971</v>
      </c>
      <c r="BJ16" s="231">
        <f>ROUND('РБ15%'!BJ16*0.85,)</f>
        <v>9971</v>
      </c>
      <c r="BK16" s="231">
        <f>ROUND('РБ15%'!BK16*0.85,)</f>
        <v>9971</v>
      </c>
      <c r="BL16" s="231">
        <f>ROUND('РБ15%'!BL16*0.85,)</f>
        <v>9971</v>
      </c>
      <c r="BM16" s="231">
        <f>ROUND('РБ15%'!BM16*0.85,)</f>
        <v>10332</v>
      </c>
      <c r="BN16" s="231">
        <f>ROUND('РБ15%'!BN16*0.85,)</f>
        <v>10332</v>
      </c>
      <c r="BO16" s="231">
        <f>ROUND('РБ15%'!BO16*0.85,)</f>
        <v>9971</v>
      </c>
      <c r="BP16" s="231">
        <f>ROUND('РБ15%'!BP16*0.85,)</f>
        <v>9971</v>
      </c>
      <c r="BQ16" s="231">
        <f>ROUND('РБ15%'!BQ16*0.85,)</f>
        <v>9971</v>
      </c>
      <c r="BR16" s="231">
        <f>ROUND('РБ15%'!BR16*0.85,)</f>
        <v>9971</v>
      </c>
      <c r="BS16" s="231">
        <f>ROUND('РБ15%'!BS16*0.85,)</f>
        <v>9971</v>
      </c>
      <c r="BT16" s="231">
        <f>ROUND('РБ15%'!BT16*0.85,)</f>
        <v>10332</v>
      </c>
      <c r="BU16" s="231">
        <f>ROUND('РБ15%'!BU16*0.85,)</f>
        <v>10332</v>
      </c>
      <c r="BV16" s="231">
        <f>ROUND('РБ15%'!BV16*0.85,)</f>
        <v>9971</v>
      </c>
      <c r="BW16" s="231">
        <f>ROUND('РБ15%'!BW16*0.85,)</f>
        <v>9971</v>
      </c>
      <c r="BX16" s="231">
        <f>ROUND('РБ15%'!BX16*0.85,)</f>
        <v>9971</v>
      </c>
      <c r="BY16" s="231">
        <f>ROUND('РБ15%'!BY16*0.85,)</f>
        <v>9971</v>
      </c>
      <c r="BZ16" s="231">
        <f>ROUND('РБ15%'!BZ16*0.85,)</f>
        <v>9971</v>
      </c>
      <c r="CA16" s="231">
        <f>ROUND('РБ15%'!CA16*0.85,)</f>
        <v>10332</v>
      </c>
      <c r="CB16" s="231">
        <f>ROUND('РБ15%'!CB16*0.85,)</f>
        <v>10332</v>
      </c>
      <c r="CC16" s="231">
        <f>ROUND('РБ15%'!CC16*0.85,)</f>
        <v>9609</v>
      </c>
      <c r="CD16" s="231">
        <f>ROUND('РБ15%'!CD16*0.85,)</f>
        <v>9609</v>
      </c>
      <c r="CE16" s="231">
        <f>ROUND('РБ15%'!CE16*0.85,)</f>
        <v>9609</v>
      </c>
      <c r="CF16" s="231">
        <f>ROUND('РБ15%'!CF16*0.85,)</f>
        <v>9609</v>
      </c>
      <c r="CG16" s="231">
        <f>ROUND('РБ15%'!CG16*0.85,)</f>
        <v>9609</v>
      </c>
      <c r="CH16" s="231">
        <f>ROUND('РБ15%'!CH16*0.85,)</f>
        <v>9609</v>
      </c>
      <c r="CI16" s="231">
        <f>ROUND('РБ15%'!CI16*0.85,)</f>
        <v>9609</v>
      </c>
      <c r="CJ16" s="231">
        <f>ROUND('РБ15%'!CJ16*0.85,)</f>
        <v>9393</v>
      </c>
      <c r="CK16" s="231">
        <f>ROUND('РБ15%'!CK16*0.85,)</f>
        <v>9393</v>
      </c>
      <c r="CL16" s="231">
        <f>ROUND('РБ15%'!CL16*0.85,)</f>
        <v>9393</v>
      </c>
      <c r="CM16" s="231">
        <f>ROUND('РБ15%'!CM16*0.85,)</f>
        <v>9393</v>
      </c>
      <c r="CN16" s="231">
        <f>ROUND('РБ15%'!CN16*0.85,)</f>
        <v>9393</v>
      </c>
      <c r="CO16" s="231">
        <f>ROUND('РБ15%'!CO16*0.85,)</f>
        <v>9609</v>
      </c>
      <c r="CP16" s="231">
        <f>ROUND('РБ15%'!CP16*0.85,)</f>
        <v>9609</v>
      </c>
      <c r="CQ16" s="231">
        <f>ROUND('РБ15%'!CQ16*0.85,)</f>
        <v>9393</v>
      </c>
      <c r="CR16" s="231">
        <f>ROUND('РБ15%'!CR16*0.85,)</f>
        <v>9393</v>
      </c>
      <c r="CS16" s="231">
        <f>ROUND('РБ15%'!CS16*0.85,)</f>
        <v>9393</v>
      </c>
      <c r="CT16" s="231">
        <f>ROUND('РБ15%'!CT16*0.85,)</f>
        <v>9393</v>
      </c>
      <c r="CU16" s="231">
        <f>ROUND('РБ15%'!CU16*0.85,)</f>
        <v>9393</v>
      </c>
      <c r="CV16" s="231">
        <f>ROUND('РБ15%'!CV16*0.85,)</f>
        <v>9609</v>
      </c>
      <c r="CW16" s="231">
        <f>ROUND('РБ15%'!CW16*0.85,)</f>
        <v>9609</v>
      </c>
      <c r="CX16" s="231">
        <f>ROUND('РБ15%'!CX16*0.85,)</f>
        <v>9393</v>
      </c>
      <c r="CY16" s="231">
        <f>ROUND('РБ15%'!CY16*0.85,)</f>
        <v>9393</v>
      </c>
      <c r="CZ16" s="231">
        <f>ROUND('РБ15%'!CZ16*0.85,)</f>
        <v>9393</v>
      </c>
      <c r="DA16" s="231">
        <f>ROUND('РБ15%'!DA16*0.85,)</f>
        <v>9393</v>
      </c>
      <c r="DB16" s="231">
        <f>ROUND('РБ15%'!DB16*0.85,)</f>
        <v>9393</v>
      </c>
      <c r="DC16" s="231">
        <f>ROUND('РБ15%'!DC16*0.85,)</f>
        <v>9609</v>
      </c>
      <c r="DD16" s="231">
        <f>ROUND('РБ15%'!DD16*0.85,)</f>
        <v>9609</v>
      </c>
      <c r="DE16" s="231">
        <f>ROUND('РБ15%'!DE16*0.85,)</f>
        <v>9176</v>
      </c>
      <c r="DF16" s="231">
        <f>ROUND('РБ15%'!DF16*0.85,)</f>
        <v>9176</v>
      </c>
      <c r="DG16" s="231">
        <f>ROUND('РБ15%'!DG16*0.85,)</f>
        <v>9176</v>
      </c>
      <c r="DH16" s="231">
        <f>ROUND('РБ15%'!DH16*0.85,)</f>
        <v>9176</v>
      </c>
      <c r="DI16" s="231">
        <f>ROUND('РБ15%'!DI16*0.85,)</f>
        <v>9176</v>
      </c>
      <c r="DJ16" s="231">
        <f>ROUND('РБ15%'!DJ16*0.85,)</f>
        <v>9393</v>
      </c>
      <c r="DK16" s="231">
        <f>ROUND('РБ15%'!DK16*0.85,)</f>
        <v>9393</v>
      </c>
      <c r="DL16" s="231">
        <f>ROUND('РБ15%'!DL16*0.85,)</f>
        <v>9176</v>
      </c>
      <c r="DM16" s="231">
        <f>ROUND('РБ15%'!DM16*0.85,)</f>
        <v>9176</v>
      </c>
      <c r="DN16" s="231">
        <f>ROUND('РБ15%'!DN16*0.85,)</f>
        <v>9176</v>
      </c>
      <c r="DO16" s="231">
        <f>ROUND('РБ15%'!DO16*0.85,)</f>
        <v>9176</v>
      </c>
      <c r="DP16" s="231">
        <f>ROUND('РБ15%'!DP16*0.85,)</f>
        <v>9393</v>
      </c>
      <c r="DQ16" s="231">
        <f>ROUND('РБ15%'!DQ16*0.85,)</f>
        <v>9393</v>
      </c>
      <c r="DR16" s="231">
        <f>ROUND('РБ15%'!DR16*0.85,)</f>
        <v>9393</v>
      </c>
      <c r="DS16" s="231">
        <f>ROUND('РБ15%'!DS16*0.85,)</f>
        <v>9176</v>
      </c>
      <c r="DT16" s="231">
        <f>ROUND('РБ15%'!DT16*0.85,)</f>
        <v>9176</v>
      </c>
      <c r="DU16" s="231">
        <f>ROUND('РБ15%'!DU16*0.85,)</f>
        <v>9176</v>
      </c>
      <c r="DV16" s="231">
        <f>ROUND('РБ15%'!DV16*0.85,)</f>
        <v>9176</v>
      </c>
      <c r="DW16" s="231">
        <f>ROUND('РБ15%'!DW16*0.85,)</f>
        <v>9176</v>
      </c>
      <c r="DX16" s="231">
        <f>ROUND('РБ15%'!DX16*0.85,)</f>
        <v>9393</v>
      </c>
      <c r="DY16" s="231">
        <f>ROUND('РБ15%'!DY16*0.85,)</f>
        <v>9393</v>
      </c>
      <c r="DZ16" s="231">
        <f>ROUND('РБ15%'!DZ16*0.85,)</f>
        <v>9176</v>
      </c>
      <c r="EA16" s="231">
        <f>ROUND('РБ15%'!EA16*0.85,)</f>
        <v>9176</v>
      </c>
      <c r="EB16" s="231">
        <f>ROUND('РБ15%'!EB16*0.85,)</f>
        <v>9176</v>
      </c>
      <c r="EC16" s="231">
        <f>ROUND('РБ15%'!EC16*0.85,)</f>
        <v>9176</v>
      </c>
      <c r="ED16" s="231">
        <f>ROUND('РБ15%'!ED16*0.85,)</f>
        <v>9176</v>
      </c>
      <c r="EE16" s="231">
        <f>ROUND('РБ15%'!EE16*0.85,)</f>
        <v>9393</v>
      </c>
      <c r="EF16" s="231">
        <f>ROUND('РБ15%'!EF16*0.85,)</f>
        <v>9393</v>
      </c>
      <c r="EG16" s="231">
        <f>ROUND('РБ15%'!EG16*0.85,)</f>
        <v>8959</v>
      </c>
      <c r="EH16" s="231">
        <f>ROUND('РБ15%'!EH16*0.85,)</f>
        <v>8959</v>
      </c>
      <c r="EI16" s="231">
        <f>ROUND('РБ15%'!EI16*0.85,)</f>
        <v>8959</v>
      </c>
      <c r="EJ16" s="231">
        <f>ROUND('РБ15%'!EJ16*0.85,)</f>
        <v>8959</v>
      </c>
      <c r="EK16" s="231">
        <f>ROUND('РБ15%'!EK16*0.85,)</f>
        <v>8959</v>
      </c>
      <c r="EL16" s="231">
        <f>ROUND('РБ15%'!EL16*0.85,)</f>
        <v>9176</v>
      </c>
      <c r="EM16" s="231">
        <f>ROUND('РБ15%'!EM16*0.85,)</f>
        <v>9176</v>
      </c>
      <c r="EN16" s="231">
        <f>ROUND('РБ15%'!EN16*0.85,)</f>
        <v>8959</v>
      </c>
      <c r="EO16" s="231">
        <f>ROUND('РБ15%'!EO16*0.85,)</f>
        <v>8959</v>
      </c>
      <c r="EP16" s="231">
        <f>ROUND('РБ15%'!EP16*0.85,)</f>
        <v>9609</v>
      </c>
      <c r="EQ16" s="231">
        <f>ROUND('РБ15%'!EQ16*0.85,)</f>
        <v>9609</v>
      </c>
      <c r="ER16" s="231">
        <f>ROUND('РБ15%'!ER16*0.85,)</f>
        <v>9609</v>
      </c>
      <c r="ES16" s="231">
        <f>ROUND('РБ15%'!ES16*0.85,)</f>
        <v>9176</v>
      </c>
      <c r="ET16" s="231">
        <f>ROUND('РБ15%'!ET16*0.85,)</f>
        <v>9176</v>
      </c>
      <c r="EU16" s="231">
        <f>ROUND('РБ15%'!EU16*0.85,)</f>
        <v>8959</v>
      </c>
      <c r="EV16" s="231">
        <f>ROUND('РБ15%'!EV16*0.85,)</f>
        <v>8959</v>
      </c>
      <c r="EW16" s="231">
        <f>ROUND('РБ15%'!EW16*0.85,)</f>
        <v>8959</v>
      </c>
      <c r="EX16" s="231">
        <f>ROUND('РБ15%'!EX16*0.85,)</f>
        <v>9176</v>
      </c>
      <c r="EY16" s="231">
        <f>ROUND('РБ15%'!EY16*0.85,)</f>
        <v>9176</v>
      </c>
      <c r="EZ16" s="231">
        <f>ROUND('РБ15%'!EZ16*0.85,)</f>
        <v>9176</v>
      </c>
      <c r="FA16" s="231">
        <f>ROUND('РБ15%'!FA16*0.85,)</f>
        <v>9176</v>
      </c>
      <c r="FB16" s="231">
        <f>ROUND('РБ15%'!FB16*0.85,)</f>
        <v>8742</v>
      </c>
      <c r="FC16" s="231">
        <f>ROUND('РБ15%'!FC16*0.85,)</f>
        <v>8742</v>
      </c>
      <c r="FD16" s="231">
        <f>ROUND('РБ15%'!FD16*0.85,)</f>
        <v>8742</v>
      </c>
      <c r="FE16" s="231">
        <f>ROUND('РБ15%'!FE16*0.85,)</f>
        <v>8742</v>
      </c>
      <c r="FF16" s="231">
        <f>ROUND('РБ15%'!FF16*0.85,)</f>
        <v>8742</v>
      </c>
      <c r="FG16" s="231">
        <f>ROUND('РБ15%'!FG16*0.85,)</f>
        <v>8959</v>
      </c>
      <c r="FH16" s="231">
        <f>ROUND('РБ15%'!FH16*0.85,)</f>
        <v>8959</v>
      </c>
      <c r="FI16" s="231">
        <f>ROUND('РБ15%'!FI16*0.85,)</f>
        <v>8742</v>
      </c>
      <c r="FJ16" s="231">
        <f>ROUND('РБ15%'!FJ16*0.85,)</f>
        <v>8742</v>
      </c>
      <c r="FK16" s="231">
        <f>ROUND('РБ15%'!FK16*0.85,)</f>
        <v>8742</v>
      </c>
      <c r="FL16" s="231">
        <f>ROUND('РБ15%'!FL16*0.85,)</f>
        <v>8742</v>
      </c>
      <c r="FM16" s="231">
        <f>ROUND('РБ15%'!FM16*0.85,)</f>
        <v>8742</v>
      </c>
      <c r="FN16" s="231">
        <f>ROUND('РБ15%'!FN16*0.85,)</f>
        <v>8959</v>
      </c>
      <c r="FO16" s="231">
        <f>ROUND('РБ15%'!FO16*0.85,)</f>
        <v>8959</v>
      </c>
      <c r="FP16" s="231">
        <f>ROUND('РБ15%'!FP16*0.85,)</f>
        <v>8742</v>
      </c>
      <c r="FQ16" s="231">
        <f>ROUND('РБ15%'!FQ16*0.85,)</f>
        <v>8742</v>
      </c>
      <c r="FR16" s="231">
        <f>ROUND('РБ15%'!FR16*0.85,)</f>
        <v>8742</v>
      </c>
      <c r="FS16" s="231">
        <f>ROUND('РБ15%'!FS16*0.85,)</f>
        <v>8742</v>
      </c>
      <c r="FT16" s="231">
        <f>ROUND('РБ15%'!FT16*0.85,)</f>
        <v>8742</v>
      </c>
      <c r="FU16" s="231">
        <f>ROUND('РБ15%'!FU16*0.85,)</f>
        <v>8959</v>
      </c>
      <c r="FV16" s="231">
        <f>ROUND('РБ15%'!FV16*0.85,)</f>
        <v>8959</v>
      </c>
      <c r="FW16" s="231">
        <f>ROUND('РБ15%'!FW16*0.85,)</f>
        <v>8742</v>
      </c>
      <c r="FX16" s="231">
        <f>ROUND('РБ15%'!FX16*0.85,)</f>
        <v>8742</v>
      </c>
      <c r="FY16" s="231">
        <f>ROUND('РБ15%'!FY16*0.85,)</f>
        <v>8742</v>
      </c>
      <c r="FZ16" s="231">
        <f>ROUND('РБ15%'!FZ16*0.85,)</f>
        <v>8742</v>
      </c>
      <c r="GA16" s="231">
        <f>ROUND('РБ15%'!GA16*0.85,)</f>
        <v>8742</v>
      </c>
      <c r="GB16" s="231">
        <f>ROUND('РБ15%'!GB16*0.85,)</f>
        <v>8959</v>
      </c>
      <c r="GC16" s="231">
        <f>ROUND('РБ15%'!GC16*0.85,)</f>
        <v>8959</v>
      </c>
      <c r="GD16" s="231">
        <f>ROUND('РБ15%'!GD16*0.85,)</f>
        <v>8742</v>
      </c>
      <c r="GE16" s="231">
        <f>ROUND('РБ15%'!GE16*0.85,)</f>
        <v>8742</v>
      </c>
      <c r="GF16" s="231">
        <f>ROUND('РБ15%'!GF16*0.85,)</f>
        <v>8742</v>
      </c>
      <c r="GG16" s="231">
        <f>ROUND('РБ15%'!GG16*0.85,)</f>
        <v>8742</v>
      </c>
      <c r="GH16" s="231">
        <f>ROUND('РБ15%'!GH16*0.85,)</f>
        <v>8742</v>
      </c>
      <c r="GI16" s="231">
        <f>ROUND('РБ15%'!GI16*0.85,)</f>
        <v>9826</v>
      </c>
      <c r="GJ16" s="231">
        <f>ROUND('РБ15%'!GJ16*0.85,)</f>
        <v>9826</v>
      </c>
      <c r="GK16" s="231">
        <f>ROUND('РБ15%'!GK16*0.85,)</f>
        <v>9826</v>
      </c>
      <c r="GL16" s="231">
        <f>ROUND('РБ15%'!GL16*0.85,)</f>
        <v>9826</v>
      </c>
      <c r="GM16" s="231">
        <f>ROUND('РБ15%'!GM16*0.85,)</f>
        <v>9826</v>
      </c>
      <c r="GN16" s="231">
        <f>ROUND('РБ15%'!GN16*0.85,)</f>
        <v>9826</v>
      </c>
      <c r="GO16" s="231">
        <f>ROUND('РБ15%'!GO16*0.85,)</f>
        <v>9826</v>
      </c>
      <c r="GP16" s="231">
        <f>ROUND('РБ15%'!GP16*0.85,)</f>
        <v>10187</v>
      </c>
      <c r="GQ16" s="231">
        <f>ROUND('РБ15%'!GQ16*0.85,)</f>
        <v>10187</v>
      </c>
      <c r="GR16" s="231">
        <f>ROUND('РБ15%'!GR16*0.85,)</f>
        <v>10187</v>
      </c>
      <c r="GS16" s="231">
        <f>ROUND('РБ15%'!GS16*0.85,)</f>
        <v>10187</v>
      </c>
      <c r="GT16" s="231">
        <f>ROUND('РБ15%'!GT16*0.85,)</f>
        <v>10187</v>
      </c>
      <c r="GU16" s="231">
        <f>ROUND('РБ15%'!GU16*0.85,)</f>
        <v>10187</v>
      </c>
      <c r="GV16" s="231">
        <f>ROUND('РБ15%'!GV16*0.85,)</f>
        <v>10187</v>
      </c>
      <c r="GW16" s="231">
        <f>ROUND('РБ15%'!GW16*0.85,)</f>
        <v>10549</v>
      </c>
      <c r="GX16" s="231">
        <f>ROUND('РБ15%'!GX16*0.85,)</f>
        <v>10549</v>
      </c>
      <c r="GY16" s="231">
        <f>ROUND('РБ15%'!GY16*0.85,)</f>
        <v>10549</v>
      </c>
      <c r="GZ16" s="231">
        <f>ROUND('РБ15%'!GZ16*0.85,)</f>
        <v>10549</v>
      </c>
    </row>
    <row r="17" spans="1:208" s="2" customFormat="1" x14ac:dyDescent="0.2">
      <c r="A17" s="17" t="s">
        <v>8</v>
      </c>
      <c r="B17" s="230"/>
      <c r="C17" s="230"/>
      <c r="D17" s="230"/>
      <c r="E17" s="230"/>
      <c r="F17" s="230"/>
      <c r="G17" s="230"/>
      <c r="H17" s="230"/>
      <c r="I17" s="230"/>
      <c r="J17" s="230"/>
      <c r="K17" s="231"/>
      <c r="L17" s="231"/>
      <c r="M17" s="231"/>
      <c r="N17" s="231"/>
      <c r="O17" s="231"/>
      <c r="P17" s="231"/>
      <c r="Q17" s="231"/>
      <c r="R17" s="231"/>
      <c r="S17" s="230"/>
      <c r="T17" s="230"/>
      <c r="U17" s="230"/>
      <c r="V17" s="230"/>
      <c r="W17" s="231"/>
      <c r="X17" s="231"/>
      <c r="Y17" s="231"/>
      <c r="Z17" s="231"/>
      <c r="AA17" s="231"/>
      <c r="AB17" s="230"/>
      <c r="AC17" s="230"/>
      <c r="AD17" s="230"/>
      <c r="AE17" s="230"/>
      <c r="AF17" s="230"/>
      <c r="AG17" s="230"/>
      <c r="AH17" s="230"/>
      <c r="AI17" s="230"/>
      <c r="AJ17" s="230"/>
      <c r="AK17" s="230"/>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c r="CP17" s="231"/>
      <c r="CQ17" s="231"/>
      <c r="CR17" s="231"/>
      <c r="CS17" s="231"/>
      <c r="CT17" s="231"/>
      <c r="CU17" s="231"/>
      <c r="CV17" s="231"/>
      <c r="CW17" s="231"/>
      <c r="CX17" s="231"/>
      <c r="CY17" s="231"/>
      <c r="CZ17" s="231"/>
      <c r="DA17" s="231"/>
      <c r="DB17" s="231"/>
      <c r="DC17" s="231"/>
      <c r="DD17" s="231"/>
      <c r="DE17" s="231"/>
      <c r="DF17" s="231"/>
      <c r="DG17" s="231"/>
      <c r="DH17" s="231"/>
      <c r="DI17" s="231"/>
      <c r="DJ17" s="231"/>
      <c r="DK17" s="231"/>
      <c r="DL17" s="231"/>
      <c r="DM17" s="231"/>
      <c r="DN17" s="231"/>
      <c r="DO17" s="231"/>
      <c r="DP17" s="231"/>
      <c r="DQ17" s="231"/>
      <c r="DR17" s="231"/>
      <c r="DS17" s="231"/>
      <c r="DT17" s="231"/>
      <c r="DU17" s="231"/>
      <c r="DV17" s="231"/>
      <c r="DW17" s="231"/>
      <c r="DX17" s="231"/>
      <c r="DY17" s="231"/>
      <c r="DZ17" s="231"/>
      <c r="EA17" s="231"/>
      <c r="EB17" s="231"/>
      <c r="EC17" s="231"/>
      <c r="ED17" s="231"/>
      <c r="EE17" s="231"/>
      <c r="EF17" s="231"/>
      <c r="EG17" s="231"/>
      <c r="EH17" s="231"/>
      <c r="EI17" s="231"/>
      <c r="EJ17" s="231"/>
      <c r="EK17" s="231"/>
      <c r="EL17" s="231"/>
      <c r="EM17" s="231"/>
      <c r="EN17" s="231"/>
      <c r="EO17" s="231"/>
      <c r="EP17" s="231"/>
      <c r="EQ17" s="231"/>
      <c r="ER17" s="231"/>
      <c r="ES17" s="231"/>
      <c r="ET17" s="231"/>
      <c r="EU17" s="231"/>
      <c r="EV17" s="231"/>
      <c r="EW17" s="231"/>
      <c r="EX17" s="231"/>
      <c r="EY17" s="231"/>
      <c r="EZ17" s="231"/>
      <c r="FA17" s="231"/>
      <c r="FB17" s="231"/>
      <c r="FC17" s="231"/>
      <c r="FD17" s="231"/>
      <c r="FE17" s="231"/>
      <c r="FF17" s="231"/>
      <c r="FG17" s="231"/>
      <c r="FH17" s="231"/>
      <c r="FI17" s="231"/>
      <c r="FJ17" s="231"/>
      <c r="FK17" s="231"/>
      <c r="FL17" s="231"/>
      <c r="FM17" s="231"/>
      <c r="FN17" s="231"/>
      <c r="FO17" s="231"/>
      <c r="FP17" s="231"/>
      <c r="FQ17" s="231"/>
      <c r="FR17" s="231"/>
      <c r="FS17" s="231"/>
      <c r="FT17" s="231"/>
      <c r="FU17" s="231"/>
      <c r="FV17" s="231"/>
      <c r="FW17" s="231"/>
      <c r="FX17" s="231"/>
      <c r="FY17" s="231"/>
      <c r="FZ17" s="231"/>
      <c r="GA17" s="231"/>
      <c r="GB17" s="231"/>
      <c r="GC17" s="231"/>
      <c r="GD17" s="231"/>
      <c r="GE17" s="231"/>
      <c r="GF17" s="231"/>
      <c r="GG17" s="231"/>
      <c r="GH17" s="231"/>
      <c r="GI17" s="231"/>
      <c r="GJ17" s="231"/>
      <c r="GK17" s="231"/>
      <c r="GL17" s="231"/>
      <c r="GM17" s="231"/>
      <c r="GN17" s="231"/>
      <c r="GO17" s="231"/>
      <c r="GP17" s="231"/>
      <c r="GQ17" s="231"/>
      <c r="GR17" s="231"/>
      <c r="GS17" s="231"/>
      <c r="GT17" s="231"/>
      <c r="GU17" s="231"/>
      <c r="GV17" s="231"/>
      <c r="GW17" s="231"/>
      <c r="GX17" s="231"/>
      <c r="GY17" s="231"/>
      <c r="GZ17" s="231"/>
    </row>
    <row r="18" spans="1:208" s="2" customFormat="1" x14ac:dyDescent="0.2">
      <c r="A18" s="12">
        <v>1</v>
      </c>
      <c r="B18" s="230">
        <f>ROUND('РБ15%'!B18*0.85,)</f>
        <v>17159</v>
      </c>
      <c r="C18" s="230">
        <f>ROUND('РБ15%'!C18*0.85,)</f>
        <v>17159</v>
      </c>
      <c r="D18" s="230">
        <f>ROUND('РБ15%'!D18*0.85,)</f>
        <v>17159</v>
      </c>
      <c r="E18" s="230">
        <f>ROUND('РБ15%'!E18*0.85,)</f>
        <v>17159</v>
      </c>
      <c r="F18" s="230">
        <f>ROUND('РБ15%'!F18*0.85,)</f>
        <v>17159</v>
      </c>
      <c r="G18" s="230">
        <f>ROUND('РБ15%'!G18*0.85,)</f>
        <v>17159</v>
      </c>
      <c r="H18" s="230">
        <f>ROUND('РБ15%'!H18*0.85,)</f>
        <v>17159</v>
      </c>
      <c r="I18" s="230">
        <f>ROUND('РБ15%'!I18*0.85,)</f>
        <v>15353</v>
      </c>
      <c r="J18" s="230">
        <f>ROUND('РБ15%'!J18*0.85,)</f>
        <v>15353</v>
      </c>
      <c r="K18" s="231">
        <f>ROUND('РБ15%'!K18*0.85,)</f>
        <v>14342</v>
      </c>
      <c r="L18" s="231">
        <f>ROUND('РБ15%'!L18*0.85,)</f>
        <v>12824</v>
      </c>
      <c r="M18" s="231">
        <f>ROUND('РБ15%'!M18*0.85,)</f>
        <v>12824</v>
      </c>
      <c r="N18" s="231">
        <f>ROUND('РБ15%'!N18*0.85,)</f>
        <v>12824</v>
      </c>
      <c r="O18" s="231">
        <f>ROUND('РБ15%'!O18*0.85,)</f>
        <v>12824</v>
      </c>
      <c r="P18" s="231">
        <f>ROUND('РБ15%'!P18*0.85,)</f>
        <v>11813</v>
      </c>
      <c r="Q18" s="231">
        <f>ROUND('РБ15%'!Q18*0.85,)</f>
        <v>11813</v>
      </c>
      <c r="R18" s="231">
        <f>ROUND('РБ15%'!R18*0.85,)</f>
        <v>12824</v>
      </c>
      <c r="S18" s="230">
        <f>ROUND('РБ15%'!S18*0.85,)</f>
        <v>12824</v>
      </c>
      <c r="T18" s="230">
        <f>ROUND('РБ15%'!T18*0.85,)</f>
        <v>12824</v>
      </c>
      <c r="U18" s="230">
        <f>ROUND('РБ15%'!U18*0.85,)</f>
        <v>12824</v>
      </c>
      <c r="V18" s="230">
        <f>ROUND('РБ15%'!V18*0.85,)</f>
        <v>12824</v>
      </c>
      <c r="W18" s="231">
        <f>ROUND('РБ15%'!W18*0.85,)</f>
        <v>12824</v>
      </c>
      <c r="X18" s="231">
        <f>ROUND('РБ15%'!X18*0.85,)</f>
        <v>12824</v>
      </c>
      <c r="Y18" s="231">
        <f>ROUND('РБ15%'!Y18*0.85,)</f>
        <v>12824</v>
      </c>
      <c r="Z18" s="231">
        <f>ROUND('РБ15%'!Z18*0.85,)</f>
        <v>12824</v>
      </c>
      <c r="AA18" s="231">
        <f>ROUND('РБ15%'!AA18*0.85,)</f>
        <v>12824</v>
      </c>
      <c r="AB18" s="230">
        <f>ROUND('РБ15%'!AB18*0.85,)</f>
        <v>13186</v>
      </c>
      <c r="AC18" s="230">
        <f>ROUND('РБ15%'!AC18*0.85,)</f>
        <v>13186</v>
      </c>
      <c r="AD18" s="230">
        <f>ROUND('РБ15%'!AD18*0.85,)</f>
        <v>13186</v>
      </c>
      <c r="AE18" s="230">
        <f>ROUND('РБ15%'!AE18*0.85,)</f>
        <v>13186</v>
      </c>
      <c r="AF18" s="230">
        <f>ROUND('РБ15%'!AF18*0.85,)</f>
        <v>13186</v>
      </c>
      <c r="AG18" s="230">
        <f>ROUND('РБ15%'!AG18*0.85,)</f>
        <v>13186</v>
      </c>
      <c r="AH18" s="230">
        <f>ROUND('РБ15%'!AH18*0.85,)</f>
        <v>13186</v>
      </c>
      <c r="AI18" s="230">
        <f>ROUND('РБ15%'!AI18*0.85,)</f>
        <v>13186</v>
      </c>
      <c r="AJ18" s="230">
        <f>ROUND('РБ15%'!AJ18*0.85,)</f>
        <v>13691</v>
      </c>
      <c r="AK18" s="230">
        <f>ROUND('РБ15%'!AK18*0.85,)</f>
        <v>13691</v>
      </c>
      <c r="AL18" s="231">
        <f>ROUND('РБ15%'!AL18*0.85,)</f>
        <v>12824</v>
      </c>
      <c r="AM18" s="231">
        <f>ROUND('РБ15%'!AM18*0.85,)</f>
        <v>12824</v>
      </c>
      <c r="AN18" s="231">
        <f>ROUND('РБ15%'!AN18*0.85,)</f>
        <v>9862</v>
      </c>
      <c r="AO18" s="231">
        <f>ROUND('РБ15%'!AO18*0.85,)</f>
        <v>9862</v>
      </c>
      <c r="AP18" s="231">
        <f>ROUND('РБ15%'!AP18*0.85,)</f>
        <v>9862</v>
      </c>
      <c r="AQ18" s="231">
        <f>ROUND('РБ15%'!AQ18*0.85,)</f>
        <v>9862</v>
      </c>
      <c r="AR18" s="231">
        <f>ROUND('РБ15%'!AR18*0.85,)</f>
        <v>10223</v>
      </c>
      <c r="AS18" s="231">
        <f>ROUND('РБ15%'!AS18*0.85,)</f>
        <v>10223</v>
      </c>
      <c r="AT18" s="231">
        <f>ROUND('РБ15%'!AT18*0.85,)</f>
        <v>9862</v>
      </c>
      <c r="AU18" s="231">
        <f>ROUND('РБ15%'!AU18*0.85,)</f>
        <v>9862</v>
      </c>
      <c r="AV18" s="231">
        <f>ROUND('РБ15%'!AV18*0.85,)</f>
        <v>9862</v>
      </c>
      <c r="AW18" s="231">
        <f>ROUND('РБ15%'!AW18*0.85,)</f>
        <v>9862</v>
      </c>
      <c r="AX18" s="231">
        <f>ROUND('РБ15%'!AX18*0.85,)</f>
        <v>9862</v>
      </c>
      <c r="AY18" s="231">
        <f>ROUND('РБ15%'!AY18*0.85,)</f>
        <v>10223</v>
      </c>
      <c r="AZ18" s="231">
        <f>ROUND('РБ15%'!AZ18*0.85,)</f>
        <v>10223</v>
      </c>
      <c r="BA18" s="231">
        <f>ROUND('РБ15%'!BA18*0.85,)</f>
        <v>9862</v>
      </c>
      <c r="BB18" s="231">
        <f>ROUND('РБ15%'!BB18*0.85,)</f>
        <v>9862</v>
      </c>
      <c r="BC18" s="231">
        <f>ROUND('РБ15%'!BC18*0.85,)</f>
        <v>9862</v>
      </c>
      <c r="BD18" s="231">
        <f>ROUND('РБ15%'!BD18*0.85,)</f>
        <v>9862</v>
      </c>
      <c r="BE18" s="231">
        <f>ROUND('РБ15%'!BE18*0.85,)</f>
        <v>10946</v>
      </c>
      <c r="BF18" s="231">
        <f>ROUND('РБ15%'!BF18*0.85,)</f>
        <v>10946</v>
      </c>
      <c r="BG18" s="231">
        <f>ROUND('РБ15%'!BG18*0.85,)</f>
        <v>10946</v>
      </c>
      <c r="BH18" s="231">
        <f>ROUND('РБ15%'!BH18*0.85,)</f>
        <v>9862</v>
      </c>
      <c r="BI18" s="231">
        <f>ROUND('РБ15%'!BI18*0.85,)</f>
        <v>9862</v>
      </c>
      <c r="BJ18" s="231">
        <f>ROUND('РБ15%'!BJ18*0.85,)</f>
        <v>9862</v>
      </c>
      <c r="BK18" s="231">
        <f>ROUND('РБ15%'!BK18*0.85,)</f>
        <v>9862</v>
      </c>
      <c r="BL18" s="231">
        <f>ROUND('РБ15%'!BL18*0.85,)</f>
        <v>9862</v>
      </c>
      <c r="BM18" s="231">
        <f>ROUND('РБ15%'!BM18*0.85,)</f>
        <v>10223</v>
      </c>
      <c r="BN18" s="231">
        <f>ROUND('РБ15%'!BN18*0.85,)</f>
        <v>10223</v>
      </c>
      <c r="BO18" s="231">
        <f>ROUND('РБ15%'!BO18*0.85,)</f>
        <v>9862</v>
      </c>
      <c r="BP18" s="231">
        <f>ROUND('РБ15%'!BP18*0.85,)</f>
        <v>9862</v>
      </c>
      <c r="BQ18" s="231">
        <f>ROUND('РБ15%'!BQ18*0.85,)</f>
        <v>9862</v>
      </c>
      <c r="BR18" s="231">
        <f>ROUND('РБ15%'!BR18*0.85,)</f>
        <v>9862</v>
      </c>
      <c r="BS18" s="231">
        <f>ROUND('РБ15%'!BS18*0.85,)</f>
        <v>9862</v>
      </c>
      <c r="BT18" s="231">
        <f>ROUND('РБ15%'!BT18*0.85,)</f>
        <v>10223</v>
      </c>
      <c r="BU18" s="231">
        <f>ROUND('РБ15%'!BU18*0.85,)</f>
        <v>10223</v>
      </c>
      <c r="BV18" s="231">
        <f>ROUND('РБ15%'!BV18*0.85,)</f>
        <v>9862</v>
      </c>
      <c r="BW18" s="231">
        <f>ROUND('РБ15%'!BW18*0.85,)</f>
        <v>9862</v>
      </c>
      <c r="BX18" s="231">
        <f>ROUND('РБ15%'!BX18*0.85,)</f>
        <v>9862</v>
      </c>
      <c r="BY18" s="231">
        <f>ROUND('РБ15%'!BY18*0.85,)</f>
        <v>9862</v>
      </c>
      <c r="BZ18" s="231">
        <f>ROUND('РБ15%'!BZ18*0.85,)</f>
        <v>9862</v>
      </c>
      <c r="CA18" s="231">
        <f>ROUND('РБ15%'!CA18*0.85,)</f>
        <v>10223</v>
      </c>
      <c r="CB18" s="231">
        <f>ROUND('РБ15%'!CB18*0.85,)</f>
        <v>10223</v>
      </c>
      <c r="CC18" s="231">
        <f>ROUND('РБ15%'!CC18*0.85,)</f>
        <v>9501</v>
      </c>
      <c r="CD18" s="231">
        <f>ROUND('РБ15%'!CD18*0.85,)</f>
        <v>9501</v>
      </c>
      <c r="CE18" s="231">
        <f>ROUND('РБ15%'!CE18*0.85,)</f>
        <v>9501</v>
      </c>
      <c r="CF18" s="231">
        <f>ROUND('РБ15%'!CF18*0.85,)</f>
        <v>9501</v>
      </c>
      <c r="CG18" s="231">
        <f>ROUND('РБ15%'!CG18*0.85,)</f>
        <v>9501</v>
      </c>
      <c r="CH18" s="231">
        <f>ROUND('РБ15%'!CH18*0.85,)</f>
        <v>9501</v>
      </c>
      <c r="CI18" s="231">
        <f>ROUND('РБ15%'!CI18*0.85,)</f>
        <v>9501</v>
      </c>
      <c r="CJ18" s="231">
        <f>ROUND('РБ15%'!CJ18*0.85,)</f>
        <v>9284</v>
      </c>
      <c r="CK18" s="231">
        <f>ROUND('РБ15%'!CK18*0.85,)</f>
        <v>9284</v>
      </c>
      <c r="CL18" s="231">
        <f>ROUND('РБ15%'!CL18*0.85,)</f>
        <v>9284</v>
      </c>
      <c r="CM18" s="231">
        <f>ROUND('РБ15%'!CM18*0.85,)</f>
        <v>9284</v>
      </c>
      <c r="CN18" s="231">
        <f>ROUND('РБ15%'!CN18*0.85,)</f>
        <v>9284</v>
      </c>
      <c r="CO18" s="231">
        <f>ROUND('РБ15%'!CO18*0.85,)</f>
        <v>9501</v>
      </c>
      <c r="CP18" s="231">
        <f>ROUND('РБ15%'!CP18*0.85,)</f>
        <v>9501</v>
      </c>
      <c r="CQ18" s="231">
        <f>ROUND('РБ15%'!CQ18*0.85,)</f>
        <v>9284</v>
      </c>
      <c r="CR18" s="231">
        <f>ROUND('РБ15%'!CR18*0.85,)</f>
        <v>9284</v>
      </c>
      <c r="CS18" s="231">
        <f>ROUND('РБ15%'!CS18*0.85,)</f>
        <v>9284</v>
      </c>
      <c r="CT18" s="231">
        <f>ROUND('РБ15%'!CT18*0.85,)</f>
        <v>9284</v>
      </c>
      <c r="CU18" s="231">
        <f>ROUND('РБ15%'!CU18*0.85,)</f>
        <v>9284</v>
      </c>
      <c r="CV18" s="231">
        <f>ROUND('РБ15%'!CV18*0.85,)</f>
        <v>9501</v>
      </c>
      <c r="CW18" s="231">
        <f>ROUND('РБ15%'!CW18*0.85,)</f>
        <v>9501</v>
      </c>
      <c r="CX18" s="231">
        <f>ROUND('РБ15%'!CX18*0.85,)</f>
        <v>9284</v>
      </c>
      <c r="CY18" s="231">
        <f>ROUND('РБ15%'!CY18*0.85,)</f>
        <v>9284</v>
      </c>
      <c r="CZ18" s="231">
        <f>ROUND('РБ15%'!CZ18*0.85,)</f>
        <v>9284</v>
      </c>
      <c r="DA18" s="231">
        <f>ROUND('РБ15%'!DA18*0.85,)</f>
        <v>9284</v>
      </c>
      <c r="DB18" s="231">
        <f>ROUND('РБ15%'!DB18*0.85,)</f>
        <v>9284</v>
      </c>
      <c r="DC18" s="231">
        <f>ROUND('РБ15%'!DC18*0.85,)</f>
        <v>9501</v>
      </c>
      <c r="DD18" s="231">
        <f>ROUND('РБ15%'!DD18*0.85,)</f>
        <v>9501</v>
      </c>
      <c r="DE18" s="231">
        <f>ROUND('РБ15%'!DE18*0.85,)</f>
        <v>9067</v>
      </c>
      <c r="DF18" s="231">
        <f>ROUND('РБ15%'!DF18*0.85,)</f>
        <v>9067</v>
      </c>
      <c r="DG18" s="231">
        <f>ROUND('РБ15%'!DG18*0.85,)</f>
        <v>9067</v>
      </c>
      <c r="DH18" s="231">
        <f>ROUND('РБ15%'!DH18*0.85,)</f>
        <v>9067</v>
      </c>
      <c r="DI18" s="231">
        <f>ROUND('РБ15%'!DI18*0.85,)</f>
        <v>9067</v>
      </c>
      <c r="DJ18" s="231">
        <f>ROUND('РБ15%'!DJ18*0.85,)</f>
        <v>9284</v>
      </c>
      <c r="DK18" s="231">
        <f>ROUND('РБ15%'!DK18*0.85,)</f>
        <v>9284</v>
      </c>
      <c r="DL18" s="231">
        <f>ROUND('РБ15%'!DL18*0.85,)</f>
        <v>9067</v>
      </c>
      <c r="DM18" s="231">
        <f>ROUND('РБ15%'!DM18*0.85,)</f>
        <v>9067</v>
      </c>
      <c r="DN18" s="231">
        <f>ROUND('РБ15%'!DN18*0.85,)</f>
        <v>9067</v>
      </c>
      <c r="DO18" s="231">
        <f>ROUND('РБ15%'!DO18*0.85,)</f>
        <v>9067</v>
      </c>
      <c r="DP18" s="231">
        <f>ROUND('РБ15%'!DP18*0.85,)</f>
        <v>9067</v>
      </c>
      <c r="DQ18" s="231">
        <f>ROUND('РБ15%'!DQ18*0.85,)</f>
        <v>9067</v>
      </c>
      <c r="DR18" s="231">
        <f>ROUND('РБ15%'!DR18*0.85,)</f>
        <v>9067</v>
      </c>
      <c r="DS18" s="231">
        <f>ROUND('РБ15%'!DS18*0.85,)</f>
        <v>8851</v>
      </c>
      <c r="DT18" s="231">
        <f>ROUND('РБ15%'!DT18*0.85,)</f>
        <v>8851</v>
      </c>
      <c r="DU18" s="231">
        <f>ROUND('РБ15%'!DU18*0.85,)</f>
        <v>8851</v>
      </c>
      <c r="DV18" s="231">
        <f>ROUND('РБ15%'!DV18*0.85,)</f>
        <v>8851</v>
      </c>
      <c r="DW18" s="231">
        <f>ROUND('РБ15%'!DW18*0.85,)</f>
        <v>8851</v>
      </c>
      <c r="DX18" s="231">
        <f>ROUND('РБ15%'!DX18*0.85,)</f>
        <v>9067</v>
      </c>
      <c r="DY18" s="231">
        <f>ROUND('РБ15%'!DY18*0.85,)</f>
        <v>9067</v>
      </c>
      <c r="DZ18" s="231">
        <f>ROUND('РБ15%'!DZ18*0.85,)</f>
        <v>8851</v>
      </c>
      <c r="EA18" s="231">
        <f>ROUND('РБ15%'!EA18*0.85,)</f>
        <v>8851</v>
      </c>
      <c r="EB18" s="231">
        <f>ROUND('РБ15%'!EB18*0.85,)</f>
        <v>8851</v>
      </c>
      <c r="EC18" s="231">
        <f>ROUND('РБ15%'!EC18*0.85,)</f>
        <v>8851</v>
      </c>
      <c r="ED18" s="231">
        <f>ROUND('РБ15%'!ED18*0.85,)</f>
        <v>8851</v>
      </c>
      <c r="EE18" s="231">
        <f>ROUND('РБ15%'!EE18*0.85,)</f>
        <v>9067</v>
      </c>
      <c r="EF18" s="231">
        <f>ROUND('РБ15%'!EF18*0.85,)</f>
        <v>9067</v>
      </c>
      <c r="EG18" s="231">
        <f>ROUND('РБ15%'!EG18*0.85,)</f>
        <v>8634</v>
      </c>
      <c r="EH18" s="231">
        <f>ROUND('РБ15%'!EH18*0.85,)</f>
        <v>8634</v>
      </c>
      <c r="EI18" s="231">
        <f>ROUND('РБ15%'!EI18*0.85,)</f>
        <v>8634</v>
      </c>
      <c r="EJ18" s="231">
        <f>ROUND('РБ15%'!EJ18*0.85,)</f>
        <v>8634</v>
      </c>
      <c r="EK18" s="231">
        <f>ROUND('РБ15%'!EK18*0.85,)</f>
        <v>8634</v>
      </c>
      <c r="EL18" s="231">
        <f>ROUND('РБ15%'!EL18*0.85,)</f>
        <v>8851</v>
      </c>
      <c r="EM18" s="231">
        <f>ROUND('РБ15%'!EM18*0.85,)</f>
        <v>8851</v>
      </c>
      <c r="EN18" s="231">
        <f>ROUND('РБ15%'!EN18*0.85,)</f>
        <v>8634</v>
      </c>
      <c r="EO18" s="231">
        <f>ROUND('РБ15%'!EO18*0.85,)</f>
        <v>8634</v>
      </c>
      <c r="EP18" s="231">
        <f>ROUND('РБ15%'!EP18*0.85,)</f>
        <v>9284</v>
      </c>
      <c r="EQ18" s="231">
        <f>ROUND('РБ15%'!EQ18*0.85,)</f>
        <v>9284</v>
      </c>
      <c r="ER18" s="231">
        <f>ROUND('РБ15%'!ER18*0.85,)</f>
        <v>9284</v>
      </c>
      <c r="ES18" s="231">
        <f>ROUND('РБ15%'!ES18*0.85,)</f>
        <v>8851</v>
      </c>
      <c r="ET18" s="231">
        <f>ROUND('РБ15%'!ET18*0.85,)</f>
        <v>8851</v>
      </c>
      <c r="EU18" s="231">
        <f>ROUND('РБ15%'!EU18*0.85,)</f>
        <v>8634</v>
      </c>
      <c r="EV18" s="231">
        <f>ROUND('РБ15%'!EV18*0.85,)</f>
        <v>8634</v>
      </c>
      <c r="EW18" s="231">
        <f>ROUND('РБ15%'!EW18*0.85,)</f>
        <v>8634</v>
      </c>
      <c r="EX18" s="231">
        <f>ROUND('РБ15%'!EX18*0.85,)</f>
        <v>8851</v>
      </c>
      <c r="EY18" s="231">
        <f>ROUND('РБ15%'!EY18*0.85,)</f>
        <v>8851</v>
      </c>
      <c r="EZ18" s="231">
        <f>ROUND('РБ15%'!EZ18*0.85,)</f>
        <v>8851</v>
      </c>
      <c r="FA18" s="231">
        <f>ROUND('РБ15%'!FA18*0.85,)</f>
        <v>8851</v>
      </c>
      <c r="FB18" s="231">
        <f>ROUND('РБ15%'!FB18*0.85,)</f>
        <v>8417</v>
      </c>
      <c r="FC18" s="231">
        <f>ROUND('РБ15%'!FC18*0.85,)</f>
        <v>8417</v>
      </c>
      <c r="FD18" s="231">
        <f>ROUND('РБ15%'!FD18*0.85,)</f>
        <v>8417</v>
      </c>
      <c r="FE18" s="231">
        <f>ROUND('РБ15%'!FE18*0.85,)</f>
        <v>8417</v>
      </c>
      <c r="FF18" s="231">
        <f>ROUND('РБ15%'!FF18*0.85,)</f>
        <v>8417</v>
      </c>
      <c r="FG18" s="231">
        <f>ROUND('РБ15%'!FG18*0.85,)</f>
        <v>8634</v>
      </c>
      <c r="FH18" s="231">
        <f>ROUND('РБ15%'!FH18*0.85,)</f>
        <v>8634</v>
      </c>
      <c r="FI18" s="231">
        <f>ROUND('РБ15%'!FI18*0.85,)</f>
        <v>8417</v>
      </c>
      <c r="FJ18" s="231">
        <f>ROUND('РБ15%'!FJ18*0.85,)</f>
        <v>8417</v>
      </c>
      <c r="FK18" s="231">
        <f>ROUND('РБ15%'!FK18*0.85,)</f>
        <v>8417</v>
      </c>
      <c r="FL18" s="231">
        <f>ROUND('РБ15%'!FL18*0.85,)</f>
        <v>8417</v>
      </c>
      <c r="FM18" s="231">
        <f>ROUND('РБ15%'!FM18*0.85,)</f>
        <v>8417</v>
      </c>
      <c r="FN18" s="231">
        <f>ROUND('РБ15%'!FN18*0.85,)</f>
        <v>8634</v>
      </c>
      <c r="FO18" s="231">
        <f>ROUND('РБ15%'!FO18*0.85,)</f>
        <v>8634</v>
      </c>
      <c r="FP18" s="231">
        <f>ROUND('РБ15%'!FP18*0.85,)</f>
        <v>8417</v>
      </c>
      <c r="FQ18" s="231">
        <f>ROUND('РБ15%'!FQ18*0.85,)</f>
        <v>8417</v>
      </c>
      <c r="FR18" s="231">
        <f>ROUND('РБ15%'!FR18*0.85,)</f>
        <v>8417</v>
      </c>
      <c r="FS18" s="231">
        <f>ROUND('РБ15%'!FS18*0.85,)</f>
        <v>8417</v>
      </c>
      <c r="FT18" s="231">
        <f>ROUND('РБ15%'!FT18*0.85,)</f>
        <v>8417</v>
      </c>
      <c r="FU18" s="231">
        <f>ROUND('РБ15%'!FU18*0.85,)</f>
        <v>8634</v>
      </c>
      <c r="FV18" s="231">
        <f>ROUND('РБ15%'!FV18*0.85,)</f>
        <v>8634</v>
      </c>
      <c r="FW18" s="231">
        <f>ROUND('РБ15%'!FW18*0.85,)</f>
        <v>8417</v>
      </c>
      <c r="FX18" s="231">
        <f>ROUND('РБ15%'!FX18*0.85,)</f>
        <v>8417</v>
      </c>
      <c r="FY18" s="231">
        <f>ROUND('РБ15%'!FY18*0.85,)</f>
        <v>8417</v>
      </c>
      <c r="FZ18" s="231">
        <f>ROUND('РБ15%'!FZ18*0.85,)</f>
        <v>8417</v>
      </c>
      <c r="GA18" s="231">
        <f>ROUND('РБ15%'!GA18*0.85,)</f>
        <v>8417</v>
      </c>
      <c r="GB18" s="231">
        <f>ROUND('РБ15%'!GB18*0.85,)</f>
        <v>8634</v>
      </c>
      <c r="GC18" s="231">
        <f>ROUND('РБ15%'!GC18*0.85,)</f>
        <v>8634</v>
      </c>
      <c r="GD18" s="231">
        <f>ROUND('РБ15%'!GD18*0.85,)</f>
        <v>8417</v>
      </c>
      <c r="GE18" s="231">
        <f>ROUND('РБ15%'!GE18*0.85,)</f>
        <v>8417</v>
      </c>
      <c r="GF18" s="231">
        <f>ROUND('РБ15%'!GF18*0.85,)</f>
        <v>8417</v>
      </c>
      <c r="GG18" s="231">
        <f>ROUND('РБ15%'!GG18*0.85,)</f>
        <v>8417</v>
      </c>
      <c r="GH18" s="231">
        <f>ROUND('РБ15%'!GH18*0.85,)</f>
        <v>8417</v>
      </c>
      <c r="GI18" s="231">
        <f>ROUND('РБ15%'!GI18*0.85,)</f>
        <v>9501</v>
      </c>
      <c r="GJ18" s="231">
        <f>ROUND('РБ15%'!GJ18*0.85,)</f>
        <v>9501</v>
      </c>
      <c r="GK18" s="231">
        <f>ROUND('РБ15%'!GK18*0.85,)</f>
        <v>9501</v>
      </c>
      <c r="GL18" s="231">
        <f>ROUND('РБ15%'!GL18*0.85,)</f>
        <v>9501</v>
      </c>
      <c r="GM18" s="231">
        <f>ROUND('РБ15%'!GM18*0.85,)</f>
        <v>9501</v>
      </c>
      <c r="GN18" s="231">
        <f>ROUND('РБ15%'!GN18*0.85,)</f>
        <v>9501</v>
      </c>
      <c r="GO18" s="231">
        <f>ROUND('РБ15%'!GO18*0.85,)</f>
        <v>9501</v>
      </c>
      <c r="GP18" s="231">
        <f>ROUND('РБ15%'!GP18*0.85,)</f>
        <v>9862</v>
      </c>
      <c r="GQ18" s="231">
        <f>ROUND('РБ15%'!GQ18*0.85,)</f>
        <v>9862</v>
      </c>
      <c r="GR18" s="231">
        <f>ROUND('РБ15%'!GR18*0.85,)</f>
        <v>9862</v>
      </c>
      <c r="GS18" s="231">
        <f>ROUND('РБ15%'!GS18*0.85,)</f>
        <v>9862</v>
      </c>
      <c r="GT18" s="231">
        <f>ROUND('РБ15%'!GT18*0.85,)</f>
        <v>9862</v>
      </c>
      <c r="GU18" s="231">
        <f>ROUND('РБ15%'!GU18*0.85,)</f>
        <v>9862</v>
      </c>
      <c r="GV18" s="231">
        <f>ROUND('РБ15%'!GV18*0.85,)</f>
        <v>9862</v>
      </c>
      <c r="GW18" s="231">
        <f>ROUND('РБ15%'!GW18*0.85,)</f>
        <v>10223</v>
      </c>
      <c r="GX18" s="231">
        <f>ROUND('РБ15%'!GX18*0.85,)</f>
        <v>10223</v>
      </c>
      <c r="GY18" s="231">
        <f>ROUND('РБ15%'!GY18*0.85,)</f>
        <v>10223</v>
      </c>
      <c r="GZ18" s="231">
        <f>ROUND('РБ15%'!GZ18*0.85,)</f>
        <v>10223</v>
      </c>
    </row>
    <row r="19" spans="1:208" s="2" customFormat="1" x14ac:dyDescent="0.2">
      <c r="A19" s="12">
        <v>2</v>
      </c>
      <c r="B19" s="230">
        <f>ROUND('РБ15%'!B19*0.85,)</f>
        <v>18352</v>
      </c>
      <c r="C19" s="230">
        <f>ROUND('РБ15%'!C19*0.85,)</f>
        <v>18352</v>
      </c>
      <c r="D19" s="230">
        <f>ROUND('РБ15%'!D19*0.85,)</f>
        <v>18352</v>
      </c>
      <c r="E19" s="230">
        <f>ROUND('РБ15%'!E19*0.85,)</f>
        <v>18352</v>
      </c>
      <c r="F19" s="230">
        <f>ROUND('РБ15%'!F19*0.85,)</f>
        <v>18352</v>
      </c>
      <c r="G19" s="230">
        <f>ROUND('РБ15%'!G19*0.85,)</f>
        <v>18352</v>
      </c>
      <c r="H19" s="230">
        <f>ROUND('РБ15%'!H19*0.85,)</f>
        <v>18352</v>
      </c>
      <c r="I19" s="230">
        <f>ROUND('РБ15%'!I19*0.85,)</f>
        <v>16545</v>
      </c>
      <c r="J19" s="230">
        <f>ROUND('РБ15%'!J19*0.85,)</f>
        <v>16545</v>
      </c>
      <c r="K19" s="231">
        <f>ROUND('РБ15%'!K19*0.85,)</f>
        <v>15534</v>
      </c>
      <c r="L19" s="231">
        <f>ROUND('РБ15%'!L19*0.85,)</f>
        <v>14017</v>
      </c>
      <c r="M19" s="231">
        <f>ROUND('РБ15%'!M19*0.85,)</f>
        <v>14017</v>
      </c>
      <c r="N19" s="231">
        <f>ROUND('РБ15%'!N19*0.85,)</f>
        <v>14017</v>
      </c>
      <c r="O19" s="231">
        <f>ROUND('РБ15%'!O19*0.85,)</f>
        <v>14017</v>
      </c>
      <c r="P19" s="231">
        <f>ROUND('РБ15%'!P19*0.85,)</f>
        <v>13005</v>
      </c>
      <c r="Q19" s="231">
        <f>ROUND('РБ15%'!Q19*0.85,)</f>
        <v>13005</v>
      </c>
      <c r="R19" s="231">
        <f>ROUND('РБ15%'!R19*0.85,)</f>
        <v>14017</v>
      </c>
      <c r="S19" s="230">
        <f>ROUND('РБ15%'!S19*0.85,)</f>
        <v>14017</v>
      </c>
      <c r="T19" s="230">
        <f>ROUND('РБ15%'!T19*0.85,)</f>
        <v>14017</v>
      </c>
      <c r="U19" s="230">
        <f>ROUND('РБ15%'!U19*0.85,)</f>
        <v>14017</v>
      </c>
      <c r="V19" s="230">
        <f>ROUND('РБ15%'!V19*0.85,)</f>
        <v>14017</v>
      </c>
      <c r="W19" s="231">
        <f>ROUND('РБ15%'!W19*0.85,)</f>
        <v>14017</v>
      </c>
      <c r="X19" s="231">
        <f>ROUND('РБ15%'!X19*0.85,)</f>
        <v>14017</v>
      </c>
      <c r="Y19" s="231">
        <f>ROUND('РБ15%'!Y19*0.85,)</f>
        <v>14017</v>
      </c>
      <c r="Z19" s="231">
        <f>ROUND('РБ15%'!Z19*0.85,)</f>
        <v>14017</v>
      </c>
      <c r="AA19" s="231">
        <f>ROUND('РБ15%'!AA19*0.85,)</f>
        <v>14017</v>
      </c>
      <c r="AB19" s="230">
        <f>ROUND('РБ15%'!AB19*0.85,)</f>
        <v>14378</v>
      </c>
      <c r="AC19" s="230">
        <f>ROUND('РБ15%'!AC19*0.85,)</f>
        <v>14378</v>
      </c>
      <c r="AD19" s="230">
        <f>ROUND('РБ15%'!AD19*0.85,)</f>
        <v>14378</v>
      </c>
      <c r="AE19" s="230">
        <f>ROUND('РБ15%'!AE19*0.85,)</f>
        <v>14378</v>
      </c>
      <c r="AF19" s="230">
        <f>ROUND('РБ15%'!AF19*0.85,)</f>
        <v>14378</v>
      </c>
      <c r="AG19" s="230">
        <f>ROUND('РБ15%'!AG19*0.85,)</f>
        <v>14378</v>
      </c>
      <c r="AH19" s="230">
        <f>ROUND('РБ15%'!AH19*0.85,)</f>
        <v>14378</v>
      </c>
      <c r="AI19" s="230">
        <f>ROUND('РБ15%'!AI19*0.85,)</f>
        <v>14378</v>
      </c>
      <c r="AJ19" s="230">
        <f>ROUND('РБ15%'!AJ19*0.85,)</f>
        <v>14884</v>
      </c>
      <c r="AK19" s="230">
        <f>ROUND('РБ15%'!AK19*0.85,)</f>
        <v>14884</v>
      </c>
      <c r="AL19" s="231">
        <f>ROUND('РБ15%'!AL19*0.85,)</f>
        <v>14017</v>
      </c>
      <c r="AM19" s="231">
        <f>ROUND('РБ15%'!AM19*0.85,)</f>
        <v>14017</v>
      </c>
      <c r="AN19" s="231">
        <f>ROUND('РБ15%'!AN19*0.85,)</f>
        <v>11054</v>
      </c>
      <c r="AO19" s="231">
        <f>ROUND('РБ15%'!AO19*0.85,)</f>
        <v>11054</v>
      </c>
      <c r="AP19" s="231">
        <f>ROUND('РБ15%'!AP19*0.85,)</f>
        <v>11054</v>
      </c>
      <c r="AQ19" s="231">
        <f>ROUND('РБ15%'!AQ19*0.85,)</f>
        <v>11054</v>
      </c>
      <c r="AR19" s="231">
        <f>ROUND('РБ15%'!AR19*0.85,)</f>
        <v>11416</v>
      </c>
      <c r="AS19" s="231">
        <f>ROUND('РБ15%'!AS19*0.85,)</f>
        <v>11416</v>
      </c>
      <c r="AT19" s="231">
        <f>ROUND('РБ15%'!AT19*0.85,)</f>
        <v>11054</v>
      </c>
      <c r="AU19" s="231">
        <f>ROUND('РБ15%'!AU19*0.85,)</f>
        <v>11054</v>
      </c>
      <c r="AV19" s="231">
        <f>ROUND('РБ15%'!AV19*0.85,)</f>
        <v>11054</v>
      </c>
      <c r="AW19" s="231">
        <f>ROUND('РБ15%'!AW19*0.85,)</f>
        <v>11054</v>
      </c>
      <c r="AX19" s="231">
        <f>ROUND('РБ15%'!AX19*0.85,)</f>
        <v>11054</v>
      </c>
      <c r="AY19" s="231">
        <f>ROUND('РБ15%'!AY19*0.85,)</f>
        <v>11416</v>
      </c>
      <c r="AZ19" s="231">
        <f>ROUND('РБ15%'!AZ19*0.85,)</f>
        <v>11416</v>
      </c>
      <c r="BA19" s="231">
        <f>ROUND('РБ15%'!BA19*0.85,)</f>
        <v>11054</v>
      </c>
      <c r="BB19" s="231">
        <f>ROUND('РБ15%'!BB19*0.85,)</f>
        <v>11054</v>
      </c>
      <c r="BC19" s="231">
        <f>ROUND('РБ15%'!BC19*0.85,)</f>
        <v>11054</v>
      </c>
      <c r="BD19" s="231">
        <f>ROUND('РБ15%'!BD19*0.85,)</f>
        <v>11054</v>
      </c>
      <c r="BE19" s="231">
        <f>ROUND('РБ15%'!BE19*0.85,)</f>
        <v>12138</v>
      </c>
      <c r="BF19" s="231">
        <f>ROUND('РБ15%'!BF19*0.85,)</f>
        <v>12138</v>
      </c>
      <c r="BG19" s="231">
        <f>ROUND('РБ15%'!BG19*0.85,)</f>
        <v>12138</v>
      </c>
      <c r="BH19" s="231">
        <f>ROUND('РБ15%'!BH19*0.85,)</f>
        <v>11054</v>
      </c>
      <c r="BI19" s="231">
        <f>ROUND('РБ15%'!BI19*0.85,)</f>
        <v>11054</v>
      </c>
      <c r="BJ19" s="231">
        <f>ROUND('РБ15%'!BJ19*0.85,)</f>
        <v>11054</v>
      </c>
      <c r="BK19" s="231">
        <f>ROUND('РБ15%'!BK19*0.85,)</f>
        <v>11054</v>
      </c>
      <c r="BL19" s="231">
        <f>ROUND('РБ15%'!BL19*0.85,)</f>
        <v>11054</v>
      </c>
      <c r="BM19" s="231">
        <f>ROUND('РБ15%'!BM19*0.85,)</f>
        <v>11416</v>
      </c>
      <c r="BN19" s="231">
        <f>ROUND('РБ15%'!BN19*0.85,)</f>
        <v>11416</v>
      </c>
      <c r="BO19" s="231">
        <f>ROUND('РБ15%'!BO19*0.85,)</f>
        <v>11054</v>
      </c>
      <c r="BP19" s="231">
        <f>ROUND('РБ15%'!BP19*0.85,)</f>
        <v>11054</v>
      </c>
      <c r="BQ19" s="231">
        <f>ROUND('РБ15%'!BQ19*0.85,)</f>
        <v>11054</v>
      </c>
      <c r="BR19" s="231">
        <f>ROUND('РБ15%'!BR19*0.85,)</f>
        <v>11054</v>
      </c>
      <c r="BS19" s="231">
        <f>ROUND('РБ15%'!BS19*0.85,)</f>
        <v>11054</v>
      </c>
      <c r="BT19" s="231">
        <f>ROUND('РБ15%'!BT19*0.85,)</f>
        <v>11416</v>
      </c>
      <c r="BU19" s="231">
        <f>ROUND('РБ15%'!BU19*0.85,)</f>
        <v>11416</v>
      </c>
      <c r="BV19" s="231">
        <f>ROUND('РБ15%'!BV19*0.85,)</f>
        <v>11054</v>
      </c>
      <c r="BW19" s="231">
        <f>ROUND('РБ15%'!BW19*0.85,)</f>
        <v>11054</v>
      </c>
      <c r="BX19" s="231">
        <f>ROUND('РБ15%'!BX19*0.85,)</f>
        <v>11054</v>
      </c>
      <c r="BY19" s="231">
        <f>ROUND('РБ15%'!BY19*0.85,)</f>
        <v>11054</v>
      </c>
      <c r="BZ19" s="231">
        <f>ROUND('РБ15%'!BZ19*0.85,)</f>
        <v>11054</v>
      </c>
      <c r="CA19" s="231">
        <f>ROUND('РБ15%'!CA19*0.85,)</f>
        <v>11416</v>
      </c>
      <c r="CB19" s="231">
        <f>ROUND('РБ15%'!CB19*0.85,)</f>
        <v>11416</v>
      </c>
      <c r="CC19" s="231">
        <f>ROUND('РБ15%'!CC19*0.85,)</f>
        <v>10693</v>
      </c>
      <c r="CD19" s="231">
        <f>ROUND('РБ15%'!CD19*0.85,)</f>
        <v>10693</v>
      </c>
      <c r="CE19" s="231">
        <f>ROUND('РБ15%'!CE19*0.85,)</f>
        <v>10693</v>
      </c>
      <c r="CF19" s="231">
        <f>ROUND('РБ15%'!CF19*0.85,)</f>
        <v>10693</v>
      </c>
      <c r="CG19" s="231">
        <f>ROUND('РБ15%'!CG19*0.85,)</f>
        <v>10693</v>
      </c>
      <c r="CH19" s="231">
        <f>ROUND('РБ15%'!CH19*0.85,)</f>
        <v>10693</v>
      </c>
      <c r="CI19" s="231">
        <f>ROUND('РБ15%'!CI19*0.85,)</f>
        <v>10693</v>
      </c>
      <c r="CJ19" s="231">
        <f>ROUND('РБ15%'!CJ19*0.85,)</f>
        <v>10476</v>
      </c>
      <c r="CK19" s="231">
        <f>ROUND('РБ15%'!CK19*0.85,)</f>
        <v>10476</v>
      </c>
      <c r="CL19" s="231">
        <f>ROUND('РБ15%'!CL19*0.85,)</f>
        <v>10476</v>
      </c>
      <c r="CM19" s="231">
        <f>ROUND('РБ15%'!CM19*0.85,)</f>
        <v>10476</v>
      </c>
      <c r="CN19" s="231">
        <f>ROUND('РБ15%'!CN19*0.85,)</f>
        <v>10476</v>
      </c>
      <c r="CO19" s="231">
        <f>ROUND('РБ15%'!CO19*0.85,)</f>
        <v>10693</v>
      </c>
      <c r="CP19" s="231">
        <f>ROUND('РБ15%'!CP19*0.85,)</f>
        <v>10693</v>
      </c>
      <c r="CQ19" s="231">
        <f>ROUND('РБ15%'!CQ19*0.85,)</f>
        <v>10476</v>
      </c>
      <c r="CR19" s="231">
        <f>ROUND('РБ15%'!CR19*0.85,)</f>
        <v>10476</v>
      </c>
      <c r="CS19" s="231">
        <f>ROUND('РБ15%'!CS19*0.85,)</f>
        <v>10476</v>
      </c>
      <c r="CT19" s="231">
        <f>ROUND('РБ15%'!CT19*0.85,)</f>
        <v>10476</v>
      </c>
      <c r="CU19" s="231">
        <f>ROUND('РБ15%'!CU19*0.85,)</f>
        <v>10476</v>
      </c>
      <c r="CV19" s="231">
        <f>ROUND('РБ15%'!CV19*0.85,)</f>
        <v>10693</v>
      </c>
      <c r="CW19" s="231">
        <f>ROUND('РБ15%'!CW19*0.85,)</f>
        <v>10693</v>
      </c>
      <c r="CX19" s="231">
        <f>ROUND('РБ15%'!CX19*0.85,)</f>
        <v>10476</v>
      </c>
      <c r="CY19" s="231">
        <f>ROUND('РБ15%'!CY19*0.85,)</f>
        <v>10476</v>
      </c>
      <c r="CZ19" s="231">
        <f>ROUND('РБ15%'!CZ19*0.85,)</f>
        <v>10476</v>
      </c>
      <c r="DA19" s="231">
        <f>ROUND('РБ15%'!DA19*0.85,)</f>
        <v>10476</v>
      </c>
      <c r="DB19" s="231">
        <f>ROUND('РБ15%'!DB19*0.85,)</f>
        <v>10476</v>
      </c>
      <c r="DC19" s="231">
        <f>ROUND('РБ15%'!DC19*0.85,)</f>
        <v>10693</v>
      </c>
      <c r="DD19" s="231">
        <f>ROUND('РБ15%'!DD19*0.85,)</f>
        <v>10693</v>
      </c>
      <c r="DE19" s="231">
        <f>ROUND('РБ15%'!DE19*0.85,)</f>
        <v>10260</v>
      </c>
      <c r="DF19" s="231">
        <f>ROUND('РБ15%'!DF19*0.85,)</f>
        <v>10260</v>
      </c>
      <c r="DG19" s="231">
        <f>ROUND('РБ15%'!DG19*0.85,)</f>
        <v>10260</v>
      </c>
      <c r="DH19" s="231">
        <f>ROUND('РБ15%'!DH19*0.85,)</f>
        <v>10260</v>
      </c>
      <c r="DI19" s="231">
        <f>ROUND('РБ15%'!DI19*0.85,)</f>
        <v>10260</v>
      </c>
      <c r="DJ19" s="231">
        <f>ROUND('РБ15%'!DJ19*0.85,)</f>
        <v>10476</v>
      </c>
      <c r="DK19" s="231">
        <f>ROUND('РБ15%'!DK19*0.85,)</f>
        <v>10476</v>
      </c>
      <c r="DL19" s="231">
        <f>ROUND('РБ15%'!DL19*0.85,)</f>
        <v>10260</v>
      </c>
      <c r="DM19" s="231">
        <f>ROUND('РБ15%'!DM19*0.85,)</f>
        <v>10260</v>
      </c>
      <c r="DN19" s="231">
        <f>ROUND('РБ15%'!DN19*0.85,)</f>
        <v>10260</v>
      </c>
      <c r="DO19" s="231">
        <f>ROUND('РБ15%'!DO19*0.85,)</f>
        <v>10260</v>
      </c>
      <c r="DP19" s="231">
        <f>ROUND('РБ15%'!DP19*0.85,)</f>
        <v>10260</v>
      </c>
      <c r="DQ19" s="231">
        <f>ROUND('РБ15%'!DQ19*0.85,)</f>
        <v>10260</v>
      </c>
      <c r="DR19" s="231">
        <f>ROUND('РБ15%'!DR19*0.85,)</f>
        <v>10260</v>
      </c>
      <c r="DS19" s="231">
        <f>ROUND('РБ15%'!DS19*0.85,)</f>
        <v>10043</v>
      </c>
      <c r="DT19" s="231">
        <f>ROUND('РБ15%'!DT19*0.85,)</f>
        <v>10043</v>
      </c>
      <c r="DU19" s="231">
        <f>ROUND('РБ15%'!DU19*0.85,)</f>
        <v>10043</v>
      </c>
      <c r="DV19" s="231">
        <f>ROUND('РБ15%'!DV19*0.85,)</f>
        <v>10043</v>
      </c>
      <c r="DW19" s="231">
        <f>ROUND('РБ15%'!DW19*0.85,)</f>
        <v>10043</v>
      </c>
      <c r="DX19" s="231">
        <f>ROUND('РБ15%'!DX19*0.85,)</f>
        <v>10260</v>
      </c>
      <c r="DY19" s="231">
        <f>ROUND('РБ15%'!DY19*0.85,)</f>
        <v>10260</v>
      </c>
      <c r="DZ19" s="231">
        <f>ROUND('РБ15%'!DZ19*0.85,)</f>
        <v>10043</v>
      </c>
      <c r="EA19" s="231">
        <f>ROUND('РБ15%'!EA19*0.85,)</f>
        <v>10043</v>
      </c>
      <c r="EB19" s="231">
        <f>ROUND('РБ15%'!EB19*0.85,)</f>
        <v>10043</v>
      </c>
      <c r="EC19" s="231">
        <f>ROUND('РБ15%'!EC19*0.85,)</f>
        <v>10043</v>
      </c>
      <c r="ED19" s="231">
        <f>ROUND('РБ15%'!ED19*0.85,)</f>
        <v>10043</v>
      </c>
      <c r="EE19" s="231">
        <f>ROUND('РБ15%'!EE19*0.85,)</f>
        <v>10260</v>
      </c>
      <c r="EF19" s="231">
        <f>ROUND('РБ15%'!EF19*0.85,)</f>
        <v>10260</v>
      </c>
      <c r="EG19" s="231">
        <f>ROUND('РБ15%'!EG19*0.85,)</f>
        <v>9826</v>
      </c>
      <c r="EH19" s="231">
        <f>ROUND('РБ15%'!EH19*0.85,)</f>
        <v>9826</v>
      </c>
      <c r="EI19" s="231">
        <f>ROUND('РБ15%'!EI19*0.85,)</f>
        <v>9826</v>
      </c>
      <c r="EJ19" s="231">
        <f>ROUND('РБ15%'!EJ19*0.85,)</f>
        <v>9826</v>
      </c>
      <c r="EK19" s="231">
        <f>ROUND('РБ15%'!EK19*0.85,)</f>
        <v>9826</v>
      </c>
      <c r="EL19" s="231">
        <f>ROUND('РБ15%'!EL19*0.85,)</f>
        <v>10043</v>
      </c>
      <c r="EM19" s="231">
        <f>ROUND('РБ15%'!EM19*0.85,)</f>
        <v>10043</v>
      </c>
      <c r="EN19" s="231">
        <f>ROUND('РБ15%'!EN19*0.85,)</f>
        <v>9826</v>
      </c>
      <c r="EO19" s="231">
        <f>ROUND('РБ15%'!EO19*0.85,)</f>
        <v>9826</v>
      </c>
      <c r="EP19" s="231">
        <f>ROUND('РБ15%'!EP19*0.85,)</f>
        <v>10476</v>
      </c>
      <c r="EQ19" s="231">
        <f>ROUND('РБ15%'!EQ19*0.85,)</f>
        <v>10476</v>
      </c>
      <c r="ER19" s="231">
        <f>ROUND('РБ15%'!ER19*0.85,)</f>
        <v>10476</v>
      </c>
      <c r="ES19" s="231">
        <f>ROUND('РБ15%'!ES19*0.85,)</f>
        <v>10043</v>
      </c>
      <c r="ET19" s="231">
        <f>ROUND('РБ15%'!ET19*0.85,)</f>
        <v>10043</v>
      </c>
      <c r="EU19" s="231">
        <f>ROUND('РБ15%'!EU19*0.85,)</f>
        <v>9826</v>
      </c>
      <c r="EV19" s="231">
        <f>ROUND('РБ15%'!EV19*0.85,)</f>
        <v>9826</v>
      </c>
      <c r="EW19" s="231">
        <f>ROUND('РБ15%'!EW19*0.85,)</f>
        <v>9826</v>
      </c>
      <c r="EX19" s="231">
        <f>ROUND('РБ15%'!EX19*0.85,)</f>
        <v>10043</v>
      </c>
      <c r="EY19" s="231">
        <f>ROUND('РБ15%'!EY19*0.85,)</f>
        <v>10043</v>
      </c>
      <c r="EZ19" s="231">
        <f>ROUND('РБ15%'!EZ19*0.85,)</f>
        <v>10043</v>
      </c>
      <c r="FA19" s="231">
        <f>ROUND('РБ15%'!FA19*0.85,)</f>
        <v>10043</v>
      </c>
      <c r="FB19" s="231">
        <f>ROUND('РБ15%'!FB19*0.85,)</f>
        <v>9609</v>
      </c>
      <c r="FC19" s="231">
        <f>ROUND('РБ15%'!FC19*0.85,)</f>
        <v>9609</v>
      </c>
      <c r="FD19" s="231">
        <f>ROUND('РБ15%'!FD19*0.85,)</f>
        <v>9609</v>
      </c>
      <c r="FE19" s="231">
        <f>ROUND('РБ15%'!FE19*0.85,)</f>
        <v>9609</v>
      </c>
      <c r="FF19" s="231">
        <f>ROUND('РБ15%'!FF19*0.85,)</f>
        <v>9609</v>
      </c>
      <c r="FG19" s="231">
        <f>ROUND('РБ15%'!FG19*0.85,)</f>
        <v>9826</v>
      </c>
      <c r="FH19" s="231">
        <f>ROUND('РБ15%'!FH19*0.85,)</f>
        <v>9826</v>
      </c>
      <c r="FI19" s="231">
        <f>ROUND('РБ15%'!FI19*0.85,)</f>
        <v>9609</v>
      </c>
      <c r="FJ19" s="231">
        <f>ROUND('РБ15%'!FJ19*0.85,)</f>
        <v>9609</v>
      </c>
      <c r="FK19" s="231">
        <f>ROUND('РБ15%'!FK19*0.85,)</f>
        <v>9609</v>
      </c>
      <c r="FL19" s="231">
        <f>ROUND('РБ15%'!FL19*0.85,)</f>
        <v>9609</v>
      </c>
      <c r="FM19" s="231">
        <f>ROUND('РБ15%'!FM19*0.85,)</f>
        <v>9609</v>
      </c>
      <c r="FN19" s="231">
        <f>ROUND('РБ15%'!FN19*0.85,)</f>
        <v>9826</v>
      </c>
      <c r="FO19" s="231">
        <f>ROUND('РБ15%'!FO19*0.85,)</f>
        <v>9826</v>
      </c>
      <c r="FP19" s="231">
        <f>ROUND('РБ15%'!FP19*0.85,)</f>
        <v>9609</v>
      </c>
      <c r="FQ19" s="231">
        <f>ROUND('РБ15%'!FQ19*0.85,)</f>
        <v>9609</v>
      </c>
      <c r="FR19" s="231">
        <f>ROUND('РБ15%'!FR19*0.85,)</f>
        <v>9609</v>
      </c>
      <c r="FS19" s="231">
        <f>ROUND('РБ15%'!FS19*0.85,)</f>
        <v>9609</v>
      </c>
      <c r="FT19" s="231">
        <f>ROUND('РБ15%'!FT19*0.85,)</f>
        <v>9609</v>
      </c>
      <c r="FU19" s="231">
        <f>ROUND('РБ15%'!FU19*0.85,)</f>
        <v>9826</v>
      </c>
      <c r="FV19" s="231">
        <f>ROUND('РБ15%'!FV19*0.85,)</f>
        <v>9826</v>
      </c>
      <c r="FW19" s="231">
        <f>ROUND('РБ15%'!FW19*0.85,)</f>
        <v>9609</v>
      </c>
      <c r="FX19" s="231">
        <f>ROUND('РБ15%'!FX19*0.85,)</f>
        <v>9609</v>
      </c>
      <c r="FY19" s="231">
        <f>ROUND('РБ15%'!FY19*0.85,)</f>
        <v>9609</v>
      </c>
      <c r="FZ19" s="231">
        <f>ROUND('РБ15%'!FZ19*0.85,)</f>
        <v>9609</v>
      </c>
      <c r="GA19" s="231">
        <f>ROUND('РБ15%'!GA19*0.85,)</f>
        <v>9609</v>
      </c>
      <c r="GB19" s="231">
        <f>ROUND('РБ15%'!GB19*0.85,)</f>
        <v>9826</v>
      </c>
      <c r="GC19" s="231">
        <f>ROUND('РБ15%'!GC19*0.85,)</f>
        <v>9826</v>
      </c>
      <c r="GD19" s="231">
        <f>ROUND('РБ15%'!GD19*0.85,)</f>
        <v>9609</v>
      </c>
      <c r="GE19" s="231">
        <f>ROUND('РБ15%'!GE19*0.85,)</f>
        <v>9609</v>
      </c>
      <c r="GF19" s="231">
        <f>ROUND('РБ15%'!GF19*0.85,)</f>
        <v>9609</v>
      </c>
      <c r="GG19" s="231">
        <f>ROUND('РБ15%'!GG19*0.85,)</f>
        <v>9609</v>
      </c>
      <c r="GH19" s="231">
        <f>ROUND('РБ15%'!GH19*0.85,)</f>
        <v>9609</v>
      </c>
      <c r="GI19" s="231">
        <f>ROUND('РБ15%'!GI19*0.85,)</f>
        <v>10693</v>
      </c>
      <c r="GJ19" s="231">
        <f>ROUND('РБ15%'!GJ19*0.85,)</f>
        <v>10693</v>
      </c>
      <c r="GK19" s="231">
        <f>ROUND('РБ15%'!GK19*0.85,)</f>
        <v>10693</v>
      </c>
      <c r="GL19" s="231">
        <f>ROUND('РБ15%'!GL19*0.85,)</f>
        <v>10693</v>
      </c>
      <c r="GM19" s="231">
        <f>ROUND('РБ15%'!GM19*0.85,)</f>
        <v>10693</v>
      </c>
      <c r="GN19" s="231">
        <f>ROUND('РБ15%'!GN19*0.85,)</f>
        <v>10693</v>
      </c>
      <c r="GO19" s="231">
        <f>ROUND('РБ15%'!GO19*0.85,)</f>
        <v>10693</v>
      </c>
      <c r="GP19" s="231">
        <f>ROUND('РБ15%'!GP19*0.85,)</f>
        <v>11054</v>
      </c>
      <c r="GQ19" s="231">
        <f>ROUND('РБ15%'!GQ19*0.85,)</f>
        <v>11054</v>
      </c>
      <c r="GR19" s="231">
        <f>ROUND('РБ15%'!GR19*0.85,)</f>
        <v>11054</v>
      </c>
      <c r="GS19" s="231">
        <f>ROUND('РБ15%'!GS19*0.85,)</f>
        <v>11054</v>
      </c>
      <c r="GT19" s="231">
        <f>ROUND('РБ15%'!GT19*0.85,)</f>
        <v>11054</v>
      </c>
      <c r="GU19" s="231">
        <f>ROUND('РБ15%'!GU19*0.85,)</f>
        <v>11054</v>
      </c>
      <c r="GV19" s="231">
        <f>ROUND('РБ15%'!GV19*0.85,)</f>
        <v>11054</v>
      </c>
      <c r="GW19" s="231">
        <f>ROUND('РБ15%'!GW19*0.85,)</f>
        <v>11416</v>
      </c>
      <c r="GX19" s="231">
        <f>ROUND('РБ15%'!GX19*0.85,)</f>
        <v>11416</v>
      </c>
      <c r="GY19" s="231">
        <f>ROUND('РБ15%'!GY19*0.85,)</f>
        <v>11416</v>
      </c>
      <c r="GZ19" s="231">
        <f>ROUND('РБ15%'!GZ19*0.85,)</f>
        <v>11416</v>
      </c>
    </row>
    <row r="20" spans="1:208" ht="15" customHeight="1" x14ac:dyDescent="0.2">
      <c r="A20" s="200" t="s">
        <v>33</v>
      </c>
      <c r="S20" s="227"/>
      <c r="T20" s="227"/>
      <c r="U20" s="227"/>
      <c r="V20" s="227"/>
    </row>
    <row r="21" spans="1:208" x14ac:dyDescent="0.2">
      <c r="A21" s="22" t="s">
        <v>37</v>
      </c>
      <c r="S21" s="227"/>
      <c r="T21" s="227"/>
      <c r="U21" s="227"/>
      <c r="V21" s="227"/>
    </row>
    <row r="22" spans="1:208" s="22" customFormat="1" ht="15" customHeight="1" x14ac:dyDescent="0.2">
      <c r="A22" s="196" t="s">
        <v>27</v>
      </c>
      <c r="B22" s="216"/>
      <c r="C22" s="216"/>
      <c r="D22" s="216"/>
      <c r="E22" s="216"/>
      <c r="F22" s="216"/>
      <c r="G22" s="216"/>
      <c r="H22" s="216"/>
      <c r="I22" s="216"/>
      <c r="J22" s="216"/>
      <c r="K22" s="11"/>
      <c r="L22" s="11"/>
      <c r="M22" s="11"/>
      <c r="N22" s="11"/>
      <c r="O22" s="11"/>
      <c r="P22" s="11"/>
      <c r="Q22" s="11"/>
      <c r="R22" s="11"/>
      <c r="S22" s="227"/>
      <c r="T22" s="227"/>
      <c r="U22" s="227"/>
      <c r="V22" s="227"/>
      <c r="W22" s="11"/>
      <c r="X22" s="11"/>
      <c r="Y22" s="11"/>
      <c r="Z22" s="11"/>
      <c r="AA22" s="11"/>
      <c r="AB22" s="227"/>
      <c r="AC22" s="227"/>
      <c r="AD22" s="227"/>
      <c r="AE22" s="227"/>
      <c r="AF22" s="227"/>
      <c r="AG22" s="227"/>
      <c r="AH22" s="227"/>
      <c r="AI22" s="227"/>
      <c r="AJ22" s="227"/>
      <c r="AK22" s="227"/>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row>
    <row r="23" spans="1:208" s="2" customFormat="1" ht="34.5" customHeight="1" x14ac:dyDescent="0.2">
      <c r="A23" s="197" t="s">
        <v>10</v>
      </c>
      <c r="B23" s="216"/>
      <c r="C23" s="216"/>
      <c r="D23" s="216"/>
      <c r="E23" s="216"/>
      <c r="F23" s="216"/>
      <c r="G23" s="216"/>
      <c r="H23" s="216"/>
      <c r="I23" s="216"/>
      <c r="J23" s="216"/>
      <c r="K23" s="11"/>
      <c r="L23" s="11"/>
      <c r="M23" s="11"/>
      <c r="N23" s="11"/>
      <c r="O23" s="11"/>
      <c r="P23" s="11"/>
      <c r="Q23" s="11"/>
      <c r="R23" s="11"/>
      <c r="S23" s="227"/>
      <c r="T23" s="227"/>
      <c r="U23" s="227"/>
      <c r="V23" s="227"/>
      <c r="W23" s="11"/>
      <c r="X23" s="11"/>
      <c r="Y23" s="11"/>
      <c r="Z23" s="11"/>
      <c r="AA23" s="11"/>
      <c r="AB23" s="227"/>
      <c r="AC23" s="227"/>
      <c r="AD23" s="227"/>
      <c r="AE23" s="227"/>
      <c r="AF23" s="227"/>
      <c r="AG23" s="227"/>
      <c r="AH23" s="227"/>
      <c r="AI23" s="227"/>
      <c r="AJ23" s="227"/>
      <c r="AK23" s="227"/>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row>
    <row r="24" spans="1:208" ht="15" customHeight="1" x14ac:dyDescent="0.2">
      <c r="A24" s="196" t="s">
        <v>16</v>
      </c>
      <c r="S24" s="227"/>
      <c r="T24" s="227"/>
      <c r="U24" s="227"/>
      <c r="V24" s="227"/>
    </row>
    <row r="25" spans="1:208" ht="48" x14ac:dyDescent="0.2">
      <c r="A25" s="184" t="s">
        <v>35</v>
      </c>
      <c r="S25" s="227"/>
      <c r="T25" s="227"/>
      <c r="U25" s="227"/>
      <c r="V25" s="227"/>
    </row>
    <row r="26" spans="1:208" ht="15" customHeight="1" x14ac:dyDescent="0.2">
      <c r="A26" s="198" t="s">
        <v>11</v>
      </c>
    </row>
    <row r="27" spans="1:208" ht="38.25" x14ac:dyDescent="0.2">
      <c r="A27" s="232" t="s">
        <v>38</v>
      </c>
    </row>
    <row r="28" spans="1:208" ht="15" customHeight="1" x14ac:dyDescent="0.2">
      <c r="A28" s="206" t="s">
        <v>18</v>
      </c>
    </row>
    <row r="29" spans="1:208" ht="108" x14ac:dyDescent="0.2">
      <c r="A29" s="202" t="s">
        <v>19</v>
      </c>
    </row>
    <row r="30" spans="1:208" x14ac:dyDescent="0.2">
      <c r="A30" s="200" t="s">
        <v>14</v>
      </c>
    </row>
    <row r="31" spans="1:208" ht="84" x14ac:dyDescent="0.2">
      <c r="A31" s="201" t="s">
        <v>15</v>
      </c>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F0"/>
  </sheetPr>
  <dimension ref="A1:A33"/>
  <sheetViews>
    <sheetView workbookViewId="0">
      <pane xSplit="1" topLeftCell="B1" activePane="topRight" state="frozen"/>
      <selection pane="topRight" activeCell="B1" sqref="B1:L1048576"/>
    </sheetView>
  </sheetViews>
  <sheetFormatPr defaultColWidth="8.5703125" defaultRowHeight="12" x14ac:dyDescent="0.2"/>
  <cols>
    <col min="1" max="1" width="64.7109375" style="2" customWidth="1"/>
    <col min="2" max="16384" width="8.5703125" style="11"/>
  </cols>
  <sheetData>
    <row r="1" spans="1:1" s="2" customFormat="1" ht="15" customHeight="1" x14ac:dyDescent="0.2">
      <c r="A1" s="186" t="s">
        <v>0</v>
      </c>
    </row>
    <row r="2" spans="1:1" s="2" customFormat="1" ht="15" customHeight="1" x14ac:dyDescent="0.2">
      <c r="A2" s="212" t="s">
        <v>39</v>
      </c>
    </row>
    <row r="3" spans="1:1" s="2" customFormat="1" ht="15" customHeight="1" x14ac:dyDescent="0.2">
      <c r="A3" s="187" t="s">
        <v>68</v>
      </c>
    </row>
    <row r="4" spans="1:1" s="2" customFormat="1" ht="15" customHeight="1" x14ac:dyDescent="0.2">
      <c r="A4" s="188" t="s">
        <v>3</v>
      </c>
    </row>
    <row r="5" spans="1:1" s="2" customFormat="1" ht="11.45" customHeight="1" x14ac:dyDescent="0.2">
      <c r="A5" s="10" t="s">
        <v>4</v>
      </c>
    </row>
    <row r="6" spans="1:1" s="2" customFormat="1" ht="11.45" customHeight="1" x14ac:dyDescent="0.2">
      <c r="A6" s="12">
        <v>1</v>
      </c>
    </row>
    <row r="7" spans="1:1" s="2" customFormat="1" ht="11.45" customHeight="1" x14ac:dyDescent="0.2">
      <c r="A7" s="12">
        <v>2</v>
      </c>
    </row>
    <row r="8" spans="1:1" s="2" customFormat="1" ht="11.45" customHeight="1" x14ac:dyDescent="0.2">
      <c r="A8" s="15" t="s">
        <v>5</v>
      </c>
    </row>
    <row r="9" spans="1:1" s="2" customFormat="1" ht="11.45" customHeight="1" x14ac:dyDescent="0.2">
      <c r="A9" s="12">
        <v>1</v>
      </c>
    </row>
    <row r="10" spans="1:1" s="2" customFormat="1" ht="11.45" customHeight="1" x14ac:dyDescent="0.2">
      <c r="A10" s="12">
        <v>2</v>
      </c>
    </row>
    <row r="11" spans="1:1" s="2" customFormat="1" ht="11.45" customHeight="1" x14ac:dyDescent="0.2">
      <c r="A11" s="15" t="s">
        <v>6</v>
      </c>
    </row>
    <row r="12" spans="1:1" s="2" customFormat="1" ht="11.45" customHeight="1" x14ac:dyDescent="0.2">
      <c r="A12" s="12">
        <v>1</v>
      </c>
    </row>
    <row r="13" spans="1:1" s="2" customFormat="1" ht="11.45" customHeight="1" x14ac:dyDescent="0.2">
      <c r="A13" s="12">
        <v>2</v>
      </c>
    </row>
    <row r="14" spans="1:1" s="2" customFormat="1" ht="11.45" customHeight="1" x14ac:dyDescent="0.2">
      <c r="A14" s="16" t="s">
        <v>7</v>
      </c>
    </row>
    <row r="15" spans="1:1" s="2" customFormat="1" ht="11.45" customHeight="1" x14ac:dyDescent="0.2">
      <c r="A15" s="12">
        <v>1</v>
      </c>
    </row>
    <row r="16" spans="1:1" s="2" customFormat="1" ht="11.45" customHeight="1" x14ac:dyDescent="0.2">
      <c r="A16" s="12">
        <v>2</v>
      </c>
    </row>
    <row r="17" spans="1:1" s="2" customFormat="1" ht="11.45" customHeight="1" x14ac:dyDescent="0.2">
      <c r="A17" s="17" t="s">
        <v>8</v>
      </c>
    </row>
    <row r="18" spans="1:1" s="2" customFormat="1" ht="11.45" customHeight="1" x14ac:dyDescent="0.2">
      <c r="A18" s="12">
        <v>1</v>
      </c>
    </row>
    <row r="19" spans="1:1" s="2" customFormat="1" ht="11.45" customHeight="1" x14ac:dyDescent="0.2">
      <c r="A19" s="12">
        <v>2</v>
      </c>
    </row>
    <row r="20" spans="1:1" ht="15" customHeight="1" x14ac:dyDescent="0.2">
      <c r="A20" s="200" t="s">
        <v>33</v>
      </c>
    </row>
    <row r="21" spans="1:1" ht="96" x14ac:dyDescent="0.2">
      <c r="A21" s="209" t="s">
        <v>40</v>
      </c>
    </row>
    <row r="22" spans="1:1" ht="48" x14ac:dyDescent="0.2">
      <c r="A22" s="226" t="s">
        <v>41</v>
      </c>
    </row>
    <row r="23" spans="1:1" ht="60" x14ac:dyDescent="0.2">
      <c r="A23" s="99" t="s">
        <v>42</v>
      </c>
    </row>
    <row r="24" spans="1:1" ht="15" customHeight="1" x14ac:dyDescent="0.2">
      <c r="A24" s="196" t="s">
        <v>27</v>
      </c>
    </row>
    <row r="25" spans="1:1" ht="24" x14ac:dyDescent="0.2">
      <c r="A25" s="16" t="s">
        <v>43</v>
      </c>
    </row>
    <row r="26" spans="1:1" ht="15" customHeight="1" x14ac:dyDescent="0.2">
      <c r="A26" s="200" t="s">
        <v>14</v>
      </c>
    </row>
    <row r="27" spans="1:1" ht="132" x14ac:dyDescent="0.2">
      <c r="A27" s="201" t="s">
        <v>44</v>
      </c>
    </row>
    <row r="28" spans="1:1" x14ac:dyDescent="0.2">
      <c r="A28" s="200" t="s">
        <v>45</v>
      </c>
    </row>
    <row r="29" spans="1:1" ht="252" x14ac:dyDescent="0.2">
      <c r="A29" s="201" t="s">
        <v>46</v>
      </c>
    </row>
    <row r="30" spans="1:1" x14ac:dyDescent="0.2">
      <c r="A30" s="196" t="s">
        <v>16</v>
      </c>
    </row>
    <row r="31" spans="1:1" ht="24" x14ac:dyDescent="0.2">
      <c r="A31" s="209" t="s">
        <v>17</v>
      </c>
    </row>
    <row r="32" spans="1:1" x14ac:dyDescent="0.2">
      <c r="A32" s="200" t="s">
        <v>18</v>
      </c>
    </row>
    <row r="33" spans="1:1" ht="132" x14ac:dyDescent="0.2">
      <c r="A33" s="202" t="s">
        <v>19</v>
      </c>
    </row>
  </sheetData>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57"/>
  <sheetViews>
    <sheetView workbookViewId="0">
      <pane xSplit="1" topLeftCell="B1" activePane="topRight" state="frozen"/>
      <selection pane="topRight"/>
    </sheetView>
  </sheetViews>
  <sheetFormatPr defaultColWidth="8.5703125" defaultRowHeight="12" x14ac:dyDescent="0.2"/>
  <cols>
    <col min="1" max="1" width="84.85546875" style="2" customWidth="1"/>
    <col min="2" max="3" width="10.42578125" style="2" customWidth="1"/>
    <col min="4" max="16384" width="8.5703125" style="2"/>
  </cols>
  <sheetData>
    <row r="1" spans="1:3" ht="11.45" customHeight="1" x14ac:dyDescent="0.2">
      <c r="A1" s="3" t="s">
        <v>98</v>
      </c>
    </row>
    <row r="2" spans="1:3" ht="11.45" customHeight="1" x14ac:dyDescent="0.2">
      <c r="A2" s="219" t="s">
        <v>99</v>
      </c>
    </row>
    <row r="3" spans="1:3" ht="11.45" customHeight="1" x14ac:dyDescent="0.2">
      <c r="A3" s="3"/>
    </row>
    <row r="4" spans="1:3" ht="11.25" customHeight="1" x14ac:dyDescent="0.2">
      <c r="A4" s="5" t="s">
        <v>72</v>
      </c>
    </row>
    <row r="5" spans="1:3" s="1" customFormat="1" ht="25.5" customHeight="1" x14ac:dyDescent="0.2">
      <c r="A5" s="6" t="s">
        <v>73</v>
      </c>
      <c r="B5" s="8" t="e">
        <f>#REF!</f>
        <v>#REF!</v>
      </c>
      <c r="C5" s="7" t="e">
        <f>#REF!</f>
        <v>#REF!</v>
      </c>
    </row>
    <row r="6" spans="1:3" s="1" customFormat="1" ht="25.5" customHeight="1" x14ac:dyDescent="0.2">
      <c r="A6" s="9"/>
      <c r="B6" s="8" t="e">
        <f>#REF!</f>
        <v>#REF!</v>
      </c>
      <c r="C6" s="7" t="e">
        <f>#REF!</f>
        <v>#REF!</v>
      </c>
    </row>
    <row r="7" spans="1:3" ht="11.45" customHeight="1" x14ac:dyDescent="0.2">
      <c r="A7" s="10" t="s">
        <v>74</v>
      </c>
      <c r="B7" s="11"/>
      <c r="C7" s="11"/>
    </row>
    <row r="8" spans="1:3" ht="11.45" customHeight="1" x14ac:dyDescent="0.2">
      <c r="A8" s="12">
        <v>1</v>
      </c>
      <c r="B8" s="13" t="e">
        <f>#REF!</f>
        <v>#REF!</v>
      </c>
      <c r="C8" s="13" t="e">
        <f>#REF!</f>
        <v>#REF!</v>
      </c>
    </row>
    <row r="9" spans="1:3" ht="11.45" customHeight="1" x14ac:dyDescent="0.2">
      <c r="A9" s="12">
        <v>2</v>
      </c>
      <c r="B9" s="13" t="e">
        <f>#REF!</f>
        <v>#REF!</v>
      </c>
      <c r="C9" s="13" t="e">
        <f>#REF!</f>
        <v>#REF!</v>
      </c>
    </row>
    <row r="10" spans="1:3" ht="11.45" customHeight="1" x14ac:dyDescent="0.2">
      <c r="A10" s="14" t="s">
        <v>75</v>
      </c>
      <c r="B10" s="13"/>
      <c r="C10" s="13"/>
    </row>
    <row r="11" spans="1:3" ht="11.45" customHeight="1" x14ac:dyDescent="0.2">
      <c r="A11" s="12">
        <v>1</v>
      </c>
      <c r="B11" s="13" t="e">
        <f>#REF!</f>
        <v>#REF!</v>
      </c>
      <c r="C11" s="13" t="e">
        <f>#REF!</f>
        <v>#REF!</v>
      </c>
    </row>
    <row r="12" spans="1:3" ht="11.45" customHeight="1" x14ac:dyDescent="0.2">
      <c r="A12" s="12">
        <v>2</v>
      </c>
      <c r="B12" s="13" t="e">
        <f>#REF!</f>
        <v>#REF!</v>
      </c>
      <c r="C12" s="13" t="e">
        <f>#REF!</f>
        <v>#REF!</v>
      </c>
    </row>
    <row r="13" spans="1:3" ht="11.45" customHeight="1" x14ac:dyDescent="0.2">
      <c r="A13" s="15" t="s">
        <v>76</v>
      </c>
      <c r="B13" s="13"/>
      <c r="C13" s="13"/>
    </row>
    <row r="14" spans="1:3" ht="11.45" customHeight="1" x14ac:dyDescent="0.2">
      <c r="A14" s="12">
        <v>1</v>
      </c>
      <c r="B14" s="13" t="e">
        <f>#REF!</f>
        <v>#REF!</v>
      </c>
      <c r="C14" s="13" t="e">
        <f>#REF!</f>
        <v>#REF!</v>
      </c>
    </row>
    <row r="15" spans="1:3" ht="11.45" customHeight="1" x14ac:dyDescent="0.2">
      <c r="A15" s="12">
        <v>2</v>
      </c>
      <c r="B15" s="13" t="e">
        <f>#REF!</f>
        <v>#REF!</v>
      </c>
      <c r="C15" s="13" t="e">
        <f>#REF!</f>
        <v>#REF!</v>
      </c>
    </row>
    <row r="16" spans="1:3" ht="11.45" customHeight="1" x14ac:dyDescent="0.2">
      <c r="A16" s="16" t="s">
        <v>77</v>
      </c>
      <c r="B16" s="13"/>
      <c r="C16" s="13"/>
    </row>
    <row r="17" spans="1:3" ht="11.45" customHeight="1" x14ac:dyDescent="0.2">
      <c r="A17" s="12">
        <v>1</v>
      </c>
      <c r="B17" s="13" t="e">
        <f>#REF!</f>
        <v>#REF!</v>
      </c>
      <c r="C17" s="13" t="e">
        <f>#REF!</f>
        <v>#REF!</v>
      </c>
    </row>
    <row r="18" spans="1:3" ht="11.45" customHeight="1" x14ac:dyDescent="0.2">
      <c r="A18" s="12">
        <v>2</v>
      </c>
      <c r="B18" s="13" t="e">
        <f>#REF!</f>
        <v>#REF!</v>
      </c>
      <c r="C18" s="13" t="e">
        <f>#REF!</f>
        <v>#REF!</v>
      </c>
    </row>
    <row r="19" spans="1:3" ht="11.45" customHeight="1" x14ac:dyDescent="0.2">
      <c r="A19" s="17" t="s">
        <v>78</v>
      </c>
      <c r="B19" s="13"/>
      <c r="C19" s="13"/>
    </row>
    <row r="20" spans="1:3" ht="11.45" customHeight="1" x14ac:dyDescent="0.2">
      <c r="A20" s="12">
        <v>1</v>
      </c>
      <c r="B20" s="13" t="e">
        <f>#REF!</f>
        <v>#REF!</v>
      </c>
      <c r="C20" s="13" t="e">
        <f>#REF!</f>
        <v>#REF!</v>
      </c>
    </row>
    <row r="21" spans="1:3" ht="11.45" customHeight="1" x14ac:dyDescent="0.2">
      <c r="A21" s="12">
        <v>2</v>
      </c>
      <c r="B21" s="13" t="e">
        <f>#REF!</f>
        <v>#REF!</v>
      </c>
      <c r="C21" s="13" t="e">
        <f>#REF!</f>
        <v>#REF!</v>
      </c>
    </row>
    <row r="22" spans="1:3" ht="11.45" customHeight="1" x14ac:dyDescent="0.2">
      <c r="A22" s="18"/>
      <c r="B22" s="19"/>
      <c r="C22" s="19"/>
    </row>
    <row r="23" spans="1:3" ht="11.45" customHeight="1" x14ac:dyDescent="0.2">
      <c r="A23" s="29" t="s">
        <v>79</v>
      </c>
      <c r="B23" s="19"/>
      <c r="C23" s="19"/>
    </row>
    <row r="24" spans="1:3" ht="24.6" customHeight="1" x14ac:dyDescent="0.2">
      <c r="A24" s="6" t="s">
        <v>73</v>
      </c>
      <c r="B24" s="8" t="e">
        <f>B5</f>
        <v>#REF!</v>
      </c>
      <c r="C24" s="7" t="e">
        <f>C5</f>
        <v>#REF!</v>
      </c>
    </row>
    <row r="25" spans="1:3" ht="24.6" customHeight="1" x14ac:dyDescent="0.2">
      <c r="A25" s="9"/>
      <c r="B25" s="8" t="e">
        <f>B6</f>
        <v>#REF!</v>
      </c>
      <c r="C25" s="7" t="e">
        <f>C6</f>
        <v>#REF!</v>
      </c>
    </row>
    <row r="26" spans="1:3" ht="11.45" customHeight="1" x14ac:dyDescent="0.2">
      <c r="A26" s="10" t="s">
        <v>74</v>
      </c>
      <c r="B26" s="11"/>
      <c r="C26" s="11"/>
    </row>
    <row r="27" spans="1:3" ht="11.45" customHeight="1" x14ac:dyDescent="0.2">
      <c r="A27" s="12">
        <v>1</v>
      </c>
      <c r="B27" s="13" t="e">
        <f>ROUNDUP(B8*0.9,)</f>
        <v>#REF!</v>
      </c>
      <c r="C27" s="13" t="e">
        <f>ROUNDUP(C8*0.9,)</f>
        <v>#REF!</v>
      </c>
    </row>
    <row r="28" spans="1:3" ht="11.45" customHeight="1" x14ac:dyDescent="0.2">
      <c r="A28" s="12">
        <v>2</v>
      </c>
      <c r="B28" s="13" t="e">
        <f>ROUNDUP(B9*0.9,)</f>
        <v>#REF!</v>
      </c>
      <c r="C28" s="13" t="e">
        <f>ROUNDUP(C9*0.9,)</f>
        <v>#REF!</v>
      </c>
    </row>
    <row r="29" spans="1:3" ht="11.45" customHeight="1" x14ac:dyDescent="0.2">
      <c r="A29" s="14" t="s">
        <v>75</v>
      </c>
      <c r="B29" s="13"/>
      <c r="C29" s="13"/>
    </row>
    <row r="30" spans="1:3" ht="11.45" customHeight="1" x14ac:dyDescent="0.2">
      <c r="A30" s="12">
        <v>1</v>
      </c>
      <c r="B30" s="13" t="e">
        <f>ROUNDUP(B11*0.9,)</f>
        <v>#REF!</v>
      </c>
      <c r="C30" s="13" t="e">
        <f>ROUNDUP(C11*0.9,)</f>
        <v>#REF!</v>
      </c>
    </row>
    <row r="31" spans="1:3" ht="11.45" customHeight="1" x14ac:dyDescent="0.2">
      <c r="A31" s="12">
        <v>2</v>
      </c>
      <c r="B31" s="13" t="e">
        <f>ROUNDUP(B12*0.9,)</f>
        <v>#REF!</v>
      </c>
      <c r="C31" s="13" t="e">
        <f>ROUNDUP(C12*0.9,)</f>
        <v>#REF!</v>
      </c>
    </row>
    <row r="32" spans="1:3" ht="11.45" customHeight="1" x14ac:dyDescent="0.2">
      <c r="A32" s="15" t="s">
        <v>76</v>
      </c>
      <c r="B32" s="13"/>
      <c r="C32" s="13"/>
    </row>
    <row r="33" spans="1:3" ht="11.45" customHeight="1" x14ac:dyDescent="0.2">
      <c r="A33" s="12">
        <v>1</v>
      </c>
      <c r="B33" s="13" t="e">
        <f>ROUNDUP(B14*0.9,)</f>
        <v>#REF!</v>
      </c>
      <c r="C33" s="13" t="e">
        <f>ROUNDUP(C14*0.9,)</f>
        <v>#REF!</v>
      </c>
    </row>
    <row r="34" spans="1:3" ht="11.45" customHeight="1" x14ac:dyDescent="0.2">
      <c r="A34" s="12">
        <v>2</v>
      </c>
      <c r="B34" s="13" t="e">
        <f>ROUNDUP(B15*0.9,)</f>
        <v>#REF!</v>
      </c>
      <c r="C34" s="13" t="e">
        <f>ROUNDUP(C15*0.9,)</f>
        <v>#REF!</v>
      </c>
    </row>
    <row r="35" spans="1:3" ht="11.45" customHeight="1" x14ac:dyDescent="0.2">
      <c r="A35" s="16" t="s">
        <v>77</v>
      </c>
      <c r="B35" s="13"/>
      <c r="C35" s="13"/>
    </row>
    <row r="36" spans="1:3" ht="11.45" customHeight="1" x14ac:dyDescent="0.2">
      <c r="A36" s="12">
        <v>1</v>
      </c>
      <c r="B36" s="13" t="e">
        <f>ROUNDUP(B17*0.9,)</f>
        <v>#REF!</v>
      </c>
      <c r="C36" s="13" t="e">
        <f>ROUNDUP(C17*0.9,)</f>
        <v>#REF!</v>
      </c>
    </row>
    <row r="37" spans="1:3" ht="11.45" customHeight="1" x14ac:dyDescent="0.2">
      <c r="A37" s="12">
        <v>2</v>
      </c>
      <c r="B37" s="13" t="e">
        <f>ROUNDUP(B18*0.9,)</f>
        <v>#REF!</v>
      </c>
      <c r="C37" s="13" t="e">
        <f>ROUNDUP(C18*0.9,)</f>
        <v>#REF!</v>
      </c>
    </row>
    <row r="38" spans="1:3" ht="11.45" customHeight="1" x14ac:dyDescent="0.2">
      <c r="A38" s="17" t="s">
        <v>78</v>
      </c>
      <c r="B38" s="13"/>
      <c r="C38" s="13"/>
    </row>
    <row r="39" spans="1:3" ht="11.45" customHeight="1" x14ac:dyDescent="0.2">
      <c r="A39" s="12">
        <v>1</v>
      </c>
      <c r="B39" s="13" t="e">
        <f>ROUNDUP(B20*0.9,)</f>
        <v>#REF!</v>
      </c>
      <c r="C39" s="13" t="e">
        <f>ROUNDUP(C20*0.9,)</f>
        <v>#REF!</v>
      </c>
    </row>
    <row r="40" spans="1:3" ht="11.45" customHeight="1" x14ac:dyDescent="0.2">
      <c r="A40" s="12">
        <v>2</v>
      </c>
      <c r="B40" s="13" t="e">
        <f>ROUNDUP(B21*0.9,)</f>
        <v>#REF!</v>
      </c>
      <c r="C40" s="13" t="e">
        <f>ROUNDUP(C21*0.9,)</f>
        <v>#REF!</v>
      </c>
    </row>
    <row r="41" spans="1:3" ht="11.45" customHeight="1" x14ac:dyDescent="0.2">
      <c r="A41" s="18"/>
    </row>
    <row r="42" spans="1:3" x14ac:dyDescent="0.2">
      <c r="A42" s="22"/>
    </row>
    <row r="43" spans="1:3" x14ac:dyDescent="0.2">
      <c r="A43" s="20" t="s">
        <v>81</v>
      </c>
    </row>
    <row r="44" spans="1:3" x14ac:dyDescent="0.2">
      <c r="A44" s="23" t="s">
        <v>82</v>
      </c>
    </row>
    <row r="45" spans="1:3" x14ac:dyDescent="0.2">
      <c r="A45" s="23" t="s">
        <v>83</v>
      </c>
    </row>
    <row r="46" spans="1:3" ht="12.6" customHeight="1" x14ac:dyDescent="0.2">
      <c r="A46" s="24" t="s">
        <v>84</v>
      </c>
    </row>
    <row r="47" spans="1:3" x14ac:dyDescent="0.2">
      <c r="A47" s="23" t="s">
        <v>86</v>
      </c>
    </row>
    <row r="48" spans="1:3" x14ac:dyDescent="0.2">
      <c r="A48" s="22"/>
    </row>
    <row r="49" spans="1:1" x14ac:dyDescent="0.2">
      <c r="A49" s="220" t="s">
        <v>92</v>
      </c>
    </row>
    <row r="50" spans="1:1" ht="72" x14ac:dyDescent="0.2">
      <c r="A50" s="221" t="s">
        <v>100</v>
      </c>
    </row>
    <row r="51" spans="1:1" x14ac:dyDescent="0.2">
      <c r="A51" s="155" t="s">
        <v>101</v>
      </c>
    </row>
    <row r="52" spans="1:1" x14ac:dyDescent="0.2">
      <c r="A52" s="222" t="s">
        <v>102</v>
      </c>
    </row>
    <row r="53" spans="1:1" x14ac:dyDescent="0.2">
      <c r="A53" s="223" t="s">
        <v>103</v>
      </c>
    </row>
    <row r="54" spans="1:1" x14ac:dyDescent="0.2">
      <c r="A54" s="224"/>
    </row>
    <row r="55" spans="1:1" x14ac:dyDescent="0.2">
      <c r="A55" s="155" t="s">
        <v>104</v>
      </c>
    </row>
    <row r="56" spans="1:1" x14ac:dyDescent="0.2">
      <c r="A56" s="225" t="s">
        <v>105</v>
      </c>
    </row>
    <row r="57" spans="1:1" x14ac:dyDescent="0.2">
      <c r="A57" s="225" t="s">
        <v>106</v>
      </c>
    </row>
  </sheetData>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85351115451523"/>
  </sheetPr>
  <dimension ref="A1:GZ31"/>
  <sheetViews>
    <sheetView workbookViewId="0">
      <pane xSplit="1" topLeftCell="B1" activePane="topRight" state="frozen"/>
      <selection pane="topRight" activeCell="A27" sqref="A27"/>
    </sheetView>
  </sheetViews>
  <sheetFormatPr defaultColWidth="8.5703125" defaultRowHeight="12" x14ac:dyDescent="0.2"/>
  <cols>
    <col min="1" max="1" width="68.7109375" style="2" customWidth="1"/>
    <col min="2" max="3" width="8.85546875" style="216" hidden="1" customWidth="1"/>
    <col min="4" max="8" width="10.140625" style="216" hidden="1" customWidth="1"/>
    <col min="9" max="10" width="8.85546875" style="216" hidden="1" customWidth="1"/>
    <col min="11" max="13" width="8.85546875" style="11" customWidth="1"/>
    <col min="14" max="18" width="10.28515625" style="11" customWidth="1"/>
    <col min="19" max="19" width="10.28515625" style="216" hidden="1" customWidth="1"/>
    <col min="20" max="22" width="10.140625" style="216" hidden="1" customWidth="1"/>
    <col min="23" max="27" width="8.85546875" style="11" customWidth="1"/>
    <col min="28" max="37" width="8.85546875" style="227" hidden="1" customWidth="1"/>
    <col min="38" max="118" width="8.85546875" style="11" customWidth="1"/>
    <col min="119" max="119" width="8.85546875" style="71" customWidth="1"/>
    <col min="120" max="208" width="8.85546875" style="11" customWidth="1"/>
    <col min="209" max="16384" width="8.5703125" style="11"/>
  </cols>
  <sheetData>
    <row r="1" spans="1:208" s="2" customFormat="1" ht="15" customHeight="1" x14ac:dyDescent="0.2">
      <c r="A1" s="186" t="s">
        <v>0</v>
      </c>
      <c r="B1" s="104"/>
      <c r="C1" s="104"/>
      <c r="D1" s="104"/>
      <c r="E1" s="104"/>
      <c r="F1" s="104"/>
      <c r="G1" s="104"/>
      <c r="H1" s="104"/>
      <c r="I1" s="104"/>
      <c r="J1" s="104"/>
      <c r="S1" s="104"/>
      <c r="T1" s="104"/>
      <c r="U1" s="104"/>
      <c r="V1" s="104"/>
      <c r="AB1" s="3"/>
      <c r="AC1" s="3"/>
      <c r="AD1" s="3"/>
      <c r="AE1" s="3"/>
      <c r="AF1" s="3"/>
      <c r="AG1" s="3"/>
      <c r="AH1" s="3"/>
      <c r="AI1" s="3"/>
      <c r="AJ1" s="3"/>
      <c r="AK1" s="3"/>
      <c r="DO1" s="22"/>
    </row>
    <row r="2" spans="1:208" s="2" customFormat="1" ht="15" customHeight="1" x14ac:dyDescent="0.2">
      <c r="A2" s="228" t="s">
        <v>36</v>
      </c>
      <c r="B2" s="104"/>
      <c r="C2" s="104"/>
      <c r="D2" s="104"/>
      <c r="E2" s="104"/>
      <c r="F2" s="104"/>
      <c r="G2" s="104"/>
      <c r="H2" s="104"/>
      <c r="I2" s="104"/>
      <c r="J2" s="104"/>
      <c r="S2" s="104"/>
      <c r="T2" s="104"/>
      <c r="U2" s="104"/>
      <c r="V2" s="104"/>
      <c r="AB2" s="3"/>
      <c r="AC2" s="3"/>
      <c r="AD2" s="3"/>
      <c r="AE2" s="3"/>
      <c r="AF2" s="3"/>
      <c r="AG2" s="3"/>
      <c r="AH2" s="3"/>
      <c r="AI2" s="3"/>
      <c r="AJ2" s="3"/>
      <c r="AK2" s="3"/>
      <c r="DO2" s="22"/>
    </row>
    <row r="3" spans="1:208" s="2" customFormat="1" ht="15" customHeight="1" x14ac:dyDescent="0.2">
      <c r="A3" s="187" t="s">
        <v>2</v>
      </c>
      <c r="B3" s="104"/>
      <c r="C3" s="104"/>
      <c r="D3" s="104"/>
      <c r="E3" s="104"/>
      <c r="F3" s="104"/>
      <c r="G3" s="104"/>
      <c r="H3" s="104"/>
      <c r="I3" s="104"/>
      <c r="J3" s="104"/>
      <c r="S3" s="104"/>
      <c r="T3" s="104"/>
      <c r="U3" s="104"/>
      <c r="V3" s="104"/>
      <c r="AB3" s="3"/>
      <c r="AC3" s="3"/>
      <c r="AD3" s="3"/>
      <c r="AE3" s="3"/>
      <c r="AF3" s="3"/>
      <c r="AG3" s="3"/>
      <c r="AH3" s="3"/>
      <c r="AI3" s="3"/>
      <c r="AJ3" s="3"/>
      <c r="AK3" s="3"/>
      <c r="DO3" s="22"/>
    </row>
    <row r="4" spans="1:208" s="211" customFormat="1" ht="15" customHeight="1" x14ac:dyDescent="0.2">
      <c r="A4" s="213" t="s">
        <v>3</v>
      </c>
      <c r="B4" s="190">
        <v>46178</v>
      </c>
      <c r="C4" s="190">
        <v>46179</v>
      </c>
      <c r="D4" s="190">
        <v>46180</v>
      </c>
      <c r="E4" s="190">
        <v>46181</v>
      </c>
      <c r="F4" s="190">
        <v>46182</v>
      </c>
      <c r="G4" s="190">
        <v>46183</v>
      </c>
      <c r="H4" s="260">
        <v>46184</v>
      </c>
      <c r="I4" s="260">
        <v>46185</v>
      </c>
      <c r="J4" s="260">
        <v>46186</v>
      </c>
      <c r="K4" s="261">
        <v>46187</v>
      </c>
      <c r="L4" s="262">
        <v>46188</v>
      </c>
      <c r="M4" s="262">
        <v>46189</v>
      </c>
      <c r="N4" s="262">
        <v>46190</v>
      </c>
      <c r="O4" s="262">
        <v>46191</v>
      </c>
      <c r="P4" s="189">
        <v>46192</v>
      </c>
      <c r="Q4" s="189">
        <v>46193</v>
      </c>
      <c r="R4" s="189">
        <v>46194</v>
      </c>
      <c r="S4" s="190">
        <v>46195</v>
      </c>
      <c r="T4" s="190">
        <v>46196</v>
      </c>
      <c r="U4" s="190">
        <v>46197</v>
      </c>
      <c r="V4" s="190">
        <v>46198</v>
      </c>
      <c r="W4" s="189">
        <v>46199</v>
      </c>
      <c r="X4" s="189">
        <v>46200</v>
      </c>
      <c r="Y4" s="189">
        <v>46201</v>
      </c>
      <c r="Z4" s="189">
        <v>46202</v>
      </c>
      <c r="AA4" s="189">
        <v>46203</v>
      </c>
      <c r="AB4" s="190">
        <v>46204</v>
      </c>
      <c r="AC4" s="190">
        <v>46205</v>
      </c>
      <c r="AD4" s="190">
        <v>46206</v>
      </c>
      <c r="AE4" s="190">
        <v>46207</v>
      </c>
      <c r="AF4" s="190">
        <v>46208</v>
      </c>
      <c r="AG4" s="190">
        <v>46209</v>
      </c>
      <c r="AH4" s="190">
        <v>46210</v>
      </c>
      <c r="AI4" s="190">
        <v>46211</v>
      </c>
      <c r="AJ4" s="190">
        <v>46212</v>
      </c>
      <c r="AK4" s="190">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229">
        <v>46295</v>
      </c>
      <c r="DP4" s="229">
        <v>46296</v>
      </c>
      <c r="DQ4" s="229">
        <v>46297</v>
      </c>
      <c r="DR4" s="229">
        <v>46298</v>
      </c>
      <c r="DS4" s="229">
        <v>46299</v>
      </c>
      <c r="DT4" s="229">
        <v>46300</v>
      </c>
      <c r="DU4" s="229">
        <v>46301</v>
      </c>
      <c r="DV4" s="229">
        <v>46302</v>
      </c>
      <c r="DW4" s="229">
        <v>46303</v>
      </c>
      <c r="DX4" s="229">
        <v>46304</v>
      </c>
      <c r="DY4" s="229">
        <v>46305</v>
      </c>
      <c r="DZ4" s="229">
        <v>46306</v>
      </c>
      <c r="EA4" s="229">
        <v>46307</v>
      </c>
      <c r="EB4" s="229">
        <v>46308</v>
      </c>
      <c r="EC4" s="229">
        <v>46309</v>
      </c>
      <c r="ED4" s="229">
        <v>46310</v>
      </c>
      <c r="EE4" s="229">
        <v>46311</v>
      </c>
      <c r="EF4" s="229">
        <v>46312</v>
      </c>
      <c r="EG4" s="229">
        <v>46313</v>
      </c>
      <c r="EH4" s="229">
        <v>46314</v>
      </c>
      <c r="EI4" s="229">
        <v>46315</v>
      </c>
      <c r="EJ4" s="229">
        <v>46316</v>
      </c>
      <c r="EK4" s="229">
        <v>46317</v>
      </c>
      <c r="EL4" s="229">
        <v>46318</v>
      </c>
      <c r="EM4" s="229">
        <v>46319</v>
      </c>
      <c r="EN4" s="229">
        <v>46320</v>
      </c>
      <c r="EO4" s="229">
        <v>46321</v>
      </c>
      <c r="EP4" s="229">
        <v>46322</v>
      </c>
      <c r="EQ4" s="229">
        <v>46323</v>
      </c>
      <c r="ER4" s="229">
        <v>46324</v>
      </c>
      <c r="ES4" s="229">
        <v>46325</v>
      </c>
      <c r="ET4" s="229">
        <v>46326</v>
      </c>
      <c r="EU4" s="229">
        <v>46327</v>
      </c>
      <c r="EV4" s="229">
        <v>46328</v>
      </c>
      <c r="EW4" s="229">
        <v>46329</v>
      </c>
      <c r="EX4" s="229">
        <v>46330</v>
      </c>
      <c r="EY4" s="229">
        <v>46331</v>
      </c>
      <c r="EZ4" s="229">
        <v>46332</v>
      </c>
      <c r="FA4" s="229">
        <v>46333</v>
      </c>
      <c r="FB4" s="229">
        <v>46334</v>
      </c>
      <c r="FC4" s="229">
        <v>46335</v>
      </c>
      <c r="FD4" s="229">
        <v>46336</v>
      </c>
      <c r="FE4" s="229">
        <v>46337</v>
      </c>
      <c r="FF4" s="229">
        <v>46338</v>
      </c>
      <c r="FG4" s="229">
        <v>46339</v>
      </c>
      <c r="FH4" s="229">
        <v>46340</v>
      </c>
      <c r="FI4" s="229">
        <v>46341</v>
      </c>
      <c r="FJ4" s="229">
        <v>46342</v>
      </c>
      <c r="FK4" s="229">
        <v>46343</v>
      </c>
      <c r="FL4" s="229">
        <v>46344</v>
      </c>
      <c r="FM4" s="229">
        <v>46345</v>
      </c>
      <c r="FN4" s="229">
        <v>46346</v>
      </c>
      <c r="FO4" s="229">
        <v>46347</v>
      </c>
      <c r="FP4" s="229">
        <v>46348</v>
      </c>
      <c r="FQ4" s="229">
        <v>46349</v>
      </c>
      <c r="FR4" s="229">
        <v>46350</v>
      </c>
      <c r="FS4" s="229">
        <v>46351</v>
      </c>
      <c r="FT4" s="229">
        <v>46352</v>
      </c>
      <c r="FU4" s="229">
        <v>46353</v>
      </c>
      <c r="FV4" s="229">
        <v>46354</v>
      </c>
      <c r="FW4" s="229">
        <v>46355</v>
      </c>
      <c r="FX4" s="229">
        <v>46356</v>
      </c>
      <c r="FY4" s="229">
        <v>46357</v>
      </c>
      <c r="FZ4" s="229">
        <v>46358</v>
      </c>
      <c r="GA4" s="229">
        <v>46359</v>
      </c>
      <c r="GB4" s="229">
        <v>46360</v>
      </c>
      <c r="GC4" s="229">
        <v>46361</v>
      </c>
      <c r="GD4" s="229">
        <v>46362</v>
      </c>
      <c r="GE4" s="229">
        <v>46363</v>
      </c>
      <c r="GF4" s="229">
        <v>46364</v>
      </c>
      <c r="GG4" s="229">
        <v>46365</v>
      </c>
      <c r="GH4" s="229">
        <v>46366</v>
      </c>
      <c r="GI4" s="229">
        <v>46367</v>
      </c>
      <c r="GJ4" s="229">
        <v>46368</v>
      </c>
      <c r="GK4" s="229">
        <v>46369</v>
      </c>
      <c r="GL4" s="229">
        <v>46370</v>
      </c>
      <c r="GM4" s="229">
        <v>46371</v>
      </c>
      <c r="GN4" s="229">
        <v>46372</v>
      </c>
      <c r="GO4" s="229">
        <v>46373</v>
      </c>
      <c r="GP4" s="229">
        <v>46374</v>
      </c>
      <c r="GQ4" s="229">
        <v>46375</v>
      </c>
      <c r="GR4" s="229">
        <v>46376</v>
      </c>
      <c r="GS4" s="229">
        <v>46377</v>
      </c>
      <c r="GT4" s="229">
        <v>46378</v>
      </c>
      <c r="GU4" s="229">
        <v>46379</v>
      </c>
      <c r="GV4" s="229">
        <v>46380</v>
      </c>
      <c r="GW4" s="229">
        <v>46381</v>
      </c>
      <c r="GX4" s="229">
        <v>46382</v>
      </c>
      <c r="GY4" s="229">
        <v>46383</v>
      </c>
      <c r="GZ4" s="229">
        <v>46384</v>
      </c>
    </row>
    <row r="5" spans="1:208" s="2" customFormat="1" x14ac:dyDescent="0.2">
      <c r="A5" s="10" t="s">
        <v>4</v>
      </c>
      <c r="B5" s="104"/>
      <c r="C5" s="104"/>
      <c r="D5" s="104"/>
      <c r="E5" s="104"/>
      <c r="F5" s="104"/>
      <c r="G5" s="104"/>
      <c r="H5" s="104"/>
      <c r="I5" s="104"/>
      <c r="J5" s="104"/>
      <c r="S5" s="104"/>
      <c r="T5" s="104"/>
      <c r="U5" s="104"/>
      <c r="V5" s="104"/>
      <c r="AB5" s="104"/>
      <c r="AC5" s="104"/>
      <c r="AD5" s="104"/>
      <c r="AE5" s="104"/>
      <c r="AF5" s="104"/>
      <c r="AG5" s="104"/>
      <c r="AH5" s="104"/>
      <c r="AI5" s="104"/>
      <c r="AJ5" s="104"/>
      <c r="AK5" s="104"/>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row>
    <row r="6" spans="1:208" s="2" customFormat="1" x14ac:dyDescent="0.2">
      <c r="A6" s="12">
        <v>1</v>
      </c>
      <c r="B6" s="230">
        <f>BAR!B6*0.85</f>
        <v>9987.5</v>
      </c>
      <c r="C6" s="230">
        <f>BAR!C6*0.85</f>
        <v>9987.5</v>
      </c>
      <c r="D6" s="230">
        <f>BAR!D6*0.85</f>
        <v>9987.5</v>
      </c>
      <c r="E6" s="230">
        <f>BAR!E6*0.85</f>
        <v>9987.5</v>
      </c>
      <c r="F6" s="230">
        <f>BAR!F6*0.85</f>
        <v>9987.5</v>
      </c>
      <c r="G6" s="230">
        <f>BAR!G6*0.85</f>
        <v>9987.5</v>
      </c>
      <c r="H6" s="230">
        <f>BAR!H6*0.85</f>
        <v>9987.5</v>
      </c>
      <c r="I6" s="230">
        <f>BAR!I6*0.85</f>
        <v>9987.5</v>
      </c>
      <c r="J6" s="230">
        <f>BAR!J6*0.85</f>
        <v>9987.5</v>
      </c>
      <c r="K6" s="231">
        <f>BAR!K6*0.85</f>
        <v>8797.5</v>
      </c>
      <c r="L6" s="231">
        <f>BAR!L6*0.85</f>
        <v>9987.5</v>
      </c>
      <c r="M6" s="231">
        <f>BAR!M6*0.85</f>
        <v>9987.5</v>
      </c>
      <c r="N6" s="231">
        <f>BAR!N6*0.85</f>
        <v>9987.5</v>
      </c>
      <c r="O6" s="231">
        <f>BAR!O6*0.85</f>
        <v>9987.5</v>
      </c>
      <c r="P6" s="231">
        <f>BAR!P6*0.85</f>
        <v>8797.5</v>
      </c>
      <c r="Q6" s="231">
        <f>BAR!Q6*0.85</f>
        <v>8797.5</v>
      </c>
      <c r="R6" s="231">
        <f>BAR!R6*0.85</f>
        <v>9987.5</v>
      </c>
      <c r="S6" s="230">
        <f>BAR!S6*0.85</f>
        <v>9987.5</v>
      </c>
      <c r="T6" s="230">
        <f>BAR!T6*0.85</f>
        <v>9987.5</v>
      </c>
      <c r="U6" s="230">
        <f>BAR!U6*0.85</f>
        <v>9987.5</v>
      </c>
      <c r="V6" s="230">
        <f>BAR!V6*0.85</f>
        <v>9987.5</v>
      </c>
      <c r="W6" s="231">
        <f>BAR!W6*0.85</f>
        <v>9987.5</v>
      </c>
      <c r="X6" s="231">
        <f>BAR!X6*0.85</f>
        <v>9987.5</v>
      </c>
      <c r="Y6" s="231">
        <f>BAR!Y6*0.85</f>
        <v>9987.5</v>
      </c>
      <c r="Z6" s="231">
        <f>BAR!Z6*0.85</f>
        <v>9987.5</v>
      </c>
      <c r="AA6" s="231">
        <f>BAR!AA6*0.85</f>
        <v>9987.5</v>
      </c>
      <c r="AB6" s="230">
        <f>BAR!AB6*0.85</f>
        <v>10412.5</v>
      </c>
      <c r="AC6" s="230">
        <f>BAR!AC6*0.85</f>
        <v>10412.5</v>
      </c>
      <c r="AD6" s="230">
        <f>BAR!AD6*0.85</f>
        <v>10412.5</v>
      </c>
      <c r="AE6" s="230">
        <f>BAR!AE6*0.85</f>
        <v>10412.5</v>
      </c>
      <c r="AF6" s="230">
        <f>BAR!AF6*0.85</f>
        <v>10412.5</v>
      </c>
      <c r="AG6" s="230">
        <f>BAR!AG6*0.85</f>
        <v>10412.5</v>
      </c>
      <c r="AH6" s="230">
        <f>BAR!AH6*0.85</f>
        <v>10412.5</v>
      </c>
      <c r="AI6" s="230">
        <f>BAR!AI6*0.85</f>
        <v>10412.5</v>
      </c>
      <c r="AJ6" s="230">
        <f>BAR!AJ6*0.85</f>
        <v>11007.5</v>
      </c>
      <c r="AK6" s="230">
        <f>BAR!AK6*0.85</f>
        <v>11007.5</v>
      </c>
      <c r="AL6" s="231">
        <f>BAR!AL6*0.85</f>
        <v>9987.5</v>
      </c>
      <c r="AM6" s="231">
        <f>BAR!AM6*0.85</f>
        <v>9987.5</v>
      </c>
      <c r="AN6" s="231">
        <f>BAR!AN6*0.85</f>
        <v>6502.5</v>
      </c>
      <c r="AO6" s="231">
        <f>BAR!AO6*0.85</f>
        <v>6502.5</v>
      </c>
      <c r="AP6" s="231">
        <f>BAR!AP6*0.85</f>
        <v>6502.5</v>
      </c>
      <c r="AQ6" s="231">
        <f>BAR!AQ6*0.85</f>
        <v>6502.5</v>
      </c>
      <c r="AR6" s="231">
        <f>BAR!AR6*0.85</f>
        <v>6927.5</v>
      </c>
      <c r="AS6" s="231">
        <f>BAR!AS6*0.85</f>
        <v>6927.5</v>
      </c>
      <c r="AT6" s="231">
        <f>BAR!AT6*0.85</f>
        <v>6502.5</v>
      </c>
      <c r="AU6" s="231">
        <f>BAR!AU6*0.85</f>
        <v>6502.5</v>
      </c>
      <c r="AV6" s="231">
        <f>BAR!AV6*0.85</f>
        <v>6502.5</v>
      </c>
      <c r="AW6" s="231">
        <f>BAR!AW6*0.85</f>
        <v>6502.5</v>
      </c>
      <c r="AX6" s="231">
        <f>BAR!AX6*0.85</f>
        <v>6502.5</v>
      </c>
      <c r="AY6" s="231">
        <f>BAR!AY6*0.85</f>
        <v>6927.5</v>
      </c>
      <c r="AZ6" s="231">
        <f>BAR!AZ6*0.85</f>
        <v>6927.5</v>
      </c>
      <c r="BA6" s="231">
        <f>BAR!BA6*0.85</f>
        <v>6502.5</v>
      </c>
      <c r="BB6" s="231">
        <f>BAR!BB6*0.85</f>
        <v>6502.5</v>
      </c>
      <c r="BC6" s="231">
        <f>BAR!BC6*0.85</f>
        <v>6502.5</v>
      </c>
      <c r="BD6" s="231">
        <f>BAR!BD6*0.85</f>
        <v>6502.5</v>
      </c>
      <c r="BE6" s="231">
        <f>BAR!BE6*0.85</f>
        <v>7777.5</v>
      </c>
      <c r="BF6" s="231">
        <f>BAR!BF6*0.85</f>
        <v>7777.5</v>
      </c>
      <c r="BG6" s="231">
        <f>BAR!BG6*0.85</f>
        <v>7777.5</v>
      </c>
      <c r="BH6" s="231">
        <f>BAR!BH6*0.85</f>
        <v>6502.5</v>
      </c>
      <c r="BI6" s="231">
        <f>BAR!BI6*0.85</f>
        <v>6502.5</v>
      </c>
      <c r="BJ6" s="231">
        <f>BAR!BJ6*0.85</f>
        <v>6502.5</v>
      </c>
      <c r="BK6" s="231">
        <f>BAR!BK6*0.85</f>
        <v>6502.5</v>
      </c>
      <c r="BL6" s="231">
        <f>BAR!BL6*0.85</f>
        <v>6502.5</v>
      </c>
      <c r="BM6" s="231">
        <f>BAR!BM6*0.85</f>
        <v>6927.5</v>
      </c>
      <c r="BN6" s="231">
        <f>BAR!BN6*0.85</f>
        <v>6927.5</v>
      </c>
      <c r="BO6" s="231">
        <f>BAR!BO6*0.85</f>
        <v>6502.5</v>
      </c>
      <c r="BP6" s="231">
        <f>BAR!BP6*0.85</f>
        <v>6502.5</v>
      </c>
      <c r="BQ6" s="231">
        <f>BAR!BQ6*0.85</f>
        <v>6502.5</v>
      </c>
      <c r="BR6" s="231">
        <f>BAR!BR6*0.85</f>
        <v>6502.5</v>
      </c>
      <c r="BS6" s="231">
        <f>BAR!BS6*0.85</f>
        <v>6502.5</v>
      </c>
      <c r="BT6" s="231">
        <f>BAR!BT6*0.85</f>
        <v>6927.5</v>
      </c>
      <c r="BU6" s="231">
        <f>BAR!BU6*0.85</f>
        <v>6927.5</v>
      </c>
      <c r="BV6" s="231">
        <f>BAR!BV6*0.85</f>
        <v>6502.5</v>
      </c>
      <c r="BW6" s="231">
        <f>BAR!BW6*0.85</f>
        <v>6502.5</v>
      </c>
      <c r="BX6" s="231">
        <f>BAR!BX6*0.85</f>
        <v>6502.5</v>
      </c>
      <c r="BY6" s="231">
        <f>BAR!BY6*0.85</f>
        <v>6502.5</v>
      </c>
      <c r="BZ6" s="231">
        <f>BAR!BZ6*0.85</f>
        <v>6502.5</v>
      </c>
      <c r="CA6" s="231">
        <f>BAR!CA6*0.85</f>
        <v>6927.5</v>
      </c>
      <c r="CB6" s="231">
        <f>BAR!CB6*0.85</f>
        <v>6927.5</v>
      </c>
      <c r="CC6" s="231">
        <f>BAR!CC6*0.85</f>
        <v>6077.5</v>
      </c>
      <c r="CD6" s="231">
        <f>BAR!CD6*0.85</f>
        <v>6077.5</v>
      </c>
      <c r="CE6" s="231">
        <f>BAR!CE6*0.85</f>
        <v>6077.5</v>
      </c>
      <c r="CF6" s="231">
        <f>BAR!CF6*0.85</f>
        <v>6077.5</v>
      </c>
      <c r="CG6" s="231">
        <f>BAR!CG6*0.85</f>
        <v>6077.5</v>
      </c>
      <c r="CH6" s="231">
        <f>BAR!CH6*0.85</f>
        <v>6077.5</v>
      </c>
      <c r="CI6" s="231">
        <f>BAR!CI6*0.85</f>
        <v>6077.5</v>
      </c>
      <c r="CJ6" s="231">
        <f>BAR!CJ6*0.85</f>
        <v>5822.5</v>
      </c>
      <c r="CK6" s="231">
        <f>BAR!CK6*0.85</f>
        <v>5822.5</v>
      </c>
      <c r="CL6" s="231">
        <f>BAR!CL6*0.85</f>
        <v>5822.5</v>
      </c>
      <c r="CM6" s="231">
        <f>BAR!CM6*0.85</f>
        <v>5822.5</v>
      </c>
      <c r="CN6" s="231">
        <f>BAR!CN6*0.85</f>
        <v>5822.5</v>
      </c>
      <c r="CO6" s="231">
        <f>BAR!CO6*0.85</f>
        <v>6077.5</v>
      </c>
      <c r="CP6" s="231">
        <f>BAR!CP6*0.85</f>
        <v>6077.5</v>
      </c>
      <c r="CQ6" s="231">
        <f>BAR!CQ6*0.85</f>
        <v>5822.5</v>
      </c>
      <c r="CR6" s="231">
        <f>BAR!CR6*0.85</f>
        <v>5822.5</v>
      </c>
      <c r="CS6" s="231">
        <f>BAR!CS6*0.85</f>
        <v>5822.5</v>
      </c>
      <c r="CT6" s="231">
        <f>BAR!CT6*0.85</f>
        <v>5822.5</v>
      </c>
      <c r="CU6" s="231">
        <f>BAR!CU6*0.85</f>
        <v>5822.5</v>
      </c>
      <c r="CV6" s="231">
        <f>BAR!CV6*0.85</f>
        <v>6077.5</v>
      </c>
      <c r="CW6" s="231">
        <f>BAR!CW6*0.85</f>
        <v>6077.5</v>
      </c>
      <c r="CX6" s="231">
        <f>BAR!CX6*0.85</f>
        <v>5822.5</v>
      </c>
      <c r="CY6" s="231">
        <f>BAR!CY6*0.85</f>
        <v>5822.5</v>
      </c>
      <c r="CZ6" s="231">
        <f>BAR!CZ6*0.85</f>
        <v>5822.5</v>
      </c>
      <c r="DA6" s="231">
        <f>BAR!DA6*0.85</f>
        <v>5822.5</v>
      </c>
      <c r="DB6" s="231">
        <f>BAR!DB6*0.85</f>
        <v>5822.5</v>
      </c>
      <c r="DC6" s="231">
        <f>BAR!DC6*0.85</f>
        <v>6077.5</v>
      </c>
      <c r="DD6" s="231">
        <f>BAR!DD6*0.85</f>
        <v>6077.5</v>
      </c>
      <c r="DE6" s="231">
        <f>BAR!DE6*0.85</f>
        <v>5567.5</v>
      </c>
      <c r="DF6" s="231">
        <f>BAR!DF6*0.85</f>
        <v>5567.5</v>
      </c>
      <c r="DG6" s="231">
        <f>BAR!DG6*0.85</f>
        <v>5567.5</v>
      </c>
      <c r="DH6" s="231">
        <f>BAR!DH6*0.85</f>
        <v>5567.5</v>
      </c>
      <c r="DI6" s="231">
        <f>BAR!DI6*0.85</f>
        <v>5567.5</v>
      </c>
      <c r="DJ6" s="231">
        <f>BAR!DJ6*0.85</f>
        <v>5822.5</v>
      </c>
      <c r="DK6" s="231">
        <f>BAR!DK6*0.85</f>
        <v>5822.5</v>
      </c>
      <c r="DL6" s="231">
        <f>BAR!DL6*0.85</f>
        <v>5567.5</v>
      </c>
      <c r="DM6" s="231">
        <f>BAR!DM6*0.85</f>
        <v>5567.5</v>
      </c>
      <c r="DN6" s="231">
        <f>BAR!DN6*0.85</f>
        <v>5567.5</v>
      </c>
      <c r="DO6" s="231">
        <f>BAR!DO6*0.85</f>
        <v>5567.5</v>
      </c>
      <c r="DP6" s="231">
        <f>BAR!DP6*0.85</f>
        <v>5567.5</v>
      </c>
      <c r="DQ6" s="231">
        <f>BAR!DQ6*0.85</f>
        <v>5567.5</v>
      </c>
      <c r="DR6" s="231">
        <f>BAR!DR6*0.85</f>
        <v>5567.5</v>
      </c>
      <c r="DS6" s="231">
        <f>BAR!DS6*0.85</f>
        <v>5312.5</v>
      </c>
      <c r="DT6" s="231">
        <f>BAR!DT6*0.85</f>
        <v>5312.5</v>
      </c>
      <c r="DU6" s="231">
        <f>BAR!DU6*0.85</f>
        <v>5312.5</v>
      </c>
      <c r="DV6" s="231">
        <f>BAR!DV6*0.85</f>
        <v>5312.5</v>
      </c>
      <c r="DW6" s="231">
        <f>BAR!DW6*0.85</f>
        <v>5312.5</v>
      </c>
      <c r="DX6" s="231">
        <f>BAR!DX6*0.85</f>
        <v>5567.5</v>
      </c>
      <c r="DY6" s="231">
        <f>BAR!DY6*0.85</f>
        <v>5567.5</v>
      </c>
      <c r="DZ6" s="231">
        <f>BAR!DZ6*0.85</f>
        <v>5312.5</v>
      </c>
      <c r="EA6" s="231">
        <f>BAR!EA6*0.85</f>
        <v>5312.5</v>
      </c>
      <c r="EB6" s="231">
        <f>BAR!EB6*0.85</f>
        <v>5312.5</v>
      </c>
      <c r="EC6" s="231">
        <f>BAR!EC6*0.85</f>
        <v>5312.5</v>
      </c>
      <c r="ED6" s="231">
        <f>BAR!ED6*0.85</f>
        <v>5312.5</v>
      </c>
      <c r="EE6" s="231">
        <f>BAR!EE6*0.85</f>
        <v>5567.5</v>
      </c>
      <c r="EF6" s="231">
        <f>BAR!EF6*0.85</f>
        <v>5567.5</v>
      </c>
      <c r="EG6" s="231">
        <f>BAR!EG6*0.85</f>
        <v>5057.5</v>
      </c>
      <c r="EH6" s="231">
        <f>BAR!EH6*0.85</f>
        <v>5057.5</v>
      </c>
      <c r="EI6" s="231">
        <f>BAR!EI6*0.85</f>
        <v>5057.5</v>
      </c>
      <c r="EJ6" s="231">
        <f>BAR!EJ6*0.85</f>
        <v>5057.5</v>
      </c>
      <c r="EK6" s="231">
        <f>BAR!EK6*0.85</f>
        <v>5057.5</v>
      </c>
      <c r="EL6" s="231">
        <f>BAR!EL6*0.85</f>
        <v>5312.5</v>
      </c>
      <c r="EM6" s="231">
        <f>BAR!EM6*0.85</f>
        <v>5312.5</v>
      </c>
      <c r="EN6" s="231">
        <f>BAR!EN6*0.85</f>
        <v>5057.5</v>
      </c>
      <c r="EO6" s="231">
        <f>BAR!EO6*0.85</f>
        <v>5057.5</v>
      </c>
      <c r="EP6" s="231">
        <f>BAR!EP6*0.85</f>
        <v>5822.5</v>
      </c>
      <c r="EQ6" s="231">
        <f>BAR!EQ6*0.85</f>
        <v>5822.5</v>
      </c>
      <c r="ER6" s="231">
        <f>BAR!ER6*0.85</f>
        <v>5822.5</v>
      </c>
      <c r="ES6" s="231">
        <f>BAR!ES6*0.85</f>
        <v>5312.5</v>
      </c>
      <c r="ET6" s="231">
        <f>BAR!ET6*0.85</f>
        <v>5312.5</v>
      </c>
      <c r="EU6" s="231">
        <f>BAR!EU6*0.85</f>
        <v>5057.5</v>
      </c>
      <c r="EV6" s="231">
        <f>BAR!EV6*0.85</f>
        <v>5057.5</v>
      </c>
      <c r="EW6" s="231">
        <f>BAR!EW6*0.85</f>
        <v>5057.5</v>
      </c>
      <c r="EX6" s="231">
        <f>BAR!EX6*0.85</f>
        <v>5312.5</v>
      </c>
      <c r="EY6" s="231">
        <f>BAR!EY6*0.85</f>
        <v>5312.5</v>
      </c>
      <c r="EZ6" s="231">
        <f>BAR!EZ6*0.85</f>
        <v>5312.5</v>
      </c>
      <c r="FA6" s="231">
        <f>BAR!FA6*0.85</f>
        <v>5312.5</v>
      </c>
      <c r="FB6" s="231">
        <f>BAR!FB6*0.85</f>
        <v>4802.5</v>
      </c>
      <c r="FC6" s="231">
        <f>BAR!FC6*0.85</f>
        <v>4802.5</v>
      </c>
      <c r="FD6" s="231">
        <f>BAR!FD6*0.85</f>
        <v>4802.5</v>
      </c>
      <c r="FE6" s="231">
        <f>BAR!FE6*0.85</f>
        <v>4802.5</v>
      </c>
      <c r="FF6" s="231">
        <f>BAR!FF6*0.85</f>
        <v>4802.5</v>
      </c>
      <c r="FG6" s="231">
        <f>BAR!FG6*0.85</f>
        <v>5057.5</v>
      </c>
      <c r="FH6" s="231">
        <f>BAR!FH6*0.85</f>
        <v>5057.5</v>
      </c>
      <c r="FI6" s="231">
        <f>BAR!FI6*0.85</f>
        <v>4802.5</v>
      </c>
      <c r="FJ6" s="231">
        <f>BAR!FJ6*0.85</f>
        <v>4802.5</v>
      </c>
      <c r="FK6" s="231">
        <f>BAR!FK6*0.85</f>
        <v>4802.5</v>
      </c>
      <c r="FL6" s="231">
        <f>BAR!FL6*0.85</f>
        <v>4802.5</v>
      </c>
      <c r="FM6" s="231">
        <f>BAR!FM6*0.85</f>
        <v>4802.5</v>
      </c>
      <c r="FN6" s="231">
        <f>BAR!FN6*0.85</f>
        <v>5057.5</v>
      </c>
      <c r="FO6" s="231">
        <f>BAR!FO6*0.85</f>
        <v>5057.5</v>
      </c>
      <c r="FP6" s="231">
        <f>BAR!FP6*0.85</f>
        <v>4802.5</v>
      </c>
      <c r="FQ6" s="231">
        <f>BAR!FQ6*0.85</f>
        <v>4802.5</v>
      </c>
      <c r="FR6" s="231">
        <f>BAR!FR6*0.85</f>
        <v>4802.5</v>
      </c>
      <c r="FS6" s="231">
        <f>BAR!FS6*0.85</f>
        <v>4802.5</v>
      </c>
      <c r="FT6" s="231">
        <f>BAR!FT6*0.85</f>
        <v>4802.5</v>
      </c>
      <c r="FU6" s="231">
        <f>BAR!FU6*0.85</f>
        <v>5057.5</v>
      </c>
      <c r="FV6" s="231">
        <f>BAR!FV6*0.85</f>
        <v>5057.5</v>
      </c>
      <c r="FW6" s="231">
        <f>BAR!FW6*0.85</f>
        <v>4802.5</v>
      </c>
      <c r="FX6" s="231">
        <f>BAR!FX6*0.85</f>
        <v>4802.5</v>
      </c>
      <c r="FY6" s="231">
        <f>BAR!FY6*0.85</f>
        <v>4802.5</v>
      </c>
      <c r="FZ6" s="231">
        <f>BAR!FZ6*0.85</f>
        <v>4802.5</v>
      </c>
      <c r="GA6" s="231">
        <f>BAR!GA6*0.85</f>
        <v>4802.5</v>
      </c>
      <c r="GB6" s="231">
        <f>BAR!GB6*0.85</f>
        <v>5057.5</v>
      </c>
      <c r="GC6" s="231">
        <f>BAR!GC6*0.85</f>
        <v>5057.5</v>
      </c>
      <c r="GD6" s="231">
        <f>BAR!GD6*0.85</f>
        <v>4802.5</v>
      </c>
      <c r="GE6" s="231">
        <f>BAR!GE6*0.85</f>
        <v>4802.5</v>
      </c>
      <c r="GF6" s="231">
        <f>BAR!GF6*0.85</f>
        <v>4802.5</v>
      </c>
      <c r="GG6" s="231">
        <f>BAR!GG6*0.85</f>
        <v>4802.5</v>
      </c>
      <c r="GH6" s="231">
        <f>BAR!GH6*0.85</f>
        <v>4802.5</v>
      </c>
      <c r="GI6" s="231">
        <f>BAR!GI6*0.85</f>
        <v>6077.5</v>
      </c>
      <c r="GJ6" s="231">
        <f>BAR!GJ6*0.85</f>
        <v>6077.5</v>
      </c>
      <c r="GK6" s="231">
        <f>BAR!GK6*0.85</f>
        <v>6077.5</v>
      </c>
      <c r="GL6" s="231">
        <f>BAR!GL6*0.85</f>
        <v>6077.5</v>
      </c>
      <c r="GM6" s="231">
        <f>BAR!GM6*0.85</f>
        <v>6077.5</v>
      </c>
      <c r="GN6" s="231">
        <f>BAR!GN6*0.85</f>
        <v>6077.5</v>
      </c>
      <c r="GO6" s="231">
        <f>BAR!GO6*0.85</f>
        <v>6077.5</v>
      </c>
      <c r="GP6" s="231">
        <f>BAR!GP6*0.85</f>
        <v>6502.5</v>
      </c>
      <c r="GQ6" s="231">
        <f>BAR!GQ6*0.85</f>
        <v>6502.5</v>
      </c>
      <c r="GR6" s="231">
        <f>BAR!GR6*0.85</f>
        <v>6502.5</v>
      </c>
      <c r="GS6" s="231">
        <f>BAR!GS6*0.85</f>
        <v>6502.5</v>
      </c>
      <c r="GT6" s="231">
        <f>BAR!GT6*0.85</f>
        <v>6502.5</v>
      </c>
      <c r="GU6" s="231">
        <f>BAR!GU6*0.85</f>
        <v>6502.5</v>
      </c>
      <c r="GV6" s="231">
        <f>BAR!GV6*0.85</f>
        <v>6502.5</v>
      </c>
      <c r="GW6" s="231">
        <f>BAR!GW6*0.85</f>
        <v>6927.5</v>
      </c>
      <c r="GX6" s="231">
        <f>BAR!GX6*0.85</f>
        <v>6927.5</v>
      </c>
      <c r="GY6" s="231">
        <f>BAR!GY6*0.85</f>
        <v>6927.5</v>
      </c>
      <c r="GZ6" s="231">
        <f>BAR!GZ6*0.85</f>
        <v>6927.5</v>
      </c>
    </row>
    <row r="7" spans="1:208" s="2" customFormat="1" x14ac:dyDescent="0.2">
      <c r="A7" s="12">
        <v>2</v>
      </c>
      <c r="B7" s="230">
        <f>BAR!B7*0.85</f>
        <v>11390</v>
      </c>
      <c r="C7" s="230">
        <f>BAR!C7*0.85</f>
        <v>11390</v>
      </c>
      <c r="D7" s="230">
        <f>BAR!D7*0.85</f>
        <v>11390</v>
      </c>
      <c r="E7" s="230">
        <f>BAR!E7*0.85</f>
        <v>11390</v>
      </c>
      <c r="F7" s="230">
        <f>BAR!F7*0.85</f>
        <v>11390</v>
      </c>
      <c r="G7" s="230">
        <f>BAR!G7*0.85</f>
        <v>11390</v>
      </c>
      <c r="H7" s="230">
        <f>BAR!H7*0.85</f>
        <v>11390</v>
      </c>
      <c r="I7" s="230">
        <f>BAR!I7*0.85</f>
        <v>11390</v>
      </c>
      <c r="J7" s="230">
        <f>BAR!J7*0.85</f>
        <v>11390</v>
      </c>
      <c r="K7" s="231">
        <f>BAR!K7*0.85</f>
        <v>10200</v>
      </c>
      <c r="L7" s="231">
        <f>BAR!L7*0.85</f>
        <v>11390</v>
      </c>
      <c r="M7" s="231">
        <f>BAR!M7*0.85</f>
        <v>11390</v>
      </c>
      <c r="N7" s="231">
        <f>BAR!N7*0.85</f>
        <v>11390</v>
      </c>
      <c r="O7" s="231">
        <f>BAR!O7*0.85</f>
        <v>11390</v>
      </c>
      <c r="P7" s="231">
        <f>BAR!P7*0.85</f>
        <v>10200</v>
      </c>
      <c r="Q7" s="231">
        <f>BAR!Q7*0.85</f>
        <v>10200</v>
      </c>
      <c r="R7" s="231">
        <f>BAR!R7*0.85</f>
        <v>11390</v>
      </c>
      <c r="S7" s="230">
        <f>BAR!S7*0.85</f>
        <v>11390</v>
      </c>
      <c r="T7" s="230">
        <f>BAR!T7*0.85</f>
        <v>11390</v>
      </c>
      <c r="U7" s="230">
        <f>BAR!U7*0.85</f>
        <v>11390</v>
      </c>
      <c r="V7" s="230">
        <f>BAR!V7*0.85</f>
        <v>11390</v>
      </c>
      <c r="W7" s="231">
        <f>BAR!W7*0.85</f>
        <v>11390</v>
      </c>
      <c r="X7" s="231">
        <f>BAR!X7*0.85</f>
        <v>11390</v>
      </c>
      <c r="Y7" s="231">
        <f>BAR!Y7*0.85</f>
        <v>11390</v>
      </c>
      <c r="Z7" s="231">
        <f>BAR!Z7*0.85</f>
        <v>11390</v>
      </c>
      <c r="AA7" s="231">
        <f>BAR!AA7*0.85</f>
        <v>11390</v>
      </c>
      <c r="AB7" s="230">
        <f>BAR!AB7*0.85</f>
        <v>11815</v>
      </c>
      <c r="AC7" s="230">
        <f>BAR!AC7*0.85</f>
        <v>11815</v>
      </c>
      <c r="AD7" s="230">
        <f>BAR!AD7*0.85</f>
        <v>11815</v>
      </c>
      <c r="AE7" s="230">
        <f>BAR!AE7*0.85</f>
        <v>11815</v>
      </c>
      <c r="AF7" s="230">
        <f>BAR!AF7*0.85</f>
        <v>11815</v>
      </c>
      <c r="AG7" s="230">
        <f>BAR!AG7*0.85</f>
        <v>11815</v>
      </c>
      <c r="AH7" s="230">
        <f>BAR!AH7*0.85</f>
        <v>11815</v>
      </c>
      <c r="AI7" s="230">
        <f>BAR!AI7*0.85</f>
        <v>11815</v>
      </c>
      <c r="AJ7" s="230">
        <f>BAR!AJ7*0.85</f>
        <v>12410</v>
      </c>
      <c r="AK7" s="230">
        <f>BAR!AK7*0.85</f>
        <v>12410</v>
      </c>
      <c r="AL7" s="231">
        <f>BAR!AL7*0.85</f>
        <v>11390</v>
      </c>
      <c r="AM7" s="231">
        <f>BAR!AM7*0.85</f>
        <v>11390</v>
      </c>
      <c r="AN7" s="231">
        <f>BAR!AN7*0.85</f>
        <v>7905</v>
      </c>
      <c r="AO7" s="231">
        <f>BAR!AO7*0.85</f>
        <v>7905</v>
      </c>
      <c r="AP7" s="231">
        <f>BAR!AP7*0.85</f>
        <v>7905</v>
      </c>
      <c r="AQ7" s="231">
        <f>BAR!AQ7*0.85</f>
        <v>7905</v>
      </c>
      <c r="AR7" s="231">
        <f>BAR!AR7*0.85</f>
        <v>8330</v>
      </c>
      <c r="AS7" s="231">
        <f>BAR!AS7*0.85</f>
        <v>8330</v>
      </c>
      <c r="AT7" s="231">
        <f>BAR!AT7*0.85</f>
        <v>7905</v>
      </c>
      <c r="AU7" s="231">
        <f>BAR!AU7*0.85</f>
        <v>7905</v>
      </c>
      <c r="AV7" s="231">
        <f>BAR!AV7*0.85</f>
        <v>7905</v>
      </c>
      <c r="AW7" s="231">
        <f>BAR!AW7*0.85</f>
        <v>7905</v>
      </c>
      <c r="AX7" s="231">
        <f>BAR!AX7*0.85</f>
        <v>7905</v>
      </c>
      <c r="AY7" s="231">
        <f>BAR!AY7*0.85</f>
        <v>8330</v>
      </c>
      <c r="AZ7" s="231">
        <f>BAR!AZ7*0.85</f>
        <v>8330</v>
      </c>
      <c r="BA7" s="231">
        <f>BAR!BA7*0.85</f>
        <v>7905</v>
      </c>
      <c r="BB7" s="231">
        <f>BAR!BB7*0.85</f>
        <v>7905</v>
      </c>
      <c r="BC7" s="231">
        <f>BAR!BC7*0.85</f>
        <v>7905</v>
      </c>
      <c r="BD7" s="231">
        <f>BAR!BD7*0.85</f>
        <v>7905</v>
      </c>
      <c r="BE7" s="231">
        <f>BAR!BE7*0.85</f>
        <v>9180</v>
      </c>
      <c r="BF7" s="231">
        <f>BAR!BF7*0.85</f>
        <v>9180</v>
      </c>
      <c r="BG7" s="231">
        <f>BAR!BG7*0.85</f>
        <v>9180</v>
      </c>
      <c r="BH7" s="231">
        <f>BAR!BH7*0.85</f>
        <v>7905</v>
      </c>
      <c r="BI7" s="231">
        <f>BAR!BI7*0.85</f>
        <v>7905</v>
      </c>
      <c r="BJ7" s="231">
        <f>BAR!BJ7*0.85</f>
        <v>7905</v>
      </c>
      <c r="BK7" s="231">
        <f>BAR!BK7*0.85</f>
        <v>7905</v>
      </c>
      <c r="BL7" s="231">
        <f>BAR!BL7*0.85</f>
        <v>7905</v>
      </c>
      <c r="BM7" s="231">
        <f>BAR!BM7*0.85</f>
        <v>8330</v>
      </c>
      <c r="BN7" s="231">
        <f>BAR!BN7*0.85</f>
        <v>8330</v>
      </c>
      <c r="BO7" s="231">
        <f>BAR!BO7*0.85</f>
        <v>7905</v>
      </c>
      <c r="BP7" s="231">
        <f>BAR!BP7*0.85</f>
        <v>7905</v>
      </c>
      <c r="BQ7" s="231">
        <f>BAR!BQ7*0.85</f>
        <v>7905</v>
      </c>
      <c r="BR7" s="231">
        <f>BAR!BR7*0.85</f>
        <v>7905</v>
      </c>
      <c r="BS7" s="231">
        <f>BAR!BS7*0.85</f>
        <v>7905</v>
      </c>
      <c r="BT7" s="231">
        <f>BAR!BT7*0.85</f>
        <v>8330</v>
      </c>
      <c r="BU7" s="231">
        <f>BAR!BU7*0.85</f>
        <v>8330</v>
      </c>
      <c r="BV7" s="231">
        <f>BAR!BV7*0.85</f>
        <v>7905</v>
      </c>
      <c r="BW7" s="231">
        <f>BAR!BW7*0.85</f>
        <v>7905</v>
      </c>
      <c r="BX7" s="231">
        <f>BAR!BX7*0.85</f>
        <v>7905</v>
      </c>
      <c r="BY7" s="231">
        <f>BAR!BY7*0.85</f>
        <v>7905</v>
      </c>
      <c r="BZ7" s="231">
        <f>BAR!BZ7*0.85</f>
        <v>7905</v>
      </c>
      <c r="CA7" s="231">
        <f>BAR!CA7*0.85</f>
        <v>8330</v>
      </c>
      <c r="CB7" s="231">
        <f>BAR!CB7*0.85</f>
        <v>8330</v>
      </c>
      <c r="CC7" s="231">
        <f>BAR!CC7*0.85</f>
        <v>7480</v>
      </c>
      <c r="CD7" s="231">
        <f>BAR!CD7*0.85</f>
        <v>7480</v>
      </c>
      <c r="CE7" s="231">
        <f>BAR!CE7*0.85</f>
        <v>7480</v>
      </c>
      <c r="CF7" s="231">
        <f>BAR!CF7*0.85</f>
        <v>7480</v>
      </c>
      <c r="CG7" s="231">
        <f>BAR!CG7*0.85</f>
        <v>7480</v>
      </c>
      <c r="CH7" s="231">
        <f>BAR!CH7*0.85</f>
        <v>7480</v>
      </c>
      <c r="CI7" s="231">
        <f>BAR!CI7*0.85</f>
        <v>7480</v>
      </c>
      <c r="CJ7" s="231">
        <f>BAR!CJ7*0.85</f>
        <v>7225</v>
      </c>
      <c r="CK7" s="231">
        <f>BAR!CK7*0.85</f>
        <v>7225</v>
      </c>
      <c r="CL7" s="231">
        <f>BAR!CL7*0.85</f>
        <v>7225</v>
      </c>
      <c r="CM7" s="231">
        <f>BAR!CM7*0.85</f>
        <v>7225</v>
      </c>
      <c r="CN7" s="231">
        <f>BAR!CN7*0.85</f>
        <v>7225</v>
      </c>
      <c r="CO7" s="231">
        <f>BAR!CO7*0.85</f>
        <v>7480</v>
      </c>
      <c r="CP7" s="231">
        <f>BAR!CP7*0.85</f>
        <v>7480</v>
      </c>
      <c r="CQ7" s="231">
        <f>BAR!CQ7*0.85</f>
        <v>7225</v>
      </c>
      <c r="CR7" s="231">
        <f>BAR!CR7*0.85</f>
        <v>7225</v>
      </c>
      <c r="CS7" s="231">
        <f>BAR!CS7*0.85</f>
        <v>7225</v>
      </c>
      <c r="CT7" s="231">
        <f>BAR!CT7*0.85</f>
        <v>7225</v>
      </c>
      <c r="CU7" s="231">
        <f>BAR!CU7*0.85</f>
        <v>7225</v>
      </c>
      <c r="CV7" s="231">
        <f>BAR!CV7*0.85</f>
        <v>7480</v>
      </c>
      <c r="CW7" s="231">
        <f>BAR!CW7*0.85</f>
        <v>7480</v>
      </c>
      <c r="CX7" s="231">
        <f>BAR!CX7*0.85</f>
        <v>7225</v>
      </c>
      <c r="CY7" s="231">
        <f>BAR!CY7*0.85</f>
        <v>7225</v>
      </c>
      <c r="CZ7" s="231">
        <f>BAR!CZ7*0.85</f>
        <v>7225</v>
      </c>
      <c r="DA7" s="231">
        <f>BAR!DA7*0.85</f>
        <v>7225</v>
      </c>
      <c r="DB7" s="231">
        <f>BAR!DB7*0.85</f>
        <v>7225</v>
      </c>
      <c r="DC7" s="231">
        <f>BAR!DC7*0.85</f>
        <v>7480</v>
      </c>
      <c r="DD7" s="231">
        <f>BAR!DD7*0.85</f>
        <v>7480</v>
      </c>
      <c r="DE7" s="231">
        <f>BAR!DE7*0.85</f>
        <v>6970</v>
      </c>
      <c r="DF7" s="231">
        <f>BAR!DF7*0.85</f>
        <v>6970</v>
      </c>
      <c r="DG7" s="231">
        <f>BAR!DG7*0.85</f>
        <v>6970</v>
      </c>
      <c r="DH7" s="231">
        <f>BAR!DH7*0.85</f>
        <v>6970</v>
      </c>
      <c r="DI7" s="231">
        <f>BAR!DI7*0.85</f>
        <v>6970</v>
      </c>
      <c r="DJ7" s="231">
        <f>BAR!DJ7*0.85</f>
        <v>7225</v>
      </c>
      <c r="DK7" s="231">
        <f>BAR!DK7*0.85</f>
        <v>7225</v>
      </c>
      <c r="DL7" s="231">
        <f>BAR!DL7*0.85</f>
        <v>6970</v>
      </c>
      <c r="DM7" s="231">
        <f>BAR!DM7*0.85</f>
        <v>6970</v>
      </c>
      <c r="DN7" s="231">
        <f>BAR!DN7*0.85</f>
        <v>6970</v>
      </c>
      <c r="DO7" s="231">
        <f>BAR!DO7*0.85</f>
        <v>6970</v>
      </c>
      <c r="DP7" s="231">
        <f>BAR!DP7*0.85</f>
        <v>6970</v>
      </c>
      <c r="DQ7" s="231">
        <f>BAR!DQ7*0.85</f>
        <v>6970</v>
      </c>
      <c r="DR7" s="231">
        <f>BAR!DR7*0.85</f>
        <v>6970</v>
      </c>
      <c r="DS7" s="231">
        <f>BAR!DS7*0.85</f>
        <v>6715</v>
      </c>
      <c r="DT7" s="231">
        <f>BAR!DT7*0.85</f>
        <v>6715</v>
      </c>
      <c r="DU7" s="231">
        <f>BAR!DU7*0.85</f>
        <v>6715</v>
      </c>
      <c r="DV7" s="231">
        <f>BAR!DV7*0.85</f>
        <v>6715</v>
      </c>
      <c r="DW7" s="231">
        <f>BAR!DW7*0.85</f>
        <v>6715</v>
      </c>
      <c r="DX7" s="231">
        <f>BAR!DX7*0.85</f>
        <v>6970</v>
      </c>
      <c r="DY7" s="231">
        <f>BAR!DY7*0.85</f>
        <v>6970</v>
      </c>
      <c r="DZ7" s="231">
        <f>BAR!DZ7*0.85</f>
        <v>6715</v>
      </c>
      <c r="EA7" s="231">
        <f>BAR!EA7*0.85</f>
        <v>6715</v>
      </c>
      <c r="EB7" s="231">
        <f>BAR!EB7*0.85</f>
        <v>6715</v>
      </c>
      <c r="EC7" s="231">
        <f>BAR!EC7*0.85</f>
        <v>6715</v>
      </c>
      <c r="ED7" s="231">
        <f>BAR!ED7*0.85</f>
        <v>6715</v>
      </c>
      <c r="EE7" s="231">
        <f>BAR!EE7*0.85</f>
        <v>6970</v>
      </c>
      <c r="EF7" s="231">
        <f>BAR!EF7*0.85</f>
        <v>6970</v>
      </c>
      <c r="EG7" s="231">
        <f>BAR!EG7*0.85</f>
        <v>6460</v>
      </c>
      <c r="EH7" s="231">
        <f>BAR!EH7*0.85</f>
        <v>6460</v>
      </c>
      <c r="EI7" s="231">
        <f>BAR!EI7*0.85</f>
        <v>6460</v>
      </c>
      <c r="EJ7" s="231">
        <f>BAR!EJ7*0.85</f>
        <v>6460</v>
      </c>
      <c r="EK7" s="231">
        <f>BAR!EK7*0.85</f>
        <v>6460</v>
      </c>
      <c r="EL7" s="231">
        <f>BAR!EL7*0.85</f>
        <v>6715</v>
      </c>
      <c r="EM7" s="231">
        <f>BAR!EM7*0.85</f>
        <v>6715</v>
      </c>
      <c r="EN7" s="231">
        <f>BAR!EN7*0.85</f>
        <v>6460</v>
      </c>
      <c r="EO7" s="231">
        <f>BAR!EO7*0.85</f>
        <v>6460</v>
      </c>
      <c r="EP7" s="231">
        <f>BAR!EP7*0.85</f>
        <v>7225</v>
      </c>
      <c r="EQ7" s="231">
        <f>BAR!EQ7*0.85</f>
        <v>7225</v>
      </c>
      <c r="ER7" s="231">
        <f>BAR!ER7*0.85</f>
        <v>7225</v>
      </c>
      <c r="ES7" s="231">
        <f>BAR!ES7*0.85</f>
        <v>6715</v>
      </c>
      <c r="ET7" s="231">
        <f>BAR!ET7*0.85</f>
        <v>6715</v>
      </c>
      <c r="EU7" s="231">
        <f>BAR!EU7*0.85</f>
        <v>6460</v>
      </c>
      <c r="EV7" s="231">
        <f>BAR!EV7*0.85</f>
        <v>6460</v>
      </c>
      <c r="EW7" s="231">
        <f>BAR!EW7*0.85</f>
        <v>6460</v>
      </c>
      <c r="EX7" s="231">
        <f>BAR!EX7*0.85</f>
        <v>6715</v>
      </c>
      <c r="EY7" s="231">
        <f>BAR!EY7*0.85</f>
        <v>6715</v>
      </c>
      <c r="EZ7" s="231">
        <f>BAR!EZ7*0.85</f>
        <v>6715</v>
      </c>
      <c r="FA7" s="231">
        <f>BAR!FA7*0.85</f>
        <v>6715</v>
      </c>
      <c r="FB7" s="231">
        <f>BAR!FB7*0.85</f>
        <v>6205</v>
      </c>
      <c r="FC7" s="231">
        <f>BAR!FC7*0.85</f>
        <v>6205</v>
      </c>
      <c r="FD7" s="231">
        <f>BAR!FD7*0.85</f>
        <v>6205</v>
      </c>
      <c r="FE7" s="231">
        <f>BAR!FE7*0.85</f>
        <v>6205</v>
      </c>
      <c r="FF7" s="231">
        <f>BAR!FF7*0.85</f>
        <v>6205</v>
      </c>
      <c r="FG7" s="231">
        <f>BAR!FG7*0.85</f>
        <v>6460</v>
      </c>
      <c r="FH7" s="231">
        <f>BAR!FH7*0.85</f>
        <v>6460</v>
      </c>
      <c r="FI7" s="231">
        <f>BAR!FI7*0.85</f>
        <v>6205</v>
      </c>
      <c r="FJ7" s="231">
        <f>BAR!FJ7*0.85</f>
        <v>6205</v>
      </c>
      <c r="FK7" s="231">
        <f>BAR!FK7*0.85</f>
        <v>6205</v>
      </c>
      <c r="FL7" s="231">
        <f>BAR!FL7*0.85</f>
        <v>6205</v>
      </c>
      <c r="FM7" s="231">
        <f>BAR!FM7*0.85</f>
        <v>6205</v>
      </c>
      <c r="FN7" s="231">
        <f>BAR!FN7*0.85</f>
        <v>6460</v>
      </c>
      <c r="FO7" s="231">
        <f>BAR!FO7*0.85</f>
        <v>6460</v>
      </c>
      <c r="FP7" s="231">
        <f>BAR!FP7*0.85</f>
        <v>6205</v>
      </c>
      <c r="FQ7" s="231">
        <f>BAR!FQ7*0.85</f>
        <v>6205</v>
      </c>
      <c r="FR7" s="231">
        <f>BAR!FR7*0.85</f>
        <v>6205</v>
      </c>
      <c r="FS7" s="231">
        <f>BAR!FS7*0.85</f>
        <v>6205</v>
      </c>
      <c r="FT7" s="231">
        <f>BAR!FT7*0.85</f>
        <v>6205</v>
      </c>
      <c r="FU7" s="231">
        <f>BAR!FU7*0.85</f>
        <v>6460</v>
      </c>
      <c r="FV7" s="231">
        <f>BAR!FV7*0.85</f>
        <v>6460</v>
      </c>
      <c r="FW7" s="231">
        <f>BAR!FW7*0.85</f>
        <v>6205</v>
      </c>
      <c r="FX7" s="231">
        <f>BAR!FX7*0.85</f>
        <v>6205</v>
      </c>
      <c r="FY7" s="231">
        <f>BAR!FY7*0.85</f>
        <v>6205</v>
      </c>
      <c r="FZ7" s="231">
        <f>BAR!FZ7*0.85</f>
        <v>6205</v>
      </c>
      <c r="GA7" s="231">
        <f>BAR!GA7*0.85</f>
        <v>6205</v>
      </c>
      <c r="GB7" s="231">
        <f>BAR!GB7*0.85</f>
        <v>6460</v>
      </c>
      <c r="GC7" s="231">
        <f>BAR!GC7*0.85</f>
        <v>6460</v>
      </c>
      <c r="GD7" s="231">
        <f>BAR!GD7*0.85</f>
        <v>6205</v>
      </c>
      <c r="GE7" s="231">
        <f>BAR!GE7*0.85</f>
        <v>6205</v>
      </c>
      <c r="GF7" s="231">
        <f>BAR!GF7*0.85</f>
        <v>6205</v>
      </c>
      <c r="GG7" s="231">
        <f>BAR!GG7*0.85</f>
        <v>6205</v>
      </c>
      <c r="GH7" s="231">
        <f>BAR!GH7*0.85</f>
        <v>6205</v>
      </c>
      <c r="GI7" s="231">
        <f>BAR!GI7*0.85</f>
        <v>7480</v>
      </c>
      <c r="GJ7" s="231">
        <f>BAR!GJ7*0.85</f>
        <v>7480</v>
      </c>
      <c r="GK7" s="231">
        <f>BAR!GK7*0.85</f>
        <v>7480</v>
      </c>
      <c r="GL7" s="231">
        <f>BAR!GL7*0.85</f>
        <v>7480</v>
      </c>
      <c r="GM7" s="231">
        <f>BAR!GM7*0.85</f>
        <v>7480</v>
      </c>
      <c r="GN7" s="231">
        <f>BAR!GN7*0.85</f>
        <v>7480</v>
      </c>
      <c r="GO7" s="231">
        <f>BAR!GO7*0.85</f>
        <v>7480</v>
      </c>
      <c r="GP7" s="231">
        <f>BAR!GP7*0.85</f>
        <v>7905</v>
      </c>
      <c r="GQ7" s="231">
        <f>BAR!GQ7*0.85</f>
        <v>7905</v>
      </c>
      <c r="GR7" s="231">
        <f>BAR!GR7*0.85</f>
        <v>7905</v>
      </c>
      <c r="GS7" s="231">
        <f>BAR!GS7*0.85</f>
        <v>7905</v>
      </c>
      <c r="GT7" s="231">
        <f>BAR!GT7*0.85</f>
        <v>7905</v>
      </c>
      <c r="GU7" s="231">
        <f>BAR!GU7*0.85</f>
        <v>7905</v>
      </c>
      <c r="GV7" s="231">
        <f>BAR!GV7*0.85</f>
        <v>7905</v>
      </c>
      <c r="GW7" s="231">
        <f>BAR!GW7*0.85</f>
        <v>8330</v>
      </c>
      <c r="GX7" s="231">
        <f>BAR!GX7*0.85</f>
        <v>8330</v>
      </c>
      <c r="GY7" s="231">
        <f>BAR!GY7*0.85</f>
        <v>8330</v>
      </c>
      <c r="GZ7" s="231">
        <f>BAR!GZ7*0.85</f>
        <v>8330</v>
      </c>
    </row>
    <row r="8" spans="1:208" s="2" customFormat="1" x14ac:dyDescent="0.2">
      <c r="A8" s="15" t="s">
        <v>5</v>
      </c>
      <c r="B8" s="230"/>
      <c r="C8" s="230"/>
      <c r="D8" s="230"/>
      <c r="E8" s="230"/>
      <c r="F8" s="230"/>
      <c r="G8" s="230"/>
      <c r="H8" s="230"/>
      <c r="I8" s="230"/>
      <c r="J8" s="230"/>
      <c r="K8" s="231"/>
      <c r="L8" s="231"/>
      <c r="M8" s="231"/>
      <c r="N8" s="231"/>
      <c r="O8" s="231"/>
      <c r="P8" s="231"/>
      <c r="Q8" s="231"/>
      <c r="R8" s="231"/>
      <c r="S8" s="230"/>
      <c r="T8" s="230"/>
      <c r="U8" s="230"/>
      <c r="V8" s="230"/>
      <c r="W8" s="231"/>
      <c r="X8" s="231"/>
      <c r="Y8" s="231"/>
      <c r="Z8" s="231"/>
      <c r="AA8" s="231"/>
      <c r="AB8" s="230"/>
      <c r="AC8" s="230"/>
      <c r="AD8" s="230"/>
      <c r="AE8" s="230"/>
      <c r="AF8" s="230"/>
      <c r="AG8" s="230"/>
      <c r="AH8" s="230"/>
      <c r="AI8" s="230"/>
      <c r="AJ8" s="230"/>
      <c r="AK8" s="230"/>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231"/>
      <c r="DI8" s="231"/>
      <c r="DJ8" s="231"/>
      <c r="DK8" s="231"/>
      <c r="DL8" s="231"/>
      <c r="DM8" s="231"/>
      <c r="DN8" s="231"/>
      <c r="DO8" s="231"/>
      <c r="DP8" s="231"/>
      <c r="DQ8" s="231"/>
      <c r="DR8" s="231"/>
      <c r="DS8" s="231"/>
      <c r="DT8" s="231"/>
      <c r="DU8" s="231"/>
      <c r="DV8" s="231"/>
      <c r="DW8" s="231"/>
      <c r="DX8" s="231"/>
      <c r="DY8" s="231"/>
      <c r="DZ8" s="231"/>
      <c r="EA8" s="231"/>
      <c r="EB8" s="231"/>
      <c r="EC8" s="231"/>
      <c r="ED8" s="231"/>
      <c r="EE8" s="231"/>
      <c r="EF8" s="231"/>
      <c r="EG8" s="231"/>
      <c r="EH8" s="231"/>
      <c r="EI8" s="231"/>
      <c r="EJ8" s="231"/>
      <c r="EK8" s="231"/>
      <c r="EL8" s="231"/>
      <c r="EM8" s="231"/>
      <c r="EN8" s="231"/>
      <c r="EO8" s="231"/>
      <c r="EP8" s="231"/>
      <c r="EQ8" s="231"/>
      <c r="ER8" s="231"/>
      <c r="ES8" s="231"/>
      <c r="ET8" s="231"/>
      <c r="EU8" s="231"/>
      <c r="EV8" s="231"/>
      <c r="EW8" s="231"/>
      <c r="EX8" s="231"/>
      <c r="EY8" s="231"/>
      <c r="EZ8" s="231"/>
      <c r="FA8" s="231"/>
      <c r="FB8" s="231"/>
      <c r="FC8" s="231"/>
      <c r="FD8" s="231"/>
      <c r="FE8" s="231"/>
      <c r="FF8" s="231"/>
      <c r="FG8" s="231"/>
      <c r="FH8" s="231"/>
      <c r="FI8" s="231"/>
      <c r="FJ8" s="231"/>
      <c r="FK8" s="231"/>
      <c r="FL8" s="231"/>
      <c r="FM8" s="231"/>
      <c r="FN8" s="231"/>
      <c r="FO8" s="231"/>
      <c r="FP8" s="231"/>
      <c r="FQ8" s="231"/>
      <c r="FR8" s="231"/>
      <c r="FS8" s="231"/>
      <c r="FT8" s="231"/>
      <c r="FU8" s="231"/>
      <c r="FV8" s="231"/>
      <c r="FW8" s="231"/>
      <c r="FX8" s="231"/>
      <c r="FY8" s="231"/>
      <c r="FZ8" s="231"/>
      <c r="GA8" s="231"/>
      <c r="GB8" s="231"/>
      <c r="GC8" s="231"/>
      <c r="GD8" s="231"/>
      <c r="GE8" s="231"/>
      <c r="GF8" s="231"/>
      <c r="GG8" s="231"/>
      <c r="GH8" s="231"/>
      <c r="GI8" s="231"/>
      <c r="GJ8" s="231"/>
      <c r="GK8" s="231"/>
      <c r="GL8" s="231"/>
      <c r="GM8" s="231"/>
      <c r="GN8" s="231"/>
      <c r="GO8" s="231"/>
      <c r="GP8" s="231"/>
      <c r="GQ8" s="231"/>
      <c r="GR8" s="231"/>
      <c r="GS8" s="231"/>
      <c r="GT8" s="231"/>
      <c r="GU8" s="231"/>
      <c r="GV8" s="231"/>
      <c r="GW8" s="231"/>
      <c r="GX8" s="231"/>
      <c r="GY8" s="231"/>
      <c r="GZ8" s="231"/>
    </row>
    <row r="9" spans="1:208" s="2" customFormat="1" x14ac:dyDescent="0.2">
      <c r="A9" s="12">
        <v>1</v>
      </c>
      <c r="B9" s="230">
        <f>BAR!B9*0.85</f>
        <v>10837.5</v>
      </c>
      <c r="C9" s="230">
        <f>BAR!C9*0.85</f>
        <v>10837.5</v>
      </c>
      <c r="D9" s="230">
        <f>BAR!D9*0.85</f>
        <v>10837.5</v>
      </c>
      <c r="E9" s="230">
        <f>BAR!E9*0.85</f>
        <v>10837.5</v>
      </c>
      <c r="F9" s="230">
        <f>BAR!F9*0.85</f>
        <v>10837.5</v>
      </c>
      <c r="G9" s="230">
        <f>BAR!G9*0.85</f>
        <v>10837.5</v>
      </c>
      <c r="H9" s="230">
        <f>BAR!H9*0.85</f>
        <v>10837.5</v>
      </c>
      <c r="I9" s="230">
        <f>BAR!I9*0.85</f>
        <v>10837.5</v>
      </c>
      <c r="J9" s="230">
        <f>BAR!J9*0.85</f>
        <v>10837.5</v>
      </c>
      <c r="K9" s="231">
        <f>BAR!K9*0.85</f>
        <v>9647.5</v>
      </c>
      <c r="L9" s="231">
        <f>BAR!L9*0.85</f>
        <v>10837.5</v>
      </c>
      <c r="M9" s="231">
        <f>BAR!M9*0.85</f>
        <v>10837.5</v>
      </c>
      <c r="N9" s="231">
        <f>BAR!N9*0.85</f>
        <v>10837.5</v>
      </c>
      <c r="O9" s="231">
        <f>BAR!O9*0.85</f>
        <v>10837.5</v>
      </c>
      <c r="P9" s="231">
        <f>BAR!P9*0.85</f>
        <v>9647.5</v>
      </c>
      <c r="Q9" s="231">
        <f>BAR!Q9*0.85</f>
        <v>9647.5</v>
      </c>
      <c r="R9" s="231">
        <f>BAR!R9*0.85</f>
        <v>10837.5</v>
      </c>
      <c r="S9" s="230">
        <f>BAR!S9*0.85</f>
        <v>10837.5</v>
      </c>
      <c r="T9" s="230">
        <f>BAR!T9*0.85</f>
        <v>10837.5</v>
      </c>
      <c r="U9" s="230">
        <f>BAR!U9*0.85</f>
        <v>10837.5</v>
      </c>
      <c r="V9" s="230">
        <f>BAR!V9*0.85</f>
        <v>10837.5</v>
      </c>
      <c r="W9" s="231">
        <f>BAR!W9*0.85</f>
        <v>10837.5</v>
      </c>
      <c r="X9" s="231">
        <f>BAR!X9*0.85</f>
        <v>10837.5</v>
      </c>
      <c r="Y9" s="231">
        <f>BAR!Y9*0.85</f>
        <v>10837.5</v>
      </c>
      <c r="Z9" s="231">
        <f>BAR!Z9*0.85</f>
        <v>10837.5</v>
      </c>
      <c r="AA9" s="231">
        <f>BAR!AA9*0.85</f>
        <v>10837.5</v>
      </c>
      <c r="AB9" s="230">
        <f>BAR!AB9*0.85</f>
        <v>11262.5</v>
      </c>
      <c r="AC9" s="230">
        <f>BAR!AC9*0.85</f>
        <v>11262.5</v>
      </c>
      <c r="AD9" s="230">
        <f>BAR!AD9*0.85</f>
        <v>11262.5</v>
      </c>
      <c r="AE9" s="230">
        <f>BAR!AE9*0.85</f>
        <v>11262.5</v>
      </c>
      <c r="AF9" s="230">
        <f>BAR!AF9*0.85</f>
        <v>11262.5</v>
      </c>
      <c r="AG9" s="230">
        <f>BAR!AG9*0.85</f>
        <v>11262.5</v>
      </c>
      <c r="AH9" s="230">
        <f>BAR!AH9*0.85</f>
        <v>11262.5</v>
      </c>
      <c r="AI9" s="230">
        <f>BAR!AI9*0.85</f>
        <v>11262.5</v>
      </c>
      <c r="AJ9" s="230">
        <f>BAR!AJ9*0.85</f>
        <v>11857.5</v>
      </c>
      <c r="AK9" s="230">
        <f>BAR!AK9*0.85</f>
        <v>11857.5</v>
      </c>
      <c r="AL9" s="231">
        <f>BAR!AL9*0.85</f>
        <v>10837.5</v>
      </c>
      <c r="AM9" s="231">
        <f>BAR!AM9*0.85</f>
        <v>10837.5</v>
      </c>
      <c r="AN9" s="231">
        <f>BAR!AN9*0.85</f>
        <v>7352.5</v>
      </c>
      <c r="AO9" s="231">
        <f>BAR!AO9*0.85</f>
        <v>7352.5</v>
      </c>
      <c r="AP9" s="231">
        <f>BAR!AP9*0.85</f>
        <v>7352.5</v>
      </c>
      <c r="AQ9" s="231">
        <f>BAR!AQ9*0.85</f>
        <v>7352.5</v>
      </c>
      <c r="AR9" s="231">
        <f>BAR!AR9*0.85</f>
        <v>7777.5</v>
      </c>
      <c r="AS9" s="231">
        <f>BAR!AS9*0.85</f>
        <v>7777.5</v>
      </c>
      <c r="AT9" s="231">
        <f>BAR!AT9*0.85</f>
        <v>7352.5</v>
      </c>
      <c r="AU9" s="231">
        <f>BAR!AU9*0.85</f>
        <v>7352.5</v>
      </c>
      <c r="AV9" s="231">
        <f>BAR!AV9*0.85</f>
        <v>7352.5</v>
      </c>
      <c r="AW9" s="231">
        <f>BAR!AW9*0.85</f>
        <v>7352.5</v>
      </c>
      <c r="AX9" s="231">
        <f>BAR!AX9*0.85</f>
        <v>7352.5</v>
      </c>
      <c r="AY9" s="231">
        <f>BAR!AY9*0.85</f>
        <v>7777.5</v>
      </c>
      <c r="AZ9" s="231">
        <f>BAR!AZ9*0.85</f>
        <v>7777.5</v>
      </c>
      <c r="BA9" s="231">
        <f>BAR!BA9*0.85</f>
        <v>7352.5</v>
      </c>
      <c r="BB9" s="231">
        <f>BAR!BB9*0.85</f>
        <v>7352.5</v>
      </c>
      <c r="BC9" s="231">
        <f>BAR!BC9*0.85</f>
        <v>7352.5</v>
      </c>
      <c r="BD9" s="231">
        <f>BAR!BD9*0.85</f>
        <v>7352.5</v>
      </c>
      <c r="BE9" s="231">
        <f>BAR!BE9*0.85</f>
        <v>8627.5</v>
      </c>
      <c r="BF9" s="231">
        <f>BAR!BF9*0.85</f>
        <v>8627.5</v>
      </c>
      <c r="BG9" s="231">
        <f>BAR!BG9*0.85</f>
        <v>8627.5</v>
      </c>
      <c r="BH9" s="231">
        <f>BAR!BH9*0.85</f>
        <v>7352.5</v>
      </c>
      <c r="BI9" s="231">
        <f>BAR!BI9*0.85</f>
        <v>7352.5</v>
      </c>
      <c r="BJ9" s="231">
        <f>BAR!BJ9*0.85</f>
        <v>7352.5</v>
      </c>
      <c r="BK9" s="231">
        <f>BAR!BK9*0.85</f>
        <v>7352.5</v>
      </c>
      <c r="BL9" s="231">
        <f>BAR!BL9*0.85</f>
        <v>7352.5</v>
      </c>
      <c r="BM9" s="231">
        <f>BAR!BM9*0.85</f>
        <v>7777.5</v>
      </c>
      <c r="BN9" s="231">
        <f>BAR!BN9*0.85</f>
        <v>7777.5</v>
      </c>
      <c r="BO9" s="231">
        <f>BAR!BO9*0.85</f>
        <v>7352.5</v>
      </c>
      <c r="BP9" s="231">
        <f>BAR!BP9*0.85</f>
        <v>7352.5</v>
      </c>
      <c r="BQ9" s="231">
        <f>BAR!BQ9*0.85</f>
        <v>7352.5</v>
      </c>
      <c r="BR9" s="231">
        <f>BAR!BR9*0.85</f>
        <v>7352.5</v>
      </c>
      <c r="BS9" s="231">
        <f>BAR!BS9*0.85</f>
        <v>7352.5</v>
      </c>
      <c r="BT9" s="231">
        <f>BAR!BT9*0.85</f>
        <v>7777.5</v>
      </c>
      <c r="BU9" s="231">
        <f>BAR!BU9*0.85</f>
        <v>7777.5</v>
      </c>
      <c r="BV9" s="231">
        <f>BAR!BV9*0.85</f>
        <v>7352.5</v>
      </c>
      <c r="BW9" s="231">
        <f>BAR!BW9*0.85</f>
        <v>7352.5</v>
      </c>
      <c r="BX9" s="231">
        <f>BAR!BX9*0.85</f>
        <v>7352.5</v>
      </c>
      <c r="BY9" s="231">
        <f>BAR!BY9*0.85</f>
        <v>7352.5</v>
      </c>
      <c r="BZ9" s="231">
        <f>BAR!BZ9*0.85</f>
        <v>7352.5</v>
      </c>
      <c r="CA9" s="231">
        <f>BAR!CA9*0.85</f>
        <v>7777.5</v>
      </c>
      <c r="CB9" s="231">
        <f>BAR!CB9*0.85</f>
        <v>7777.5</v>
      </c>
      <c r="CC9" s="231">
        <f>BAR!CC9*0.85</f>
        <v>6927.5</v>
      </c>
      <c r="CD9" s="231">
        <f>BAR!CD9*0.85</f>
        <v>6927.5</v>
      </c>
      <c r="CE9" s="231">
        <f>BAR!CE9*0.85</f>
        <v>6927.5</v>
      </c>
      <c r="CF9" s="231">
        <f>BAR!CF9*0.85</f>
        <v>6927.5</v>
      </c>
      <c r="CG9" s="231">
        <f>BAR!CG9*0.85</f>
        <v>6927.5</v>
      </c>
      <c r="CH9" s="231">
        <f>BAR!CH9*0.85</f>
        <v>6927.5</v>
      </c>
      <c r="CI9" s="231">
        <f>BAR!CI9*0.85</f>
        <v>6927.5</v>
      </c>
      <c r="CJ9" s="231">
        <f>BAR!CJ9*0.85</f>
        <v>6672.5</v>
      </c>
      <c r="CK9" s="231">
        <f>BAR!CK9*0.85</f>
        <v>6672.5</v>
      </c>
      <c r="CL9" s="231">
        <f>BAR!CL9*0.85</f>
        <v>6672.5</v>
      </c>
      <c r="CM9" s="231">
        <f>BAR!CM9*0.85</f>
        <v>6672.5</v>
      </c>
      <c r="CN9" s="231">
        <f>BAR!CN9*0.85</f>
        <v>6672.5</v>
      </c>
      <c r="CO9" s="231">
        <f>BAR!CO9*0.85</f>
        <v>6927.5</v>
      </c>
      <c r="CP9" s="231">
        <f>BAR!CP9*0.85</f>
        <v>6927.5</v>
      </c>
      <c r="CQ9" s="231">
        <f>BAR!CQ9*0.85</f>
        <v>6672.5</v>
      </c>
      <c r="CR9" s="231">
        <f>BAR!CR9*0.85</f>
        <v>6672.5</v>
      </c>
      <c r="CS9" s="231">
        <f>BAR!CS9*0.85</f>
        <v>6672.5</v>
      </c>
      <c r="CT9" s="231">
        <f>BAR!CT9*0.85</f>
        <v>6672.5</v>
      </c>
      <c r="CU9" s="231">
        <f>BAR!CU9*0.85</f>
        <v>6672.5</v>
      </c>
      <c r="CV9" s="231">
        <f>BAR!CV9*0.85</f>
        <v>6927.5</v>
      </c>
      <c r="CW9" s="231">
        <f>BAR!CW9*0.85</f>
        <v>6927.5</v>
      </c>
      <c r="CX9" s="231">
        <f>BAR!CX9*0.85</f>
        <v>6672.5</v>
      </c>
      <c r="CY9" s="231">
        <f>BAR!CY9*0.85</f>
        <v>6672.5</v>
      </c>
      <c r="CZ9" s="231">
        <f>BAR!CZ9*0.85</f>
        <v>6672.5</v>
      </c>
      <c r="DA9" s="231">
        <f>BAR!DA9*0.85</f>
        <v>6672.5</v>
      </c>
      <c r="DB9" s="231">
        <f>BAR!DB9*0.85</f>
        <v>6672.5</v>
      </c>
      <c r="DC9" s="231">
        <f>BAR!DC9*0.85</f>
        <v>6927.5</v>
      </c>
      <c r="DD9" s="231">
        <f>BAR!DD9*0.85</f>
        <v>6927.5</v>
      </c>
      <c r="DE9" s="231">
        <f>BAR!DE9*0.85</f>
        <v>6417.5</v>
      </c>
      <c r="DF9" s="231">
        <f>BAR!DF9*0.85</f>
        <v>6417.5</v>
      </c>
      <c r="DG9" s="231">
        <f>BAR!DG9*0.85</f>
        <v>6417.5</v>
      </c>
      <c r="DH9" s="231">
        <f>BAR!DH9*0.85</f>
        <v>6417.5</v>
      </c>
      <c r="DI9" s="231">
        <f>BAR!DI9*0.85</f>
        <v>6417.5</v>
      </c>
      <c r="DJ9" s="231">
        <f>BAR!DJ9*0.85</f>
        <v>6672.5</v>
      </c>
      <c r="DK9" s="231">
        <f>BAR!DK9*0.85</f>
        <v>6672.5</v>
      </c>
      <c r="DL9" s="231">
        <f>BAR!DL9*0.85</f>
        <v>6417.5</v>
      </c>
      <c r="DM9" s="231">
        <f>BAR!DM9*0.85</f>
        <v>6417.5</v>
      </c>
      <c r="DN9" s="231">
        <f>BAR!DN9*0.85</f>
        <v>6417.5</v>
      </c>
      <c r="DO9" s="231">
        <f>BAR!DO9*0.85</f>
        <v>6417.5</v>
      </c>
      <c r="DP9" s="231">
        <f>BAR!DP9*0.85</f>
        <v>6417.5</v>
      </c>
      <c r="DQ9" s="231">
        <f>BAR!DQ9*0.85</f>
        <v>6417.5</v>
      </c>
      <c r="DR9" s="231">
        <f>BAR!DR9*0.85</f>
        <v>6417.5</v>
      </c>
      <c r="DS9" s="231">
        <f>BAR!DS9*0.85</f>
        <v>6162.5</v>
      </c>
      <c r="DT9" s="231">
        <f>BAR!DT9*0.85</f>
        <v>6162.5</v>
      </c>
      <c r="DU9" s="231">
        <f>BAR!DU9*0.85</f>
        <v>6162.5</v>
      </c>
      <c r="DV9" s="231">
        <f>BAR!DV9*0.85</f>
        <v>6162.5</v>
      </c>
      <c r="DW9" s="231">
        <f>BAR!DW9*0.85</f>
        <v>6162.5</v>
      </c>
      <c r="DX9" s="231">
        <f>BAR!DX9*0.85</f>
        <v>6417.5</v>
      </c>
      <c r="DY9" s="231">
        <f>BAR!DY9*0.85</f>
        <v>6417.5</v>
      </c>
      <c r="DZ9" s="231">
        <f>BAR!DZ9*0.85</f>
        <v>6162.5</v>
      </c>
      <c r="EA9" s="231">
        <f>BAR!EA9*0.85</f>
        <v>6162.5</v>
      </c>
      <c r="EB9" s="231">
        <f>BAR!EB9*0.85</f>
        <v>6162.5</v>
      </c>
      <c r="EC9" s="231">
        <f>BAR!EC9*0.85</f>
        <v>6162.5</v>
      </c>
      <c r="ED9" s="231">
        <f>BAR!ED9*0.85</f>
        <v>6162.5</v>
      </c>
      <c r="EE9" s="231">
        <f>BAR!EE9*0.85</f>
        <v>6417.5</v>
      </c>
      <c r="EF9" s="231">
        <f>BAR!EF9*0.85</f>
        <v>6417.5</v>
      </c>
      <c r="EG9" s="231">
        <f>BAR!EG9*0.85</f>
        <v>5907.5</v>
      </c>
      <c r="EH9" s="231">
        <f>BAR!EH9*0.85</f>
        <v>5907.5</v>
      </c>
      <c r="EI9" s="231">
        <f>BAR!EI9*0.85</f>
        <v>5907.5</v>
      </c>
      <c r="EJ9" s="231">
        <f>BAR!EJ9*0.85</f>
        <v>5907.5</v>
      </c>
      <c r="EK9" s="231">
        <f>BAR!EK9*0.85</f>
        <v>5907.5</v>
      </c>
      <c r="EL9" s="231">
        <f>BAR!EL9*0.85</f>
        <v>6162.5</v>
      </c>
      <c r="EM9" s="231">
        <f>BAR!EM9*0.85</f>
        <v>6162.5</v>
      </c>
      <c r="EN9" s="231">
        <f>BAR!EN9*0.85</f>
        <v>5907.5</v>
      </c>
      <c r="EO9" s="231">
        <f>BAR!EO9*0.85</f>
        <v>5907.5</v>
      </c>
      <c r="EP9" s="231">
        <f>BAR!EP9*0.85</f>
        <v>6672.5</v>
      </c>
      <c r="EQ9" s="231">
        <f>BAR!EQ9*0.85</f>
        <v>6672.5</v>
      </c>
      <c r="ER9" s="231">
        <f>BAR!ER9*0.85</f>
        <v>6672.5</v>
      </c>
      <c r="ES9" s="231">
        <f>BAR!ES9*0.85</f>
        <v>6162.5</v>
      </c>
      <c r="ET9" s="231">
        <f>BAR!ET9*0.85</f>
        <v>6162.5</v>
      </c>
      <c r="EU9" s="231">
        <f>BAR!EU9*0.85</f>
        <v>5907.5</v>
      </c>
      <c r="EV9" s="231">
        <f>BAR!EV9*0.85</f>
        <v>5907.5</v>
      </c>
      <c r="EW9" s="231">
        <f>BAR!EW9*0.85</f>
        <v>5907.5</v>
      </c>
      <c r="EX9" s="231">
        <f>BAR!EX9*0.85</f>
        <v>6162.5</v>
      </c>
      <c r="EY9" s="231">
        <f>BAR!EY9*0.85</f>
        <v>6162.5</v>
      </c>
      <c r="EZ9" s="231">
        <f>BAR!EZ9*0.85</f>
        <v>6162.5</v>
      </c>
      <c r="FA9" s="231">
        <f>BAR!FA9*0.85</f>
        <v>6162.5</v>
      </c>
      <c r="FB9" s="231">
        <f>BAR!FB9*0.85</f>
        <v>5652.5</v>
      </c>
      <c r="FC9" s="231">
        <f>BAR!FC9*0.85</f>
        <v>5652.5</v>
      </c>
      <c r="FD9" s="231">
        <f>BAR!FD9*0.85</f>
        <v>5652.5</v>
      </c>
      <c r="FE9" s="231">
        <f>BAR!FE9*0.85</f>
        <v>5652.5</v>
      </c>
      <c r="FF9" s="231">
        <f>BAR!FF9*0.85</f>
        <v>5652.5</v>
      </c>
      <c r="FG9" s="231">
        <f>BAR!FG9*0.85</f>
        <v>5907.5</v>
      </c>
      <c r="FH9" s="231">
        <f>BAR!FH9*0.85</f>
        <v>5907.5</v>
      </c>
      <c r="FI9" s="231">
        <f>BAR!FI9*0.85</f>
        <v>5652.5</v>
      </c>
      <c r="FJ9" s="231">
        <f>BAR!FJ9*0.85</f>
        <v>5652.5</v>
      </c>
      <c r="FK9" s="231">
        <f>BAR!FK9*0.85</f>
        <v>5652.5</v>
      </c>
      <c r="FL9" s="231">
        <f>BAR!FL9*0.85</f>
        <v>5652.5</v>
      </c>
      <c r="FM9" s="231">
        <f>BAR!FM9*0.85</f>
        <v>5652.5</v>
      </c>
      <c r="FN9" s="231">
        <f>BAR!FN9*0.85</f>
        <v>5907.5</v>
      </c>
      <c r="FO9" s="231">
        <f>BAR!FO9*0.85</f>
        <v>5907.5</v>
      </c>
      <c r="FP9" s="231">
        <f>BAR!FP9*0.85</f>
        <v>5652.5</v>
      </c>
      <c r="FQ9" s="231">
        <f>BAR!FQ9*0.85</f>
        <v>5652.5</v>
      </c>
      <c r="FR9" s="231">
        <f>BAR!FR9*0.85</f>
        <v>5652.5</v>
      </c>
      <c r="FS9" s="231">
        <f>BAR!FS9*0.85</f>
        <v>5652.5</v>
      </c>
      <c r="FT9" s="231">
        <f>BAR!FT9*0.85</f>
        <v>5652.5</v>
      </c>
      <c r="FU9" s="231">
        <f>BAR!FU9*0.85</f>
        <v>5907.5</v>
      </c>
      <c r="FV9" s="231">
        <f>BAR!FV9*0.85</f>
        <v>5907.5</v>
      </c>
      <c r="FW9" s="231">
        <f>BAR!FW9*0.85</f>
        <v>5652.5</v>
      </c>
      <c r="FX9" s="231">
        <f>BAR!FX9*0.85</f>
        <v>5652.5</v>
      </c>
      <c r="FY9" s="231">
        <f>BAR!FY9*0.85</f>
        <v>5652.5</v>
      </c>
      <c r="FZ9" s="231">
        <f>BAR!FZ9*0.85</f>
        <v>5652.5</v>
      </c>
      <c r="GA9" s="231">
        <f>BAR!GA9*0.85</f>
        <v>5652.5</v>
      </c>
      <c r="GB9" s="231">
        <f>BAR!GB9*0.85</f>
        <v>5907.5</v>
      </c>
      <c r="GC9" s="231">
        <f>BAR!GC9*0.85</f>
        <v>5907.5</v>
      </c>
      <c r="GD9" s="231">
        <f>BAR!GD9*0.85</f>
        <v>5652.5</v>
      </c>
      <c r="GE9" s="231">
        <f>BAR!GE9*0.85</f>
        <v>5652.5</v>
      </c>
      <c r="GF9" s="231">
        <f>BAR!GF9*0.85</f>
        <v>5652.5</v>
      </c>
      <c r="GG9" s="231">
        <f>BAR!GG9*0.85</f>
        <v>5652.5</v>
      </c>
      <c r="GH9" s="231">
        <f>BAR!GH9*0.85</f>
        <v>5652.5</v>
      </c>
      <c r="GI9" s="231">
        <f>BAR!GI9*0.85</f>
        <v>6927.5</v>
      </c>
      <c r="GJ9" s="231">
        <f>BAR!GJ9*0.85</f>
        <v>6927.5</v>
      </c>
      <c r="GK9" s="231">
        <f>BAR!GK9*0.85</f>
        <v>6927.5</v>
      </c>
      <c r="GL9" s="231">
        <f>BAR!GL9*0.85</f>
        <v>6927.5</v>
      </c>
      <c r="GM9" s="231">
        <f>BAR!GM9*0.85</f>
        <v>6927.5</v>
      </c>
      <c r="GN9" s="231">
        <f>BAR!GN9*0.85</f>
        <v>6927.5</v>
      </c>
      <c r="GO9" s="231">
        <f>BAR!GO9*0.85</f>
        <v>6927.5</v>
      </c>
      <c r="GP9" s="231">
        <f>BAR!GP9*0.85</f>
        <v>7352.5</v>
      </c>
      <c r="GQ9" s="231">
        <f>BAR!GQ9*0.85</f>
        <v>7352.5</v>
      </c>
      <c r="GR9" s="231">
        <f>BAR!GR9*0.85</f>
        <v>7352.5</v>
      </c>
      <c r="GS9" s="231">
        <f>BAR!GS9*0.85</f>
        <v>7352.5</v>
      </c>
      <c r="GT9" s="231">
        <f>BAR!GT9*0.85</f>
        <v>7352.5</v>
      </c>
      <c r="GU9" s="231">
        <f>BAR!GU9*0.85</f>
        <v>7352.5</v>
      </c>
      <c r="GV9" s="231">
        <f>BAR!GV9*0.85</f>
        <v>7352.5</v>
      </c>
      <c r="GW9" s="231">
        <f>BAR!GW9*0.85</f>
        <v>7777.5</v>
      </c>
      <c r="GX9" s="231">
        <f>BAR!GX9*0.85</f>
        <v>7777.5</v>
      </c>
      <c r="GY9" s="231">
        <f>BAR!GY9*0.85</f>
        <v>7777.5</v>
      </c>
      <c r="GZ9" s="231">
        <f>BAR!GZ9*0.85</f>
        <v>7777.5</v>
      </c>
    </row>
    <row r="10" spans="1:208" s="2" customFormat="1" x14ac:dyDescent="0.2">
      <c r="A10" s="12">
        <v>2</v>
      </c>
      <c r="B10" s="230">
        <f>BAR!B10*0.85</f>
        <v>12240</v>
      </c>
      <c r="C10" s="230">
        <f>BAR!C10*0.85</f>
        <v>12240</v>
      </c>
      <c r="D10" s="230">
        <f>BAR!D10*0.85</f>
        <v>12240</v>
      </c>
      <c r="E10" s="230">
        <f>BAR!E10*0.85</f>
        <v>12240</v>
      </c>
      <c r="F10" s="230">
        <f>BAR!F10*0.85</f>
        <v>12240</v>
      </c>
      <c r="G10" s="230">
        <f>BAR!G10*0.85</f>
        <v>12240</v>
      </c>
      <c r="H10" s="230">
        <f>BAR!H10*0.85</f>
        <v>12240</v>
      </c>
      <c r="I10" s="230">
        <f>BAR!I10*0.85</f>
        <v>12240</v>
      </c>
      <c r="J10" s="230">
        <f>BAR!J10*0.85</f>
        <v>12240</v>
      </c>
      <c r="K10" s="231">
        <f>BAR!K10*0.85</f>
        <v>11050</v>
      </c>
      <c r="L10" s="231">
        <f>BAR!L10*0.85</f>
        <v>12240</v>
      </c>
      <c r="M10" s="231">
        <f>BAR!M10*0.85</f>
        <v>12240</v>
      </c>
      <c r="N10" s="231">
        <f>BAR!N10*0.85</f>
        <v>12240</v>
      </c>
      <c r="O10" s="231">
        <f>BAR!O10*0.85</f>
        <v>12240</v>
      </c>
      <c r="P10" s="231">
        <f>BAR!P10*0.85</f>
        <v>11050</v>
      </c>
      <c r="Q10" s="231">
        <f>BAR!Q10*0.85</f>
        <v>11050</v>
      </c>
      <c r="R10" s="231">
        <f>BAR!R10*0.85</f>
        <v>12240</v>
      </c>
      <c r="S10" s="230">
        <f>BAR!S10*0.85</f>
        <v>12240</v>
      </c>
      <c r="T10" s="230">
        <f>BAR!T10*0.85</f>
        <v>12240</v>
      </c>
      <c r="U10" s="230">
        <f>BAR!U10*0.85</f>
        <v>12240</v>
      </c>
      <c r="V10" s="230">
        <f>BAR!V10*0.85</f>
        <v>12240</v>
      </c>
      <c r="W10" s="231">
        <f>BAR!W10*0.85</f>
        <v>12240</v>
      </c>
      <c r="X10" s="231">
        <f>BAR!X10*0.85</f>
        <v>12240</v>
      </c>
      <c r="Y10" s="231">
        <f>BAR!Y10*0.85</f>
        <v>12240</v>
      </c>
      <c r="Z10" s="231">
        <f>BAR!Z10*0.85</f>
        <v>12240</v>
      </c>
      <c r="AA10" s="231">
        <f>BAR!AA10*0.85</f>
        <v>12240</v>
      </c>
      <c r="AB10" s="230">
        <f>BAR!AB10*0.85</f>
        <v>12665</v>
      </c>
      <c r="AC10" s="230">
        <f>BAR!AC10*0.85</f>
        <v>12665</v>
      </c>
      <c r="AD10" s="230">
        <f>BAR!AD10*0.85</f>
        <v>12665</v>
      </c>
      <c r="AE10" s="230">
        <f>BAR!AE10*0.85</f>
        <v>12665</v>
      </c>
      <c r="AF10" s="230">
        <f>BAR!AF10*0.85</f>
        <v>12665</v>
      </c>
      <c r="AG10" s="230">
        <f>BAR!AG10*0.85</f>
        <v>12665</v>
      </c>
      <c r="AH10" s="230">
        <f>BAR!AH10*0.85</f>
        <v>12665</v>
      </c>
      <c r="AI10" s="230">
        <f>BAR!AI10*0.85</f>
        <v>12665</v>
      </c>
      <c r="AJ10" s="230">
        <f>BAR!AJ10*0.85</f>
        <v>13260</v>
      </c>
      <c r="AK10" s="230">
        <f>BAR!AK10*0.85</f>
        <v>13260</v>
      </c>
      <c r="AL10" s="231">
        <f>BAR!AL10*0.85</f>
        <v>12240</v>
      </c>
      <c r="AM10" s="231">
        <f>BAR!AM10*0.85</f>
        <v>12240</v>
      </c>
      <c r="AN10" s="231">
        <f>BAR!AN10*0.85</f>
        <v>8755</v>
      </c>
      <c r="AO10" s="231">
        <f>BAR!AO10*0.85</f>
        <v>8755</v>
      </c>
      <c r="AP10" s="231">
        <f>BAR!AP10*0.85</f>
        <v>8755</v>
      </c>
      <c r="AQ10" s="231">
        <f>BAR!AQ10*0.85</f>
        <v>8755</v>
      </c>
      <c r="AR10" s="231">
        <f>BAR!AR10*0.85</f>
        <v>9180</v>
      </c>
      <c r="AS10" s="231">
        <f>BAR!AS10*0.85</f>
        <v>9180</v>
      </c>
      <c r="AT10" s="231">
        <f>BAR!AT10*0.85</f>
        <v>8755</v>
      </c>
      <c r="AU10" s="231">
        <f>BAR!AU10*0.85</f>
        <v>8755</v>
      </c>
      <c r="AV10" s="231">
        <f>BAR!AV10*0.85</f>
        <v>8755</v>
      </c>
      <c r="AW10" s="231">
        <f>BAR!AW10*0.85</f>
        <v>8755</v>
      </c>
      <c r="AX10" s="231">
        <f>BAR!AX10*0.85</f>
        <v>8755</v>
      </c>
      <c r="AY10" s="231">
        <f>BAR!AY10*0.85</f>
        <v>9180</v>
      </c>
      <c r="AZ10" s="231">
        <f>BAR!AZ10*0.85</f>
        <v>9180</v>
      </c>
      <c r="BA10" s="231">
        <f>BAR!BA10*0.85</f>
        <v>8755</v>
      </c>
      <c r="BB10" s="231">
        <f>BAR!BB10*0.85</f>
        <v>8755</v>
      </c>
      <c r="BC10" s="231">
        <f>BAR!BC10*0.85</f>
        <v>8755</v>
      </c>
      <c r="BD10" s="231">
        <f>BAR!BD10*0.85</f>
        <v>8755</v>
      </c>
      <c r="BE10" s="231">
        <f>BAR!BE10*0.85</f>
        <v>10030</v>
      </c>
      <c r="BF10" s="231">
        <f>BAR!BF10*0.85</f>
        <v>10030</v>
      </c>
      <c r="BG10" s="231">
        <f>BAR!BG10*0.85</f>
        <v>10030</v>
      </c>
      <c r="BH10" s="231">
        <f>BAR!BH10*0.85</f>
        <v>8755</v>
      </c>
      <c r="BI10" s="231">
        <f>BAR!BI10*0.85</f>
        <v>8755</v>
      </c>
      <c r="BJ10" s="231">
        <f>BAR!BJ10*0.85</f>
        <v>8755</v>
      </c>
      <c r="BK10" s="231">
        <f>BAR!BK10*0.85</f>
        <v>8755</v>
      </c>
      <c r="BL10" s="231">
        <f>BAR!BL10*0.85</f>
        <v>8755</v>
      </c>
      <c r="BM10" s="231">
        <f>BAR!BM10*0.85</f>
        <v>9180</v>
      </c>
      <c r="BN10" s="231">
        <f>BAR!BN10*0.85</f>
        <v>9180</v>
      </c>
      <c r="BO10" s="231">
        <f>BAR!BO10*0.85</f>
        <v>8755</v>
      </c>
      <c r="BP10" s="231">
        <f>BAR!BP10*0.85</f>
        <v>8755</v>
      </c>
      <c r="BQ10" s="231">
        <f>BAR!BQ10*0.85</f>
        <v>8755</v>
      </c>
      <c r="BR10" s="231">
        <f>BAR!BR10*0.85</f>
        <v>8755</v>
      </c>
      <c r="BS10" s="231">
        <f>BAR!BS10*0.85</f>
        <v>8755</v>
      </c>
      <c r="BT10" s="231">
        <f>BAR!BT10*0.85</f>
        <v>9180</v>
      </c>
      <c r="BU10" s="231">
        <f>BAR!BU10*0.85</f>
        <v>9180</v>
      </c>
      <c r="BV10" s="231">
        <f>BAR!BV10*0.85</f>
        <v>8755</v>
      </c>
      <c r="BW10" s="231">
        <f>BAR!BW10*0.85</f>
        <v>8755</v>
      </c>
      <c r="BX10" s="231">
        <f>BAR!BX10*0.85</f>
        <v>8755</v>
      </c>
      <c r="BY10" s="231">
        <f>BAR!BY10*0.85</f>
        <v>8755</v>
      </c>
      <c r="BZ10" s="231">
        <f>BAR!BZ10*0.85</f>
        <v>8755</v>
      </c>
      <c r="CA10" s="231">
        <f>BAR!CA10*0.85</f>
        <v>9180</v>
      </c>
      <c r="CB10" s="231">
        <f>BAR!CB10*0.85</f>
        <v>9180</v>
      </c>
      <c r="CC10" s="231">
        <f>BAR!CC10*0.85</f>
        <v>8330</v>
      </c>
      <c r="CD10" s="231">
        <f>BAR!CD10*0.85</f>
        <v>8330</v>
      </c>
      <c r="CE10" s="231">
        <f>BAR!CE10*0.85</f>
        <v>8330</v>
      </c>
      <c r="CF10" s="231">
        <f>BAR!CF10*0.85</f>
        <v>8330</v>
      </c>
      <c r="CG10" s="231">
        <f>BAR!CG10*0.85</f>
        <v>8330</v>
      </c>
      <c r="CH10" s="231">
        <f>BAR!CH10*0.85</f>
        <v>8330</v>
      </c>
      <c r="CI10" s="231">
        <f>BAR!CI10*0.85</f>
        <v>8330</v>
      </c>
      <c r="CJ10" s="231">
        <f>BAR!CJ10*0.85</f>
        <v>8075</v>
      </c>
      <c r="CK10" s="231">
        <f>BAR!CK10*0.85</f>
        <v>8075</v>
      </c>
      <c r="CL10" s="231">
        <f>BAR!CL10*0.85</f>
        <v>8075</v>
      </c>
      <c r="CM10" s="231">
        <f>BAR!CM10*0.85</f>
        <v>8075</v>
      </c>
      <c r="CN10" s="231">
        <f>BAR!CN10*0.85</f>
        <v>8075</v>
      </c>
      <c r="CO10" s="231">
        <f>BAR!CO10*0.85</f>
        <v>8330</v>
      </c>
      <c r="CP10" s="231">
        <f>BAR!CP10*0.85</f>
        <v>8330</v>
      </c>
      <c r="CQ10" s="231">
        <f>BAR!CQ10*0.85</f>
        <v>8075</v>
      </c>
      <c r="CR10" s="231">
        <f>BAR!CR10*0.85</f>
        <v>8075</v>
      </c>
      <c r="CS10" s="231">
        <f>BAR!CS10*0.85</f>
        <v>8075</v>
      </c>
      <c r="CT10" s="231">
        <f>BAR!CT10*0.85</f>
        <v>8075</v>
      </c>
      <c r="CU10" s="231">
        <f>BAR!CU10*0.85</f>
        <v>8075</v>
      </c>
      <c r="CV10" s="231">
        <f>BAR!CV10*0.85</f>
        <v>8330</v>
      </c>
      <c r="CW10" s="231">
        <f>BAR!CW10*0.85</f>
        <v>8330</v>
      </c>
      <c r="CX10" s="231">
        <f>BAR!CX10*0.85</f>
        <v>8075</v>
      </c>
      <c r="CY10" s="231">
        <f>BAR!CY10*0.85</f>
        <v>8075</v>
      </c>
      <c r="CZ10" s="231">
        <f>BAR!CZ10*0.85</f>
        <v>8075</v>
      </c>
      <c r="DA10" s="231">
        <f>BAR!DA10*0.85</f>
        <v>8075</v>
      </c>
      <c r="DB10" s="231">
        <f>BAR!DB10*0.85</f>
        <v>8075</v>
      </c>
      <c r="DC10" s="231">
        <f>BAR!DC10*0.85</f>
        <v>8330</v>
      </c>
      <c r="DD10" s="231">
        <f>BAR!DD10*0.85</f>
        <v>8330</v>
      </c>
      <c r="DE10" s="231">
        <f>BAR!DE10*0.85</f>
        <v>7820</v>
      </c>
      <c r="DF10" s="231">
        <f>BAR!DF10*0.85</f>
        <v>7820</v>
      </c>
      <c r="DG10" s="231">
        <f>BAR!DG10*0.85</f>
        <v>7820</v>
      </c>
      <c r="DH10" s="231">
        <f>BAR!DH10*0.85</f>
        <v>7820</v>
      </c>
      <c r="DI10" s="231">
        <f>BAR!DI10*0.85</f>
        <v>7820</v>
      </c>
      <c r="DJ10" s="231">
        <f>BAR!DJ10*0.85</f>
        <v>8075</v>
      </c>
      <c r="DK10" s="231">
        <f>BAR!DK10*0.85</f>
        <v>8075</v>
      </c>
      <c r="DL10" s="231">
        <f>BAR!DL10*0.85</f>
        <v>7820</v>
      </c>
      <c r="DM10" s="231">
        <f>BAR!DM10*0.85</f>
        <v>7820</v>
      </c>
      <c r="DN10" s="231">
        <f>BAR!DN10*0.85</f>
        <v>7820</v>
      </c>
      <c r="DO10" s="231">
        <f>BAR!DO10*0.85</f>
        <v>7820</v>
      </c>
      <c r="DP10" s="231">
        <f>BAR!DP10*0.85</f>
        <v>7820</v>
      </c>
      <c r="DQ10" s="231">
        <f>BAR!DQ10*0.85</f>
        <v>7820</v>
      </c>
      <c r="DR10" s="231">
        <f>BAR!DR10*0.85</f>
        <v>7820</v>
      </c>
      <c r="DS10" s="231">
        <f>BAR!DS10*0.85</f>
        <v>7565</v>
      </c>
      <c r="DT10" s="231">
        <f>BAR!DT10*0.85</f>
        <v>7565</v>
      </c>
      <c r="DU10" s="231">
        <f>BAR!DU10*0.85</f>
        <v>7565</v>
      </c>
      <c r="DV10" s="231">
        <f>BAR!DV10*0.85</f>
        <v>7565</v>
      </c>
      <c r="DW10" s="231">
        <f>BAR!DW10*0.85</f>
        <v>7565</v>
      </c>
      <c r="DX10" s="231">
        <f>BAR!DX10*0.85</f>
        <v>7820</v>
      </c>
      <c r="DY10" s="231">
        <f>BAR!DY10*0.85</f>
        <v>7820</v>
      </c>
      <c r="DZ10" s="231">
        <f>BAR!DZ10*0.85</f>
        <v>7565</v>
      </c>
      <c r="EA10" s="231">
        <f>BAR!EA10*0.85</f>
        <v>7565</v>
      </c>
      <c r="EB10" s="231">
        <f>BAR!EB10*0.85</f>
        <v>7565</v>
      </c>
      <c r="EC10" s="231">
        <f>BAR!EC10*0.85</f>
        <v>7565</v>
      </c>
      <c r="ED10" s="231">
        <f>BAR!ED10*0.85</f>
        <v>7565</v>
      </c>
      <c r="EE10" s="231">
        <f>BAR!EE10*0.85</f>
        <v>7820</v>
      </c>
      <c r="EF10" s="231">
        <f>BAR!EF10*0.85</f>
        <v>7820</v>
      </c>
      <c r="EG10" s="231">
        <f>BAR!EG10*0.85</f>
        <v>7310</v>
      </c>
      <c r="EH10" s="231">
        <f>BAR!EH10*0.85</f>
        <v>7310</v>
      </c>
      <c r="EI10" s="231">
        <f>BAR!EI10*0.85</f>
        <v>7310</v>
      </c>
      <c r="EJ10" s="231">
        <f>BAR!EJ10*0.85</f>
        <v>7310</v>
      </c>
      <c r="EK10" s="231">
        <f>BAR!EK10*0.85</f>
        <v>7310</v>
      </c>
      <c r="EL10" s="231">
        <f>BAR!EL10*0.85</f>
        <v>7565</v>
      </c>
      <c r="EM10" s="231">
        <f>BAR!EM10*0.85</f>
        <v>7565</v>
      </c>
      <c r="EN10" s="231">
        <f>BAR!EN10*0.85</f>
        <v>7310</v>
      </c>
      <c r="EO10" s="231">
        <f>BAR!EO10*0.85</f>
        <v>7310</v>
      </c>
      <c r="EP10" s="231">
        <f>BAR!EP10*0.85</f>
        <v>8075</v>
      </c>
      <c r="EQ10" s="231">
        <f>BAR!EQ10*0.85</f>
        <v>8075</v>
      </c>
      <c r="ER10" s="231">
        <f>BAR!ER10*0.85</f>
        <v>8075</v>
      </c>
      <c r="ES10" s="231">
        <f>BAR!ES10*0.85</f>
        <v>7565</v>
      </c>
      <c r="ET10" s="231">
        <f>BAR!ET10*0.85</f>
        <v>7565</v>
      </c>
      <c r="EU10" s="231">
        <f>BAR!EU10*0.85</f>
        <v>7310</v>
      </c>
      <c r="EV10" s="231">
        <f>BAR!EV10*0.85</f>
        <v>7310</v>
      </c>
      <c r="EW10" s="231">
        <f>BAR!EW10*0.85</f>
        <v>7310</v>
      </c>
      <c r="EX10" s="231">
        <f>BAR!EX10*0.85</f>
        <v>7565</v>
      </c>
      <c r="EY10" s="231">
        <f>BAR!EY10*0.85</f>
        <v>7565</v>
      </c>
      <c r="EZ10" s="231">
        <f>BAR!EZ10*0.85</f>
        <v>7565</v>
      </c>
      <c r="FA10" s="231">
        <f>BAR!FA10*0.85</f>
        <v>7565</v>
      </c>
      <c r="FB10" s="231">
        <f>BAR!FB10*0.85</f>
        <v>7055</v>
      </c>
      <c r="FC10" s="231">
        <f>BAR!FC10*0.85</f>
        <v>7055</v>
      </c>
      <c r="FD10" s="231">
        <f>BAR!FD10*0.85</f>
        <v>7055</v>
      </c>
      <c r="FE10" s="231">
        <f>BAR!FE10*0.85</f>
        <v>7055</v>
      </c>
      <c r="FF10" s="231">
        <f>BAR!FF10*0.85</f>
        <v>7055</v>
      </c>
      <c r="FG10" s="231">
        <f>BAR!FG10*0.85</f>
        <v>7310</v>
      </c>
      <c r="FH10" s="231">
        <f>BAR!FH10*0.85</f>
        <v>7310</v>
      </c>
      <c r="FI10" s="231">
        <f>BAR!FI10*0.85</f>
        <v>7055</v>
      </c>
      <c r="FJ10" s="231">
        <f>BAR!FJ10*0.85</f>
        <v>7055</v>
      </c>
      <c r="FK10" s="231">
        <f>BAR!FK10*0.85</f>
        <v>7055</v>
      </c>
      <c r="FL10" s="231">
        <f>BAR!FL10*0.85</f>
        <v>7055</v>
      </c>
      <c r="FM10" s="231">
        <f>BAR!FM10*0.85</f>
        <v>7055</v>
      </c>
      <c r="FN10" s="231">
        <f>BAR!FN10*0.85</f>
        <v>7310</v>
      </c>
      <c r="FO10" s="231">
        <f>BAR!FO10*0.85</f>
        <v>7310</v>
      </c>
      <c r="FP10" s="231">
        <f>BAR!FP10*0.85</f>
        <v>7055</v>
      </c>
      <c r="FQ10" s="231">
        <f>BAR!FQ10*0.85</f>
        <v>7055</v>
      </c>
      <c r="FR10" s="231">
        <f>BAR!FR10*0.85</f>
        <v>7055</v>
      </c>
      <c r="FS10" s="231">
        <f>BAR!FS10*0.85</f>
        <v>7055</v>
      </c>
      <c r="FT10" s="231">
        <f>BAR!FT10*0.85</f>
        <v>7055</v>
      </c>
      <c r="FU10" s="231">
        <f>BAR!FU10*0.85</f>
        <v>7310</v>
      </c>
      <c r="FV10" s="231">
        <f>BAR!FV10*0.85</f>
        <v>7310</v>
      </c>
      <c r="FW10" s="231">
        <f>BAR!FW10*0.85</f>
        <v>7055</v>
      </c>
      <c r="FX10" s="231">
        <f>BAR!FX10*0.85</f>
        <v>7055</v>
      </c>
      <c r="FY10" s="231">
        <f>BAR!FY10*0.85</f>
        <v>7055</v>
      </c>
      <c r="FZ10" s="231">
        <f>BAR!FZ10*0.85</f>
        <v>7055</v>
      </c>
      <c r="GA10" s="231">
        <f>BAR!GA10*0.85</f>
        <v>7055</v>
      </c>
      <c r="GB10" s="231">
        <f>BAR!GB10*0.85</f>
        <v>7310</v>
      </c>
      <c r="GC10" s="231">
        <f>BAR!GC10*0.85</f>
        <v>7310</v>
      </c>
      <c r="GD10" s="231">
        <f>BAR!GD10*0.85</f>
        <v>7055</v>
      </c>
      <c r="GE10" s="231">
        <f>BAR!GE10*0.85</f>
        <v>7055</v>
      </c>
      <c r="GF10" s="231">
        <f>BAR!GF10*0.85</f>
        <v>7055</v>
      </c>
      <c r="GG10" s="231">
        <f>BAR!GG10*0.85</f>
        <v>7055</v>
      </c>
      <c r="GH10" s="231">
        <f>BAR!GH10*0.85</f>
        <v>7055</v>
      </c>
      <c r="GI10" s="231">
        <f>BAR!GI10*0.85</f>
        <v>8330</v>
      </c>
      <c r="GJ10" s="231">
        <f>BAR!GJ10*0.85</f>
        <v>8330</v>
      </c>
      <c r="GK10" s="231">
        <f>BAR!GK10*0.85</f>
        <v>8330</v>
      </c>
      <c r="GL10" s="231">
        <f>BAR!GL10*0.85</f>
        <v>8330</v>
      </c>
      <c r="GM10" s="231">
        <f>BAR!GM10*0.85</f>
        <v>8330</v>
      </c>
      <c r="GN10" s="231">
        <f>BAR!GN10*0.85</f>
        <v>8330</v>
      </c>
      <c r="GO10" s="231">
        <f>BAR!GO10*0.85</f>
        <v>8330</v>
      </c>
      <c r="GP10" s="231">
        <f>BAR!GP10*0.85</f>
        <v>8755</v>
      </c>
      <c r="GQ10" s="231">
        <f>BAR!GQ10*0.85</f>
        <v>8755</v>
      </c>
      <c r="GR10" s="231">
        <f>BAR!GR10*0.85</f>
        <v>8755</v>
      </c>
      <c r="GS10" s="231">
        <f>BAR!GS10*0.85</f>
        <v>8755</v>
      </c>
      <c r="GT10" s="231">
        <f>BAR!GT10*0.85</f>
        <v>8755</v>
      </c>
      <c r="GU10" s="231">
        <f>BAR!GU10*0.85</f>
        <v>8755</v>
      </c>
      <c r="GV10" s="231">
        <f>BAR!GV10*0.85</f>
        <v>8755</v>
      </c>
      <c r="GW10" s="231">
        <f>BAR!GW10*0.85</f>
        <v>9180</v>
      </c>
      <c r="GX10" s="231">
        <f>BAR!GX10*0.85</f>
        <v>9180</v>
      </c>
      <c r="GY10" s="231">
        <f>BAR!GY10*0.85</f>
        <v>9180</v>
      </c>
      <c r="GZ10" s="231">
        <f>BAR!GZ10*0.85</f>
        <v>9180</v>
      </c>
    </row>
    <row r="11" spans="1:208" s="2" customFormat="1" x14ac:dyDescent="0.2">
      <c r="A11" s="15" t="s">
        <v>6</v>
      </c>
      <c r="B11" s="230"/>
      <c r="C11" s="230"/>
      <c r="D11" s="230"/>
      <c r="E11" s="230"/>
      <c r="F11" s="230"/>
      <c r="G11" s="230"/>
      <c r="H11" s="230"/>
      <c r="I11" s="230"/>
      <c r="J11" s="230"/>
      <c r="K11" s="231"/>
      <c r="L11" s="231"/>
      <c r="M11" s="231"/>
      <c r="N11" s="231"/>
      <c r="O11" s="231"/>
      <c r="P11" s="231"/>
      <c r="Q11" s="231"/>
      <c r="R11" s="231"/>
      <c r="S11" s="230"/>
      <c r="T11" s="230"/>
      <c r="U11" s="230"/>
      <c r="V11" s="230"/>
      <c r="W11" s="231"/>
      <c r="X11" s="231"/>
      <c r="Y11" s="231"/>
      <c r="Z11" s="231"/>
      <c r="AA11" s="231"/>
      <c r="AB11" s="230"/>
      <c r="AC11" s="230"/>
      <c r="AD11" s="230"/>
      <c r="AE11" s="230"/>
      <c r="AF11" s="230"/>
      <c r="AG11" s="230"/>
      <c r="AH11" s="230"/>
      <c r="AI11" s="230"/>
      <c r="AJ11" s="230"/>
      <c r="AK11" s="230"/>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c r="CP11" s="231"/>
      <c r="CQ11" s="231"/>
      <c r="CR11" s="231"/>
      <c r="CS11" s="231"/>
      <c r="CT11" s="231"/>
      <c r="CU11" s="231"/>
      <c r="CV11" s="231"/>
      <c r="CW11" s="231"/>
      <c r="CX11" s="231"/>
      <c r="CY11" s="231"/>
      <c r="CZ11" s="231"/>
      <c r="DA11" s="231"/>
      <c r="DB11" s="231"/>
      <c r="DC11" s="231"/>
      <c r="DD11" s="231"/>
      <c r="DE11" s="231"/>
      <c r="DF11" s="231"/>
      <c r="DG11" s="231"/>
      <c r="DH11" s="231"/>
      <c r="DI11" s="231"/>
      <c r="DJ11" s="231"/>
      <c r="DK11" s="231"/>
      <c r="DL11" s="231"/>
      <c r="DM11" s="231"/>
      <c r="DN11" s="231"/>
      <c r="DO11" s="231"/>
      <c r="DP11" s="231"/>
      <c r="DQ11" s="231"/>
      <c r="DR11" s="231"/>
      <c r="DS11" s="231"/>
      <c r="DT11" s="231"/>
      <c r="DU11" s="231"/>
      <c r="DV11" s="231"/>
      <c r="DW11" s="231"/>
      <c r="DX11" s="231"/>
      <c r="DY11" s="231"/>
      <c r="DZ11" s="231"/>
      <c r="EA11" s="231"/>
      <c r="EB11" s="231"/>
      <c r="EC11" s="231"/>
      <c r="ED11" s="231"/>
      <c r="EE11" s="231"/>
      <c r="EF11" s="231"/>
      <c r="EG11" s="231"/>
      <c r="EH11" s="231"/>
      <c r="EI11" s="231"/>
      <c r="EJ11" s="231"/>
      <c r="EK11" s="231"/>
      <c r="EL11" s="231"/>
      <c r="EM11" s="231"/>
      <c r="EN11" s="231"/>
      <c r="EO11" s="231"/>
      <c r="EP11" s="231"/>
      <c r="EQ11" s="231"/>
      <c r="ER11" s="231"/>
      <c r="ES11" s="231"/>
      <c r="ET11" s="231"/>
      <c r="EU11" s="231"/>
      <c r="EV11" s="231"/>
      <c r="EW11" s="231"/>
      <c r="EX11" s="231"/>
      <c r="EY11" s="231"/>
      <c r="EZ11" s="231"/>
      <c r="FA11" s="231"/>
      <c r="FB11" s="231"/>
      <c r="FC11" s="231"/>
      <c r="FD11" s="231"/>
      <c r="FE11" s="231"/>
      <c r="FF11" s="231"/>
      <c r="FG11" s="231"/>
      <c r="FH11" s="231"/>
      <c r="FI11" s="231"/>
      <c r="FJ11" s="231"/>
      <c r="FK11" s="231"/>
      <c r="FL11" s="231"/>
      <c r="FM11" s="231"/>
      <c r="FN11" s="231"/>
      <c r="FO11" s="231"/>
      <c r="FP11" s="231"/>
      <c r="FQ11" s="231"/>
      <c r="FR11" s="231"/>
      <c r="FS11" s="231"/>
      <c r="FT11" s="231"/>
      <c r="FU11" s="231"/>
      <c r="FV11" s="231"/>
      <c r="FW11" s="231"/>
      <c r="FX11" s="231"/>
      <c r="FY11" s="231"/>
      <c r="FZ11" s="231"/>
      <c r="GA11" s="231"/>
      <c r="GB11" s="231"/>
      <c r="GC11" s="231"/>
      <c r="GD11" s="231"/>
      <c r="GE11" s="231"/>
      <c r="GF11" s="231"/>
      <c r="GG11" s="231"/>
      <c r="GH11" s="231"/>
      <c r="GI11" s="231"/>
      <c r="GJ11" s="231"/>
      <c r="GK11" s="231"/>
      <c r="GL11" s="231"/>
      <c r="GM11" s="231"/>
      <c r="GN11" s="231"/>
      <c r="GO11" s="231"/>
      <c r="GP11" s="231"/>
      <c r="GQ11" s="231"/>
      <c r="GR11" s="231"/>
      <c r="GS11" s="231"/>
      <c r="GT11" s="231"/>
      <c r="GU11" s="231"/>
      <c r="GV11" s="231"/>
      <c r="GW11" s="231"/>
      <c r="GX11" s="231"/>
      <c r="GY11" s="231"/>
      <c r="GZ11" s="231"/>
    </row>
    <row r="12" spans="1:208" s="2" customFormat="1" x14ac:dyDescent="0.2">
      <c r="A12" s="12">
        <v>1</v>
      </c>
      <c r="B12" s="230">
        <f>BAR!B12*0.85</f>
        <v>12962.5</v>
      </c>
      <c r="C12" s="230">
        <f>BAR!C12*0.85</f>
        <v>12962.5</v>
      </c>
      <c r="D12" s="230">
        <f>BAR!D12*0.85</f>
        <v>12962.5</v>
      </c>
      <c r="E12" s="230">
        <f>BAR!E12*0.85</f>
        <v>12962.5</v>
      </c>
      <c r="F12" s="230">
        <f>BAR!F12*0.85</f>
        <v>12962.5</v>
      </c>
      <c r="G12" s="230">
        <f>BAR!G12*0.85</f>
        <v>12962.5</v>
      </c>
      <c r="H12" s="230">
        <f>BAR!H12*0.85</f>
        <v>12962.5</v>
      </c>
      <c r="I12" s="230">
        <f>BAR!I12*0.85</f>
        <v>12962.5</v>
      </c>
      <c r="J12" s="230">
        <f>BAR!J12*0.85</f>
        <v>12962.5</v>
      </c>
      <c r="K12" s="231">
        <f>BAR!K12*0.85</f>
        <v>11772.5</v>
      </c>
      <c r="L12" s="231">
        <f>BAR!L12*0.85</f>
        <v>12962.5</v>
      </c>
      <c r="M12" s="231">
        <f>BAR!M12*0.85</f>
        <v>12962.5</v>
      </c>
      <c r="N12" s="231">
        <f>BAR!N12*0.85</f>
        <v>12962.5</v>
      </c>
      <c r="O12" s="231">
        <f>BAR!O12*0.85</f>
        <v>12962.5</v>
      </c>
      <c r="P12" s="231">
        <f>BAR!P12*0.85</f>
        <v>11772.5</v>
      </c>
      <c r="Q12" s="231">
        <f>BAR!Q12*0.85</f>
        <v>11772.5</v>
      </c>
      <c r="R12" s="231">
        <f>BAR!R12*0.85</f>
        <v>12962.5</v>
      </c>
      <c r="S12" s="230">
        <f>BAR!S12*0.85</f>
        <v>12962.5</v>
      </c>
      <c r="T12" s="230">
        <f>BAR!T12*0.85</f>
        <v>12962.5</v>
      </c>
      <c r="U12" s="230">
        <f>BAR!U12*0.85</f>
        <v>12962.5</v>
      </c>
      <c r="V12" s="230">
        <f>BAR!V12*0.85</f>
        <v>12962.5</v>
      </c>
      <c r="W12" s="231">
        <f>BAR!W12*0.85</f>
        <v>12962.5</v>
      </c>
      <c r="X12" s="231">
        <f>BAR!X12*0.85</f>
        <v>12962.5</v>
      </c>
      <c r="Y12" s="231">
        <f>BAR!Y12*0.85</f>
        <v>12962.5</v>
      </c>
      <c r="Z12" s="231">
        <f>BAR!Z12*0.85</f>
        <v>12962.5</v>
      </c>
      <c r="AA12" s="231">
        <f>BAR!AA12*0.85</f>
        <v>12962.5</v>
      </c>
      <c r="AB12" s="230">
        <f>BAR!AB12*0.85</f>
        <v>13387.5</v>
      </c>
      <c r="AC12" s="230">
        <f>BAR!AC12*0.85</f>
        <v>13387.5</v>
      </c>
      <c r="AD12" s="230">
        <f>BAR!AD12*0.85</f>
        <v>13387.5</v>
      </c>
      <c r="AE12" s="230">
        <f>BAR!AE12*0.85</f>
        <v>13387.5</v>
      </c>
      <c r="AF12" s="230">
        <f>BAR!AF12*0.85</f>
        <v>13387.5</v>
      </c>
      <c r="AG12" s="230">
        <f>BAR!AG12*0.85</f>
        <v>13387.5</v>
      </c>
      <c r="AH12" s="230">
        <f>BAR!AH12*0.85</f>
        <v>13387.5</v>
      </c>
      <c r="AI12" s="230">
        <f>BAR!AI12*0.85</f>
        <v>13387.5</v>
      </c>
      <c r="AJ12" s="230">
        <f>BAR!AJ12*0.85</f>
        <v>13982.5</v>
      </c>
      <c r="AK12" s="230">
        <f>BAR!AK12*0.85</f>
        <v>13982.5</v>
      </c>
      <c r="AL12" s="231">
        <f>BAR!AL12*0.85</f>
        <v>12962.5</v>
      </c>
      <c r="AM12" s="231">
        <f>BAR!AM12*0.85</f>
        <v>12962.5</v>
      </c>
      <c r="AN12" s="231">
        <f>BAR!AN12*0.85</f>
        <v>9477.5</v>
      </c>
      <c r="AO12" s="231">
        <f>BAR!AO12*0.85</f>
        <v>9477.5</v>
      </c>
      <c r="AP12" s="231">
        <f>BAR!AP12*0.85</f>
        <v>9477.5</v>
      </c>
      <c r="AQ12" s="231">
        <f>BAR!AQ12*0.85</f>
        <v>9477.5</v>
      </c>
      <c r="AR12" s="231">
        <f>BAR!AR12*0.85</f>
        <v>9902.5</v>
      </c>
      <c r="AS12" s="231">
        <f>BAR!AS12*0.85</f>
        <v>9902.5</v>
      </c>
      <c r="AT12" s="231">
        <f>BAR!AT12*0.85</f>
        <v>9477.5</v>
      </c>
      <c r="AU12" s="231">
        <f>BAR!AU12*0.85</f>
        <v>9477.5</v>
      </c>
      <c r="AV12" s="231">
        <f>BAR!AV12*0.85</f>
        <v>9477.5</v>
      </c>
      <c r="AW12" s="231">
        <f>BAR!AW12*0.85</f>
        <v>9477.5</v>
      </c>
      <c r="AX12" s="231">
        <f>BAR!AX12*0.85</f>
        <v>9477.5</v>
      </c>
      <c r="AY12" s="231">
        <f>BAR!AY12*0.85</f>
        <v>9902.5</v>
      </c>
      <c r="AZ12" s="231">
        <f>BAR!AZ12*0.85</f>
        <v>9902.5</v>
      </c>
      <c r="BA12" s="231">
        <f>BAR!BA12*0.85</f>
        <v>9477.5</v>
      </c>
      <c r="BB12" s="231">
        <f>BAR!BB12*0.85</f>
        <v>9477.5</v>
      </c>
      <c r="BC12" s="231">
        <f>BAR!BC12*0.85</f>
        <v>9477.5</v>
      </c>
      <c r="BD12" s="231">
        <f>BAR!BD12*0.85</f>
        <v>9477.5</v>
      </c>
      <c r="BE12" s="231">
        <f>BAR!BE12*0.85</f>
        <v>10752.5</v>
      </c>
      <c r="BF12" s="231">
        <f>BAR!BF12*0.85</f>
        <v>10752.5</v>
      </c>
      <c r="BG12" s="231">
        <f>BAR!BG12*0.85</f>
        <v>10752.5</v>
      </c>
      <c r="BH12" s="231">
        <f>BAR!BH12*0.85</f>
        <v>9477.5</v>
      </c>
      <c r="BI12" s="231">
        <f>BAR!BI12*0.85</f>
        <v>9477.5</v>
      </c>
      <c r="BJ12" s="231">
        <f>BAR!BJ12*0.85</f>
        <v>9477.5</v>
      </c>
      <c r="BK12" s="231">
        <f>BAR!BK12*0.85</f>
        <v>9477.5</v>
      </c>
      <c r="BL12" s="231">
        <f>BAR!BL12*0.85</f>
        <v>9477.5</v>
      </c>
      <c r="BM12" s="231">
        <f>BAR!BM12*0.85</f>
        <v>9902.5</v>
      </c>
      <c r="BN12" s="231">
        <f>BAR!BN12*0.85</f>
        <v>9902.5</v>
      </c>
      <c r="BO12" s="231">
        <f>BAR!BO12*0.85</f>
        <v>9477.5</v>
      </c>
      <c r="BP12" s="231">
        <f>BAR!BP12*0.85</f>
        <v>9477.5</v>
      </c>
      <c r="BQ12" s="231">
        <f>BAR!BQ12*0.85</f>
        <v>9477.5</v>
      </c>
      <c r="BR12" s="231">
        <f>BAR!BR12*0.85</f>
        <v>9477.5</v>
      </c>
      <c r="BS12" s="231">
        <f>BAR!BS12*0.85</f>
        <v>9477.5</v>
      </c>
      <c r="BT12" s="231">
        <f>BAR!BT12*0.85</f>
        <v>9902.5</v>
      </c>
      <c r="BU12" s="231">
        <f>BAR!BU12*0.85</f>
        <v>9902.5</v>
      </c>
      <c r="BV12" s="231">
        <f>BAR!BV12*0.85</f>
        <v>9477.5</v>
      </c>
      <c r="BW12" s="231">
        <f>BAR!BW12*0.85</f>
        <v>9477.5</v>
      </c>
      <c r="BX12" s="231">
        <f>BAR!BX12*0.85</f>
        <v>9477.5</v>
      </c>
      <c r="BY12" s="231">
        <f>BAR!BY12*0.85</f>
        <v>9477.5</v>
      </c>
      <c r="BZ12" s="231">
        <f>BAR!BZ12*0.85</f>
        <v>9477.5</v>
      </c>
      <c r="CA12" s="231">
        <f>BAR!CA12*0.85</f>
        <v>9902.5</v>
      </c>
      <c r="CB12" s="231">
        <f>BAR!CB12*0.85</f>
        <v>9902.5</v>
      </c>
      <c r="CC12" s="231">
        <f>BAR!CC12*0.85</f>
        <v>9052.5</v>
      </c>
      <c r="CD12" s="231">
        <f>BAR!CD12*0.85</f>
        <v>9052.5</v>
      </c>
      <c r="CE12" s="231">
        <f>BAR!CE12*0.85</f>
        <v>9052.5</v>
      </c>
      <c r="CF12" s="231">
        <f>BAR!CF12*0.85</f>
        <v>9052.5</v>
      </c>
      <c r="CG12" s="231">
        <f>BAR!CG12*0.85</f>
        <v>9052.5</v>
      </c>
      <c r="CH12" s="231">
        <f>BAR!CH12*0.85</f>
        <v>9052.5</v>
      </c>
      <c r="CI12" s="231">
        <f>BAR!CI12*0.85</f>
        <v>9052.5</v>
      </c>
      <c r="CJ12" s="231">
        <f>BAR!CJ12*0.85</f>
        <v>8797.5</v>
      </c>
      <c r="CK12" s="231">
        <f>BAR!CK12*0.85</f>
        <v>8797.5</v>
      </c>
      <c r="CL12" s="231">
        <f>BAR!CL12*0.85</f>
        <v>8797.5</v>
      </c>
      <c r="CM12" s="231">
        <f>BAR!CM12*0.85</f>
        <v>8797.5</v>
      </c>
      <c r="CN12" s="231">
        <f>BAR!CN12*0.85</f>
        <v>8797.5</v>
      </c>
      <c r="CO12" s="231">
        <f>BAR!CO12*0.85</f>
        <v>9052.5</v>
      </c>
      <c r="CP12" s="231">
        <f>BAR!CP12*0.85</f>
        <v>9052.5</v>
      </c>
      <c r="CQ12" s="231">
        <f>BAR!CQ12*0.85</f>
        <v>8797.5</v>
      </c>
      <c r="CR12" s="231">
        <f>BAR!CR12*0.85</f>
        <v>8797.5</v>
      </c>
      <c r="CS12" s="231">
        <f>BAR!CS12*0.85</f>
        <v>8797.5</v>
      </c>
      <c r="CT12" s="231">
        <f>BAR!CT12*0.85</f>
        <v>8797.5</v>
      </c>
      <c r="CU12" s="231">
        <f>BAR!CU12*0.85</f>
        <v>8797.5</v>
      </c>
      <c r="CV12" s="231">
        <f>BAR!CV12*0.85</f>
        <v>9052.5</v>
      </c>
      <c r="CW12" s="231">
        <f>BAR!CW12*0.85</f>
        <v>9052.5</v>
      </c>
      <c r="CX12" s="231">
        <f>BAR!CX12*0.85</f>
        <v>8797.5</v>
      </c>
      <c r="CY12" s="231">
        <f>BAR!CY12*0.85</f>
        <v>8797.5</v>
      </c>
      <c r="CZ12" s="231">
        <f>BAR!CZ12*0.85</f>
        <v>8797.5</v>
      </c>
      <c r="DA12" s="231">
        <f>BAR!DA12*0.85</f>
        <v>8797.5</v>
      </c>
      <c r="DB12" s="231">
        <f>BAR!DB12*0.85</f>
        <v>8797.5</v>
      </c>
      <c r="DC12" s="231">
        <f>BAR!DC12*0.85</f>
        <v>9052.5</v>
      </c>
      <c r="DD12" s="231">
        <f>BAR!DD12*0.85</f>
        <v>9052.5</v>
      </c>
      <c r="DE12" s="231">
        <f>BAR!DE12*0.85</f>
        <v>8542.5</v>
      </c>
      <c r="DF12" s="231">
        <f>BAR!DF12*0.85</f>
        <v>8542.5</v>
      </c>
      <c r="DG12" s="231">
        <f>BAR!DG12*0.85</f>
        <v>8542.5</v>
      </c>
      <c r="DH12" s="231">
        <f>BAR!DH12*0.85</f>
        <v>8542.5</v>
      </c>
      <c r="DI12" s="231">
        <f>BAR!DI12*0.85</f>
        <v>8542.5</v>
      </c>
      <c r="DJ12" s="231">
        <f>BAR!DJ12*0.85</f>
        <v>8797.5</v>
      </c>
      <c r="DK12" s="231">
        <f>BAR!DK12*0.85</f>
        <v>8797.5</v>
      </c>
      <c r="DL12" s="231">
        <f>BAR!DL12*0.85</f>
        <v>8542.5</v>
      </c>
      <c r="DM12" s="231">
        <f>BAR!DM12*0.85</f>
        <v>8542.5</v>
      </c>
      <c r="DN12" s="231">
        <f>BAR!DN12*0.85</f>
        <v>8542.5</v>
      </c>
      <c r="DO12" s="231">
        <f>BAR!DO12*0.85</f>
        <v>8542.5</v>
      </c>
      <c r="DP12" s="231">
        <f>BAR!DP12*0.85</f>
        <v>8542.5</v>
      </c>
      <c r="DQ12" s="231">
        <f>BAR!DQ12*0.85</f>
        <v>8542.5</v>
      </c>
      <c r="DR12" s="231">
        <f>BAR!DR12*0.85</f>
        <v>8542.5</v>
      </c>
      <c r="DS12" s="231">
        <f>BAR!DS12*0.85</f>
        <v>8287.5</v>
      </c>
      <c r="DT12" s="231">
        <f>BAR!DT12*0.85</f>
        <v>8287.5</v>
      </c>
      <c r="DU12" s="231">
        <f>BAR!DU12*0.85</f>
        <v>8287.5</v>
      </c>
      <c r="DV12" s="231">
        <f>BAR!DV12*0.85</f>
        <v>8287.5</v>
      </c>
      <c r="DW12" s="231">
        <f>BAR!DW12*0.85</f>
        <v>8287.5</v>
      </c>
      <c r="DX12" s="231">
        <f>BAR!DX12*0.85</f>
        <v>8542.5</v>
      </c>
      <c r="DY12" s="231">
        <f>BAR!DY12*0.85</f>
        <v>8542.5</v>
      </c>
      <c r="DZ12" s="231">
        <f>BAR!DZ12*0.85</f>
        <v>8287.5</v>
      </c>
      <c r="EA12" s="231">
        <f>BAR!EA12*0.85</f>
        <v>8287.5</v>
      </c>
      <c r="EB12" s="231">
        <f>BAR!EB12*0.85</f>
        <v>8287.5</v>
      </c>
      <c r="EC12" s="231">
        <f>BAR!EC12*0.85</f>
        <v>8287.5</v>
      </c>
      <c r="ED12" s="231">
        <f>BAR!ED12*0.85</f>
        <v>8287.5</v>
      </c>
      <c r="EE12" s="231">
        <f>BAR!EE12*0.85</f>
        <v>8542.5</v>
      </c>
      <c r="EF12" s="231">
        <f>BAR!EF12*0.85</f>
        <v>8542.5</v>
      </c>
      <c r="EG12" s="231">
        <f>BAR!EG12*0.85</f>
        <v>8032.5</v>
      </c>
      <c r="EH12" s="231">
        <f>BAR!EH12*0.85</f>
        <v>8032.5</v>
      </c>
      <c r="EI12" s="231">
        <f>BAR!EI12*0.85</f>
        <v>8032.5</v>
      </c>
      <c r="EJ12" s="231">
        <f>BAR!EJ12*0.85</f>
        <v>8032.5</v>
      </c>
      <c r="EK12" s="231">
        <f>BAR!EK12*0.85</f>
        <v>8032.5</v>
      </c>
      <c r="EL12" s="231">
        <f>BAR!EL12*0.85</f>
        <v>8287.5</v>
      </c>
      <c r="EM12" s="231">
        <f>BAR!EM12*0.85</f>
        <v>8287.5</v>
      </c>
      <c r="EN12" s="231">
        <f>BAR!EN12*0.85</f>
        <v>8032.5</v>
      </c>
      <c r="EO12" s="231">
        <f>BAR!EO12*0.85</f>
        <v>8032.5</v>
      </c>
      <c r="EP12" s="231">
        <f>BAR!EP12*0.85</f>
        <v>8797.5</v>
      </c>
      <c r="EQ12" s="231">
        <f>BAR!EQ12*0.85</f>
        <v>8797.5</v>
      </c>
      <c r="ER12" s="231">
        <f>BAR!ER12*0.85</f>
        <v>8797.5</v>
      </c>
      <c r="ES12" s="231">
        <f>BAR!ES12*0.85</f>
        <v>8287.5</v>
      </c>
      <c r="ET12" s="231">
        <f>BAR!ET12*0.85</f>
        <v>8287.5</v>
      </c>
      <c r="EU12" s="231">
        <f>BAR!EU12*0.85</f>
        <v>8032.5</v>
      </c>
      <c r="EV12" s="231">
        <f>BAR!EV12*0.85</f>
        <v>8032.5</v>
      </c>
      <c r="EW12" s="231">
        <f>BAR!EW12*0.85</f>
        <v>8032.5</v>
      </c>
      <c r="EX12" s="231">
        <f>BAR!EX12*0.85</f>
        <v>8287.5</v>
      </c>
      <c r="EY12" s="231">
        <f>BAR!EY12*0.85</f>
        <v>8287.5</v>
      </c>
      <c r="EZ12" s="231">
        <f>BAR!EZ12*0.85</f>
        <v>8287.5</v>
      </c>
      <c r="FA12" s="231">
        <f>BAR!FA12*0.85</f>
        <v>8287.5</v>
      </c>
      <c r="FB12" s="231">
        <f>BAR!FB12*0.85</f>
        <v>7777.5</v>
      </c>
      <c r="FC12" s="231">
        <f>BAR!FC12*0.85</f>
        <v>7777.5</v>
      </c>
      <c r="FD12" s="231">
        <f>BAR!FD12*0.85</f>
        <v>7777.5</v>
      </c>
      <c r="FE12" s="231">
        <f>BAR!FE12*0.85</f>
        <v>7777.5</v>
      </c>
      <c r="FF12" s="231">
        <f>BAR!FF12*0.85</f>
        <v>7777.5</v>
      </c>
      <c r="FG12" s="231">
        <f>BAR!FG12*0.85</f>
        <v>8032.5</v>
      </c>
      <c r="FH12" s="231">
        <f>BAR!FH12*0.85</f>
        <v>8032.5</v>
      </c>
      <c r="FI12" s="231">
        <f>BAR!FI12*0.85</f>
        <v>7777.5</v>
      </c>
      <c r="FJ12" s="231">
        <f>BAR!FJ12*0.85</f>
        <v>7777.5</v>
      </c>
      <c r="FK12" s="231">
        <f>BAR!FK12*0.85</f>
        <v>7777.5</v>
      </c>
      <c r="FL12" s="231">
        <f>BAR!FL12*0.85</f>
        <v>7777.5</v>
      </c>
      <c r="FM12" s="231">
        <f>BAR!FM12*0.85</f>
        <v>7777.5</v>
      </c>
      <c r="FN12" s="231">
        <f>BAR!FN12*0.85</f>
        <v>8032.5</v>
      </c>
      <c r="FO12" s="231">
        <f>BAR!FO12*0.85</f>
        <v>8032.5</v>
      </c>
      <c r="FP12" s="231">
        <f>BAR!FP12*0.85</f>
        <v>7777.5</v>
      </c>
      <c r="FQ12" s="231">
        <f>BAR!FQ12*0.85</f>
        <v>7777.5</v>
      </c>
      <c r="FR12" s="231">
        <f>BAR!FR12*0.85</f>
        <v>7777.5</v>
      </c>
      <c r="FS12" s="231">
        <f>BAR!FS12*0.85</f>
        <v>7777.5</v>
      </c>
      <c r="FT12" s="231">
        <f>BAR!FT12*0.85</f>
        <v>7777.5</v>
      </c>
      <c r="FU12" s="231">
        <f>BAR!FU12*0.85</f>
        <v>8032.5</v>
      </c>
      <c r="FV12" s="231">
        <f>BAR!FV12*0.85</f>
        <v>8032.5</v>
      </c>
      <c r="FW12" s="231">
        <f>BAR!FW12*0.85</f>
        <v>7777.5</v>
      </c>
      <c r="FX12" s="231">
        <f>BAR!FX12*0.85</f>
        <v>7777.5</v>
      </c>
      <c r="FY12" s="231">
        <f>BAR!FY12*0.85</f>
        <v>7777.5</v>
      </c>
      <c r="FZ12" s="231">
        <f>BAR!FZ12*0.85</f>
        <v>7777.5</v>
      </c>
      <c r="GA12" s="231">
        <f>BAR!GA12*0.85</f>
        <v>7777.5</v>
      </c>
      <c r="GB12" s="231">
        <f>BAR!GB12*0.85</f>
        <v>8032.5</v>
      </c>
      <c r="GC12" s="231">
        <f>BAR!GC12*0.85</f>
        <v>8032.5</v>
      </c>
      <c r="GD12" s="231">
        <f>BAR!GD12*0.85</f>
        <v>7777.5</v>
      </c>
      <c r="GE12" s="231">
        <f>BAR!GE12*0.85</f>
        <v>7777.5</v>
      </c>
      <c r="GF12" s="231">
        <f>BAR!GF12*0.85</f>
        <v>7777.5</v>
      </c>
      <c r="GG12" s="231">
        <f>BAR!GG12*0.85</f>
        <v>7777.5</v>
      </c>
      <c r="GH12" s="231">
        <f>BAR!GH12*0.85</f>
        <v>7777.5</v>
      </c>
      <c r="GI12" s="231">
        <f>BAR!GI12*0.85</f>
        <v>9052.5</v>
      </c>
      <c r="GJ12" s="231">
        <f>BAR!GJ12*0.85</f>
        <v>9052.5</v>
      </c>
      <c r="GK12" s="231">
        <f>BAR!GK12*0.85</f>
        <v>9052.5</v>
      </c>
      <c r="GL12" s="231">
        <f>BAR!GL12*0.85</f>
        <v>9052.5</v>
      </c>
      <c r="GM12" s="231">
        <f>BAR!GM12*0.85</f>
        <v>9052.5</v>
      </c>
      <c r="GN12" s="231">
        <f>BAR!GN12*0.85</f>
        <v>9052.5</v>
      </c>
      <c r="GO12" s="231">
        <f>BAR!GO12*0.85</f>
        <v>9052.5</v>
      </c>
      <c r="GP12" s="231">
        <f>BAR!GP12*0.85</f>
        <v>9477.5</v>
      </c>
      <c r="GQ12" s="231">
        <f>BAR!GQ12*0.85</f>
        <v>9477.5</v>
      </c>
      <c r="GR12" s="231">
        <f>BAR!GR12*0.85</f>
        <v>9477.5</v>
      </c>
      <c r="GS12" s="231">
        <f>BAR!GS12*0.85</f>
        <v>9477.5</v>
      </c>
      <c r="GT12" s="231">
        <f>BAR!GT12*0.85</f>
        <v>9477.5</v>
      </c>
      <c r="GU12" s="231">
        <f>BAR!GU12*0.85</f>
        <v>9477.5</v>
      </c>
      <c r="GV12" s="231">
        <f>BAR!GV12*0.85</f>
        <v>9477.5</v>
      </c>
      <c r="GW12" s="231">
        <f>BAR!GW12*0.85</f>
        <v>9902.5</v>
      </c>
      <c r="GX12" s="231">
        <f>BAR!GX12*0.85</f>
        <v>9902.5</v>
      </c>
      <c r="GY12" s="231">
        <f>BAR!GY12*0.85</f>
        <v>9902.5</v>
      </c>
      <c r="GZ12" s="231">
        <f>BAR!GZ12*0.85</f>
        <v>9902.5</v>
      </c>
    </row>
    <row r="13" spans="1:208" s="2" customFormat="1" x14ac:dyDescent="0.2">
      <c r="A13" s="12">
        <v>2</v>
      </c>
      <c r="B13" s="230">
        <f>BAR!B13*0.85</f>
        <v>14365</v>
      </c>
      <c r="C13" s="230">
        <f>BAR!C13*0.85</f>
        <v>14365</v>
      </c>
      <c r="D13" s="230">
        <f>BAR!D13*0.85</f>
        <v>14365</v>
      </c>
      <c r="E13" s="230">
        <f>BAR!E13*0.85</f>
        <v>14365</v>
      </c>
      <c r="F13" s="230">
        <f>BAR!F13*0.85</f>
        <v>14365</v>
      </c>
      <c r="G13" s="230">
        <f>BAR!G13*0.85</f>
        <v>14365</v>
      </c>
      <c r="H13" s="230">
        <f>BAR!H13*0.85</f>
        <v>14365</v>
      </c>
      <c r="I13" s="230">
        <f>BAR!I13*0.85</f>
        <v>14365</v>
      </c>
      <c r="J13" s="230">
        <f>BAR!J13*0.85</f>
        <v>14365</v>
      </c>
      <c r="K13" s="231">
        <f>BAR!K13*0.85</f>
        <v>13175</v>
      </c>
      <c r="L13" s="231">
        <f>BAR!L13*0.85</f>
        <v>14365</v>
      </c>
      <c r="M13" s="231">
        <f>BAR!M13*0.85</f>
        <v>14365</v>
      </c>
      <c r="N13" s="231">
        <f>BAR!N13*0.85</f>
        <v>14365</v>
      </c>
      <c r="O13" s="231">
        <f>BAR!O13*0.85</f>
        <v>14365</v>
      </c>
      <c r="P13" s="231">
        <f>BAR!P13*0.85</f>
        <v>13175</v>
      </c>
      <c r="Q13" s="231">
        <f>BAR!Q13*0.85</f>
        <v>13175</v>
      </c>
      <c r="R13" s="231">
        <f>BAR!R13*0.85</f>
        <v>14365</v>
      </c>
      <c r="S13" s="230">
        <f>BAR!S13*0.85</f>
        <v>14365</v>
      </c>
      <c r="T13" s="230">
        <f>BAR!T13*0.85</f>
        <v>14365</v>
      </c>
      <c r="U13" s="230">
        <f>BAR!U13*0.85</f>
        <v>14365</v>
      </c>
      <c r="V13" s="230">
        <f>BAR!V13*0.85</f>
        <v>14365</v>
      </c>
      <c r="W13" s="231">
        <f>BAR!W13*0.85</f>
        <v>14365</v>
      </c>
      <c r="X13" s="231">
        <f>BAR!X13*0.85</f>
        <v>14365</v>
      </c>
      <c r="Y13" s="231">
        <f>BAR!Y13*0.85</f>
        <v>14365</v>
      </c>
      <c r="Z13" s="231">
        <f>BAR!Z13*0.85</f>
        <v>14365</v>
      </c>
      <c r="AA13" s="231">
        <f>BAR!AA13*0.85</f>
        <v>14365</v>
      </c>
      <c r="AB13" s="230">
        <f>BAR!AB13*0.85</f>
        <v>14790</v>
      </c>
      <c r="AC13" s="230">
        <f>BAR!AC13*0.85</f>
        <v>14790</v>
      </c>
      <c r="AD13" s="230">
        <f>BAR!AD13*0.85</f>
        <v>14790</v>
      </c>
      <c r="AE13" s="230">
        <f>BAR!AE13*0.85</f>
        <v>14790</v>
      </c>
      <c r="AF13" s="230">
        <f>BAR!AF13*0.85</f>
        <v>14790</v>
      </c>
      <c r="AG13" s="230">
        <f>BAR!AG13*0.85</f>
        <v>14790</v>
      </c>
      <c r="AH13" s="230">
        <f>BAR!AH13*0.85</f>
        <v>14790</v>
      </c>
      <c r="AI13" s="230">
        <f>BAR!AI13*0.85</f>
        <v>14790</v>
      </c>
      <c r="AJ13" s="230">
        <f>BAR!AJ13*0.85</f>
        <v>15385</v>
      </c>
      <c r="AK13" s="230">
        <f>BAR!AK13*0.85</f>
        <v>15385</v>
      </c>
      <c r="AL13" s="231">
        <f>BAR!AL13*0.85</f>
        <v>14365</v>
      </c>
      <c r="AM13" s="231">
        <f>BAR!AM13*0.85</f>
        <v>14365</v>
      </c>
      <c r="AN13" s="231">
        <f>BAR!AN13*0.85</f>
        <v>10880</v>
      </c>
      <c r="AO13" s="231">
        <f>BAR!AO13*0.85</f>
        <v>10880</v>
      </c>
      <c r="AP13" s="231">
        <f>BAR!AP13*0.85</f>
        <v>10880</v>
      </c>
      <c r="AQ13" s="231">
        <f>BAR!AQ13*0.85</f>
        <v>10880</v>
      </c>
      <c r="AR13" s="231">
        <f>BAR!AR13*0.85</f>
        <v>11305</v>
      </c>
      <c r="AS13" s="231">
        <f>BAR!AS13*0.85</f>
        <v>11305</v>
      </c>
      <c r="AT13" s="231">
        <f>BAR!AT13*0.85</f>
        <v>10880</v>
      </c>
      <c r="AU13" s="231">
        <f>BAR!AU13*0.85</f>
        <v>10880</v>
      </c>
      <c r="AV13" s="231">
        <f>BAR!AV13*0.85</f>
        <v>10880</v>
      </c>
      <c r="AW13" s="231">
        <f>BAR!AW13*0.85</f>
        <v>10880</v>
      </c>
      <c r="AX13" s="231">
        <f>BAR!AX13*0.85</f>
        <v>10880</v>
      </c>
      <c r="AY13" s="231">
        <f>BAR!AY13*0.85</f>
        <v>11305</v>
      </c>
      <c r="AZ13" s="231">
        <f>BAR!AZ13*0.85</f>
        <v>11305</v>
      </c>
      <c r="BA13" s="231">
        <f>BAR!BA13*0.85</f>
        <v>10880</v>
      </c>
      <c r="BB13" s="231">
        <f>BAR!BB13*0.85</f>
        <v>10880</v>
      </c>
      <c r="BC13" s="231">
        <f>BAR!BC13*0.85</f>
        <v>10880</v>
      </c>
      <c r="BD13" s="231">
        <f>BAR!BD13*0.85</f>
        <v>10880</v>
      </c>
      <c r="BE13" s="231">
        <f>BAR!BE13*0.85</f>
        <v>12155</v>
      </c>
      <c r="BF13" s="231">
        <f>BAR!BF13*0.85</f>
        <v>12155</v>
      </c>
      <c r="BG13" s="231">
        <f>BAR!BG13*0.85</f>
        <v>12155</v>
      </c>
      <c r="BH13" s="231">
        <f>BAR!BH13*0.85</f>
        <v>10880</v>
      </c>
      <c r="BI13" s="231">
        <f>BAR!BI13*0.85</f>
        <v>10880</v>
      </c>
      <c r="BJ13" s="231">
        <f>BAR!BJ13*0.85</f>
        <v>10880</v>
      </c>
      <c r="BK13" s="231">
        <f>BAR!BK13*0.85</f>
        <v>10880</v>
      </c>
      <c r="BL13" s="231">
        <f>BAR!BL13*0.85</f>
        <v>10880</v>
      </c>
      <c r="BM13" s="231">
        <f>BAR!BM13*0.85</f>
        <v>11305</v>
      </c>
      <c r="BN13" s="231">
        <f>BAR!BN13*0.85</f>
        <v>11305</v>
      </c>
      <c r="BO13" s="231">
        <f>BAR!BO13*0.85</f>
        <v>10880</v>
      </c>
      <c r="BP13" s="231">
        <f>BAR!BP13*0.85</f>
        <v>10880</v>
      </c>
      <c r="BQ13" s="231">
        <f>BAR!BQ13*0.85</f>
        <v>10880</v>
      </c>
      <c r="BR13" s="231">
        <f>BAR!BR13*0.85</f>
        <v>10880</v>
      </c>
      <c r="BS13" s="231">
        <f>BAR!BS13*0.85</f>
        <v>10880</v>
      </c>
      <c r="BT13" s="231">
        <f>BAR!BT13*0.85</f>
        <v>11305</v>
      </c>
      <c r="BU13" s="231">
        <f>BAR!BU13*0.85</f>
        <v>11305</v>
      </c>
      <c r="BV13" s="231">
        <f>BAR!BV13*0.85</f>
        <v>10880</v>
      </c>
      <c r="BW13" s="231">
        <f>BAR!BW13*0.85</f>
        <v>10880</v>
      </c>
      <c r="BX13" s="231">
        <f>BAR!BX13*0.85</f>
        <v>10880</v>
      </c>
      <c r="BY13" s="231">
        <f>BAR!BY13*0.85</f>
        <v>10880</v>
      </c>
      <c r="BZ13" s="231">
        <f>BAR!BZ13*0.85</f>
        <v>10880</v>
      </c>
      <c r="CA13" s="231">
        <f>BAR!CA13*0.85</f>
        <v>11305</v>
      </c>
      <c r="CB13" s="231">
        <f>BAR!CB13*0.85</f>
        <v>11305</v>
      </c>
      <c r="CC13" s="231">
        <f>BAR!CC13*0.85</f>
        <v>10455</v>
      </c>
      <c r="CD13" s="231">
        <f>BAR!CD13*0.85</f>
        <v>10455</v>
      </c>
      <c r="CE13" s="231">
        <f>BAR!CE13*0.85</f>
        <v>10455</v>
      </c>
      <c r="CF13" s="231">
        <f>BAR!CF13*0.85</f>
        <v>10455</v>
      </c>
      <c r="CG13" s="231">
        <f>BAR!CG13*0.85</f>
        <v>10455</v>
      </c>
      <c r="CH13" s="231">
        <f>BAR!CH13*0.85</f>
        <v>10455</v>
      </c>
      <c r="CI13" s="231">
        <f>BAR!CI13*0.85</f>
        <v>10455</v>
      </c>
      <c r="CJ13" s="231">
        <f>BAR!CJ13*0.85</f>
        <v>10200</v>
      </c>
      <c r="CK13" s="231">
        <f>BAR!CK13*0.85</f>
        <v>10200</v>
      </c>
      <c r="CL13" s="231">
        <f>BAR!CL13*0.85</f>
        <v>10200</v>
      </c>
      <c r="CM13" s="231">
        <f>BAR!CM13*0.85</f>
        <v>10200</v>
      </c>
      <c r="CN13" s="231">
        <f>BAR!CN13*0.85</f>
        <v>10200</v>
      </c>
      <c r="CO13" s="231">
        <f>BAR!CO13*0.85</f>
        <v>10455</v>
      </c>
      <c r="CP13" s="231">
        <f>BAR!CP13*0.85</f>
        <v>10455</v>
      </c>
      <c r="CQ13" s="231">
        <f>BAR!CQ13*0.85</f>
        <v>10200</v>
      </c>
      <c r="CR13" s="231">
        <f>BAR!CR13*0.85</f>
        <v>10200</v>
      </c>
      <c r="CS13" s="231">
        <f>BAR!CS13*0.85</f>
        <v>10200</v>
      </c>
      <c r="CT13" s="231">
        <f>BAR!CT13*0.85</f>
        <v>10200</v>
      </c>
      <c r="CU13" s="231">
        <f>BAR!CU13*0.85</f>
        <v>10200</v>
      </c>
      <c r="CV13" s="231">
        <f>BAR!CV13*0.85</f>
        <v>10455</v>
      </c>
      <c r="CW13" s="231">
        <f>BAR!CW13*0.85</f>
        <v>10455</v>
      </c>
      <c r="CX13" s="231">
        <f>BAR!CX13*0.85</f>
        <v>10200</v>
      </c>
      <c r="CY13" s="231">
        <f>BAR!CY13*0.85</f>
        <v>10200</v>
      </c>
      <c r="CZ13" s="231">
        <f>BAR!CZ13*0.85</f>
        <v>10200</v>
      </c>
      <c r="DA13" s="231">
        <f>BAR!DA13*0.85</f>
        <v>10200</v>
      </c>
      <c r="DB13" s="231">
        <f>BAR!DB13*0.85</f>
        <v>10200</v>
      </c>
      <c r="DC13" s="231">
        <f>BAR!DC13*0.85</f>
        <v>10455</v>
      </c>
      <c r="DD13" s="231">
        <f>BAR!DD13*0.85</f>
        <v>10455</v>
      </c>
      <c r="DE13" s="231">
        <f>BAR!DE13*0.85</f>
        <v>9945</v>
      </c>
      <c r="DF13" s="231">
        <f>BAR!DF13*0.85</f>
        <v>9945</v>
      </c>
      <c r="DG13" s="231">
        <f>BAR!DG13*0.85</f>
        <v>9945</v>
      </c>
      <c r="DH13" s="231">
        <f>BAR!DH13*0.85</f>
        <v>9945</v>
      </c>
      <c r="DI13" s="231">
        <f>BAR!DI13*0.85</f>
        <v>9945</v>
      </c>
      <c r="DJ13" s="231">
        <f>BAR!DJ13*0.85</f>
        <v>10200</v>
      </c>
      <c r="DK13" s="231">
        <f>BAR!DK13*0.85</f>
        <v>10200</v>
      </c>
      <c r="DL13" s="231">
        <f>BAR!DL13*0.85</f>
        <v>9945</v>
      </c>
      <c r="DM13" s="231">
        <f>BAR!DM13*0.85</f>
        <v>9945</v>
      </c>
      <c r="DN13" s="231">
        <f>BAR!DN13*0.85</f>
        <v>9945</v>
      </c>
      <c r="DO13" s="231">
        <f>BAR!DO13*0.85</f>
        <v>9945</v>
      </c>
      <c r="DP13" s="231">
        <f>BAR!DP13*0.85</f>
        <v>9945</v>
      </c>
      <c r="DQ13" s="231">
        <f>BAR!DQ13*0.85</f>
        <v>9945</v>
      </c>
      <c r="DR13" s="231">
        <f>BAR!DR13*0.85</f>
        <v>9945</v>
      </c>
      <c r="DS13" s="231">
        <f>BAR!DS13*0.85</f>
        <v>9690</v>
      </c>
      <c r="DT13" s="231">
        <f>BAR!DT13*0.85</f>
        <v>9690</v>
      </c>
      <c r="DU13" s="231">
        <f>BAR!DU13*0.85</f>
        <v>9690</v>
      </c>
      <c r="DV13" s="231">
        <f>BAR!DV13*0.85</f>
        <v>9690</v>
      </c>
      <c r="DW13" s="231">
        <f>BAR!DW13*0.85</f>
        <v>9690</v>
      </c>
      <c r="DX13" s="231">
        <f>BAR!DX13*0.85</f>
        <v>9945</v>
      </c>
      <c r="DY13" s="231">
        <f>BAR!DY13*0.85</f>
        <v>9945</v>
      </c>
      <c r="DZ13" s="231">
        <f>BAR!DZ13*0.85</f>
        <v>9690</v>
      </c>
      <c r="EA13" s="231">
        <f>BAR!EA13*0.85</f>
        <v>9690</v>
      </c>
      <c r="EB13" s="231">
        <f>BAR!EB13*0.85</f>
        <v>9690</v>
      </c>
      <c r="EC13" s="231">
        <f>BAR!EC13*0.85</f>
        <v>9690</v>
      </c>
      <c r="ED13" s="231">
        <f>BAR!ED13*0.85</f>
        <v>9690</v>
      </c>
      <c r="EE13" s="231">
        <f>BAR!EE13*0.85</f>
        <v>9945</v>
      </c>
      <c r="EF13" s="231">
        <f>BAR!EF13*0.85</f>
        <v>9945</v>
      </c>
      <c r="EG13" s="231">
        <f>BAR!EG13*0.85</f>
        <v>9435</v>
      </c>
      <c r="EH13" s="231">
        <f>BAR!EH13*0.85</f>
        <v>9435</v>
      </c>
      <c r="EI13" s="231">
        <f>BAR!EI13*0.85</f>
        <v>9435</v>
      </c>
      <c r="EJ13" s="231">
        <f>BAR!EJ13*0.85</f>
        <v>9435</v>
      </c>
      <c r="EK13" s="231">
        <f>BAR!EK13*0.85</f>
        <v>9435</v>
      </c>
      <c r="EL13" s="231">
        <f>BAR!EL13*0.85</f>
        <v>9690</v>
      </c>
      <c r="EM13" s="231">
        <f>BAR!EM13*0.85</f>
        <v>9690</v>
      </c>
      <c r="EN13" s="231">
        <f>BAR!EN13*0.85</f>
        <v>9435</v>
      </c>
      <c r="EO13" s="231">
        <f>BAR!EO13*0.85</f>
        <v>9435</v>
      </c>
      <c r="EP13" s="231">
        <f>BAR!EP13*0.85</f>
        <v>10200</v>
      </c>
      <c r="EQ13" s="231">
        <f>BAR!EQ13*0.85</f>
        <v>10200</v>
      </c>
      <c r="ER13" s="231">
        <f>BAR!ER13*0.85</f>
        <v>10200</v>
      </c>
      <c r="ES13" s="231">
        <f>BAR!ES13*0.85</f>
        <v>9690</v>
      </c>
      <c r="ET13" s="231">
        <f>BAR!ET13*0.85</f>
        <v>9690</v>
      </c>
      <c r="EU13" s="231">
        <f>BAR!EU13*0.85</f>
        <v>9435</v>
      </c>
      <c r="EV13" s="231">
        <f>BAR!EV13*0.85</f>
        <v>9435</v>
      </c>
      <c r="EW13" s="231">
        <f>BAR!EW13*0.85</f>
        <v>9435</v>
      </c>
      <c r="EX13" s="231">
        <f>BAR!EX13*0.85</f>
        <v>9690</v>
      </c>
      <c r="EY13" s="231">
        <f>BAR!EY13*0.85</f>
        <v>9690</v>
      </c>
      <c r="EZ13" s="231">
        <f>BAR!EZ13*0.85</f>
        <v>9690</v>
      </c>
      <c r="FA13" s="231">
        <f>BAR!FA13*0.85</f>
        <v>9690</v>
      </c>
      <c r="FB13" s="231">
        <f>BAR!FB13*0.85</f>
        <v>9180</v>
      </c>
      <c r="FC13" s="231">
        <f>BAR!FC13*0.85</f>
        <v>9180</v>
      </c>
      <c r="FD13" s="231">
        <f>BAR!FD13*0.85</f>
        <v>9180</v>
      </c>
      <c r="FE13" s="231">
        <f>BAR!FE13*0.85</f>
        <v>9180</v>
      </c>
      <c r="FF13" s="231">
        <f>BAR!FF13*0.85</f>
        <v>9180</v>
      </c>
      <c r="FG13" s="231">
        <f>BAR!FG13*0.85</f>
        <v>9435</v>
      </c>
      <c r="FH13" s="231">
        <f>BAR!FH13*0.85</f>
        <v>9435</v>
      </c>
      <c r="FI13" s="231">
        <f>BAR!FI13*0.85</f>
        <v>9180</v>
      </c>
      <c r="FJ13" s="231">
        <f>BAR!FJ13*0.85</f>
        <v>9180</v>
      </c>
      <c r="FK13" s="231">
        <f>BAR!FK13*0.85</f>
        <v>9180</v>
      </c>
      <c r="FL13" s="231">
        <f>BAR!FL13*0.85</f>
        <v>9180</v>
      </c>
      <c r="FM13" s="231">
        <f>BAR!FM13*0.85</f>
        <v>9180</v>
      </c>
      <c r="FN13" s="231">
        <f>BAR!FN13*0.85</f>
        <v>9435</v>
      </c>
      <c r="FO13" s="231">
        <f>BAR!FO13*0.85</f>
        <v>9435</v>
      </c>
      <c r="FP13" s="231">
        <f>BAR!FP13*0.85</f>
        <v>9180</v>
      </c>
      <c r="FQ13" s="231">
        <f>BAR!FQ13*0.85</f>
        <v>9180</v>
      </c>
      <c r="FR13" s="231">
        <f>BAR!FR13*0.85</f>
        <v>9180</v>
      </c>
      <c r="FS13" s="231">
        <f>BAR!FS13*0.85</f>
        <v>9180</v>
      </c>
      <c r="FT13" s="231">
        <f>BAR!FT13*0.85</f>
        <v>9180</v>
      </c>
      <c r="FU13" s="231">
        <f>BAR!FU13*0.85</f>
        <v>9435</v>
      </c>
      <c r="FV13" s="231">
        <f>BAR!FV13*0.85</f>
        <v>9435</v>
      </c>
      <c r="FW13" s="231">
        <f>BAR!FW13*0.85</f>
        <v>9180</v>
      </c>
      <c r="FX13" s="231">
        <f>BAR!FX13*0.85</f>
        <v>9180</v>
      </c>
      <c r="FY13" s="231">
        <f>BAR!FY13*0.85</f>
        <v>9180</v>
      </c>
      <c r="FZ13" s="231">
        <f>BAR!FZ13*0.85</f>
        <v>9180</v>
      </c>
      <c r="GA13" s="231">
        <f>BAR!GA13*0.85</f>
        <v>9180</v>
      </c>
      <c r="GB13" s="231">
        <f>BAR!GB13*0.85</f>
        <v>9435</v>
      </c>
      <c r="GC13" s="231">
        <f>BAR!GC13*0.85</f>
        <v>9435</v>
      </c>
      <c r="GD13" s="231">
        <f>BAR!GD13*0.85</f>
        <v>9180</v>
      </c>
      <c r="GE13" s="231">
        <f>BAR!GE13*0.85</f>
        <v>9180</v>
      </c>
      <c r="GF13" s="231">
        <f>BAR!GF13*0.85</f>
        <v>9180</v>
      </c>
      <c r="GG13" s="231">
        <f>BAR!GG13*0.85</f>
        <v>9180</v>
      </c>
      <c r="GH13" s="231">
        <f>BAR!GH13*0.85</f>
        <v>9180</v>
      </c>
      <c r="GI13" s="231">
        <f>BAR!GI13*0.85</f>
        <v>10455</v>
      </c>
      <c r="GJ13" s="231">
        <f>BAR!GJ13*0.85</f>
        <v>10455</v>
      </c>
      <c r="GK13" s="231">
        <f>BAR!GK13*0.85</f>
        <v>10455</v>
      </c>
      <c r="GL13" s="231">
        <f>BAR!GL13*0.85</f>
        <v>10455</v>
      </c>
      <c r="GM13" s="231">
        <f>BAR!GM13*0.85</f>
        <v>10455</v>
      </c>
      <c r="GN13" s="231">
        <f>BAR!GN13*0.85</f>
        <v>10455</v>
      </c>
      <c r="GO13" s="231">
        <f>BAR!GO13*0.85</f>
        <v>10455</v>
      </c>
      <c r="GP13" s="231">
        <f>BAR!GP13*0.85</f>
        <v>10880</v>
      </c>
      <c r="GQ13" s="231">
        <f>BAR!GQ13*0.85</f>
        <v>10880</v>
      </c>
      <c r="GR13" s="231">
        <f>BAR!GR13*0.85</f>
        <v>10880</v>
      </c>
      <c r="GS13" s="231">
        <f>BAR!GS13*0.85</f>
        <v>10880</v>
      </c>
      <c r="GT13" s="231">
        <f>BAR!GT13*0.85</f>
        <v>10880</v>
      </c>
      <c r="GU13" s="231">
        <f>BAR!GU13*0.85</f>
        <v>10880</v>
      </c>
      <c r="GV13" s="231">
        <f>BAR!GV13*0.85</f>
        <v>10880</v>
      </c>
      <c r="GW13" s="231">
        <f>BAR!GW13*0.85</f>
        <v>11305</v>
      </c>
      <c r="GX13" s="231">
        <f>BAR!GX13*0.85</f>
        <v>11305</v>
      </c>
      <c r="GY13" s="231">
        <f>BAR!GY13*0.85</f>
        <v>11305</v>
      </c>
      <c r="GZ13" s="231">
        <f>BAR!GZ13*0.85</f>
        <v>11305</v>
      </c>
    </row>
    <row r="14" spans="1:208" s="2" customFormat="1" x14ac:dyDescent="0.2">
      <c r="A14" s="16" t="s">
        <v>7</v>
      </c>
      <c r="B14" s="230"/>
      <c r="C14" s="230"/>
      <c r="D14" s="230"/>
      <c r="E14" s="230"/>
      <c r="F14" s="230"/>
      <c r="G14" s="230"/>
      <c r="H14" s="230"/>
      <c r="I14" s="230"/>
      <c r="J14" s="230"/>
      <c r="K14" s="231"/>
      <c r="L14" s="231"/>
      <c r="M14" s="231"/>
      <c r="N14" s="231"/>
      <c r="O14" s="231"/>
      <c r="P14" s="231"/>
      <c r="Q14" s="231"/>
      <c r="R14" s="231"/>
      <c r="S14" s="230"/>
      <c r="T14" s="230"/>
      <c r="U14" s="230"/>
      <c r="V14" s="230"/>
      <c r="W14" s="231"/>
      <c r="X14" s="231"/>
      <c r="Y14" s="231"/>
      <c r="Z14" s="231"/>
      <c r="AA14" s="231"/>
      <c r="AB14" s="230"/>
      <c r="AC14" s="230"/>
      <c r="AD14" s="230"/>
      <c r="AE14" s="230"/>
      <c r="AF14" s="230"/>
      <c r="AG14" s="230"/>
      <c r="AH14" s="230"/>
      <c r="AI14" s="230"/>
      <c r="AJ14" s="230"/>
      <c r="AK14" s="230"/>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231"/>
      <c r="BJ14" s="231"/>
      <c r="BK14" s="231"/>
      <c r="BL14" s="231"/>
      <c r="BM14" s="231"/>
      <c r="BN14" s="231"/>
      <c r="BO14" s="231"/>
      <c r="BP14" s="231"/>
      <c r="BQ14" s="231"/>
      <c r="BR14" s="231"/>
      <c r="BS14" s="231"/>
      <c r="BT14" s="231"/>
      <c r="BU14" s="231"/>
      <c r="BV14" s="231"/>
      <c r="BW14" s="231"/>
      <c r="BX14" s="231"/>
      <c r="BY14" s="231"/>
      <c r="BZ14" s="231"/>
      <c r="CA14" s="231"/>
      <c r="CB14" s="231"/>
      <c r="CC14" s="231"/>
      <c r="CD14" s="231"/>
      <c r="CE14" s="231"/>
      <c r="CF14" s="231"/>
      <c r="CG14" s="231"/>
      <c r="CH14" s="231"/>
      <c r="CI14" s="231"/>
      <c r="CJ14" s="231"/>
      <c r="CK14" s="231"/>
      <c r="CL14" s="231"/>
      <c r="CM14" s="231"/>
      <c r="CN14" s="231"/>
      <c r="CO14" s="231"/>
      <c r="CP14" s="231"/>
      <c r="CQ14" s="231"/>
      <c r="CR14" s="231"/>
      <c r="CS14" s="231"/>
      <c r="CT14" s="231"/>
      <c r="CU14" s="231"/>
      <c r="CV14" s="231"/>
      <c r="CW14" s="231"/>
      <c r="CX14" s="231"/>
      <c r="CY14" s="231"/>
      <c r="CZ14" s="231"/>
      <c r="DA14" s="231"/>
      <c r="DB14" s="231"/>
      <c r="DC14" s="231"/>
      <c r="DD14" s="231"/>
      <c r="DE14" s="231"/>
      <c r="DF14" s="231"/>
      <c r="DG14" s="231"/>
      <c r="DH14" s="231"/>
      <c r="DI14" s="231"/>
      <c r="DJ14" s="231"/>
      <c r="DK14" s="231"/>
      <c r="DL14" s="231"/>
      <c r="DM14" s="231"/>
      <c r="DN14" s="231"/>
      <c r="DO14" s="231"/>
      <c r="DP14" s="231"/>
      <c r="DQ14" s="231"/>
      <c r="DR14" s="231"/>
      <c r="DS14" s="231"/>
      <c r="DT14" s="231"/>
      <c r="DU14" s="231"/>
      <c r="DV14" s="231"/>
      <c r="DW14" s="231"/>
      <c r="DX14" s="231"/>
      <c r="DY14" s="231"/>
      <c r="DZ14" s="231"/>
      <c r="EA14" s="231"/>
      <c r="EB14" s="231"/>
      <c r="EC14" s="231"/>
      <c r="ED14" s="231"/>
      <c r="EE14" s="231"/>
      <c r="EF14" s="231"/>
      <c r="EG14" s="231"/>
      <c r="EH14" s="231"/>
      <c r="EI14" s="231"/>
      <c r="EJ14" s="231"/>
      <c r="EK14" s="231"/>
      <c r="EL14" s="231"/>
      <c r="EM14" s="231"/>
      <c r="EN14" s="231"/>
      <c r="EO14" s="231"/>
      <c r="EP14" s="231"/>
      <c r="EQ14" s="231"/>
      <c r="ER14" s="231"/>
      <c r="ES14" s="231"/>
      <c r="ET14" s="231"/>
      <c r="EU14" s="231"/>
      <c r="EV14" s="231"/>
      <c r="EW14" s="231"/>
      <c r="EX14" s="231"/>
      <c r="EY14" s="231"/>
      <c r="EZ14" s="231"/>
      <c r="FA14" s="231"/>
      <c r="FB14" s="231"/>
      <c r="FC14" s="231"/>
      <c r="FD14" s="231"/>
      <c r="FE14" s="231"/>
      <c r="FF14" s="231"/>
      <c r="FG14" s="231"/>
      <c r="FH14" s="231"/>
      <c r="FI14" s="231"/>
      <c r="FJ14" s="231"/>
      <c r="FK14" s="231"/>
      <c r="FL14" s="231"/>
      <c r="FM14" s="231"/>
      <c r="FN14" s="231"/>
      <c r="FO14" s="231"/>
      <c r="FP14" s="231"/>
      <c r="FQ14" s="231"/>
      <c r="FR14" s="231"/>
      <c r="FS14" s="231"/>
      <c r="FT14" s="231"/>
      <c r="FU14" s="231"/>
      <c r="FV14" s="231"/>
      <c r="FW14" s="231"/>
      <c r="FX14" s="231"/>
      <c r="FY14" s="231"/>
      <c r="FZ14" s="231"/>
      <c r="GA14" s="231"/>
      <c r="GB14" s="231"/>
      <c r="GC14" s="231"/>
      <c r="GD14" s="231"/>
      <c r="GE14" s="231"/>
      <c r="GF14" s="231"/>
      <c r="GG14" s="231"/>
      <c r="GH14" s="231"/>
      <c r="GI14" s="231"/>
      <c r="GJ14" s="231"/>
      <c r="GK14" s="231"/>
      <c r="GL14" s="231"/>
      <c r="GM14" s="231"/>
      <c r="GN14" s="231"/>
      <c r="GO14" s="231"/>
      <c r="GP14" s="231"/>
      <c r="GQ14" s="231"/>
      <c r="GR14" s="231"/>
      <c r="GS14" s="231"/>
      <c r="GT14" s="231"/>
      <c r="GU14" s="231"/>
      <c r="GV14" s="231"/>
      <c r="GW14" s="231"/>
      <c r="GX14" s="231"/>
      <c r="GY14" s="231"/>
      <c r="GZ14" s="231"/>
    </row>
    <row r="15" spans="1:208" s="2" customFormat="1" x14ac:dyDescent="0.2">
      <c r="A15" s="12">
        <v>1</v>
      </c>
      <c r="B15" s="230">
        <f>BAR!B15*0.85</f>
        <v>13812.5</v>
      </c>
      <c r="C15" s="230">
        <f>BAR!C15*0.85</f>
        <v>13812.5</v>
      </c>
      <c r="D15" s="230">
        <f>BAR!D15*0.85</f>
        <v>13812.5</v>
      </c>
      <c r="E15" s="230">
        <f>BAR!E15*0.85</f>
        <v>13812.5</v>
      </c>
      <c r="F15" s="230">
        <f>BAR!F15*0.85</f>
        <v>13812.5</v>
      </c>
      <c r="G15" s="230">
        <f>BAR!G15*0.85</f>
        <v>13812.5</v>
      </c>
      <c r="H15" s="230">
        <f>BAR!H15*0.85</f>
        <v>13812.5</v>
      </c>
      <c r="I15" s="230">
        <f>BAR!I15*0.85</f>
        <v>13812.5</v>
      </c>
      <c r="J15" s="230">
        <f>BAR!J15*0.85</f>
        <v>13812.5</v>
      </c>
      <c r="K15" s="231">
        <f>BAR!K15*0.85</f>
        <v>12622.5</v>
      </c>
      <c r="L15" s="231">
        <f>BAR!L15*0.85</f>
        <v>13812.5</v>
      </c>
      <c r="M15" s="231">
        <f>BAR!M15*0.85</f>
        <v>13812.5</v>
      </c>
      <c r="N15" s="231">
        <f>BAR!N15*0.85</f>
        <v>13812.5</v>
      </c>
      <c r="O15" s="231">
        <f>BAR!O15*0.85</f>
        <v>13812.5</v>
      </c>
      <c r="P15" s="231">
        <f>BAR!P15*0.85</f>
        <v>12622.5</v>
      </c>
      <c r="Q15" s="231">
        <f>BAR!Q15*0.85</f>
        <v>12622.5</v>
      </c>
      <c r="R15" s="231">
        <f>BAR!R15*0.85</f>
        <v>13812.5</v>
      </c>
      <c r="S15" s="230">
        <f>BAR!S15*0.85</f>
        <v>13812.5</v>
      </c>
      <c r="T15" s="230">
        <f>BAR!T15*0.85</f>
        <v>13812.5</v>
      </c>
      <c r="U15" s="230">
        <f>BAR!U15*0.85</f>
        <v>13812.5</v>
      </c>
      <c r="V15" s="230">
        <f>BAR!V15*0.85</f>
        <v>13812.5</v>
      </c>
      <c r="W15" s="231">
        <f>BAR!W15*0.85</f>
        <v>13812.5</v>
      </c>
      <c r="X15" s="231">
        <f>BAR!X15*0.85</f>
        <v>13812.5</v>
      </c>
      <c r="Y15" s="231">
        <f>BAR!Y15*0.85</f>
        <v>13812.5</v>
      </c>
      <c r="Z15" s="231">
        <f>BAR!Z15*0.85</f>
        <v>13812.5</v>
      </c>
      <c r="AA15" s="231">
        <f>BAR!AA15*0.85</f>
        <v>13812.5</v>
      </c>
      <c r="AB15" s="230">
        <f>BAR!AB15*0.85</f>
        <v>14237.5</v>
      </c>
      <c r="AC15" s="230">
        <f>BAR!AC15*0.85</f>
        <v>14237.5</v>
      </c>
      <c r="AD15" s="230">
        <f>BAR!AD15*0.85</f>
        <v>14237.5</v>
      </c>
      <c r="AE15" s="230">
        <f>BAR!AE15*0.85</f>
        <v>14237.5</v>
      </c>
      <c r="AF15" s="230">
        <f>BAR!AF15*0.85</f>
        <v>14237.5</v>
      </c>
      <c r="AG15" s="230">
        <f>BAR!AG15*0.85</f>
        <v>14237.5</v>
      </c>
      <c r="AH15" s="230">
        <f>BAR!AH15*0.85</f>
        <v>14237.5</v>
      </c>
      <c r="AI15" s="230">
        <f>BAR!AI15*0.85</f>
        <v>14237.5</v>
      </c>
      <c r="AJ15" s="230">
        <f>BAR!AJ15*0.85</f>
        <v>14832.5</v>
      </c>
      <c r="AK15" s="230">
        <f>BAR!AK15*0.85</f>
        <v>14832.5</v>
      </c>
      <c r="AL15" s="231">
        <f>BAR!AL15*0.85</f>
        <v>13812.5</v>
      </c>
      <c r="AM15" s="231">
        <f>BAR!AM15*0.85</f>
        <v>13812.5</v>
      </c>
      <c r="AN15" s="231">
        <f>BAR!AN15*0.85</f>
        <v>10327.5</v>
      </c>
      <c r="AO15" s="231">
        <f>BAR!AO15*0.85</f>
        <v>10327.5</v>
      </c>
      <c r="AP15" s="231">
        <f>BAR!AP15*0.85</f>
        <v>10327.5</v>
      </c>
      <c r="AQ15" s="231">
        <f>BAR!AQ15*0.85</f>
        <v>10327.5</v>
      </c>
      <c r="AR15" s="231">
        <f>BAR!AR15*0.85</f>
        <v>10752.5</v>
      </c>
      <c r="AS15" s="231">
        <f>BAR!AS15*0.85</f>
        <v>10752.5</v>
      </c>
      <c r="AT15" s="231">
        <f>BAR!AT15*0.85</f>
        <v>10327.5</v>
      </c>
      <c r="AU15" s="231">
        <f>BAR!AU15*0.85</f>
        <v>10327.5</v>
      </c>
      <c r="AV15" s="231">
        <f>BAR!AV15*0.85</f>
        <v>10327.5</v>
      </c>
      <c r="AW15" s="231">
        <f>BAR!AW15*0.85</f>
        <v>10327.5</v>
      </c>
      <c r="AX15" s="231">
        <f>BAR!AX15*0.85</f>
        <v>10327.5</v>
      </c>
      <c r="AY15" s="231">
        <f>BAR!AY15*0.85</f>
        <v>10752.5</v>
      </c>
      <c r="AZ15" s="231">
        <f>BAR!AZ15*0.85</f>
        <v>10752.5</v>
      </c>
      <c r="BA15" s="231">
        <f>BAR!BA15*0.85</f>
        <v>10327.5</v>
      </c>
      <c r="BB15" s="231">
        <f>BAR!BB15*0.85</f>
        <v>10327.5</v>
      </c>
      <c r="BC15" s="231">
        <f>BAR!BC15*0.85</f>
        <v>10327.5</v>
      </c>
      <c r="BD15" s="231">
        <f>BAR!BD15*0.85</f>
        <v>10327.5</v>
      </c>
      <c r="BE15" s="231">
        <f>BAR!BE15*0.85</f>
        <v>11602.5</v>
      </c>
      <c r="BF15" s="231">
        <f>BAR!BF15*0.85</f>
        <v>11602.5</v>
      </c>
      <c r="BG15" s="231">
        <f>BAR!BG15*0.85</f>
        <v>11602.5</v>
      </c>
      <c r="BH15" s="231">
        <f>BAR!BH15*0.85</f>
        <v>10327.5</v>
      </c>
      <c r="BI15" s="231">
        <f>BAR!BI15*0.85</f>
        <v>10327.5</v>
      </c>
      <c r="BJ15" s="231">
        <f>BAR!BJ15*0.85</f>
        <v>10327.5</v>
      </c>
      <c r="BK15" s="231">
        <f>BAR!BK15*0.85</f>
        <v>10327.5</v>
      </c>
      <c r="BL15" s="231">
        <f>BAR!BL15*0.85</f>
        <v>10327.5</v>
      </c>
      <c r="BM15" s="231">
        <f>BAR!BM15*0.85</f>
        <v>10752.5</v>
      </c>
      <c r="BN15" s="231">
        <f>BAR!BN15*0.85</f>
        <v>10752.5</v>
      </c>
      <c r="BO15" s="231">
        <f>BAR!BO15*0.85</f>
        <v>10327.5</v>
      </c>
      <c r="BP15" s="231">
        <f>BAR!BP15*0.85</f>
        <v>10327.5</v>
      </c>
      <c r="BQ15" s="231">
        <f>BAR!BQ15*0.85</f>
        <v>10327.5</v>
      </c>
      <c r="BR15" s="231">
        <f>BAR!BR15*0.85</f>
        <v>10327.5</v>
      </c>
      <c r="BS15" s="231">
        <f>BAR!BS15*0.85</f>
        <v>10327.5</v>
      </c>
      <c r="BT15" s="231">
        <f>BAR!BT15*0.85</f>
        <v>10752.5</v>
      </c>
      <c r="BU15" s="231">
        <f>BAR!BU15*0.85</f>
        <v>10752.5</v>
      </c>
      <c r="BV15" s="231">
        <f>BAR!BV15*0.85</f>
        <v>10327.5</v>
      </c>
      <c r="BW15" s="231">
        <f>BAR!BW15*0.85</f>
        <v>10327.5</v>
      </c>
      <c r="BX15" s="231">
        <f>BAR!BX15*0.85</f>
        <v>10327.5</v>
      </c>
      <c r="BY15" s="231">
        <f>BAR!BY15*0.85</f>
        <v>10327.5</v>
      </c>
      <c r="BZ15" s="231">
        <f>BAR!BZ15*0.85</f>
        <v>10327.5</v>
      </c>
      <c r="CA15" s="231">
        <f>BAR!CA15*0.85</f>
        <v>10752.5</v>
      </c>
      <c r="CB15" s="231">
        <f>BAR!CB15*0.85</f>
        <v>10752.5</v>
      </c>
      <c r="CC15" s="231">
        <f>BAR!CC15*0.85</f>
        <v>9902.5</v>
      </c>
      <c r="CD15" s="231">
        <f>BAR!CD15*0.85</f>
        <v>9902.5</v>
      </c>
      <c r="CE15" s="231">
        <f>BAR!CE15*0.85</f>
        <v>9902.5</v>
      </c>
      <c r="CF15" s="231">
        <f>BAR!CF15*0.85</f>
        <v>9902.5</v>
      </c>
      <c r="CG15" s="231">
        <f>BAR!CG15*0.85</f>
        <v>9902.5</v>
      </c>
      <c r="CH15" s="231">
        <f>BAR!CH15*0.85</f>
        <v>9902.5</v>
      </c>
      <c r="CI15" s="231">
        <f>BAR!CI15*0.85</f>
        <v>9902.5</v>
      </c>
      <c r="CJ15" s="231">
        <f>BAR!CJ15*0.85</f>
        <v>9647.5</v>
      </c>
      <c r="CK15" s="231">
        <f>BAR!CK15*0.85</f>
        <v>9647.5</v>
      </c>
      <c r="CL15" s="231">
        <f>BAR!CL15*0.85</f>
        <v>9647.5</v>
      </c>
      <c r="CM15" s="231">
        <f>BAR!CM15*0.85</f>
        <v>9647.5</v>
      </c>
      <c r="CN15" s="231">
        <f>BAR!CN15*0.85</f>
        <v>9647.5</v>
      </c>
      <c r="CO15" s="231">
        <f>BAR!CO15*0.85</f>
        <v>9902.5</v>
      </c>
      <c r="CP15" s="231">
        <f>BAR!CP15*0.85</f>
        <v>9902.5</v>
      </c>
      <c r="CQ15" s="231">
        <f>BAR!CQ15*0.85</f>
        <v>9647.5</v>
      </c>
      <c r="CR15" s="231">
        <f>BAR!CR15*0.85</f>
        <v>9647.5</v>
      </c>
      <c r="CS15" s="231">
        <f>BAR!CS15*0.85</f>
        <v>9647.5</v>
      </c>
      <c r="CT15" s="231">
        <f>BAR!CT15*0.85</f>
        <v>9647.5</v>
      </c>
      <c r="CU15" s="231">
        <f>BAR!CU15*0.85</f>
        <v>9647.5</v>
      </c>
      <c r="CV15" s="231">
        <f>BAR!CV15*0.85</f>
        <v>9902.5</v>
      </c>
      <c r="CW15" s="231">
        <f>BAR!CW15*0.85</f>
        <v>9902.5</v>
      </c>
      <c r="CX15" s="231">
        <f>BAR!CX15*0.85</f>
        <v>9647.5</v>
      </c>
      <c r="CY15" s="231">
        <f>BAR!CY15*0.85</f>
        <v>9647.5</v>
      </c>
      <c r="CZ15" s="231">
        <f>BAR!CZ15*0.85</f>
        <v>9647.5</v>
      </c>
      <c r="DA15" s="231">
        <f>BAR!DA15*0.85</f>
        <v>9647.5</v>
      </c>
      <c r="DB15" s="231">
        <f>BAR!DB15*0.85</f>
        <v>9647.5</v>
      </c>
      <c r="DC15" s="231">
        <f>BAR!DC15*0.85</f>
        <v>9902.5</v>
      </c>
      <c r="DD15" s="231">
        <f>BAR!DD15*0.85</f>
        <v>9902.5</v>
      </c>
      <c r="DE15" s="231">
        <f>BAR!DE15*0.85</f>
        <v>9392.5</v>
      </c>
      <c r="DF15" s="231">
        <f>BAR!DF15*0.85</f>
        <v>9392.5</v>
      </c>
      <c r="DG15" s="231">
        <f>BAR!DG15*0.85</f>
        <v>9392.5</v>
      </c>
      <c r="DH15" s="231">
        <f>BAR!DH15*0.85</f>
        <v>9392.5</v>
      </c>
      <c r="DI15" s="231">
        <f>BAR!DI15*0.85</f>
        <v>9392.5</v>
      </c>
      <c r="DJ15" s="231">
        <f>BAR!DJ15*0.85</f>
        <v>9647.5</v>
      </c>
      <c r="DK15" s="231">
        <f>BAR!DK15*0.85</f>
        <v>9647.5</v>
      </c>
      <c r="DL15" s="231">
        <f>BAR!DL15*0.85</f>
        <v>9392.5</v>
      </c>
      <c r="DM15" s="231">
        <f>BAR!DM15*0.85</f>
        <v>9392.5</v>
      </c>
      <c r="DN15" s="231">
        <f>BAR!DN15*0.85</f>
        <v>9392.5</v>
      </c>
      <c r="DO15" s="231">
        <f>BAR!DO15*0.85</f>
        <v>9392.5</v>
      </c>
      <c r="DP15" s="231">
        <f>BAR!DP15*0.85</f>
        <v>9647.5</v>
      </c>
      <c r="DQ15" s="231">
        <f>BAR!DQ15*0.85</f>
        <v>9647.5</v>
      </c>
      <c r="DR15" s="231">
        <f>BAR!DR15*0.85</f>
        <v>9647.5</v>
      </c>
      <c r="DS15" s="231">
        <f>BAR!DS15*0.85</f>
        <v>9392.5</v>
      </c>
      <c r="DT15" s="231">
        <f>BAR!DT15*0.85</f>
        <v>9392.5</v>
      </c>
      <c r="DU15" s="231">
        <f>BAR!DU15*0.85</f>
        <v>9392.5</v>
      </c>
      <c r="DV15" s="231">
        <f>BAR!DV15*0.85</f>
        <v>9392.5</v>
      </c>
      <c r="DW15" s="231">
        <f>BAR!DW15*0.85</f>
        <v>9392.5</v>
      </c>
      <c r="DX15" s="231">
        <f>BAR!DX15*0.85</f>
        <v>9647.5</v>
      </c>
      <c r="DY15" s="231">
        <f>BAR!DY15*0.85</f>
        <v>9647.5</v>
      </c>
      <c r="DZ15" s="231">
        <f>BAR!DZ15*0.85</f>
        <v>9392.5</v>
      </c>
      <c r="EA15" s="231">
        <f>BAR!EA15*0.85</f>
        <v>9392.5</v>
      </c>
      <c r="EB15" s="231">
        <f>BAR!EB15*0.85</f>
        <v>9392.5</v>
      </c>
      <c r="EC15" s="231">
        <f>BAR!EC15*0.85</f>
        <v>9392.5</v>
      </c>
      <c r="ED15" s="231">
        <f>BAR!ED15*0.85</f>
        <v>9392.5</v>
      </c>
      <c r="EE15" s="231">
        <f>BAR!EE15*0.85</f>
        <v>9647.5</v>
      </c>
      <c r="EF15" s="231">
        <f>BAR!EF15*0.85</f>
        <v>9647.5</v>
      </c>
      <c r="EG15" s="231">
        <f>BAR!EG15*0.85</f>
        <v>9137.5</v>
      </c>
      <c r="EH15" s="231">
        <f>BAR!EH15*0.85</f>
        <v>9137.5</v>
      </c>
      <c r="EI15" s="231">
        <f>BAR!EI15*0.85</f>
        <v>9137.5</v>
      </c>
      <c r="EJ15" s="231">
        <f>BAR!EJ15*0.85</f>
        <v>9137.5</v>
      </c>
      <c r="EK15" s="231">
        <f>BAR!EK15*0.85</f>
        <v>9137.5</v>
      </c>
      <c r="EL15" s="231">
        <f>BAR!EL15*0.85</f>
        <v>9392.5</v>
      </c>
      <c r="EM15" s="231">
        <f>BAR!EM15*0.85</f>
        <v>9392.5</v>
      </c>
      <c r="EN15" s="231">
        <f>BAR!EN15*0.85</f>
        <v>9137.5</v>
      </c>
      <c r="EO15" s="231">
        <f>BAR!EO15*0.85</f>
        <v>9137.5</v>
      </c>
      <c r="EP15" s="231">
        <f>BAR!EP15*0.85</f>
        <v>9902.5</v>
      </c>
      <c r="EQ15" s="231">
        <f>BAR!EQ15*0.85</f>
        <v>9902.5</v>
      </c>
      <c r="ER15" s="231">
        <f>BAR!ER15*0.85</f>
        <v>9902.5</v>
      </c>
      <c r="ES15" s="231">
        <f>BAR!ES15*0.85</f>
        <v>9392.5</v>
      </c>
      <c r="ET15" s="231">
        <f>BAR!ET15*0.85</f>
        <v>9392.5</v>
      </c>
      <c r="EU15" s="231">
        <f>BAR!EU15*0.85</f>
        <v>9137.5</v>
      </c>
      <c r="EV15" s="231">
        <f>BAR!EV15*0.85</f>
        <v>9137.5</v>
      </c>
      <c r="EW15" s="231">
        <f>BAR!EW15*0.85</f>
        <v>9137.5</v>
      </c>
      <c r="EX15" s="231">
        <f>BAR!EX15*0.85</f>
        <v>9392.5</v>
      </c>
      <c r="EY15" s="231">
        <f>BAR!EY15*0.85</f>
        <v>9392.5</v>
      </c>
      <c r="EZ15" s="231">
        <f>BAR!EZ15*0.85</f>
        <v>9392.5</v>
      </c>
      <c r="FA15" s="231">
        <f>BAR!FA15*0.85</f>
        <v>9392.5</v>
      </c>
      <c r="FB15" s="231">
        <f>BAR!FB15*0.85</f>
        <v>8882.5</v>
      </c>
      <c r="FC15" s="231">
        <f>BAR!FC15*0.85</f>
        <v>8882.5</v>
      </c>
      <c r="FD15" s="231">
        <f>BAR!FD15*0.85</f>
        <v>8882.5</v>
      </c>
      <c r="FE15" s="231">
        <f>BAR!FE15*0.85</f>
        <v>8882.5</v>
      </c>
      <c r="FF15" s="231">
        <f>BAR!FF15*0.85</f>
        <v>8882.5</v>
      </c>
      <c r="FG15" s="231">
        <f>BAR!FG15*0.85</f>
        <v>9137.5</v>
      </c>
      <c r="FH15" s="231">
        <f>BAR!FH15*0.85</f>
        <v>9137.5</v>
      </c>
      <c r="FI15" s="231">
        <f>BAR!FI15*0.85</f>
        <v>8882.5</v>
      </c>
      <c r="FJ15" s="231">
        <f>BAR!FJ15*0.85</f>
        <v>8882.5</v>
      </c>
      <c r="FK15" s="231">
        <f>BAR!FK15*0.85</f>
        <v>8882.5</v>
      </c>
      <c r="FL15" s="231">
        <f>BAR!FL15*0.85</f>
        <v>8882.5</v>
      </c>
      <c r="FM15" s="231">
        <f>BAR!FM15*0.85</f>
        <v>8882.5</v>
      </c>
      <c r="FN15" s="231">
        <f>BAR!FN15*0.85</f>
        <v>9137.5</v>
      </c>
      <c r="FO15" s="231">
        <f>BAR!FO15*0.85</f>
        <v>9137.5</v>
      </c>
      <c r="FP15" s="231">
        <f>BAR!FP15*0.85</f>
        <v>8882.5</v>
      </c>
      <c r="FQ15" s="231">
        <f>BAR!FQ15*0.85</f>
        <v>8882.5</v>
      </c>
      <c r="FR15" s="231">
        <f>BAR!FR15*0.85</f>
        <v>8882.5</v>
      </c>
      <c r="FS15" s="231">
        <f>BAR!FS15*0.85</f>
        <v>8882.5</v>
      </c>
      <c r="FT15" s="231">
        <f>BAR!FT15*0.85</f>
        <v>8882.5</v>
      </c>
      <c r="FU15" s="231">
        <f>BAR!FU15*0.85</f>
        <v>9137.5</v>
      </c>
      <c r="FV15" s="231">
        <f>BAR!FV15*0.85</f>
        <v>9137.5</v>
      </c>
      <c r="FW15" s="231">
        <f>BAR!FW15*0.85</f>
        <v>8882.5</v>
      </c>
      <c r="FX15" s="231">
        <f>BAR!FX15*0.85</f>
        <v>8882.5</v>
      </c>
      <c r="FY15" s="231">
        <f>BAR!FY15*0.85</f>
        <v>8882.5</v>
      </c>
      <c r="FZ15" s="231">
        <f>BAR!FZ15*0.85</f>
        <v>8882.5</v>
      </c>
      <c r="GA15" s="231">
        <f>BAR!GA15*0.85</f>
        <v>8882.5</v>
      </c>
      <c r="GB15" s="231">
        <f>BAR!GB15*0.85</f>
        <v>9137.5</v>
      </c>
      <c r="GC15" s="231">
        <f>BAR!GC15*0.85</f>
        <v>9137.5</v>
      </c>
      <c r="GD15" s="231">
        <f>BAR!GD15*0.85</f>
        <v>8882.5</v>
      </c>
      <c r="GE15" s="231">
        <f>BAR!GE15*0.85</f>
        <v>8882.5</v>
      </c>
      <c r="GF15" s="231">
        <f>BAR!GF15*0.85</f>
        <v>8882.5</v>
      </c>
      <c r="GG15" s="231">
        <f>BAR!GG15*0.85</f>
        <v>8882.5</v>
      </c>
      <c r="GH15" s="231">
        <f>BAR!GH15*0.85</f>
        <v>8882.5</v>
      </c>
      <c r="GI15" s="231">
        <f>BAR!GI15*0.85</f>
        <v>10157.5</v>
      </c>
      <c r="GJ15" s="231">
        <f>BAR!GJ15*0.85</f>
        <v>10157.5</v>
      </c>
      <c r="GK15" s="231">
        <f>BAR!GK15*0.85</f>
        <v>10157.5</v>
      </c>
      <c r="GL15" s="231">
        <f>BAR!GL15*0.85</f>
        <v>10157.5</v>
      </c>
      <c r="GM15" s="231">
        <f>BAR!GM15*0.85</f>
        <v>10157.5</v>
      </c>
      <c r="GN15" s="231">
        <f>BAR!GN15*0.85</f>
        <v>10157.5</v>
      </c>
      <c r="GO15" s="231">
        <f>BAR!GO15*0.85</f>
        <v>10157.5</v>
      </c>
      <c r="GP15" s="231">
        <f>BAR!GP15*0.85</f>
        <v>10582.5</v>
      </c>
      <c r="GQ15" s="231">
        <f>BAR!GQ15*0.85</f>
        <v>10582.5</v>
      </c>
      <c r="GR15" s="231">
        <f>BAR!GR15*0.85</f>
        <v>10582.5</v>
      </c>
      <c r="GS15" s="231">
        <f>BAR!GS15*0.85</f>
        <v>10582.5</v>
      </c>
      <c r="GT15" s="231">
        <f>BAR!GT15*0.85</f>
        <v>10582.5</v>
      </c>
      <c r="GU15" s="231">
        <f>BAR!GU15*0.85</f>
        <v>10582.5</v>
      </c>
      <c r="GV15" s="231">
        <f>BAR!GV15*0.85</f>
        <v>10582.5</v>
      </c>
      <c r="GW15" s="231">
        <f>BAR!GW15*0.85</f>
        <v>11007.5</v>
      </c>
      <c r="GX15" s="231">
        <f>BAR!GX15*0.85</f>
        <v>11007.5</v>
      </c>
      <c r="GY15" s="231">
        <f>BAR!GY15*0.85</f>
        <v>11007.5</v>
      </c>
      <c r="GZ15" s="231">
        <f>BAR!GZ15*0.85</f>
        <v>11007.5</v>
      </c>
    </row>
    <row r="16" spans="1:208" s="2" customFormat="1" x14ac:dyDescent="0.2">
      <c r="A16" s="12">
        <v>2</v>
      </c>
      <c r="B16" s="230">
        <f>BAR!B16*0.85</f>
        <v>15215</v>
      </c>
      <c r="C16" s="230">
        <f>BAR!C16*0.85</f>
        <v>15215</v>
      </c>
      <c r="D16" s="230">
        <f>BAR!D16*0.85</f>
        <v>15215</v>
      </c>
      <c r="E16" s="230">
        <f>BAR!E16*0.85</f>
        <v>15215</v>
      </c>
      <c r="F16" s="230">
        <f>BAR!F16*0.85</f>
        <v>15215</v>
      </c>
      <c r="G16" s="230">
        <f>BAR!G16*0.85</f>
        <v>15215</v>
      </c>
      <c r="H16" s="230">
        <f>BAR!H16*0.85</f>
        <v>15215</v>
      </c>
      <c r="I16" s="230">
        <f>BAR!I16*0.85</f>
        <v>15215</v>
      </c>
      <c r="J16" s="230">
        <f>BAR!J16*0.85</f>
        <v>15215</v>
      </c>
      <c r="K16" s="231">
        <f>BAR!K16*0.85</f>
        <v>14025</v>
      </c>
      <c r="L16" s="231">
        <f>BAR!L16*0.85</f>
        <v>15215</v>
      </c>
      <c r="M16" s="231">
        <f>BAR!M16*0.85</f>
        <v>15215</v>
      </c>
      <c r="N16" s="231">
        <f>BAR!N16*0.85</f>
        <v>15215</v>
      </c>
      <c r="O16" s="231">
        <f>BAR!O16*0.85</f>
        <v>15215</v>
      </c>
      <c r="P16" s="231">
        <f>BAR!P16*0.85</f>
        <v>14025</v>
      </c>
      <c r="Q16" s="231">
        <f>BAR!Q16*0.85</f>
        <v>14025</v>
      </c>
      <c r="R16" s="231">
        <f>BAR!R16*0.85</f>
        <v>15215</v>
      </c>
      <c r="S16" s="230">
        <f>BAR!S16*0.85</f>
        <v>15215</v>
      </c>
      <c r="T16" s="230">
        <f>BAR!T16*0.85</f>
        <v>15215</v>
      </c>
      <c r="U16" s="230">
        <f>BAR!U16*0.85</f>
        <v>15215</v>
      </c>
      <c r="V16" s="230">
        <f>BAR!V16*0.85</f>
        <v>15215</v>
      </c>
      <c r="W16" s="231">
        <f>BAR!W16*0.85</f>
        <v>15215</v>
      </c>
      <c r="X16" s="231">
        <f>BAR!X16*0.85</f>
        <v>15215</v>
      </c>
      <c r="Y16" s="231">
        <f>BAR!Y16*0.85</f>
        <v>15215</v>
      </c>
      <c r="Z16" s="231">
        <f>BAR!Z16*0.85</f>
        <v>15215</v>
      </c>
      <c r="AA16" s="231">
        <f>BAR!AA16*0.85</f>
        <v>15215</v>
      </c>
      <c r="AB16" s="230">
        <f>BAR!AB16*0.85</f>
        <v>15640</v>
      </c>
      <c r="AC16" s="230">
        <f>BAR!AC16*0.85</f>
        <v>15640</v>
      </c>
      <c r="AD16" s="230">
        <f>BAR!AD16*0.85</f>
        <v>15640</v>
      </c>
      <c r="AE16" s="230">
        <f>BAR!AE16*0.85</f>
        <v>15640</v>
      </c>
      <c r="AF16" s="230">
        <f>BAR!AF16*0.85</f>
        <v>15640</v>
      </c>
      <c r="AG16" s="230">
        <f>BAR!AG16*0.85</f>
        <v>15640</v>
      </c>
      <c r="AH16" s="230">
        <f>BAR!AH16*0.85</f>
        <v>15640</v>
      </c>
      <c r="AI16" s="230">
        <f>BAR!AI16*0.85</f>
        <v>15640</v>
      </c>
      <c r="AJ16" s="230">
        <f>BAR!AJ16*0.85</f>
        <v>16235</v>
      </c>
      <c r="AK16" s="230">
        <f>BAR!AK16*0.85</f>
        <v>16235</v>
      </c>
      <c r="AL16" s="231">
        <f>BAR!AL16*0.85</f>
        <v>15215</v>
      </c>
      <c r="AM16" s="231">
        <f>BAR!AM16*0.85</f>
        <v>15215</v>
      </c>
      <c r="AN16" s="231">
        <f>BAR!AN16*0.85</f>
        <v>11730</v>
      </c>
      <c r="AO16" s="231">
        <f>BAR!AO16*0.85</f>
        <v>11730</v>
      </c>
      <c r="AP16" s="231">
        <f>BAR!AP16*0.85</f>
        <v>11730</v>
      </c>
      <c r="AQ16" s="231">
        <f>BAR!AQ16*0.85</f>
        <v>11730</v>
      </c>
      <c r="AR16" s="231">
        <f>BAR!AR16*0.85</f>
        <v>12155</v>
      </c>
      <c r="AS16" s="231">
        <f>BAR!AS16*0.85</f>
        <v>12155</v>
      </c>
      <c r="AT16" s="231">
        <f>BAR!AT16*0.85</f>
        <v>11730</v>
      </c>
      <c r="AU16" s="231">
        <f>BAR!AU16*0.85</f>
        <v>11730</v>
      </c>
      <c r="AV16" s="231">
        <f>BAR!AV16*0.85</f>
        <v>11730</v>
      </c>
      <c r="AW16" s="231">
        <f>BAR!AW16*0.85</f>
        <v>11730</v>
      </c>
      <c r="AX16" s="231">
        <f>BAR!AX16*0.85</f>
        <v>11730</v>
      </c>
      <c r="AY16" s="231">
        <f>BAR!AY16*0.85</f>
        <v>12155</v>
      </c>
      <c r="AZ16" s="231">
        <f>BAR!AZ16*0.85</f>
        <v>12155</v>
      </c>
      <c r="BA16" s="231">
        <f>BAR!BA16*0.85</f>
        <v>11730</v>
      </c>
      <c r="BB16" s="231">
        <f>BAR!BB16*0.85</f>
        <v>11730</v>
      </c>
      <c r="BC16" s="231">
        <f>BAR!BC16*0.85</f>
        <v>11730</v>
      </c>
      <c r="BD16" s="231">
        <f>BAR!BD16*0.85</f>
        <v>11730</v>
      </c>
      <c r="BE16" s="231">
        <f>BAR!BE16*0.85</f>
        <v>13005</v>
      </c>
      <c r="BF16" s="231">
        <f>BAR!BF16*0.85</f>
        <v>13005</v>
      </c>
      <c r="BG16" s="231">
        <f>BAR!BG16*0.85</f>
        <v>13005</v>
      </c>
      <c r="BH16" s="231">
        <f>BAR!BH16*0.85</f>
        <v>11730</v>
      </c>
      <c r="BI16" s="231">
        <f>BAR!BI16*0.85</f>
        <v>11730</v>
      </c>
      <c r="BJ16" s="231">
        <f>BAR!BJ16*0.85</f>
        <v>11730</v>
      </c>
      <c r="BK16" s="231">
        <f>BAR!BK16*0.85</f>
        <v>11730</v>
      </c>
      <c r="BL16" s="231">
        <f>BAR!BL16*0.85</f>
        <v>11730</v>
      </c>
      <c r="BM16" s="231">
        <f>BAR!BM16*0.85</f>
        <v>12155</v>
      </c>
      <c r="BN16" s="231">
        <f>BAR!BN16*0.85</f>
        <v>12155</v>
      </c>
      <c r="BO16" s="231">
        <f>BAR!BO16*0.85</f>
        <v>11730</v>
      </c>
      <c r="BP16" s="231">
        <f>BAR!BP16*0.85</f>
        <v>11730</v>
      </c>
      <c r="BQ16" s="231">
        <f>BAR!BQ16*0.85</f>
        <v>11730</v>
      </c>
      <c r="BR16" s="231">
        <f>BAR!BR16*0.85</f>
        <v>11730</v>
      </c>
      <c r="BS16" s="231">
        <f>BAR!BS16*0.85</f>
        <v>11730</v>
      </c>
      <c r="BT16" s="231">
        <f>BAR!BT16*0.85</f>
        <v>12155</v>
      </c>
      <c r="BU16" s="231">
        <f>BAR!BU16*0.85</f>
        <v>12155</v>
      </c>
      <c r="BV16" s="231">
        <f>BAR!BV16*0.85</f>
        <v>11730</v>
      </c>
      <c r="BW16" s="231">
        <f>BAR!BW16*0.85</f>
        <v>11730</v>
      </c>
      <c r="BX16" s="231">
        <f>BAR!BX16*0.85</f>
        <v>11730</v>
      </c>
      <c r="BY16" s="231">
        <f>BAR!BY16*0.85</f>
        <v>11730</v>
      </c>
      <c r="BZ16" s="231">
        <f>BAR!BZ16*0.85</f>
        <v>11730</v>
      </c>
      <c r="CA16" s="231">
        <f>BAR!CA16*0.85</f>
        <v>12155</v>
      </c>
      <c r="CB16" s="231">
        <f>BAR!CB16*0.85</f>
        <v>12155</v>
      </c>
      <c r="CC16" s="231">
        <f>BAR!CC16*0.85</f>
        <v>11305</v>
      </c>
      <c r="CD16" s="231">
        <f>BAR!CD16*0.85</f>
        <v>11305</v>
      </c>
      <c r="CE16" s="231">
        <f>BAR!CE16*0.85</f>
        <v>11305</v>
      </c>
      <c r="CF16" s="231">
        <f>BAR!CF16*0.85</f>
        <v>11305</v>
      </c>
      <c r="CG16" s="231">
        <f>BAR!CG16*0.85</f>
        <v>11305</v>
      </c>
      <c r="CH16" s="231">
        <f>BAR!CH16*0.85</f>
        <v>11305</v>
      </c>
      <c r="CI16" s="231">
        <f>BAR!CI16*0.85</f>
        <v>11305</v>
      </c>
      <c r="CJ16" s="231">
        <f>BAR!CJ16*0.85</f>
        <v>11050</v>
      </c>
      <c r="CK16" s="231">
        <f>BAR!CK16*0.85</f>
        <v>11050</v>
      </c>
      <c r="CL16" s="231">
        <f>BAR!CL16*0.85</f>
        <v>11050</v>
      </c>
      <c r="CM16" s="231">
        <f>BAR!CM16*0.85</f>
        <v>11050</v>
      </c>
      <c r="CN16" s="231">
        <f>BAR!CN16*0.85</f>
        <v>11050</v>
      </c>
      <c r="CO16" s="231">
        <f>BAR!CO16*0.85</f>
        <v>11305</v>
      </c>
      <c r="CP16" s="231">
        <f>BAR!CP16*0.85</f>
        <v>11305</v>
      </c>
      <c r="CQ16" s="231">
        <f>BAR!CQ16*0.85</f>
        <v>11050</v>
      </c>
      <c r="CR16" s="231">
        <f>BAR!CR16*0.85</f>
        <v>11050</v>
      </c>
      <c r="CS16" s="231">
        <f>BAR!CS16*0.85</f>
        <v>11050</v>
      </c>
      <c r="CT16" s="231">
        <f>BAR!CT16*0.85</f>
        <v>11050</v>
      </c>
      <c r="CU16" s="231">
        <f>BAR!CU16*0.85</f>
        <v>11050</v>
      </c>
      <c r="CV16" s="231">
        <f>BAR!CV16*0.85</f>
        <v>11305</v>
      </c>
      <c r="CW16" s="231">
        <f>BAR!CW16*0.85</f>
        <v>11305</v>
      </c>
      <c r="CX16" s="231">
        <f>BAR!CX16*0.85</f>
        <v>11050</v>
      </c>
      <c r="CY16" s="231">
        <f>BAR!CY16*0.85</f>
        <v>11050</v>
      </c>
      <c r="CZ16" s="231">
        <f>BAR!CZ16*0.85</f>
        <v>11050</v>
      </c>
      <c r="DA16" s="231">
        <f>BAR!DA16*0.85</f>
        <v>11050</v>
      </c>
      <c r="DB16" s="231">
        <f>BAR!DB16*0.85</f>
        <v>11050</v>
      </c>
      <c r="DC16" s="231">
        <f>BAR!DC16*0.85</f>
        <v>11305</v>
      </c>
      <c r="DD16" s="231">
        <f>BAR!DD16*0.85</f>
        <v>11305</v>
      </c>
      <c r="DE16" s="231">
        <f>BAR!DE16*0.85</f>
        <v>10795</v>
      </c>
      <c r="DF16" s="231">
        <f>BAR!DF16*0.85</f>
        <v>10795</v>
      </c>
      <c r="DG16" s="231">
        <f>BAR!DG16*0.85</f>
        <v>10795</v>
      </c>
      <c r="DH16" s="231">
        <f>BAR!DH16*0.85</f>
        <v>10795</v>
      </c>
      <c r="DI16" s="231">
        <f>BAR!DI16*0.85</f>
        <v>10795</v>
      </c>
      <c r="DJ16" s="231">
        <f>BAR!DJ16*0.85</f>
        <v>11050</v>
      </c>
      <c r="DK16" s="231">
        <f>BAR!DK16*0.85</f>
        <v>11050</v>
      </c>
      <c r="DL16" s="231">
        <f>BAR!DL16*0.85</f>
        <v>10795</v>
      </c>
      <c r="DM16" s="231">
        <f>BAR!DM16*0.85</f>
        <v>10795</v>
      </c>
      <c r="DN16" s="231">
        <f>BAR!DN16*0.85</f>
        <v>10795</v>
      </c>
      <c r="DO16" s="231">
        <f>BAR!DO16*0.85</f>
        <v>10795</v>
      </c>
      <c r="DP16" s="231">
        <f>BAR!DP16*0.85</f>
        <v>11050</v>
      </c>
      <c r="DQ16" s="231">
        <f>BAR!DQ16*0.85</f>
        <v>11050</v>
      </c>
      <c r="DR16" s="231">
        <f>BAR!DR16*0.85</f>
        <v>11050</v>
      </c>
      <c r="DS16" s="231">
        <f>BAR!DS16*0.85</f>
        <v>10795</v>
      </c>
      <c r="DT16" s="231">
        <f>BAR!DT16*0.85</f>
        <v>10795</v>
      </c>
      <c r="DU16" s="231">
        <f>BAR!DU16*0.85</f>
        <v>10795</v>
      </c>
      <c r="DV16" s="231">
        <f>BAR!DV16*0.85</f>
        <v>10795</v>
      </c>
      <c r="DW16" s="231">
        <f>BAR!DW16*0.85</f>
        <v>10795</v>
      </c>
      <c r="DX16" s="231">
        <f>BAR!DX16*0.85</f>
        <v>11050</v>
      </c>
      <c r="DY16" s="231">
        <f>BAR!DY16*0.85</f>
        <v>11050</v>
      </c>
      <c r="DZ16" s="231">
        <f>BAR!DZ16*0.85</f>
        <v>10795</v>
      </c>
      <c r="EA16" s="231">
        <f>BAR!EA16*0.85</f>
        <v>10795</v>
      </c>
      <c r="EB16" s="231">
        <f>BAR!EB16*0.85</f>
        <v>10795</v>
      </c>
      <c r="EC16" s="231">
        <f>BAR!EC16*0.85</f>
        <v>10795</v>
      </c>
      <c r="ED16" s="231">
        <f>BAR!ED16*0.85</f>
        <v>10795</v>
      </c>
      <c r="EE16" s="231">
        <f>BAR!EE16*0.85</f>
        <v>11050</v>
      </c>
      <c r="EF16" s="231">
        <f>BAR!EF16*0.85</f>
        <v>11050</v>
      </c>
      <c r="EG16" s="231">
        <f>BAR!EG16*0.85</f>
        <v>10540</v>
      </c>
      <c r="EH16" s="231">
        <f>BAR!EH16*0.85</f>
        <v>10540</v>
      </c>
      <c r="EI16" s="231">
        <f>BAR!EI16*0.85</f>
        <v>10540</v>
      </c>
      <c r="EJ16" s="231">
        <f>BAR!EJ16*0.85</f>
        <v>10540</v>
      </c>
      <c r="EK16" s="231">
        <f>BAR!EK16*0.85</f>
        <v>10540</v>
      </c>
      <c r="EL16" s="231">
        <f>BAR!EL16*0.85</f>
        <v>10795</v>
      </c>
      <c r="EM16" s="231">
        <f>BAR!EM16*0.85</f>
        <v>10795</v>
      </c>
      <c r="EN16" s="231">
        <f>BAR!EN16*0.85</f>
        <v>10540</v>
      </c>
      <c r="EO16" s="231">
        <f>BAR!EO16*0.85</f>
        <v>10540</v>
      </c>
      <c r="EP16" s="231">
        <f>BAR!EP16*0.85</f>
        <v>11305</v>
      </c>
      <c r="EQ16" s="231">
        <f>BAR!EQ16*0.85</f>
        <v>11305</v>
      </c>
      <c r="ER16" s="231">
        <f>BAR!ER16*0.85</f>
        <v>11305</v>
      </c>
      <c r="ES16" s="231">
        <f>BAR!ES16*0.85</f>
        <v>10795</v>
      </c>
      <c r="ET16" s="231">
        <f>BAR!ET16*0.85</f>
        <v>10795</v>
      </c>
      <c r="EU16" s="231">
        <f>BAR!EU16*0.85</f>
        <v>10540</v>
      </c>
      <c r="EV16" s="231">
        <f>BAR!EV16*0.85</f>
        <v>10540</v>
      </c>
      <c r="EW16" s="231">
        <f>BAR!EW16*0.85</f>
        <v>10540</v>
      </c>
      <c r="EX16" s="231">
        <f>BAR!EX16*0.85</f>
        <v>10795</v>
      </c>
      <c r="EY16" s="231">
        <f>BAR!EY16*0.85</f>
        <v>10795</v>
      </c>
      <c r="EZ16" s="231">
        <f>BAR!EZ16*0.85</f>
        <v>10795</v>
      </c>
      <c r="FA16" s="231">
        <f>BAR!FA16*0.85</f>
        <v>10795</v>
      </c>
      <c r="FB16" s="231">
        <f>BAR!FB16*0.85</f>
        <v>10285</v>
      </c>
      <c r="FC16" s="231">
        <f>BAR!FC16*0.85</f>
        <v>10285</v>
      </c>
      <c r="FD16" s="231">
        <f>BAR!FD16*0.85</f>
        <v>10285</v>
      </c>
      <c r="FE16" s="231">
        <f>BAR!FE16*0.85</f>
        <v>10285</v>
      </c>
      <c r="FF16" s="231">
        <f>BAR!FF16*0.85</f>
        <v>10285</v>
      </c>
      <c r="FG16" s="231">
        <f>BAR!FG16*0.85</f>
        <v>10540</v>
      </c>
      <c r="FH16" s="231">
        <f>BAR!FH16*0.85</f>
        <v>10540</v>
      </c>
      <c r="FI16" s="231">
        <f>BAR!FI16*0.85</f>
        <v>10285</v>
      </c>
      <c r="FJ16" s="231">
        <f>BAR!FJ16*0.85</f>
        <v>10285</v>
      </c>
      <c r="FK16" s="231">
        <f>BAR!FK16*0.85</f>
        <v>10285</v>
      </c>
      <c r="FL16" s="231">
        <f>BAR!FL16*0.85</f>
        <v>10285</v>
      </c>
      <c r="FM16" s="231">
        <f>BAR!FM16*0.85</f>
        <v>10285</v>
      </c>
      <c r="FN16" s="231">
        <f>BAR!FN16*0.85</f>
        <v>10540</v>
      </c>
      <c r="FO16" s="231">
        <f>BAR!FO16*0.85</f>
        <v>10540</v>
      </c>
      <c r="FP16" s="231">
        <f>BAR!FP16*0.85</f>
        <v>10285</v>
      </c>
      <c r="FQ16" s="231">
        <f>BAR!FQ16*0.85</f>
        <v>10285</v>
      </c>
      <c r="FR16" s="231">
        <f>BAR!FR16*0.85</f>
        <v>10285</v>
      </c>
      <c r="FS16" s="231">
        <f>BAR!FS16*0.85</f>
        <v>10285</v>
      </c>
      <c r="FT16" s="231">
        <f>BAR!FT16*0.85</f>
        <v>10285</v>
      </c>
      <c r="FU16" s="231">
        <f>BAR!FU16*0.85</f>
        <v>10540</v>
      </c>
      <c r="FV16" s="231">
        <f>BAR!FV16*0.85</f>
        <v>10540</v>
      </c>
      <c r="FW16" s="231">
        <f>BAR!FW16*0.85</f>
        <v>10285</v>
      </c>
      <c r="FX16" s="231">
        <f>BAR!FX16*0.85</f>
        <v>10285</v>
      </c>
      <c r="FY16" s="231">
        <f>BAR!FY16*0.85</f>
        <v>10285</v>
      </c>
      <c r="FZ16" s="231">
        <f>BAR!FZ16*0.85</f>
        <v>10285</v>
      </c>
      <c r="GA16" s="231">
        <f>BAR!GA16*0.85</f>
        <v>10285</v>
      </c>
      <c r="GB16" s="231">
        <f>BAR!GB16*0.85</f>
        <v>10540</v>
      </c>
      <c r="GC16" s="231">
        <f>BAR!GC16*0.85</f>
        <v>10540</v>
      </c>
      <c r="GD16" s="231">
        <f>BAR!GD16*0.85</f>
        <v>10285</v>
      </c>
      <c r="GE16" s="231">
        <f>BAR!GE16*0.85</f>
        <v>10285</v>
      </c>
      <c r="GF16" s="231">
        <f>BAR!GF16*0.85</f>
        <v>10285</v>
      </c>
      <c r="GG16" s="231">
        <f>BAR!GG16*0.85</f>
        <v>10285</v>
      </c>
      <c r="GH16" s="231">
        <f>BAR!GH16*0.85</f>
        <v>10285</v>
      </c>
      <c r="GI16" s="231">
        <f>BAR!GI16*0.85</f>
        <v>11560</v>
      </c>
      <c r="GJ16" s="231">
        <f>BAR!GJ16*0.85</f>
        <v>11560</v>
      </c>
      <c r="GK16" s="231">
        <f>BAR!GK16*0.85</f>
        <v>11560</v>
      </c>
      <c r="GL16" s="231">
        <f>BAR!GL16*0.85</f>
        <v>11560</v>
      </c>
      <c r="GM16" s="231">
        <f>BAR!GM16*0.85</f>
        <v>11560</v>
      </c>
      <c r="GN16" s="231">
        <f>BAR!GN16*0.85</f>
        <v>11560</v>
      </c>
      <c r="GO16" s="231">
        <f>BAR!GO16*0.85</f>
        <v>11560</v>
      </c>
      <c r="GP16" s="231">
        <f>BAR!GP16*0.85</f>
        <v>11985</v>
      </c>
      <c r="GQ16" s="231">
        <f>BAR!GQ16*0.85</f>
        <v>11985</v>
      </c>
      <c r="GR16" s="231">
        <f>BAR!GR16*0.85</f>
        <v>11985</v>
      </c>
      <c r="GS16" s="231">
        <f>BAR!GS16*0.85</f>
        <v>11985</v>
      </c>
      <c r="GT16" s="231">
        <f>BAR!GT16*0.85</f>
        <v>11985</v>
      </c>
      <c r="GU16" s="231">
        <f>BAR!GU16*0.85</f>
        <v>11985</v>
      </c>
      <c r="GV16" s="231">
        <f>BAR!GV16*0.85</f>
        <v>11985</v>
      </c>
      <c r="GW16" s="231">
        <f>BAR!GW16*0.85</f>
        <v>12410</v>
      </c>
      <c r="GX16" s="231">
        <f>BAR!GX16*0.85</f>
        <v>12410</v>
      </c>
      <c r="GY16" s="231">
        <f>BAR!GY16*0.85</f>
        <v>12410</v>
      </c>
      <c r="GZ16" s="231">
        <f>BAR!GZ16*0.85</f>
        <v>12410</v>
      </c>
    </row>
    <row r="17" spans="1:208" s="2" customFormat="1" x14ac:dyDescent="0.2">
      <c r="A17" s="17" t="s">
        <v>8</v>
      </c>
      <c r="B17" s="230"/>
      <c r="C17" s="230"/>
      <c r="D17" s="230"/>
      <c r="E17" s="230"/>
      <c r="F17" s="230"/>
      <c r="G17" s="230"/>
      <c r="H17" s="230"/>
      <c r="I17" s="230"/>
      <c r="J17" s="230"/>
      <c r="K17" s="231"/>
      <c r="L17" s="231"/>
      <c r="M17" s="231"/>
      <c r="N17" s="231"/>
      <c r="O17" s="231"/>
      <c r="P17" s="231"/>
      <c r="Q17" s="231"/>
      <c r="R17" s="231"/>
      <c r="S17" s="230"/>
      <c r="T17" s="230"/>
      <c r="U17" s="230"/>
      <c r="V17" s="230"/>
      <c r="W17" s="231"/>
      <c r="X17" s="231"/>
      <c r="Y17" s="231"/>
      <c r="Z17" s="231"/>
      <c r="AA17" s="231"/>
      <c r="AB17" s="230"/>
      <c r="AC17" s="230"/>
      <c r="AD17" s="230"/>
      <c r="AE17" s="230"/>
      <c r="AF17" s="230"/>
      <c r="AG17" s="230"/>
      <c r="AH17" s="230"/>
      <c r="AI17" s="230"/>
      <c r="AJ17" s="230"/>
      <c r="AK17" s="230"/>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c r="CP17" s="231"/>
      <c r="CQ17" s="231"/>
      <c r="CR17" s="231"/>
      <c r="CS17" s="231"/>
      <c r="CT17" s="231"/>
      <c r="CU17" s="231"/>
      <c r="CV17" s="231"/>
      <c r="CW17" s="231"/>
      <c r="CX17" s="231"/>
      <c r="CY17" s="231"/>
      <c r="CZ17" s="231"/>
      <c r="DA17" s="231"/>
      <c r="DB17" s="231"/>
      <c r="DC17" s="231"/>
      <c r="DD17" s="231"/>
      <c r="DE17" s="231"/>
      <c r="DF17" s="231"/>
      <c r="DG17" s="231"/>
      <c r="DH17" s="231"/>
      <c r="DI17" s="231"/>
      <c r="DJ17" s="231"/>
      <c r="DK17" s="231"/>
      <c r="DL17" s="231"/>
      <c r="DM17" s="231"/>
      <c r="DN17" s="231"/>
      <c r="DO17" s="231"/>
      <c r="DP17" s="231"/>
      <c r="DQ17" s="231"/>
      <c r="DR17" s="231"/>
      <c r="DS17" s="231"/>
      <c r="DT17" s="231"/>
      <c r="DU17" s="231"/>
      <c r="DV17" s="231"/>
      <c r="DW17" s="231"/>
      <c r="DX17" s="231"/>
      <c r="DY17" s="231"/>
      <c r="DZ17" s="231"/>
      <c r="EA17" s="231"/>
      <c r="EB17" s="231"/>
      <c r="EC17" s="231"/>
      <c r="ED17" s="231"/>
      <c r="EE17" s="231"/>
      <c r="EF17" s="231"/>
      <c r="EG17" s="231"/>
      <c r="EH17" s="231"/>
      <c r="EI17" s="231"/>
      <c r="EJ17" s="231"/>
      <c r="EK17" s="231"/>
      <c r="EL17" s="231"/>
      <c r="EM17" s="231"/>
      <c r="EN17" s="231"/>
      <c r="EO17" s="231"/>
      <c r="EP17" s="231"/>
      <c r="EQ17" s="231"/>
      <c r="ER17" s="231"/>
      <c r="ES17" s="231"/>
      <c r="ET17" s="231"/>
      <c r="EU17" s="231"/>
      <c r="EV17" s="231"/>
      <c r="EW17" s="231"/>
      <c r="EX17" s="231"/>
      <c r="EY17" s="231"/>
      <c r="EZ17" s="231"/>
      <c r="FA17" s="231"/>
      <c r="FB17" s="231"/>
      <c r="FC17" s="231"/>
      <c r="FD17" s="231"/>
      <c r="FE17" s="231"/>
      <c r="FF17" s="231"/>
      <c r="FG17" s="231"/>
      <c r="FH17" s="231"/>
      <c r="FI17" s="231"/>
      <c r="FJ17" s="231"/>
      <c r="FK17" s="231"/>
      <c r="FL17" s="231"/>
      <c r="FM17" s="231"/>
      <c r="FN17" s="231"/>
      <c r="FO17" s="231"/>
      <c r="FP17" s="231"/>
      <c r="FQ17" s="231"/>
      <c r="FR17" s="231"/>
      <c r="FS17" s="231"/>
      <c r="FT17" s="231"/>
      <c r="FU17" s="231"/>
      <c r="FV17" s="231"/>
      <c r="FW17" s="231"/>
      <c r="FX17" s="231"/>
      <c r="FY17" s="231"/>
      <c r="FZ17" s="231"/>
      <c r="GA17" s="231"/>
      <c r="GB17" s="231"/>
      <c r="GC17" s="231"/>
      <c r="GD17" s="231"/>
      <c r="GE17" s="231"/>
      <c r="GF17" s="231"/>
      <c r="GG17" s="231"/>
      <c r="GH17" s="231"/>
      <c r="GI17" s="231"/>
      <c r="GJ17" s="231"/>
      <c r="GK17" s="231"/>
      <c r="GL17" s="231"/>
      <c r="GM17" s="231"/>
      <c r="GN17" s="231"/>
      <c r="GO17" s="231"/>
      <c r="GP17" s="231"/>
      <c r="GQ17" s="231"/>
      <c r="GR17" s="231"/>
      <c r="GS17" s="231"/>
      <c r="GT17" s="231"/>
      <c r="GU17" s="231"/>
      <c r="GV17" s="231"/>
      <c r="GW17" s="231"/>
      <c r="GX17" s="231"/>
      <c r="GY17" s="231"/>
      <c r="GZ17" s="231"/>
    </row>
    <row r="18" spans="1:208" s="2" customFormat="1" x14ac:dyDescent="0.2">
      <c r="A18" s="12">
        <v>1</v>
      </c>
      <c r="B18" s="230">
        <f>BAR!B18*0.85</f>
        <v>20187.5</v>
      </c>
      <c r="C18" s="230">
        <f>BAR!C18*0.85</f>
        <v>20187.5</v>
      </c>
      <c r="D18" s="230">
        <f>BAR!D18*0.85</f>
        <v>20187.5</v>
      </c>
      <c r="E18" s="230">
        <f>BAR!E18*0.85</f>
        <v>20187.5</v>
      </c>
      <c r="F18" s="230">
        <f>BAR!F18*0.85</f>
        <v>20187.5</v>
      </c>
      <c r="G18" s="230">
        <f>BAR!G18*0.85</f>
        <v>20187.5</v>
      </c>
      <c r="H18" s="230">
        <f>BAR!H18*0.85</f>
        <v>20187.5</v>
      </c>
      <c r="I18" s="230">
        <f>BAR!I18*0.85</f>
        <v>18062.5</v>
      </c>
      <c r="J18" s="230">
        <f>BAR!J18*0.85</f>
        <v>18062.5</v>
      </c>
      <c r="K18" s="231">
        <f>BAR!K18*0.85</f>
        <v>16872.5</v>
      </c>
      <c r="L18" s="231">
        <f>BAR!L18*0.85</f>
        <v>15087.5</v>
      </c>
      <c r="M18" s="231">
        <f>BAR!M18*0.85</f>
        <v>15087.5</v>
      </c>
      <c r="N18" s="231">
        <f>BAR!N18*0.85</f>
        <v>15087.5</v>
      </c>
      <c r="O18" s="231">
        <f>BAR!O18*0.85</f>
        <v>15087.5</v>
      </c>
      <c r="P18" s="231">
        <f>BAR!P18*0.85</f>
        <v>13897.5</v>
      </c>
      <c r="Q18" s="231">
        <f>BAR!Q18*0.85</f>
        <v>13897.5</v>
      </c>
      <c r="R18" s="231">
        <f>BAR!R18*0.85</f>
        <v>15087.5</v>
      </c>
      <c r="S18" s="230">
        <f>BAR!S18*0.85</f>
        <v>15087.5</v>
      </c>
      <c r="T18" s="230">
        <f>BAR!T18*0.85</f>
        <v>15087.5</v>
      </c>
      <c r="U18" s="230">
        <f>BAR!U18*0.85</f>
        <v>15087.5</v>
      </c>
      <c r="V18" s="230">
        <f>BAR!V18*0.85</f>
        <v>15087.5</v>
      </c>
      <c r="W18" s="231">
        <f>BAR!W18*0.85</f>
        <v>15087.5</v>
      </c>
      <c r="X18" s="231">
        <f>BAR!X18*0.85</f>
        <v>15087.5</v>
      </c>
      <c r="Y18" s="231">
        <f>BAR!Y18*0.85</f>
        <v>15087.5</v>
      </c>
      <c r="Z18" s="231">
        <f>BAR!Z18*0.85</f>
        <v>15087.5</v>
      </c>
      <c r="AA18" s="231">
        <f>BAR!AA18*0.85</f>
        <v>15087.5</v>
      </c>
      <c r="AB18" s="230">
        <f>BAR!AB18*0.85</f>
        <v>15512.5</v>
      </c>
      <c r="AC18" s="230">
        <f>BAR!AC18*0.85</f>
        <v>15512.5</v>
      </c>
      <c r="AD18" s="230">
        <f>BAR!AD18*0.85</f>
        <v>15512.5</v>
      </c>
      <c r="AE18" s="230">
        <f>BAR!AE18*0.85</f>
        <v>15512.5</v>
      </c>
      <c r="AF18" s="230">
        <f>BAR!AF18*0.85</f>
        <v>15512.5</v>
      </c>
      <c r="AG18" s="230">
        <f>BAR!AG18*0.85</f>
        <v>15512.5</v>
      </c>
      <c r="AH18" s="230">
        <f>BAR!AH18*0.85</f>
        <v>15512.5</v>
      </c>
      <c r="AI18" s="230">
        <f>BAR!AI18*0.85</f>
        <v>15512.5</v>
      </c>
      <c r="AJ18" s="230">
        <f>BAR!AJ18*0.85</f>
        <v>16107.5</v>
      </c>
      <c r="AK18" s="230">
        <f>BAR!AK18*0.85</f>
        <v>16107.5</v>
      </c>
      <c r="AL18" s="231">
        <f>BAR!AL18*0.85</f>
        <v>15087.5</v>
      </c>
      <c r="AM18" s="231">
        <f>BAR!AM18*0.85</f>
        <v>15087.5</v>
      </c>
      <c r="AN18" s="231">
        <f>BAR!AN18*0.85</f>
        <v>11602.5</v>
      </c>
      <c r="AO18" s="231">
        <f>BAR!AO18*0.85</f>
        <v>11602.5</v>
      </c>
      <c r="AP18" s="231">
        <f>BAR!AP18*0.85</f>
        <v>11602.5</v>
      </c>
      <c r="AQ18" s="231">
        <f>BAR!AQ18*0.85</f>
        <v>11602.5</v>
      </c>
      <c r="AR18" s="231">
        <f>BAR!AR18*0.85</f>
        <v>12027.5</v>
      </c>
      <c r="AS18" s="231">
        <f>BAR!AS18*0.85</f>
        <v>12027.5</v>
      </c>
      <c r="AT18" s="231">
        <f>BAR!AT18*0.85</f>
        <v>11602.5</v>
      </c>
      <c r="AU18" s="231">
        <f>BAR!AU18*0.85</f>
        <v>11602.5</v>
      </c>
      <c r="AV18" s="231">
        <f>BAR!AV18*0.85</f>
        <v>11602.5</v>
      </c>
      <c r="AW18" s="231">
        <f>BAR!AW18*0.85</f>
        <v>11602.5</v>
      </c>
      <c r="AX18" s="231">
        <f>BAR!AX18*0.85</f>
        <v>11602.5</v>
      </c>
      <c r="AY18" s="231">
        <f>BAR!AY18*0.85</f>
        <v>12027.5</v>
      </c>
      <c r="AZ18" s="231">
        <f>BAR!AZ18*0.85</f>
        <v>12027.5</v>
      </c>
      <c r="BA18" s="231">
        <f>BAR!BA18*0.85</f>
        <v>11602.5</v>
      </c>
      <c r="BB18" s="231">
        <f>BAR!BB18*0.85</f>
        <v>11602.5</v>
      </c>
      <c r="BC18" s="231">
        <f>BAR!BC18*0.85</f>
        <v>11602.5</v>
      </c>
      <c r="BD18" s="231">
        <f>BAR!BD18*0.85</f>
        <v>11602.5</v>
      </c>
      <c r="BE18" s="231">
        <f>BAR!BE18*0.85</f>
        <v>12877.5</v>
      </c>
      <c r="BF18" s="231">
        <f>BAR!BF18*0.85</f>
        <v>12877.5</v>
      </c>
      <c r="BG18" s="231">
        <f>BAR!BG18*0.85</f>
        <v>12877.5</v>
      </c>
      <c r="BH18" s="231">
        <f>BAR!BH18*0.85</f>
        <v>11602.5</v>
      </c>
      <c r="BI18" s="231">
        <f>BAR!BI18*0.85</f>
        <v>11602.5</v>
      </c>
      <c r="BJ18" s="231">
        <f>BAR!BJ18*0.85</f>
        <v>11602.5</v>
      </c>
      <c r="BK18" s="231">
        <f>BAR!BK18*0.85</f>
        <v>11602.5</v>
      </c>
      <c r="BL18" s="231">
        <f>BAR!BL18*0.85</f>
        <v>11602.5</v>
      </c>
      <c r="BM18" s="231">
        <f>BAR!BM18*0.85</f>
        <v>12027.5</v>
      </c>
      <c r="BN18" s="231">
        <f>BAR!BN18*0.85</f>
        <v>12027.5</v>
      </c>
      <c r="BO18" s="231">
        <f>BAR!BO18*0.85</f>
        <v>11602.5</v>
      </c>
      <c r="BP18" s="231">
        <f>BAR!BP18*0.85</f>
        <v>11602.5</v>
      </c>
      <c r="BQ18" s="231">
        <f>BAR!BQ18*0.85</f>
        <v>11602.5</v>
      </c>
      <c r="BR18" s="231">
        <f>BAR!BR18*0.85</f>
        <v>11602.5</v>
      </c>
      <c r="BS18" s="231">
        <f>BAR!BS18*0.85</f>
        <v>11602.5</v>
      </c>
      <c r="BT18" s="231">
        <f>BAR!BT18*0.85</f>
        <v>12027.5</v>
      </c>
      <c r="BU18" s="231">
        <f>BAR!BU18*0.85</f>
        <v>12027.5</v>
      </c>
      <c r="BV18" s="231">
        <f>BAR!BV18*0.85</f>
        <v>11602.5</v>
      </c>
      <c r="BW18" s="231">
        <f>BAR!BW18*0.85</f>
        <v>11602.5</v>
      </c>
      <c r="BX18" s="231">
        <f>BAR!BX18*0.85</f>
        <v>11602.5</v>
      </c>
      <c r="BY18" s="231">
        <f>BAR!BY18*0.85</f>
        <v>11602.5</v>
      </c>
      <c r="BZ18" s="231">
        <f>BAR!BZ18*0.85</f>
        <v>11602.5</v>
      </c>
      <c r="CA18" s="231">
        <f>BAR!CA18*0.85</f>
        <v>12027.5</v>
      </c>
      <c r="CB18" s="231">
        <f>BAR!CB18*0.85</f>
        <v>12027.5</v>
      </c>
      <c r="CC18" s="231">
        <f>BAR!CC18*0.85</f>
        <v>11177.5</v>
      </c>
      <c r="CD18" s="231">
        <f>BAR!CD18*0.85</f>
        <v>11177.5</v>
      </c>
      <c r="CE18" s="231">
        <f>BAR!CE18*0.85</f>
        <v>11177.5</v>
      </c>
      <c r="CF18" s="231">
        <f>BAR!CF18*0.85</f>
        <v>11177.5</v>
      </c>
      <c r="CG18" s="231">
        <f>BAR!CG18*0.85</f>
        <v>11177.5</v>
      </c>
      <c r="CH18" s="231">
        <f>BAR!CH18*0.85</f>
        <v>11177.5</v>
      </c>
      <c r="CI18" s="231">
        <f>BAR!CI18*0.85</f>
        <v>11177.5</v>
      </c>
      <c r="CJ18" s="231">
        <f>BAR!CJ18*0.85</f>
        <v>10922.5</v>
      </c>
      <c r="CK18" s="231">
        <f>BAR!CK18*0.85</f>
        <v>10922.5</v>
      </c>
      <c r="CL18" s="231">
        <f>BAR!CL18*0.85</f>
        <v>10922.5</v>
      </c>
      <c r="CM18" s="231">
        <f>BAR!CM18*0.85</f>
        <v>10922.5</v>
      </c>
      <c r="CN18" s="231">
        <f>BAR!CN18*0.85</f>
        <v>10922.5</v>
      </c>
      <c r="CO18" s="231">
        <f>BAR!CO18*0.85</f>
        <v>11177.5</v>
      </c>
      <c r="CP18" s="231">
        <f>BAR!CP18*0.85</f>
        <v>11177.5</v>
      </c>
      <c r="CQ18" s="231">
        <f>BAR!CQ18*0.85</f>
        <v>10922.5</v>
      </c>
      <c r="CR18" s="231">
        <f>BAR!CR18*0.85</f>
        <v>10922.5</v>
      </c>
      <c r="CS18" s="231">
        <f>BAR!CS18*0.85</f>
        <v>10922.5</v>
      </c>
      <c r="CT18" s="231">
        <f>BAR!CT18*0.85</f>
        <v>10922.5</v>
      </c>
      <c r="CU18" s="231">
        <f>BAR!CU18*0.85</f>
        <v>10922.5</v>
      </c>
      <c r="CV18" s="231">
        <f>BAR!CV18*0.85</f>
        <v>11177.5</v>
      </c>
      <c r="CW18" s="231">
        <f>BAR!CW18*0.85</f>
        <v>11177.5</v>
      </c>
      <c r="CX18" s="231">
        <f>BAR!CX18*0.85</f>
        <v>10922.5</v>
      </c>
      <c r="CY18" s="231">
        <f>BAR!CY18*0.85</f>
        <v>10922.5</v>
      </c>
      <c r="CZ18" s="231">
        <f>BAR!CZ18*0.85</f>
        <v>10922.5</v>
      </c>
      <c r="DA18" s="231">
        <f>BAR!DA18*0.85</f>
        <v>10922.5</v>
      </c>
      <c r="DB18" s="231">
        <f>BAR!DB18*0.85</f>
        <v>10922.5</v>
      </c>
      <c r="DC18" s="231">
        <f>BAR!DC18*0.85</f>
        <v>11177.5</v>
      </c>
      <c r="DD18" s="231">
        <f>BAR!DD18*0.85</f>
        <v>11177.5</v>
      </c>
      <c r="DE18" s="231">
        <f>BAR!DE18*0.85</f>
        <v>10667.5</v>
      </c>
      <c r="DF18" s="231">
        <f>BAR!DF18*0.85</f>
        <v>10667.5</v>
      </c>
      <c r="DG18" s="231">
        <f>BAR!DG18*0.85</f>
        <v>10667.5</v>
      </c>
      <c r="DH18" s="231">
        <f>BAR!DH18*0.85</f>
        <v>10667.5</v>
      </c>
      <c r="DI18" s="231">
        <f>BAR!DI18*0.85</f>
        <v>10667.5</v>
      </c>
      <c r="DJ18" s="231">
        <f>BAR!DJ18*0.85</f>
        <v>10922.5</v>
      </c>
      <c r="DK18" s="231">
        <f>BAR!DK18*0.85</f>
        <v>10922.5</v>
      </c>
      <c r="DL18" s="231">
        <f>BAR!DL18*0.85</f>
        <v>10667.5</v>
      </c>
      <c r="DM18" s="231">
        <f>BAR!DM18*0.85</f>
        <v>10667.5</v>
      </c>
      <c r="DN18" s="231">
        <f>BAR!DN18*0.85</f>
        <v>10667.5</v>
      </c>
      <c r="DO18" s="231">
        <f>BAR!DO18*0.85</f>
        <v>10667.5</v>
      </c>
      <c r="DP18" s="231">
        <f>BAR!DP18*0.85</f>
        <v>10667.5</v>
      </c>
      <c r="DQ18" s="231">
        <f>BAR!DQ18*0.85</f>
        <v>10667.5</v>
      </c>
      <c r="DR18" s="231">
        <f>BAR!DR18*0.85</f>
        <v>10667.5</v>
      </c>
      <c r="DS18" s="231">
        <f>BAR!DS18*0.85</f>
        <v>10412.5</v>
      </c>
      <c r="DT18" s="231">
        <f>BAR!DT18*0.85</f>
        <v>10412.5</v>
      </c>
      <c r="DU18" s="231">
        <f>BAR!DU18*0.85</f>
        <v>10412.5</v>
      </c>
      <c r="DV18" s="231">
        <f>BAR!DV18*0.85</f>
        <v>10412.5</v>
      </c>
      <c r="DW18" s="231">
        <f>BAR!DW18*0.85</f>
        <v>10412.5</v>
      </c>
      <c r="DX18" s="231">
        <f>BAR!DX18*0.85</f>
        <v>10667.5</v>
      </c>
      <c r="DY18" s="231">
        <f>BAR!DY18*0.85</f>
        <v>10667.5</v>
      </c>
      <c r="DZ18" s="231">
        <f>BAR!DZ18*0.85</f>
        <v>10412.5</v>
      </c>
      <c r="EA18" s="231">
        <f>BAR!EA18*0.85</f>
        <v>10412.5</v>
      </c>
      <c r="EB18" s="231">
        <f>BAR!EB18*0.85</f>
        <v>10412.5</v>
      </c>
      <c r="EC18" s="231">
        <f>BAR!EC18*0.85</f>
        <v>10412.5</v>
      </c>
      <c r="ED18" s="231">
        <f>BAR!ED18*0.85</f>
        <v>10412.5</v>
      </c>
      <c r="EE18" s="231">
        <f>BAR!EE18*0.85</f>
        <v>10667.5</v>
      </c>
      <c r="EF18" s="231">
        <f>BAR!EF18*0.85</f>
        <v>10667.5</v>
      </c>
      <c r="EG18" s="231">
        <f>BAR!EG18*0.85</f>
        <v>10157.5</v>
      </c>
      <c r="EH18" s="231">
        <f>BAR!EH18*0.85</f>
        <v>10157.5</v>
      </c>
      <c r="EI18" s="231">
        <f>BAR!EI18*0.85</f>
        <v>10157.5</v>
      </c>
      <c r="EJ18" s="231">
        <f>BAR!EJ18*0.85</f>
        <v>10157.5</v>
      </c>
      <c r="EK18" s="231">
        <f>BAR!EK18*0.85</f>
        <v>10157.5</v>
      </c>
      <c r="EL18" s="231">
        <f>BAR!EL18*0.85</f>
        <v>10412.5</v>
      </c>
      <c r="EM18" s="231">
        <f>BAR!EM18*0.85</f>
        <v>10412.5</v>
      </c>
      <c r="EN18" s="231">
        <f>BAR!EN18*0.85</f>
        <v>10157.5</v>
      </c>
      <c r="EO18" s="231">
        <f>BAR!EO18*0.85</f>
        <v>10157.5</v>
      </c>
      <c r="EP18" s="231">
        <f>BAR!EP18*0.85</f>
        <v>10922.5</v>
      </c>
      <c r="EQ18" s="231">
        <f>BAR!EQ18*0.85</f>
        <v>10922.5</v>
      </c>
      <c r="ER18" s="231">
        <f>BAR!ER18*0.85</f>
        <v>10922.5</v>
      </c>
      <c r="ES18" s="231">
        <f>BAR!ES18*0.85</f>
        <v>10412.5</v>
      </c>
      <c r="ET18" s="231">
        <f>BAR!ET18*0.85</f>
        <v>10412.5</v>
      </c>
      <c r="EU18" s="231">
        <f>BAR!EU18*0.85</f>
        <v>10157.5</v>
      </c>
      <c r="EV18" s="231">
        <f>BAR!EV18*0.85</f>
        <v>10157.5</v>
      </c>
      <c r="EW18" s="231">
        <f>BAR!EW18*0.85</f>
        <v>10157.5</v>
      </c>
      <c r="EX18" s="231">
        <f>BAR!EX18*0.85</f>
        <v>10412.5</v>
      </c>
      <c r="EY18" s="231">
        <f>BAR!EY18*0.85</f>
        <v>10412.5</v>
      </c>
      <c r="EZ18" s="231">
        <f>BAR!EZ18*0.85</f>
        <v>10412.5</v>
      </c>
      <c r="FA18" s="231">
        <f>BAR!FA18*0.85</f>
        <v>10412.5</v>
      </c>
      <c r="FB18" s="231">
        <f>BAR!FB18*0.85</f>
        <v>9902.5</v>
      </c>
      <c r="FC18" s="231">
        <f>BAR!FC18*0.85</f>
        <v>9902.5</v>
      </c>
      <c r="FD18" s="231">
        <f>BAR!FD18*0.85</f>
        <v>9902.5</v>
      </c>
      <c r="FE18" s="231">
        <f>BAR!FE18*0.85</f>
        <v>9902.5</v>
      </c>
      <c r="FF18" s="231">
        <f>BAR!FF18*0.85</f>
        <v>9902.5</v>
      </c>
      <c r="FG18" s="231">
        <f>BAR!FG18*0.85</f>
        <v>10157.5</v>
      </c>
      <c r="FH18" s="231">
        <f>BAR!FH18*0.85</f>
        <v>10157.5</v>
      </c>
      <c r="FI18" s="231">
        <f>BAR!FI18*0.85</f>
        <v>9902.5</v>
      </c>
      <c r="FJ18" s="231">
        <f>BAR!FJ18*0.85</f>
        <v>9902.5</v>
      </c>
      <c r="FK18" s="231">
        <f>BAR!FK18*0.85</f>
        <v>9902.5</v>
      </c>
      <c r="FL18" s="231">
        <f>BAR!FL18*0.85</f>
        <v>9902.5</v>
      </c>
      <c r="FM18" s="231">
        <f>BAR!FM18*0.85</f>
        <v>9902.5</v>
      </c>
      <c r="FN18" s="231">
        <f>BAR!FN18*0.85</f>
        <v>10157.5</v>
      </c>
      <c r="FO18" s="231">
        <f>BAR!FO18*0.85</f>
        <v>10157.5</v>
      </c>
      <c r="FP18" s="231">
        <f>BAR!FP18*0.85</f>
        <v>9902.5</v>
      </c>
      <c r="FQ18" s="231">
        <f>BAR!FQ18*0.85</f>
        <v>9902.5</v>
      </c>
      <c r="FR18" s="231">
        <f>BAR!FR18*0.85</f>
        <v>9902.5</v>
      </c>
      <c r="FS18" s="231">
        <f>BAR!FS18*0.85</f>
        <v>9902.5</v>
      </c>
      <c r="FT18" s="231">
        <f>BAR!FT18*0.85</f>
        <v>9902.5</v>
      </c>
      <c r="FU18" s="231">
        <f>BAR!FU18*0.85</f>
        <v>10157.5</v>
      </c>
      <c r="FV18" s="231">
        <f>BAR!FV18*0.85</f>
        <v>10157.5</v>
      </c>
      <c r="FW18" s="231">
        <f>BAR!FW18*0.85</f>
        <v>9902.5</v>
      </c>
      <c r="FX18" s="231">
        <f>BAR!FX18*0.85</f>
        <v>9902.5</v>
      </c>
      <c r="FY18" s="231">
        <f>BAR!FY18*0.85</f>
        <v>9902.5</v>
      </c>
      <c r="FZ18" s="231">
        <f>BAR!FZ18*0.85</f>
        <v>9902.5</v>
      </c>
      <c r="GA18" s="231">
        <f>BAR!GA18*0.85</f>
        <v>9902.5</v>
      </c>
      <c r="GB18" s="231">
        <f>BAR!GB18*0.85</f>
        <v>10157.5</v>
      </c>
      <c r="GC18" s="231">
        <f>BAR!GC18*0.85</f>
        <v>10157.5</v>
      </c>
      <c r="GD18" s="231">
        <f>BAR!GD18*0.85</f>
        <v>9902.5</v>
      </c>
      <c r="GE18" s="231">
        <f>BAR!GE18*0.85</f>
        <v>9902.5</v>
      </c>
      <c r="GF18" s="231">
        <f>BAR!GF18*0.85</f>
        <v>9902.5</v>
      </c>
      <c r="GG18" s="231">
        <f>BAR!GG18*0.85</f>
        <v>9902.5</v>
      </c>
      <c r="GH18" s="231">
        <f>BAR!GH18*0.85</f>
        <v>9902.5</v>
      </c>
      <c r="GI18" s="231">
        <f>BAR!GI18*0.85</f>
        <v>11177.5</v>
      </c>
      <c r="GJ18" s="231">
        <f>BAR!GJ18*0.85</f>
        <v>11177.5</v>
      </c>
      <c r="GK18" s="231">
        <f>BAR!GK18*0.85</f>
        <v>11177.5</v>
      </c>
      <c r="GL18" s="231">
        <f>BAR!GL18*0.85</f>
        <v>11177.5</v>
      </c>
      <c r="GM18" s="231">
        <f>BAR!GM18*0.85</f>
        <v>11177.5</v>
      </c>
      <c r="GN18" s="231">
        <f>BAR!GN18*0.85</f>
        <v>11177.5</v>
      </c>
      <c r="GO18" s="231">
        <f>BAR!GO18*0.85</f>
        <v>11177.5</v>
      </c>
      <c r="GP18" s="231">
        <f>BAR!GP18*0.85</f>
        <v>11602.5</v>
      </c>
      <c r="GQ18" s="231">
        <f>BAR!GQ18*0.85</f>
        <v>11602.5</v>
      </c>
      <c r="GR18" s="231">
        <f>BAR!GR18*0.85</f>
        <v>11602.5</v>
      </c>
      <c r="GS18" s="231">
        <f>BAR!GS18*0.85</f>
        <v>11602.5</v>
      </c>
      <c r="GT18" s="231">
        <f>BAR!GT18*0.85</f>
        <v>11602.5</v>
      </c>
      <c r="GU18" s="231">
        <f>BAR!GU18*0.85</f>
        <v>11602.5</v>
      </c>
      <c r="GV18" s="231">
        <f>BAR!GV18*0.85</f>
        <v>11602.5</v>
      </c>
      <c r="GW18" s="231">
        <f>BAR!GW18*0.85</f>
        <v>12027.5</v>
      </c>
      <c r="GX18" s="231">
        <f>BAR!GX18*0.85</f>
        <v>12027.5</v>
      </c>
      <c r="GY18" s="231">
        <f>BAR!GY18*0.85</f>
        <v>12027.5</v>
      </c>
      <c r="GZ18" s="231">
        <f>BAR!GZ18*0.85</f>
        <v>12027.5</v>
      </c>
    </row>
    <row r="19" spans="1:208" s="2" customFormat="1" x14ac:dyDescent="0.2">
      <c r="A19" s="12">
        <v>2</v>
      </c>
      <c r="B19" s="230">
        <f>BAR!B19*0.85</f>
        <v>21590</v>
      </c>
      <c r="C19" s="230">
        <f>BAR!C19*0.85</f>
        <v>21590</v>
      </c>
      <c r="D19" s="230">
        <f>BAR!D19*0.85</f>
        <v>21590</v>
      </c>
      <c r="E19" s="230">
        <f>BAR!E19*0.85</f>
        <v>21590</v>
      </c>
      <c r="F19" s="230">
        <f>BAR!F19*0.85</f>
        <v>21590</v>
      </c>
      <c r="G19" s="230">
        <f>BAR!G19*0.85</f>
        <v>21590</v>
      </c>
      <c r="H19" s="230">
        <f>BAR!H19*0.85</f>
        <v>21590</v>
      </c>
      <c r="I19" s="230">
        <f>BAR!I19*0.85</f>
        <v>19465</v>
      </c>
      <c r="J19" s="230">
        <f>BAR!J19*0.85</f>
        <v>19465</v>
      </c>
      <c r="K19" s="231">
        <f>BAR!K19*0.85</f>
        <v>18275</v>
      </c>
      <c r="L19" s="231">
        <f>BAR!L19*0.85</f>
        <v>16490</v>
      </c>
      <c r="M19" s="231">
        <f>BAR!M19*0.85</f>
        <v>16490</v>
      </c>
      <c r="N19" s="231">
        <f>BAR!N19*0.85</f>
        <v>16490</v>
      </c>
      <c r="O19" s="231">
        <f>BAR!O19*0.85</f>
        <v>16490</v>
      </c>
      <c r="P19" s="231">
        <f>BAR!P19*0.85</f>
        <v>15300</v>
      </c>
      <c r="Q19" s="231">
        <f>BAR!Q19*0.85</f>
        <v>15300</v>
      </c>
      <c r="R19" s="231">
        <f>BAR!R19*0.85</f>
        <v>16490</v>
      </c>
      <c r="S19" s="230">
        <f>BAR!S19*0.85</f>
        <v>16490</v>
      </c>
      <c r="T19" s="230">
        <f>BAR!T19*0.85</f>
        <v>16490</v>
      </c>
      <c r="U19" s="230">
        <f>BAR!U19*0.85</f>
        <v>16490</v>
      </c>
      <c r="V19" s="230">
        <f>BAR!V19*0.85</f>
        <v>16490</v>
      </c>
      <c r="W19" s="231">
        <f>BAR!W19*0.85</f>
        <v>16490</v>
      </c>
      <c r="X19" s="231">
        <f>BAR!X19*0.85</f>
        <v>16490</v>
      </c>
      <c r="Y19" s="231">
        <f>BAR!Y19*0.85</f>
        <v>16490</v>
      </c>
      <c r="Z19" s="231">
        <f>BAR!Z19*0.85</f>
        <v>16490</v>
      </c>
      <c r="AA19" s="231">
        <f>BAR!AA19*0.85</f>
        <v>16490</v>
      </c>
      <c r="AB19" s="230">
        <f>BAR!AB19*0.85</f>
        <v>16915</v>
      </c>
      <c r="AC19" s="230">
        <f>BAR!AC19*0.85</f>
        <v>16915</v>
      </c>
      <c r="AD19" s="230">
        <f>BAR!AD19*0.85</f>
        <v>16915</v>
      </c>
      <c r="AE19" s="230">
        <f>BAR!AE19*0.85</f>
        <v>16915</v>
      </c>
      <c r="AF19" s="230">
        <f>BAR!AF19*0.85</f>
        <v>16915</v>
      </c>
      <c r="AG19" s="230">
        <f>BAR!AG19*0.85</f>
        <v>16915</v>
      </c>
      <c r="AH19" s="230">
        <f>BAR!AH19*0.85</f>
        <v>16915</v>
      </c>
      <c r="AI19" s="230">
        <f>BAR!AI19*0.85</f>
        <v>16915</v>
      </c>
      <c r="AJ19" s="230">
        <f>BAR!AJ19*0.85</f>
        <v>17510</v>
      </c>
      <c r="AK19" s="230">
        <f>BAR!AK19*0.85</f>
        <v>17510</v>
      </c>
      <c r="AL19" s="231">
        <f>BAR!AL19*0.85</f>
        <v>16490</v>
      </c>
      <c r="AM19" s="231">
        <f>BAR!AM19*0.85</f>
        <v>16490</v>
      </c>
      <c r="AN19" s="231">
        <f>BAR!AN19*0.85</f>
        <v>13005</v>
      </c>
      <c r="AO19" s="231">
        <f>BAR!AO19*0.85</f>
        <v>13005</v>
      </c>
      <c r="AP19" s="231">
        <f>BAR!AP19*0.85</f>
        <v>13005</v>
      </c>
      <c r="AQ19" s="231">
        <f>BAR!AQ19*0.85</f>
        <v>13005</v>
      </c>
      <c r="AR19" s="231">
        <f>BAR!AR19*0.85</f>
        <v>13430</v>
      </c>
      <c r="AS19" s="231">
        <f>BAR!AS19*0.85</f>
        <v>13430</v>
      </c>
      <c r="AT19" s="231">
        <f>BAR!AT19*0.85</f>
        <v>13005</v>
      </c>
      <c r="AU19" s="231">
        <f>BAR!AU19*0.85</f>
        <v>13005</v>
      </c>
      <c r="AV19" s="231">
        <f>BAR!AV19*0.85</f>
        <v>13005</v>
      </c>
      <c r="AW19" s="231">
        <f>BAR!AW19*0.85</f>
        <v>13005</v>
      </c>
      <c r="AX19" s="231">
        <f>BAR!AX19*0.85</f>
        <v>13005</v>
      </c>
      <c r="AY19" s="231">
        <f>BAR!AY19*0.85</f>
        <v>13430</v>
      </c>
      <c r="AZ19" s="231">
        <f>BAR!AZ19*0.85</f>
        <v>13430</v>
      </c>
      <c r="BA19" s="231">
        <f>BAR!BA19*0.85</f>
        <v>13005</v>
      </c>
      <c r="BB19" s="231">
        <f>BAR!BB19*0.85</f>
        <v>13005</v>
      </c>
      <c r="BC19" s="231">
        <f>BAR!BC19*0.85</f>
        <v>13005</v>
      </c>
      <c r="BD19" s="231">
        <f>BAR!BD19*0.85</f>
        <v>13005</v>
      </c>
      <c r="BE19" s="231">
        <f>BAR!BE19*0.85</f>
        <v>14280</v>
      </c>
      <c r="BF19" s="231">
        <f>BAR!BF19*0.85</f>
        <v>14280</v>
      </c>
      <c r="BG19" s="231">
        <f>BAR!BG19*0.85</f>
        <v>14280</v>
      </c>
      <c r="BH19" s="231">
        <f>BAR!BH19*0.85</f>
        <v>13005</v>
      </c>
      <c r="BI19" s="231">
        <f>BAR!BI19*0.85</f>
        <v>13005</v>
      </c>
      <c r="BJ19" s="231">
        <f>BAR!BJ19*0.85</f>
        <v>13005</v>
      </c>
      <c r="BK19" s="231">
        <f>BAR!BK19*0.85</f>
        <v>13005</v>
      </c>
      <c r="BL19" s="231">
        <f>BAR!BL19*0.85</f>
        <v>13005</v>
      </c>
      <c r="BM19" s="231">
        <f>BAR!BM19*0.85</f>
        <v>13430</v>
      </c>
      <c r="BN19" s="231">
        <f>BAR!BN19*0.85</f>
        <v>13430</v>
      </c>
      <c r="BO19" s="231">
        <f>BAR!BO19*0.85</f>
        <v>13005</v>
      </c>
      <c r="BP19" s="231">
        <f>BAR!BP19*0.85</f>
        <v>13005</v>
      </c>
      <c r="BQ19" s="231">
        <f>BAR!BQ19*0.85</f>
        <v>13005</v>
      </c>
      <c r="BR19" s="231">
        <f>BAR!BR19*0.85</f>
        <v>13005</v>
      </c>
      <c r="BS19" s="231">
        <f>BAR!BS19*0.85</f>
        <v>13005</v>
      </c>
      <c r="BT19" s="231">
        <f>BAR!BT19*0.85</f>
        <v>13430</v>
      </c>
      <c r="BU19" s="231">
        <f>BAR!BU19*0.85</f>
        <v>13430</v>
      </c>
      <c r="BV19" s="231">
        <f>BAR!BV19*0.85</f>
        <v>13005</v>
      </c>
      <c r="BW19" s="231">
        <f>BAR!BW19*0.85</f>
        <v>13005</v>
      </c>
      <c r="BX19" s="231">
        <f>BAR!BX19*0.85</f>
        <v>13005</v>
      </c>
      <c r="BY19" s="231">
        <f>BAR!BY19*0.85</f>
        <v>13005</v>
      </c>
      <c r="BZ19" s="231">
        <f>BAR!BZ19*0.85</f>
        <v>13005</v>
      </c>
      <c r="CA19" s="231">
        <f>BAR!CA19*0.85</f>
        <v>13430</v>
      </c>
      <c r="CB19" s="231">
        <f>BAR!CB19*0.85</f>
        <v>13430</v>
      </c>
      <c r="CC19" s="231">
        <f>BAR!CC19*0.85</f>
        <v>12580</v>
      </c>
      <c r="CD19" s="231">
        <f>BAR!CD19*0.85</f>
        <v>12580</v>
      </c>
      <c r="CE19" s="231">
        <f>BAR!CE19*0.85</f>
        <v>12580</v>
      </c>
      <c r="CF19" s="231">
        <f>BAR!CF19*0.85</f>
        <v>12580</v>
      </c>
      <c r="CG19" s="231">
        <f>BAR!CG19*0.85</f>
        <v>12580</v>
      </c>
      <c r="CH19" s="231">
        <f>BAR!CH19*0.85</f>
        <v>12580</v>
      </c>
      <c r="CI19" s="231">
        <f>BAR!CI19*0.85</f>
        <v>12580</v>
      </c>
      <c r="CJ19" s="231">
        <f>BAR!CJ19*0.85</f>
        <v>12325</v>
      </c>
      <c r="CK19" s="231">
        <f>BAR!CK19*0.85</f>
        <v>12325</v>
      </c>
      <c r="CL19" s="231">
        <f>BAR!CL19*0.85</f>
        <v>12325</v>
      </c>
      <c r="CM19" s="231">
        <f>BAR!CM19*0.85</f>
        <v>12325</v>
      </c>
      <c r="CN19" s="231">
        <f>BAR!CN19*0.85</f>
        <v>12325</v>
      </c>
      <c r="CO19" s="231">
        <f>BAR!CO19*0.85</f>
        <v>12580</v>
      </c>
      <c r="CP19" s="231">
        <f>BAR!CP19*0.85</f>
        <v>12580</v>
      </c>
      <c r="CQ19" s="231">
        <f>BAR!CQ19*0.85</f>
        <v>12325</v>
      </c>
      <c r="CR19" s="231">
        <f>BAR!CR19*0.85</f>
        <v>12325</v>
      </c>
      <c r="CS19" s="231">
        <f>BAR!CS19*0.85</f>
        <v>12325</v>
      </c>
      <c r="CT19" s="231">
        <f>BAR!CT19*0.85</f>
        <v>12325</v>
      </c>
      <c r="CU19" s="231">
        <f>BAR!CU19*0.85</f>
        <v>12325</v>
      </c>
      <c r="CV19" s="231">
        <f>BAR!CV19*0.85</f>
        <v>12580</v>
      </c>
      <c r="CW19" s="231">
        <f>BAR!CW19*0.85</f>
        <v>12580</v>
      </c>
      <c r="CX19" s="231">
        <f>BAR!CX19*0.85</f>
        <v>12325</v>
      </c>
      <c r="CY19" s="231">
        <f>BAR!CY19*0.85</f>
        <v>12325</v>
      </c>
      <c r="CZ19" s="231">
        <f>BAR!CZ19*0.85</f>
        <v>12325</v>
      </c>
      <c r="DA19" s="231">
        <f>BAR!DA19*0.85</f>
        <v>12325</v>
      </c>
      <c r="DB19" s="231">
        <f>BAR!DB19*0.85</f>
        <v>12325</v>
      </c>
      <c r="DC19" s="231">
        <f>BAR!DC19*0.85</f>
        <v>12580</v>
      </c>
      <c r="DD19" s="231">
        <f>BAR!DD19*0.85</f>
        <v>12580</v>
      </c>
      <c r="DE19" s="231">
        <f>BAR!DE19*0.85</f>
        <v>12070</v>
      </c>
      <c r="DF19" s="231">
        <f>BAR!DF19*0.85</f>
        <v>12070</v>
      </c>
      <c r="DG19" s="231">
        <f>BAR!DG19*0.85</f>
        <v>12070</v>
      </c>
      <c r="DH19" s="231">
        <f>BAR!DH19*0.85</f>
        <v>12070</v>
      </c>
      <c r="DI19" s="231">
        <f>BAR!DI19*0.85</f>
        <v>12070</v>
      </c>
      <c r="DJ19" s="231">
        <f>BAR!DJ19*0.85</f>
        <v>12325</v>
      </c>
      <c r="DK19" s="231">
        <f>BAR!DK19*0.85</f>
        <v>12325</v>
      </c>
      <c r="DL19" s="231">
        <f>BAR!DL19*0.85</f>
        <v>12070</v>
      </c>
      <c r="DM19" s="231">
        <f>BAR!DM19*0.85</f>
        <v>12070</v>
      </c>
      <c r="DN19" s="231">
        <f>BAR!DN19*0.85</f>
        <v>12070</v>
      </c>
      <c r="DO19" s="231">
        <f>BAR!DO19*0.85</f>
        <v>12070</v>
      </c>
      <c r="DP19" s="231">
        <f>BAR!DP19*0.85</f>
        <v>12070</v>
      </c>
      <c r="DQ19" s="231">
        <f>BAR!DQ19*0.85</f>
        <v>12070</v>
      </c>
      <c r="DR19" s="231">
        <f>BAR!DR19*0.85</f>
        <v>12070</v>
      </c>
      <c r="DS19" s="231">
        <f>BAR!DS19*0.85</f>
        <v>11815</v>
      </c>
      <c r="DT19" s="231">
        <f>BAR!DT19*0.85</f>
        <v>11815</v>
      </c>
      <c r="DU19" s="231">
        <f>BAR!DU19*0.85</f>
        <v>11815</v>
      </c>
      <c r="DV19" s="231">
        <f>BAR!DV19*0.85</f>
        <v>11815</v>
      </c>
      <c r="DW19" s="231">
        <f>BAR!DW19*0.85</f>
        <v>11815</v>
      </c>
      <c r="DX19" s="231">
        <f>BAR!DX19*0.85</f>
        <v>12070</v>
      </c>
      <c r="DY19" s="231">
        <f>BAR!DY19*0.85</f>
        <v>12070</v>
      </c>
      <c r="DZ19" s="231">
        <f>BAR!DZ19*0.85</f>
        <v>11815</v>
      </c>
      <c r="EA19" s="231">
        <f>BAR!EA19*0.85</f>
        <v>11815</v>
      </c>
      <c r="EB19" s="231">
        <f>BAR!EB19*0.85</f>
        <v>11815</v>
      </c>
      <c r="EC19" s="231">
        <f>BAR!EC19*0.85</f>
        <v>11815</v>
      </c>
      <c r="ED19" s="231">
        <f>BAR!ED19*0.85</f>
        <v>11815</v>
      </c>
      <c r="EE19" s="231">
        <f>BAR!EE19*0.85</f>
        <v>12070</v>
      </c>
      <c r="EF19" s="231">
        <f>BAR!EF19*0.85</f>
        <v>12070</v>
      </c>
      <c r="EG19" s="231">
        <f>BAR!EG19*0.85</f>
        <v>11560</v>
      </c>
      <c r="EH19" s="231">
        <f>BAR!EH19*0.85</f>
        <v>11560</v>
      </c>
      <c r="EI19" s="231">
        <f>BAR!EI19*0.85</f>
        <v>11560</v>
      </c>
      <c r="EJ19" s="231">
        <f>BAR!EJ19*0.85</f>
        <v>11560</v>
      </c>
      <c r="EK19" s="231">
        <f>BAR!EK19*0.85</f>
        <v>11560</v>
      </c>
      <c r="EL19" s="231">
        <f>BAR!EL19*0.85</f>
        <v>11815</v>
      </c>
      <c r="EM19" s="231">
        <f>BAR!EM19*0.85</f>
        <v>11815</v>
      </c>
      <c r="EN19" s="231">
        <f>BAR!EN19*0.85</f>
        <v>11560</v>
      </c>
      <c r="EO19" s="231">
        <f>BAR!EO19*0.85</f>
        <v>11560</v>
      </c>
      <c r="EP19" s="231">
        <f>BAR!EP19*0.85</f>
        <v>12325</v>
      </c>
      <c r="EQ19" s="231">
        <f>BAR!EQ19*0.85</f>
        <v>12325</v>
      </c>
      <c r="ER19" s="231">
        <f>BAR!ER19*0.85</f>
        <v>12325</v>
      </c>
      <c r="ES19" s="231">
        <f>BAR!ES19*0.85</f>
        <v>11815</v>
      </c>
      <c r="ET19" s="231">
        <f>BAR!ET19*0.85</f>
        <v>11815</v>
      </c>
      <c r="EU19" s="231">
        <f>BAR!EU19*0.85</f>
        <v>11560</v>
      </c>
      <c r="EV19" s="231">
        <f>BAR!EV19*0.85</f>
        <v>11560</v>
      </c>
      <c r="EW19" s="231">
        <f>BAR!EW19*0.85</f>
        <v>11560</v>
      </c>
      <c r="EX19" s="231">
        <f>BAR!EX19*0.85</f>
        <v>11815</v>
      </c>
      <c r="EY19" s="231">
        <f>BAR!EY19*0.85</f>
        <v>11815</v>
      </c>
      <c r="EZ19" s="231">
        <f>BAR!EZ19*0.85</f>
        <v>11815</v>
      </c>
      <c r="FA19" s="231">
        <f>BAR!FA19*0.85</f>
        <v>11815</v>
      </c>
      <c r="FB19" s="231">
        <f>BAR!FB19*0.85</f>
        <v>11305</v>
      </c>
      <c r="FC19" s="231">
        <f>BAR!FC19*0.85</f>
        <v>11305</v>
      </c>
      <c r="FD19" s="231">
        <f>BAR!FD19*0.85</f>
        <v>11305</v>
      </c>
      <c r="FE19" s="231">
        <f>BAR!FE19*0.85</f>
        <v>11305</v>
      </c>
      <c r="FF19" s="231">
        <f>BAR!FF19*0.85</f>
        <v>11305</v>
      </c>
      <c r="FG19" s="231">
        <f>BAR!FG19*0.85</f>
        <v>11560</v>
      </c>
      <c r="FH19" s="231">
        <f>BAR!FH19*0.85</f>
        <v>11560</v>
      </c>
      <c r="FI19" s="231">
        <f>BAR!FI19*0.85</f>
        <v>11305</v>
      </c>
      <c r="FJ19" s="231">
        <f>BAR!FJ19*0.85</f>
        <v>11305</v>
      </c>
      <c r="FK19" s="231">
        <f>BAR!FK19*0.85</f>
        <v>11305</v>
      </c>
      <c r="FL19" s="231">
        <f>BAR!FL19*0.85</f>
        <v>11305</v>
      </c>
      <c r="FM19" s="231">
        <f>BAR!FM19*0.85</f>
        <v>11305</v>
      </c>
      <c r="FN19" s="231">
        <f>BAR!FN19*0.85</f>
        <v>11560</v>
      </c>
      <c r="FO19" s="231">
        <f>BAR!FO19*0.85</f>
        <v>11560</v>
      </c>
      <c r="FP19" s="231">
        <f>BAR!FP19*0.85</f>
        <v>11305</v>
      </c>
      <c r="FQ19" s="231">
        <f>BAR!FQ19*0.85</f>
        <v>11305</v>
      </c>
      <c r="FR19" s="231">
        <f>BAR!FR19*0.85</f>
        <v>11305</v>
      </c>
      <c r="FS19" s="231">
        <f>BAR!FS19*0.85</f>
        <v>11305</v>
      </c>
      <c r="FT19" s="231">
        <f>BAR!FT19*0.85</f>
        <v>11305</v>
      </c>
      <c r="FU19" s="231">
        <f>BAR!FU19*0.85</f>
        <v>11560</v>
      </c>
      <c r="FV19" s="231">
        <f>BAR!FV19*0.85</f>
        <v>11560</v>
      </c>
      <c r="FW19" s="231">
        <f>BAR!FW19*0.85</f>
        <v>11305</v>
      </c>
      <c r="FX19" s="231">
        <f>BAR!FX19*0.85</f>
        <v>11305</v>
      </c>
      <c r="FY19" s="231">
        <f>BAR!FY19*0.85</f>
        <v>11305</v>
      </c>
      <c r="FZ19" s="231">
        <f>BAR!FZ19*0.85</f>
        <v>11305</v>
      </c>
      <c r="GA19" s="231">
        <f>BAR!GA19*0.85</f>
        <v>11305</v>
      </c>
      <c r="GB19" s="231">
        <f>BAR!GB19*0.85</f>
        <v>11560</v>
      </c>
      <c r="GC19" s="231">
        <f>BAR!GC19*0.85</f>
        <v>11560</v>
      </c>
      <c r="GD19" s="231">
        <f>BAR!GD19*0.85</f>
        <v>11305</v>
      </c>
      <c r="GE19" s="231">
        <f>BAR!GE19*0.85</f>
        <v>11305</v>
      </c>
      <c r="GF19" s="231">
        <f>BAR!GF19*0.85</f>
        <v>11305</v>
      </c>
      <c r="GG19" s="231">
        <f>BAR!GG19*0.85</f>
        <v>11305</v>
      </c>
      <c r="GH19" s="231">
        <f>BAR!GH19*0.85</f>
        <v>11305</v>
      </c>
      <c r="GI19" s="231">
        <f>BAR!GI19*0.85</f>
        <v>12580</v>
      </c>
      <c r="GJ19" s="231">
        <f>BAR!GJ19*0.85</f>
        <v>12580</v>
      </c>
      <c r="GK19" s="231">
        <f>BAR!GK19*0.85</f>
        <v>12580</v>
      </c>
      <c r="GL19" s="231">
        <f>BAR!GL19*0.85</f>
        <v>12580</v>
      </c>
      <c r="GM19" s="231">
        <f>BAR!GM19*0.85</f>
        <v>12580</v>
      </c>
      <c r="GN19" s="231">
        <f>BAR!GN19*0.85</f>
        <v>12580</v>
      </c>
      <c r="GO19" s="231">
        <f>BAR!GO19*0.85</f>
        <v>12580</v>
      </c>
      <c r="GP19" s="231">
        <f>BAR!GP19*0.85</f>
        <v>13005</v>
      </c>
      <c r="GQ19" s="231">
        <f>BAR!GQ19*0.85</f>
        <v>13005</v>
      </c>
      <c r="GR19" s="231">
        <f>BAR!GR19*0.85</f>
        <v>13005</v>
      </c>
      <c r="GS19" s="231">
        <f>BAR!GS19*0.85</f>
        <v>13005</v>
      </c>
      <c r="GT19" s="231">
        <f>BAR!GT19*0.85</f>
        <v>13005</v>
      </c>
      <c r="GU19" s="231">
        <f>BAR!GU19*0.85</f>
        <v>13005</v>
      </c>
      <c r="GV19" s="231">
        <f>BAR!GV19*0.85</f>
        <v>13005</v>
      </c>
      <c r="GW19" s="231">
        <f>BAR!GW19*0.85</f>
        <v>13430</v>
      </c>
      <c r="GX19" s="231">
        <f>BAR!GX19*0.85</f>
        <v>13430</v>
      </c>
      <c r="GY19" s="231">
        <f>BAR!GY19*0.85</f>
        <v>13430</v>
      </c>
      <c r="GZ19" s="231">
        <f>BAR!GZ19*0.85</f>
        <v>13430</v>
      </c>
    </row>
    <row r="20" spans="1:208" ht="15" customHeight="1" x14ac:dyDescent="0.2">
      <c r="A20" s="200" t="s">
        <v>33</v>
      </c>
      <c r="S20" s="227"/>
      <c r="T20" s="227"/>
      <c r="U20" s="227"/>
      <c r="V20" s="227"/>
      <c r="DO20" s="11"/>
    </row>
    <row r="21" spans="1:208" x14ac:dyDescent="0.2">
      <c r="A21" s="22" t="s">
        <v>37</v>
      </c>
      <c r="S21" s="227"/>
      <c r="T21" s="227"/>
      <c r="U21" s="227"/>
      <c r="V21" s="227"/>
      <c r="DO21" s="11"/>
    </row>
    <row r="22" spans="1:208" s="22" customFormat="1" ht="15" customHeight="1" x14ac:dyDescent="0.2">
      <c r="A22" s="196" t="s">
        <v>27</v>
      </c>
      <c r="B22" s="216"/>
      <c r="C22" s="216"/>
      <c r="D22" s="216"/>
      <c r="E22" s="216"/>
      <c r="F22" s="216"/>
      <c r="G22" s="216"/>
      <c r="H22" s="216"/>
      <c r="I22" s="216"/>
      <c r="J22" s="216"/>
      <c r="K22" s="11"/>
      <c r="L22" s="11"/>
      <c r="M22" s="11"/>
      <c r="N22" s="11"/>
      <c r="O22" s="11"/>
      <c r="P22" s="11"/>
      <c r="Q22" s="11"/>
      <c r="R22" s="11"/>
      <c r="S22" s="227"/>
      <c r="T22" s="227"/>
      <c r="U22" s="227"/>
      <c r="V22" s="227"/>
      <c r="W22" s="11"/>
      <c r="X22" s="11"/>
      <c r="Y22" s="11"/>
      <c r="Z22" s="11"/>
      <c r="AA22" s="11"/>
      <c r="AB22" s="227"/>
      <c r="AC22" s="227"/>
      <c r="AD22" s="227"/>
      <c r="AE22" s="227"/>
      <c r="AF22" s="227"/>
      <c r="AG22" s="227"/>
      <c r="AH22" s="227"/>
      <c r="AI22" s="227"/>
      <c r="AJ22" s="227"/>
      <c r="AK22" s="227"/>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row>
    <row r="23" spans="1:208" s="2" customFormat="1" ht="34.5" customHeight="1" x14ac:dyDescent="0.2">
      <c r="A23" s="197" t="s">
        <v>10</v>
      </c>
      <c r="B23" s="216"/>
      <c r="C23" s="216"/>
      <c r="D23" s="216"/>
      <c r="E23" s="216"/>
      <c r="F23" s="216"/>
      <c r="G23" s="216"/>
      <c r="H23" s="216"/>
      <c r="I23" s="216"/>
      <c r="J23" s="216"/>
      <c r="K23" s="11"/>
      <c r="L23" s="11"/>
      <c r="M23" s="11"/>
      <c r="N23" s="11"/>
      <c r="O23" s="11"/>
      <c r="P23" s="11"/>
      <c r="Q23" s="11"/>
      <c r="R23" s="11"/>
      <c r="S23" s="227"/>
      <c r="T23" s="227"/>
      <c r="U23" s="227"/>
      <c r="V23" s="227"/>
      <c r="W23" s="11"/>
      <c r="X23" s="11"/>
      <c r="Y23" s="11"/>
      <c r="Z23" s="11"/>
      <c r="AA23" s="11"/>
      <c r="AB23" s="227"/>
      <c r="AC23" s="227"/>
      <c r="AD23" s="227"/>
      <c r="AE23" s="227"/>
      <c r="AF23" s="227"/>
      <c r="AG23" s="227"/>
      <c r="AH23" s="227"/>
      <c r="AI23" s="227"/>
      <c r="AJ23" s="227"/>
      <c r="AK23" s="227"/>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row>
    <row r="24" spans="1:208" ht="15" customHeight="1" x14ac:dyDescent="0.2">
      <c r="A24" s="200" t="s">
        <v>14</v>
      </c>
      <c r="S24" s="227"/>
      <c r="T24" s="227"/>
      <c r="U24" s="227"/>
      <c r="V24" s="227"/>
      <c r="DO24" s="11"/>
    </row>
    <row r="25" spans="1:208" ht="84" x14ac:dyDescent="0.2">
      <c r="A25" s="201" t="s">
        <v>15</v>
      </c>
      <c r="S25" s="227"/>
      <c r="T25" s="227"/>
      <c r="U25" s="227"/>
      <c r="V25" s="227"/>
      <c r="DO25" s="11"/>
    </row>
    <row r="26" spans="1:208" ht="15" customHeight="1" x14ac:dyDescent="0.2">
      <c r="A26" s="196" t="s">
        <v>16</v>
      </c>
    </row>
    <row r="27" spans="1:208" ht="48" x14ac:dyDescent="0.2">
      <c r="A27" s="184" t="s">
        <v>306</v>
      </c>
    </row>
    <row r="28" spans="1:208" ht="15" customHeight="1" x14ac:dyDescent="0.2">
      <c r="A28" s="198" t="s">
        <v>11</v>
      </c>
    </row>
    <row r="29" spans="1:208" ht="38.25" x14ac:dyDescent="0.2">
      <c r="A29" s="232" t="s">
        <v>38</v>
      </c>
    </row>
    <row r="30" spans="1:208" ht="15" customHeight="1" x14ac:dyDescent="0.2">
      <c r="A30" s="206" t="s">
        <v>18</v>
      </c>
    </row>
    <row r="31" spans="1:208" ht="132" x14ac:dyDescent="0.2">
      <c r="A31" s="202" t="s">
        <v>19</v>
      </c>
    </row>
  </sheetData>
  <pageMargins left="0.7" right="0.7"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C57"/>
  <sheetViews>
    <sheetView topLeftCell="A4" workbookViewId="0">
      <pane xSplit="1" topLeftCell="B1" activePane="topRight" state="frozen"/>
      <selection pane="topRight" activeCell="C24" sqref="C5:C6 C24:C25"/>
    </sheetView>
  </sheetViews>
  <sheetFormatPr defaultColWidth="8.5703125" defaultRowHeight="12" x14ac:dyDescent="0.2"/>
  <cols>
    <col min="1" max="1" width="84.85546875" style="2" customWidth="1"/>
    <col min="2" max="3" width="10.42578125" style="2" customWidth="1"/>
    <col min="4" max="16384" width="8.5703125" style="2"/>
  </cols>
  <sheetData>
    <row r="1" spans="1:3" ht="11.45" customHeight="1" x14ac:dyDescent="0.2">
      <c r="A1" s="3" t="s">
        <v>98</v>
      </c>
    </row>
    <row r="2" spans="1:3" ht="11.45" customHeight="1" x14ac:dyDescent="0.2">
      <c r="A2" s="219" t="s">
        <v>99</v>
      </c>
    </row>
    <row r="3" spans="1:3" ht="11.45" customHeight="1" x14ac:dyDescent="0.2">
      <c r="A3" s="3"/>
    </row>
    <row r="4" spans="1:3" ht="11.25" customHeight="1" x14ac:dyDescent="0.2">
      <c r="A4" s="5" t="s">
        <v>72</v>
      </c>
    </row>
    <row r="5" spans="1:3" s="1" customFormat="1" ht="25.5" customHeight="1" x14ac:dyDescent="0.2">
      <c r="A5" s="6" t="s">
        <v>73</v>
      </c>
      <c r="B5" s="8" t="e">
        <f>#REF!</f>
        <v>#REF!</v>
      </c>
      <c r="C5" s="7" t="e">
        <f>#REF!</f>
        <v>#REF!</v>
      </c>
    </row>
    <row r="6" spans="1:3" s="1" customFormat="1" ht="25.5" customHeight="1" x14ac:dyDescent="0.2">
      <c r="A6" s="9"/>
      <c r="B6" s="8" t="e">
        <f>#REF!</f>
        <v>#REF!</v>
      </c>
      <c r="C6" s="7" t="e">
        <f>#REF!</f>
        <v>#REF!</v>
      </c>
    </row>
    <row r="7" spans="1:3" ht="11.45" customHeight="1" x14ac:dyDescent="0.2">
      <c r="A7" s="10" t="s">
        <v>74</v>
      </c>
      <c r="B7" s="11"/>
      <c r="C7" s="11"/>
    </row>
    <row r="8" spans="1:3" ht="11.45" customHeight="1" x14ac:dyDescent="0.2">
      <c r="A8" s="12">
        <v>1</v>
      </c>
      <c r="B8" s="13" t="e">
        <f>#REF!</f>
        <v>#REF!</v>
      </c>
      <c r="C8" s="13" t="e">
        <f>#REF!</f>
        <v>#REF!</v>
      </c>
    </row>
    <row r="9" spans="1:3" ht="11.45" customHeight="1" x14ac:dyDescent="0.2">
      <c r="A9" s="12">
        <v>2</v>
      </c>
      <c r="B9" s="13" t="e">
        <f>#REF!</f>
        <v>#REF!</v>
      </c>
      <c r="C9" s="13" t="e">
        <f>#REF!</f>
        <v>#REF!</v>
      </c>
    </row>
    <row r="10" spans="1:3" ht="11.45" customHeight="1" x14ac:dyDescent="0.2">
      <c r="A10" s="14" t="s">
        <v>75</v>
      </c>
      <c r="B10" s="13"/>
      <c r="C10" s="13"/>
    </row>
    <row r="11" spans="1:3" ht="11.45" customHeight="1" x14ac:dyDescent="0.2">
      <c r="A11" s="12">
        <v>1</v>
      </c>
      <c r="B11" s="13" t="e">
        <f>#REF!</f>
        <v>#REF!</v>
      </c>
      <c r="C11" s="13" t="e">
        <f>#REF!</f>
        <v>#REF!</v>
      </c>
    </row>
    <row r="12" spans="1:3" ht="11.45" customHeight="1" x14ac:dyDescent="0.2">
      <c r="A12" s="12">
        <v>2</v>
      </c>
      <c r="B12" s="13" t="e">
        <f>#REF!</f>
        <v>#REF!</v>
      </c>
      <c r="C12" s="13" t="e">
        <f>#REF!</f>
        <v>#REF!</v>
      </c>
    </row>
    <row r="13" spans="1:3" ht="11.45" customHeight="1" x14ac:dyDescent="0.2">
      <c r="A13" s="15" t="s">
        <v>76</v>
      </c>
      <c r="B13" s="13"/>
      <c r="C13" s="13"/>
    </row>
    <row r="14" spans="1:3" ht="11.45" customHeight="1" x14ac:dyDescent="0.2">
      <c r="A14" s="12">
        <v>1</v>
      </c>
      <c r="B14" s="13" t="e">
        <f>#REF!</f>
        <v>#REF!</v>
      </c>
      <c r="C14" s="13" t="e">
        <f>#REF!</f>
        <v>#REF!</v>
      </c>
    </row>
    <row r="15" spans="1:3" ht="11.45" customHeight="1" x14ac:dyDescent="0.2">
      <c r="A15" s="12">
        <v>2</v>
      </c>
      <c r="B15" s="13" t="e">
        <f>#REF!</f>
        <v>#REF!</v>
      </c>
      <c r="C15" s="13" t="e">
        <f>#REF!</f>
        <v>#REF!</v>
      </c>
    </row>
    <row r="16" spans="1:3" ht="11.45" customHeight="1" x14ac:dyDescent="0.2">
      <c r="A16" s="16" t="s">
        <v>77</v>
      </c>
      <c r="B16" s="13"/>
      <c r="C16" s="13"/>
    </row>
    <row r="17" spans="1:3" ht="11.45" customHeight="1" x14ac:dyDescent="0.2">
      <c r="A17" s="12">
        <v>1</v>
      </c>
      <c r="B17" s="13" t="e">
        <f>#REF!</f>
        <v>#REF!</v>
      </c>
      <c r="C17" s="13" t="e">
        <f>#REF!</f>
        <v>#REF!</v>
      </c>
    </row>
    <row r="18" spans="1:3" ht="11.45" customHeight="1" x14ac:dyDescent="0.2">
      <c r="A18" s="12">
        <v>2</v>
      </c>
      <c r="B18" s="13" t="e">
        <f>#REF!</f>
        <v>#REF!</v>
      </c>
      <c r="C18" s="13" t="e">
        <f>#REF!</f>
        <v>#REF!</v>
      </c>
    </row>
    <row r="19" spans="1:3" ht="11.45" customHeight="1" x14ac:dyDescent="0.2">
      <c r="A19" s="17" t="s">
        <v>78</v>
      </c>
      <c r="B19" s="13"/>
      <c r="C19" s="13"/>
    </row>
    <row r="20" spans="1:3" ht="11.45" customHeight="1" x14ac:dyDescent="0.2">
      <c r="A20" s="12">
        <v>1</v>
      </c>
      <c r="B20" s="13" t="e">
        <f>#REF!</f>
        <v>#REF!</v>
      </c>
      <c r="C20" s="13" t="e">
        <f>#REF!</f>
        <v>#REF!</v>
      </c>
    </row>
    <row r="21" spans="1:3" ht="11.45" customHeight="1" x14ac:dyDescent="0.2">
      <c r="A21" s="12">
        <v>2</v>
      </c>
      <c r="B21" s="13" t="e">
        <f>#REF!</f>
        <v>#REF!</v>
      </c>
      <c r="C21" s="13" t="e">
        <f>#REF!</f>
        <v>#REF!</v>
      </c>
    </row>
    <row r="22" spans="1:3" ht="11.45" customHeight="1" x14ac:dyDescent="0.2">
      <c r="A22" s="18"/>
      <c r="B22" s="19"/>
      <c r="C22" s="19"/>
    </row>
    <row r="23" spans="1:3" ht="11.45" customHeight="1" x14ac:dyDescent="0.2">
      <c r="A23" s="29" t="s">
        <v>79</v>
      </c>
      <c r="B23" s="19"/>
      <c r="C23" s="19"/>
    </row>
    <row r="24" spans="1:3" ht="24.6" customHeight="1" x14ac:dyDescent="0.2">
      <c r="A24" s="6" t="s">
        <v>73</v>
      </c>
      <c r="B24" s="8" t="e">
        <f>B5</f>
        <v>#REF!</v>
      </c>
      <c r="C24" s="7" t="e">
        <f>C5</f>
        <v>#REF!</v>
      </c>
    </row>
    <row r="25" spans="1:3" ht="24.6" customHeight="1" x14ac:dyDescent="0.2">
      <c r="A25" s="9"/>
      <c r="B25" s="8" t="e">
        <f>B6</f>
        <v>#REF!</v>
      </c>
      <c r="C25" s="7" t="e">
        <f>C6</f>
        <v>#REF!</v>
      </c>
    </row>
    <row r="26" spans="1:3" ht="11.45" customHeight="1" x14ac:dyDescent="0.2">
      <c r="A26" s="10" t="s">
        <v>74</v>
      </c>
      <c r="B26" s="11"/>
      <c r="C26" s="11"/>
    </row>
    <row r="27" spans="1:3" ht="11.45" customHeight="1" x14ac:dyDescent="0.2">
      <c r="A27" s="12">
        <v>1</v>
      </c>
      <c r="B27" s="13" t="e">
        <f>ROUNDUP(B8*0.87,)</f>
        <v>#REF!</v>
      </c>
      <c r="C27" s="13" t="e">
        <f>ROUNDUP(C8*0.87,)</f>
        <v>#REF!</v>
      </c>
    </row>
    <row r="28" spans="1:3" ht="11.45" customHeight="1" x14ac:dyDescent="0.2">
      <c r="A28" s="12">
        <v>2</v>
      </c>
      <c r="B28" s="13" t="e">
        <f>ROUNDUP(B9*0.87,)</f>
        <v>#REF!</v>
      </c>
      <c r="C28" s="13" t="e">
        <f>ROUNDUP(C9*0.87,)</f>
        <v>#REF!</v>
      </c>
    </row>
    <row r="29" spans="1:3" ht="11.45" customHeight="1" x14ac:dyDescent="0.2">
      <c r="A29" s="14" t="s">
        <v>75</v>
      </c>
      <c r="B29" s="13"/>
      <c r="C29" s="13"/>
    </row>
    <row r="30" spans="1:3" ht="11.45" customHeight="1" x14ac:dyDescent="0.2">
      <c r="A30" s="12">
        <v>1</v>
      </c>
      <c r="B30" s="13" t="e">
        <f>ROUNDUP(B11*0.87,)</f>
        <v>#REF!</v>
      </c>
      <c r="C30" s="13" t="e">
        <f>ROUNDUP(C11*0.87,)</f>
        <v>#REF!</v>
      </c>
    </row>
    <row r="31" spans="1:3" ht="11.45" customHeight="1" x14ac:dyDescent="0.2">
      <c r="A31" s="12">
        <v>2</v>
      </c>
      <c r="B31" s="13" t="e">
        <f>ROUNDUP(B12*0.87,)</f>
        <v>#REF!</v>
      </c>
      <c r="C31" s="13" t="e">
        <f>ROUNDUP(C12*0.87,)</f>
        <v>#REF!</v>
      </c>
    </row>
    <row r="32" spans="1:3" ht="11.45" customHeight="1" x14ac:dyDescent="0.2">
      <c r="A32" s="15" t="s">
        <v>76</v>
      </c>
      <c r="B32" s="13"/>
      <c r="C32" s="13"/>
    </row>
    <row r="33" spans="1:3" ht="11.45" customHeight="1" x14ac:dyDescent="0.2">
      <c r="A33" s="12">
        <v>1</v>
      </c>
      <c r="B33" s="13" t="e">
        <f>ROUNDUP(B14*0.87,)</f>
        <v>#REF!</v>
      </c>
      <c r="C33" s="13" t="e">
        <f>ROUNDUP(C14*0.87,)</f>
        <v>#REF!</v>
      </c>
    </row>
    <row r="34" spans="1:3" ht="11.45" customHeight="1" x14ac:dyDescent="0.2">
      <c r="A34" s="12">
        <v>2</v>
      </c>
      <c r="B34" s="13" t="e">
        <f>ROUNDUP(B15*0.87,)</f>
        <v>#REF!</v>
      </c>
      <c r="C34" s="13" t="e">
        <f>ROUNDUP(C15*0.87,)</f>
        <v>#REF!</v>
      </c>
    </row>
    <row r="35" spans="1:3" ht="11.45" customHeight="1" x14ac:dyDescent="0.2">
      <c r="A35" s="16" t="s">
        <v>77</v>
      </c>
      <c r="B35" s="13"/>
      <c r="C35" s="13"/>
    </row>
    <row r="36" spans="1:3" ht="11.45" customHeight="1" x14ac:dyDescent="0.2">
      <c r="A36" s="12">
        <v>1</v>
      </c>
      <c r="B36" s="13" t="e">
        <f>ROUNDUP(B17*0.87,)</f>
        <v>#REF!</v>
      </c>
      <c r="C36" s="13" t="e">
        <f>ROUNDUP(C17*0.87,)</f>
        <v>#REF!</v>
      </c>
    </row>
    <row r="37" spans="1:3" ht="11.45" customHeight="1" x14ac:dyDescent="0.2">
      <c r="A37" s="12">
        <v>2</v>
      </c>
      <c r="B37" s="13" t="e">
        <f>ROUNDUP(B18*0.87,)</f>
        <v>#REF!</v>
      </c>
      <c r="C37" s="13" t="e">
        <f>ROUNDUP(C18*0.87,)</f>
        <v>#REF!</v>
      </c>
    </row>
    <row r="38" spans="1:3" ht="11.45" customHeight="1" x14ac:dyDescent="0.2">
      <c r="A38" s="17" t="s">
        <v>78</v>
      </c>
      <c r="B38" s="13"/>
      <c r="C38" s="13"/>
    </row>
    <row r="39" spans="1:3" ht="11.45" customHeight="1" x14ac:dyDescent="0.2">
      <c r="A39" s="12">
        <v>1</v>
      </c>
      <c r="B39" s="13" t="e">
        <f>ROUNDUP(B20*0.87,)</f>
        <v>#REF!</v>
      </c>
      <c r="C39" s="13" t="e">
        <f>ROUNDUP(C20*0.87,)</f>
        <v>#REF!</v>
      </c>
    </row>
    <row r="40" spans="1:3" ht="11.45" customHeight="1" x14ac:dyDescent="0.2">
      <c r="A40" s="12">
        <v>2</v>
      </c>
      <c r="B40" s="13" t="e">
        <f>ROUNDUP(B21*0.87,)</f>
        <v>#REF!</v>
      </c>
      <c r="C40" s="13" t="e">
        <f>ROUNDUP(C21*0.87,)</f>
        <v>#REF!</v>
      </c>
    </row>
    <row r="41" spans="1:3" ht="11.45" customHeight="1" x14ac:dyDescent="0.2">
      <c r="A41" s="18"/>
    </row>
    <row r="42" spans="1:3" x14ac:dyDescent="0.2">
      <c r="A42" s="22"/>
    </row>
    <row r="43" spans="1:3" x14ac:dyDescent="0.2">
      <c r="A43" s="20" t="s">
        <v>81</v>
      </c>
    </row>
    <row r="44" spans="1:3" x14ac:dyDescent="0.2">
      <c r="A44" s="23" t="s">
        <v>82</v>
      </c>
    </row>
    <row r="45" spans="1:3" x14ac:dyDescent="0.2">
      <c r="A45" s="23" t="s">
        <v>83</v>
      </c>
    </row>
    <row r="46" spans="1:3" ht="12.6" customHeight="1" x14ac:dyDescent="0.2">
      <c r="A46" s="24" t="s">
        <v>84</v>
      </c>
    </row>
    <row r="47" spans="1:3" x14ac:dyDescent="0.2">
      <c r="A47" s="23" t="s">
        <v>86</v>
      </c>
    </row>
    <row r="48" spans="1:3" x14ac:dyDescent="0.2">
      <c r="A48" s="22"/>
    </row>
    <row r="49" spans="1:1" x14ac:dyDescent="0.2">
      <c r="A49" s="220" t="s">
        <v>92</v>
      </c>
    </row>
    <row r="50" spans="1:1" ht="72" x14ac:dyDescent="0.2">
      <c r="A50" s="221" t="s">
        <v>100</v>
      </c>
    </row>
    <row r="51" spans="1:1" x14ac:dyDescent="0.2">
      <c r="A51" s="155" t="s">
        <v>101</v>
      </c>
    </row>
    <row r="52" spans="1:1" x14ac:dyDescent="0.2">
      <c r="A52" s="222" t="s">
        <v>102</v>
      </c>
    </row>
    <row r="53" spans="1:1" x14ac:dyDescent="0.2">
      <c r="A53" s="223" t="s">
        <v>103</v>
      </c>
    </row>
    <row r="54" spans="1:1" x14ac:dyDescent="0.2">
      <c r="A54" s="224"/>
    </row>
    <row r="55" spans="1:1" x14ac:dyDescent="0.2">
      <c r="A55" s="155" t="s">
        <v>104</v>
      </c>
    </row>
    <row r="56" spans="1:1" x14ac:dyDescent="0.2">
      <c r="A56" s="225" t="s">
        <v>105</v>
      </c>
    </row>
    <row r="57" spans="1:1" x14ac:dyDescent="0.2">
      <c r="A57" s="225" t="s">
        <v>106</v>
      </c>
    </row>
  </sheetData>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HL35"/>
  <sheetViews>
    <sheetView workbookViewId="0">
      <pane xSplit="1" topLeftCell="B1" activePane="topRight" state="frozen"/>
      <selection pane="topRight" activeCell="S1" sqref="S1:V1048576"/>
    </sheetView>
  </sheetViews>
  <sheetFormatPr defaultColWidth="8.5703125" defaultRowHeight="12" x14ac:dyDescent="0.2"/>
  <cols>
    <col min="1" max="1" width="63.7109375" style="2" customWidth="1"/>
    <col min="2" max="3" width="9.7109375" style="2" customWidth="1"/>
    <col min="4" max="8" width="9.7109375" style="104" hidden="1" customWidth="1"/>
    <col min="9" max="18" width="9.7109375" style="2" customWidth="1"/>
    <col min="19" max="20" width="9.7109375" style="104" hidden="1" customWidth="1"/>
    <col min="21" max="21" width="11.85546875" style="104" hidden="1" customWidth="1"/>
    <col min="22" max="22" width="11.5703125" style="104" hidden="1" customWidth="1"/>
    <col min="23" max="119" width="8.85546875" style="2"/>
    <col min="120" max="16384" width="8.5703125" style="2"/>
  </cols>
  <sheetData>
    <row r="1" spans="1:220" ht="15" customHeight="1" x14ac:dyDescent="0.2">
      <c r="A1" s="186" t="s">
        <v>0</v>
      </c>
    </row>
    <row r="2" spans="1:220" ht="15" customHeight="1" x14ac:dyDescent="0.2">
      <c r="A2" s="212" t="s">
        <v>55</v>
      </c>
    </row>
    <row r="3" spans="1:220" ht="15" customHeight="1" x14ac:dyDescent="0.2">
      <c r="A3" s="187" t="s">
        <v>68</v>
      </c>
    </row>
    <row r="4" spans="1:220" s="211" customFormat="1" ht="15" customHeight="1" x14ac:dyDescent="0.2">
      <c r="A4" s="213" t="s">
        <v>3</v>
      </c>
      <c r="B4" s="214">
        <v>46178</v>
      </c>
      <c r="C4" s="214">
        <v>46179</v>
      </c>
      <c r="D4" s="190">
        <v>46180</v>
      </c>
      <c r="E4" s="190">
        <v>46181</v>
      </c>
      <c r="F4" s="190">
        <v>46182</v>
      </c>
      <c r="G4" s="190">
        <v>46183</v>
      </c>
      <c r="H4" s="190">
        <v>46184</v>
      </c>
      <c r="I4" s="214">
        <v>46185</v>
      </c>
      <c r="J4" s="214">
        <v>46186</v>
      </c>
      <c r="K4" s="214">
        <v>46187</v>
      </c>
      <c r="L4" s="215">
        <v>46188</v>
      </c>
      <c r="M4" s="215">
        <v>46189</v>
      </c>
      <c r="N4" s="215">
        <v>46190</v>
      </c>
      <c r="O4" s="215">
        <v>46191</v>
      </c>
      <c r="P4" s="214">
        <v>46192</v>
      </c>
      <c r="Q4" s="214">
        <v>46193</v>
      </c>
      <c r="R4" s="214">
        <v>46194</v>
      </c>
      <c r="S4" s="190">
        <v>46195</v>
      </c>
      <c r="T4" s="190">
        <v>46196</v>
      </c>
      <c r="U4" s="190">
        <v>46197</v>
      </c>
      <c r="V4" s="190">
        <v>46198</v>
      </c>
      <c r="W4" s="214">
        <v>46199</v>
      </c>
      <c r="X4" s="214">
        <v>46200</v>
      </c>
      <c r="Y4" s="214">
        <v>46201</v>
      </c>
      <c r="Z4" s="214">
        <v>46202</v>
      </c>
      <c r="AA4" s="214">
        <v>46203</v>
      </c>
      <c r="AB4" s="214">
        <v>46204</v>
      </c>
      <c r="AC4" s="214">
        <v>46205</v>
      </c>
      <c r="AD4" s="214">
        <v>46206</v>
      </c>
      <c r="AE4" s="214">
        <v>46207</v>
      </c>
      <c r="AF4" s="214">
        <v>46208</v>
      </c>
      <c r="AG4" s="214">
        <v>46209</v>
      </c>
      <c r="AH4" s="214">
        <v>46210</v>
      </c>
      <c r="AI4" s="214">
        <v>46211</v>
      </c>
      <c r="AJ4" s="214">
        <v>46212</v>
      </c>
      <c r="AK4" s="214">
        <v>46213</v>
      </c>
      <c r="AL4" s="214">
        <v>46214</v>
      </c>
      <c r="AM4" s="214">
        <v>46215</v>
      </c>
      <c r="AN4" s="214">
        <v>46216</v>
      </c>
      <c r="AO4" s="214">
        <v>46217</v>
      </c>
      <c r="AP4" s="214">
        <v>46218</v>
      </c>
      <c r="AQ4" s="214">
        <v>46219</v>
      </c>
      <c r="AR4" s="214">
        <v>46220</v>
      </c>
      <c r="AS4" s="214">
        <v>46221</v>
      </c>
      <c r="AT4" s="214">
        <v>46222</v>
      </c>
      <c r="AU4" s="214">
        <v>46223</v>
      </c>
      <c r="AV4" s="214">
        <v>46224</v>
      </c>
      <c r="AW4" s="214">
        <v>46225</v>
      </c>
      <c r="AX4" s="214">
        <v>46226</v>
      </c>
      <c r="AY4" s="214">
        <v>46227</v>
      </c>
      <c r="AZ4" s="214">
        <v>46228</v>
      </c>
      <c r="BA4" s="214">
        <v>46229</v>
      </c>
      <c r="BB4" s="214">
        <v>46230</v>
      </c>
      <c r="BC4" s="214">
        <v>46231</v>
      </c>
      <c r="BD4" s="214">
        <v>46232</v>
      </c>
      <c r="BE4" s="214">
        <v>46233</v>
      </c>
      <c r="BF4" s="214">
        <v>46234</v>
      </c>
      <c r="BG4" s="214">
        <v>46235</v>
      </c>
      <c r="BH4" s="214">
        <v>46236</v>
      </c>
      <c r="BI4" s="214">
        <v>46237</v>
      </c>
      <c r="BJ4" s="214">
        <v>46238</v>
      </c>
      <c r="BK4" s="214">
        <v>46239</v>
      </c>
      <c r="BL4" s="214">
        <v>46240</v>
      </c>
      <c r="BM4" s="214">
        <v>46241</v>
      </c>
      <c r="BN4" s="214">
        <v>46242</v>
      </c>
      <c r="BO4" s="214">
        <v>46243</v>
      </c>
      <c r="BP4" s="214">
        <v>46244</v>
      </c>
      <c r="BQ4" s="214">
        <v>46245</v>
      </c>
      <c r="BR4" s="214">
        <v>46246</v>
      </c>
      <c r="BS4" s="214">
        <v>46247</v>
      </c>
      <c r="BT4" s="214">
        <v>46248</v>
      </c>
      <c r="BU4" s="214">
        <v>46249</v>
      </c>
      <c r="BV4" s="214">
        <v>46250</v>
      </c>
      <c r="BW4" s="214">
        <v>46251</v>
      </c>
      <c r="BX4" s="214">
        <v>46252</v>
      </c>
      <c r="BY4" s="214">
        <v>46253</v>
      </c>
      <c r="BZ4" s="214">
        <v>46254</v>
      </c>
      <c r="CA4" s="214">
        <v>46255</v>
      </c>
      <c r="CB4" s="214">
        <v>46256</v>
      </c>
      <c r="CC4" s="214">
        <v>46257</v>
      </c>
      <c r="CD4" s="214">
        <v>46258</v>
      </c>
      <c r="CE4" s="214">
        <v>46259</v>
      </c>
      <c r="CF4" s="214">
        <v>46260</v>
      </c>
      <c r="CG4" s="214">
        <v>46261</v>
      </c>
      <c r="CH4" s="214">
        <v>46262</v>
      </c>
      <c r="CI4" s="214">
        <v>46263</v>
      </c>
      <c r="CJ4" s="214">
        <v>46264</v>
      </c>
      <c r="CK4" s="214">
        <v>46265</v>
      </c>
      <c r="CL4" s="214">
        <v>46266</v>
      </c>
      <c r="CM4" s="214">
        <v>46267</v>
      </c>
      <c r="CN4" s="214">
        <v>46268</v>
      </c>
      <c r="CO4" s="214">
        <v>46269</v>
      </c>
      <c r="CP4" s="214">
        <v>46270</v>
      </c>
      <c r="CQ4" s="214">
        <v>46271</v>
      </c>
      <c r="CR4" s="214">
        <v>46272</v>
      </c>
      <c r="CS4" s="214">
        <v>46273</v>
      </c>
      <c r="CT4" s="214">
        <v>46274</v>
      </c>
      <c r="CU4" s="214">
        <v>46275</v>
      </c>
      <c r="CV4" s="214">
        <v>46276</v>
      </c>
      <c r="CW4" s="214">
        <v>46277</v>
      </c>
      <c r="CX4" s="214">
        <v>46278</v>
      </c>
      <c r="CY4" s="214">
        <v>46279</v>
      </c>
      <c r="CZ4" s="214">
        <v>46280</v>
      </c>
      <c r="DA4" s="214">
        <v>46281</v>
      </c>
      <c r="DB4" s="214">
        <v>46282</v>
      </c>
      <c r="DC4" s="214">
        <v>46283</v>
      </c>
      <c r="DD4" s="214">
        <v>46284</v>
      </c>
      <c r="DE4" s="214">
        <v>46285</v>
      </c>
      <c r="DF4" s="214">
        <v>46286</v>
      </c>
      <c r="DG4" s="214">
        <v>46287</v>
      </c>
      <c r="DH4" s="214">
        <v>46288</v>
      </c>
      <c r="DI4" s="214">
        <v>46289</v>
      </c>
      <c r="DJ4" s="214">
        <v>46290</v>
      </c>
      <c r="DK4" s="214">
        <v>46291</v>
      </c>
      <c r="DL4" s="214">
        <v>46292</v>
      </c>
      <c r="DM4" s="214">
        <v>46293</v>
      </c>
      <c r="DN4" s="214">
        <v>46294</v>
      </c>
      <c r="DO4" s="214">
        <v>46295</v>
      </c>
      <c r="DP4" s="192"/>
      <c r="DQ4" s="192"/>
      <c r="DR4" s="192"/>
      <c r="DS4" s="192"/>
      <c r="DT4" s="192"/>
      <c r="DU4" s="192"/>
      <c r="DV4" s="192"/>
      <c r="DW4" s="192"/>
      <c r="DX4" s="192"/>
      <c r="DY4" s="192"/>
      <c r="DZ4" s="192"/>
      <c r="EA4" s="192"/>
      <c r="EB4" s="192"/>
      <c r="EC4" s="192"/>
      <c r="ED4" s="192"/>
      <c r="EE4" s="192"/>
      <c r="EF4" s="192"/>
      <c r="EG4" s="192"/>
      <c r="EH4" s="192"/>
      <c r="EI4" s="192"/>
      <c r="EJ4" s="192"/>
      <c r="EK4" s="192"/>
      <c r="EL4" s="192"/>
      <c r="EM4" s="192"/>
      <c r="EN4" s="192"/>
      <c r="EO4" s="192"/>
      <c r="EP4" s="192"/>
      <c r="EQ4" s="192"/>
      <c r="ER4" s="192"/>
      <c r="ES4" s="192"/>
      <c r="ET4" s="192"/>
      <c r="EU4" s="192"/>
      <c r="EV4" s="192"/>
      <c r="EW4" s="192"/>
      <c r="EX4" s="192"/>
      <c r="EY4" s="192"/>
      <c r="EZ4" s="192"/>
      <c r="FA4" s="192"/>
      <c r="FB4" s="192"/>
      <c r="FC4" s="192"/>
      <c r="FD4" s="192"/>
      <c r="FE4" s="192"/>
      <c r="FF4" s="192"/>
      <c r="FG4" s="192"/>
      <c r="FH4" s="192"/>
      <c r="FI4" s="192"/>
      <c r="FJ4" s="192"/>
      <c r="FK4" s="192"/>
      <c r="FL4" s="192"/>
      <c r="FM4" s="192"/>
      <c r="FN4" s="192"/>
      <c r="FO4" s="192"/>
      <c r="FP4" s="192"/>
      <c r="FQ4" s="192"/>
      <c r="FR4" s="192"/>
      <c r="FS4" s="192"/>
      <c r="FT4" s="192"/>
      <c r="FU4" s="192"/>
      <c r="FV4" s="192"/>
      <c r="FW4" s="192"/>
      <c r="FX4" s="192"/>
      <c r="FY4" s="192"/>
      <c r="FZ4" s="192"/>
      <c r="GA4" s="192"/>
      <c r="GB4" s="192"/>
      <c r="GC4" s="192"/>
      <c r="GD4" s="192"/>
      <c r="GE4" s="192"/>
      <c r="GF4" s="192"/>
      <c r="GG4" s="192"/>
      <c r="GH4" s="192"/>
      <c r="GI4" s="192"/>
      <c r="GJ4" s="192"/>
      <c r="GK4" s="192"/>
      <c r="GL4" s="192"/>
      <c r="GM4" s="192"/>
      <c r="GN4" s="192"/>
      <c r="GO4" s="192"/>
      <c r="GP4" s="192"/>
      <c r="GQ4" s="192"/>
      <c r="GR4" s="192"/>
      <c r="GS4" s="192"/>
      <c r="GT4" s="192"/>
      <c r="GU4" s="192"/>
      <c r="GV4" s="192"/>
      <c r="GW4" s="192"/>
      <c r="GX4" s="192"/>
      <c r="GY4" s="192"/>
      <c r="GZ4" s="192"/>
      <c r="HA4" s="192"/>
      <c r="HB4" s="192"/>
      <c r="HC4" s="192"/>
      <c r="HD4" s="192"/>
      <c r="HE4" s="192"/>
      <c r="HF4" s="192"/>
      <c r="HG4" s="192"/>
      <c r="HH4" s="192"/>
      <c r="HI4" s="192"/>
      <c r="HJ4" s="192"/>
      <c r="HK4" s="192"/>
      <c r="HL4" s="192"/>
    </row>
    <row r="5" spans="1:220" s="11" customFormat="1" x14ac:dyDescent="0.2">
      <c r="A5" s="34" t="s">
        <v>4</v>
      </c>
      <c r="D5" s="216"/>
      <c r="E5" s="216"/>
      <c r="F5" s="216"/>
      <c r="G5" s="216"/>
      <c r="H5" s="216"/>
      <c r="S5" s="216"/>
      <c r="T5" s="216"/>
      <c r="U5" s="216"/>
      <c r="V5" s="216"/>
      <c r="W5" s="2"/>
    </row>
    <row r="6" spans="1:220" x14ac:dyDescent="0.2">
      <c r="A6" s="12">
        <v>1</v>
      </c>
      <c r="B6" s="13">
        <f>НСЛ!B6*0.85</f>
        <v>8988.75</v>
      </c>
      <c r="C6" s="13">
        <f>НСЛ!C6*0.85</f>
        <v>8988.75</v>
      </c>
      <c r="D6" s="217">
        <f>НСЛ!D6*0.85</f>
        <v>8988.75</v>
      </c>
      <c r="E6" s="217">
        <f>НСЛ!E6*0.85</f>
        <v>8988.75</v>
      </c>
      <c r="F6" s="217">
        <f>НСЛ!F6*0.85</f>
        <v>8988.75</v>
      </c>
      <c r="G6" s="217">
        <f>НСЛ!G6*0.85</f>
        <v>8988.75</v>
      </c>
      <c r="H6" s="217">
        <f>НСЛ!H6*0.85</f>
        <v>8988.75</v>
      </c>
      <c r="I6" s="13">
        <f>НСЛ!I6*0.85</f>
        <v>8988.75</v>
      </c>
      <c r="J6" s="13">
        <f>НСЛ!J6*0.85</f>
        <v>8988.75</v>
      </c>
      <c r="K6" s="13">
        <f>НСЛ!K6*0.85</f>
        <v>7917.75</v>
      </c>
      <c r="L6" s="13">
        <f>НСЛ!L6*0.85</f>
        <v>8988.75</v>
      </c>
      <c r="M6" s="13">
        <f>НСЛ!M6*0.85</f>
        <v>8988.75</v>
      </c>
      <c r="N6" s="13">
        <f>НСЛ!N6*0.85</f>
        <v>8988.75</v>
      </c>
      <c r="O6" s="13">
        <f>НСЛ!O6*0.85</f>
        <v>8988.75</v>
      </c>
      <c r="P6" s="13">
        <f>НСЛ!P6*0.85</f>
        <v>7917.75</v>
      </c>
      <c r="Q6" s="13">
        <f>НСЛ!Q6*0.85</f>
        <v>7917.75</v>
      </c>
      <c r="R6" s="13">
        <f>НСЛ!R6*0.85</f>
        <v>8988.75</v>
      </c>
      <c r="S6" s="217">
        <f>НСЛ!S6*0.85</f>
        <v>8988.75</v>
      </c>
      <c r="T6" s="217">
        <f>НСЛ!T6*0.85</f>
        <v>8988.75</v>
      </c>
      <c r="U6" s="217">
        <f>НСЛ!U6*0.85</f>
        <v>8988.75</v>
      </c>
      <c r="V6" s="217">
        <f>НСЛ!V6*0.85</f>
        <v>8988.75</v>
      </c>
      <c r="W6" s="13">
        <f>НСЛ!W6*0.85</f>
        <v>8988.75</v>
      </c>
      <c r="X6" s="13">
        <f>НСЛ!X6*0.85</f>
        <v>8988.75</v>
      </c>
      <c r="Y6" s="13">
        <f>НСЛ!Y6*0.85</f>
        <v>8988.75</v>
      </c>
      <c r="Z6" s="13">
        <f>НСЛ!Z6*0.85</f>
        <v>8988.75</v>
      </c>
      <c r="AA6" s="13">
        <f>НСЛ!AA6*0.85</f>
        <v>8988.75</v>
      </c>
      <c r="AB6" s="13">
        <f>НСЛ!AB6*0.85</f>
        <v>9371.25</v>
      </c>
      <c r="AC6" s="13">
        <f>НСЛ!AC6*0.85</f>
        <v>9371.25</v>
      </c>
      <c r="AD6" s="13">
        <f>НСЛ!AD6*0.85</f>
        <v>9371.25</v>
      </c>
      <c r="AE6" s="13">
        <f>НСЛ!AE6*0.85</f>
        <v>9371.25</v>
      </c>
      <c r="AF6" s="13">
        <f>НСЛ!AF6*0.85</f>
        <v>9371.25</v>
      </c>
      <c r="AG6" s="13">
        <f>НСЛ!AG6*0.85</f>
        <v>9371.25</v>
      </c>
      <c r="AH6" s="13">
        <f>НСЛ!AH6*0.85</f>
        <v>9371.25</v>
      </c>
      <c r="AI6" s="13">
        <f>НСЛ!AI6*0.85</f>
        <v>9371.25</v>
      </c>
      <c r="AJ6" s="13">
        <f>НСЛ!AJ6*0.85</f>
        <v>9906.75</v>
      </c>
      <c r="AK6" s="13">
        <f>НСЛ!AK6*0.85</f>
        <v>9906.75</v>
      </c>
      <c r="AL6" s="13">
        <f>НСЛ!AL6*0.85</f>
        <v>8988.75</v>
      </c>
      <c r="AM6" s="13">
        <f>НСЛ!AM6*0.85</f>
        <v>8988.75</v>
      </c>
      <c r="AN6" s="13">
        <f>НСЛ!AN6*0.85</f>
        <v>5852.25</v>
      </c>
      <c r="AO6" s="13">
        <f>НСЛ!AO6*0.85</f>
        <v>5852.25</v>
      </c>
      <c r="AP6" s="13">
        <f>НСЛ!AP6*0.85</f>
        <v>5852.25</v>
      </c>
      <c r="AQ6" s="13">
        <f>НСЛ!AQ6*0.85</f>
        <v>5852.25</v>
      </c>
      <c r="AR6" s="13">
        <f>НСЛ!AR6*0.85</f>
        <v>6234.75</v>
      </c>
      <c r="AS6" s="13">
        <f>НСЛ!AS6*0.85</f>
        <v>6234.75</v>
      </c>
      <c r="AT6" s="13">
        <f>НСЛ!AT6*0.85</f>
        <v>5852.25</v>
      </c>
      <c r="AU6" s="13">
        <f>НСЛ!AU6*0.85</f>
        <v>5852.25</v>
      </c>
      <c r="AV6" s="13">
        <f>НСЛ!AV6*0.85</f>
        <v>5852.25</v>
      </c>
      <c r="AW6" s="13">
        <f>НСЛ!AW6*0.85</f>
        <v>5852.25</v>
      </c>
      <c r="AX6" s="13">
        <f>НСЛ!AX6*0.85</f>
        <v>5852.25</v>
      </c>
      <c r="AY6" s="13">
        <f>НСЛ!AY6*0.85</f>
        <v>6234.75</v>
      </c>
      <c r="AZ6" s="13">
        <f>НСЛ!AZ6*0.85</f>
        <v>6234.75</v>
      </c>
      <c r="BA6" s="13">
        <f>НСЛ!BA6*0.85</f>
        <v>5852.25</v>
      </c>
      <c r="BB6" s="13">
        <f>НСЛ!BB6*0.85</f>
        <v>5852.25</v>
      </c>
      <c r="BC6" s="13">
        <f>НСЛ!BC6*0.85</f>
        <v>5852.25</v>
      </c>
      <c r="BD6" s="13">
        <f>НСЛ!BD6*0.85</f>
        <v>5852.25</v>
      </c>
      <c r="BE6" s="13">
        <f>НСЛ!BE6*0.85</f>
        <v>6999.75</v>
      </c>
      <c r="BF6" s="13">
        <f>НСЛ!BF6*0.85</f>
        <v>6999.75</v>
      </c>
      <c r="BG6" s="13">
        <f>НСЛ!BG6*0.85</f>
        <v>6999.75</v>
      </c>
      <c r="BH6" s="13">
        <f>НСЛ!BH6*0.85</f>
        <v>5852.25</v>
      </c>
      <c r="BI6" s="13">
        <f>НСЛ!BI6*0.85</f>
        <v>5852.25</v>
      </c>
      <c r="BJ6" s="13">
        <f>НСЛ!BJ6*0.85</f>
        <v>5852.25</v>
      </c>
      <c r="BK6" s="13">
        <f>НСЛ!BK6*0.85</f>
        <v>5852.25</v>
      </c>
      <c r="BL6" s="13">
        <f>НСЛ!BL6*0.85</f>
        <v>5852.25</v>
      </c>
      <c r="BM6" s="13">
        <f>НСЛ!BM6*0.85</f>
        <v>6234.75</v>
      </c>
      <c r="BN6" s="13">
        <f>НСЛ!BN6*0.85</f>
        <v>6234.75</v>
      </c>
      <c r="BO6" s="13">
        <f>НСЛ!BO6*0.85</f>
        <v>5852.25</v>
      </c>
      <c r="BP6" s="13">
        <f>НСЛ!BP6*0.85</f>
        <v>5852.25</v>
      </c>
      <c r="BQ6" s="13">
        <f>НСЛ!BQ6*0.85</f>
        <v>5852.25</v>
      </c>
      <c r="BR6" s="13">
        <f>НСЛ!BR6*0.85</f>
        <v>5852.25</v>
      </c>
      <c r="BS6" s="13">
        <f>НСЛ!BS6*0.85</f>
        <v>5852.25</v>
      </c>
      <c r="BT6" s="13">
        <f>НСЛ!BT6*0.85</f>
        <v>6234.75</v>
      </c>
      <c r="BU6" s="13">
        <f>НСЛ!BU6*0.85</f>
        <v>6234.75</v>
      </c>
      <c r="BV6" s="13">
        <f>НСЛ!BV6*0.85</f>
        <v>5852.25</v>
      </c>
      <c r="BW6" s="13">
        <f>НСЛ!BW6*0.85</f>
        <v>5852.25</v>
      </c>
      <c r="BX6" s="13">
        <f>НСЛ!BX6*0.85</f>
        <v>5852.25</v>
      </c>
      <c r="BY6" s="13">
        <f>НСЛ!BY6*0.85</f>
        <v>5852.25</v>
      </c>
      <c r="BZ6" s="13">
        <f>НСЛ!BZ6*0.85</f>
        <v>5852.25</v>
      </c>
      <c r="CA6" s="13">
        <f>НСЛ!CA6*0.85</f>
        <v>6234.75</v>
      </c>
      <c r="CB6" s="13">
        <f>НСЛ!CB6*0.85</f>
        <v>6234.75</v>
      </c>
      <c r="CC6" s="13">
        <f>НСЛ!CC6*0.85</f>
        <v>5469.75</v>
      </c>
      <c r="CD6" s="13">
        <f>НСЛ!CD6*0.85</f>
        <v>5469.75</v>
      </c>
      <c r="CE6" s="13">
        <f>НСЛ!CE6*0.85</f>
        <v>5469.75</v>
      </c>
      <c r="CF6" s="13">
        <f>НСЛ!CF6*0.85</f>
        <v>5469.75</v>
      </c>
      <c r="CG6" s="13">
        <f>НСЛ!CG6*0.85</f>
        <v>5469.75</v>
      </c>
      <c r="CH6" s="13">
        <f>НСЛ!CH6*0.85</f>
        <v>5469.75</v>
      </c>
      <c r="CI6" s="13">
        <f>НСЛ!CI6*0.85</f>
        <v>5469.75</v>
      </c>
      <c r="CJ6" s="13">
        <f>НСЛ!CJ6*0.85</f>
        <v>5240.25</v>
      </c>
      <c r="CK6" s="13">
        <f>НСЛ!CK6*0.85</f>
        <v>5240.25</v>
      </c>
      <c r="CL6" s="13">
        <f>НСЛ!CL6*0.85</f>
        <v>5240.25</v>
      </c>
      <c r="CM6" s="13">
        <f>НСЛ!CM6*0.85</f>
        <v>5240.25</v>
      </c>
      <c r="CN6" s="13">
        <f>НСЛ!CN6*0.85</f>
        <v>5240.25</v>
      </c>
      <c r="CO6" s="13">
        <f>НСЛ!CO6*0.85</f>
        <v>5469.75</v>
      </c>
      <c r="CP6" s="13">
        <f>НСЛ!CP6*0.85</f>
        <v>5469.75</v>
      </c>
      <c r="CQ6" s="13">
        <f>НСЛ!CQ6*0.85</f>
        <v>5240.25</v>
      </c>
      <c r="CR6" s="13">
        <f>НСЛ!CR6*0.85</f>
        <v>5240.25</v>
      </c>
      <c r="CS6" s="13">
        <f>НСЛ!CS6*0.85</f>
        <v>5240.25</v>
      </c>
      <c r="CT6" s="13">
        <f>НСЛ!CT6*0.85</f>
        <v>5240.25</v>
      </c>
      <c r="CU6" s="13">
        <f>НСЛ!CU6*0.85</f>
        <v>5240.25</v>
      </c>
      <c r="CV6" s="13">
        <f>НСЛ!CV6*0.85</f>
        <v>5469.75</v>
      </c>
      <c r="CW6" s="13">
        <f>НСЛ!CW6*0.85</f>
        <v>5469.75</v>
      </c>
      <c r="CX6" s="13">
        <f>НСЛ!CX6*0.85</f>
        <v>5240.25</v>
      </c>
      <c r="CY6" s="13">
        <f>НСЛ!CY6*0.85</f>
        <v>5240.25</v>
      </c>
      <c r="CZ6" s="13">
        <f>НСЛ!CZ6*0.85</f>
        <v>5240.25</v>
      </c>
      <c r="DA6" s="13">
        <f>НСЛ!DA6*0.85</f>
        <v>5240.25</v>
      </c>
      <c r="DB6" s="13">
        <f>НСЛ!DB6*0.85</f>
        <v>5240.25</v>
      </c>
      <c r="DC6" s="13">
        <f>НСЛ!DC6*0.85</f>
        <v>5469.75</v>
      </c>
      <c r="DD6" s="13">
        <f>НСЛ!DD6*0.85</f>
        <v>5469.75</v>
      </c>
      <c r="DE6" s="13">
        <f>НСЛ!DE6*0.85</f>
        <v>5010.75</v>
      </c>
      <c r="DF6" s="13">
        <f>НСЛ!DF6*0.85</f>
        <v>5010.75</v>
      </c>
      <c r="DG6" s="13">
        <f>НСЛ!DG6*0.85</f>
        <v>5010.75</v>
      </c>
      <c r="DH6" s="13">
        <f>НСЛ!DH6*0.85</f>
        <v>5010.75</v>
      </c>
      <c r="DI6" s="13">
        <f>НСЛ!DI6*0.85</f>
        <v>5010.75</v>
      </c>
      <c r="DJ6" s="13">
        <f>НСЛ!DJ6*0.85</f>
        <v>5240.25</v>
      </c>
      <c r="DK6" s="13">
        <f>НСЛ!DK6*0.85</f>
        <v>5240.25</v>
      </c>
      <c r="DL6" s="13">
        <f>НСЛ!DL6*0.85</f>
        <v>5010.75</v>
      </c>
      <c r="DM6" s="13">
        <f>НСЛ!DM6*0.85</f>
        <v>5010.75</v>
      </c>
      <c r="DN6" s="13">
        <f>НСЛ!DN6*0.85</f>
        <v>5010.75</v>
      </c>
      <c r="DO6" s="13">
        <f>НСЛ!DO6*0.85</f>
        <v>5010.75</v>
      </c>
    </row>
    <row r="7" spans="1:220" x14ac:dyDescent="0.2">
      <c r="A7" s="12">
        <v>2</v>
      </c>
      <c r="B7" s="13">
        <f>НСЛ!B7*0.85</f>
        <v>10251</v>
      </c>
      <c r="C7" s="13">
        <f>НСЛ!C7*0.85</f>
        <v>10251</v>
      </c>
      <c r="D7" s="217">
        <f>НСЛ!D7*0.85</f>
        <v>10251</v>
      </c>
      <c r="E7" s="217">
        <f>НСЛ!E7*0.85</f>
        <v>10251</v>
      </c>
      <c r="F7" s="217">
        <f>НСЛ!F7*0.85</f>
        <v>10251</v>
      </c>
      <c r="G7" s="217">
        <f>НСЛ!G7*0.85</f>
        <v>10251</v>
      </c>
      <c r="H7" s="217">
        <f>НСЛ!H7*0.85</f>
        <v>10251</v>
      </c>
      <c r="I7" s="13">
        <f>НСЛ!I7*0.85</f>
        <v>10251</v>
      </c>
      <c r="J7" s="13">
        <f>НСЛ!J7*0.85</f>
        <v>10251</v>
      </c>
      <c r="K7" s="13">
        <f>НСЛ!K7*0.85</f>
        <v>9180</v>
      </c>
      <c r="L7" s="13">
        <f>НСЛ!L7*0.85</f>
        <v>10251</v>
      </c>
      <c r="M7" s="13">
        <f>НСЛ!M7*0.85</f>
        <v>10251</v>
      </c>
      <c r="N7" s="13">
        <f>НСЛ!N7*0.85</f>
        <v>10251</v>
      </c>
      <c r="O7" s="13">
        <f>НСЛ!O7*0.85</f>
        <v>10251</v>
      </c>
      <c r="P7" s="13">
        <f>НСЛ!P7*0.85</f>
        <v>9180</v>
      </c>
      <c r="Q7" s="13">
        <f>НСЛ!Q7*0.85</f>
        <v>9180</v>
      </c>
      <c r="R7" s="13">
        <f>НСЛ!R7*0.85</f>
        <v>10251</v>
      </c>
      <c r="S7" s="217">
        <f>НСЛ!S7*0.85</f>
        <v>10251</v>
      </c>
      <c r="T7" s="217">
        <f>НСЛ!T7*0.85</f>
        <v>10251</v>
      </c>
      <c r="U7" s="217">
        <f>НСЛ!U7*0.85</f>
        <v>10251</v>
      </c>
      <c r="V7" s="217">
        <f>НСЛ!V7*0.85</f>
        <v>10251</v>
      </c>
      <c r="W7" s="13">
        <f>НСЛ!W7*0.85</f>
        <v>10251</v>
      </c>
      <c r="X7" s="13">
        <f>НСЛ!X7*0.85</f>
        <v>10251</v>
      </c>
      <c r="Y7" s="13">
        <f>НСЛ!Y7*0.85</f>
        <v>10251</v>
      </c>
      <c r="Z7" s="13">
        <f>НСЛ!Z7*0.85</f>
        <v>10251</v>
      </c>
      <c r="AA7" s="13">
        <f>НСЛ!AA7*0.85</f>
        <v>10251</v>
      </c>
      <c r="AB7" s="13">
        <f>НСЛ!AB7*0.85</f>
        <v>10633.5</v>
      </c>
      <c r="AC7" s="13">
        <f>НСЛ!AC7*0.85</f>
        <v>10633.5</v>
      </c>
      <c r="AD7" s="13">
        <f>НСЛ!AD7*0.85</f>
        <v>10633.5</v>
      </c>
      <c r="AE7" s="13">
        <f>НСЛ!AE7*0.85</f>
        <v>10633.5</v>
      </c>
      <c r="AF7" s="13">
        <f>НСЛ!AF7*0.85</f>
        <v>10633.5</v>
      </c>
      <c r="AG7" s="13">
        <f>НСЛ!AG7*0.85</f>
        <v>10633.5</v>
      </c>
      <c r="AH7" s="13">
        <f>НСЛ!AH7*0.85</f>
        <v>10633.5</v>
      </c>
      <c r="AI7" s="13">
        <f>НСЛ!AI7*0.85</f>
        <v>10633.5</v>
      </c>
      <c r="AJ7" s="13">
        <f>НСЛ!AJ7*0.85</f>
        <v>11169</v>
      </c>
      <c r="AK7" s="13">
        <f>НСЛ!AK7*0.85</f>
        <v>11169</v>
      </c>
      <c r="AL7" s="13">
        <f>НСЛ!AL7*0.85</f>
        <v>10251</v>
      </c>
      <c r="AM7" s="13">
        <f>НСЛ!AM7*0.85</f>
        <v>10251</v>
      </c>
      <c r="AN7" s="13">
        <f>НСЛ!AN7*0.85</f>
        <v>7114.5</v>
      </c>
      <c r="AO7" s="13">
        <f>НСЛ!AO7*0.85</f>
        <v>7114.5</v>
      </c>
      <c r="AP7" s="13">
        <f>НСЛ!AP7*0.85</f>
        <v>7114.5</v>
      </c>
      <c r="AQ7" s="13">
        <f>НСЛ!AQ7*0.85</f>
        <v>7114.5</v>
      </c>
      <c r="AR7" s="13">
        <f>НСЛ!AR7*0.85</f>
        <v>7497</v>
      </c>
      <c r="AS7" s="13">
        <f>НСЛ!AS7*0.85</f>
        <v>7497</v>
      </c>
      <c r="AT7" s="13">
        <f>НСЛ!AT7*0.85</f>
        <v>7114.5</v>
      </c>
      <c r="AU7" s="13">
        <f>НСЛ!AU7*0.85</f>
        <v>7114.5</v>
      </c>
      <c r="AV7" s="13">
        <f>НСЛ!AV7*0.85</f>
        <v>7114.5</v>
      </c>
      <c r="AW7" s="13">
        <f>НСЛ!AW7*0.85</f>
        <v>7114.5</v>
      </c>
      <c r="AX7" s="13">
        <f>НСЛ!AX7*0.85</f>
        <v>7114.5</v>
      </c>
      <c r="AY7" s="13">
        <f>НСЛ!AY7*0.85</f>
        <v>7497</v>
      </c>
      <c r="AZ7" s="13">
        <f>НСЛ!AZ7*0.85</f>
        <v>7497</v>
      </c>
      <c r="BA7" s="13">
        <f>НСЛ!BA7*0.85</f>
        <v>7114.5</v>
      </c>
      <c r="BB7" s="13">
        <f>НСЛ!BB7*0.85</f>
        <v>7114.5</v>
      </c>
      <c r="BC7" s="13">
        <f>НСЛ!BC7*0.85</f>
        <v>7114.5</v>
      </c>
      <c r="BD7" s="13">
        <f>НСЛ!BD7*0.85</f>
        <v>7114.5</v>
      </c>
      <c r="BE7" s="13">
        <f>НСЛ!BE7*0.85</f>
        <v>8262</v>
      </c>
      <c r="BF7" s="13">
        <f>НСЛ!BF7*0.85</f>
        <v>8262</v>
      </c>
      <c r="BG7" s="13">
        <f>НСЛ!BG7*0.85</f>
        <v>8262</v>
      </c>
      <c r="BH7" s="13">
        <f>НСЛ!BH7*0.85</f>
        <v>7114.5</v>
      </c>
      <c r="BI7" s="13">
        <f>НСЛ!BI7*0.85</f>
        <v>7114.5</v>
      </c>
      <c r="BJ7" s="13">
        <f>НСЛ!BJ7*0.85</f>
        <v>7114.5</v>
      </c>
      <c r="BK7" s="13">
        <f>НСЛ!BK7*0.85</f>
        <v>7114.5</v>
      </c>
      <c r="BL7" s="13">
        <f>НСЛ!BL7*0.85</f>
        <v>7114.5</v>
      </c>
      <c r="BM7" s="13">
        <f>НСЛ!BM7*0.85</f>
        <v>7497</v>
      </c>
      <c r="BN7" s="13">
        <f>НСЛ!BN7*0.85</f>
        <v>7497</v>
      </c>
      <c r="BO7" s="13">
        <f>НСЛ!BO7*0.85</f>
        <v>7114.5</v>
      </c>
      <c r="BP7" s="13">
        <f>НСЛ!BP7*0.85</f>
        <v>7114.5</v>
      </c>
      <c r="BQ7" s="13">
        <f>НСЛ!BQ7*0.85</f>
        <v>7114.5</v>
      </c>
      <c r="BR7" s="13">
        <f>НСЛ!BR7*0.85</f>
        <v>7114.5</v>
      </c>
      <c r="BS7" s="13">
        <f>НСЛ!BS7*0.85</f>
        <v>7114.5</v>
      </c>
      <c r="BT7" s="13">
        <f>НСЛ!BT7*0.85</f>
        <v>7497</v>
      </c>
      <c r="BU7" s="13">
        <f>НСЛ!BU7*0.85</f>
        <v>7497</v>
      </c>
      <c r="BV7" s="13">
        <f>НСЛ!BV7*0.85</f>
        <v>7114.5</v>
      </c>
      <c r="BW7" s="13">
        <f>НСЛ!BW7*0.85</f>
        <v>7114.5</v>
      </c>
      <c r="BX7" s="13">
        <f>НСЛ!BX7*0.85</f>
        <v>7114.5</v>
      </c>
      <c r="BY7" s="13">
        <f>НСЛ!BY7*0.85</f>
        <v>7114.5</v>
      </c>
      <c r="BZ7" s="13">
        <f>НСЛ!BZ7*0.85</f>
        <v>7114.5</v>
      </c>
      <c r="CA7" s="13">
        <f>НСЛ!CA7*0.85</f>
        <v>7497</v>
      </c>
      <c r="CB7" s="13">
        <f>НСЛ!CB7*0.85</f>
        <v>7497</v>
      </c>
      <c r="CC7" s="13">
        <f>НСЛ!CC7*0.85</f>
        <v>6732</v>
      </c>
      <c r="CD7" s="13">
        <f>НСЛ!CD7*0.85</f>
        <v>6732</v>
      </c>
      <c r="CE7" s="13">
        <f>НСЛ!CE7*0.85</f>
        <v>6732</v>
      </c>
      <c r="CF7" s="13">
        <f>НСЛ!CF7*0.85</f>
        <v>6732</v>
      </c>
      <c r="CG7" s="13">
        <f>НСЛ!CG7*0.85</f>
        <v>6732</v>
      </c>
      <c r="CH7" s="13">
        <f>НСЛ!CH7*0.85</f>
        <v>6732</v>
      </c>
      <c r="CI7" s="13">
        <f>НСЛ!CI7*0.85</f>
        <v>6732</v>
      </c>
      <c r="CJ7" s="13">
        <f>НСЛ!CJ7*0.85</f>
        <v>6502.5</v>
      </c>
      <c r="CK7" s="13">
        <f>НСЛ!CK7*0.85</f>
        <v>6502.5</v>
      </c>
      <c r="CL7" s="13">
        <f>НСЛ!CL7*0.85</f>
        <v>6502.5</v>
      </c>
      <c r="CM7" s="13">
        <f>НСЛ!CM7*0.85</f>
        <v>6502.5</v>
      </c>
      <c r="CN7" s="13">
        <f>НСЛ!CN7*0.85</f>
        <v>6502.5</v>
      </c>
      <c r="CO7" s="13">
        <f>НСЛ!CO7*0.85</f>
        <v>6732</v>
      </c>
      <c r="CP7" s="13">
        <f>НСЛ!CP7*0.85</f>
        <v>6732</v>
      </c>
      <c r="CQ7" s="13">
        <f>НСЛ!CQ7*0.85</f>
        <v>6502.5</v>
      </c>
      <c r="CR7" s="13">
        <f>НСЛ!CR7*0.85</f>
        <v>6502.5</v>
      </c>
      <c r="CS7" s="13">
        <f>НСЛ!CS7*0.85</f>
        <v>6502.5</v>
      </c>
      <c r="CT7" s="13">
        <f>НСЛ!CT7*0.85</f>
        <v>6502.5</v>
      </c>
      <c r="CU7" s="13">
        <f>НСЛ!CU7*0.85</f>
        <v>6502.5</v>
      </c>
      <c r="CV7" s="13">
        <f>НСЛ!CV7*0.85</f>
        <v>6732</v>
      </c>
      <c r="CW7" s="13">
        <f>НСЛ!CW7*0.85</f>
        <v>6732</v>
      </c>
      <c r="CX7" s="13">
        <f>НСЛ!CX7*0.85</f>
        <v>6502.5</v>
      </c>
      <c r="CY7" s="13">
        <f>НСЛ!CY7*0.85</f>
        <v>6502.5</v>
      </c>
      <c r="CZ7" s="13">
        <f>НСЛ!CZ7*0.85</f>
        <v>6502.5</v>
      </c>
      <c r="DA7" s="13">
        <f>НСЛ!DA7*0.85</f>
        <v>6502.5</v>
      </c>
      <c r="DB7" s="13">
        <f>НСЛ!DB7*0.85</f>
        <v>6502.5</v>
      </c>
      <c r="DC7" s="13">
        <f>НСЛ!DC7*0.85</f>
        <v>6732</v>
      </c>
      <c r="DD7" s="13">
        <f>НСЛ!DD7*0.85</f>
        <v>6732</v>
      </c>
      <c r="DE7" s="13">
        <f>НСЛ!DE7*0.85</f>
        <v>6273</v>
      </c>
      <c r="DF7" s="13">
        <f>НСЛ!DF7*0.85</f>
        <v>6273</v>
      </c>
      <c r="DG7" s="13">
        <f>НСЛ!DG7*0.85</f>
        <v>6273</v>
      </c>
      <c r="DH7" s="13">
        <f>НСЛ!DH7*0.85</f>
        <v>6273</v>
      </c>
      <c r="DI7" s="13">
        <f>НСЛ!DI7*0.85</f>
        <v>6273</v>
      </c>
      <c r="DJ7" s="13">
        <f>НСЛ!DJ7*0.85</f>
        <v>6502.5</v>
      </c>
      <c r="DK7" s="13">
        <f>НСЛ!DK7*0.85</f>
        <v>6502.5</v>
      </c>
      <c r="DL7" s="13">
        <f>НСЛ!DL7*0.85</f>
        <v>6273</v>
      </c>
      <c r="DM7" s="13">
        <f>НСЛ!DM7*0.85</f>
        <v>6273</v>
      </c>
      <c r="DN7" s="13">
        <f>НСЛ!DN7*0.85</f>
        <v>6273</v>
      </c>
      <c r="DO7" s="13">
        <f>НСЛ!DO7*0.85</f>
        <v>6273</v>
      </c>
    </row>
    <row r="8" spans="1:220" s="11" customFormat="1" ht="24" x14ac:dyDescent="0.2">
      <c r="A8" s="14" t="s">
        <v>5</v>
      </c>
      <c r="B8" s="13"/>
      <c r="C8" s="13"/>
      <c r="D8" s="217"/>
      <c r="E8" s="217"/>
      <c r="F8" s="217"/>
      <c r="G8" s="217"/>
      <c r="H8" s="217"/>
      <c r="I8" s="13"/>
      <c r="J8" s="13"/>
      <c r="K8" s="13"/>
      <c r="L8" s="13"/>
      <c r="M8" s="13"/>
      <c r="N8" s="13"/>
      <c r="O8" s="13"/>
      <c r="P8" s="13"/>
      <c r="Q8" s="13"/>
      <c r="R8" s="13"/>
      <c r="S8" s="217"/>
      <c r="T8" s="217"/>
      <c r="U8" s="217"/>
      <c r="V8" s="217"/>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row>
    <row r="9" spans="1:220" x14ac:dyDescent="0.2">
      <c r="A9" s="12">
        <v>1</v>
      </c>
      <c r="B9" s="13">
        <f>НСЛ!B9*0.85</f>
        <v>9753.75</v>
      </c>
      <c r="C9" s="13">
        <f>НСЛ!C9*0.85</f>
        <v>9753.75</v>
      </c>
      <c r="D9" s="217">
        <f>НСЛ!D9*0.85</f>
        <v>9753.75</v>
      </c>
      <c r="E9" s="217">
        <f>НСЛ!E9*0.85</f>
        <v>9753.75</v>
      </c>
      <c r="F9" s="217">
        <f>НСЛ!F9*0.85</f>
        <v>9753.75</v>
      </c>
      <c r="G9" s="217">
        <f>НСЛ!G9*0.85</f>
        <v>9753.75</v>
      </c>
      <c r="H9" s="217">
        <f>НСЛ!H9*0.85</f>
        <v>9753.75</v>
      </c>
      <c r="I9" s="13">
        <f>НСЛ!I9*0.85</f>
        <v>9753.75</v>
      </c>
      <c r="J9" s="13">
        <f>НСЛ!J9*0.85</f>
        <v>9753.75</v>
      </c>
      <c r="K9" s="13">
        <f>НСЛ!K9*0.85</f>
        <v>8682.75</v>
      </c>
      <c r="L9" s="13">
        <f>НСЛ!L9*0.85</f>
        <v>9753.75</v>
      </c>
      <c r="M9" s="13">
        <f>НСЛ!M9*0.85</f>
        <v>9753.75</v>
      </c>
      <c r="N9" s="13">
        <f>НСЛ!N9*0.85</f>
        <v>9753.75</v>
      </c>
      <c r="O9" s="13">
        <f>НСЛ!O9*0.85</f>
        <v>9753.75</v>
      </c>
      <c r="P9" s="13">
        <f>НСЛ!P9*0.85</f>
        <v>8682.75</v>
      </c>
      <c r="Q9" s="13">
        <f>НСЛ!Q9*0.85</f>
        <v>8682.75</v>
      </c>
      <c r="R9" s="13">
        <f>НСЛ!R9*0.85</f>
        <v>9753.75</v>
      </c>
      <c r="S9" s="217">
        <f>НСЛ!S9*0.85</f>
        <v>9753.75</v>
      </c>
      <c r="T9" s="217">
        <f>НСЛ!T9*0.85</f>
        <v>9753.75</v>
      </c>
      <c r="U9" s="217">
        <f>НСЛ!U9*0.85</f>
        <v>9753.75</v>
      </c>
      <c r="V9" s="217">
        <f>НСЛ!V9*0.85</f>
        <v>9753.75</v>
      </c>
      <c r="W9" s="13">
        <f>НСЛ!W9*0.85</f>
        <v>9753.75</v>
      </c>
      <c r="X9" s="13">
        <f>НСЛ!X9*0.85</f>
        <v>9753.75</v>
      </c>
      <c r="Y9" s="13">
        <f>НСЛ!Y9*0.85</f>
        <v>9753.75</v>
      </c>
      <c r="Z9" s="13">
        <f>НСЛ!Z9*0.85</f>
        <v>9753.75</v>
      </c>
      <c r="AA9" s="13">
        <f>НСЛ!AA9*0.85</f>
        <v>9753.75</v>
      </c>
      <c r="AB9" s="13">
        <f>НСЛ!AB9*0.85</f>
        <v>10136.25</v>
      </c>
      <c r="AC9" s="13">
        <f>НСЛ!AC9*0.85</f>
        <v>10136.25</v>
      </c>
      <c r="AD9" s="13">
        <f>НСЛ!AD9*0.85</f>
        <v>10136.25</v>
      </c>
      <c r="AE9" s="13">
        <f>НСЛ!AE9*0.85</f>
        <v>10136.25</v>
      </c>
      <c r="AF9" s="13">
        <f>НСЛ!AF9*0.85</f>
        <v>10136.25</v>
      </c>
      <c r="AG9" s="13">
        <f>НСЛ!AG9*0.85</f>
        <v>10136.25</v>
      </c>
      <c r="AH9" s="13">
        <f>НСЛ!AH9*0.85</f>
        <v>10136.25</v>
      </c>
      <c r="AI9" s="13">
        <f>НСЛ!AI9*0.85</f>
        <v>10136.25</v>
      </c>
      <c r="AJ9" s="13">
        <f>НСЛ!AJ9*0.85</f>
        <v>10671.75</v>
      </c>
      <c r="AK9" s="13">
        <f>НСЛ!AK9*0.85</f>
        <v>10671.75</v>
      </c>
      <c r="AL9" s="13">
        <f>НСЛ!AL9*0.85</f>
        <v>9753.75</v>
      </c>
      <c r="AM9" s="13">
        <f>НСЛ!AM9*0.85</f>
        <v>9753.75</v>
      </c>
      <c r="AN9" s="13">
        <f>НСЛ!AN9*0.85</f>
        <v>6617.25</v>
      </c>
      <c r="AO9" s="13">
        <f>НСЛ!AO9*0.85</f>
        <v>6617.25</v>
      </c>
      <c r="AP9" s="13">
        <f>НСЛ!AP9*0.85</f>
        <v>6617.25</v>
      </c>
      <c r="AQ9" s="13">
        <f>НСЛ!AQ9*0.85</f>
        <v>6617.25</v>
      </c>
      <c r="AR9" s="13">
        <f>НСЛ!AR9*0.85</f>
        <v>6999.75</v>
      </c>
      <c r="AS9" s="13">
        <f>НСЛ!AS9*0.85</f>
        <v>6999.75</v>
      </c>
      <c r="AT9" s="13">
        <f>НСЛ!AT9*0.85</f>
        <v>6617.25</v>
      </c>
      <c r="AU9" s="13">
        <f>НСЛ!AU9*0.85</f>
        <v>6617.25</v>
      </c>
      <c r="AV9" s="13">
        <f>НСЛ!AV9*0.85</f>
        <v>6617.25</v>
      </c>
      <c r="AW9" s="13">
        <f>НСЛ!AW9*0.85</f>
        <v>6617.25</v>
      </c>
      <c r="AX9" s="13">
        <f>НСЛ!AX9*0.85</f>
        <v>6617.25</v>
      </c>
      <c r="AY9" s="13">
        <f>НСЛ!AY9*0.85</f>
        <v>6999.75</v>
      </c>
      <c r="AZ9" s="13">
        <f>НСЛ!AZ9*0.85</f>
        <v>6999.75</v>
      </c>
      <c r="BA9" s="13">
        <f>НСЛ!BA9*0.85</f>
        <v>6617.25</v>
      </c>
      <c r="BB9" s="13">
        <f>НСЛ!BB9*0.85</f>
        <v>6617.25</v>
      </c>
      <c r="BC9" s="13">
        <f>НСЛ!BC9*0.85</f>
        <v>6617.25</v>
      </c>
      <c r="BD9" s="13">
        <f>НСЛ!BD9*0.85</f>
        <v>6617.25</v>
      </c>
      <c r="BE9" s="13">
        <f>НСЛ!BE9*0.85</f>
        <v>7764.75</v>
      </c>
      <c r="BF9" s="13">
        <f>НСЛ!BF9*0.85</f>
        <v>7764.75</v>
      </c>
      <c r="BG9" s="13">
        <f>НСЛ!BG9*0.85</f>
        <v>7764.75</v>
      </c>
      <c r="BH9" s="13">
        <f>НСЛ!BH9*0.85</f>
        <v>6617.25</v>
      </c>
      <c r="BI9" s="13">
        <f>НСЛ!BI9*0.85</f>
        <v>6617.25</v>
      </c>
      <c r="BJ9" s="13">
        <f>НСЛ!BJ9*0.85</f>
        <v>6617.25</v>
      </c>
      <c r="BK9" s="13">
        <f>НСЛ!BK9*0.85</f>
        <v>6617.25</v>
      </c>
      <c r="BL9" s="13">
        <f>НСЛ!BL9*0.85</f>
        <v>6617.25</v>
      </c>
      <c r="BM9" s="13">
        <f>НСЛ!BM9*0.85</f>
        <v>6999.75</v>
      </c>
      <c r="BN9" s="13">
        <f>НСЛ!BN9*0.85</f>
        <v>6999.75</v>
      </c>
      <c r="BO9" s="13">
        <f>НСЛ!BO9*0.85</f>
        <v>6617.25</v>
      </c>
      <c r="BP9" s="13">
        <f>НСЛ!BP9*0.85</f>
        <v>6617.25</v>
      </c>
      <c r="BQ9" s="13">
        <f>НСЛ!BQ9*0.85</f>
        <v>6617.25</v>
      </c>
      <c r="BR9" s="13">
        <f>НСЛ!BR9*0.85</f>
        <v>6617.25</v>
      </c>
      <c r="BS9" s="13">
        <f>НСЛ!BS9*0.85</f>
        <v>6617.25</v>
      </c>
      <c r="BT9" s="13">
        <f>НСЛ!BT9*0.85</f>
        <v>6999.75</v>
      </c>
      <c r="BU9" s="13">
        <f>НСЛ!BU9*0.85</f>
        <v>6999.75</v>
      </c>
      <c r="BV9" s="13">
        <f>НСЛ!BV9*0.85</f>
        <v>6617.25</v>
      </c>
      <c r="BW9" s="13">
        <f>НСЛ!BW9*0.85</f>
        <v>6617.25</v>
      </c>
      <c r="BX9" s="13">
        <f>НСЛ!BX9*0.85</f>
        <v>6617.25</v>
      </c>
      <c r="BY9" s="13">
        <f>НСЛ!BY9*0.85</f>
        <v>6617.25</v>
      </c>
      <c r="BZ9" s="13">
        <f>НСЛ!BZ9*0.85</f>
        <v>6617.25</v>
      </c>
      <c r="CA9" s="13">
        <f>НСЛ!CA9*0.85</f>
        <v>6999.75</v>
      </c>
      <c r="CB9" s="13">
        <f>НСЛ!CB9*0.85</f>
        <v>6999.75</v>
      </c>
      <c r="CC9" s="13">
        <f>НСЛ!CC9*0.85</f>
        <v>6234.75</v>
      </c>
      <c r="CD9" s="13">
        <f>НСЛ!CD9*0.85</f>
        <v>6234.75</v>
      </c>
      <c r="CE9" s="13">
        <f>НСЛ!CE9*0.85</f>
        <v>6234.75</v>
      </c>
      <c r="CF9" s="13">
        <f>НСЛ!CF9*0.85</f>
        <v>6234.75</v>
      </c>
      <c r="CG9" s="13">
        <f>НСЛ!CG9*0.85</f>
        <v>6234.75</v>
      </c>
      <c r="CH9" s="13">
        <f>НСЛ!CH9*0.85</f>
        <v>6234.75</v>
      </c>
      <c r="CI9" s="13">
        <f>НСЛ!CI9*0.85</f>
        <v>6234.75</v>
      </c>
      <c r="CJ9" s="13">
        <f>НСЛ!CJ9*0.85</f>
        <v>6005.25</v>
      </c>
      <c r="CK9" s="13">
        <f>НСЛ!CK9*0.85</f>
        <v>6005.25</v>
      </c>
      <c r="CL9" s="13">
        <f>НСЛ!CL9*0.85</f>
        <v>6005.25</v>
      </c>
      <c r="CM9" s="13">
        <f>НСЛ!CM9*0.85</f>
        <v>6005.25</v>
      </c>
      <c r="CN9" s="13">
        <f>НСЛ!CN9*0.85</f>
        <v>6005.25</v>
      </c>
      <c r="CO9" s="13">
        <f>НСЛ!CO9*0.85</f>
        <v>6234.75</v>
      </c>
      <c r="CP9" s="13">
        <f>НСЛ!CP9*0.85</f>
        <v>6234.75</v>
      </c>
      <c r="CQ9" s="13">
        <f>НСЛ!CQ9*0.85</f>
        <v>6005.25</v>
      </c>
      <c r="CR9" s="13">
        <f>НСЛ!CR9*0.85</f>
        <v>6005.25</v>
      </c>
      <c r="CS9" s="13">
        <f>НСЛ!CS9*0.85</f>
        <v>6005.25</v>
      </c>
      <c r="CT9" s="13">
        <f>НСЛ!CT9*0.85</f>
        <v>6005.25</v>
      </c>
      <c r="CU9" s="13">
        <f>НСЛ!CU9*0.85</f>
        <v>6005.25</v>
      </c>
      <c r="CV9" s="13">
        <f>НСЛ!CV9*0.85</f>
        <v>6234.75</v>
      </c>
      <c r="CW9" s="13">
        <f>НСЛ!CW9*0.85</f>
        <v>6234.75</v>
      </c>
      <c r="CX9" s="13">
        <f>НСЛ!CX9*0.85</f>
        <v>6005.25</v>
      </c>
      <c r="CY9" s="13">
        <f>НСЛ!CY9*0.85</f>
        <v>6005.25</v>
      </c>
      <c r="CZ9" s="13">
        <f>НСЛ!CZ9*0.85</f>
        <v>6005.25</v>
      </c>
      <c r="DA9" s="13">
        <f>НСЛ!DA9*0.85</f>
        <v>6005.25</v>
      </c>
      <c r="DB9" s="13">
        <f>НСЛ!DB9*0.85</f>
        <v>6005.25</v>
      </c>
      <c r="DC9" s="13">
        <f>НСЛ!DC9*0.85</f>
        <v>6234.75</v>
      </c>
      <c r="DD9" s="13">
        <f>НСЛ!DD9*0.85</f>
        <v>6234.75</v>
      </c>
      <c r="DE9" s="13">
        <f>НСЛ!DE9*0.85</f>
        <v>5775.75</v>
      </c>
      <c r="DF9" s="13">
        <f>НСЛ!DF9*0.85</f>
        <v>5775.75</v>
      </c>
      <c r="DG9" s="13">
        <f>НСЛ!DG9*0.85</f>
        <v>5775.75</v>
      </c>
      <c r="DH9" s="13">
        <f>НСЛ!DH9*0.85</f>
        <v>5775.75</v>
      </c>
      <c r="DI9" s="13">
        <f>НСЛ!DI9*0.85</f>
        <v>5775.75</v>
      </c>
      <c r="DJ9" s="13">
        <f>НСЛ!DJ9*0.85</f>
        <v>6005.25</v>
      </c>
      <c r="DK9" s="13">
        <f>НСЛ!DK9*0.85</f>
        <v>6005.25</v>
      </c>
      <c r="DL9" s="13">
        <f>НСЛ!DL9*0.85</f>
        <v>5775.75</v>
      </c>
      <c r="DM9" s="13">
        <f>НСЛ!DM9*0.85</f>
        <v>5775.75</v>
      </c>
      <c r="DN9" s="13">
        <f>НСЛ!DN9*0.85</f>
        <v>5775.75</v>
      </c>
      <c r="DO9" s="13">
        <f>НСЛ!DO9*0.85</f>
        <v>5775.75</v>
      </c>
    </row>
    <row r="10" spans="1:220" x14ac:dyDescent="0.2">
      <c r="A10" s="12">
        <v>2</v>
      </c>
      <c r="B10" s="13">
        <f>НСЛ!B10*0.85</f>
        <v>11016</v>
      </c>
      <c r="C10" s="13">
        <f>НСЛ!C10*0.85</f>
        <v>11016</v>
      </c>
      <c r="D10" s="217">
        <f>НСЛ!D10*0.85</f>
        <v>11016</v>
      </c>
      <c r="E10" s="217">
        <f>НСЛ!E10*0.85</f>
        <v>11016</v>
      </c>
      <c r="F10" s="217">
        <f>НСЛ!F10*0.85</f>
        <v>11016</v>
      </c>
      <c r="G10" s="217">
        <f>НСЛ!G10*0.85</f>
        <v>11016</v>
      </c>
      <c r="H10" s="217">
        <f>НСЛ!H10*0.85</f>
        <v>11016</v>
      </c>
      <c r="I10" s="13">
        <f>НСЛ!I10*0.85</f>
        <v>11016</v>
      </c>
      <c r="J10" s="13">
        <f>НСЛ!J10*0.85</f>
        <v>11016</v>
      </c>
      <c r="K10" s="13">
        <f>НСЛ!K10*0.85</f>
        <v>9945</v>
      </c>
      <c r="L10" s="13">
        <f>НСЛ!L10*0.85</f>
        <v>11016</v>
      </c>
      <c r="M10" s="13">
        <f>НСЛ!M10*0.85</f>
        <v>11016</v>
      </c>
      <c r="N10" s="13">
        <f>НСЛ!N10*0.85</f>
        <v>11016</v>
      </c>
      <c r="O10" s="13">
        <f>НСЛ!O10*0.85</f>
        <v>11016</v>
      </c>
      <c r="P10" s="13">
        <f>НСЛ!P10*0.85</f>
        <v>9945</v>
      </c>
      <c r="Q10" s="13">
        <f>НСЛ!Q10*0.85</f>
        <v>9945</v>
      </c>
      <c r="R10" s="13">
        <f>НСЛ!R10*0.85</f>
        <v>11016</v>
      </c>
      <c r="S10" s="217">
        <f>НСЛ!S10*0.85</f>
        <v>11016</v>
      </c>
      <c r="T10" s="217">
        <f>НСЛ!T10*0.85</f>
        <v>11016</v>
      </c>
      <c r="U10" s="217">
        <f>НСЛ!U10*0.85</f>
        <v>11016</v>
      </c>
      <c r="V10" s="217">
        <f>НСЛ!V10*0.85</f>
        <v>11016</v>
      </c>
      <c r="W10" s="13">
        <f>НСЛ!W10*0.85</f>
        <v>11016</v>
      </c>
      <c r="X10" s="13">
        <f>НСЛ!X10*0.85</f>
        <v>11016</v>
      </c>
      <c r="Y10" s="13">
        <f>НСЛ!Y10*0.85</f>
        <v>11016</v>
      </c>
      <c r="Z10" s="13">
        <f>НСЛ!Z10*0.85</f>
        <v>11016</v>
      </c>
      <c r="AA10" s="13">
        <f>НСЛ!AA10*0.85</f>
        <v>11016</v>
      </c>
      <c r="AB10" s="13">
        <f>НСЛ!AB10*0.85</f>
        <v>11398.5</v>
      </c>
      <c r="AC10" s="13">
        <f>НСЛ!AC10*0.85</f>
        <v>11398.5</v>
      </c>
      <c r="AD10" s="13">
        <f>НСЛ!AD10*0.85</f>
        <v>11398.5</v>
      </c>
      <c r="AE10" s="13">
        <f>НСЛ!AE10*0.85</f>
        <v>11398.5</v>
      </c>
      <c r="AF10" s="13">
        <f>НСЛ!AF10*0.85</f>
        <v>11398.5</v>
      </c>
      <c r="AG10" s="13">
        <f>НСЛ!AG10*0.85</f>
        <v>11398.5</v>
      </c>
      <c r="AH10" s="13">
        <f>НСЛ!AH10*0.85</f>
        <v>11398.5</v>
      </c>
      <c r="AI10" s="13">
        <f>НСЛ!AI10*0.85</f>
        <v>11398.5</v>
      </c>
      <c r="AJ10" s="13">
        <f>НСЛ!AJ10*0.85</f>
        <v>11934</v>
      </c>
      <c r="AK10" s="13">
        <f>НСЛ!AK10*0.85</f>
        <v>11934</v>
      </c>
      <c r="AL10" s="13">
        <f>НСЛ!AL10*0.85</f>
        <v>11016</v>
      </c>
      <c r="AM10" s="13">
        <f>НСЛ!AM10*0.85</f>
        <v>11016</v>
      </c>
      <c r="AN10" s="13">
        <f>НСЛ!AN10*0.85</f>
        <v>7879.5</v>
      </c>
      <c r="AO10" s="13">
        <f>НСЛ!AO10*0.85</f>
        <v>7879.5</v>
      </c>
      <c r="AP10" s="13">
        <f>НСЛ!AP10*0.85</f>
        <v>7879.5</v>
      </c>
      <c r="AQ10" s="13">
        <f>НСЛ!AQ10*0.85</f>
        <v>7879.5</v>
      </c>
      <c r="AR10" s="13">
        <f>НСЛ!AR10*0.85</f>
        <v>8262</v>
      </c>
      <c r="AS10" s="13">
        <f>НСЛ!AS10*0.85</f>
        <v>8262</v>
      </c>
      <c r="AT10" s="13">
        <f>НСЛ!AT10*0.85</f>
        <v>7879.5</v>
      </c>
      <c r="AU10" s="13">
        <f>НСЛ!AU10*0.85</f>
        <v>7879.5</v>
      </c>
      <c r="AV10" s="13">
        <f>НСЛ!AV10*0.85</f>
        <v>7879.5</v>
      </c>
      <c r="AW10" s="13">
        <f>НСЛ!AW10*0.85</f>
        <v>7879.5</v>
      </c>
      <c r="AX10" s="13">
        <f>НСЛ!AX10*0.85</f>
        <v>7879.5</v>
      </c>
      <c r="AY10" s="13">
        <f>НСЛ!AY10*0.85</f>
        <v>8262</v>
      </c>
      <c r="AZ10" s="13">
        <f>НСЛ!AZ10*0.85</f>
        <v>8262</v>
      </c>
      <c r="BA10" s="13">
        <f>НСЛ!BA10*0.85</f>
        <v>7879.5</v>
      </c>
      <c r="BB10" s="13">
        <f>НСЛ!BB10*0.85</f>
        <v>7879.5</v>
      </c>
      <c r="BC10" s="13">
        <f>НСЛ!BC10*0.85</f>
        <v>7879.5</v>
      </c>
      <c r="BD10" s="13">
        <f>НСЛ!BD10*0.85</f>
        <v>7879.5</v>
      </c>
      <c r="BE10" s="13">
        <f>НСЛ!BE10*0.85</f>
        <v>9027</v>
      </c>
      <c r="BF10" s="13">
        <f>НСЛ!BF10*0.85</f>
        <v>9027</v>
      </c>
      <c r="BG10" s="13">
        <f>НСЛ!BG10*0.85</f>
        <v>9027</v>
      </c>
      <c r="BH10" s="13">
        <f>НСЛ!BH10*0.85</f>
        <v>7879.5</v>
      </c>
      <c r="BI10" s="13">
        <f>НСЛ!BI10*0.85</f>
        <v>7879.5</v>
      </c>
      <c r="BJ10" s="13">
        <f>НСЛ!BJ10*0.85</f>
        <v>7879.5</v>
      </c>
      <c r="BK10" s="13">
        <f>НСЛ!BK10*0.85</f>
        <v>7879.5</v>
      </c>
      <c r="BL10" s="13">
        <f>НСЛ!BL10*0.85</f>
        <v>7879.5</v>
      </c>
      <c r="BM10" s="13">
        <f>НСЛ!BM10*0.85</f>
        <v>8262</v>
      </c>
      <c r="BN10" s="13">
        <f>НСЛ!BN10*0.85</f>
        <v>8262</v>
      </c>
      <c r="BO10" s="13">
        <f>НСЛ!BO10*0.85</f>
        <v>7879.5</v>
      </c>
      <c r="BP10" s="13">
        <f>НСЛ!BP10*0.85</f>
        <v>7879.5</v>
      </c>
      <c r="BQ10" s="13">
        <f>НСЛ!BQ10*0.85</f>
        <v>7879.5</v>
      </c>
      <c r="BR10" s="13">
        <f>НСЛ!BR10*0.85</f>
        <v>7879.5</v>
      </c>
      <c r="BS10" s="13">
        <f>НСЛ!BS10*0.85</f>
        <v>7879.5</v>
      </c>
      <c r="BT10" s="13">
        <f>НСЛ!BT10*0.85</f>
        <v>8262</v>
      </c>
      <c r="BU10" s="13">
        <f>НСЛ!BU10*0.85</f>
        <v>8262</v>
      </c>
      <c r="BV10" s="13">
        <f>НСЛ!BV10*0.85</f>
        <v>7879.5</v>
      </c>
      <c r="BW10" s="13">
        <f>НСЛ!BW10*0.85</f>
        <v>7879.5</v>
      </c>
      <c r="BX10" s="13">
        <f>НСЛ!BX10*0.85</f>
        <v>7879.5</v>
      </c>
      <c r="BY10" s="13">
        <f>НСЛ!BY10*0.85</f>
        <v>7879.5</v>
      </c>
      <c r="BZ10" s="13">
        <f>НСЛ!BZ10*0.85</f>
        <v>7879.5</v>
      </c>
      <c r="CA10" s="13">
        <f>НСЛ!CA10*0.85</f>
        <v>8262</v>
      </c>
      <c r="CB10" s="13">
        <f>НСЛ!CB10*0.85</f>
        <v>8262</v>
      </c>
      <c r="CC10" s="13">
        <f>НСЛ!CC10*0.85</f>
        <v>7497</v>
      </c>
      <c r="CD10" s="13">
        <f>НСЛ!CD10*0.85</f>
        <v>7497</v>
      </c>
      <c r="CE10" s="13">
        <f>НСЛ!CE10*0.85</f>
        <v>7497</v>
      </c>
      <c r="CF10" s="13">
        <f>НСЛ!CF10*0.85</f>
        <v>7497</v>
      </c>
      <c r="CG10" s="13">
        <f>НСЛ!CG10*0.85</f>
        <v>7497</v>
      </c>
      <c r="CH10" s="13">
        <f>НСЛ!CH10*0.85</f>
        <v>7497</v>
      </c>
      <c r="CI10" s="13">
        <f>НСЛ!CI10*0.85</f>
        <v>7497</v>
      </c>
      <c r="CJ10" s="13">
        <f>НСЛ!CJ10*0.85</f>
        <v>7267.5</v>
      </c>
      <c r="CK10" s="13">
        <f>НСЛ!CK10*0.85</f>
        <v>7267.5</v>
      </c>
      <c r="CL10" s="13">
        <f>НСЛ!CL10*0.85</f>
        <v>7267.5</v>
      </c>
      <c r="CM10" s="13">
        <f>НСЛ!CM10*0.85</f>
        <v>7267.5</v>
      </c>
      <c r="CN10" s="13">
        <f>НСЛ!CN10*0.85</f>
        <v>7267.5</v>
      </c>
      <c r="CO10" s="13">
        <f>НСЛ!CO10*0.85</f>
        <v>7497</v>
      </c>
      <c r="CP10" s="13">
        <f>НСЛ!CP10*0.85</f>
        <v>7497</v>
      </c>
      <c r="CQ10" s="13">
        <f>НСЛ!CQ10*0.85</f>
        <v>7267.5</v>
      </c>
      <c r="CR10" s="13">
        <f>НСЛ!CR10*0.85</f>
        <v>7267.5</v>
      </c>
      <c r="CS10" s="13">
        <f>НСЛ!CS10*0.85</f>
        <v>7267.5</v>
      </c>
      <c r="CT10" s="13">
        <f>НСЛ!CT10*0.85</f>
        <v>7267.5</v>
      </c>
      <c r="CU10" s="13">
        <f>НСЛ!CU10*0.85</f>
        <v>7267.5</v>
      </c>
      <c r="CV10" s="13">
        <f>НСЛ!CV10*0.85</f>
        <v>7497</v>
      </c>
      <c r="CW10" s="13">
        <f>НСЛ!CW10*0.85</f>
        <v>7497</v>
      </c>
      <c r="CX10" s="13">
        <f>НСЛ!CX10*0.85</f>
        <v>7267.5</v>
      </c>
      <c r="CY10" s="13">
        <f>НСЛ!CY10*0.85</f>
        <v>7267.5</v>
      </c>
      <c r="CZ10" s="13">
        <f>НСЛ!CZ10*0.85</f>
        <v>7267.5</v>
      </c>
      <c r="DA10" s="13">
        <f>НСЛ!DA10*0.85</f>
        <v>7267.5</v>
      </c>
      <c r="DB10" s="13">
        <f>НСЛ!DB10*0.85</f>
        <v>7267.5</v>
      </c>
      <c r="DC10" s="13">
        <f>НСЛ!DC10*0.85</f>
        <v>7497</v>
      </c>
      <c r="DD10" s="13">
        <f>НСЛ!DD10*0.85</f>
        <v>7497</v>
      </c>
      <c r="DE10" s="13">
        <f>НСЛ!DE10*0.85</f>
        <v>7038</v>
      </c>
      <c r="DF10" s="13">
        <f>НСЛ!DF10*0.85</f>
        <v>7038</v>
      </c>
      <c r="DG10" s="13">
        <f>НСЛ!DG10*0.85</f>
        <v>7038</v>
      </c>
      <c r="DH10" s="13">
        <f>НСЛ!DH10*0.85</f>
        <v>7038</v>
      </c>
      <c r="DI10" s="13">
        <f>НСЛ!DI10*0.85</f>
        <v>7038</v>
      </c>
      <c r="DJ10" s="13">
        <f>НСЛ!DJ10*0.85</f>
        <v>7267.5</v>
      </c>
      <c r="DK10" s="13">
        <f>НСЛ!DK10*0.85</f>
        <v>7267.5</v>
      </c>
      <c r="DL10" s="13">
        <f>НСЛ!DL10*0.85</f>
        <v>7038</v>
      </c>
      <c r="DM10" s="13">
        <f>НСЛ!DM10*0.85</f>
        <v>7038</v>
      </c>
      <c r="DN10" s="13">
        <f>НСЛ!DN10*0.85</f>
        <v>7038</v>
      </c>
      <c r="DO10" s="13">
        <f>НСЛ!DO10*0.85</f>
        <v>7038</v>
      </c>
    </row>
    <row r="11" spans="1:220" s="11" customFormat="1" x14ac:dyDescent="0.2">
      <c r="A11" s="14" t="s">
        <v>6</v>
      </c>
      <c r="B11" s="13"/>
      <c r="C11" s="13"/>
      <c r="D11" s="217"/>
      <c r="E11" s="217"/>
      <c r="F11" s="217"/>
      <c r="G11" s="217"/>
      <c r="H11" s="217"/>
      <c r="I11" s="13"/>
      <c r="J11" s="13"/>
      <c r="K11" s="13"/>
      <c r="L11" s="13"/>
      <c r="M11" s="13"/>
      <c r="N11" s="13"/>
      <c r="O11" s="13"/>
      <c r="P11" s="13"/>
      <c r="Q11" s="13"/>
      <c r="R11" s="13"/>
      <c r="S11" s="217"/>
      <c r="T11" s="217"/>
      <c r="U11" s="217"/>
      <c r="V11" s="217"/>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row>
    <row r="12" spans="1:220" x14ac:dyDescent="0.2">
      <c r="A12" s="12">
        <v>1</v>
      </c>
      <c r="B12" s="13">
        <f>НСЛ!B12*0.85</f>
        <v>11666.25</v>
      </c>
      <c r="C12" s="13">
        <f>НСЛ!C12*0.85</f>
        <v>11666.25</v>
      </c>
      <c r="D12" s="217">
        <f>НСЛ!D12*0.85</f>
        <v>11666.25</v>
      </c>
      <c r="E12" s="217">
        <f>НСЛ!E12*0.85</f>
        <v>11666.25</v>
      </c>
      <c r="F12" s="217">
        <f>НСЛ!F12*0.85</f>
        <v>11666.25</v>
      </c>
      <c r="G12" s="217">
        <f>НСЛ!G12*0.85</f>
        <v>11666.25</v>
      </c>
      <c r="H12" s="217">
        <f>НСЛ!H12*0.85</f>
        <v>11666.25</v>
      </c>
      <c r="I12" s="13">
        <f>НСЛ!I12*0.85</f>
        <v>11666.25</v>
      </c>
      <c r="J12" s="13">
        <f>НСЛ!J12*0.85</f>
        <v>11666.25</v>
      </c>
      <c r="K12" s="13">
        <f>НСЛ!K12*0.85</f>
        <v>10595.25</v>
      </c>
      <c r="L12" s="13">
        <f>НСЛ!L12*0.85</f>
        <v>11666.25</v>
      </c>
      <c r="M12" s="13">
        <f>НСЛ!M12*0.85</f>
        <v>11666.25</v>
      </c>
      <c r="N12" s="13">
        <f>НСЛ!N12*0.85</f>
        <v>11666.25</v>
      </c>
      <c r="O12" s="13">
        <f>НСЛ!O12*0.85</f>
        <v>11666.25</v>
      </c>
      <c r="P12" s="13">
        <f>НСЛ!P12*0.85</f>
        <v>10595.25</v>
      </c>
      <c r="Q12" s="13">
        <f>НСЛ!Q12*0.85</f>
        <v>10595.25</v>
      </c>
      <c r="R12" s="13">
        <f>НСЛ!R12*0.85</f>
        <v>11666.25</v>
      </c>
      <c r="S12" s="217">
        <f>НСЛ!S12*0.85</f>
        <v>11666.25</v>
      </c>
      <c r="T12" s="217">
        <f>НСЛ!T12*0.85</f>
        <v>11666.25</v>
      </c>
      <c r="U12" s="217">
        <f>НСЛ!U12*0.85</f>
        <v>11666.25</v>
      </c>
      <c r="V12" s="217">
        <f>НСЛ!V12*0.85</f>
        <v>11666.25</v>
      </c>
      <c r="W12" s="13">
        <f>НСЛ!W12*0.85</f>
        <v>11666.25</v>
      </c>
      <c r="X12" s="13">
        <f>НСЛ!X12*0.85</f>
        <v>11666.25</v>
      </c>
      <c r="Y12" s="13">
        <f>НСЛ!Y12*0.85</f>
        <v>11666.25</v>
      </c>
      <c r="Z12" s="13">
        <f>НСЛ!Z12*0.85</f>
        <v>11666.25</v>
      </c>
      <c r="AA12" s="13">
        <f>НСЛ!AA12*0.85</f>
        <v>11666.25</v>
      </c>
      <c r="AB12" s="13">
        <f>НСЛ!AB12*0.85</f>
        <v>12048.75</v>
      </c>
      <c r="AC12" s="13">
        <f>НСЛ!AC12*0.85</f>
        <v>12048.75</v>
      </c>
      <c r="AD12" s="13">
        <f>НСЛ!AD12*0.85</f>
        <v>12048.75</v>
      </c>
      <c r="AE12" s="13">
        <f>НСЛ!AE12*0.85</f>
        <v>12048.75</v>
      </c>
      <c r="AF12" s="13">
        <f>НСЛ!AF12*0.85</f>
        <v>12048.75</v>
      </c>
      <c r="AG12" s="13">
        <f>НСЛ!AG12*0.85</f>
        <v>12048.75</v>
      </c>
      <c r="AH12" s="13">
        <f>НСЛ!AH12*0.85</f>
        <v>12048.75</v>
      </c>
      <c r="AI12" s="13">
        <f>НСЛ!AI12*0.85</f>
        <v>12048.75</v>
      </c>
      <c r="AJ12" s="13">
        <f>НСЛ!AJ12*0.85</f>
        <v>12584.25</v>
      </c>
      <c r="AK12" s="13">
        <f>НСЛ!AK12*0.85</f>
        <v>12584.25</v>
      </c>
      <c r="AL12" s="13">
        <f>НСЛ!AL12*0.85</f>
        <v>11666.25</v>
      </c>
      <c r="AM12" s="13">
        <f>НСЛ!AM12*0.85</f>
        <v>11666.25</v>
      </c>
      <c r="AN12" s="13">
        <f>НСЛ!AN12*0.85</f>
        <v>8529.75</v>
      </c>
      <c r="AO12" s="13">
        <f>НСЛ!AO12*0.85</f>
        <v>8529.75</v>
      </c>
      <c r="AP12" s="13">
        <f>НСЛ!AP12*0.85</f>
        <v>8529.75</v>
      </c>
      <c r="AQ12" s="13">
        <f>НСЛ!AQ12*0.85</f>
        <v>8529.75</v>
      </c>
      <c r="AR12" s="13">
        <f>НСЛ!AR12*0.85</f>
        <v>8912.25</v>
      </c>
      <c r="AS12" s="13">
        <f>НСЛ!AS12*0.85</f>
        <v>8912.25</v>
      </c>
      <c r="AT12" s="13">
        <f>НСЛ!AT12*0.85</f>
        <v>8529.75</v>
      </c>
      <c r="AU12" s="13">
        <f>НСЛ!AU12*0.85</f>
        <v>8529.75</v>
      </c>
      <c r="AV12" s="13">
        <f>НСЛ!AV12*0.85</f>
        <v>8529.75</v>
      </c>
      <c r="AW12" s="13">
        <f>НСЛ!AW12*0.85</f>
        <v>8529.75</v>
      </c>
      <c r="AX12" s="13">
        <f>НСЛ!AX12*0.85</f>
        <v>8529.75</v>
      </c>
      <c r="AY12" s="13">
        <f>НСЛ!AY12*0.85</f>
        <v>8912.25</v>
      </c>
      <c r="AZ12" s="13">
        <f>НСЛ!AZ12*0.85</f>
        <v>8912.25</v>
      </c>
      <c r="BA12" s="13">
        <f>НСЛ!BA12*0.85</f>
        <v>8529.75</v>
      </c>
      <c r="BB12" s="13">
        <f>НСЛ!BB12*0.85</f>
        <v>8529.75</v>
      </c>
      <c r="BC12" s="13">
        <f>НСЛ!BC12*0.85</f>
        <v>8529.75</v>
      </c>
      <c r="BD12" s="13">
        <f>НСЛ!BD12*0.85</f>
        <v>8529.75</v>
      </c>
      <c r="BE12" s="13">
        <f>НСЛ!BE12*0.85</f>
        <v>9677.25</v>
      </c>
      <c r="BF12" s="13">
        <f>НСЛ!BF12*0.85</f>
        <v>9677.25</v>
      </c>
      <c r="BG12" s="13">
        <f>НСЛ!BG12*0.85</f>
        <v>9677.25</v>
      </c>
      <c r="BH12" s="13">
        <f>НСЛ!BH12*0.85</f>
        <v>8529.75</v>
      </c>
      <c r="BI12" s="13">
        <f>НСЛ!BI12*0.85</f>
        <v>8529.75</v>
      </c>
      <c r="BJ12" s="13">
        <f>НСЛ!BJ12*0.85</f>
        <v>8529.75</v>
      </c>
      <c r="BK12" s="13">
        <f>НСЛ!BK12*0.85</f>
        <v>8529.75</v>
      </c>
      <c r="BL12" s="13">
        <f>НСЛ!BL12*0.85</f>
        <v>8529.75</v>
      </c>
      <c r="BM12" s="13">
        <f>НСЛ!BM12*0.85</f>
        <v>8912.25</v>
      </c>
      <c r="BN12" s="13">
        <f>НСЛ!BN12*0.85</f>
        <v>8912.25</v>
      </c>
      <c r="BO12" s="13">
        <f>НСЛ!BO12*0.85</f>
        <v>8529.75</v>
      </c>
      <c r="BP12" s="13">
        <f>НСЛ!BP12*0.85</f>
        <v>8529.75</v>
      </c>
      <c r="BQ12" s="13">
        <f>НСЛ!BQ12*0.85</f>
        <v>8529.75</v>
      </c>
      <c r="BR12" s="13">
        <f>НСЛ!BR12*0.85</f>
        <v>8529.75</v>
      </c>
      <c r="BS12" s="13">
        <f>НСЛ!BS12*0.85</f>
        <v>8529.75</v>
      </c>
      <c r="BT12" s="13">
        <f>НСЛ!BT12*0.85</f>
        <v>8912.25</v>
      </c>
      <c r="BU12" s="13">
        <f>НСЛ!BU12*0.85</f>
        <v>8912.25</v>
      </c>
      <c r="BV12" s="13">
        <f>НСЛ!BV12*0.85</f>
        <v>8529.75</v>
      </c>
      <c r="BW12" s="13">
        <f>НСЛ!BW12*0.85</f>
        <v>8529.75</v>
      </c>
      <c r="BX12" s="13">
        <f>НСЛ!BX12*0.85</f>
        <v>8529.75</v>
      </c>
      <c r="BY12" s="13">
        <f>НСЛ!BY12*0.85</f>
        <v>8529.75</v>
      </c>
      <c r="BZ12" s="13">
        <f>НСЛ!BZ12*0.85</f>
        <v>8529.75</v>
      </c>
      <c r="CA12" s="13">
        <f>НСЛ!CA12*0.85</f>
        <v>8912.25</v>
      </c>
      <c r="CB12" s="13">
        <f>НСЛ!CB12*0.85</f>
        <v>8912.25</v>
      </c>
      <c r="CC12" s="13">
        <f>НСЛ!CC12*0.85</f>
        <v>8147.25</v>
      </c>
      <c r="CD12" s="13">
        <f>НСЛ!CD12*0.85</f>
        <v>8147.25</v>
      </c>
      <c r="CE12" s="13">
        <f>НСЛ!CE12*0.85</f>
        <v>8147.25</v>
      </c>
      <c r="CF12" s="13">
        <f>НСЛ!CF12*0.85</f>
        <v>8147.25</v>
      </c>
      <c r="CG12" s="13">
        <f>НСЛ!CG12*0.85</f>
        <v>8147.25</v>
      </c>
      <c r="CH12" s="13">
        <f>НСЛ!CH12*0.85</f>
        <v>8147.25</v>
      </c>
      <c r="CI12" s="13">
        <f>НСЛ!CI12*0.85</f>
        <v>8147.25</v>
      </c>
      <c r="CJ12" s="13">
        <f>НСЛ!CJ12*0.85</f>
        <v>7917.75</v>
      </c>
      <c r="CK12" s="13">
        <f>НСЛ!CK12*0.85</f>
        <v>7917.75</v>
      </c>
      <c r="CL12" s="13">
        <f>НСЛ!CL12*0.85</f>
        <v>7917.75</v>
      </c>
      <c r="CM12" s="13">
        <f>НСЛ!CM12*0.85</f>
        <v>7917.75</v>
      </c>
      <c r="CN12" s="13">
        <f>НСЛ!CN12*0.85</f>
        <v>7917.75</v>
      </c>
      <c r="CO12" s="13">
        <f>НСЛ!CO12*0.85</f>
        <v>8147.25</v>
      </c>
      <c r="CP12" s="13">
        <f>НСЛ!CP12*0.85</f>
        <v>8147.25</v>
      </c>
      <c r="CQ12" s="13">
        <f>НСЛ!CQ12*0.85</f>
        <v>7917.75</v>
      </c>
      <c r="CR12" s="13">
        <f>НСЛ!CR12*0.85</f>
        <v>7917.75</v>
      </c>
      <c r="CS12" s="13">
        <f>НСЛ!CS12*0.85</f>
        <v>7917.75</v>
      </c>
      <c r="CT12" s="13">
        <f>НСЛ!CT12*0.85</f>
        <v>7917.75</v>
      </c>
      <c r="CU12" s="13">
        <f>НСЛ!CU12*0.85</f>
        <v>7917.75</v>
      </c>
      <c r="CV12" s="13">
        <f>НСЛ!CV12*0.85</f>
        <v>8147.25</v>
      </c>
      <c r="CW12" s="13">
        <f>НСЛ!CW12*0.85</f>
        <v>8147.25</v>
      </c>
      <c r="CX12" s="13">
        <f>НСЛ!CX12*0.85</f>
        <v>7917.75</v>
      </c>
      <c r="CY12" s="13">
        <f>НСЛ!CY12*0.85</f>
        <v>7917.75</v>
      </c>
      <c r="CZ12" s="13">
        <f>НСЛ!CZ12*0.85</f>
        <v>7917.75</v>
      </c>
      <c r="DA12" s="13">
        <f>НСЛ!DA12*0.85</f>
        <v>7917.75</v>
      </c>
      <c r="DB12" s="13">
        <f>НСЛ!DB12*0.85</f>
        <v>7917.75</v>
      </c>
      <c r="DC12" s="13">
        <f>НСЛ!DC12*0.85</f>
        <v>8147.25</v>
      </c>
      <c r="DD12" s="13">
        <f>НСЛ!DD12*0.85</f>
        <v>8147.25</v>
      </c>
      <c r="DE12" s="13">
        <f>НСЛ!DE12*0.85</f>
        <v>7688.25</v>
      </c>
      <c r="DF12" s="13">
        <f>НСЛ!DF12*0.85</f>
        <v>7688.25</v>
      </c>
      <c r="DG12" s="13">
        <f>НСЛ!DG12*0.85</f>
        <v>7688.25</v>
      </c>
      <c r="DH12" s="13">
        <f>НСЛ!DH12*0.85</f>
        <v>7688.25</v>
      </c>
      <c r="DI12" s="13">
        <f>НСЛ!DI12*0.85</f>
        <v>7688.25</v>
      </c>
      <c r="DJ12" s="13">
        <f>НСЛ!DJ12*0.85</f>
        <v>7917.75</v>
      </c>
      <c r="DK12" s="13">
        <f>НСЛ!DK12*0.85</f>
        <v>7917.75</v>
      </c>
      <c r="DL12" s="13">
        <f>НСЛ!DL12*0.85</f>
        <v>7688.25</v>
      </c>
      <c r="DM12" s="13">
        <f>НСЛ!DM12*0.85</f>
        <v>7688.25</v>
      </c>
      <c r="DN12" s="13">
        <f>НСЛ!DN12*0.85</f>
        <v>7688.25</v>
      </c>
      <c r="DO12" s="13">
        <f>НСЛ!DO12*0.85</f>
        <v>7688.25</v>
      </c>
    </row>
    <row r="13" spans="1:220" x14ac:dyDescent="0.2">
      <c r="A13" s="12">
        <v>2</v>
      </c>
      <c r="B13" s="13">
        <f>НСЛ!B13*0.85</f>
        <v>12928.5</v>
      </c>
      <c r="C13" s="13">
        <f>НСЛ!C13*0.85</f>
        <v>12928.5</v>
      </c>
      <c r="D13" s="217">
        <f>НСЛ!D13*0.85</f>
        <v>12928.5</v>
      </c>
      <c r="E13" s="217">
        <f>НСЛ!E13*0.85</f>
        <v>12928.5</v>
      </c>
      <c r="F13" s="217">
        <f>НСЛ!F13*0.85</f>
        <v>12928.5</v>
      </c>
      <c r="G13" s="217">
        <f>НСЛ!G13*0.85</f>
        <v>12928.5</v>
      </c>
      <c r="H13" s="217">
        <f>НСЛ!H13*0.85</f>
        <v>12928.5</v>
      </c>
      <c r="I13" s="13">
        <f>НСЛ!I13*0.85</f>
        <v>12928.5</v>
      </c>
      <c r="J13" s="13">
        <f>НСЛ!J13*0.85</f>
        <v>12928.5</v>
      </c>
      <c r="K13" s="13">
        <f>НСЛ!K13*0.85</f>
        <v>11857.5</v>
      </c>
      <c r="L13" s="13">
        <f>НСЛ!L13*0.85</f>
        <v>12928.5</v>
      </c>
      <c r="M13" s="13">
        <f>НСЛ!M13*0.85</f>
        <v>12928.5</v>
      </c>
      <c r="N13" s="13">
        <f>НСЛ!N13*0.85</f>
        <v>12928.5</v>
      </c>
      <c r="O13" s="13">
        <f>НСЛ!O13*0.85</f>
        <v>12928.5</v>
      </c>
      <c r="P13" s="13">
        <f>НСЛ!P13*0.85</f>
        <v>11857.5</v>
      </c>
      <c r="Q13" s="13">
        <f>НСЛ!Q13*0.85</f>
        <v>11857.5</v>
      </c>
      <c r="R13" s="13">
        <f>НСЛ!R13*0.85</f>
        <v>12928.5</v>
      </c>
      <c r="S13" s="217">
        <f>НСЛ!S13*0.85</f>
        <v>12928.5</v>
      </c>
      <c r="T13" s="217">
        <f>НСЛ!T13*0.85</f>
        <v>12928.5</v>
      </c>
      <c r="U13" s="217">
        <f>НСЛ!U13*0.85</f>
        <v>12928.5</v>
      </c>
      <c r="V13" s="217">
        <f>НСЛ!V13*0.85</f>
        <v>12928.5</v>
      </c>
      <c r="W13" s="13">
        <f>НСЛ!W13*0.85</f>
        <v>12928.5</v>
      </c>
      <c r="X13" s="13">
        <f>НСЛ!X13*0.85</f>
        <v>12928.5</v>
      </c>
      <c r="Y13" s="13">
        <f>НСЛ!Y13*0.85</f>
        <v>12928.5</v>
      </c>
      <c r="Z13" s="13">
        <f>НСЛ!Z13*0.85</f>
        <v>12928.5</v>
      </c>
      <c r="AA13" s="13">
        <f>НСЛ!AA13*0.85</f>
        <v>12928.5</v>
      </c>
      <c r="AB13" s="13">
        <f>НСЛ!AB13*0.85</f>
        <v>13311</v>
      </c>
      <c r="AC13" s="13">
        <f>НСЛ!AC13*0.85</f>
        <v>13311</v>
      </c>
      <c r="AD13" s="13">
        <f>НСЛ!AD13*0.85</f>
        <v>13311</v>
      </c>
      <c r="AE13" s="13">
        <f>НСЛ!AE13*0.85</f>
        <v>13311</v>
      </c>
      <c r="AF13" s="13">
        <f>НСЛ!AF13*0.85</f>
        <v>13311</v>
      </c>
      <c r="AG13" s="13">
        <f>НСЛ!AG13*0.85</f>
        <v>13311</v>
      </c>
      <c r="AH13" s="13">
        <f>НСЛ!AH13*0.85</f>
        <v>13311</v>
      </c>
      <c r="AI13" s="13">
        <f>НСЛ!AI13*0.85</f>
        <v>13311</v>
      </c>
      <c r="AJ13" s="13">
        <f>НСЛ!AJ13*0.85</f>
        <v>13846.5</v>
      </c>
      <c r="AK13" s="13">
        <f>НСЛ!AK13*0.85</f>
        <v>13846.5</v>
      </c>
      <c r="AL13" s="13">
        <f>НСЛ!AL13*0.85</f>
        <v>12928.5</v>
      </c>
      <c r="AM13" s="13">
        <f>НСЛ!AM13*0.85</f>
        <v>12928.5</v>
      </c>
      <c r="AN13" s="13">
        <f>НСЛ!AN13*0.85</f>
        <v>9792</v>
      </c>
      <c r="AO13" s="13">
        <f>НСЛ!AO13*0.85</f>
        <v>9792</v>
      </c>
      <c r="AP13" s="13">
        <f>НСЛ!AP13*0.85</f>
        <v>9792</v>
      </c>
      <c r="AQ13" s="13">
        <f>НСЛ!AQ13*0.85</f>
        <v>9792</v>
      </c>
      <c r="AR13" s="13">
        <f>НСЛ!AR13*0.85</f>
        <v>10174.5</v>
      </c>
      <c r="AS13" s="13">
        <f>НСЛ!AS13*0.85</f>
        <v>10174.5</v>
      </c>
      <c r="AT13" s="13">
        <f>НСЛ!AT13*0.85</f>
        <v>9792</v>
      </c>
      <c r="AU13" s="13">
        <f>НСЛ!AU13*0.85</f>
        <v>9792</v>
      </c>
      <c r="AV13" s="13">
        <f>НСЛ!AV13*0.85</f>
        <v>9792</v>
      </c>
      <c r="AW13" s="13">
        <f>НСЛ!AW13*0.85</f>
        <v>9792</v>
      </c>
      <c r="AX13" s="13">
        <f>НСЛ!AX13*0.85</f>
        <v>9792</v>
      </c>
      <c r="AY13" s="13">
        <f>НСЛ!AY13*0.85</f>
        <v>10174.5</v>
      </c>
      <c r="AZ13" s="13">
        <f>НСЛ!AZ13*0.85</f>
        <v>10174.5</v>
      </c>
      <c r="BA13" s="13">
        <f>НСЛ!BA13*0.85</f>
        <v>9792</v>
      </c>
      <c r="BB13" s="13">
        <f>НСЛ!BB13*0.85</f>
        <v>9792</v>
      </c>
      <c r="BC13" s="13">
        <f>НСЛ!BC13*0.85</f>
        <v>9792</v>
      </c>
      <c r="BD13" s="13">
        <f>НСЛ!BD13*0.85</f>
        <v>9792</v>
      </c>
      <c r="BE13" s="13">
        <f>НСЛ!BE13*0.85</f>
        <v>10939.5</v>
      </c>
      <c r="BF13" s="13">
        <f>НСЛ!BF13*0.85</f>
        <v>10939.5</v>
      </c>
      <c r="BG13" s="13">
        <f>НСЛ!BG13*0.85</f>
        <v>10939.5</v>
      </c>
      <c r="BH13" s="13">
        <f>НСЛ!BH13*0.85</f>
        <v>9792</v>
      </c>
      <c r="BI13" s="13">
        <f>НСЛ!BI13*0.85</f>
        <v>9792</v>
      </c>
      <c r="BJ13" s="13">
        <f>НСЛ!BJ13*0.85</f>
        <v>9792</v>
      </c>
      <c r="BK13" s="13">
        <f>НСЛ!BK13*0.85</f>
        <v>9792</v>
      </c>
      <c r="BL13" s="13">
        <f>НСЛ!BL13*0.85</f>
        <v>9792</v>
      </c>
      <c r="BM13" s="13">
        <f>НСЛ!BM13*0.85</f>
        <v>10174.5</v>
      </c>
      <c r="BN13" s="13">
        <f>НСЛ!BN13*0.85</f>
        <v>10174.5</v>
      </c>
      <c r="BO13" s="13">
        <f>НСЛ!BO13*0.85</f>
        <v>9792</v>
      </c>
      <c r="BP13" s="13">
        <f>НСЛ!BP13*0.85</f>
        <v>9792</v>
      </c>
      <c r="BQ13" s="13">
        <f>НСЛ!BQ13*0.85</f>
        <v>9792</v>
      </c>
      <c r="BR13" s="13">
        <f>НСЛ!BR13*0.85</f>
        <v>9792</v>
      </c>
      <c r="BS13" s="13">
        <f>НСЛ!BS13*0.85</f>
        <v>9792</v>
      </c>
      <c r="BT13" s="13">
        <f>НСЛ!BT13*0.85</f>
        <v>10174.5</v>
      </c>
      <c r="BU13" s="13">
        <f>НСЛ!BU13*0.85</f>
        <v>10174.5</v>
      </c>
      <c r="BV13" s="13">
        <f>НСЛ!BV13*0.85</f>
        <v>9792</v>
      </c>
      <c r="BW13" s="13">
        <f>НСЛ!BW13*0.85</f>
        <v>9792</v>
      </c>
      <c r="BX13" s="13">
        <f>НСЛ!BX13*0.85</f>
        <v>9792</v>
      </c>
      <c r="BY13" s="13">
        <f>НСЛ!BY13*0.85</f>
        <v>9792</v>
      </c>
      <c r="BZ13" s="13">
        <f>НСЛ!BZ13*0.85</f>
        <v>9792</v>
      </c>
      <c r="CA13" s="13">
        <f>НСЛ!CA13*0.85</f>
        <v>10174.5</v>
      </c>
      <c r="CB13" s="13">
        <f>НСЛ!CB13*0.85</f>
        <v>10174.5</v>
      </c>
      <c r="CC13" s="13">
        <f>НСЛ!CC13*0.85</f>
        <v>9409.5</v>
      </c>
      <c r="CD13" s="13">
        <f>НСЛ!CD13*0.85</f>
        <v>9409.5</v>
      </c>
      <c r="CE13" s="13">
        <f>НСЛ!CE13*0.85</f>
        <v>9409.5</v>
      </c>
      <c r="CF13" s="13">
        <f>НСЛ!CF13*0.85</f>
        <v>9409.5</v>
      </c>
      <c r="CG13" s="13">
        <f>НСЛ!CG13*0.85</f>
        <v>9409.5</v>
      </c>
      <c r="CH13" s="13">
        <f>НСЛ!CH13*0.85</f>
        <v>9409.5</v>
      </c>
      <c r="CI13" s="13">
        <f>НСЛ!CI13*0.85</f>
        <v>9409.5</v>
      </c>
      <c r="CJ13" s="13">
        <f>НСЛ!CJ13*0.85</f>
        <v>9180</v>
      </c>
      <c r="CK13" s="13">
        <f>НСЛ!CK13*0.85</f>
        <v>9180</v>
      </c>
      <c r="CL13" s="13">
        <f>НСЛ!CL13*0.85</f>
        <v>9180</v>
      </c>
      <c r="CM13" s="13">
        <f>НСЛ!CM13*0.85</f>
        <v>9180</v>
      </c>
      <c r="CN13" s="13">
        <f>НСЛ!CN13*0.85</f>
        <v>9180</v>
      </c>
      <c r="CO13" s="13">
        <f>НСЛ!CO13*0.85</f>
        <v>9409.5</v>
      </c>
      <c r="CP13" s="13">
        <f>НСЛ!CP13*0.85</f>
        <v>9409.5</v>
      </c>
      <c r="CQ13" s="13">
        <f>НСЛ!CQ13*0.85</f>
        <v>9180</v>
      </c>
      <c r="CR13" s="13">
        <f>НСЛ!CR13*0.85</f>
        <v>9180</v>
      </c>
      <c r="CS13" s="13">
        <f>НСЛ!CS13*0.85</f>
        <v>9180</v>
      </c>
      <c r="CT13" s="13">
        <f>НСЛ!CT13*0.85</f>
        <v>9180</v>
      </c>
      <c r="CU13" s="13">
        <f>НСЛ!CU13*0.85</f>
        <v>9180</v>
      </c>
      <c r="CV13" s="13">
        <f>НСЛ!CV13*0.85</f>
        <v>9409.5</v>
      </c>
      <c r="CW13" s="13">
        <f>НСЛ!CW13*0.85</f>
        <v>9409.5</v>
      </c>
      <c r="CX13" s="13">
        <f>НСЛ!CX13*0.85</f>
        <v>9180</v>
      </c>
      <c r="CY13" s="13">
        <f>НСЛ!CY13*0.85</f>
        <v>9180</v>
      </c>
      <c r="CZ13" s="13">
        <f>НСЛ!CZ13*0.85</f>
        <v>9180</v>
      </c>
      <c r="DA13" s="13">
        <f>НСЛ!DA13*0.85</f>
        <v>9180</v>
      </c>
      <c r="DB13" s="13">
        <f>НСЛ!DB13*0.85</f>
        <v>9180</v>
      </c>
      <c r="DC13" s="13">
        <f>НСЛ!DC13*0.85</f>
        <v>9409.5</v>
      </c>
      <c r="DD13" s="13">
        <f>НСЛ!DD13*0.85</f>
        <v>9409.5</v>
      </c>
      <c r="DE13" s="13">
        <f>НСЛ!DE13*0.85</f>
        <v>8950.5</v>
      </c>
      <c r="DF13" s="13">
        <f>НСЛ!DF13*0.85</f>
        <v>8950.5</v>
      </c>
      <c r="DG13" s="13">
        <f>НСЛ!DG13*0.85</f>
        <v>8950.5</v>
      </c>
      <c r="DH13" s="13">
        <f>НСЛ!DH13*0.85</f>
        <v>8950.5</v>
      </c>
      <c r="DI13" s="13">
        <f>НСЛ!DI13*0.85</f>
        <v>8950.5</v>
      </c>
      <c r="DJ13" s="13">
        <f>НСЛ!DJ13*0.85</f>
        <v>9180</v>
      </c>
      <c r="DK13" s="13">
        <f>НСЛ!DK13*0.85</f>
        <v>9180</v>
      </c>
      <c r="DL13" s="13">
        <f>НСЛ!DL13*0.85</f>
        <v>8950.5</v>
      </c>
      <c r="DM13" s="13">
        <f>НСЛ!DM13*0.85</f>
        <v>8950.5</v>
      </c>
      <c r="DN13" s="13">
        <f>НСЛ!DN13*0.85</f>
        <v>8950.5</v>
      </c>
      <c r="DO13" s="13">
        <f>НСЛ!DO13*0.85</f>
        <v>8950.5</v>
      </c>
    </row>
    <row r="14" spans="1:220" s="11" customFormat="1" x14ac:dyDescent="0.2">
      <c r="A14" s="36" t="s">
        <v>7</v>
      </c>
      <c r="B14" s="13"/>
      <c r="C14" s="13"/>
      <c r="D14" s="217"/>
      <c r="E14" s="217"/>
      <c r="F14" s="217"/>
      <c r="G14" s="217"/>
      <c r="H14" s="217"/>
      <c r="I14" s="13"/>
      <c r="J14" s="13"/>
      <c r="K14" s="13"/>
      <c r="L14" s="13"/>
      <c r="M14" s="13"/>
      <c r="N14" s="13"/>
      <c r="O14" s="13"/>
      <c r="P14" s="13"/>
      <c r="Q14" s="13"/>
      <c r="R14" s="13"/>
      <c r="S14" s="217"/>
      <c r="T14" s="217"/>
      <c r="U14" s="217"/>
      <c r="V14" s="217"/>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row>
    <row r="15" spans="1:220" x14ac:dyDescent="0.2">
      <c r="A15" s="12">
        <v>1</v>
      </c>
      <c r="B15" s="13">
        <f>НСЛ!B15*0.85</f>
        <v>12431.25</v>
      </c>
      <c r="C15" s="13">
        <f>НСЛ!C15*0.85</f>
        <v>12431.25</v>
      </c>
      <c r="D15" s="217">
        <f>НСЛ!D15*0.85</f>
        <v>12431.25</v>
      </c>
      <c r="E15" s="217">
        <f>НСЛ!E15*0.85</f>
        <v>12431.25</v>
      </c>
      <c r="F15" s="217">
        <f>НСЛ!F15*0.85</f>
        <v>12431.25</v>
      </c>
      <c r="G15" s="217">
        <f>НСЛ!G15*0.85</f>
        <v>12431.25</v>
      </c>
      <c r="H15" s="217">
        <f>НСЛ!H15*0.85</f>
        <v>12431.25</v>
      </c>
      <c r="I15" s="13">
        <f>НСЛ!I15*0.85</f>
        <v>12431.25</v>
      </c>
      <c r="J15" s="13">
        <f>НСЛ!J15*0.85</f>
        <v>12431.25</v>
      </c>
      <c r="K15" s="13">
        <f>НСЛ!K15*0.85</f>
        <v>11360.25</v>
      </c>
      <c r="L15" s="13">
        <f>НСЛ!L15*0.85</f>
        <v>12431.25</v>
      </c>
      <c r="M15" s="13">
        <f>НСЛ!M15*0.85</f>
        <v>12431.25</v>
      </c>
      <c r="N15" s="13">
        <f>НСЛ!N15*0.85</f>
        <v>12431.25</v>
      </c>
      <c r="O15" s="13">
        <f>НСЛ!O15*0.85</f>
        <v>12431.25</v>
      </c>
      <c r="P15" s="13">
        <f>НСЛ!P15*0.85</f>
        <v>11360.25</v>
      </c>
      <c r="Q15" s="13">
        <f>НСЛ!Q15*0.85</f>
        <v>11360.25</v>
      </c>
      <c r="R15" s="13">
        <f>НСЛ!R15*0.85</f>
        <v>12431.25</v>
      </c>
      <c r="S15" s="217">
        <f>НСЛ!S15*0.85</f>
        <v>12431.25</v>
      </c>
      <c r="T15" s="217">
        <f>НСЛ!T15*0.85</f>
        <v>12431.25</v>
      </c>
      <c r="U15" s="217">
        <f>НСЛ!U15*0.85</f>
        <v>12431.25</v>
      </c>
      <c r="V15" s="217">
        <f>НСЛ!V15*0.85</f>
        <v>12431.25</v>
      </c>
      <c r="W15" s="13">
        <f>НСЛ!W15*0.85</f>
        <v>12431.25</v>
      </c>
      <c r="X15" s="13">
        <f>НСЛ!X15*0.85</f>
        <v>12431.25</v>
      </c>
      <c r="Y15" s="13">
        <f>НСЛ!Y15*0.85</f>
        <v>12431.25</v>
      </c>
      <c r="Z15" s="13">
        <f>НСЛ!Z15*0.85</f>
        <v>12431.25</v>
      </c>
      <c r="AA15" s="13">
        <f>НСЛ!AA15*0.85</f>
        <v>12431.25</v>
      </c>
      <c r="AB15" s="13">
        <f>НСЛ!AB15*0.85</f>
        <v>12813.75</v>
      </c>
      <c r="AC15" s="13">
        <f>НСЛ!AC15*0.85</f>
        <v>12813.75</v>
      </c>
      <c r="AD15" s="13">
        <f>НСЛ!AD15*0.85</f>
        <v>12813.75</v>
      </c>
      <c r="AE15" s="13">
        <f>НСЛ!AE15*0.85</f>
        <v>12813.75</v>
      </c>
      <c r="AF15" s="13">
        <f>НСЛ!AF15*0.85</f>
        <v>12813.75</v>
      </c>
      <c r="AG15" s="13">
        <f>НСЛ!AG15*0.85</f>
        <v>12813.75</v>
      </c>
      <c r="AH15" s="13">
        <f>НСЛ!AH15*0.85</f>
        <v>12813.75</v>
      </c>
      <c r="AI15" s="13">
        <f>НСЛ!AI15*0.85</f>
        <v>12813.75</v>
      </c>
      <c r="AJ15" s="13">
        <f>НСЛ!AJ15*0.85</f>
        <v>13349.25</v>
      </c>
      <c r="AK15" s="13">
        <f>НСЛ!AK15*0.85</f>
        <v>13349.25</v>
      </c>
      <c r="AL15" s="13">
        <f>НСЛ!AL15*0.85</f>
        <v>12431.25</v>
      </c>
      <c r="AM15" s="13">
        <f>НСЛ!AM15*0.85</f>
        <v>12431.25</v>
      </c>
      <c r="AN15" s="13">
        <f>НСЛ!AN15*0.85</f>
        <v>9294.75</v>
      </c>
      <c r="AO15" s="13">
        <f>НСЛ!AO15*0.85</f>
        <v>9294.75</v>
      </c>
      <c r="AP15" s="13">
        <f>НСЛ!AP15*0.85</f>
        <v>9294.75</v>
      </c>
      <c r="AQ15" s="13">
        <f>НСЛ!AQ15*0.85</f>
        <v>9294.75</v>
      </c>
      <c r="AR15" s="13">
        <f>НСЛ!AR15*0.85</f>
        <v>9677.25</v>
      </c>
      <c r="AS15" s="13">
        <f>НСЛ!AS15*0.85</f>
        <v>9677.25</v>
      </c>
      <c r="AT15" s="13">
        <f>НСЛ!AT15*0.85</f>
        <v>9294.75</v>
      </c>
      <c r="AU15" s="13">
        <f>НСЛ!AU15*0.85</f>
        <v>9294.75</v>
      </c>
      <c r="AV15" s="13">
        <f>НСЛ!AV15*0.85</f>
        <v>9294.75</v>
      </c>
      <c r="AW15" s="13">
        <f>НСЛ!AW15*0.85</f>
        <v>9294.75</v>
      </c>
      <c r="AX15" s="13">
        <f>НСЛ!AX15*0.85</f>
        <v>9294.75</v>
      </c>
      <c r="AY15" s="13">
        <f>НСЛ!AY15*0.85</f>
        <v>9677.25</v>
      </c>
      <c r="AZ15" s="13">
        <f>НСЛ!AZ15*0.85</f>
        <v>9677.25</v>
      </c>
      <c r="BA15" s="13">
        <f>НСЛ!BA15*0.85</f>
        <v>9294.75</v>
      </c>
      <c r="BB15" s="13">
        <f>НСЛ!BB15*0.85</f>
        <v>9294.75</v>
      </c>
      <c r="BC15" s="13">
        <f>НСЛ!BC15*0.85</f>
        <v>9294.75</v>
      </c>
      <c r="BD15" s="13">
        <f>НСЛ!BD15*0.85</f>
        <v>9294.75</v>
      </c>
      <c r="BE15" s="13">
        <f>НСЛ!BE15*0.85</f>
        <v>10442.25</v>
      </c>
      <c r="BF15" s="13">
        <f>НСЛ!BF15*0.85</f>
        <v>10442.25</v>
      </c>
      <c r="BG15" s="13">
        <f>НСЛ!BG15*0.85</f>
        <v>10442.25</v>
      </c>
      <c r="BH15" s="13">
        <f>НСЛ!BH15*0.85</f>
        <v>9294.75</v>
      </c>
      <c r="BI15" s="13">
        <f>НСЛ!BI15*0.85</f>
        <v>9294.75</v>
      </c>
      <c r="BJ15" s="13">
        <f>НСЛ!BJ15*0.85</f>
        <v>9294.75</v>
      </c>
      <c r="BK15" s="13">
        <f>НСЛ!BK15*0.85</f>
        <v>9294.75</v>
      </c>
      <c r="BL15" s="13">
        <f>НСЛ!BL15*0.85</f>
        <v>9294.75</v>
      </c>
      <c r="BM15" s="13">
        <f>НСЛ!BM15*0.85</f>
        <v>9677.25</v>
      </c>
      <c r="BN15" s="13">
        <f>НСЛ!BN15*0.85</f>
        <v>9677.25</v>
      </c>
      <c r="BO15" s="13">
        <f>НСЛ!BO15*0.85</f>
        <v>9294.75</v>
      </c>
      <c r="BP15" s="13">
        <f>НСЛ!BP15*0.85</f>
        <v>9294.75</v>
      </c>
      <c r="BQ15" s="13">
        <f>НСЛ!BQ15*0.85</f>
        <v>9294.75</v>
      </c>
      <c r="BR15" s="13">
        <f>НСЛ!BR15*0.85</f>
        <v>9294.75</v>
      </c>
      <c r="BS15" s="13">
        <f>НСЛ!BS15*0.85</f>
        <v>9294.75</v>
      </c>
      <c r="BT15" s="13">
        <f>НСЛ!BT15*0.85</f>
        <v>9677.25</v>
      </c>
      <c r="BU15" s="13">
        <f>НСЛ!BU15*0.85</f>
        <v>9677.25</v>
      </c>
      <c r="BV15" s="13">
        <f>НСЛ!BV15*0.85</f>
        <v>9294.75</v>
      </c>
      <c r="BW15" s="13">
        <f>НСЛ!BW15*0.85</f>
        <v>9294.75</v>
      </c>
      <c r="BX15" s="13">
        <f>НСЛ!BX15*0.85</f>
        <v>9294.75</v>
      </c>
      <c r="BY15" s="13">
        <f>НСЛ!BY15*0.85</f>
        <v>9294.75</v>
      </c>
      <c r="BZ15" s="13">
        <f>НСЛ!BZ15*0.85</f>
        <v>9294.75</v>
      </c>
      <c r="CA15" s="13">
        <f>НСЛ!CA15*0.85</f>
        <v>9677.25</v>
      </c>
      <c r="CB15" s="13">
        <f>НСЛ!CB15*0.85</f>
        <v>9677.25</v>
      </c>
      <c r="CC15" s="13">
        <f>НСЛ!CC15*0.85</f>
        <v>8912.25</v>
      </c>
      <c r="CD15" s="13">
        <f>НСЛ!CD15*0.85</f>
        <v>8912.25</v>
      </c>
      <c r="CE15" s="13">
        <f>НСЛ!CE15*0.85</f>
        <v>8912.25</v>
      </c>
      <c r="CF15" s="13">
        <f>НСЛ!CF15*0.85</f>
        <v>8912.25</v>
      </c>
      <c r="CG15" s="13">
        <f>НСЛ!CG15*0.85</f>
        <v>8912.25</v>
      </c>
      <c r="CH15" s="13">
        <f>НСЛ!CH15*0.85</f>
        <v>8912.25</v>
      </c>
      <c r="CI15" s="13">
        <f>НСЛ!CI15*0.85</f>
        <v>8912.25</v>
      </c>
      <c r="CJ15" s="13">
        <f>НСЛ!CJ15*0.85</f>
        <v>8682.75</v>
      </c>
      <c r="CK15" s="13">
        <f>НСЛ!CK15*0.85</f>
        <v>8682.75</v>
      </c>
      <c r="CL15" s="13">
        <f>НСЛ!CL15*0.85</f>
        <v>8682.75</v>
      </c>
      <c r="CM15" s="13">
        <f>НСЛ!CM15*0.85</f>
        <v>8682.75</v>
      </c>
      <c r="CN15" s="13">
        <f>НСЛ!CN15*0.85</f>
        <v>8682.75</v>
      </c>
      <c r="CO15" s="13">
        <f>НСЛ!CO15*0.85</f>
        <v>8912.25</v>
      </c>
      <c r="CP15" s="13">
        <f>НСЛ!CP15*0.85</f>
        <v>8912.25</v>
      </c>
      <c r="CQ15" s="13">
        <f>НСЛ!CQ15*0.85</f>
        <v>8682.75</v>
      </c>
      <c r="CR15" s="13">
        <f>НСЛ!CR15*0.85</f>
        <v>8682.75</v>
      </c>
      <c r="CS15" s="13">
        <f>НСЛ!CS15*0.85</f>
        <v>8682.75</v>
      </c>
      <c r="CT15" s="13">
        <f>НСЛ!CT15*0.85</f>
        <v>8682.75</v>
      </c>
      <c r="CU15" s="13">
        <f>НСЛ!CU15*0.85</f>
        <v>8682.75</v>
      </c>
      <c r="CV15" s="13">
        <f>НСЛ!CV15*0.85</f>
        <v>8912.25</v>
      </c>
      <c r="CW15" s="13">
        <f>НСЛ!CW15*0.85</f>
        <v>8912.25</v>
      </c>
      <c r="CX15" s="13">
        <f>НСЛ!CX15*0.85</f>
        <v>8682.75</v>
      </c>
      <c r="CY15" s="13">
        <f>НСЛ!CY15*0.85</f>
        <v>8682.75</v>
      </c>
      <c r="CZ15" s="13">
        <f>НСЛ!CZ15*0.85</f>
        <v>8682.75</v>
      </c>
      <c r="DA15" s="13">
        <f>НСЛ!DA15*0.85</f>
        <v>8682.75</v>
      </c>
      <c r="DB15" s="13">
        <f>НСЛ!DB15*0.85</f>
        <v>8682.75</v>
      </c>
      <c r="DC15" s="13">
        <f>НСЛ!DC15*0.85</f>
        <v>8912.25</v>
      </c>
      <c r="DD15" s="13">
        <f>НСЛ!DD15*0.85</f>
        <v>8912.25</v>
      </c>
      <c r="DE15" s="13">
        <f>НСЛ!DE15*0.85</f>
        <v>8453.25</v>
      </c>
      <c r="DF15" s="13">
        <f>НСЛ!DF15*0.85</f>
        <v>8453.25</v>
      </c>
      <c r="DG15" s="13">
        <f>НСЛ!DG15*0.85</f>
        <v>8453.25</v>
      </c>
      <c r="DH15" s="13">
        <f>НСЛ!DH15*0.85</f>
        <v>8453.25</v>
      </c>
      <c r="DI15" s="13">
        <f>НСЛ!DI15*0.85</f>
        <v>8453.25</v>
      </c>
      <c r="DJ15" s="13">
        <f>НСЛ!DJ15*0.85</f>
        <v>8682.75</v>
      </c>
      <c r="DK15" s="13">
        <f>НСЛ!DK15*0.85</f>
        <v>8682.75</v>
      </c>
      <c r="DL15" s="13">
        <f>НСЛ!DL15*0.85</f>
        <v>8453.25</v>
      </c>
      <c r="DM15" s="13">
        <f>НСЛ!DM15*0.85</f>
        <v>8453.25</v>
      </c>
      <c r="DN15" s="13">
        <f>НСЛ!DN15*0.85</f>
        <v>8453.25</v>
      </c>
      <c r="DO15" s="13">
        <f>НСЛ!DO15*0.85</f>
        <v>8453.25</v>
      </c>
    </row>
    <row r="16" spans="1:220" x14ac:dyDescent="0.2">
      <c r="A16" s="12">
        <v>2</v>
      </c>
      <c r="B16" s="13">
        <f>НСЛ!B16*0.85</f>
        <v>13693.5</v>
      </c>
      <c r="C16" s="13">
        <f>НСЛ!C16*0.85</f>
        <v>13693.5</v>
      </c>
      <c r="D16" s="217">
        <f>НСЛ!D16*0.85</f>
        <v>13693.5</v>
      </c>
      <c r="E16" s="217">
        <f>НСЛ!E16*0.85</f>
        <v>13693.5</v>
      </c>
      <c r="F16" s="217">
        <f>НСЛ!F16*0.85</f>
        <v>13693.5</v>
      </c>
      <c r="G16" s="217">
        <f>НСЛ!G16*0.85</f>
        <v>13693.5</v>
      </c>
      <c r="H16" s="217">
        <f>НСЛ!H16*0.85</f>
        <v>13693.5</v>
      </c>
      <c r="I16" s="13">
        <f>НСЛ!I16*0.85</f>
        <v>13693.5</v>
      </c>
      <c r="J16" s="13">
        <f>НСЛ!J16*0.85</f>
        <v>13693.5</v>
      </c>
      <c r="K16" s="13">
        <f>НСЛ!K16*0.85</f>
        <v>12622.5</v>
      </c>
      <c r="L16" s="13">
        <f>НСЛ!L16*0.85</f>
        <v>13693.5</v>
      </c>
      <c r="M16" s="13">
        <f>НСЛ!M16*0.85</f>
        <v>13693.5</v>
      </c>
      <c r="N16" s="13">
        <f>НСЛ!N16*0.85</f>
        <v>13693.5</v>
      </c>
      <c r="O16" s="13">
        <f>НСЛ!O16*0.85</f>
        <v>13693.5</v>
      </c>
      <c r="P16" s="13">
        <f>НСЛ!P16*0.85</f>
        <v>12622.5</v>
      </c>
      <c r="Q16" s="13">
        <f>НСЛ!Q16*0.85</f>
        <v>12622.5</v>
      </c>
      <c r="R16" s="13">
        <f>НСЛ!R16*0.85</f>
        <v>13693.5</v>
      </c>
      <c r="S16" s="217">
        <f>НСЛ!S16*0.85</f>
        <v>13693.5</v>
      </c>
      <c r="T16" s="217">
        <f>НСЛ!T16*0.85</f>
        <v>13693.5</v>
      </c>
      <c r="U16" s="217">
        <f>НСЛ!U16*0.85</f>
        <v>13693.5</v>
      </c>
      <c r="V16" s="217">
        <f>НСЛ!V16*0.85</f>
        <v>13693.5</v>
      </c>
      <c r="W16" s="13">
        <f>НСЛ!W16*0.85</f>
        <v>13693.5</v>
      </c>
      <c r="X16" s="13">
        <f>НСЛ!X16*0.85</f>
        <v>13693.5</v>
      </c>
      <c r="Y16" s="13">
        <f>НСЛ!Y16*0.85</f>
        <v>13693.5</v>
      </c>
      <c r="Z16" s="13">
        <f>НСЛ!Z16*0.85</f>
        <v>13693.5</v>
      </c>
      <c r="AA16" s="13">
        <f>НСЛ!AA16*0.85</f>
        <v>13693.5</v>
      </c>
      <c r="AB16" s="13">
        <f>НСЛ!AB16*0.85</f>
        <v>14076</v>
      </c>
      <c r="AC16" s="13">
        <f>НСЛ!AC16*0.85</f>
        <v>14076</v>
      </c>
      <c r="AD16" s="13">
        <f>НСЛ!AD16*0.85</f>
        <v>14076</v>
      </c>
      <c r="AE16" s="13">
        <f>НСЛ!AE16*0.85</f>
        <v>14076</v>
      </c>
      <c r="AF16" s="13">
        <f>НСЛ!AF16*0.85</f>
        <v>14076</v>
      </c>
      <c r="AG16" s="13">
        <f>НСЛ!AG16*0.85</f>
        <v>14076</v>
      </c>
      <c r="AH16" s="13">
        <f>НСЛ!AH16*0.85</f>
        <v>14076</v>
      </c>
      <c r="AI16" s="13">
        <f>НСЛ!AI16*0.85</f>
        <v>14076</v>
      </c>
      <c r="AJ16" s="13">
        <f>НСЛ!AJ16*0.85</f>
        <v>14611.5</v>
      </c>
      <c r="AK16" s="13">
        <f>НСЛ!AK16*0.85</f>
        <v>14611.5</v>
      </c>
      <c r="AL16" s="13">
        <f>НСЛ!AL16*0.85</f>
        <v>13693.5</v>
      </c>
      <c r="AM16" s="13">
        <f>НСЛ!AM16*0.85</f>
        <v>13693.5</v>
      </c>
      <c r="AN16" s="13">
        <f>НСЛ!AN16*0.85</f>
        <v>10557</v>
      </c>
      <c r="AO16" s="13">
        <f>НСЛ!AO16*0.85</f>
        <v>10557</v>
      </c>
      <c r="AP16" s="13">
        <f>НСЛ!AP16*0.85</f>
        <v>10557</v>
      </c>
      <c r="AQ16" s="13">
        <f>НСЛ!AQ16*0.85</f>
        <v>10557</v>
      </c>
      <c r="AR16" s="13">
        <f>НСЛ!AR16*0.85</f>
        <v>10939.5</v>
      </c>
      <c r="AS16" s="13">
        <f>НСЛ!AS16*0.85</f>
        <v>10939.5</v>
      </c>
      <c r="AT16" s="13">
        <f>НСЛ!AT16*0.85</f>
        <v>10557</v>
      </c>
      <c r="AU16" s="13">
        <f>НСЛ!AU16*0.85</f>
        <v>10557</v>
      </c>
      <c r="AV16" s="13">
        <f>НСЛ!AV16*0.85</f>
        <v>10557</v>
      </c>
      <c r="AW16" s="13">
        <f>НСЛ!AW16*0.85</f>
        <v>10557</v>
      </c>
      <c r="AX16" s="13">
        <f>НСЛ!AX16*0.85</f>
        <v>10557</v>
      </c>
      <c r="AY16" s="13">
        <f>НСЛ!AY16*0.85</f>
        <v>10939.5</v>
      </c>
      <c r="AZ16" s="13">
        <f>НСЛ!AZ16*0.85</f>
        <v>10939.5</v>
      </c>
      <c r="BA16" s="13">
        <f>НСЛ!BA16*0.85</f>
        <v>10557</v>
      </c>
      <c r="BB16" s="13">
        <f>НСЛ!BB16*0.85</f>
        <v>10557</v>
      </c>
      <c r="BC16" s="13">
        <f>НСЛ!BC16*0.85</f>
        <v>10557</v>
      </c>
      <c r="BD16" s="13">
        <f>НСЛ!BD16*0.85</f>
        <v>10557</v>
      </c>
      <c r="BE16" s="13">
        <f>НСЛ!BE16*0.85</f>
        <v>11704.5</v>
      </c>
      <c r="BF16" s="13">
        <f>НСЛ!BF16*0.85</f>
        <v>11704.5</v>
      </c>
      <c r="BG16" s="13">
        <f>НСЛ!BG16*0.85</f>
        <v>11704.5</v>
      </c>
      <c r="BH16" s="13">
        <f>НСЛ!BH16*0.85</f>
        <v>10557</v>
      </c>
      <c r="BI16" s="13">
        <f>НСЛ!BI16*0.85</f>
        <v>10557</v>
      </c>
      <c r="BJ16" s="13">
        <f>НСЛ!BJ16*0.85</f>
        <v>10557</v>
      </c>
      <c r="BK16" s="13">
        <f>НСЛ!BK16*0.85</f>
        <v>10557</v>
      </c>
      <c r="BL16" s="13">
        <f>НСЛ!BL16*0.85</f>
        <v>10557</v>
      </c>
      <c r="BM16" s="13">
        <f>НСЛ!BM16*0.85</f>
        <v>10939.5</v>
      </c>
      <c r="BN16" s="13">
        <f>НСЛ!BN16*0.85</f>
        <v>10939.5</v>
      </c>
      <c r="BO16" s="13">
        <f>НСЛ!BO16*0.85</f>
        <v>10557</v>
      </c>
      <c r="BP16" s="13">
        <f>НСЛ!BP16*0.85</f>
        <v>10557</v>
      </c>
      <c r="BQ16" s="13">
        <f>НСЛ!BQ16*0.85</f>
        <v>10557</v>
      </c>
      <c r="BR16" s="13">
        <f>НСЛ!BR16*0.85</f>
        <v>10557</v>
      </c>
      <c r="BS16" s="13">
        <f>НСЛ!BS16*0.85</f>
        <v>10557</v>
      </c>
      <c r="BT16" s="13">
        <f>НСЛ!BT16*0.85</f>
        <v>10939.5</v>
      </c>
      <c r="BU16" s="13">
        <f>НСЛ!BU16*0.85</f>
        <v>10939.5</v>
      </c>
      <c r="BV16" s="13">
        <f>НСЛ!BV16*0.85</f>
        <v>10557</v>
      </c>
      <c r="BW16" s="13">
        <f>НСЛ!BW16*0.85</f>
        <v>10557</v>
      </c>
      <c r="BX16" s="13">
        <f>НСЛ!BX16*0.85</f>
        <v>10557</v>
      </c>
      <c r="BY16" s="13">
        <f>НСЛ!BY16*0.85</f>
        <v>10557</v>
      </c>
      <c r="BZ16" s="13">
        <f>НСЛ!BZ16*0.85</f>
        <v>10557</v>
      </c>
      <c r="CA16" s="13">
        <f>НСЛ!CA16*0.85</f>
        <v>10939.5</v>
      </c>
      <c r="CB16" s="13">
        <f>НСЛ!CB16*0.85</f>
        <v>10939.5</v>
      </c>
      <c r="CC16" s="13">
        <f>НСЛ!CC16*0.85</f>
        <v>10174.5</v>
      </c>
      <c r="CD16" s="13">
        <f>НСЛ!CD16*0.85</f>
        <v>10174.5</v>
      </c>
      <c r="CE16" s="13">
        <f>НСЛ!CE16*0.85</f>
        <v>10174.5</v>
      </c>
      <c r="CF16" s="13">
        <f>НСЛ!CF16*0.85</f>
        <v>10174.5</v>
      </c>
      <c r="CG16" s="13">
        <f>НСЛ!CG16*0.85</f>
        <v>10174.5</v>
      </c>
      <c r="CH16" s="13">
        <f>НСЛ!CH16*0.85</f>
        <v>10174.5</v>
      </c>
      <c r="CI16" s="13">
        <f>НСЛ!CI16*0.85</f>
        <v>10174.5</v>
      </c>
      <c r="CJ16" s="13">
        <f>НСЛ!CJ16*0.85</f>
        <v>9945</v>
      </c>
      <c r="CK16" s="13">
        <f>НСЛ!CK16*0.85</f>
        <v>9945</v>
      </c>
      <c r="CL16" s="13">
        <f>НСЛ!CL16*0.85</f>
        <v>9945</v>
      </c>
      <c r="CM16" s="13">
        <f>НСЛ!CM16*0.85</f>
        <v>9945</v>
      </c>
      <c r="CN16" s="13">
        <f>НСЛ!CN16*0.85</f>
        <v>9945</v>
      </c>
      <c r="CO16" s="13">
        <f>НСЛ!CO16*0.85</f>
        <v>10174.5</v>
      </c>
      <c r="CP16" s="13">
        <f>НСЛ!CP16*0.85</f>
        <v>10174.5</v>
      </c>
      <c r="CQ16" s="13">
        <f>НСЛ!CQ16*0.85</f>
        <v>9945</v>
      </c>
      <c r="CR16" s="13">
        <f>НСЛ!CR16*0.85</f>
        <v>9945</v>
      </c>
      <c r="CS16" s="13">
        <f>НСЛ!CS16*0.85</f>
        <v>9945</v>
      </c>
      <c r="CT16" s="13">
        <f>НСЛ!CT16*0.85</f>
        <v>9945</v>
      </c>
      <c r="CU16" s="13">
        <f>НСЛ!CU16*0.85</f>
        <v>9945</v>
      </c>
      <c r="CV16" s="13">
        <f>НСЛ!CV16*0.85</f>
        <v>10174.5</v>
      </c>
      <c r="CW16" s="13">
        <f>НСЛ!CW16*0.85</f>
        <v>10174.5</v>
      </c>
      <c r="CX16" s="13">
        <f>НСЛ!CX16*0.85</f>
        <v>9945</v>
      </c>
      <c r="CY16" s="13">
        <f>НСЛ!CY16*0.85</f>
        <v>9945</v>
      </c>
      <c r="CZ16" s="13">
        <f>НСЛ!CZ16*0.85</f>
        <v>9945</v>
      </c>
      <c r="DA16" s="13">
        <f>НСЛ!DA16*0.85</f>
        <v>9945</v>
      </c>
      <c r="DB16" s="13">
        <f>НСЛ!DB16*0.85</f>
        <v>9945</v>
      </c>
      <c r="DC16" s="13">
        <f>НСЛ!DC16*0.85</f>
        <v>10174.5</v>
      </c>
      <c r="DD16" s="13">
        <f>НСЛ!DD16*0.85</f>
        <v>10174.5</v>
      </c>
      <c r="DE16" s="13">
        <f>НСЛ!DE16*0.85</f>
        <v>9715.5</v>
      </c>
      <c r="DF16" s="13">
        <f>НСЛ!DF16*0.85</f>
        <v>9715.5</v>
      </c>
      <c r="DG16" s="13">
        <f>НСЛ!DG16*0.85</f>
        <v>9715.5</v>
      </c>
      <c r="DH16" s="13">
        <f>НСЛ!DH16*0.85</f>
        <v>9715.5</v>
      </c>
      <c r="DI16" s="13">
        <f>НСЛ!DI16*0.85</f>
        <v>9715.5</v>
      </c>
      <c r="DJ16" s="13">
        <f>НСЛ!DJ16*0.85</f>
        <v>9945</v>
      </c>
      <c r="DK16" s="13">
        <f>НСЛ!DK16*0.85</f>
        <v>9945</v>
      </c>
      <c r="DL16" s="13">
        <f>НСЛ!DL16*0.85</f>
        <v>9715.5</v>
      </c>
      <c r="DM16" s="13">
        <f>НСЛ!DM16*0.85</f>
        <v>9715.5</v>
      </c>
      <c r="DN16" s="13">
        <f>НСЛ!DN16*0.85</f>
        <v>9715.5</v>
      </c>
      <c r="DO16" s="13">
        <f>НСЛ!DO16*0.85</f>
        <v>9715.5</v>
      </c>
    </row>
    <row r="17" spans="1:119" s="11" customFormat="1" x14ac:dyDescent="0.2">
      <c r="A17" s="37" t="s">
        <v>8</v>
      </c>
      <c r="B17" s="13"/>
      <c r="C17" s="13"/>
      <c r="D17" s="217"/>
      <c r="E17" s="217"/>
      <c r="F17" s="217"/>
      <c r="G17" s="217"/>
      <c r="H17" s="217"/>
      <c r="I17" s="13"/>
      <c r="J17" s="13"/>
      <c r="K17" s="13"/>
      <c r="L17" s="13"/>
      <c r="M17" s="13"/>
      <c r="N17" s="13"/>
      <c r="O17" s="13"/>
      <c r="P17" s="13"/>
      <c r="Q17" s="13"/>
      <c r="R17" s="13"/>
      <c r="S17" s="217"/>
      <c r="T17" s="217"/>
      <c r="U17" s="217"/>
      <c r="V17" s="217"/>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row>
    <row r="18" spans="1:119" x14ac:dyDescent="0.2">
      <c r="A18" s="12">
        <v>1</v>
      </c>
      <c r="B18" s="13">
        <f>НСЛ!B18*0.85</f>
        <v>18168.75</v>
      </c>
      <c r="C18" s="13">
        <f>НСЛ!C18*0.85</f>
        <v>18168.75</v>
      </c>
      <c r="D18" s="217">
        <f>НСЛ!D18*0.85</f>
        <v>18168.75</v>
      </c>
      <c r="E18" s="217">
        <f>НСЛ!E18*0.85</f>
        <v>18168.75</v>
      </c>
      <c r="F18" s="217">
        <f>НСЛ!F18*0.85</f>
        <v>18168.75</v>
      </c>
      <c r="G18" s="217">
        <f>НСЛ!G18*0.85</f>
        <v>18168.75</v>
      </c>
      <c r="H18" s="217">
        <f>НСЛ!H18*0.85</f>
        <v>18168.75</v>
      </c>
      <c r="I18" s="13">
        <f>НСЛ!I18*0.85</f>
        <v>16256.25</v>
      </c>
      <c r="J18" s="13">
        <f>НСЛ!J18*0.85</f>
        <v>16256.25</v>
      </c>
      <c r="K18" s="13">
        <f>НСЛ!K18*0.85</f>
        <v>15185.25</v>
      </c>
      <c r="L18" s="13">
        <f>НСЛ!L18*0.85</f>
        <v>13578.75</v>
      </c>
      <c r="M18" s="13">
        <f>НСЛ!M18*0.85</f>
        <v>13578.75</v>
      </c>
      <c r="N18" s="13">
        <f>НСЛ!N18*0.85</f>
        <v>13578.75</v>
      </c>
      <c r="O18" s="13">
        <f>НСЛ!O18*0.85</f>
        <v>13578.75</v>
      </c>
      <c r="P18" s="13">
        <f>НСЛ!P18*0.85</f>
        <v>12507.75</v>
      </c>
      <c r="Q18" s="13">
        <f>НСЛ!Q18*0.85</f>
        <v>12507.75</v>
      </c>
      <c r="R18" s="13">
        <f>НСЛ!R18*0.85</f>
        <v>13578.75</v>
      </c>
      <c r="S18" s="217">
        <f>НСЛ!S18*0.85</f>
        <v>13578.75</v>
      </c>
      <c r="T18" s="217">
        <f>НСЛ!T18*0.85</f>
        <v>13578.75</v>
      </c>
      <c r="U18" s="217">
        <f>НСЛ!U18*0.85</f>
        <v>13578.75</v>
      </c>
      <c r="V18" s="217">
        <f>НСЛ!V18*0.85</f>
        <v>13578.75</v>
      </c>
      <c r="W18" s="13">
        <f>НСЛ!W18*0.85</f>
        <v>13578.75</v>
      </c>
      <c r="X18" s="13">
        <f>НСЛ!X18*0.85</f>
        <v>13578.75</v>
      </c>
      <c r="Y18" s="13">
        <f>НСЛ!Y18*0.85</f>
        <v>13578.75</v>
      </c>
      <c r="Z18" s="13">
        <f>НСЛ!Z18*0.85</f>
        <v>13578.75</v>
      </c>
      <c r="AA18" s="13">
        <f>НСЛ!AA18*0.85</f>
        <v>13578.75</v>
      </c>
      <c r="AB18" s="13">
        <f>НСЛ!AB18*0.85</f>
        <v>13961.25</v>
      </c>
      <c r="AC18" s="13">
        <f>НСЛ!AC18*0.85</f>
        <v>13961.25</v>
      </c>
      <c r="AD18" s="13">
        <f>НСЛ!AD18*0.85</f>
        <v>13961.25</v>
      </c>
      <c r="AE18" s="13">
        <f>НСЛ!AE18*0.85</f>
        <v>13961.25</v>
      </c>
      <c r="AF18" s="13">
        <f>НСЛ!AF18*0.85</f>
        <v>13961.25</v>
      </c>
      <c r="AG18" s="13">
        <f>НСЛ!AG18*0.85</f>
        <v>13961.25</v>
      </c>
      <c r="AH18" s="13">
        <f>НСЛ!AH18*0.85</f>
        <v>13961.25</v>
      </c>
      <c r="AI18" s="13">
        <f>НСЛ!AI18*0.85</f>
        <v>13961.25</v>
      </c>
      <c r="AJ18" s="13">
        <f>НСЛ!AJ18*0.85</f>
        <v>14496.75</v>
      </c>
      <c r="AK18" s="13">
        <f>НСЛ!AK18*0.85</f>
        <v>14496.75</v>
      </c>
      <c r="AL18" s="13">
        <f>НСЛ!AL18*0.85</f>
        <v>13578.75</v>
      </c>
      <c r="AM18" s="13">
        <f>НСЛ!AM18*0.85</f>
        <v>13578.75</v>
      </c>
      <c r="AN18" s="13">
        <f>НСЛ!AN18*0.85</f>
        <v>10442.25</v>
      </c>
      <c r="AO18" s="13">
        <f>НСЛ!AO18*0.85</f>
        <v>10442.25</v>
      </c>
      <c r="AP18" s="13">
        <f>НСЛ!AP18*0.85</f>
        <v>10442.25</v>
      </c>
      <c r="AQ18" s="13">
        <f>НСЛ!AQ18*0.85</f>
        <v>10442.25</v>
      </c>
      <c r="AR18" s="13">
        <f>НСЛ!AR18*0.85</f>
        <v>10824.75</v>
      </c>
      <c r="AS18" s="13">
        <f>НСЛ!AS18*0.85</f>
        <v>10824.75</v>
      </c>
      <c r="AT18" s="13">
        <f>НСЛ!AT18*0.85</f>
        <v>10442.25</v>
      </c>
      <c r="AU18" s="13">
        <f>НСЛ!AU18*0.85</f>
        <v>10442.25</v>
      </c>
      <c r="AV18" s="13">
        <f>НСЛ!AV18*0.85</f>
        <v>10442.25</v>
      </c>
      <c r="AW18" s="13">
        <f>НСЛ!AW18*0.85</f>
        <v>10442.25</v>
      </c>
      <c r="AX18" s="13">
        <f>НСЛ!AX18*0.85</f>
        <v>10442.25</v>
      </c>
      <c r="AY18" s="13">
        <f>НСЛ!AY18*0.85</f>
        <v>10824.75</v>
      </c>
      <c r="AZ18" s="13">
        <f>НСЛ!AZ18*0.85</f>
        <v>10824.75</v>
      </c>
      <c r="BA18" s="13">
        <f>НСЛ!BA18*0.85</f>
        <v>10442.25</v>
      </c>
      <c r="BB18" s="13">
        <f>НСЛ!BB18*0.85</f>
        <v>10442.25</v>
      </c>
      <c r="BC18" s="13">
        <f>НСЛ!BC18*0.85</f>
        <v>10442.25</v>
      </c>
      <c r="BD18" s="13">
        <f>НСЛ!BD18*0.85</f>
        <v>10442.25</v>
      </c>
      <c r="BE18" s="13">
        <f>НСЛ!BE18*0.85</f>
        <v>11589.75</v>
      </c>
      <c r="BF18" s="13">
        <f>НСЛ!BF18*0.85</f>
        <v>11589.75</v>
      </c>
      <c r="BG18" s="13">
        <f>НСЛ!BG18*0.85</f>
        <v>11589.75</v>
      </c>
      <c r="BH18" s="13">
        <f>НСЛ!BH18*0.85</f>
        <v>10442.25</v>
      </c>
      <c r="BI18" s="13">
        <f>НСЛ!BI18*0.85</f>
        <v>10442.25</v>
      </c>
      <c r="BJ18" s="13">
        <f>НСЛ!BJ18*0.85</f>
        <v>10442.25</v>
      </c>
      <c r="BK18" s="13">
        <f>НСЛ!BK18*0.85</f>
        <v>10442.25</v>
      </c>
      <c r="BL18" s="13">
        <f>НСЛ!BL18*0.85</f>
        <v>10442.25</v>
      </c>
      <c r="BM18" s="13">
        <f>НСЛ!BM18*0.85</f>
        <v>10824.75</v>
      </c>
      <c r="BN18" s="13">
        <f>НСЛ!BN18*0.85</f>
        <v>10824.75</v>
      </c>
      <c r="BO18" s="13">
        <f>НСЛ!BO18*0.85</f>
        <v>10442.25</v>
      </c>
      <c r="BP18" s="13">
        <f>НСЛ!BP18*0.85</f>
        <v>10442.25</v>
      </c>
      <c r="BQ18" s="13">
        <f>НСЛ!BQ18*0.85</f>
        <v>10442.25</v>
      </c>
      <c r="BR18" s="13">
        <f>НСЛ!BR18*0.85</f>
        <v>10442.25</v>
      </c>
      <c r="BS18" s="13">
        <f>НСЛ!BS18*0.85</f>
        <v>10442.25</v>
      </c>
      <c r="BT18" s="13">
        <f>НСЛ!BT18*0.85</f>
        <v>10824.75</v>
      </c>
      <c r="BU18" s="13">
        <f>НСЛ!BU18*0.85</f>
        <v>10824.75</v>
      </c>
      <c r="BV18" s="13">
        <f>НСЛ!BV18*0.85</f>
        <v>10442.25</v>
      </c>
      <c r="BW18" s="13">
        <f>НСЛ!BW18*0.85</f>
        <v>10442.25</v>
      </c>
      <c r="BX18" s="13">
        <f>НСЛ!BX18*0.85</f>
        <v>10442.25</v>
      </c>
      <c r="BY18" s="13">
        <f>НСЛ!BY18*0.85</f>
        <v>10442.25</v>
      </c>
      <c r="BZ18" s="13">
        <f>НСЛ!BZ18*0.85</f>
        <v>10442.25</v>
      </c>
      <c r="CA18" s="13">
        <f>НСЛ!CA18*0.85</f>
        <v>10824.75</v>
      </c>
      <c r="CB18" s="13">
        <f>НСЛ!CB18*0.85</f>
        <v>10824.75</v>
      </c>
      <c r="CC18" s="13">
        <f>НСЛ!CC18*0.85</f>
        <v>10059.75</v>
      </c>
      <c r="CD18" s="13">
        <f>НСЛ!CD18*0.85</f>
        <v>10059.75</v>
      </c>
      <c r="CE18" s="13">
        <f>НСЛ!CE18*0.85</f>
        <v>10059.75</v>
      </c>
      <c r="CF18" s="13">
        <f>НСЛ!CF18*0.85</f>
        <v>10059.75</v>
      </c>
      <c r="CG18" s="13">
        <f>НСЛ!CG18*0.85</f>
        <v>10059.75</v>
      </c>
      <c r="CH18" s="13">
        <f>НСЛ!CH18*0.85</f>
        <v>10059.75</v>
      </c>
      <c r="CI18" s="13">
        <f>НСЛ!CI18*0.85</f>
        <v>10059.75</v>
      </c>
      <c r="CJ18" s="13">
        <f>НСЛ!CJ18*0.85</f>
        <v>9830.25</v>
      </c>
      <c r="CK18" s="13">
        <f>НСЛ!CK18*0.85</f>
        <v>9830.25</v>
      </c>
      <c r="CL18" s="13">
        <f>НСЛ!CL18*0.85</f>
        <v>9830.25</v>
      </c>
      <c r="CM18" s="13">
        <f>НСЛ!CM18*0.85</f>
        <v>9830.25</v>
      </c>
      <c r="CN18" s="13">
        <f>НСЛ!CN18*0.85</f>
        <v>9830.25</v>
      </c>
      <c r="CO18" s="13">
        <f>НСЛ!CO18*0.85</f>
        <v>10059.75</v>
      </c>
      <c r="CP18" s="13">
        <f>НСЛ!CP18*0.85</f>
        <v>10059.75</v>
      </c>
      <c r="CQ18" s="13">
        <f>НСЛ!CQ18*0.85</f>
        <v>9830.25</v>
      </c>
      <c r="CR18" s="13">
        <f>НСЛ!CR18*0.85</f>
        <v>9830.25</v>
      </c>
      <c r="CS18" s="13">
        <f>НСЛ!CS18*0.85</f>
        <v>9830.25</v>
      </c>
      <c r="CT18" s="13">
        <f>НСЛ!CT18*0.85</f>
        <v>9830.25</v>
      </c>
      <c r="CU18" s="13">
        <f>НСЛ!CU18*0.85</f>
        <v>9830.25</v>
      </c>
      <c r="CV18" s="13">
        <f>НСЛ!CV18*0.85</f>
        <v>10059.75</v>
      </c>
      <c r="CW18" s="13">
        <f>НСЛ!CW18*0.85</f>
        <v>10059.75</v>
      </c>
      <c r="CX18" s="13">
        <f>НСЛ!CX18*0.85</f>
        <v>9830.25</v>
      </c>
      <c r="CY18" s="13">
        <f>НСЛ!CY18*0.85</f>
        <v>9830.25</v>
      </c>
      <c r="CZ18" s="13">
        <f>НСЛ!CZ18*0.85</f>
        <v>9830.25</v>
      </c>
      <c r="DA18" s="13">
        <f>НСЛ!DA18*0.85</f>
        <v>9830.25</v>
      </c>
      <c r="DB18" s="13">
        <f>НСЛ!DB18*0.85</f>
        <v>9830.25</v>
      </c>
      <c r="DC18" s="13">
        <f>НСЛ!DC18*0.85</f>
        <v>10059.75</v>
      </c>
      <c r="DD18" s="13">
        <f>НСЛ!DD18*0.85</f>
        <v>10059.75</v>
      </c>
      <c r="DE18" s="13">
        <f>НСЛ!DE18*0.85</f>
        <v>9600.75</v>
      </c>
      <c r="DF18" s="13">
        <f>НСЛ!DF18*0.85</f>
        <v>9600.75</v>
      </c>
      <c r="DG18" s="13">
        <f>НСЛ!DG18*0.85</f>
        <v>9600.75</v>
      </c>
      <c r="DH18" s="13">
        <f>НСЛ!DH18*0.85</f>
        <v>9600.75</v>
      </c>
      <c r="DI18" s="13">
        <f>НСЛ!DI18*0.85</f>
        <v>9600.75</v>
      </c>
      <c r="DJ18" s="13">
        <f>НСЛ!DJ18*0.85</f>
        <v>9830.25</v>
      </c>
      <c r="DK18" s="13">
        <f>НСЛ!DK18*0.85</f>
        <v>9830.25</v>
      </c>
      <c r="DL18" s="13">
        <f>НСЛ!DL18*0.85</f>
        <v>9600.75</v>
      </c>
      <c r="DM18" s="13">
        <f>НСЛ!DM18*0.85</f>
        <v>9600.75</v>
      </c>
      <c r="DN18" s="13">
        <f>НСЛ!DN18*0.85</f>
        <v>9600.75</v>
      </c>
      <c r="DO18" s="13">
        <f>НСЛ!DO18*0.85</f>
        <v>9600.75</v>
      </c>
    </row>
    <row r="19" spans="1:119" x14ac:dyDescent="0.2">
      <c r="A19" s="12">
        <v>2</v>
      </c>
      <c r="B19" s="13">
        <f>НСЛ!B19*0.85</f>
        <v>19431</v>
      </c>
      <c r="C19" s="13">
        <f>НСЛ!C19*0.85</f>
        <v>19431</v>
      </c>
      <c r="D19" s="217">
        <f>НСЛ!D19*0.85</f>
        <v>19431</v>
      </c>
      <c r="E19" s="217">
        <f>НСЛ!E19*0.85</f>
        <v>19431</v>
      </c>
      <c r="F19" s="217">
        <f>НСЛ!F19*0.85</f>
        <v>19431</v>
      </c>
      <c r="G19" s="217">
        <f>НСЛ!G19*0.85</f>
        <v>19431</v>
      </c>
      <c r="H19" s="217">
        <f>НСЛ!H19*0.85</f>
        <v>19431</v>
      </c>
      <c r="I19" s="13">
        <f>НСЛ!I19*0.85</f>
        <v>17518.5</v>
      </c>
      <c r="J19" s="13">
        <f>НСЛ!J19*0.85</f>
        <v>17518.5</v>
      </c>
      <c r="K19" s="13">
        <f>НСЛ!K19*0.85</f>
        <v>16447.5</v>
      </c>
      <c r="L19" s="13">
        <f>НСЛ!L19*0.85</f>
        <v>14841</v>
      </c>
      <c r="M19" s="13">
        <f>НСЛ!M19*0.85</f>
        <v>14841</v>
      </c>
      <c r="N19" s="13">
        <f>НСЛ!N19*0.85</f>
        <v>14841</v>
      </c>
      <c r="O19" s="13">
        <f>НСЛ!O19*0.85</f>
        <v>14841</v>
      </c>
      <c r="P19" s="13">
        <f>НСЛ!P19*0.85</f>
        <v>13770</v>
      </c>
      <c r="Q19" s="13">
        <f>НСЛ!Q19*0.85</f>
        <v>13770</v>
      </c>
      <c r="R19" s="13">
        <f>НСЛ!R19*0.85</f>
        <v>14841</v>
      </c>
      <c r="S19" s="217">
        <f>НСЛ!S19*0.85</f>
        <v>14841</v>
      </c>
      <c r="T19" s="217">
        <f>НСЛ!T19*0.85</f>
        <v>14841</v>
      </c>
      <c r="U19" s="217">
        <f>НСЛ!U19*0.85</f>
        <v>14841</v>
      </c>
      <c r="V19" s="217">
        <f>НСЛ!V19*0.85</f>
        <v>14841</v>
      </c>
      <c r="W19" s="13">
        <f>НСЛ!W19*0.85</f>
        <v>14841</v>
      </c>
      <c r="X19" s="13">
        <f>НСЛ!X19*0.85</f>
        <v>14841</v>
      </c>
      <c r="Y19" s="13">
        <f>НСЛ!Y19*0.85</f>
        <v>14841</v>
      </c>
      <c r="Z19" s="13">
        <f>НСЛ!Z19*0.85</f>
        <v>14841</v>
      </c>
      <c r="AA19" s="13">
        <f>НСЛ!AA19*0.85</f>
        <v>14841</v>
      </c>
      <c r="AB19" s="13">
        <f>НСЛ!AB19*0.85</f>
        <v>15223.5</v>
      </c>
      <c r="AC19" s="13">
        <f>НСЛ!AC19*0.85</f>
        <v>15223.5</v>
      </c>
      <c r="AD19" s="13">
        <f>НСЛ!AD19*0.85</f>
        <v>15223.5</v>
      </c>
      <c r="AE19" s="13">
        <f>НСЛ!AE19*0.85</f>
        <v>15223.5</v>
      </c>
      <c r="AF19" s="13">
        <f>НСЛ!AF19*0.85</f>
        <v>15223.5</v>
      </c>
      <c r="AG19" s="13">
        <f>НСЛ!AG19*0.85</f>
        <v>15223.5</v>
      </c>
      <c r="AH19" s="13">
        <f>НСЛ!AH19*0.85</f>
        <v>15223.5</v>
      </c>
      <c r="AI19" s="13">
        <f>НСЛ!AI19*0.85</f>
        <v>15223.5</v>
      </c>
      <c r="AJ19" s="13">
        <f>НСЛ!AJ19*0.85</f>
        <v>15759</v>
      </c>
      <c r="AK19" s="13">
        <f>НСЛ!AK19*0.85</f>
        <v>15759</v>
      </c>
      <c r="AL19" s="13">
        <f>НСЛ!AL19*0.85</f>
        <v>14841</v>
      </c>
      <c r="AM19" s="13">
        <f>НСЛ!AM19*0.85</f>
        <v>14841</v>
      </c>
      <c r="AN19" s="13">
        <f>НСЛ!AN19*0.85</f>
        <v>11704.5</v>
      </c>
      <c r="AO19" s="13">
        <f>НСЛ!AO19*0.85</f>
        <v>11704.5</v>
      </c>
      <c r="AP19" s="13">
        <f>НСЛ!AP19*0.85</f>
        <v>11704.5</v>
      </c>
      <c r="AQ19" s="13">
        <f>НСЛ!AQ19*0.85</f>
        <v>11704.5</v>
      </c>
      <c r="AR19" s="13">
        <f>НСЛ!AR19*0.85</f>
        <v>12087</v>
      </c>
      <c r="AS19" s="13">
        <f>НСЛ!AS19*0.85</f>
        <v>12087</v>
      </c>
      <c r="AT19" s="13">
        <f>НСЛ!AT19*0.85</f>
        <v>11704.5</v>
      </c>
      <c r="AU19" s="13">
        <f>НСЛ!AU19*0.85</f>
        <v>11704.5</v>
      </c>
      <c r="AV19" s="13">
        <f>НСЛ!AV19*0.85</f>
        <v>11704.5</v>
      </c>
      <c r="AW19" s="13">
        <f>НСЛ!AW19*0.85</f>
        <v>11704.5</v>
      </c>
      <c r="AX19" s="13">
        <f>НСЛ!AX19*0.85</f>
        <v>11704.5</v>
      </c>
      <c r="AY19" s="13">
        <f>НСЛ!AY19*0.85</f>
        <v>12087</v>
      </c>
      <c r="AZ19" s="13">
        <f>НСЛ!AZ19*0.85</f>
        <v>12087</v>
      </c>
      <c r="BA19" s="13">
        <f>НСЛ!BA19*0.85</f>
        <v>11704.5</v>
      </c>
      <c r="BB19" s="13">
        <f>НСЛ!BB19*0.85</f>
        <v>11704.5</v>
      </c>
      <c r="BC19" s="13">
        <f>НСЛ!BC19*0.85</f>
        <v>11704.5</v>
      </c>
      <c r="BD19" s="13">
        <f>НСЛ!BD19*0.85</f>
        <v>11704.5</v>
      </c>
      <c r="BE19" s="13">
        <f>НСЛ!BE19*0.85</f>
        <v>12852</v>
      </c>
      <c r="BF19" s="13">
        <f>НСЛ!BF19*0.85</f>
        <v>12852</v>
      </c>
      <c r="BG19" s="13">
        <f>НСЛ!BG19*0.85</f>
        <v>12852</v>
      </c>
      <c r="BH19" s="13">
        <f>НСЛ!BH19*0.85</f>
        <v>11704.5</v>
      </c>
      <c r="BI19" s="13">
        <f>НСЛ!BI19*0.85</f>
        <v>11704.5</v>
      </c>
      <c r="BJ19" s="13">
        <f>НСЛ!BJ19*0.85</f>
        <v>11704.5</v>
      </c>
      <c r="BK19" s="13">
        <f>НСЛ!BK19*0.85</f>
        <v>11704.5</v>
      </c>
      <c r="BL19" s="13">
        <f>НСЛ!BL19*0.85</f>
        <v>11704.5</v>
      </c>
      <c r="BM19" s="13">
        <f>НСЛ!BM19*0.85</f>
        <v>12087</v>
      </c>
      <c r="BN19" s="13">
        <f>НСЛ!BN19*0.85</f>
        <v>12087</v>
      </c>
      <c r="BO19" s="13">
        <f>НСЛ!BO19*0.85</f>
        <v>11704.5</v>
      </c>
      <c r="BP19" s="13">
        <f>НСЛ!BP19*0.85</f>
        <v>11704.5</v>
      </c>
      <c r="BQ19" s="13">
        <f>НСЛ!BQ19*0.85</f>
        <v>11704.5</v>
      </c>
      <c r="BR19" s="13">
        <f>НСЛ!BR19*0.85</f>
        <v>11704.5</v>
      </c>
      <c r="BS19" s="13">
        <f>НСЛ!BS19*0.85</f>
        <v>11704.5</v>
      </c>
      <c r="BT19" s="13">
        <f>НСЛ!BT19*0.85</f>
        <v>12087</v>
      </c>
      <c r="BU19" s="13">
        <f>НСЛ!BU19*0.85</f>
        <v>12087</v>
      </c>
      <c r="BV19" s="13">
        <f>НСЛ!BV19*0.85</f>
        <v>11704.5</v>
      </c>
      <c r="BW19" s="13">
        <f>НСЛ!BW19*0.85</f>
        <v>11704.5</v>
      </c>
      <c r="BX19" s="13">
        <f>НСЛ!BX19*0.85</f>
        <v>11704.5</v>
      </c>
      <c r="BY19" s="13">
        <f>НСЛ!BY19*0.85</f>
        <v>11704.5</v>
      </c>
      <c r="BZ19" s="13">
        <f>НСЛ!BZ19*0.85</f>
        <v>11704.5</v>
      </c>
      <c r="CA19" s="13">
        <f>НСЛ!CA19*0.85</f>
        <v>12087</v>
      </c>
      <c r="CB19" s="13">
        <f>НСЛ!CB19*0.85</f>
        <v>12087</v>
      </c>
      <c r="CC19" s="13">
        <f>НСЛ!CC19*0.85</f>
        <v>11322</v>
      </c>
      <c r="CD19" s="13">
        <f>НСЛ!CD19*0.85</f>
        <v>11322</v>
      </c>
      <c r="CE19" s="13">
        <f>НСЛ!CE19*0.85</f>
        <v>11322</v>
      </c>
      <c r="CF19" s="13">
        <f>НСЛ!CF19*0.85</f>
        <v>11322</v>
      </c>
      <c r="CG19" s="13">
        <f>НСЛ!CG19*0.85</f>
        <v>11322</v>
      </c>
      <c r="CH19" s="13">
        <f>НСЛ!CH19*0.85</f>
        <v>11322</v>
      </c>
      <c r="CI19" s="13">
        <f>НСЛ!CI19*0.85</f>
        <v>11322</v>
      </c>
      <c r="CJ19" s="13">
        <f>НСЛ!CJ19*0.85</f>
        <v>11092.5</v>
      </c>
      <c r="CK19" s="13">
        <f>НСЛ!CK19*0.85</f>
        <v>11092.5</v>
      </c>
      <c r="CL19" s="13">
        <f>НСЛ!CL19*0.85</f>
        <v>11092.5</v>
      </c>
      <c r="CM19" s="13">
        <f>НСЛ!CM19*0.85</f>
        <v>11092.5</v>
      </c>
      <c r="CN19" s="13">
        <f>НСЛ!CN19*0.85</f>
        <v>11092.5</v>
      </c>
      <c r="CO19" s="13">
        <f>НСЛ!CO19*0.85</f>
        <v>11322</v>
      </c>
      <c r="CP19" s="13">
        <f>НСЛ!CP19*0.85</f>
        <v>11322</v>
      </c>
      <c r="CQ19" s="13">
        <f>НСЛ!CQ19*0.85</f>
        <v>11092.5</v>
      </c>
      <c r="CR19" s="13">
        <f>НСЛ!CR19*0.85</f>
        <v>11092.5</v>
      </c>
      <c r="CS19" s="13">
        <f>НСЛ!CS19*0.85</f>
        <v>11092.5</v>
      </c>
      <c r="CT19" s="13">
        <f>НСЛ!CT19*0.85</f>
        <v>11092.5</v>
      </c>
      <c r="CU19" s="13">
        <f>НСЛ!CU19*0.85</f>
        <v>11092.5</v>
      </c>
      <c r="CV19" s="13">
        <f>НСЛ!CV19*0.85</f>
        <v>11322</v>
      </c>
      <c r="CW19" s="13">
        <f>НСЛ!CW19*0.85</f>
        <v>11322</v>
      </c>
      <c r="CX19" s="13">
        <f>НСЛ!CX19*0.85</f>
        <v>11092.5</v>
      </c>
      <c r="CY19" s="13">
        <f>НСЛ!CY19*0.85</f>
        <v>11092.5</v>
      </c>
      <c r="CZ19" s="13">
        <f>НСЛ!CZ19*0.85</f>
        <v>11092.5</v>
      </c>
      <c r="DA19" s="13">
        <f>НСЛ!DA19*0.85</f>
        <v>11092.5</v>
      </c>
      <c r="DB19" s="13">
        <f>НСЛ!DB19*0.85</f>
        <v>11092.5</v>
      </c>
      <c r="DC19" s="13">
        <f>НСЛ!DC19*0.85</f>
        <v>11322</v>
      </c>
      <c r="DD19" s="13">
        <f>НСЛ!DD19*0.85</f>
        <v>11322</v>
      </c>
      <c r="DE19" s="13">
        <f>НСЛ!DE19*0.85</f>
        <v>10863</v>
      </c>
      <c r="DF19" s="13">
        <f>НСЛ!DF19*0.85</f>
        <v>10863</v>
      </c>
      <c r="DG19" s="13">
        <f>НСЛ!DG19*0.85</f>
        <v>10863</v>
      </c>
      <c r="DH19" s="13">
        <f>НСЛ!DH19*0.85</f>
        <v>10863</v>
      </c>
      <c r="DI19" s="13">
        <f>НСЛ!DI19*0.85</f>
        <v>10863</v>
      </c>
      <c r="DJ19" s="13">
        <f>НСЛ!DJ19*0.85</f>
        <v>11092.5</v>
      </c>
      <c r="DK19" s="13">
        <f>НСЛ!DK19*0.85</f>
        <v>11092.5</v>
      </c>
      <c r="DL19" s="13">
        <f>НСЛ!DL19*0.85</f>
        <v>10863</v>
      </c>
      <c r="DM19" s="13">
        <f>НСЛ!DM19*0.85</f>
        <v>10863</v>
      </c>
      <c r="DN19" s="13">
        <f>НСЛ!DN19*0.85</f>
        <v>10863</v>
      </c>
      <c r="DO19" s="13">
        <f>НСЛ!DO19*0.85</f>
        <v>10863</v>
      </c>
    </row>
    <row r="20" spans="1:119" ht="15" customHeight="1" x14ac:dyDescent="0.2">
      <c r="A20" s="200" t="s">
        <v>33</v>
      </c>
    </row>
    <row r="21" spans="1:119" ht="120" x14ac:dyDescent="0.2">
      <c r="A21" s="184" t="s">
        <v>56</v>
      </c>
    </row>
    <row r="22" spans="1:119" ht="15" customHeight="1" x14ac:dyDescent="0.2">
      <c r="A22" s="196" t="s">
        <v>57</v>
      </c>
    </row>
    <row r="23" spans="1:119" ht="24" x14ac:dyDescent="0.2">
      <c r="A23" s="46" t="s">
        <v>58</v>
      </c>
    </row>
    <row r="24" spans="1:119" ht="15" customHeight="1" x14ac:dyDescent="0.2">
      <c r="A24" s="198" t="s">
        <v>11</v>
      </c>
    </row>
    <row r="25" spans="1:119" ht="25.5" x14ac:dyDescent="0.2">
      <c r="A25" s="199" t="s">
        <v>29</v>
      </c>
    </row>
    <row r="26" spans="1:119" ht="15" customHeight="1" x14ac:dyDescent="0.2">
      <c r="A26" s="200" t="s">
        <v>14</v>
      </c>
    </row>
    <row r="27" spans="1:119" ht="84" x14ac:dyDescent="0.2">
      <c r="A27" s="201" t="s">
        <v>15</v>
      </c>
    </row>
    <row r="28" spans="1:119" ht="24" x14ac:dyDescent="0.2">
      <c r="A28" s="218" t="s">
        <v>94</v>
      </c>
    </row>
    <row r="29" spans="1:119" ht="156" x14ac:dyDescent="0.2">
      <c r="A29" s="201" t="s">
        <v>95</v>
      </c>
    </row>
    <row r="30" spans="1:119" x14ac:dyDescent="0.2">
      <c r="A30" s="200" t="s">
        <v>61</v>
      </c>
    </row>
    <row r="31" spans="1:119" ht="312" x14ac:dyDescent="0.2">
      <c r="A31" s="201" t="s">
        <v>96</v>
      </c>
    </row>
    <row r="32" spans="1:119" x14ac:dyDescent="0.2">
      <c r="A32" s="196" t="s">
        <v>16</v>
      </c>
    </row>
    <row r="33" spans="1:1" ht="24" x14ac:dyDescent="0.2">
      <c r="A33" s="209" t="s">
        <v>17</v>
      </c>
    </row>
    <row r="34" spans="1:1" x14ac:dyDescent="0.2">
      <c r="A34" s="200" t="s">
        <v>18</v>
      </c>
    </row>
    <row r="35" spans="1:1" ht="132" x14ac:dyDescent="0.2">
      <c r="A35" s="202" t="s">
        <v>19</v>
      </c>
    </row>
  </sheetData>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B0F0"/>
  </sheetPr>
  <dimension ref="A1:HP33"/>
  <sheetViews>
    <sheetView workbookViewId="0">
      <pane xSplit="1" topLeftCell="B1" activePane="topRight" state="frozen"/>
      <selection pane="topRight" activeCell="A11" sqref="A11"/>
    </sheetView>
  </sheetViews>
  <sheetFormatPr defaultColWidth="8.5703125" defaultRowHeight="12" x14ac:dyDescent="0.2"/>
  <cols>
    <col min="1" max="1" width="63.85546875" style="2" customWidth="1"/>
    <col min="2" max="13" width="8.85546875" style="2" customWidth="1"/>
    <col min="14" max="16384" width="8.5703125" style="2"/>
  </cols>
  <sheetData>
    <row r="1" spans="1:224" ht="15" customHeight="1" x14ac:dyDescent="0.2">
      <c r="A1" s="186" t="s">
        <v>0</v>
      </c>
    </row>
    <row r="2" spans="1:224" ht="15" customHeight="1" x14ac:dyDescent="0.2">
      <c r="A2" s="204" t="s">
        <v>47</v>
      </c>
    </row>
    <row r="3" spans="1:224" ht="15" customHeight="1" x14ac:dyDescent="0.2">
      <c r="A3" s="187" t="s">
        <v>68</v>
      </c>
    </row>
    <row r="4" spans="1:224" s="207" customFormat="1" ht="15" customHeight="1" x14ac:dyDescent="0.2">
      <c r="A4" s="188" t="s">
        <v>3</v>
      </c>
      <c r="B4" s="189">
        <v>46162</v>
      </c>
      <c r="C4" s="189">
        <v>46163</v>
      </c>
      <c r="D4" s="189">
        <v>46164</v>
      </c>
      <c r="E4" s="189">
        <v>46165</v>
      </c>
      <c r="F4" s="189">
        <v>46166</v>
      </c>
      <c r="G4" s="189">
        <v>46167</v>
      </c>
      <c r="H4" s="189">
        <v>46168</v>
      </c>
      <c r="I4" s="189">
        <v>46169</v>
      </c>
      <c r="J4" s="189">
        <v>46170</v>
      </c>
      <c r="K4" s="189">
        <v>46171</v>
      </c>
      <c r="L4" s="189">
        <v>46172</v>
      </c>
      <c r="M4" s="189">
        <v>46173</v>
      </c>
      <c r="N4" s="208"/>
      <c r="O4" s="208"/>
      <c r="P4" s="208"/>
      <c r="Q4" s="208"/>
      <c r="R4" s="208"/>
      <c r="S4" s="208"/>
      <c r="T4" s="208"/>
      <c r="U4" s="208"/>
      <c r="V4" s="208"/>
      <c r="W4" s="208"/>
      <c r="X4" s="208"/>
      <c r="Y4" s="208"/>
      <c r="Z4" s="208"/>
      <c r="AA4" s="208"/>
      <c r="AB4" s="208"/>
      <c r="AC4" s="208"/>
      <c r="AD4" s="208"/>
      <c r="AE4" s="208"/>
      <c r="AF4" s="208"/>
      <c r="AG4" s="208"/>
      <c r="AH4" s="208"/>
      <c r="AI4" s="208"/>
      <c r="AJ4" s="208"/>
      <c r="AK4" s="208"/>
      <c r="AL4" s="208"/>
      <c r="AM4" s="208"/>
      <c r="AN4" s="208"/>
      <c r="AO4" s="208"/>
      <c r="AP4" s="208"/>
      <c r="AQ4" s="208"/>
      <c r="AR4" s="208"/>
      <c r="AS4" s="208"/>
      <c r="AT4" s="208"/>
      <c r="AU4" s="208"/>
      <c r="AV4" s="208"/>
      <c r="AW4" s="208"/>
      <c r="AX4" s="208"/>
      <c r="AY4" s="208"/>
      <c r="AZ4" s="208"/>
      <c r="BA4" s="208"/>
      <c r="BB4" s="208"/>
      <c r="BC4" s="208"/>
      <c r="BD4" s="208"/>
      <c r="BE4" s="208"/>
      <c r="BF4" s="208"/>
      <c r="BG4" s="208"/>
      <c r="BH4" s="208"/>
      <c r="BI4" s="208"/>
      <c r="BJ4" s="208"/>
      <c r="BK4" s="208"/>
      <c r="BL4" s="208"/>
      <c r="BM4" s="208"/>
      <c r="BN4" s="208"/>
      <c r="BO4" s="208"/>
      <c r="BP4" s="208"/>
      <c r="BQ4" s="208"/>
      <c r="BR4" s="208"/>
      <c r="BS4" s="208"/>
      <c r="BT4" s="208"/>
      <c r="BU4" s="208"/>
      <c r="BV4" s="208"/>
      <c r="BW4" s="208"/>
      <c r="BX4" s="208"/>
      <c r="BY4" s="208"/>
      <c r="BZ4" s="208"/>
      <c r="CA4" s="208"/>
      <c r="CB4" s="208"/>
      <c r="CC4" s="208"/>
      <c r="CD4" s="208"/>
      <c r="CE4" s="208"/>
      <c r="CF4" s="208"/>
      <c r="CG4" s="208"/>
      <c r="CH4" s="208"/>
      <c r="CI4" s="208"/>
      <c r="CJ4" s="208"/>
      <c r="CK4" s="208"/>
      <c r="CL4" s="208"/>
      <c r="CM4" s="208"/>
      <c r="CN4" s="208"/>
      <c r="CO4" s="208"/>
      <c r="CP4" s="208"/>
      <c r="CQ4" s="208"/>
      <c r="CR4" s="208"/>
      <c r="CS4" s="208"/>
      <c r="CT4" s="208"/>
      <c r="CU4" s="208"/>
      <c r="CV4" s="208"/>
      <c r="CW4" s="208"/>
      <c r="CX4" s="208"/>
      <c r="CY4" s="208"/>
      <c r="CZ4" s="208"/>
      <c r="DA4" s="208"/>
      <c r="DB4" s="208"/>
      <c r="DC4" s="208"/>
      <c r="DD4" s="208"/>
      <c r="DE4" s="208"/>
      <c r="DF4" s="208"/>
      <c r="DG4" s="208"/>
      <c r="DH4" s="208"/>
      <c r="DI4" s="208"/>
      <c r="DJ4" s="208"/>
      <c r="DK4" s="208"/>
      <c r="DL4" s="208"/>
      <c r="DM4" s="208"/>
      <c r="DN4" s="208"/>
      <c r="DO4" s="208"/>
      <c r="DP4" s="208"/>
      <c r="DQ4" s="208"/>
      <c r="DR4" s="208"/>
      <c r="DS4" s="208"/>
      <c r="DT4" s="208"/>
      <c r="DU4" s="208"/>
      <c r="DV4" s="208"/>
      <c r="DW4" s="208"/>
      <c r="DX4" s="208"/>
      <c r="DY4" s="208"/>
      <c r="DZ4" s="208"/>
      <c r="EA4" s="208"/>
      <c r="EB4" s="208"/>
      <c r="EC4" s="208"/>
      <c r="ED4" s="208"/>
      <c r="EE4" s="208"/>
      <c r="EF4" s="208"/>
      <c r="EG4" s="208"/>
      <c r="EH4" s="208"/>
      <c r="EI4" s="208"/>
      <c r="EJ4" s="208"/>
      <c r="EK4" s="208"/>
      <c r="EL4" s="208"/>
      <c r="EM4" s="208"/>
      <c r="EN4" s="208"/>
      <c r="EO4" s="208"/>
      <c r="EP4" s="208"/>
      <c r="EQ4" s="208"/>
      <c r="ER4" s="208"/>
      <c r="ES4" s="208"/>
      <c r="ET4" s="208"/>
      <c r="EU4" s="208"/>
      <c r="EV4" s="208"/>
      <c r="EW4" s="208"/>
      <c r="EX4" s="208"/>
      <c r="EY4" s="208"/>
      <c r="EZ4" s="208"/>
      <c r="FA4" s="208"/>
      <c r="FB4" s="208"/>
      <c r="FC4" s="208"/>
      <c r="FD4" s="208"/>
      <c r="FE4" s="208"/>
      <c r="FF4" s="208"/>
      <c r="FG4" s="208"/>
      <c r="FH4" s="208"/>
      <c r="FI4" s="208"/>
      <c r="FJ4" s="208"/>
      <c r="FK4" s="208"/>
      <c r="FL4" s="208"/>
      <c r="FM4" s="208"/>
      <c r="FN4" s="208"/>
      <c r="FO4" s="208"/>
      <c r="FP4" s="208"/>
      <c r="FQ4" s="208"/>
      <c r="FR4" s="208"/>
      <c r="FS4" s="208"/>
      <c r="FT4" s="208"/>
      <c r="FU4" s="208"/>
      <c r="FV4" s="208"/>
      <c r="FW4" s="208"/>
      <c r="FX4" s="208"/>
      <c r="FY4" s="208"/>
      <c r="FZ4" s="208"/>
      <c r="GA4" s="208"/>
      <c r="GB4" s="208"/>
      <c r="GC4" s="208"/>
      <c r="GD4" s="208"/>
      <c r="GE4" s="208"/>
      <c r="GF4" s="208"/>
      <c r="GG4" s="208"/>
      <c r="GH4" s="208"/>
      <c r="GI4" s="208"/>
      <c r="GJ4" s="208"/>
      <c r="GK4" s="208"/>
      <c r="GL4" s="208"/>
      <c r="GM4" s="208"/>
      <c r="GN4" s="208"/>
      <c r="GO4" s="208"/>
      <c r="GP4" s="208"/>
      <c r="GQ4" s="208"/>
      <c r="GR4" s="208"/>
      <c r="GS4" s="208"/>
      <c r="GT4" s="208"/>
      <c r="GU4" s="208"/>
      <c r="GV4" s="208"/>
      <c r="GW4" s="208"/>
      <c r="GX4" s="208"/>
      <c r="GY4" s="208"/>
      <c r="GZ4" s="208"/>
      <c r="HA4" s="208"/>
      <c r="HB4" s="208"/>
      <c r="HC4" s="208"/>
      <c r="HD4" s="208"/>
      <c r="HE4" s="208"/>
      <c r="HF4" s="208"/>
      <c r="HG4" s="208"/>
      <c r="HH4" s="208"/>
      <c r="HI4" s="208"/>
      <c r="HJ4" s="208"/>
      <c r="HK4" s="208"/>
      <c r="HL4" s="208"/>
      <c r="HM4" s="208"/>
      <c r="HN4" s="208"/>
      <c r="HO4" s="208"/>
      <c r="HP4" s="208"/>
    </row>
    <row r="5" spans="1:224" x14ac:dyDescent="0.2">
      <c r="A5" s="10" t="s">
        <v>4</v>
      </c>
    </row>
    <row r="6" spans="1:224" x14ac:dyDescent="0.2">
      <c r="A6" s="12">
        <v>1</v>
      </c>
      <c r="B6" s="30" t="e">
        <f>КвГ!#REF!*0.85</f>
        <v>#REF!</v>
      </c>
      <c r="C6" s="30" t="e">
        <f>КвГ!#REF!*0.85</f>
        <v>#REF!</v>
      </c>
      <c r="D6" s="30" t="e">
        <f>КвГ!#REF!*0.85</f>
        <v>#REF!</v>
      </c>
      <c r="E6" s="30" t="e">
        <f>КвГ!#REF!*0.85</f>
        <v>#REF!</v>
      </c>
      <c r="F6" s="30" t="e">
        <f>КвГ!#REF!*0.85</f>
        <v>#REF!</v>
      </c>
      <c r="G6" s="30" t="e">
        <f>КвГ!#REF!*0.85</f>
        <v>#REF!</v>
      </c>
      <c r="H6" s="30" t="e">
        <f>КвГ!#REF!*0.85</f>
        <v>#REF!</v>
      </c>
      <c r="I6" s="30" t="e">
        <f>КвГ!B6*0.85</f>
        <v>#REF!</v>
      </c>
      <c r="J6" s="30" t="e">
        <f>КвГ!C6*0.85</f>
        <v>#REF!</v>
      </c>
      <c r="K6" s="30" t="e">
        <f>КвГ!D6*0.85</f>
        <v>#REF!</v>
      </c>
      <c r="L6" s="30" t="e">
        <f>КвГ!E6*0.85</f>
        <v>#REF!</v>
      </c>
      <c r="M6" s="30" t="e">
        <f>КвГ!F6*0.85</f>
        <v>#REF!</v>
      </c>
    </row>
    <row r="7" spans="1:224" x14ac:dyDescent="0.2">
      <c r="A7" s="12">
        <v>2</v>
      </c>
      <c r="B7" s="30" t="e">
        <f>КвГ!#REF!*0.85</f>
        <v>#REF!</v>
      </c>
      <c r="C7" s="30" t="e">
        <f>КвГ!#REF!*0.85</f>
        <v>#REF!</v>
      </c>
      <c r="D7" s="30" t="e">
        <f>КвГ!#REF!*0.85</f>
        <v>#REF!</v>
      </c>
      <c r="E7" s="30" t="e">
        <f>КвГ!#REF!*0.85</f>
        <v>#REF!</v>
      </c>
      <c r="F7" s="30" t="e">
        <f>КвГ!#REF!*0.85</f>
        <v>#REF!</v>
      </c>
      <c r="G7" s="30" t="e">
        <f>КвГ!#REF!*0.85</f>
        <v>#REF!</v>
      </c>
      <c r="H7" s="30" t="e">
        <f>КвГ!#REF!*0.85</f>
        <v>#REF!</v>
      </c>
      <c r="I7" s="30" t="e">
        <f>КвГ!B7*0.85</f>
        <v>#REF!</v>
      </c>
      <c r="J7" s="30" t="e">
        <f>КвГ!C7*0.85</f>
        <v>#REF!</v>
      </c>
      <c r="K7" s="30" t="e">
        <f>КвГ!D7*0.85</f>
        <v>#REF!</v>
      </c>
      <c r="L7" s="30" t="e">
        <f>КвГ!E7*0.85</f>
        <v>#REF!</v>
      </c>
      <c r="M7" s="30" t="e">
        <f>КвГ!F7*0.85</f>
        <v>#REF!</v>
      </c>
    </row>
    <row r="8" spans="1:224" ht="24" x14ac:dyDescent="0.2">
      <c r="A8" s="15" t="s">
        <v>5</v>
      </c>
      <c r="B8" s="30"/>
      <c r="C8" s="30"/>
      <c r="D8" s="30"/>
      <c r="E8" s="30"/>
      <c r="F8" s="30"/>
      <c r="G8" s="30"/>
      <c r="H8" s="30"/>
      <c r="I8" s="30"/>
      <c r="J8" s="30"/>
      <c r="K8" s="30"/>
      <c r="L8" s="30"/>
      <c r="M8" s="30"/>
    </row>
    <row r="9" spans="1:224" x14ac:dyDescent="0.2">
      <c r="A9" s="12">
        <v>1</v>
      </c>
      <c r="B9" s="30" t="e">
        <f>КвГ!#REF!*0.85</f>
        <v>#REF!</v>
      </c>
      <c r="C9" s="30" t="e">
        <f>КвГ!#REF!*0.85</f>
        <v>#REF!</v>
      </c>
      <c r="D9" s="30" t="e">
        <f>КвГ!#REF!*0.85</f>
        <v>#REF!</v>
      </c>
      <c r="E9" s="30" t="e">
        <f>КвГ!#REF!*0.85</f>
        <v>#REF!</v>
      </c>
      <c r="F9" s="30" t="e">
        <f>КвГ!#REF!*0.85</f>
        <v>#REF!</v>
      </c>
      <c r="G9" s="30" t="e">
        <f>КвГ!#REF!*0.85</f>
        <v>#REF!</v>
      </c>
      <c r="H9" s="30" t="e">
        <f>КвГ!#REF!*0.85</f>
        <v>#REF!</v>
      </c>
      <c r="I9" s="30" t="e">
        <f>КвГ!B9*0.85</f>
        <v>#REF!</v>
      </c>
      <c r="J9" s="30" t="e">
        <f>КвГ!C9*0.85</f>
        <v>#REF!</v>
      </c>
      <c r="K9" s="30" t="e">
        <f>КвГ!D9*0.85</f>
        <v>#REF!</v>
      </c>
      <c r="L9" s="30" t="e">
        <f>КвГ!E9*0.85</f>
        <v>#REF!</v>
      </c>
      <c r="M9" s="30" t="e">
        <f>КвГ!F9*0.85</f>
        <v>#REF!</v>
      </c>
    </row>
    <row r="10" spans="1:224" x14ac:dyDescent="0.2">
      <c r="A10" s="12">
        <v>2</v>
      </c>
      <c r="B10" s="30" t="e">
        <f>КвГ!#REF!*0.85</f>
        <v>#REF!</v>
      </c>
      <c r="C10" s="30" t="e">
        <f>КвГ!#REF!*0.85</f>
        <v>#REF!</v>
      </c>
      <c r="D10" s="30" t="e">
        <f>КвГ!#REF!*0.85</f>
        <v>#REF!</v>
      </c>
      <c r="E10" s="30" t="e">
        <f>КвГ!#REF!*0.85</f>
        <v>#REF!</v>
      </c>
      <c r="F10" s="30" t="e">
        <f>КвГ!#REF!*0.85</f>
        <v>#REF!</v>
      </c>
      <c r="G10" s="30" t="e">
        <f>КвГ!#REF!*0.85</f>
        <v>#REF!</v>
      </c>
      <c r="H10" s="30" t="e">
        <f>КвГ!#REF!*0.85</f>
        <v>#REF!</v>
      </c>
      <c r="I10" s="30" t="e">
        <f>КвГ!B10*0.85</f>
        <v>#REF!</v>
      </c>
      <c r="J10" s="30" t="e">
        <f>КвГ!C10*0.85</f>
        <v>#REF!</v>
      </c>
      <c r="K10" s="30" t="e">
        <f>КвГ!D10*0.85</f>
        <v>#REF!</v>
      </c>
      <c r="L10" s="30" t="e">
        <f>КвГ!E10*0.85</f>
        <v>#REF!</v>
      </c>
      <c r="M10" s="30" t="e">
        <f>КвГ!F10*0.85</f>
        <v>#REF!</v>
      </c>
    </row>
    <row r="11" spans="1:224" x14ac:dyDescent="0.2">
      <c r="A11" s="15" t="s">
        <v>6</v>
      </c>
      <c r="B11" s="30"/>
      <c r="C11" s="30"/>
      <c r="D11" s="30"/>
      <c r="E11" s="30"/>
      <c r="F11" s="30"/>
      <c r="G11" s="30"/>
      <c r="H11" s="30"/>
      <c r="I11" s="30"/>
      <c r="J11" s="30"/>
      <c r="K11" s="30"/>
      <c r="L11" s="30"/>
      <c r="M11" s="30"/>
    </row>
    <row r="12" spans="1:224" x14ac:dyDescent="0.2">
      <c r="A12" s="12">
        <v>1</v>
      </c>
      <c r="B12" s="30" t="e">
        <f>КвГ!#REF!*0.85</f>
        <v>#REF!</v>
      </c>
      <c r="C12" s="30" t="e">
        <f>КвГ!#REF!*0.85</f>
        <v>#REF!</v>
      </c>
      <c r="D12" s="30" t="e">
        <f>КвГ!#REF!*0.85</f>
        <v>#REF!</v>
      </c>
      <c r="E12" s="30" t="e">
        <f>КвГ!#REF!*0.85</f>
        <v>#REF!</v>
      </c>
      <c r="F12" s="30" t="e">
        <f>КвГ!#REF!*0.85</f>
        <v>#REF!</v>
      </c>
      <c r="G12" s="30" t="e">
        <f>КвГ!#REF!*0.85</f>
        <v>#REF!</v>
      </c>
      <c r="H12" s="30" t="e">
        <f>КвГ!#REF!*0.85</f>
        <v>#REF!</v>
      </c>
      <c r="I12" s="30" t="e">
        <f>КвГ!B12*0.85</f>
        <v>#REF!</v>
      </c>
      <c r="J12" s="30" t="e">
        <f>КвГ!C12*0.85</f>
        <v>#REF!</v>
      </c>
      <c r="K12" s="30" t="e">
        <f>КвГ!D12*0.85</f>
        <v>#REF!</v>
      </c>
      <c r="L12" s="30" t="e">
        <f>КвГ!E12*0.85</f>
        <v>#REF!</v>
      </c>
      <c r="M12" s="30" t="e">
        <f>КвГ!F12*0.85</f>
        <v>#REF!</v>
      </c>
    </row>
    <row r="13" spans="1:224" x14ac:dyDescent="0.2">
      <c r="A13" s="12">
        <v>2</v>
      </c>
      <c r="B13" s="30" t="e">
        <f>КвГ!#REF!*0.85</f>
        <v>#REF!</v>
      </c>
      <c r="C13" s="30" t="e">
        <f>КвГ!#REF!*0.85</f>
        <v>#REF!</v>
      </c>
      <c r="D13" s="30" t="e">
        <f>КвГ!#REF!*0.85</f>
        <v>#REF!</v>
      </c>
      <c r="E13" s="30" t="e">
        <f>КвГ!#REF!*0.85</f>
        <v>#REF!</v>
      </c>
      <c r="F13" s="30" t="e">
        <f>КвГ!#REF!*0.85</f>
        <v>#REF!</v>
      </c>
      <c r="G13" s="30" t="e">
        <f>КвГ!#REF!*0.85</f>
        <v>#REF!</v>
      </c>
      <c r="H13" s="30" t="e">
        <f>КвГ!#REF!*0.85</f>
        <v>#REF!</v>
      </c>
      <c r="I13" s="30" t="e">
        <f>КвГ!B13*0.85</f>
        <v>#REF!</v>
      </c>
      <c r="J13" s="30" t="e">
        <f>КвГ!C13*0.85</f>
        <v>#REF!</v>
      </c>
      <c r="K13" s="30" t="e">
        <f>КвГ!D13*0.85</f>
        <v>#REF!</v>
      </c>
      <c r="L13" s="30" t="e">
        <f>КвГ!E13*0.85</f>
        <v>#REF!</v>
      </c>
      <c r="M13" s="30" t="e">
        <f>КвГ!F13*0.85</f>
        <v>#REF!</v>
      </c>
    </row>
    <row r="14" spans="1:224" x14ac:dyDescent="0.2">
      <c r="A14" s="16" t="s">
        <v>7</v>
      </c>
      <c r="B14" s="30"/>
      <c r="C14" s="30"/>
      <c r="D14" s="30"/>
      <c r="E14" s="30"/>
      <c r="F14" s="30"/>
      <c r="G14" s="30"/>
      <c r="H14" s="30"/>
      <c r="I14" s="30"/>
      <c r="J14" s="30"/>
      <c r="K14" s="30"/>
      <c r="L14" s="30"/>
      <c r="M14" s="30"/>
    </row>
    <row r="15" spans="1:224" x14ac:dyDescent="0.2">
      <c r="A15" s="12">
        <v>1</v>
      </c>
      <c r="B15" s="30" t="e">
        <f>КвГ!#REF!*0.85</f>
        <v>#REF!</v>
      </c>
      <c r="C15" s="30" t="e">
        <f>КвГ!#REF!*0.85</f>
        <v>#REF!</v>
      </c>
      <c r="D15" s="30" t="e">
        <f>КвГ!#REF!*0.85</f>
        <v>#REF!</v>
      </c>
      <c r="E15" s="30" t="e">
        <f>КвГ!#REF!*0.85</f>
        <v>#REF!</v>
      </c>
      <c r="F15" s="30" t="e">
        <f>КвГ!#REF!*0.85</f>
        <v>#REF!</v>
      </c>
      <c r="G15" s="30" t="e">
        <f>КвГ!#REF!*0.85</f>
        <v>#REF!</v>
      </c>
      <c r="H15" s="30" t="e">
        <f>КвГ!#REF!*0.85</f>
        <v>#REF!</v>
      </c>
      <c r="I15" s="30" t="e">
        <f>КвГ!B15*0.85</f>
        <v>#REF!</v>
      </c>
      <c r="J15" s="30" t="e">
        <f>КвГ!C15*0.85</f>
        <v>#REF!</v>
      </c>
      <c r="K15" s="30" t="e">
        <f>КвГ!D15*0.85</f>
        <v>#REF!</v>
      </c>
      <c r="L15" s="30" t="e">
        <f>КвГ!E15*0.85</f>
        <v>#REF!</v>
      </c>
      <c r="M15" s="30" t="e">
        <f>КвГ!F15*0.85</f>
        <v>#REF!</v>
      </c>
    </row>
    <row r="16" spans="1:224" x14ac:dyDescent="0.2">
      <c r="A16" s="12">
        <v>2</v>
      </c>
      <c r="B16" s="30" t="e">
        <f>КвГ!#REF!*0.85</f>
        <v>#REF!</v>
      </c>
      <c r="C16" s="30" t="e">
        <f>КвГ!#REF!*0.85</f>
        <v>#REF!</v>
      </c>
      <c r="D16" s="30" t="e">
        <f>КвГ!#REF!*0.85</f>
        <v>#REF!</v>
      </c>
      <c r="E16" s="30" t="e">
        <f>КвГ!#REF!*0.85</f>
        <v>#REF!</v>
      </c>
      <c r="F16" s="30" t="e">
        <f>КвГ!#REF!*0.85</f>
        <v>#REF!</v>
      </c>
      <c r="G16" s="30" t="e">
        <f>КвГ!#REF!*0.85</f>
        <v>#REF!</v>
      </c>
      <c r="H16" s="30" t="e">
        <f>КвГ!#REF!*0.85</f>
        <v>#REF!</v>
      </c>
      <c r="I16" s="30" t="e">
        <f>КвГ!B16*0.85</f>
        <v>#REF!</v>
      </c>
      <c r="J16" s="30" t="e">
        <f>КвГ!C16*0.85</f>
        <v>#REF!</v>
      </c>
      <c r="K16" s="30" t="e">
        <f>КвГ!D16*0.85</f>
        <v>#REF!</v>
      </c>
      <c r="L16" s="30" t="e">
        <f>КвГ!E16*0.85</f>
        <v>#REF!</v>
      </c>
      <c r="M16" s="30" t="e">
        <f>КвГ!F16*0.85</f>
        <v>#REF!</v>
      </c>
    </row>
    <row r="17" spans="1:13" x14ac:dyDescent="0.2">
      <c r="A17" s="17" t="s">
        <v>8</v>
      </c>
      <c r="B17" s="30"/>
      <c r="C17" s="30"/>
      <c r="D17" s="30"/>
      <c r="E17" s="30"/>
      <c r="F17" s="30"/>
      <c r="G17" s="30"/>
      <c r="H17" s="30"/>
      <c r="I17" s="30"/>
      <c r="J17" s="30"/>
      <c r="K17" s="30"/>
      <c r="L17" s="30"/>
      <c r="M17" s="30"/>
    </row>
    <row r="18" spans="1:13" x14ac:dyDescent="0.2">
      <c r="A18" s="12">
        <v>1</v>
      </c>
      <c r="B18" s="30" t="e">
        <f>КвГ!#REF!*0.85</f>
        <v>#REF!</v>
      </c>
      <c r="C18" s="30" t="e">
        <f>КвГ!#REF!*0.85</f>
        <v>#REF!</v>
      </c>
      <c r="D18" s="30" t="e">
        <f>КвГ!#REF!*0.85</f>
        <v>#REF!</v>
      </c>
      <c r="E18" s="30" t="e">
        <f>КвГ!#REF!*0.85</f>
        <v>#REF!</v>
      </c>
      <c r="F18" s="30" t="e">
        <f>КвГ!#REF!*0.85</f>
        <v>#REF!</v>
      </c>
      <c r="G18" s="30" t="e">
        <f>КвГ!#REF!*0.85</f>
        <v>#REF!</v>
      </c>
      <c r="H18" s="30" t="e">
        <f>КвГ!#REF!*0.85</f>
        <v>#REF!</v>
      </c>
      <c r="I18" s="30" t="e">
        <f>КвГ!B18*0.85</f>
        <v>#REF!</v>
      </c>
      <c r="J18" s="30" t="e">
        <f>КвГ!C18*0.85</f>
        <v>#REF!</v>
      </c>
      <c r="K18" s="30" t="e">
        <f>КвГ!D18*0.85</f>
        <v>#REF!</v>
      </c>
      <c r="L18" s="30" t="e">
        <f>КвГ!E18*0.85</f>
        <v>#REF!</v>
      </c>
      <c r="M18" s="30" t="e">
        <f>КвГ!F18*0.85</f>
        <v>#REF!</v>
      </c>
    </row>
    <row r="19" spans="1:13" x14ac:dyDescent="0.2">
      <c r="A19" s="12">
        <v>2</v>
      </c>
      <c r="B19" s="30" t="e">
        <f>КвГ!#REF!*0.85</f>
        <v>#REF!</v>
      </c>
      <c r="C19" s="30" t="e">
        <f>КвГ!#REF!*0.85</f>
        <v>#REF!</v>
      </c>
      <c r="D19" s="30" t="e">
        <f>КвГ!#REF!*0.85</f>
        <v>#REF!</v>
      </c>
      <c r="E19" s="30" t="e">
        <f>КвГ!#REF!*0.85</f>
        <v>#REF!</v>
      </c>
      <c r="F19" s="30" t="e">
        <f>КвГ!#REF!*0.85</f>
        <v>#REF!</v>
      </c>
      <c r="G19" s="30" t="e">
        <f>КвГ!#REF!*0.85</f>
        <v>#REF!</v>
      </c>
      <c r="H19" s="30" t="e">
        <f>КвГ!#REF!*0.85</f>
        <v>#REF!</v>
      </c>
      <c r="I19" s="30" t="e">
        <f>КвГ!B19*0.85</f>
        <v>#REF!</v>
      </c>
      <c r="J19" s="30" t="e">
        <f>КвГ!C19*0.85</f>
        <v>#REF!</v>
      </c>
      <c r="K19" s="30" t="e">
        <f>КвГ!D19*0.85</f>
        <v>#REF!</v>
      </c>
      <c r="L19" s="30" t="e">
        <f>КвГ!E19*0.85</f>
        <v>#REF!</v>
      </c>
      <c r="M19" s="30" t="e">
        <f>КвГ!F19*0.85</f>
        <v>#REF!</v>
      </c>
    </row>
    <row r="20" spans="1:13" ht="15" customHeight="1" x14ac:dyDescent="0.2">
      <c r="A20" s="200" t="s">
        <v>33</v>
      </c>
    </row>
    <row r="21" spans="1:13" ht="132" x14ac:dyDescent="0.2">
      <c r="A21" s="209" t="s">
        <v>48</v>
      </c>
    </row>
    <row r="22" spans="1:13" ht="15" customHeight="1" x14ac:dyDescent="0.2">
      <c r="A22" s="200" t="s">
        <v>14</v>
      </c>
    </row>
    <row r="23" spans="1:13" ht="145.5" customHeight="1" x14ac:dyDescent="0.2">
      <c r="A23" s="201" t="s">
        <v>49</v>
      </c>
    </row>
    <row r="24" spans="1:13" ht="15" customHeight="1" x14ac:dyDescent="0.2">
      <c r="A24" s="210" t="s">
        <v>50</v>
      </c>
    </row>
    <row r="25" spans="1:13" ht="186.75" customHeight="1" x14ac:dyDescent="0.2">
      <c r="A25" s="201" t="s">
        <v>51</v>
      </c>
    </row>
    <row r="26" spans="1:13" ht="15" customHeight="1" x14ac:dyDescent="0.2">
      <c r="A26" s="196" t="s">
        <v>27</v>
      </c>
    </row>
    <row r="27" spans="1:13" ht="24" x14ac:dyDescent="0.2">
      <c r="A27" s="197" t="s">
        <v>52</v>
      </c>
    </row>
    <row r="28" spans="1:13" ht="15" customHeight="1" x14ac:dyDescent="0.2">
      <c r="A28" s="196" t="s">
        <v>16</v>
      </c>
    </row>
    <row r="29" spans="1:13" ht="24" x14ac:dyDescent="0.2">
      <c r="A29" s="184" t="s">
        <v>17</v>
      </c>
    </row>
    <row r="30" spans="1:13" ht="15" customHeight="1" x14ac:dyDescent="0.2">
      <c r="A30" s="196" t="s">
        <v>53</v>
      </c>
    </row>
    <row r="31" spans="1:13" ht="96" x14ac:dyDescent="0.2">
      <c r="A31" s="16" t="s">
        <v>54</v>
      </c>
    </row>
    <row r="32" spans="1:13" ht="15" customHeight="1" x14ac:dyDescent="0.2">
      <c r="A32" s="206" t="s">
        <v>18</v>
      </c>
    </row>
    <row r="33" spans="1:1" ht="132" x14ac:dyDescent="0.2">
      <c r="A33" s="202" t="s">
        <v>19</v>
      </c>
    </row>
  </sheetData>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sheetPr>
  <dimension ref="A1:A27"/>
  <sheetViews>
    <sheetView workbookViewId="0">
      <pane xSplit="1" topLeftCell="B1" activePane="topRight" state="frozen"/>
      <selection pane="topRight" activeCell="B1" sqref="B1:M1048576"/>
    </sheetView>
  </sheetViews>
  <sheetFormatPr defaultColWidth="8.5703125" defaultRowHeight="12" x14ac:dyDescent="0.2"/>
  <cols>
    <col min="1" max="1" width="61.7109375" style="2" customWidth="1"/>
    <col min="2" max="16384" width="8.5703125" style="2"/>
  </cols>
  <sheetData>
    <row r="1" spans="1:1" ht="15" customHeight="1" x14ac:dyDescent="0.2">
      <c r="A1" s="186" t="s">
        <v>0</v>
      </c>
    </row>
    <row r="2" spans="1:1" ht="15" customHeight="1" x14ac:dyDescent="0.2">
      <c r="A2" s="204" t="s">
        <v>63</v>
      </c>
    </row>
    <row r="3" spans="1:1" ht="15" customHeight="1" x14ac:dyDescent="0.2">
      <c r="A3" s="187" t="s">
        <v>68</v>
      </c>
    </row>
    <row r="4" spans="1:1" s="1" customFormat="1" ht="15" customHeight="1" x14ac:dyDescent="0.2">
      <c r="A4" s="6" t="s">
        <v>3</v>
      </c>
    </row>
    <row r="5" spans="1:1" ht="11.45" customHeight="1" x14ac:dyDescent="0.2">
      <c r="A5" s="10" t="s">
        <v>4</v>
      </c>
    </row>
    <row r="6" spans="1:1" ht="11.45" customHeight="1" x14ac:dyDescent="0.2">
      <c r="A6" s="12">
        <v>1</v>
      </c>
    </row>
    <row r="7" spans="1:1" ht="11.45" customHeight="1" x14ac:dyDescent="0.2">
      <c r="A7" s="12">
        <v>2</v>
      </c>
    </row>
    <row r="8" spans="1:1" ht="11.45" customHeight="1" x14ac:dyDescent="0.2">
      <c r="A8" s="15" t="s">
        <v>5</v>
      </c>
    </row>
    <row r="9" spans="1:1" ht="11.45" customHeight="1" x14ac:dyDescent="0.2">
      <c r="A9" s="12">
        <v>1</v>
      </c>
    </row>
    <row r="10" spans="1:1" ht="11.45" customHeight="1" x14ac:dyDescent="0.2">
      <c r="A10" s="12">
        <v>2</v>
      </c>
    </row>
    <row r="11" spans="1:1" ht="11.45" customHeight="1" x14ac:dyDescent="0.2">
      <c r="A11" s="15" t="s">
        <v>6</v>
      </c>
    </row>
    <row r="12" spans="1:1" ht="11.45" customHeight="1" x14ac:dyDescent="0.2">
      <c r="A12" s="12">
        <v>1</v>
      </c>
    </row>
    <row r="13" spans="1:1" ht="11.45" customHeight="1" x14ac:dyDescent="0.2">
      <c r="A13" s="12">
        <v>2</v>
      </c>
    </row>
    <row r="14" spans="1:1" ht="11.45" customHeight="1" x14ac:dyDescent="0.2">
      <c r="A14" s="16" t="s">
        <v>7</v>
      </c>
    </row>
    <row r="15" spans="1:1" ht="11.45" customHeight="1" x14ac:dyDescent="0.2">
      <c r="A15" s="12">
        <v>1</v>
      </c>
    </row>
    <row r="16" spans="1:1" ht="11.45" customHeight="1" x14ac:dyDescent="0.2">
      <c r="A16" s="12">
        <v>2</v>
      </c>
    </row>
    <row r="17" spans="1:1" ht="11.45" customHeight="1" x14ac:dyDescent="0.2">
      <c r="A17" s="17" t="s">
        <v>8</v>
      </c>
    </row>
    <row r="18" spans="1:1" ht="11.45" customHeight="1" x14ac:dyDescent="0.2">
      <c r="A18" s="12">
        <v>1</v>
      </c>
    </row>
    <row r="19" spans="1:1" ht="11.45" customHeight="1" x14ac:dyDescent="0.2">
      <c r="A19" s="12">
        <v>2</v>
      </c>
    </row>
    <row r="20" spans="1:1" ht="11.45" customHeight="1" x14ac:dyDescent="0.2">
      <c r="A20" s="205" t="s">
        <v>57</v>
      </c>
    </row>
    <row r="21" spans="1:1" ht="24" x14ac:dyDescent="0.2">
      <c r="A21" s="99" t="s">
        <v>64</v>
      </c>
    </row>
    <row r="22" spans="1:1" ht="15" customHeight="1" x14ac:dyDescent="0.2">
      <c r="A22" s="200" t="s">
        <v>14</v>
      </c>
    </row>
    <row r="23" spans="1:1" ht="372" x14ac:dyDescent="0.2">
      <c r="A23" s="201" t="s">
        <v>65</v>
      </c>
    </row>
    <row r="24" spans="1:1" ht="15" customHeight="1" x14ac:dyDescent="0.2">
      <c r="A24" s="196" t="s">
        <v>16</v>
      </c>
    </row>
    <row r="25" spans="1:1" ht="24" x14ac:dyDescent="0.2">
      <c r="A25" s="184" t="s">
        <v>17</v>
      </c>
    </row>
    <row r="26" spans="1:1" ht="15" customHeight="1" x14ac:dyDescent="0.2">
      <c r="A26" s="206" t="s">
        <v>18</v>
      </c>
    </row>
    <row r="27" spans="1:1" ht="132" x14ac:dyDescent="0.2">
      <c r="A27" s="202" t="s">
        <v>19</v>
      </c>
    </row>
  </sheetData>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C000"/>
  </sheetPr>
  <dimension ref="A1:GZ31"/>
  <sheetViews>
    <sheetView workbookViewId="0">
      <pane xSplit="1" topLeftCell="B1" activePane="topRight" state="frozen"/>
      <selection pane="topRight" activeCell="S1" sqref="S1:V1048576"/>
    </sheetView>
  </sheetViews>
  <sheetFormatPr defaultColWidth="8.5703125" defaultRowHeight="12" x14ac:dyDescent="0.2"/>
  <cols>
    <col min="1" max="1" width="68.5703125" style="2" customWidth="1"/>
    <col min="2" max="3" width="9.85546875" style="2"/>
    <col min="4" max="8" width="9.85546875" style="104" hidden="1" customWidth="1"/>
    <col min="9" max="18" width="9.85546875" style="2"/>
    <col min="19" max="22" width="9.85546875" style="104" hidden="1" customWidth="1"/>
    <col min="23" max="119" width="9.85546875" style="2"/>
    <col min="120" max="16384" width="8.5703125" style="2"/>
  </cols>
  <sheetData>
    <row r="1" spans="1:208" ht="15" customHeight="1" x14ac:dyDescent="0.2">
      <c r="A1" s="186" t="s">
        <v>0</v>
      </c>
    </row>
    <row r="2" spans="1:208" ht="15" customHeight="1" x14ac:dyDescent="0.2">
      <c r="A2" s="187" t="s">
        <v>107</v>
      </c>
    </row>
    <row r="3" spans="1:208" ht="15" customHeight="1" x14ac:dyDescent="0.2">
      <c r="A3" s="187" t="s">
        <v>108</v>
      </c>
    </row>
    <row r="4" spans="1:208" s="185" customFormat="1" ht="15" customHeight="1" x14ac:dyDescent="0.2">
      <c r="A4" s="188" t="s">
        <v>3</v>
      </c>
      <c r="B4" s="189">
        <v>46178</v>
      </c>
      <c r="C4" s="189">
        <v>46179</v>
      </c>
      <c r="D4" s="190">
        <v>46180</v>
      </c>
      <c r="E4" s="190">
        <v>46181</v>
      </c>
      <c r="F4" s="190">
        <v>46182</v>
      </c>
      <c r="G4" s="190">
        <v>46183</v>
      </c>
      <c r="H4" s="190">
        <v>46184</v>
      </c>
      <c r="I4" s="189">
        <v>46185</v>
      </c>
      <c r="J4" s="189">
        <v>46186</v>
      </c>
      <c r="K4" s="189">
        <v>46187</v>
      </c>
      <c r="L4" s="191">
        <v>46188</v>
      </c>
      <c r="M4" s="191">
        <v>46189</v>
      </c>
      <c r="N4" s="191">
        <v>46190</v>
      </c>
      <c r="O4" s="191">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189">
        <v>46295</v>
      </c>
      <c r="DP4" s="192"/>
      <c r="DQ4" s="192"/>
      <c r="DR4" s="192"/>
      <c r="DS4" s="192"/>
      <c r="DT4" s="192"/>
      <c r="DU4" s="192"/>
      <c r="DV4" s="192"/>
      <c r="DW4" s="192"/>
      <c r="DX4" s="192"/>
      <c r="DY4" s="192"/>
      <c r="DZ4" s="192"/>
      <c r="EA4" s="192"/>
      <c r="EB4" s="192"/>
      <c r="EC4" s="192"/>
      <c r="ED4" s="192"/>
      <c r="EE4" s="192"/>
      <c r="EF4" s="192"/>
      <c r="EG4" s="192"/>
      <c r="EH4" s="192"/>
      <c r="EI4" s="192"/>
      <c r="EJ4" s="192"/>
      <c r="EK4" s="192"/>
      <c r="EL4" s="192"/>
      <c r="EM4" s="192"/>
      <c r="EN4" s="192"/>
      <c r="EO4" s="192"/>
      <c r="EP4" s="192"/>
      <c r="EQ4" s="192"/>
      <c r="ER4" s="192"/>
      <c r="ES4" s="192"/>
      <c r="ET4" s="192"/>
      <c r="EU4" s="192"/>
      <c r="EV4" s="192"/>
      <c r="EW4" s="192"/>
      <c r="EX4" s="192"/>
      <c r="EY4" s="192"/>
      <c r="EZ4" s="192"/>
      <c r="FA4" s="192"/>
      <c r="FB4" s="192"/>
      <c r="FC4" s="192"/>
      <c r="FD4" s="192"/>
      <c r="FE4" s="192"/>
      <c r="FF4" s="192"/>
      <c r="FG4" s="192"/>
      <c r="FH4" s="192"/>
      <c r="FI4" s="192"/>
      <c r="FJ4" s="192"/>
      <c r="FK4" s="192"/>
      <c r="FL4" s="192"/>
      <c r="FM4" s="192"/>
      <c r="FN4" s="192"/>
      <c r="FO4" s="192"/>
      <c r="FP4" s="192"/>
      <c r="FQ4" s="192"/>
      <c r="FR4" s="192"/>
      <c r="FS4" s="192"/>
      <c r="FT4" s="192"/>
      <c r="FU4" s="192"/>
      <c r="FV4" s="192"/>
      <c r="FW4" s="192"/>
      <c r="FX4" s="192"/>
      <c r="FY4" s="192"/>
      <c r="FZ4" s="192"/>
      <c r="GA4" s="192"/>
      <c r="GB4" s="192"/>
      <c r="GC4" s="192"/>
      <c r="GD4" s="192"/>
      <c r="GE4" s="192"/>
      <c r="GF4" s="192"/>
      <c r="GG4" s="192"/>
      <c r="GH4" s="192"/>
      <c r="GI4" s="192"/>
      <c r="GJ4" s="192"/>
      <c r="GK4" s="192"/>
      <c r="GL4" s="192"/>
      <c r="GM4" s="192"/>
      <c r="GN4" s="192"/>
      <c r="GO4" s="192"/>
      <c r="GP4" s="192"/>
      <c r="GQ4" s="192"/>
      <c r="GR4" s="192"/>
      <c r="GS4" s="192"/>
      <c r="GT4" s="192"/>
      <c r="GU4" s="192"/>
      <c r="GV4" s="192"/>
      <c r="GW4" s="192"/>
      <c r="GX4" s="192"/>
      <c r="GY4" s="192"/>
      <c r="GZ4" s="192"/>
    </row>
    <row r="5" spans="1:208" s="138" customFormat="1" x14ac:dyDescent="0.2">
      <c r="A5" s="10" t="s">
        <v>4</v>
      </c>
      <c r="D5" s="193"/>
      <c r="E5" s="193"/>
      <c r="F5" s="193"/>
      <c r="G5" s="193"/>
      <c r="H5" s="193"/>
      <c r="S5" s="193"/>
      <c r="T5" s="193"/>
      <c r="U5" s="193"/>
      <c r="V5" s="193"/>
    </row>
    <row r="6" spans="1:208" x14ac:dyDescent="0.2">
      <c r="A6" s="12">
        <v>1</v>
      </c>
      <c r="B6" s="17">
        <f>ROUND(BAR!B6*0.75,)</f>
        <v>8813</v>
      </c>
      <c r="C6" s="17">
        <f>ROUND(BAR!C6*0.75,)</f>
        <v>8813</v>
      </c>
      <c r="D6" s="195">
        <f>ROUND(BAR!D6*0.75,)</f>
        <v>8813</v>
      </c>
      <c r="E6" s="195">
        <f>ROUND(BAR!E6*0.75,)</f>
        <v>8813</v>
      </c>
      <c r="F6" s="195">
        <f>ROUND(BAR!F6*0.75,)</f>
        <v>8813</v>
      </c>
      <c r="G6" s="195">
        <f>ROUND(BAR!G6*0.75,)</f>
        <v>8813</v>
      </c>
      <c r="H6" s="195">
        <f>ROUND(BAR!H6*0.75,)</f>
        <v>8813</v>
      </c>
      <c r="I6" s="17">
        <f>ROUND(BAR!I6*0.75,)</f>
        <v>8813</v>
      </c>
      <c r="J6" s="17">
        <f>ROUND(BAR!J6*0.75,)</f>
        <v>8813</v>
      </c>
      <c r="K6" s="17">
        <f>ROUND(BAR!K6*0.75,)</f>
        <v>7763</v>
      </c>
      <c r="L6" s="17">
        <f>ROUND(BAR!L6*0.75,)</f>
        <v>8813</v>
      </c>
      <c r="M6" s="17">
        <f>ROUND(BAR!M6*0.75,)</f>
        <v>8813</v>
      </c>
      <c r="N6" s="17">
        <f>ROUND(BAR!N6*0.75,)</f>
        <v>8813</v>
      </c>
      <c r="O6" s="17">
        <f>ROUND(BAR!O6*0.75,)</f>
        <v>8813</v>
      </c>
      <c r="P6" s="17">
        <f>ROUND(BAR!P6*0.75,)</f>
        <v>7763</v>
      </c>
      <c r="Q6" s="17">
        <f>ROUND(BAR!Q6*0.75,)</f>
        <v>7763</v>
      </c>
      <c r="R6" s="17">
        <f>ROUND(BAR!R6*0.75,)</f>
        <v>8813</v>
      </c>
      <c r="S6" s="195">
        <f>ROUND(BAR!S6*0.75,)</f>
        <v>8813</v>
      </c>
      <c r="T6" s="195">
        <f>ROUND(BAR!T6*0.75,)</f>
        <v>8813</v>
      </c>
      <c r="U6" s="195">
        <f>ROUND(BAR!U6*0.75,)</f>
        <v>8813</v>
      </c>
      <c r="V6" s="195">
        <f>ROUND(BAR!V6*0.75,)</f>
        <v>8813</v>
      </c>
      <c r="W6" s="17">
        <f>ROUND(BAR!W6*0.75,)</f>
        <v>8813</v>
      </c>
      <c r="X6" s="17">
        <f>ROUND(BAR!X6*0.75,)</f>
        <v>8813</v>
      </c>
      <c r="Y6" s="17">
        <f>ROUND(BAR!Y6*0.75,)</f>
        <v>8813</v>
      </c>
      <c r="Z6" s="17">
        <f>ROUND(BAR!Z6*0.75,)</f>
        <v>8813</v>
      </c>
      <c r="AA6" s="17">
        <f>ROUND(BAR!AA6*0.75,)</f>
        <v>8813</v>
      </c>
      <c r="AB6" s="17">
        <f>ROUND(BAR!AB6*0.75,)</f>
        <v>9188</v>
      </c>
      <c r="AC6" s="17">
        <f>ROUND(BAR!AC6*0.75,)</f>
        <v>9188</v>
      </c>
      <c r="AD6" s="17">
        <f>ROUND(BAR!AD6*0.75,)</f>
        <v>9188</v>
      </c>
      <c r="AE6" s="17">
        <f>ROUND(BAR!AE6*0.75,)</f>
        <v>9188</v>
      </c>
      <c r="AF6" s="17">
        <f>ROUND(BAR!AF6*0.75,)</f>
        <v>9188</v>
      </c>
      <c r="AG6" s="17">
        <f>ROUND(BAR!AG6*0.75,)</f>
        <v>9188</v>
      </c>
      <c r="AH6" s="17">
        <f>ROUND(BAR!AH6*0.75,)</f>
        <v>9188</v>
      </c>
      <c r="AI6" s="17">
        <f>ROUND(BAR!AI6*0.75,)</f>
        <v>9188</v>
      </c>
      <c r="AJ6" s="17">
        <f>ROUND(BAR!AJ6*0.75,)</f>
        <v>9713</v>
      </c>
      <c r="AK6" s="17">
        <f>ROUND(BAR!AK6*0.75,)</f>
        <v>9713</v>
      </c>
      <c r="AL6" s="17">
        <f>ROUND(BAR!AL6*0.75,)</f>
        <v>8813</v>
      </c>
      <c r="AM6" s="17">
        <f>ROUND(BAR!AM6*0.75,)</f>
        <v>8813</v>
      </c>
      <c r="AN6" s="17">
        <f>ROUND(BAR!AN6*0.75,)</f>
        <v>5738</v>
      </c>
      <c r="AO6" s="17">
        <f>ROUND(BAR!AO6*0.75,)</f>
        <v>5738</v>
      </c>
      <c r="AP6" s="17">
        <f>ROUND(BAR!AP6*0.75,)</f>
        <v>5738</v>
      </c>
      <c r="AQ6" s="17">
        <f>ROUND(BAR!AQ6*0.75,)</f>
        <v>5738</v>
      </c>
      <c r="AR6" s="17">
        <f>ROUND(BAR!AR6*0.75,)</f>
        <v>6113</v>
      </c>
      <c r="AS6" s="17">
        <f>ROUND(BAR!AS6*0.75,)</f>
        <v>6113</v>
      </c>
      <c r="AT6" s="17">
        <f>ROUND(BAR!AT6*0.75,)</f>
        <v>5738</v>
      </c>
      <c r="AU6" s="17">
        <f>ROUND(BAR!AU6*0.75,)</f>
        <v>5738</v>
      </c>
      <c r="AV6" s="17">
        <f>ROUND(BAR!AV6*0.75,)</f>
        <v>5738</v>
      </c>
      <c r="AW6" s="17">
        <f>ROUND(BAR!AW6*0.75,)</f>
        <v>5738</v>
      </c>
      <c r="AX6" s="17">
        <f>ROUND(BAR!AX6*0.75,)</f>
        <v>5738</v>
      </c>
      <c r="AY6" s="17">
        <f>ROUND(BAR!AY6*0.75,)</f>
        <v>6113</v>
      </c>
      <c r="AZ6" s="17">
        <f>ROUND(BAR!AZ6*0.75,)</f>
        <v>6113</v>
      </c>
      <c r="BA6" s="17">
        <f>ROUND(BAR!BA6*0.75,)</f>
        <v>5738</v>
      </c>
      <c r="BB6" s="17">
        <f>ROUND(BAR!BB6*0.75,)</f>
        <v>5738</v>
      </c>
      <c r="BC6" s="17">
        <f>ROUND(BAR!BC6*0.75,)</f>
        <v>5738</v>
      </c>
      <c r="BD6" s="17">
        <f>ROUND(BAR!BD6*0.75,)</f>
        <v>5738</v>
      </c>
      <c r="BE6" s="17">
        <f>ROUND(BAR!BE6*0.75,)</f>
        <v>6863</v>
      </c>
      <c r="BF6" s="17">
        <f>ROUND(BAR!BF6*0.75,)</f>
        <v>6863</v>
      </c>
      <c r="BG6" s="17">
        <f>ROUND(BAR!BG6*0.75,)</f>
        <v>6863</v>
      </c>
      <c r="BH6" s="17">
        <f>ROUND(BAR!BH6*0.75,)</f>
        <v>5738</v>
      </c>
      <c r="BI6" s="17">
        <f>ROUND(BAR!BI6*0.75,)</f>
        <v>5738</v>
      </c>
      <c r="BJ6" s="17">
        <f>ROUND(BAR!BJ6*0.75,)</f>
        <v>5738</v>
      </c>
      <c r="BK6" s="17">
        <f>ROUND(BAR!BK6*0.75,)</f>
        <v>5738</v>
      </c>
      <c r="BL6" s="17">
        <f>ROUND(BAR!BL6*0.75,)</f>
        <v>5738</v>
      </c>
      <c r="BM6" s="17">
        <f>ROUND(BAR!BM6*0.75,)</f>
        <v>6113</v>
      </c>
      <c r="BN6" s="17">
        <f>ROUND(BAR!BN6*0.75,)</f>
        <v>6113</v>
      </c>
      <c r="BO6" s="17">
        <f>ROUND(BAR!BO6*0.75,)</f>
        <v>5738</v>
      </c>
      <c r="BP6" s="17">
        <f>ROUND(BAR!BP6*0.75,)</f>
        <v>5738</v>
      </c>
      <c r="BQ6" s="17">
        <f>ROUND(BAR!BQ6*0.75,)</f>
        <v>5738</v>
      </c>
      <c r="BR6" s="17">
        <f>ROUND(BAR!BR6*0.75,)</f>
        <v>5738</v>
      </c>
      <c r="BS6" s="17">
        <f>ROUND(BAR!BS6*0.75,)</f>
        <v>5738</v>
      </c>
      <c r="BT6" s="17">
        <f>ROUND(BAR!BT6*0.75,)</f>
        <v>6113</v>
      </c>
      <c r="BU6" s="17">
        <f>ROUND(BAR!BU6*0.75,)</f>
        <v>6113</v>
      </c>
      <c r="BV6" s="17">
        <f>ROUND(BAR!BV6*0.75,)</f>
        <v>5738</v>
      </c>
      <c r="BW6" s="17">
        <f>ROUND(BAR!BW6*0.75,)</f>
        <v>5738</v>
      </c>
      <c r="BX6" s="17">
        <f>ROUND(BAR!BX6*0.75,)</f>
        <v>5738</v>
      </c>
      <c r="BY6" s="17">
        <f>ROUND(BAR!BY6*0.75,)</f>
        <v>5738</v>
      </c>
      <c r="BZ6" s="17">
        <f>ROUND(BAR!BZ6*0.75,)</f>
        <v>5738</v>
      </c>
      <c r="CA6" s="17">
        <f>ROUND(BAR!CA6*0.75,)</f>
        <v>6113</v>
      </c>
      <c r="CB6" s="17">
        <f>ROUND(BAR!CB6*0.75,)</f>
        <v>6113</v>
      </c>
      <c r="CC6" s="17">
        <f>ROUND(BAR!CC6*0.75,)</f>
        <v>5363</v>
      </c>
      <c r="CD6" s="17">
        <f>ROUND(BAR!CD6*0.75,)</f>
        <v>5363</v>
      </c>
      <c r="CE6" s="17">
        <f>ROUND(BAR!CE6*0.75,)</f>
        <v>5363</v>
      </c>
      <c r="CF6" s="17">
        <f>ROUND(BAR!CF6*0.75,)</f>
        <v>5363</v>
      </c>
      <c r="CG6" s="17">
        <f>ROUND(BAR!CG6*0.75,)</f>
        <v>5363</v>
      </c>
      <c r="CH6" s="17">
        <f>ROUND(BAR!CH6*0.75,)</f>
        <v>5363</v>
      </c>
      <c r="CI6" s="17">
        <f>ROUND(BAR!CI6*0.75,)</f>
        <v>5363</v>
      </c>
      <c r="CJ6" s="17">
        <f>ROUND(BAR!CJ6*0.75,)</f>
        <v>5138</v>
      </c>
      <c r="CK6" s="17">
        <f>ROUND(BAR!CK6*0.75,)</f>
        <v>5138</v>
      </c>
      <c r="CL6" s="17">
        <f>ROUND(BAR!CL6*0.75,)</f>
        <v>5138</v>
      </c>
      <c r="CM6" s="17">
        <f>ROUND(BAR!CM6*0.75,)</f>
        <v>5138</v>
      </c>
      <c r="CN6" s="17">
        <f>ROUND(BAR!CN6*0.75,)</f>
        <v>5138</v>
      </c>
      <c r="CO6" s="17">
        <f>ROUND(BAR!CO6*0.75,)</f>
        <v>5363</v>
      </c>
      <c r="CP6" s="17">
        <f>ROUND(BAR!CP6*0.75,)</f>
        <v>5363</v>
      </c>
      <c r="CQ6" s="17">
        <f>ROUND(BAR!CQ6*0.75,)</f>
        <v>5138</v>
      </c>
      <c r="CR6" s="17">
        <f>ROUND(BAR!CR6*0.75,)</f>
        <v>5138</v>
      </c>
      <c r="CS6" s="17">
        <f>ROUND(BAR!CS6*0.75,)</f>
        <v>5138</v>
      </c>
      <c r="CT6" s="17">
        <f>ROUND(BAR!CT6*0.75,)</f>
        <v>5138</v>
      </c>
      <c r="CU6" s="17">
        <f>ROUND(BAR!CU6*0.75,)</f>
        <v>5138</v>
      </c>
      <c r="CV6" s="17">
        <f>ROUND(BAR!CV6*0.75,)</f>
        <v>5363</v>
      </c>
      <c r="CW6" s="17">
        <f>ROUND(BAR!CW6*0.75,)</f>
        <v>5363</v>
      </c>
      <c r="CX6" s="17">
        <f>ROUND(BAR!CX6*0.75,)</f>
        <v>5138</v>
      </c>
      <c r="CY6" s="17">
        <f>ROUND(BAR!CY6*0.75,)</f>
        <v>5138</v>
      </c>
      <c r="CZ6" s="17">
        <f>ROUND(BAR!CZ6*0.75,)</f>
        <v>5138</v>
      </c>
      <c r="DA6" s="17">
        <f>ROUND(BAR!DA6*0.75,)</f>
        <v>5138</v>
      </c>
      <c r="DB6" s="17">
        <f>ROUND(BAR!DB6*0.75,)</f>
        <v>5138</v>
      </c>
      <c r="DC6" s="17">
        <f>ROUND(BAR!DC6*0.75,)</f>
        <v>5363</v>
      </c>
      <c r="DD6" s="17">
        <f>ROUND(BAR!DD6*0.75,)</f>
        <v>5363</v>
      </c>
      <c r="DE6" s="17">
        <f>ROUND(BAR!DE6*0.75,)</f>
        <v>4913</v>
      </c>
      <c r="DF6" s="17">
        <f>ROUND(BAR!DF6*0.75,)</f>
        <v>4913</v>
      </c>
      <c r="DG6" s="17">
        <f>ROUND(BAR!DG6*0.75,)</f>
        <v>4913</v>
      </c>
      <c r="DH6" s="17">
        <f>ROUND(BAR!DH6*0.75,)</f>
        <v>4913</v>
      </c>
      <c r="DI6" s="17">
        <f>ROUND(BAR!DI6*0.75,)</f>
        <v>4913</v>
      </c>
      <c r="DJ6" s="17">
        <f>ROUND(BAR!DJ6*0.75,)</f>
        <v>5138</v>
      </c>
      <c r="DK6" s="17">
        <f>ROUND(BAR!DK6*0.75,)</f>
        <v>5138</v>
      </c>
      <c r="DL6" s="17">
        <f>ROUND(BAR!DL6*0.75,)</f>
        <v>4913</v>
      </c>
      <c r="DM6" s="17">
        <f>ROUND(BAR!DM6*0.75,)</f>
        <v>4913</v>
      </c>
      <c r="DN6" s="17">
        <f>ROUND(BAR!DN6*0.75,)</f>
        <v>4913</v>
      </c>
      <c r="DO6" s="17">
        <f>ROUND(BAR!DO6*0.75,)</f>
        <v>4913</v>
      </c>
    </row>
    <row r="7" spans="1:208" x14ac:dyDescent="0.2">
      <c r="A7" s="12">
        <v>2</v>
      </c>
      <c r="B7" s="17">
        <f>ROUND(BAR!B7*0.75,)</f>
        <v>10050</v>
      </c>
      <c r="C7" s="17">
        <f>ROUND(BAR!C7*0.75,)</f>
        <v>10050</v>
      </c>
      <c r="D7" s="195">
        <f>ROUND(BAR!D7*0.75,)</f>
        <v>10050</v>
      </c>
      <c r="E7" s="195">
        <f>ROUND(BAR!E7*0.75,)</f>
        <v>10050</v>
      </c>
      <c r="F7" s="195">
        <f>ROUND(BAR!F7*0.75,)</f>
        <v>10050</v>
      </c>
      <c r="G7" s="195">
        <f>ROUND(BAR!G7*0.75,)</f>
        <v>10050</v>
      </c>
      <c r="H7" s="195">
        <f>ROUND(BAR!H7*0.75,)</f>
        <v>10050</v>
      </c>
      <c r="I7" s="17">
        <f>ROUND(BAR!I7*0.75,)</f>
        <v>10050</v>
      </c>
      <c r="J7" s="17">
        <f>ROUND(BAR!J7*0.75,)</f>
        <v>10050</v>
      </c>
      <c r="K7" s="17">
        <f>ROUND(BAR!K7*0.75,)</f>
        <v>9000</v>
      </c>
      <c r="L7" s="17">
        <f>ROUND(BAR!L7*0.75,)</f>
        <v>10050</v>
      </c>
      <c r="M7" s="17">
        <f>ROUND(BAR!M7*0.75,)</f>
        <v>10050</v>
      </c>
      <c r="N7" s="17">
        <f>ROUND(BAR!N7*0.75,)</f>
        <v>10050</v>
      </c>
      <c r="O7" s="17">
        <f>ROUND(BAR!O7*0.75,)</f>
        <v>10050</v>
      </c>
      <c r="P7" s="17">
        <f>ROUND(BAR!P7*0.75,)</f>
        <v>9000</v>
      </c>
      <c r="Q7" s="17">
        <f>ROUND(BAR!Q7*0.75,)</f>
        <v>9000</v>
      </c>
      <c r="R7" s="17">
        <f>ROUND(BAR!R7*0.75,)</f>
        <v>10050</v>
      </c>
      <c r="S7" s="195">
        <f>ROUND(BAR!S7*0.75,)</f>
        <v>10050</v>
      </c>
      <c r="T7" s="195">
        <f>ROUND(BAR!T7*0.75,)</f>
        <v>10050</v>
      </c>
      <c r="U7" s="195">
        <f>ROUND(BAR!U7*0.75,)</f>
        <v>10050</v>
      </c>
      <c r="V7" s="195">
        <f>ROUND(BAR!V7*0.75,)</f>
        <v>10050</v>
      </c>
      <c r="W7" s="17">
        <f>ROUND(BAR!W7*0.75,)</f>
        <v>10050</v>
      </c>
      <c r="X7" s="17">
        <f>ROUND(BAR!X7*0.75,)</f>
        <v>10050</v>
      </c>
      <c r="Y7" s="17">
        <f>ROUND(BAR!Y7*0.75,)</f>
        <v>10050</v>
      </c>
      <c r="Z7" s="17">
        <f>ROUND(BAR!Z7*0.75,)</f>
        <v>10050</v>
      </c>
      <c r="AA7" s="17">
        <f>ROUND(BAR!AA7*0.75,)</f>
        <v>10050</v>
      </c>
      <c r="AB7" s="17">
        <f>ROUND(BAR!AB7*0.75,)</f>
        <v>10425</v>
      </c>
      <c r="AC7" s="17">
        <f>ROUND(BAR!AC7*0.75,)</f>
        <v>10425</v>
      </c>
      <c r="AD7" s="17">
        <f>ROUND(BAR!AD7*0.75,)</f>
        <v>10425</v>
      </c>
      <c r="AE7" s="17">
        <f>ROUND(BAR!AE7*0.75,)</f>
        <v>10425</v>
      </c>
      <c r="AF7" s="17">
        <f>ROUND(BAR!AF7*0.75,)</f>
        <v>10425</v>
      </c>
      <c r="AG7" s="17">
        <f>ROUND(BAR!AG7*0.75,)</f>
        <v>10425</v>
      </c>
      <c r="AH7" s="17">
        <f>ROUND(BAR!AH7*0.75,)</f>
        <v>10425</v>
      </c>
      <c r="AI7" s="17">
        <f>ROUND(BAR!AI7*0.75,)</f>
        <v>10425</v>
      </c>
      <c r="AJ7" s="17">
        <f>ROUND(BAR!AJ7*0.75,)</f>
        <v>10950</v>
      </c>
      <c r="AK7" s="17">
        <f>ROUND(BAR!AK7*0.75,)</f>
        <v>10950</v>
      </c>
      <c r="AL7" s="17">
        <f>ROUND(BAR!AL7*0.75,)</f>
        <v>10050</v>
      </c>
      <c r="AM7" s="17">
        <f>ROUND(BAR!AM7*0.75,)</f>
        <v>10050</v>
      </c>
      <c r="AN7" s="17">
        <f>ROUND(BAR!AN7*0.75,)</f>
        <v>6975</v>
      </c>
      <c r="AO7" s="17">
        <f>ROUND(BAR!AO7*0.75,)</f>
        <v>6975</v>
      </c>
      <c r="AP7" s="17">
        <f>ROUND(BAR!AP7*0.75,)</f>
        <v>6975</v>
      </c>
      <c r="AQ7" s="17">
        <f>ROUND(BAR!AQ7*0.75,)</f>
        <v>6975</v>
      </c>
      <c r="AR7" s="17">
        <f>ROUND(BAR!AR7*0.75,)</f>
        <v>7350</v>
      </c>
      <c r="AS7" s="17">
        <f>ROUND(BAR!AS7*0.75,)</f>
        <v>7350</v>
      </c>
      <c r="AT7" s="17">
        <f>ROUND(BAR!AT7*0.75,)</f>
        <v>6975</v>
      </c>
      <c r="AU7" s="17">
        <f>ROUND(BAR!AU7*0.75,)</f>
        <v>6975</v>
      </c>
      <c r="AV7" s="17">
        <f>ROUND(BAR!AV7*0.75,)</f>
        <v>6975</v>
      </c>
      <c r="AW7" s="17">
        <f>ROUND(BAR!AW7*0.75,)</f>
        <v>6975</v>
      </c>
      <c r="AX7" s="17">
        <f>ROUND(BAR!AX7*0.75,)</f>
        <v>6975</v>
      </c>
      <c r="AY7" s="17">
        <f>ROUND(BAR!AY7*0.75,)</f>
        <v>7350</v>
      </c>
      <c r="AZ7" s="17">
        <f>ROUND(BAR!AZ7*0.75,)</f>
        <v>7350</v>
      </c>
      <c r="BA7" s="17">
        <f>ROUND(BAR!BA7*0.75,)</f>
        <v>6975</v>
      </c>
      <c r="BB7" s="17">
        <f>ROUND(BAR!BB7*0.75,)</f>
        <v>6975</v>
      </c>
      <c r="BC7" s="17">
        <f>ROUND(BAR!BC7*0.75,)</f>
        <v>6975</v>
      </c>
      <c r="BD7" s="17">
        <f>ROUND(BAR!BD7*0.75,)</f>
        <v>6975</v>
      </c>
      <c r="BE7" s="17">
        <f>ROUND(BAR!BE7*0.75,)</f>
        <v>8100</v>
      </c>
      <c r="BF7" s="17">
        <f>ROUND(BAR!BF7*0.75,)</f>
        <v>8100</v>
      </c>
      <c r="BG7" s="17">
        <f>ROUND(BAR!BG7*0.75,)</f>
        <v>8100</v>
      </c>
      <c r="BH7" s="17">
        <f>ROUND(BAR!BH7*0.75,)</f>
        <v>6975</v>
      </c>
      <c r="BI7" s="17">
        <f>ROUND(BAR!BI7*0.75,)</f>
        <v>6975</v>
      </c>
      <c r="BJ7" s="17">
        <f>ROUND(BAR!BJ7*0.75,)</f>
        <v>6975</v>
      </c>
      <c r="BK7" s="17">
        <f>ROUND(BAR!BK7*0.75,)</f>
        <v>6975</v>
      </c>
      <c r="BL7" s="17">
        <f>ROUND(BAR!BL7*0.75,)</f>
        <v>6975</v>
      </c>
      <c r="BM7" s="17">
        <f>ROUND(BAR!BM7*0.75,)</f>
        <v>7350</v>
      </c>
      <c r="BN7" s="17">
        <f>ROUND(BAR!BN7*0.75,)</f>
        <v>7350</v>
      </c>
      <c r="BO7" s="17">
        <f>ROUND(BAR!BO7*0.75,)</f>
        <v>6975</v>
      </c>
      <c r="BP7" s="17">
        <f>ROUND(BAR!BP7*0.75,)</f>
        <v>6975</v>
      </c>
      <c r="BQ7" s="17">
        <f>ROUND(BAR!BQ7*0.75,)</f>
        <v>6975</v>
      </c>
      <c r="BR7" s="17">
        <f>ROUND(BAR!BR7*0.75,)</f>
        <v>6975</v>
      </c>
      <c r="BS7" s="17">
        <f>ROUND(BAR!BS7*0.75,)</f>
        <v>6975</v>
      </c>
      <c r="BT7" s="17">
        <f>ROUND(BAR!BT7*0.75,)</f>
        <v>7350</v>
      </c>
      <c r="BU7" s="17">
        <f>ROUND(BAR!BU7*0.75,)</f>
        <v>7350</v>
      </c>
      <c r="BV7" s="17">
        <f>ROUND(BAR!BV7*0.75,)</f>
        <v>6975</v>
      </c>
      <c r="BW7" s="17">
        <f>ROUND(BAR!BW7*0.75,)</f>
        <v>6975</v>
      </c>
      <c r="BX7" s="17">
        <f>ROUND(BAR!BX7*0.75,)</f>
        <v>6975</v>
      </c>
      <c r="BY7" s="17">
        <f>ROUND(BAR!BY7*0.75,)</f>
        <v>6975</v>
      </c>
      <c r="BZ7" s="17">
        <f>ROUND(BAR!BZ7*0.75,)</f>
        <v>6975</v>
      </c>
      <c r="CA7" s="17">
        <f>ROUND(BAR!CA7*0.75,)</f>
        <v>7350</v>
      </c>
      <c r="CB7" s="17">
        <f>ROUND(BAR!CB7*0.75,)</f>
        <v>7350</v>
      </c>
      <c r="CC7" s="17">
        <f>ROUND(BAR!CC7*0.75,)</f>
        <v>6600</v>
      </c>
      <c r="CD7" s="17">
        <f>ROUND(BAR!CD7*0.75,)</f>
        <v>6600</v>
      </c>
      <c r="CE7" s="17">
        <f>ROUND(BAR!CE7*0.75,)</f>
        <v>6600</v>
      </c>
      <c r="CF7" s="17">
        <f>ROUND(BAR!CF7*0.75,)</f>
        <v>6600</v>
      </c>
      <c r="CG7" s="17">
        <f>ROUND(BAR!CG7*0.75,)</f>
        <v>6600</v>
      </c>
      <c r="CH7" s="17">
        <f>ROUND(BAR!CH7*0.75,)</f>
        <v>6600</v>
      </c>
      <c r="CI7" s="17">
        <f>ROUND(BAR!CI7*0.75,)</f>
        <v>6600</v>
      </c>
      <c r="CJ7" s="17">
        <f>ROUND(BAR!CJ7*0.75,)</f>
        <v>6375</v>
      </c>
      <c r="CK7" s="17">
        <f>ROUND(BAR!CK7*0.75,)</f>
        <v>6375</v>
      </c>
      <c r="CL7" s="17">
        <f>ROUND(BAR!CL7*0.75,)</f>
        <v>6375</v>
      </c>
      <c r="CM7" s="17">
        <f>ROUND(BAR!CM7*0.75,)</f>
        <v>6375</v>
      </c>
      <c r="CN7" s="17">
        <f>ROUND(BAR!CN7*0.75,)</f>
        <v>6375</v>
      </c>
      <c r="CO7" s="17">
        <f>ROUND(BAR!CO7*0.75,)</f>
        <v>6600</v>
      </c>
      <c r="CP7" s="17">
        <f>ROUND(BAR!CP7*0.75,)</f>
        <v>6600</v>
      </c>
      <c r="CQ7" s="17">
        <f>ROUND(BAR!CQ7*0.75,)</f>
        <v>6375</v>
      </c>
      <c r="CR7" s="17">
        <f>ROUND(BAR!CR7*0.75,)</f>
        <v>6375</v>
      </c>
      <c r="CS7" s="17">
        <f>ROUND(BAR!CS7*0.75,)</f>
        <v>6375</v>
      </c>
      <c r="CT7" s="17">
        <f>ROUND(BAR!CT7*0.75,)</f>
        <v>6375</v>
      </c>
      <c r="CU7" s="17">
        <f>ROUND(BAR!CU7*0.75,)</f>
        <v>6375</v>
      </c>
      <c r="CV7" s="17">
        <f>ROUND(BAR!CV7*0.75,)</f>
        <v>6600</v>
      </c>
      <c r="CW7" s="17">
        <f>ROUND(BAR!CW7*0.75,)</f>
        <v>6600</v>
      </c>
      <c r="CX7" s="17">
        <f>ROUND(BAR!CX7*0.75,)</f>
        <v>6375</v>
      </c>
      <c r="CY7" s="17">
        <f>ROUND(BAR!CY7*0.75,)</f>
        <v>6375</v>
      </c>
      <c r="CZ7" s="17">
        <f>ROUND(BAR!CZ7*0.75,)</f>
        <v>6375</v>
      </c>
      <c r="DA7" s="17">
        <f>ROUND(BAR!DA7*0.75,)</f>
        <v>6375</v>
      </c>
      <c r="DB7" s="17">
        <f>ROUND(BAR!DB7*0.75,)</f>
        <v>6375</v>
      </c>
      <c r="DC7" s="17">
        <f>ROUND(BAR!DC7*0.75,)</f>
        <v>6600</v>
      </c>
      <c r="DD7" s="17">
        <f>ROUND(BAR!DD7*0.75,)</f>
        <v>6600</v>
      </c>
      <c r="DE7" s="17">
        <f>ROUND(BAR!DE7*0.75,)</f>
        <v>6150</v>
      </c>
      <c r="DF7" s="17">
        <f>ROUND(BAR!DF7*0.75,)</f>
        <v>6150</v>
      </c>
      <c r="DG7" s="17">
        <f>ROUND(BAR!DG7*0.75,)</f>
        <v>6150</v>
      </c>
      <c r="DH7" s="17">
        <f>ROUND(BAR!DH7*0.75,)</f>
        <v>6150</v>
      </c>
      <c r="DI7" s="17">
        <f>ROUND(BAR!DI7*0.75,)</f>
        <v>6150</v>
      </c>
      <c r="DJ7" s="17">
        <f>ROUND(BAR!DJ7*0.75,)</f>
        <v>6375</v>
      </c>
      <c r="DK7" s="17">
        <f>ROUND(BAR!DK7*0.75,)</f>
        <v>6375</v>
      </c>
      <c r="DL7" s="17">
        <f>ROUND(BAR!DL7*0.75,)</f>
        <v>6150</v>
      </c>
      <c r="DM7" s="17">
        <f>ROUND(BAR!DM7*0.75,)</f>
        <v>6150</v>
      </c>
      <c r="DN7" s="17">
        <f>ROUND(BAR!DN7*0.75,)</f>
        <v>6150</v>
      </c>
      <c r="DO7" s="17">
        <f>ROUND(BAR!DO7*0.75,)</f>
        <v>6150</v>
      </c>
    </row>
    <row r="8" spans="1:208" x14ac:dyDescent="0.2">
      <c r="A8" s="15" t="s">
        <v>5</v>
      </c>
      <c r="B8" s="17"/>
      <c r="C8" s="17"/>
      <c r="D8" s="195"/>
      <c r="E8" s="195"/>
      <c r="F8" s="195"/>
      <c r="G8" s="195"/>
      <c r="H8" s="195"/>
      <c r="I8" s="17"/>
      <c r="J8" s="17"/>
      <c r="K8" s="17"/>
      <c r="L8" s="17"/>
      <c r="M8" s="17"/>
      <c r="N8" s="17"/>
      <c r="O8" s="17"/>
      <c r="P8" s="17"/>
      <c r="Q8" s="17"/>
      <c r="R8" s="17"/>
      <c r="S8" s="195"/>
      <c r="T8" s="195"/>
      <c r="U8" s="195"/>
      <c r="V8" s="195"/>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row>
    <row r="9" spans="1:208" x14ac:dyDescent="0.2">
      <c r="A9" s="12">
        <v>1</v>
      </c>
      <c r="B9" s="17">
        <f>ROUND(BAR!B9*0.75,)</f>
        <v>9563</v>
      </c>
      <c r="C9" s="17">
        <f>ROUND(BAR!C9*0.75,)</f>
        <v>9563</v>
      </c>
      <c r="D9" s="195">
        <f>ROUND(BAR!D9*0.75,)</f>
        <v>9563</v>
      </c>
      <c r="E9" s="195">
        <f>ROUND(BAR!E9*0.75,)</f>
        <v>9563</v>
      </c>
      <c r="F9" s="195">
        <f>ROUND(BAR!F9*0.75,)</f>
        <v>9563</v>
      </c>
      <c r="G9" s="195">
        <f>ROUND(BAR!G9*0.75,)</f>
        <v>9563</v>
      </c>
      <c r="H9" s="195">
        <f>ROUND(BAR!H9*0.75,)</f>
        <v>9563</v>
      </c>
      <c r="I9" s="17">
        <f>ROUND(BAR!I9*0.75,)</f>
        <v>9563</v>
      </c>
      <c r="J9" s="17">
        <f>ROUND(BAR!J9*0.75,)</f>
        <v>9563</v>
      </c>
      <c r="K9" s="17">
        <f>ROUND(BAR!K9*0.75,)</f>
        <v>8513</v>
      </c>
      <c r="L9" s="17">
        <f>ROUND(BAR!L9*0.75,)</f>
        <v>9563</v>
      </c>
      <c r="M9" s="17">
        <f>ROUND(BAR!M9*0.75,)</f>
        <v>9563</v>
      </c>
      <c r="N9" s="17">
        <f>ROUND(BAR!N9*0.75,)</f>
        <v>9563</v>
      </c>
      <c r="O9" s="17">
        <f>ROUND(BAR!O9*0.75,)</f>
        <v>9563</v>
      </c>
      <c r="P9" s="17">
        <f>ROUND(BAR!P9*0.75,)</f>
        <v>8513</v>
      </c>
      <c r="Q9" s="17">
        <f>ROUND(BAR!Q9*0.75,)</f>
        <v>8513</v>
      </c>
      <c r="R9" s="17">
        <f>ROUND(BAR!R9*0.75,)</f>
        <v>9563</v>
      </c>
      <c r="S9" s="195">
        <f>ROUND(BAR!S9*0.75,)</f>
        <v>9563</v>
      </c>
      <c r="T9" s="195">
        <f>ROUND(BAR!T9*0.75,)</f>
        <v>9563</v>
      </c>
      <c r="U9" s="195">
        <f>ROUND(BAR!U9*0.75,)</f>
        <v>9563</v>
      </c>
      <c r="V9" s="195">
        <f>ROUND(BAR!V9*0.75,)</f>
        <v>9563</v>
      </c>
      <c r="W9" s="17">
        <f>ROUND(BAR!W9*0.75,)</f>
        <v>9563</v>
      </c>
      <c r="X9" s="17">
        <f>ROUND(BAR!X9*0.75,)</f>
        <v>9563</v>
      </c>
      <c r="Y9" s="17">
        <f>ROUND(BAR!Y9*0.75,)</f>
        <v>9563</v>
      </c>
      <c r="Z9" s="17">
        <f>ROUND(BAR!Z9*0.75,)</f>
        <v>9563</v>
      </c>
      <c r="AA9" s="17">
        <f>ROUND(BAR!AA9*0.75,)</f>
        <v>9563</v>
      </c>
      <c r="AB9" s="17">
        <f>ROUND(BAR!AB9*0.75,)</f>
        <v>9938</v>
      </c>
      <c r="AC9" s="17">
        <f>ROUND(BAR!AC9*0.75,)</f>
        <v>9938</v>
      </c>
      <c r="AD9" s="17">
        <f>ROUND(BAR!AD9*0.75,)</f>
        <v>9938</v>
      </c>
      <c r="AE9" s="17">
        <f>ROUND(BAR!AE9*0.75,)</f>
        <v>9938</v>
      </c>
      <c r="AF9" s="17">
        <f>ROUND(BAR!AF9*0.75,)</f>
        <v>9938</v>
      </c>
      <c r="AG9" s="17">
        <f>ROUND(BAR!AG9*0.75,)</f>
        <v>9938</v>
      </c>
      <c r="AH9" s="17">
        <f>ROUND(BAR!AH9*0.75,)</f>
        <v>9938</v>
      </c>
      <c r="AI9" s="17">
        <f>ROUND(BAR!AI9*0.75,)</f>
        <v>9938</v>
      </c>
      <c r="AJ9" s="17">
        <f>ROUND(BAR!AJ9*0.75,)</f>
        <v>10463</v>
      </c>
      <c r="AK9" s="17">
        <f>ROUND(BAR!AK9*0.75,)</f>
        <v>10463</v>
      </c>
      <c r="AL9" s="17">
        <f>ROUND(BAR!AL9*0.75,)</f>
        <v>9563</v>
      </c>
      <c r="AM9" s="17">
        <f>ROUND(BAR!AM9*0.75,)</f>
        <v>9563</v>
      </c>
      <c r="AN9" s="17">
        <f>ROUND(BAR!AN9*0.75,)</f>
        <v>6488</v>
      </c>
      <c r="AO9" s="17">
        <f>ROUND(BAR!AO9*0.75,)</f>
        <v>6488</v>
      </c>
      <c r="AP9" s="17">
        <f>ROUND(BAR!AP9*0.75,)</f>
        <v>6488</v>
      </c>
      <c r="AQ9" s="17">
        <f>ROUND(BAR!AQ9*0.75,)</f>
        <v>6488</v>
      </c>
      <c r="AR9" s="17">
        <f>ROUND(BAR!AR9*0.75,)</f>
        <v>6863</v>
      </c>
      <c r="AS9" s="17">
        <f>ROUND(BAR!AS9*0.75,)</f>
        <v>6863</v>
      </c>
      <c r="AT9" s="17">
        <f>ROUND(BAR!AT9*0.75,)</f>
        <v>6488</v>
      </c>
      <c r="AU9" s="17">
        <f>ROUND(BAR!AU9*0.75,)</f>
        <v>6488</v>
      </c>
      <c r="AV9" s="17">
        <f>ROUND(BAR!AV9*0.75,)</f>
        <v>6488</v>
      </c>
      <c r="AW9" s="17">
        <f>ROUND(BAR!AW9*0.75,)</f>
        <v>6488</v>
      </c>
      <c r="AX9" s="17">
        <f>ROUND(BAR!AX9*0.75,)</f>
        <v>6488</v>
      </c>
      <c r="AY9" s="17">
        <f>ROUND(BAR!AY9*0.75,)</f>
        <v>6863</v>
      </c>
      <c r="AZ9" s="17">
        <f>ROUND(BAR!AZ9*0.75,)</f>
        <v>6863</v>
      </c>
      <c r="BA9" s="17">
        <f>ROUND(BAR!BA9*0.75,)</f>
        <v>6488</v>
      </c>
      <c r="BB9" s="17">
        <f>ROUND(BAR!BB9*0.75,)</f>
        <v>6488</v>
      </c>
      <c r="BC9" s="17">
        <f>ROUND(BAR!BC9*0.75,)</f>
        <v>6488</v>
      </c>
      <c r="BD9" s="17">
        <f>ROUND(BAR!BD9*0.75,)</f>
        <v>6488</v>
      </c>
      <c r="BE9" s="17">
        <f>ROUND(BAR!BE9*0.75,)</f>
        <v>7613</v>
      </c>
      <c r="BF9" s="17">
        <f>ROUND(BAR!BF9*0.75,)</f>
        <v>7613</v>
      </c>
      <c r="BG9" s="17">
        <f>ROUND(BAR!BG9*0.75,)</f>
        <v>7613</v>
      </c>
      <c r="BH9" s="17">
        <f>ROUND(BAR!BH9*0.75,)</f>
        <v>6488</v>
      </c>
      <c r="BI9" s="17">
        <f>ROUND(BAR!BI9*0.75,)</f>
        <v>6488</v>
      </c>
      <c r="BJ9" s="17">
        <f>ROUND(BAR!BJ9*0.75,)</f>
        <v>6488</v>
      </c>
      <c r="BK9" s="17">
        <f>ROUND(BAR!BK9*0.75,)</f>
        <v>6488</v>
      </c>
      <c r="BL9" s="17">
        <f>ROUND(BAR!BL9*0.75,)</f>
        <v>6488</v>
      </c>
      <c r="BM9" s="17">
        <f>ROUND(BAR!BM9*0.75,)</f>
        <v>6863</v>
      </c>
      <c r="BN9" s="17">
        <f>ROUND(BAR!BN9*0.75,)</f>
        <v>6863</v>
      </c>
      <c r="BO9" s="17">
        <f>ROUND(BAR!BO9*0.75,)</f>
        <v>6488</v>
      </c>
      <c r="BP9" s="17">
        <f>ROUND(BAR!BP9*0.75,)</f>
        <v>6488</v>
      </c>
      <c r="BQ9" s="17">
        <f>ROUND(BAR!BQ9*0.75,)</f>
        <v>6488</v>
      </c>
      <c r="BR9" s="17">
        <f>ROUND(BAR!BR9*0.75,)</f>
        <v>6488</v>
      </c>
      <c r="BS9" s="17">
        <f>ROUND(BAR!BS9*0.75,)</f>
        <v>6488</v>
      </c>
      <c r="BT9" s="17">
        <f>ROUND(BAR!BT9*0.75,)</f>
        <v>6863</v>
      </c>
      <c r="BU9" s="17">
        <f>ROUND(BAR!BU9*0.75,)</f>
        <v>6863</v>
      </c>
      <c r="BV9" s="17">
        <f>ROUND(BAR!BV9*0.75,)</f>
        <v>6488</v>
      </c>
      <c r="BW9" s="17">
        <f>ROUND(BAR!BW9*0.75,)</f>
        <v>6488</v>
      </c>
      <c r="BX9" s="17">
        <f>ROUND(BAR!BX9*0.75,)</f>
        <v>6488</v>
      </c>
      <c r="BY9" s="17">
        <f>ROUND(BAR!BY9*0.75,)</f>
        <v>6488</v>
      </c>
      <c r="BZ9" s="17">
        <f>ROUND(BAR!BZ9*0.75,)</f>
        <v>6488</v>
      </c>
      <c r="CA9" s="17">
        <f>ROUND(BAR!CA9*0.75,)</f>
        <v>6863</v>
      </c>
      <c r="CB9" s="17">
        <f>ROUND(BAR!CB9*0.75,)</f>
        <v>6863</v>
      </c>
      <c r="CC9" s="17">
        <f>ROUND(BAR!CC9*0.75,)</f>
        <v>6113</v>
      </c>
      <c r="CD9" s="17">
        <f>ROUND(BAR!CD9*0.75,)</f>
        <v>6113</v>
      </c>
      <c r="CE9" s="17">
        <f>ROUND(BAR!CE9*0.75,)</f>
        <v>6113</v>
      </c>
      <c r="CF9" s="17">
        <f>ROUND(BAR!CF9*0.75,)</f>
        <v>6113</v>
      </c>
      <c r="CG9" s="17">
        <f>ROUND(BAR!CG9*0.75,)</f>
        <v>6113</v>
      </c>
      <c r="CH9" s="17">
        <f>ROUND(BAR!CH9*0.75,)</f>
        <v>6113</v>
      </c>
      <c r="CI9" s="17">
        <f>ROUND(BAR!CI9*0.75,)</f>
        <v>6113</v>
      </c>
      <c r="CJ9" s="17">
        <f>ROUND(BAR!CJ9*0.75,)</f>
        <v>5888</v>
      </c>
      <c r="CK9" s="17">
        <f>ROUND(BAR!CK9*0.75,)</f>
        <v>5888</v>
      </c>
      <c r="CL9" s="17">
        <f>ROUND(BAR!CL9*0.75,)</f>
        <v>5888</v>
      </c>
      <c r="CM9" s="17">
        <f>ROUND(BAR!CM9*0.75,)</f>
        <v>5888</v>
      </c>
      <c r="CN9" s="17">
        <f>ROUND(BAR!CN9*0.75,)</f>
        <v>5888</v>
      </c>
      <c r="CO9" s="17">
        <f>ROUND(BAR!CO9*0.75,)</f>
        <v>6113</v>
      </c>
      <c r="CP9" s="17">
        <f>ROUND(BAR!CP9*0.75,)</f>
        <v>6113</v>
      </c>
      <c r="CQ9" s="17">
        <f>ROUND(BAR!CQ9*0.75,)</f>
        <v>5888</v>
      </c>
      <c r="CR9" s="17">
        <f>ROUND(BAR!CR9*0.75,)</f>
        <v>5888</v>
      </c>
      <c r="CS9" s="17">
        <f>ROUND(BAR!CS9*0.75,)</f>
        <v>5888</v>
      </c>
      <c r="CT9" s="17">
        <f>ROUND(BAR!CT9*0.75,)</f>
        <v>5888</v>
      </c>
      <c r="CU9" s="17">
        <f>ROUND(BAR!CU9*0.75,)</f>
        <v>5888</v>
      </c>
      <c r="CV9" s="17">
        <f>ROUND(BAR!CV9*0.75,)</f>
        <v>6113</v>
      </c>
      <c r="CW9" s="17">
        <f>ROUND(BAR!CW9*0.75,)</f>
        <v>6113</v>
      </c>
      <c r="CX9" s="17">
        <f>ROUND(BAR!CX9*0.75,)</f>
        <v>5888</v>
      </c>
      <c r="CY9" s="17">
        <f>ROUND(BAR!CY9*0.75,)</f>
        <v>5888</v>
      </c>
      <c r="CZ9" s="17">
        <f>ROUND(BAR!CZ9*0.75,)</f>
        <v>5888</v>
      </c>
      <c r="DA9" s="17">
        <f>ROUND(BAR!DA9*0.75,)</f>
        <v>5888</v>
      </c>
      <c r="DB9" s="17">
        <f>ROUND(BAR!DB9*0.75,)</f>
        <v>5888</v>
      </c>
      <c r="DC9" s="17">
        <f>ROUND(BAR!DC9*0.75,)</f>
        <v>6113</v>
      </c>
      <c r="DD9" s="17">
        <f>ROUND(BAR!DD9*0.75,)</f>
        <v>6113</v>
      </c>
      <c r="DE9" s="17">
        <f>ROUND(BAR!DE9*0.75,)</f>
        <v>5663</v>
      </c>
      <c r="DF9" s="17">
        <f>ROUND(BAR!DF9*0.75,)</f>
        <v>5663</v>
      </c>
      <c r="DG9" s="17">
        <f>ROUND(BAR!DG9*0.75,)</f>
        <v>5663</v>
      </c>
      <c r="DH9" s="17">
        <f>ROUND(BAR!DH9*0.75,)</f>
        <v>5663</v>
      </c>
      <c r="DI9" s="17">
        <f>ROUND(BAR!DI9*0.75,)</f>
        <v>5663</v>
      </c>
      <c r="DJ9" s="17">
        <f>ROUND(BAR!DJ9*0.75,)</f>
        <v>5888</v>
      </c>
      <c r="DK9" s="17">
        <f>ROUND(BAR!DK9*0.75,)</f>
        <v>5888</v>
      </c>
      <c r="DL9" s="17">
        <f>ROUND(BAR!DL9*0.75,)</f>
        <v>5663</v>
      </c>
      <c r="DM9" s="17">
        <f>ROUND(BAR!DM9*0.75,)</f>
        <v>5663</v>
      </c>
      <c r="DN9" s="17">
        <f>ROUND(BAR!DN9*0.75,)</f>
        <v>5663</v>
      </c>
      <c r="DO9" s="17">
        <f>ROUND(BAR!DO9*0.75,)</f>
        <v>5663</v>
      </c>
    </row>
    <row r="10" spans="1:208" x14ac:dyDescent="0.2">
      <c r="A10" s="12">
        <v>2</v>
      </c>
      <c r="B10" s="17">
        <f>ROUND(BAR!B10*0.75,)</f>
        <v>10800</v>
      </c>
      <c r="C10" s="17">
        <f>ROUND(BAR!C10*0.75,)</f>
        <v>10800</v>
      </c>
      <c r="D10" s="195">
        <f>ROUND(BAR!D10*0.75,)</f>
        <v>10800</v>
      </c>
      <c r="E10" s="195">
        <f>ROUND(BAR!E10*0.75,)</f>
        <v>10800</v>
      </c>
      <c r="F10" s="195">
        <f>ROUND(BAR!F10*0.75,)</f>
        <v>10800</v>
      </c>
      <c r="G10" s="195">
        <f>ROUND(BAR!G10*0.75,)</f>
        <v>10800</v>
      </c>
      <c r="H10" s="195">
        <f>ROUND(BAR!H10*0.75,)</f>
        <v>10800</v>
      </c>
      <c r="I10" s="17">
        <f>ROUND(BAR!I10*0.75,)</f>
        <v>10800</v>
      </c>
      <c r="J10" s="17">
        <f>ROUND(BAR!J10*0.75,)</f>
        <v>10800</v>
      </c>
      <c r="K10" s="17">
        <f>ROUND(BAR!K10*0.75,)</f>
        <v>9750</v>
      </c>
      <c r="L10" s="17">
        <f>ROUND(BAR!L10*0.75,)</f>
        <v>10800</v>
      </c>
      <c r="M10" s="17">
        <f>ROUND(BAR!M10*0.75,)</f>
        <v>10800</v>
      </c>
      <c r="N10" s="17">
        <f>ROUND(BAR!N10*0.75,)</f>
        <v>10800</v>
      </c>
      <c r="O10" s="17">
        <f>ROUND(BAR!O10*0.75,)</f>
        <v>10800</v>
      </c>
      <c r="P10" s="17">
        <f>ROUND(BAR!P10*0.75,)</f>
        <v>9750</v>
      </c>
      <c r="Q10" s="17">
        <f>ROUND(BAR!Q10*0.75,)</f>
        <v>9750</v>
      </c>
      <c r="R10" s="17">
        <f>ROUND(BAR!R10*0.75,)</f>
        <v>10800</v>
      </c>
      <c r="S10" s="195">
        <f>ROUND(BAR!S10*0.75,)</f>
        <v>10800</v>
      </c>
      <c r="T10" s="195">
        <f>ROUND(BAR!T10*0.75,)</f>
        <v>10800</v>
      </c>
      <c r="U10" s="195">
        <f>ROUND(BAR!U10*0.75,)</f>
        <v>10800</v>
      </c>
      <c r="V10" s="195">
        <f>ROUND(BAR!V10*0.75,)</f>
        <v>10800</v>
      </c>
      <c r="W10" s="17">
        <f>ROUND(BAR!W10*0.75,)</f>
        <v>10800</v>
      </c>
      <c r="X10" s="17">
        <f>ROUND(BAR!X10*0.75,)</f>
        <v>10800</v>
      </c>
      <c r="Y10" s="17">
        <f>ROUND(BAR!Y10*0.75,)</f>
        <v>10800</v>
      </c>
      <c r="Z10" s="17">
        <f>ROUND(BAR!Z10*0.75,)</f>
        <v>10800</v>
      </c>
      <c r="AA10" s="17">
        <f>ROUND(BAR!AA10*0.75,)</f>
        <v>10800</v>
      </c>
      <c r="AB10" s="17">
        <f>ROUND(BAR!AB10*0.75,)</f>
        <v>11175</v>
      </c>
      <c r="AC10" s="17">
        <f>ROUND(BAR!AC10*0.75,)</f>
        <v>11175</v>
      </c>
      <c r="AD10" s="17">
        <f>ROUND(BAR!AD10*0.75,)</f>
        <v>11175</v>
      </c>
      <c r="AE10" s="17">
        <f>ROUND(BAR!AE10*0.75,)</f>
        <v>11175</v>
      </c>
      <c r="AF10" s="17">
        <f>ROUND(BAR!AF10*0.75,)</f>
        <v>11175</v>
      </c>
      <c r="AG10" s="17">
        <f>ROUND(BAR!AG10*0.75,)</f>
        <v>11175</v>
      </c>
      <c r="AH10" s="17">
        <f>ROUND(BAR!AH10*0.75,)</f>
        <v>11175</v>
      </c>
      <c r="AI10" s="17">
        <f>ROUND(BAR!AI10*0.75,)</f>
        <v>11175</v>
      </c>
      <c r="AJ10" s="17">
        <f>ROUND(BAR!AJ10*0.75,)</f>
        <v>11700</v>
      </c>
      <c r="AK10" s="17">
        <f>ROUND(BAR!AK10*0.75,)</f>
        <v>11700</v>
      </c>
      <c r="AL10" s="17">
        <f>ROUND(BAR!AL10*0.75,)</f>
        <v>10800</v>
      </c>
      <c r="AM10" s="17">
        <f>ROUND(BAR!AM10*0.75,)</f>
        <v>10800</v>
      </c>
      <c r="AN10" s="17">
        <f>ROUND(BAR!AN10*0.75,)</f>
        <v>7725</v>
      </c>
      <c r="AO10" s="17">
        <f>ROUND(BAR!AO10*0.75,)</f>
        <v>7725</v>
      </c>
      <c r="AP10" s="17">
        <f>ROUND(BAR!AP10*0.75,)</f>
        <v>7725</v>
      </c>
      <c r="AQ10" s="17">
        <f>ROUND(BAR!AQ10*0.75,)</f>
        <v>7725</v>
      </c>
      <c r="AR10" s="17">
        <f>ROUND(BAR!AR10*0.75,)</f>
        <v>8100</v>
      </c>
      <c r="AS10" s="17">
        <f>ROUND(BAR!AS10*0.75,)</f>
        <v>8100</v>
      </c>
      <c r="AT10" s="17">
        <f>ROUND(BAR!AT10*0.75,)</f>
        <v>7725</v>
      </c>
      <c r="AU10" s="17">
        <f>ROUND(BAR!AU10*0.75,)</f>
        <v>7725</v>
      </c>
      <c r="AV10" s="17">
        <f>ROUND(BAR!AV10*0.75,)</f>
        <v>7725</v>
      </c>
      <c r="AW10" s="17">
        <f>ROUND(BAR!AW10*0.75,)</f>
        <v>7725</v>
      </c>
      <c r="AX10" s="17">
        <f>ROUND(BAR!AX10*0.75,)</f>
        <v>7725</v>
      </c>
      <c r="AY10" s="17">
        <f>ROUND(BAR!AY10*0.75,)</f>
        <v>8100</v>
      </c>
      <c r="AZ10" s="17">
        <f>ROUND(BAR!AZ10*0.75,)</f>
        <v>8100</v>
      </c>
      <c r="BA10" s="17">
        <f>ROUND(BAR!BA10*0.75,)</f>
        <v>7725</v>
      </c>
      <c r="BB10" s="17">
        <f>ROUND(BAR!BB10*0.75,)</f>
        <v>7725</v>
      </c>
      <c r="BC10" s="17">
        <f>ROUND(BAR!BC10*0.75,)</f>
        <v>7725</v>
      </c>
      <c r="BD10" s="17">
        <f>ROUND(BAR!BD10*0.75,)</f>
        <v>7725</v>
      </c>
      <c r="BE10" s="17">
        <f>ROUND(BAR!BE10*0.75,)</f>
        <v>8850</v>
      </c>
      <c r="BF10" s="17">
        <f>ROUND(BAR!BF10*0.75,)</f>
        <v>8850</v>
      </c>
      <c r="BG10" s="17">
        <f>ROUND(BAR!BG10*0.75,)</f>
        <v>8850</v>
      </c>
      <c r="BH10" s="17">
        <f>ROUND(BAR!BH10*0.75,)</f>
        <v>7725</v>
      </c>
      <c r="BI10" s="17">
        <f>ROUND(BAR!BI10*0.75,)</f>
        <v>7725</v>
      </c>
      <c r="BJ10" s="17">
        <f>ROUND(BAR!BJ10*0.75,)</f>
        <v>7725</v>
      </c>
      <c r="BK10" s="17">
        <f>ROUND(BAR!BK10*0.75,)</f>
        <v>7725</v>
      </c>
      <c r="BL10" s="17">
        <f>ROUND(BAR!BL10*0.75,)</f>
        <v>7725</v>
      </c>
      <c r="BM10" s="17">
        <f>ROUND(BAR!BM10*0.75,)</f>
        <v>8100</v>
      </c>
      <c r="BN10" s="17">
        <f>ROUND(BAR!BN10*0.75,)</f>
        <v>8100</v>
      </c>
      <c r="BO10" s="17">
        <f>ROUND(BAR!BO10*0.75,)</f>
        <v>7725</v>
      </c>
      <c r="BP10" s="17">
        <f>ROUND(BAR!BP10*0.75,)</f>
        <v>7725</v>
      </c>
      <c r="BQ10" s="17">
        <f>ROUND(BAR!BQ10*0.75,)</f>
        <v>7725</v>
      </c>
      <c r="BR10" s="17">
        <f>ROUND(BAR!BR10*0.75,)</f>
        <v>7725</v>
      </c>
      <c r="BS10" s="17">
        <f>ROUND(BAR!BS10*0.75,)</f>
        <v>7725</v>
      </c>
      <c r="BT10" s="17">
        <f>ROUND(BAR!BT10*0.75,)</f>
        <v>8100</v>
      </c>
      <c r="BU10" s="17">
        <f>ROUND(BAR!BU10*0.75,)</f>
        <v>8100</v>
      </c>
      <c r="BV10" s="17">
        <f>ROUND(BAR!BV10*0.75,)</f>
        <v>7725</v>
      </c>
      <c r="BW10" s="17">
        <f>ROUND(BAR!BW10*0.75,)</f>
        <v>7725</v>
      </c>
      <c r="BX10" s="17">
        <f>ROUND(BAR!BX10*0.75,)</f>
        <v>7725</v>
      </c>
      <c r="BY10" s="17">
        <f>ROUND(BAR!BY10*0.75,)</f>
        <v>7725</v>
      </c>
      <c r="BZ10" s="17">
        <f>ROUND(BAR!BZ10*0.75,)</f>
        <v>7725</v>
      </c>
      <c r="CA10" s="17">
        <f>ROUND(BAR!CA10*0.75,)</f>
        <v>8100</v>
      </c>
      <c r="CB10" s="17">
        <f>ROUND(BAR!CB10*0.75,)</f>
        <v>8100</v>
      </c>
      <c r="CC10" s="17">
        <f>ROUND(BAR!CC10*0.75,)</f>
        <v>7350</v>
      </c>
      <c r="CD10" s="17">
        <f>ROUND(BAR!CD10*0.75,)</f>
        <v>7350</v>
      </c>
      <c r="CE10" s="17">
        <f>ROUND(BAR!CE10*0.75,)</f>
        <v>7350</v>
      </c>
      <c r="CF10" s="17">
        <f>ROUND(BAR!CF10*0.75,)</f>
        <v>7350</v>
      </c>
      <c r="CG10" s="17">
        <f>ROUND(BAR!CG10*0.75,)</f>
        <v>7350</v>
      </c>
      <c r="CH10" s="17">
        <f>ROUND(BAR!CH10*0.75,)</f>
        <v>7350</v>
      </c>
      <c r="CI10" s="17">
        <f>ROUND(BAR!CI10*0.75,)</f>
        <v>7350</v>
      </c>
      <c r="CJ10" s="17">
        <f>ROUND(BAR!CJ10*0.75,)</f>
        <v>7125</v>
      </c>
      <c r="CK10" s="17">
        <f>ROUND(BAR!CK10*0.75,)</f>
        <v>7125</v>
      </c>
      <c r="CL10" s="17">
        <f>ROUND(BAR!CL10*0.75,)</f>
        <v>7125</v>
      </c>
      <c r="CM10" s="17">
        <f>ROUND(BAR!CM10*0.75,)</f>
        <v>7125</v>
      </c>
      <c r="CN10" s="17">
        <f>ROUND(BAR!CN10*0.75,)</f>
        <v>7125</v>
      </c>
      <c r="CO10" s="17">
        <f>ROUND(BAR!CO10*0.75,)</f>
        <v>7350</v>
      </c>
      <c r="CP10" s="17">
        <f>ROUND(BAR!CP10*0.75,)</f>
        <v>7350</v>
      </c>
      <c r="CQ10" s="17">
        <f>ROUND(BAR!CQ10*0.75,)</f>
        <v>7125</v>
      </c>
      <c r="CR10" s="17">
        <f>ROUND(BAR!CR10*0.75,)</f>
        <v>7125</v>
      </c>
      <c r="CS10" s="17">
        <f>ROUND(BAR!CS10*0.75,)</f>
        <v>7125</v>
      </c>
      <c r="CT10" s="17">
        <f>ROUND(BAR!CT10*0.75,)</f>
        <v>7125</v>
      </c>
      <c r="CU10" s="17">
        <f>ROUND(BAR!CU10*0.75,)</f>
        <v>7125</v>
      </c>
      <c r="CV10" s="17">
        <f>ROUND(BAR!CV10*0.75,)</f>
        <v>7350</v>
      </c>
      <c r="CW10" s="17">
        <f>ROUND(BAR!CW10*0.75,)</f>
        <v>7350</v>
      </c>
      <c r="CX10" s="17">
        <f>ROUND(BAR!CX10*0.75,)</f>
        <v>7125</v>
      </c>
      <c r="CY10" s="17">
        <f>ROUND(BAR!CY10*0.75,)</f>
        <v>7125</v>
      </c>
      <c r="CZ10" s="17">
        <f>ROUND(BAR!CZ10*0.75,)</f>
        <v>7125</v>
      </c>
      <c r="DA10" s="17">
        <f>ROUND(BAR!DA10*0.75,)</f>
        <v>7125</v>
      </c>
      <c r="DB10" s="17">
        <f>ROUND(BAR!DB10*0.75,)</f>
        <v>7125</v>
      </c>
      <c r="DC10" s="17">
        <f>ROUND(BAR!DC10*0.75,)</f>
        <v>7350</v>
      </c>
      <c r="DD10" s="17">
        <f>ROUND(BAR!DD10*0.75,)</f>
        <v>7350</v>
      </c>
      <c r="DE10" s="17">
        <f>ROUND(BAR!DE10*0.75,)</f>
        <v>6900</v>
      </c>
      <c r="DF10" s="17">
        <f>ROUND(BAR!DF10*0.75,)</f>
        <v>6900</v>
      </c>
      <c r="DG10" s="17">
        <f>ROUND(BAR!DG10*0.75,)</f>
        <v>6900</v>
      </c>
      <c r="DH10" s="17">
        <f>ROUND(BAR!DH10*0.75,)</f>
        <v>6900</v>
      </c>
      <c r="DI10" s="17">
        <f>ROUND(BAR!DI10*0.75,)</f>
        <v>6900</v>
      </c>
      <c r="DJ10" s="17">
        <f>ROUND(BAR!DJ10*0.75,)</f>
        <v>7125</v>
      </c>
      <c r="DK10" s="17">
        <f>ROUND(BAR!DK10*0.75,)</f>
        <v>7125</v>
      </c>
      <c r="DL10" s="17">
        <f>ROUND(BAR!DL10*0.75,)</f>
        <v>6900</v>
      </c>
      <c r="DM10" s="17">
        <f>ROUND(BAR!DM10*0.75,)</f>
        <v>6900</v>
      </c>
      <c r="DN10" s="17">
        <f>ROUND(BAR!DN10*0.75,)</f>
        <v>6900</v>
      </c>
      <c r="DO10" s="17">
        <f>ROUND(BAR!DO10*0.75,)</f>
        <v>6900</v>
      </c>
    </row>
    <row r="11" spans="1:208" x14ac:dyDescent="0.2">
      <c r="A11" s="15" t="s">
        <v>6</v>
      </c>
      <c r="B11" s="17"/>
      <c r="C11" s="17"/>
      <c r="D11" s="195"/>
      <c r="E11" s="195"/>
      <c r="F11" s="195"/>
      <c r="G11" s="195"/>
      <c r="H11" s="195"/>
      <c r="I11" s="17"/>
      <c r="J11" s="17"/>
      <c r="K11" s="17"/>
      <c r="L11" s="17"/>
      <c r="M11" s="17"/>
      <c r="N11" s="17"/>
      <c r="O11" s="17"/>
      <c r="P11" s="17"/>
      <c r="Q11" s="17"/>
      <c r="R11" s="17"/>
      <c r="S11" s="195"/>
      <c r="T11" s="195"/>
      <c r="U11" s="195"/>
      <c r="V11" s="195"/>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row>
    <row r="12" spans="1:208" x14ac:dyDescent="0.2">
      <c r="A12" s="12">
        <v>1</v>
      </c>
      <c r="B12" s="17">
        <f>ROUND(BAR!B12*0.75,)</f>
        <v>11438</v>
      </c>
      <c r="C12" s="17">
        <f>ROUND(BAR!C12*0.75,)</f>
        <v>11438</v>
      </c>
      <c r="D12" s="195">
        <f>ROUND(BAR!D12*0.75,)</f>
        <v>11438</v>
      </c>
      <c r="E12" s="195">
        <f>ROUND(BAR!E12*0.75,)</f>
        <v>11438</v>
      </c>
      <c r="F12" s="195">
        <f>ROUND(BAR!F12*0.75,)</f>
        <v>11438</v>
      </c>
      <c r="G12" s="195">
        <f>ROUND(BAR!G12*0.75,)</f>
        <v>11438</v>
      </c>
      <c r="H12" s="195">
        <f>ROUND(BAR!H12*0.75,)</f>
        <v>11438</v>
      </c>
      <c r="I12" s="17">
        <f>ROUND(BAR!I12*0.75,)</f>
        <v>11438</v>
      </c>
      <c r="J12" s="17">
        <f>ROUND(BAR!J12*0.75,)</f>
        <v>11438</v>
      </c>
      <c r="K12" s="17">
        <f>ROUND(BAR!K12*0.75,)</f>
        <v>10388</v>
      </c>
      <c r="L12" s="17">
        <f>ROUND(BAR!L12*0.75,)</f>
        <v>11438</v>
      </c>
      <c r="M12" s="17">
        <f>ROUND(BAR!M12*0.75,)</f>
        <v>11438</v>
      </c>
      <c r="N12" s="17">
        <f>ROUND(BAR!N12*0.75,)</f>
        <v>11438</v>
      </c>
      <c r="O12" s="17">
        <f>ROUND(BAR!O12*0.75,)</f>
        <v>11438</v>
      </c>
      <c r="P12" s="17">
        <f>ROUND(BAR!P12*0.75,)</f>
        <v>10388</v>
      </c>
      <c r="Q12" s="17">
        <f>ROUND(BAR!Q12*0.75,)</f>
        <v>10388</v>
      </c>
      <c r="R12" s="17">
        <f>ROUND(BAR!R12*0.75,)</f>
        <v>11438</v>
      </c>
      <c r="S12" s="195">
        <f>ROUND(BAR!S12*0.75,)</f>
        <v>11438</v>
      </c>
      <c r="T12" s="195">
        <f>ROUND(BAR!T12*0.75,)</f>
        <v>11438</v>
      </c>
      <c r="U12" s="195">
        <f>ROUND(BAR!U12*0.75,)</f>
        <v>11438</v>
      </c>
      <c r="V12" s="195">
        <f>ROUND(BAR!V12*0.75,)</f>
        <v>11438</v>
      </c>
      <c r="W12" s="17">
        <f>ROUND(BAR!W12*0.75,)</f>
        <v>11438</v>
      </c>
      <c r="X12" s="17">
        <f>ROUND(BAR!X12*0.75,)</f>
        <v>11438</v>
      </c>
      <c r="Y12" s="17">
        <f>ROUND(BAR!Y12*0.75,)</f>
        <v>11438</v>
      </c>
      <c r="Z12" s="17">
        <f>ROUND(BAR!Z12*0.75,)</f>
        <v>11438</v>
      </c>
      <c r="AA12" s="17">
        <f>ROUND(BAR!AA12*0.75,)</f>
        <v>11438</v>
      </c>
      <c r="AB12" s="17">
        <f>ROUND(BAR!AB12*0.75,)</f>
        <v>11813</v>
      </c>
      <c r="AC12" s="17">
        <f>ROUND(BAR!AC12*0.75,)</f>
        <v>11813</v>
      </c>
      <c r="AD12" s="17">
        <f>ROUND(BAR!AD12*0.75,)</f>
        <v>11813</v>
      </c>
      <c r="AE12" s="17">
        <f>ROUND(BAR!AE12*0.75,)</f>
        <v>11813</v>
      </c>
      <c r="AF12" s="17">
        <f>ROUND(BAR!AF12*0.75,)</f>
        <v>11813</v>
      </c>
      <c r="AG12" s="17">
        <f>ROUND(BAR!AG12*0.75,)</f>
        <v>11813</v>
      </c>
      <c r="AH12" s="17">
        <f>ROUND(BAR!AH12*0.75,)</f>
        <v>11813</v>
      </c>
      <c r="AI12" s="17">
        <f>ROUND(BAR!AI12*0.75,)</f>
        <v>11813</v>
      </c>
      <c r="AJ12" s="17">
        <f>ROUND(BAR!AJ12*0.75,)</f>
        <v>12338</v>
      </c>
      <c r="AK12" s="17">
        <f>ROUND(BAR!AK12*0.75,)</f>
        <v>12338</v>
      </c>
      <c r="AL12" s="17">
        <f>ROUND(BAR!AL12*0.75,)</f>
        <v>11438</v>
      </c>
      <c r="AM12" s="17">
        <f>ROUND(BAR!AM12*0.75,)</f>
        <v>11438</v>
      </c>
      <c r="AN12" s="17">
        <f>ROUND(BAR!AN12*0.75,)</f>
        <v>8363</v>
      </c>
      <c r="AO12" s="17">
        <f>ROUND(BAR!AO12*0.75,)</f>
        <v>8363</v>
      </c>
      <c r="AP12" s="17">
        <f>ROUND(BAR!AP12*0.75,)</f>
        <v>8363</v>
      </c>
      <c r="AQ12" s="17">
        <f>ROUND(BAR!AQ12*0.75,)</f>
        <v>8363</v>
      </c>
      <c r="AR12" s="17">
        <f>ROUND(BAR!AR12*0.75,)</f>
        <v>8738</v>
      </c>
      <c r="AS12" s="17">
        <f>ROUND(BAR!AS12*0.75,)</f>
        <v>8738</v>
      </c>
      <c r="AT12" s="17">
        <f>ROUND(BAR!AT12*0.75,)</f>
        <v>8363</v>
      </c>
      <c r="AU12" s="17">
        <f>ROUND(BAR!AU12*0.75,)</f>
        <v>8363</v>
      </c>
      <c r="AV12" s="17">
        <f>ROUND(BAR!AV12*0.75,)</f>
        <v>8363</v>
      </c>
      <c r="AW12" s="17">
        <f>ROUND(BAR!AW12*0.75,)</f>
        <v>8363</v>
      </c>
      <c r="AX12" s="17">
        <f>ROUND(BAR!AX12*0.75,)</f>
        <v>8363</v>
      </c>
      <c r="AY12" s="17">
        <f>ROUND(BAR!AY12*0.75,)</f>
        <v>8738</v>
      </c>
      <c r="AZ12" s="17">
        <f>ROUND(BAR!AZ12*0.75,)</f>
        <v>8738</v>
      </c>
      <c r="BA12" s="17">
        <f>ROUND(BAR!BA12*0.75,)</f>
        <v>8363</v>
      </c>
      <c r="BB12" s="17">
        <f>ROUND(BAR!BB12*0.75,)</f>
        <v>8363</v>
      </c>
      <c r="BC12" s="17">
        <f>ROUND(BAR!BC12*0.75,)</f>
        <v>8363</v>
      </c>
      <c r="BD12" s="17">
        <f>ROUND(BAR!BD12*0.75,)</f>
        <v>8363</v>
      </c>
      <c r="BE12" s="17">
        <f>ROUND(BAR!BE12*0.75,)</f>
        <v>9488</v>
      </c>
      <c r="BF12" s="17">
        <f>ROUND(BAR!BF12*0.75,)</f>
        <v>9488</v>
      </c>
      <c r="BG12" s="17">
        <f>ROUND(BAR!BG12*0.75,)</f>
        <v>9488</v>
      </c>
      <c r="BH12" s="17">
        <f>ROUND(BAR!BH12*0.75,)</f>
        <v>8363</v>
      </c>
      <c r="BI12" s="17">
        <f>ROUND(BAR!BI12*0.75,)</f>
        <v>8363</v>
      </c>
      <c r="BJ12" s="17">
        <f>ROUND(BAR!BJ12*0.75,)</f>
        <v>8363</v>
      </c>
      <c r="BK12" s="17">
        <f>ROUND(BAR!BK12*0.75,)</f>
        <v>8363</v>
      </c>
      <c r="BL12" s="17">
        <f>ROUND(BAR!BL12*0.75,)</f>
        <v>8363</v>
      </c>
      <c r="BM12" s="17">
        <f>ROUND(BAR!BM12*0.75,)</f>
        <v>8738</v>
      </c>
      <c r="BN12" s="17">
        <f>ROUND(BAR!BN12*0.75,)</f>
        <v>8738</v>
      </c>
      <c r="BO12" s="17">
        <f>ROUND(BAR!BO12*0.75,)</f>
        <v>8363</v>
      </c>
      <c r="BP12" s="17">
        <f>ROUND(BAR!BP12*0.75,)</f>
        <v>8363</v>
      </c>
      <c r="BQ12" s="17">
        <f>ROUND(BAR!BQ12*0.75,)</f>
        <v>8363</v>
      </c>
      <c r="BR12" s="17">
        <f>ROUND(BAR!BR12*0.75,)</f>
        <v>8363</v>
      </c>
      <c r="BS12" s="17">
        <f>ROUND(BAR!BS12*0.75,)</f>
        <v>8363</v>
      </c>
      <c r="BT12" s="17">
        <f>ROUND(BAR!BT12*0.75,)</f>
        <v>8738</v>
      </c>
      <c r="BU12" s="17">
        <f>ROUND(BAR!BU12*0.75,)</f>
        <v>8738</v>
      </c>
      <c r="BV12" s="17">
        <f>ROUND(BAR!BV12*0.75,)</f>
        <v>8363</v>
      </c>
      <c r="BW12" s="17">
        <f>ROUND(BAR!BW12*0.75,)</f>
        <v>8363</v>
      </c>
      <c r="BX12" s="17">
        <f>ROUND(BAR!BX12*0.75,)</f>
        <v>8363</v>
      </c>
      <c r="BY12" s="17">
        <f>ROUND(BAR!BY12*0.75,)</f>
        <v>8363</v>
      </c>
      <c r="BZ12" s="17">
        <f>ROUND(BAR!BZ12*0.75,)</f>
        <v>8363</v>
      </c>
      <c r="CA12" s="17">
        <f>ROUND(BAR!CA12*0.75,)</f>
        <v>8738</v>
      </c>
      <c r="CB12" s="17">
        <f>ROUND(BAR!CB12*0.75,)</f>
        <v>8738</v>
      </c>
      <c r="CC12" s="17">
        <f>ROUND(BAR!CC12*0.75,)</f>
        <v>7988</v>
      </c>
      <c r="CD12" s="17">
        <f>ROUND(BAR!CD12*0.75,)</f>
        <v>7988</v>
      </c>
      <c r="CE12" s="17">
        <f>ROUND(BAR!CE12*0.75,)</f>
        <v>7988</v>
      </c>
      <c r="CF12" s="17">
        <f>ROUND(BAR!CF12*0.75,)</f>
        <v>7988</v>
      </c>
      <c r="CG12" s="17">
        <f>ROUND(BAR!CG12*0.75,)</f>
        <v>7988</v>
      </c>
      <c r="CH12" s="17">
        <f>ROUND(BAR!CH12*0.75,)</f>
        <v>7988</v>
      </c>
      <c r="CI12" s="17">
        <f>ROUND(BAR!CI12*0.75,)</f>
        <v>7988</v>
      </c>
      <c r="CJ12" s="17">
        <f>ROUND(BAR!CJ12*0.75,)</f>
        <v>7763</v>
      </c>
      <c r="CK12" s="17">
        <f>ROUND(BAR!CK12*0.75,)</f>
        <v>7763</v>
      </c>
      <c r="CL12" s="17">
        <f>ROUND(BAR!CL12*0.75,)</f>
        <v>7763</v>
      </c>
      <c r="CM12" s="17">
        <f>ROUND(BAR!CM12*0.75,)</f>
        <v>7763</v>
      </c>
      <c r="CN12" s="17">
        <f>ROUND(BAR!CN12*0.75,)</f>
        <v>7763</v>
      </c>
      <c r="CO12" s="17">
        <f>ROUND(BAR!CO12*0.75,)</f>
        <v>7988</v>
      </c>
      <c r="CP12" s="17">
        <f>ROUND(BAR!CP12*0.75,)</f>
        <v>7988</v>
      </c>
      <c r="CQ12" s="17">
        <f>ROUND(BAR!CQ12*0.75,)</f>
        <v>7763</v>
      </c>
      <c r="CR12" s="17">
        <f>ROUND(BAR!CR12*0.75,)</f>
        <v>7763</v>
      </c>
      <c r="CS12" s="17">
        <f>ROUND(BAR!CS12*0.75,)</f>
        <v>7763</v>
      </c>
      <c r="CT12" s="17">
        <f>ROUND(BAR!CT12*0.75,)</f>
        <v>7763</v>
      </c>
      <c r="CU12" s="17">
        <f>ROUND(BAR!CU12*0.75,)</f>
        <v>7763</v>
      </c>
      <c r="CV12" s="17">
        <f>ROUND(BAR!CV12*0.75,)</f>
        <v>7988</v>
      </c>
      <c r="CW12" s="17">
        <f>ROUND(BAR!CW12*0.75,)</f>
        <v>7988</v>
      </c>
      <c r="CX12" s="17">
        <f>ROUND(BAR!CX12*0.75,)</f>
        <v>7763</v>
      </c>
      <c r="CY12" s="17">
        <f>ROUND(BAR!CY12*0.75,)</f>
        <v>7763</v>
      </c>
      <c r="CZ12" s="17">
        <f>ROUND(BAR!CZ12*0.75,)</f>
        <v>7763</v>
      </c>
      <c r="DA12" s="17">
        <f>ROUND(BAR!DA12*0.75,)</f>
        <v>7763</v>
      </c>
      <c r="DB12" s="17">
        <f>ROUND(BAR!DB12*0.75,)</f>
        <v>7763</v>
      </c>
      <c r="DC12" s="17">
        <f>ROUND(BAR!DC12*0.75,)</f>
        <v>7988</v>
      </c>
      <c r="DD12" s="17">
        <f>ROUND(BAR!DD12*0.75,)</f>
        <v>7988</v>
      </c>
      <c r="DE12" s="17">
        <f>ROUND(BAR!DE12*0.75,)</f>
        <v>7538</v>
      </c>
      <c r="DF12" s="17">
        <f>ROUND(BAR!DF12*0.75,)</f>
        <v>7538</v>
      </c>
      <c r="DG12" s="17">
        <f>ROUND(BAR!DG12*0.75,)</f>
        <v>7538</v>
      </c>
      <c r="DH12" s="17">
        <f>ROUND(BAR!DH12*0.75,)</f>
        <v>7538</v>
      </c>
      <c r="DI12" s="17">
        <f>ROUND(BAR!DI12*0.75,)</f>
        <v>7538</v>
      </c>
      <c r="DJ12" s="17">
        <f>ROUND(BAR!DJ12*0.75,)</f>
        <v>7763</v>
      </c>
      <c r="DK12" s="17">
        <f>ROUND(BAR!DK12*0.75,)</f>
        <v>7763</v>
      </c>
      <c r="DL12" s="17">
        <f>ROUND(BAR!DL12*0.75,)</f>
        <v>7538</v>
      </c>
      <c r="DM12" s="17">
        <f>ROUND(BAR!DM12*0.75,)</f>
        <v>7538</v>
      </c>
      <c r="DN12" s="17">
        <f>ROUND(BAR!DN12*0.75,)</f>
        <v>7538</v>
      </c>
      <c r="DO12" s="17">
        <f>ROUND(BAR!DO12*0.75,)</f>
        <v>7538</v>
      </c>
    </row>
    <row r="13" spans="1:208" x14ac:dyDescent="0.2">
      <c r="A13" s="12">
        <v>2</v>
      </c>
      <c r="B13" s="17">
        <f>ROUND(BAR!B13*0.75,)</f>
        <v>12675</v>
      </c>
      <c r="C13" s="17">
        <f>ROUND(BAR!C13*0.75,)</f>
        <v>12675</v>
      </c>
      <c r="D13" s="195">
        <f>ROUND(BAR!D13*0.75,)</f>
        <v>12675</v>
      </c>
      <c r="E13" s="195">
        <f>ROUND(BAR!E13*0.75,)</f>
        <v>12675</v>
      </c>
      <c r="F13" s="195">
        <f>ROUND(BAR!F13*0.75,)</f>
        <v>12675</v>
      </c>
      <c r="G13" s="195">
        <f>ROUND(BAR!G13*0.75,)</f>
        <v>12675</v>
      </c>
      <c r="H13" s="195">
        <f>ROUND(BAR!H13*0.75,)</f>
        <v>12675</v>
      </c>
      <c r="I13" s="17">
        <f>ROUND(BAR!I13*0.75,)</f>
        <v>12675</v>
      </c>
      <c r="J13" s="17">
        <f>ROUND(BAR!J13*0.75,)</f>
        <v>12675</v>
      </c>
      <c r="K13" s="17">
        <f>ROUND(BAR!K13*0.75,)</f>
        <v>11625</v>
      </c>
      <c r="L13" s="17">
        <f>ROUND(BAR!L13*0.75,)</f>
        <v>12675</v>
      </c>
      <c r="M13" s="17">
        <f>ROUND(BAR!M13*0.75,)</f>
        <v>12675</v>
      </c>
      <c r="N13" s="17">
        <f>ROUND(BAR!N13*0.75,)</f>
        <v>12675</v>
      </c>
      <c r="O13" s="17">
        <f>ROUND(BAR!O13*0.75,)</f>
        <v>12675</v>
      </c>
      <c r="P13" s="17">
        <f>ROUND(BAR!P13*0.75,)</f>
        <v>11625</v>
      </c>
      <c r="Q13" s="17">
        <f>ROUND(BAR!Q13*0.75,)</f>
        <v>11625</v>
      </c>
      <c r="R13" s="17">
        <f>ROUND(BAR!R13*0.75,)</f>
        <v>12675</v>
      </c>
      <c r="S13" s="195">
        <f>ROUND(BAR!S13*0.75,)</f>
        <v>12675</v>
      </c>
      <c r="T13" s="195">
        <f>ROUND(BAR!T13*0.75,)</f>
        <v>12675</v>
      </c>
      <c r="U13" s="195">
        <f>ROUND(BAR!U13*0.75,)</f>
        <v>12675</v>
      </c>
      <c r="V13" s="195">
        <f>ROUND(BAR!V13*0.75,)</f>
        <v>12675</v>
      </c>
      <c r="W13" s="17">
        <f>ROUND(BAR!W13*0.75,)</f>
        <v>12675</v>
      </c>
      <c r="X13" s="17">
        <f>ROUND(BAR!X13*0.75,)</f>
        <v>12675</v>
      </c>
      <c r="Y13" s="17">
        <f>ROUND(BAR!Y13*0.75,)</f>
        <v>12675</v>
      </c>
      <c r="Z13" s="17">
        <f>ROUND(BAR!Z13*0.75,)</f>
        <v>12675</v>
      </c>
      <c r="AA13" s="17">
        <f>ROUND(BAR!AA13*0.75,)</f>
        <v>12675</v>
      </c>
      <c r="AB13" s="17">
        <f>ROUND(BAR!AB13*0.75,)</f>
        <v>13050</v>
      </c>
      <c r="AC13" s="17">
        <f>ROUND(BAR!AC13*0.75,)</f>
        <v>13050</v>
      </c>
      <c r="AD13" s="17">
        <f>ROUND(BAR!AD13*0.75,)</f>
        <v>13050</v>
      </c>
      <c r="AE13" s="17">
        <f>ROUND(BAR!AE13*0.75,)</f>
        <v>13050</v>
      </c>
      <c r="AF13" s="17">
        <f>ROUND(BAR!AF13*0.75,)</f>
        <v>13050</v>
      </c>
      <c r="AG13" s="17">
        <f>ROUND(BAR!AG13*0.75,)</f>
        <v>13050</v>
      </c>
      <c r="AH13" s="17">
        <f>ROUND(BAR!AH13*0.75,)</f>
        <v>13050</v>
      </c>
      <c r="AI13" s="17">
        <f>ROUND(BAR!AI13*0.75,)</f>
        <v>13050</v>
      </c>
      <c r="AJ13" s="17">
        <f>ROUND(BAR!AJ13*0.75,)</f>
        <v>13575</v>
      </c>
      <c r="AK13" s="17">
        <f>ROUND(BAR!AK13*0.75,)</f>
        <v>13575</v>
      </c>
      <c r="AL13" s="17">
        <f>ROUND(BAR!AL13*0.75,)</f>
        <v>12675</v>
      </c>
      <c r="AM13" s="17">
        <f>ROUND(BAR!AM13*0.75,)</f>
        <v>12675</v>
      </c>
      <c r="AN13" s="17">
        <f>ROUND(BAR!AN13*0.75,)</f>
        <v>9600</v>
      </c>
      <c r="AO13" s="17">
        <f>ROUND(BAR!AO13*0.75,)</f>
        <v>9600</v>
      </c>
      <c r="AP13" s="17">
        <f>ROUND(BAR!AP13*0.75,)</f>
        <v>9600</v>
      </c>
      <c r="AQ13" s="17">
        <f>ROUND(BAR!AQ13*0.75,)</f>
        <v>9600</v>
      </c>
      <c r="AR13" s="17">
        <f>ROUND(BAR!AR13*0.75,)</f>
        <v>9975</v>
      </c>
      <c r="AS13" s="17">
        <f>ROUND(BAR!AS13*0.75,)</f>
        <v>9975</v>
      </c>
      <c r="AT13" s="17">
        <f>ROUND(BAR!AT13*0.75,)</f>
        <v>9600</v>
      </c>
      <c r="AU13" s="17">
        <f>ROUND(BAR!AU13*0.75,)</f>
        <v>9600</v>
      </c>
      <c r="AV13" s="17">
        <f>ROUND(BAR!AV13*0.75,)</f>
        <v>9600</v>
      </c>
      <c r="AW13" s="17">
        <f>ROUND(BAR!AW13*0.75,)</f>
        <v>9600</v>
      </c>
      <c r="AX13" s="17">
        <f>ROUND(BAR!AX13*0.75,)</f>
        <v>9600</v>
      </c>
      <c r="AY13" s="17">
        <f>ROUND(BAR!AY13*0.75,)</f>
        <v>9975</v>
      </c>
      <c r="AZ13" s="17">
        <f>ROUND(BAR!AZ13*0.75,)</f>
        <v>9975</v>
      </c>
      <c r="BA13" s="17">
        <f>ROUND(BAR!BA13*0.75,)</f>
        <v>9600</v>
      </c>
      <c r="BB13" s="17">
        <f>ROUND(BAR!BB13*0.75,)</f>
        <v>9600</v>
      </c>
      <c r="BC13" s="17">
        <f>ROUND(BAR!BC13*0.75,)</f>
        <v>9600</v>
      </c>
      <c r="BD13" s="17">
        <f>ROUND(BAR!BD13*0.75,)</f>
        <v>9600</v>
      </c>
      <c r="BE13" s="17">
        <f>ROUND(BAR!BE13*0.75,)</f>
        <v>10725</v>
      </c>
      <c r="BF13" s="17">
        <f>ROUND(BAR!BF13*0.75,)</f>
        <v>10725</v>
      </c>
      <c r="BG13" s="17">
        <f>ROUND(BAR!BG13*0.75,)</f>
        <v>10725</v>
      </c>
      <c r="BH13" s="17">
        <f>ROUND(BAR!BH13*0.75,)</f>
        <v>9600</v>
      </c>
      <c r="BI13" s="17">
        <f>ROUND(BAR!BI13*0.75,)</f>
        <v>9600</v>
      </c>
      <c r="BJ13" s="17">
        <f>ROUND(BAR!BJ13*0.75,)</f>
        <v>9600</v>
      </c>
      <c r="BK13" s="17">
        <f>ROUND(BAR!BK13*0.75,)</f>
        <v>9600</v>
      </c>
      <c r="BL13" s="17">
        <f>ROUND(BAR!BL13*0.75,)</f>
        <v>9600</v>
      </c>
      <c r="BM13" s="17">
        <f>ROUND(BAR!BM13*0.75,)</f>
        <v>9975</v>
      </c>
      <c r="BN13" s="17">
        <f>ROUND(BAR!BN13*0.75,)</f>
        <v>9975</v>
      </c>
      <c r="BO13" s="17">
        <f>ROUND(BAR!BO13*0.75,)</f>
        <v>9600</v>
      </c>
      <c r="BP13" s="17">
        <f>ROUND(BAR!BP13*0.75,)</f>
        <v>9600</v>
      </c>
      <c r="BQ13" s="17">
        <f>ROUND(BAR!BQ13*0.75,)</f>
        <v>9600</v>
      </c>
      <c r="BR13" s="17">
        <f>ROUND(BAR!BR13*0.75,)</f>
        <v>9600</v>
      </c>
      <c r="BS13" s="17">
        <f>ROUND(BAR!BS13*0.75,)</f>
        <v>9600</v>
      </c>
      <c r="BT13" s="17">
        <f>ROUND(BAR!BT13*0.75,)</f>
        <v>9975</v>
      </c>
      <c r="BU13" s="17">
        <f>ROUND(BAR!BU13*0.75,)</f>
        <v>9975</v>
      </c>
      <c r="BV13" s="17">
        <f>ROUND(BAR!BV13*0.75,)</f>
        <v>9600</v>
      </c>
      <c r="BW13" s="17">
        <f>ROUND(BAR!BW13*0.75,)</f>
        <v>9600</v>
      </c>
      <c r="BX13" s="17">
        <f>ROUND(BAR!BX13*0.75,)</f>
        <v>9600</v>
      </c>
      <c r="BY13" s="17">
        <f>ROUND(BAR!BY13*0.75,)</f>
        <v>9600</v>
      </c>
      <c r="BZ13" s="17">
        <f>ROUND(BAR!BZ13*0.75,)</f>
        <v>9600</v>
      </c>
      <c r="CA13" s="17">
        <f>ROUND(BAR!CA13*0.75,)</f>
        <v>9975</v>
      </c>
      <c r="CB13" s="17">
        <f>ROUND(BAR!CB13*0.75,)</f>
        <v>9975</v>
      </c>
      <c r="CC13" s="17">
        <f>ROUND(BAR!CC13*0.75,)</f>
        <v>9225</v>
      </c>
      <c r="CD13" s="17">
        <f>ROUND(BAR!CD13*0.75,)</f>
        <v>9225</v>
      </c>
      <c r="CE13" s="17">
        <f>ROUND(BAR!CE13*0.75,)</f>
        <v>9225</v>
      </c>
      <c r="CF13" s="17">
        <f>ROUND(BAR!CF13*0.75,)</f>
        <v>9225</v>
      </c>
      <c r="CG13" s="17">
        <f>ROUND(BAR!CG13*0.75,)</f>
        <v>9225</v>
      </c>
      <c r="CH13" s="17">
        <f>ROUND(BAR!CH13*0.75,)</f>
        <v>9225</v>
      </c>
      <c r="CI13" s="17">
        <f>ROUND(BAR!CI13*0.75,)</f>
        <v>9225</v>
      </c>
      <c r="CJ13" s="17">
        <f>ROUND(BAR!CJ13*0.75,)</f>
        <v>9000</v>
      </c>
      <c r="CK13" s="17">
        <f>ROUND(BAR!CK13*0.75,)</f>
        <v>9000</v>
      </c>
      <c r="CL13" s="17">
        <f>ROUND(BAR!CL13*0.75,)</f>
        <v>9000</v>
      </c>
      <c r="CM13" s="17">
        <f>ROUND(BAR!CM13*0.75,)</f>
        <v>9000</v>
      </c>
      <c r="CN13" s="17">
        <f>ROUND(BAR!CN13*0.75,)</f>
        <v>9000</v>
      </c>
      <c r="CO13" s="17">
        <f>ROUND(BAR!CO13*0.75,)</f>
        <v>9225</v>
      </c>
      <c r="CP13" s="17">
        <f>ROUND(BAR!CP13*0.75,)</f>
        <v>9225</v>
      </c>
      <c r="CQ13" s="17">
        <f>ROUND(BAR!CQ13*0.75,)</f>
        <v>9000</v>
      </c>
      <c r="CR13" s="17">
        <f>ROUND(BAR!CR13*0.75,)</f>
        <v>9000</v>
      </c>
      <c r="CS13" s="17">
        <f>ROUND(BAR!CS13*0.75,)</f>
        <v>9000</v>
      </c>
      <c r="CT13" s="17">
        <f>ROUND(BAR!CT13*0.75,)</f>
        <v>9000</v>
      </c>
      <c r="CU13" s="17">
        <f>ROUND(BAR!CU13*0.75,)</f>
        <v>9000</v>
      </c>
      <c r="CV13" s="17">
        <f>ROUND(BAR!CV13*0.75,)</f>
        <v>9225</v>
      </c>
      <c r="CW13" s="17">
        <f>ROUND(BAR!CW13*0.75,)</f>
        <v>9225</v>
      </c>
      <c r="CX13" s="17">
        <f>ROUND(BAR!CX13*0.75,)</f>
        <v>9000</v>
      </c>
      <c r="CY13" s="17">
        <f>ROUND(BAR!CY13*0.75,)</f>
        <v>9000</v>
      </c>
      <c r="CZ13" s="17">
        <f>ROUND(BAR!CZ13*0.75,)</f>
        <v>9000</v>
      </c>
      <c r="DA13" s="17">
        <f>ROUND(BAR!DA13*0.75,)</f>
        <v>9000</v>
      </c>
      <c r="DB13" s="17">
        <f>ROUND(BAR!DB13*0.75,)</f>
        <v>9000</v>
      </c>
      <c r="DC13" s="17">
        <f>ROUND(BAR!DC13*0.75,)</f>
        <v>9225</v>
      </c>
      <c r="DD13" s="17">
        <f>ROUND(BAR!DD13*0.75,)</f>
        <v>9225</v>
      </c>
      <c r="DE13" s="17">
        <f>ROUND(BAR!DE13*0.75,)</f>
        <v>8775</v>
      </c>
      <c r="DF13" s="17">
        <f>ROUND(BAR!DF13*0.75,)</f>
        <v>8775</v>
      </c>
      <c r="DG13" s="17">
        <f>ROUND(BAR!DG13*0.75,)</f>
        <v>8775</v>
      </c>
      <c r="DH13" s="17">
        <f>ROUND(BAR!DH13*0.75,)</f>
        <v>8775</v>
      </c>
      <c r="DI13" s="17">
        <f>ROUND(BAR!DI13*0.75,)</f>
        <v>8775</v>
      </c>
      <c r="DJ13" s="17">
        <f>ROUND(BAR!DJ13*0.75,)</f>
        <v>9000</v>
      </c>
      <c r="DK13" s="17">
        <f>ROUND(BAR!DK13*0.75,)</f>
        <v>9000</v>
      </c>
      <c r="DL13" s="17">
        <f>ROUND(BAR!DL13*0.75,)</f>
        <v>8775</v>
      </c>
      <c r="DM13" s="17">
        <f>ROUND(BAR!DM13*0.75,)</f>
        <v>8775</v>
      </c>
      <c r="DN13" s="17">
        <f>ROUND(BAR!DN13*0.75,)</f>
        <v>8775</v>
      </c>
      <c r="DO13" s="17">
        <f>ROUND(BAR!DO13*0.75,)</f>
        <v>8775</v>
      </c>
    </row>
    <row r="14" spans="1:208" x14ac:dyDescent="0.2">
      <c r="A14" s="16" t="s">
        <v>7</v>
      </c>
      <c r="B14" s="17"/>
      <c r="C14" s="17"/>
      <c r="D14" s="195"/>
      <c r="E14" s="195"/>
      <c r="F14" s="195"/>
      <c r="G14" s="195"/>
      <c r="H14" s="195"/>
      <c r="I14" s="17"/>
      <c r="J14" s="17"/>
      <c r="K14" s="17"/>
      <c r="L14" s="17"/>
      <c r="M14" s="17"/>
      <c r="N14" s="17"/>
      <c r="O14" s="17"/>
      <c r="P14" s="17"/>
      <c r="Q14" s="17"/>
      <c r="R14" s="17"/>
      <c r="S14" s="195"/>
      <c r="T14" s="195"/>
      <c r="U14" s="195"/>
      <c r="V14" s="195"/>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row>
    <row r="15" spans="1:208" x14ac:dyDescent="0.2">
      <c r="A15" s="12">
        <v>1</v>
      </c>
      <c r="B15" s="17">
        <f>ROUND(BAR!B15*0.75,)</f>
        <v>12188</v>
      </c>
      <c r="C15" s="17">
        <f>ROUND(BAR!C15*0.75,)</f>
        <v>12188</v>
      </c>
      <c r="D15" s="195">
        <f>ROUND(BAR!D15*0.75,)</f>
        <v>12188</v>
      </c>
      <c r="E15" s="195">
        <f>ROUND(BAR!E15*0.75,)</f>
        <v>12188</v>
      </c>
      <c r="F15" s="195">
        <f>ROUND(BAR!F15*0.75,)</f>
        <v>12188</v>
      </c>
      <c r="G15" s="195">
        <f>ROUND(BAR!G15*0.75,)</f>
        <v>12188</v>
      </c>
      <c r="H15" s="195">
        <f>ROUND(BAR!H15*0.75,)</f>
        <v>12188</v>
      </c>
      <c r="I15" s="17">
        <f>ROUND(BAR!I15*0.75,)</f>
        <v>12188</v>
      </c>
      <c r="J15" s="17">
        <f>ROUND(BAR!J15*0.75,)</f>
        <v>12188</v>
      </c>
      <c r="K15" s="17">
        <f>ROUND(BAR!K15*0.75,)</f>
        <v>11138</v>
      </c>
      <c r="L15" s="17">
        <f>ROUND(BAR!L15*0.75,)</f>
        <v>12188</v>
      </c>
      <c r="M15" s="17">
        <f>ROUND(BAR!M15*0.75,)</f>
        <v>12188</v>
      </c>
      <c r="N15" s="17">
        <f>ROUND(BAR!N15*0.75,)</f>
        <v>12188</v>
      </c>
      <c r="O15" s="17">
        <f>ROUND(BAR!O15*0.75,)</f>
        <v>12188</v>
      </c>
      <c r="P15" s="17">
        <f>ROUND(BAR!P15*0.75,)</f>
        <v>11138</v>
      </c>
      <c r="Q15" s="17">
        <f>ROUND(BAR!Q15*0.75,)</f>
        <v>11138</v>
      </c>
      <c r="R15" s="17">
        <f>ROUND(BAR!R15*0.75,)</f>
        <v>12188</v>
      </c>
      <c r="S15" s="195">
        <f>ROUND(BAR!S15*0.75,)</f>
        <v>12188</v>
      </c>
      <c r="T15" s="195">
        <f>ROUND(BAR!T15*0.75,)</f>
        <v>12188</v>
      </c>
      <c r="U15" s="195">
        <f>ROUND(BAR!U15*0.75,)</f>
        <v>12188</v>
      </c>
      <c r="V15" s="195">
        <f>ROUND(BAR!V15*0.75,)</f>
        <v>12188</v>
      </c>
      <c r="W15" s="17">
        <f>ROUND(BAR!W15*0.75,)</f>
        <v>12188</v>
      </c>
      <c r="X15" s="17">
        <f>ROUND(BAR!X15*0.75,)</f>
        <v>12188</v>
      </c>
      <c r="Y15" s="17">
        <f>ROUND(BAR!Y15*0.75,)</f>
        <v>12188</v>
      </c>
      <c r="Z15" s="17">
        <f>ROUND(BAR!Z15*0.75,)</f>
        <v>12188</v>
      </c>
      <c r="AA15" s="17">
        <f>ROUND(BAR!AA15*0.75,)</f>
        <v>12188</v>
      </c>
      <c r="AB15" s="17">
        <f>ROUND(BAR!AB15*0.75,)</f>
        <v>12563</v>
      </c>
      <c r="AC15" s="17">
        <f>ROUND(BAR!AC15*0.75,)</f>
        <v>12563</v>
      </c>
      <c r="AD15" s="17">
        <f>ROUND(BAR!AD15*0.75,)</f>
        <v>12563</v>
      </c>
      <c r="AE15" s="17">
        <f>ROUND(BAR!AE15*0.75,)</f>
        <v>12563</v>
      </c>
      <c r="AF15" s="17">
        <f>ROUND(BAR!AF15*0.75,)</f>
        <v>12563</v>
      </c>
      <c r="AG15" s="17">
        <f>ROUND(BAR!AG15*0.75,)</f>
        <v>12563</v>
      </c>
      <c r="AH15" s="17">
        <f>ROUND(BAR!AH15*0.75,)</f>
        <v>12563</v>
      </c>
      <c r="AI15" s="17">
        <f>ROUND(BAR!AI15*0.75,)</f>
        <v>12563</v>
      </c>
      <c r="AJ15" s="17">
        <f>ROUND(BAR!AJ15*0.75,)</f>
        <v>13088</v>
      </c>
      <c r="AK15" s="17">
        <f>ROUND(BAR!AK15*0.75,)</f>
        <v>13088</v>
      </c>
      <c r="AL15" s="17">
        <f>ROUND(BAR!AL15*0.75,)</f>
        <v>12188</v>
      </c>
      <c r="AM15" s="17">
        <f>ROUND(BAR!AM15*0.75,)</f>
        <v>12188</v>
      </c>
      <c r="AN15" s="17">
        <f>ROUND(BAR!AN15*0.75,)</f>
        <v>9113</v>
      </c>
      <c r="AO15" s="17">
        <f>ROUND(BAR!AO15*0.75,)</f>
        <v>9113</v>
      </c>
      <c r="AP15" s="17">
        <f>ROUND(BAR!AP15*0.75,)</f>
        <v>9113</v>
      </c>
      <c r="AQ15" s="17">
        <f>ROUND(BAR!AQ15*0.75,)</f>
        <v>9113</v>
      </c>
      <c r="AR15" s="17">
        <f>ROUND(BAR!AR15*0.75,)</f>
        <v>9488</v>
      </c>
      <c r="AS15" s="17">
        <f>ROUND(BAR!AS15*0.75,)</f>
        <v>9488</v>
      </c>
      <c r="AT15" s="17">
        <f>ROUND(BAR!AT15*0.75,)</f>
        <v>9113</v>
      </c>
      <c r="AU15" s="17">
        <f>ROUND(BAR!AU15*0.75,)</f>
        <v>9113</v>
      </c>
      <c r="AV15" s="17">
        <f>ROUND(BAR!AV15*0.75,)</f>
        <v>9113</v>
      </c>
      <c r="AW15" s="17">
        <f>ROUND(BAR!AW15*0.75,)</f>
        <v>9113</v>
      </c>
      <c r="AX15" s="17">
        <f>ROUND(BAR!AX15*0.75,)</f>
        <v>9113</v>
      </c>
      <c r="AY15" s="17">
        <f>ROUND(BAR!AY15*0.75,)</f>
        <v>9488</v>
      </c>
      <c r="AZ15" s="17">
        <f>ROUND(BAR!AZ15*0.75,)</f>
        <v>9488</v>
      </c>
      <c r="BA15" s="17">
        <f>ROUND(BAR!BA15*0.75,)</f>
        <v>9113</v>
      </c>
      <c r="BB15" s="17">
        <f>ROUND(BAR!BB15*0.75,)</f>
        <v>9113</v>
      </c>
      <c r="BC15" s="17">
        <f>ROUND(BAR!BC15*0.75,)</f>
        <v>9113</v>
      </c>
      <c r="BD15" s="17">
        <f>ROUND(BAR!BD15*0.75,)</f>
        <v>9113</v>
      </c>
      <c r="BE15" s="17">
        <f>ROUND(BAR!BE15*0.75,)</f>
        <v>10238</v>
      </c>
      <c r="BF15" s="17">
        <f>ROUND(BAR!BF15*0.75,)</f>
        <v>10238</v>
      </c>
      <c r="BG15" s="17">
        <f>ROUND(BAR!BG15*0.75,)</f>
        <v>10238</v>
      </c>
      <c r="BH15" s="17">
        <f>ROUND(BAR!BH15*0.75,)</f>
        <v>9113</v>
      </c>
      <c r="BI15" s="17">
        <f>ROUND(BAR!BI15*0.75,)</f>
        <v>9113</v>
      </c>
      <c r="BJ15" s="17">
        <f>ROUND(BAR!BJ15*0.75,)</f>
        <v>9113</v>
      </c>
      <c r="BK15" s="17">
        <f>ROUND(BAR!BK15*0.75,)</f>
        <v>9113</v>
      </c>
      <c r="BL15" s="17">
        <f>ROUND(BAR!BL15*0.75,)</f>
        <v>9113</v>
      </c>
      <c r="BM15" s="17">
        <f>ROUND(BAR!BM15*0.75,)</f>
        <v>9488</v>
      </c>
      <c r="BN15" s="17">
        <f>ROUND(BAR!BN15*0.75,)</f>
        <v>9488</v>
      </c>
      <c r="BO15" s="17">
        <f>ROUND(BAR!BO15*0.75,)</f>
        <v>9113</v>
      </c>
      <c r="BP15" s="17">
        <f>ROUND(BAR!BP15*0.75,)</f>
        <v>9113</v>
      </c>
      <c r="BQ15" s="17">
        <f>ROUND(BAR!BQ15*0.75,)</f>
        <v>9113</v>
      </c>
      <c r="BR15" s="17">
        <f>ROUND(BAR!BR15*0.75,)</f>
        <v>9113</v>
      </c>
      <c r="BS15" s="17">
        <f>ROUND(BAR!BS15*0.75,)</f>
        <v>9113</v>
      </c>
      <c r="BT15" s="17">
        <f>ROUND(BAR!BT15*0.75,)</f>
        <v>9488</v>
      </c>
      <c r="BU15" s="17">
        <f>ROUND(BAR!BU15*0.75,)</f>
        <v>9488</v>
      </c>
      <c r="BV15" s="17">
        <f>ROUND(BAR!BV15*0.75,)</f>
        <v>9113</v>
      </c>
      <c r="BW15" s="17">
        <f>ROUND(BAR!BW15*0.75,)</f>
        <v>9113</v>
      </c>
      <c r="BX15" s="17">
        <f>ROUND(BAR!BX15*0.75,)</f>
        <v>9113</v>
      </c>
      <c r="BY15" s="17">
        <f>ROUND(BAR!BY15*0.75,)</f>
        <v>9113</v>
      </c>
      <c r="BZ15" s="17">
        <f>ROUND(BAR!BZ15*0.75,)</f>
        <v>9113</v>
      </c>
      <c r="CA15" s="17">
        <f>ROUND(BAR!CA15*0.75,)</f>
        <v>9488</v>
      </c>
      <c r="CB15" s="17">
        <f>ROUND(BAR!CB15*0.75,)</f>
        <v>9488</v>
      </c>
      <c r="CC15" s="17">
        <f>ROUND(BAR!CC15*0.75,)</f>
        <v>8738</v>
      </c>
      <c r="CD15" s="17">
        <f>ROUND(BAR!CD15*0.75,)</f>
        <v>8738</v>
      </c>
      <c r="CE15" s="17">
        <f>ROUND(BAR!CE15*0.75,)</f>
        <v>8738</v>
      </c>
      <c r="CF15" s="17">
        <f>ROUND(BAR!CF15*0.75,)</f>
        <v>8738</v>
      </c>
      <c r="CG15" s="17">
        <f>ROUND(BAR!CG15*0.75,)</f>
        <v>8738</v>
      </c>
      <c r="CH15" s="17">
        <f>ROUND(BAR!CH15*0.75,)</f>
        <v>8738</v>
      </c>
      <c r="CI15" s="17">
        <f>ROUND(BAR!CI15*0.75,)</f>
        <v>8738</v>
      </c>
      <c r="CJ15" s="17">
        <f>ROUND(BAR!CJ15*0.75,)</f>
        <v>8513</v>
      </c>
      <c r="CK15" s="17">
        <f>ROUND(BAR!CK15*0.75,)</f>
        <v>8513</v>
      </c>
      <c r="CL15" s="17">
        <f>ROUND(BAR!CL15*0.75,)</f>
        <v>8513</v>
      </c>
      <c r="CM15" s="17">
        <f>ROUND(BAR!CM15*0.75,)</f>
        <v>8513</v>
      </c>
      <c r="CN15" s="17">
        <f>ROUND(BAR!CN15*0.75,)</f>
        <v>8513</v>
      </c>
      <c r="CO15" s="17">
        <f>ROUND(BAR!CO15*0.75,)</f>
        <v>8738</v>
      </c>
      <c r="CP15" s="17">
        <f>ROUND(BAR!CP15*0.75,)</f>
        <v>8738</v>
      </c>
      <c r="CQ15" s="17">
        <f>ROUND(BAR!CQ15*0.75,)</f>
        <v>8513</v>
      </c>
      <c r="CR15" s="17">
        <f>ROUND(BAR!CR15*0.75,)</f>
        <v>8513</v>
      </c>
      <c r="CS15" s="17">
        <f>ROUND(BAR!CS15*0.75,)</f>
        <v>8513</v>
      </c>
      <c r="CT15" s="17">
        <f>ROUND(BAR!CT15*0.75,)</f>
        <v>8513</v>
      </c>
      <c r="CU15" s="17">
        <f>ROUND(BAR!CU15*0.75,)</f>
        <v>8513</v>
      </c>
      <c r="CV15" s="17">
        <f>ROUND(BAR!CV15*0.75,)</f>
        <v>8738</v>
      </c>
      <c r="CW15" s="17">
        <f>ROUND(BAR!CW15*0.75,)</f>
        <v>8738</v>
      </c>
      <c r="CX15" s="17">
        <f>ROUND(BAR!CX15*0.75,)</f>
        <v>8513</v>
      </c>
      <c r="CY15" s="17">
        <f>ROUND(BAR!CY15*0.75,)</f>
        <v>8513</v>
      </c>
      <c r="CZ15" s="17">
        <f>ROUND(BAR!CZ15*0.75,)</f>
        <v>8513</v>
      </c>
      <c r="DA15" s="17">
        <f>ROUND(BAR!DA15*0.75,)</f>
        <v>8513</v>
      </c>
      <c r="DB15" s="17">
        <f>ROUND(BAR!DB15*0.75,)</f>
        <v>8513</v>
      </c>
      <c r="DC15" s="17">
        <f>ROUND(BAR!DC15*0.75,)</f>
        <v>8738</v>
      </c>
      <c r="DD15" s="17">
        <f>ROUND(BAR!DD15*0.75,)</f>
        <v>8738</v>
      </c>
      <c r="DE15" s="17">
        <f>ROUND(BAR!DE15*0.75,)</f>
        <v>8288</v>
      </c>
      <c r="DF15" s="17">
        <f>ROUND(BAR!DF15*0.75,)</f>
        <v>8288</v>
      </c>
      <c r="DG15" s="17">
        <f>ROUND(BAR!DG15*0.75,)</f>
        <v>8288</v>
      </c>
      <c r="DH15" s="17">
        <f>ROUND(BAR!DH15*0.75,)</f>
        <v>8288</v>
      </c>
      <c r="DI15" s="17">
        <f>ROUND(BAR!DI15*0.75,)</f>
        <v>8288</v>
      </c>
      <c r="DJ15" s="17">
        <f>ROUND(BAR!DJ15*0.75,)</f>
        <v>8513</v>
      </c>
      <c r="DK15" s="17">
        <f>ROUND(BAR!DK15*0.75,)</f>
        <v>8513</v>
      </c>
      <c r="DL15" s="17">
        <f>ROUND(BAR!DL15*0.75,)</f>
        <v>8288</v>
      </c>
      <c r="DM15" s="17">
        <f>ROUND(BAR!DM15*0.75,)</f>
        <v>8288</v>
      </c>
      <c r="DN15" s="17">
        <f>ROUND(BAR!DN15*0.75,)</f>
        <v>8288</v>
      </c>
      <c r="DO15" s="17">
        <f>ROUND(BAR!DO15*0.75,)</f>
        <v>8288</v>
      </c>
    </row>
    <row r="16" spans="1:208" x14ac:dyDescent="0.2">
      <c r="A16" s="12">
        <v>2</v>
      </c>
      <c r="B16" s="17">
        <f>ROUND(BAR!B16*0.75,)</f>
        <v>13425</v>
      </c>
      <c r="C16" s="17">
        <f>ROUND(BAR!C16*0.75,)</f>
        <v>13425</v>
      </c>
      <c r="D16" s="195">
        <f>ROUND(BAR!D16*0.75,)</f>
        <v>13425</v>
      </c>
      <c r="E16" s="195">
        <f>ROUND(BAR!E16*0.75,)</f>
        <v>13425</v>
      </c>
      <c r="F16" s="195">
        <f>ROUND(BAR!F16*0.75,)</f>
        <v>13425</v>
      </c>
      <c r="G16" s="195">
        <f>ROUND(BAR!G16*0.75,)</f>
        <v>13425</v>
      </c>
      <c r="H16" s="195">
        <f>ROUND(BAR!H16*0.75,)</f>
        <v>13425</v>
      </c>
      <c r="I16" s="17">
        <f>ROUND(BAR!I16*0.75,)</f>
        <v>13425</v>
      </c>
      <c r="J16" s="17">
        <f>ROUND(BAR!J16*0.75,)</f>
        <v>13425</v>
      </c>
      <c r="K16" s="17">
        <f>ROUND(BAR!K16*0.75,)</f>
        <v>12375</v>
      </c>
      <c r="L16" s="17">
        <f>ROUND(BAR!L16*0.75,)</f>
        <v>13425</v>
      </c>
      <c r="M16" s="17">
        <f>ROUND(BAR!M16*0.75,)</f>
        <v>13425</v>
      </c>
      <c r="N16" s="17">
        <f>ROUND(BAR!N16*0.75,)</f>
        <v>13425</v>
      </c>
      <c r="O16" s="17">
        <f>ROUND(BAR!O16*0.75,)</f>
        <v>13425</v>
      </c>
      <c r="P16" s="17">
        <f>ROUND(BAR!P16*0.75,)</f>
        <v>12375</v>
      </c>
      <c r="Q16" s="17">
        <f>ROUND(BAR!Q16*0.75,)</f>
        <v>12375</v>
      </c>
      <c r="R16" s="17">
        <f>ROUND(BAR!R16*0.75,)</f>
        <v>13425</v>
      </c>
      <c r="S16" s="195">
        <f>ROUND(BAR!S16*0.75,)</f>
        <v>13425</v>
      </c>
      <c r="T16" s="195">
        <f>ROUND(BAR!T16*0.75,)</f>
        <v>13425</v>
      </c>
      <c r="U16" s="195">
        <f>ROUND(BAR!U16*0.75,)</f>
        <v>13425</v>
      </c>
      <c r="V16" s="195">
        <f>ROUND(BAR!V16*0.75,)</f>
        <v>13425</v>
      </c>
      <c r="W16" s="17">
        <f>ROUND(BAR!W16*0.75,)</f>
        <v>13425</v>
      </c>
      <c r="X16" s="17">
        <f>ROUND(BAR!X16*0.75,)</f>
        <v>13425</v>
      </c>
      <c r="Y16" s="17">
        <f>ROUND(BAR!Y16*0.75,)</f>
        <v>13425</v>
      </c>
      <c r="Z16" s="17">
        <f>ROUND(BAR!Z16*0.75,)</f>
        <v>13425</v>
      </c>
      <c r="AA16" s="17">
        <f>ROUND(BAR!AA16*0.75,)</f>
        <v>13425</v>
      </c>
      <c r="AB16" s="17">
        <f>ROUND(BAR!AB16*0.75,)</f>
        <v>13800</v>
      </c>
      <c r="AC16" s="17">
        <f>ROUND(BAR!AC16*0.75,)</f>
        <v>13800</v>
      </c>
      <c r="AD16" s="17">
        <f>ROUND(BAR!AD16*0.75,)</f>
        <v>13800</v>
      </c>
      <c r="AE16" s="17">
        <f>ROUND(BAR!AE16*0.75,)</f>
        <v>13800</v>
      </c>
      <c r="AF16" s="17">
        <f>ROUND(BAR!AF16*0.75,)</f>
        <v>13800</v>
      </c>
      <c r="AG16" s="17">
        <f>ROUND(BAR!AG16*0.75,)</f>
        <v>13800</v>
      </c>
      <c r="AH16" s="17">
        <f>ROUND(BAR!AH16*0.75,)</f>
        <v>13800</v>
      </c>
      <c r="AI16" s="17">
        <f>ROUND(BAR!AI16*0.75,)</f>
        <v>13800</v>
      </c>
      <c r="AJ16" s="17">
        <f>ROUND(BAR!AJ16*0.75,)</f>
        <v>14325</v>
      </c>
      <c r="AK16" s="17">
        <f>ROUND(BAR!AK16*0.75,)</f>
        <v>14325</v>
      </c>
      <c r="AL16" s="17">
        <f>ROUND(BAR!AL16*0.75,)</f>
        <v>13425</v>
      </c>
      <c r="AM16" s="17">
        <f>ROUND(BAR!AM16*0.75,)</f>
        <v>13425</v>
      </c>
      <c r="AN16" s="17">
        <f>ROUND(BAR!AN16*0.75,)</f>
        <v>10350</v>
      </c>
      <c r="AO16" s="17">
        <f>ROUND(BAR!AO16*0.75,)</f>
        <v>10350</v>
      </c>
      <c r="AP16" s="17">
        <f>ROUND(BAR!AP16*0.75,)</f>
        <v>10350</v>
      </c>
      <c r="AQ16" s="17">
        <f>ROUND(BAR!AQ16*0.75,)</f>
        <v>10350</v>
      </c>
      <c r="AR16" s="17">
        <f>ROUND(BAR!AR16*0.75,)</f>
        <v>10725</v>
      </c>
      <c r="AS16" s="17">
        <f>ROUND(BAR!AS16*0.75,)</f>
        <v>10725</v>
      </c>
      <c r="AT16" s="17">
        <f>ROUND(BAR!AT16*0.75,)</f>
        <v>10350</v>
      </c>
      <c r="AU16" s="17">
        <f>ROUND(BAR!AU16*0.75,)</f>
        <v>10350</v>
      </c>
      <c r="AV16" s="17">
        <f>ROUND(BAR!AV16*0.75,)</f>
        <v>10350</v>
      </c>
      <c r="AW16" s="17">
        <f>ROUND(BAR!AW16*0.75,)</f>
        <v>10350</v>
      </c>
      <c r="AX16" s="17">
        <f>ROUND(BAR!AX16*0.75,)</f>
        <v>10350</v>
      </c>
      <c r="AY16" s="17">
        <f>ROUND(BAR!AY16*0.75,)</f>
        <v>10725</v>
      </c>
      <c r="AZ16" s="17">
        <f>ROUND(BAR!AZ16*0.75,)</f>
        <v>10725</v>
      </c>
      <c r="BA16" s="17">
        <f>ROUND(BAR!BA16*0.75,)</f>
        <v>10350</v>
      </c>
      <c r="BB16" s="17">
        <f>ROUND(BAR!BB16*0.75,)</f>
        <v>10350</v>
      </c>
      <c r="BC16" s="17">
        <f>ROUND(BAR!BC16*0.75,)</f>
        <v>10350</v>
      </c>
      <c r="BD16" s="17">
        <f>ROUND(BAR!BD16*0.75,)</f>
        <v>10350</v>
      </c>
      <c r="BE16" s="17">
        <f>ROUND(BAR!BE16*0.75,)</f>
        <v>11475</v>
      </c>
      <c r="BF16" s="17">
        <f>ROUND(BAR!BF16*0.75,)</f>
        <v>11475</v>
      </c>
      <c r="BG16" s="17">
        <f>ROUND(BAR!BG16*0.75,)</f>
        <v>11475</v>
      </c>
      <c r="BH16" s="17">
        <f>ROUND(BAR!BH16*0.75,)</f>
        <v>10350</v>
      </c>
      <c r="BI16" s="17">
        <f>ROUND(BAR!BI16*0.75,)</f>
        <v>10350</v>
      </c>
      <c r="BJ16" s="17">
        <f>ROUND(BAR!BJ16*0.75,)</f>
        <v>10350</v>
      </c>
      <c r="BK16" s="17">
        <f>ROUND(BAR!BK16*0.75,)</f>
        <v>10350</v>
      </c>
      <c r="BL16" s="17">
        <f>ROUND(BAR!BL16*0.75,)</f>
        <v>10350</v>
      </c>
      <c r="BM16" s="17">
        <f>ROUND(BAR!BM16*0.75,)</f>
        <v>10725</v>
      </c>
      <c r="BN16" s="17">
        <f>ROUND(BAR!BN16*0.75,)</f>
        <v>10725</v>
      </c>
      <c r="BO16" s="17">
        <f>ROUND(BAR!BO16*0.75,)</f>
        <v>10350</v>
      </c>
      <c r="BP16" s="17">
        <f>ROUND(BAR!BP16*0.75,)</f>
        <v>10350</v>
      </c>
      <c r="BQ16" s="17">
        <f>ROUND(BAR!BQ16*0.75,)</f>
        <v>10350</v>
      </c>
      <c r="BR16" s="17">
        <f>ROUND(BAR!BR16*0.75,)</f>
        <v>10350</v>
      </c>
      <c r="BS16" s="17">
        <f>ROUND(BAR!BS16*0.75,)</f>
        <v>10350</v>
      </c>
      <c r="BT16" s="17">
        <f>ROUND(BAR!BT16*0.75,)</f>
        <v>10725</v>
      </c>
      <c r="BU16" s="17">
        <f>ROUND(BAR!BU16*0.75,)</f>
        <v>10725</v>
      </c>
      <c r="BV16" s="17">
        <f>ROUND(BAR!BV16*0.75,)</f>
        <v>10350</v>
      </c>
      <c r="BW16" s="17">
        <f>ROUND(BAR!BW16*0.75,)</f>
        <v>10350</v>
      </c>
      <c r="BX16" s="17">
        <f>ROUND(BAR!BX16*0.75,)</f>
        <v>10350</v>
      </c>
      <c r="BY16" s="17">
        <f>ROUND(BAR!BY16*0.75,)</f>
        <v>10350</v>
      </c>
      <c r="BZ16" s="17">
        <f>ROUND(BAR!BZ16*0.75,)</f>
        <v>10350</v>
      </c>
      <c r="CA16" s="17">
        <f>ROUND(BAR!CA16*0.75,)</f>
        <v>10725</v>
      </c>
      <c r="CB16" s="17">
        <f>ROUND(BAR!CB16*0.75,)</f>
        <v>10725</v>
      </c>
      <c r="CC16" s="17">
        <f>ROUND(BAR!CC16*0.75,)</f>
        <v>9975</v>
      </c>
      <c r="CD16" s="17">
        <f>ROUND(BAR!CD16*0.75,)</f>
        <v>9975</v>
      </c>
      <c r="CE16" s="17">
        <f>ROUND(BAR!CE16*0.75,)</f>
        <v>9975</v>
      </c>
      <c r="CF16" s="17">
        <f>ROUND(BAR!CF16*0.75,)</f>
        <v>9975</v>
      </c>
      <c r="CG16" s="17">
        <f>ROUND(BAR!CG16*0.75,)</f>
        <v>9975</v>
      </c>
      <c r="CH16" s="17">
        <f>ROUND(BAR!CH16*0.75,)</f>
        <v>9975</v>
      </c>
      <c r="CI16" s="17">
        <f>ROUND(BAR!CI16*0.75,)</f>
        <v>9975</v>
      </c>
      <c r="CJ16" s="17">
        <f>ROUND(BAR!CJ16*0.75,)</f>
        <v>9750</v>
      </c>
      <c r="CK16" s="17">
        <f>ROUND(BAR!CK16*0.75,)</f>
        <v>9750</v>
      </c>
      <c r="CL16" s="17">
        <f>ROUND(BAR!CL16*0.75,)</f>
        <v>9750</v>
      </c>
      <c r="CM16" s="17">
        <f>ROUND(BAR!CM16*0.75,)</f>
        <v>9750</v>
      </c>
      <c r="CN16" s="17">
        <f>ROUND(BAR!CN16*0.75,)</f>
        <v>9750</v>
      </c>
      <c r="CO16" s="17">
        <f>ROUND(BAR!CO16*0.75,)</f>
        <v>9975</v>
      </c>
      <c r="CP16" s="17">
        <f>ROUND(BAR!CP16*0.75,)</f>
        <v>9975</v>
      </c>
      <c r="CQ16" s="17">
        <f>ROUND(BAR!CQ16*0.75,)</f>
        <v>9750</v>
      </c>
      <c r="CR16" s="17">
        <f>ROUND(BAR!CR16*0.75,)</f>
        <v>9750</v>
      </c>
      <c r="CS16" s="17">
        <f>ROUND(BAR!CS16*0.75,)</f>
        <v>9750</v>
      </c>
      <c r="CT16" s="17">
        <f>ROUND(BAR!CT16*0.75,)</f>
        <v>9750</v>
      </c>
      <c r="CU16" s="17">
        <f>ROUND(BAR!CU16*0.75,)</f>
        <v>9750</v>
      </c>
      <c r="CV16" s="17">
        <f>ROUND(BAR!CV16*0.75,)</f>
        <v>9975</v>
      </c>
      <c r="CW16" s="17">
        <f>ROUND(BAR!CW16*0.75,)</f>
        <v>9975</v>
      </c>
      <c r="CX16" s="17">
        <f>ROUND(BAR!CX16*0.75,)</f>
        <v>9750</v>
      </c>
      <c r="CY16" s="17">
        <f>ROUND(BAR!CY16*0.75,)</f>
        <v>9750</v>
      </c>
      <c r="CZ16" s="17">
        <f>ROUND(BAR!CZ16*0.75,)</f>
        <v>9750</v>
      </c>
      <c r="DA16" s="17">
        <f>ROUND(BAR!DA16*0.75,)</f>
        <v>9750</v>
      </c>
      <c r="DB16" s="17">
        <f>ROUND(BAR!DB16*0.75,)</f>
        <v>9750</v>
      </c>
      <c r="DC16" s="17">
        <f>ROUND(BAR!DC16*0.75,)</f>
        <v>9975</v>
      </c>
      <c r="DD16" s="17">
        <f>ROUND(BAR!DD16*0.75,)</f>
        <v>9975</v>
      </c>
      <c r="DE16" s="17">
        <f>ROUND(BAR!DE16*0.75,)</f>
        <v>9525</v>
      </c>
      <c r="DF16" s="17">
        <f>ROUND(BAR!DF16*0.75,)</f>
        <v>9525</v>
      </c>
      <c r="DG16" s="17">
        <f>ROUND(BAR!DG16*0.75,)</f>
        <v>9525</v>
      </c>
      <c r="DH16" s="17">
        <f>ROUND(BAR!DH16*0.75,)</f>
        <v>9525</v>
      </c>
      <c r="DI16" s="17">
        <f>ROUND(BAR!DI16*0.75,)</f>
        <v>9525</v>
      </c>
      <c r="DJ16" s="17">
        <f>ROUND(BAR!DJ16*0.75,)</f>
        <v>9750</v>
      </c>
      <c r="DK16" s="17">
        <f>ROUND(BAR!DK16*0.75,)</f>
        <v>9750</v>
      </c>
      <c r="DL16" s="17">
        <f>ROUND(BAR!DL16*0.75,)</f>
        <v>9525</v>
      </c>
      <c r="DM16" s="17">
        <f>ROUND(BAR!DM16*0.75,)</f>
        <v>9525</v>
      </c>
      <c r="DN16" s="17">
        <f>ROUND(BAR!DN16*0.75,)</f>
        <v>9525</v>
      </c>
      <c r="DO16" s="17">
        <f>ROUND(BAR!DO16*0.75,)</f>
        <v>9525</v>
      </c>
    </row>
    <row r="17" spans="1:119" x14ac:dyDescent="0.2">
      <c r="A17" s="17" t="s">
        <v>8</v>
      </c>
      <c r="B17" s="17"/>
      <c r="C17" s="17"/>
      <c r="D17" s="195"/>
      <c r="E17" s="195"/>
      <c r="F17" s="195"/>
      <c r="G17" s="195"/>
      <c r="H17" s="195"/>
      <c r="I17" s="17"/>
      <c r="J17" s="17"/>
      <c r="K17" s="17"/>
      <c r="L17" s="17"/>
      <c r="M17" s="17"/>
      <c r="N17" s="17"/>
      <c r="O17" s="17"/>
      <c r="P17" s="17"/>
      <c r="Q17" s="17"/>
      <c r="R17" s="17"/>
      <c r="S17" s="195"/>
      <c r="T17" s="195"/>
      <c r="U17" s="195"/>
      <c r="V17" s="195"/>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row>
    <row r="18" spans="1:119" x14ac:dyDescent="0.2">
      <c r="A18" s="12">
        <v>1</v>
      </c>
      <c r="B18" s="17">
        <f>ROUND(BAR!B18*0.75,)</f>
        <v>17813</v>
      </c>
      <c r="C18" s="17">
        <f>ROUND(BAR!C18*0.75,)</f>
        <v>17813</v>
      </c>
      <c r="D18" s="195">
        <f>ROUND(BAR!D18*0.75,)</f>
        <v>17813</v>
      </c>
      <c r="E18" s="195">
        <f>ROUND(BAR!E18*0.75,)</f>
        <v>17813</v>
      </c>
      <c r="F18" s="195">
        <f>ROUND(BAR!F18*0.75,)</f>
        <v>17813</v>
      </c>
      <c r="G18" s="195">
        <f>ROUND(BAR!G18*0.75,)</f>
        <v>17813</v>
      </c>
      <c r="H18" s="195">
        <f>ROUND(BAR!H18*0.75,)</f>
        <v>17813</v>
      </c>
      <c r="I18" s="17">
        <f>ROUND(BAR!I18*0.75,)</f>
        <v>15938</v>
      </c>
      <c r="J18" s="17">
        <f>ROUND(BAR!J18*0.75,)</f>
        <v>15938</v>
      </c>
      <c r="K18" s="17">
        <f>ROUND(BAR!K18*0.75,)</f>
        <v>14888</v>
      </c>
      <c r="L18" s="17">
        <f>ROUND(BAR!L18*0.75,)</f>
        <v>13313</v>
      </c>
      <c r="M18" s="17">
        <f>ROUND(BAR!M18*0.75,)</f>
        <v>13313</v>
      </c>
      <c r="N18" s="17">
        <f>ROUND(BAR!N18*0.75,)</f>
        <v>13313</v>
      </c>
      <c r="O18" s="17">
        <f>ROUND(BAR!O18*0.75,)</f>
        <v>13313</v>
      </c>
      <c r="P18" s="17">
        <f>ROUND(BAR!P18*0.75,)</f>
        <v>12263</v>
      </c>
      <c r="Q18" s="17">
        <f>ROUND(BAR!Q18*0.75,)</f>
        <v>12263</v>
      </c>
      <c r="R18" s="17">
        <f>ROUND(BAR!R18*0.75,)</f>
        <v>13313</v>
      </c>
      <c r="S18" s="195">
        <f>ROUND(BAR!S18*0.75,)</f>
        <v>13313</v>
      </c>
      <c r="T18" s="195">
        <f>ROUND(BAR!T18*0.75,)</f>
        <v>13313</v>
      </c>
      <c r="U18" s="195">
        <f>ROUND(BAR!U18*0.75,)</f>
        <v>13313</v>
      </c>
      <c r="V18" s="195">
        <f>ROUND(BAR!V18*0.75,)</f>
        <v>13313</v>
      </c>
      <c r="W18" s="17">
        <f>ROUND(BAR!W18*0.75,)</f>
        <v>13313</v>
      </c>
      <c r="X18" s="17">
        <f>ROUND(BAR!X18*0.75,)</f>
        <v>13313</v>
      </c>
      <c r="Y18" s="17">
        <f>ROUND(BAR!Y18*0.75,)</f>
        <v>13313</v>
      </c>
      <c r="Z18" s="17">
        <f>ROUND(BAR!Z18*0.75,)</f>
        <v>13313</v>
      </c>
      <c r="AA18" s="17">
        <f>ROUND(BAR!AA18*0.75,)</f>
        <v>13313</v>
      </c>
      <c r="AB18" s="17">
        <f>ROUND(BAR!AB18*0.75,)</f>
        <v>13688</v>
      </c>
      <c r="AC18" s="17">
        <f>ROUND(BAR!AC18*0.75,)</f>
        <v>13688</v>
      </c>
      <c r="AD18" s="17">
        <f>ROUND(BAR!AD18*0.75,)</f>
        <v>13688</v>
      </c>
      <c r="AE18" s="17">
        <f>ROUND(BAR!AE18*0.75,)</f>
        <v>13688</v>
      </c>
      <c r="AF18" s="17">
        <f>ROUND(BAR!AF18*0.75,)</f>
        <v>13688</v>
      </c>
      <c r="AG18" s="17">
        <f>ROUND(BAR!AG18*0.75,)</f>
        <v>13688</v>
      </c>
      <c r="AH18" s="17">
        <f>ROUND(BAR!AH18*0.75,)</f>
        <v>13688</v>
      </c>
      <c r="AI18" s="17">
        <f>ROUND(BAR!AI18*0.75,)</f>
        <v>13688</v>
      </c>
      <c r="AJ18" s="17">
        <f>ROUND(BAR!AJ18*0.75,)</f>
        <v>14213</v>
      </c>
      <c r="AK18" s="17">
        <f>ROUND(BAR!AK18*0.75,)</f>
        <v>14213</v>
      </c>
      <c r="AL18" s="17">
        <f>ROUND(BAR!AL18*0.75,)</f>
        <v>13313</v>
      </c>
      <c r="AM18" s="17">
        <f>ROUND(BAR!AM18*0.75,)</f>
        <v>13313</v>
      </c>
      <c r="AN18" s="17">
        <f>ROUND(BAR!AN18*0.75,)</f>
        <v>10238</v>
      </c>
      <c r="AO18" s="17">
        <f>ROUND(BAR!AO18*0.75,)</f>
        <v>10238</v>
      </c>
      <c r="AP18" s="17">
        <f>ROUND(BAR!AP18*0.75,)</f>
        <v>10238</v>
      </c>
      <c r="AQ18" s="17">
        <f>ROUND(BAR!AQ18*0.75,)</f>
        <v>10238</v>
      </c>
      <c r="AR18" s="17">
        <f>ROUND(BAR!AR18*0.75,)</f>
        <v>10613</v>
      </c>
      <c r="AS18" s="17">
        <f>ROUND(BAR!AS18*0.75,)</f>
        <v>10613</v>
      </c>
      <c r="AT18" s="17">
        <f>ROUND(BAR!AT18*0.75,)</f>
        <v>10238</v>
      </c>
      <c r="AU18" s="17">
        <f>ROUND(BAR!AU18*0.75,)</f>
        <v>10238</v>
      </c>
      <c r="AV18" s="17">
        <f>ROUND(BAR!AV18*0.75,)</f>
        <v>10238</v>
      </c>
      <c r="AW18" s="17">
        <f>ROUND(BAR!AW18*0.75,)</f>
        <v>10238</v>
      </c>
      <c r="AX18" s="17">
        <f>ROUND(BAR!AX18*0.75,)</f>
        <v>10238</v>
      </c>
      <c r="AY18" s="17">
        <f>ROUND(BAR!AY18*0.75,)</f>
        <v>10613</v>
      </c>
      <c r="AZ18" s="17">
        <f>ROUND(BAR!AZ18*0.75,)</f>
        <v>10613</v>
      </c>
      <c r="BA18" s="17">
        <f>ROUND(BAR!BA18*0.75,)</f>
        <v>10238</v>
      </c>
      <c r="BB18" s="17">
        <f>ROUND(BAR!BB18*0.75,)</f>
        <v>10238</v>
      </c>
      <c r="BC18" s="17">
        <f>ROUND(BAR!BC18*0.75,)</f>
        <v>10238</v>
      </c>
      <c r="BD18" s="17">
        <f>ROUND(BAR!BD18*0.75,)</f>
        <v>10238</v>
      </c>
      <c r="BE18" s="17">
        <f>ROUND(BAR!BE18*0.75,)</f>
        <v>11363</v>
      </c>
      <c r="BF18" s="17">
        <f>ROUND(BAR!BF18*0.75,)</f>
        <v>11363</v>
      </c>
      <c r="BG18" s="17">
        <f>ROUND(BAR!BG18*0.75,)</f>
        <v>11363</v>
      </c>
      <c r="BH18" s="17">
        <f>ROUND(BAR!BH18*0.75,)</f>
        <v>10238</v>
      </c>
      <c r="BI18" s="17">
        <f>ROUND(BAR!BI18*0.75,)</f>
        <v>10238</v>
      </c>
      <c r="BJ18" s="17">
        <f>ROUND(BAR!BJ18*0.75,)</f>
        <v>10238</v>
      </c>
      <c r="BK18" s="17">
        <f>ROUND(BAR!BK18*0.75,)</f>
        <v>10238</v>
      </c>
      <c r="BL18" s="17">
        <f>ROUND(BAR!BL18*0.75,)</f>
        <v>10238</v>
      </c>
      <c r="BM18" s="17">
        <f>ROUND(BAR!BM18*0.75,)</f>
        <v>10613</v>
      </c>
      <c r="BN18" s="17">
        <f>ROUND(BAR!BN18*0.75,)</f>
        <v>10613</v>
      </c>
      <c r="BO18" s="17">
        <f>ROUND(BAR!BO18*0.75,)</f>
        <v>10238</v>
      </c>
      <c r="BP18" s="17">
        <f>ROUND(BAR!BP18*0.75,)</f>
        <v>10238</v>
      </c>
      <c r="BQ18" s="17">
        <f>ROUND(BAR!BQ18*0.75,)</f>
        <v>10238</v>
      </c>
      <c r="BR18" s="17">
        <f>ROUND(BAR!BR18*0.75,)</f>
        <v>10238</v>
      </c>
      <c r="BS18" s="17">
        <f>ROUND(BAR!BS18*0.75,)</f>
        <v>10238</v>
      </c>
      <c r="BT18" s="17">
        <f>ROUND(BAR!BT18*0.75,)</f>
        <v>10613</v>
      </c>
      <c r="BU18" s="17">
        <f>ROUND(BAR!BU18*0.75,)</f>
        <v>10613</v>
      </c>
      <c r="BV18" s="17">
        <f>ROUND(BAR!BV18*0.75,)</f>
        <v>10238</v>
      </c>
      <c r="BW18" s="17">
        <f>ROUND(BAR!BW18*0.75,)</f>
        <v>10238</v>
      </c>
      <c r="BX18" s="17">
        <f>ROUND(BAR!BX18*0.75,)</f>
        <v>10238</v>
      </c>
      <c r="BY18" s="17">
        <f>ROUND(BAR!BY18*0.75,)</f>
        <v>10238</v>
      </c>
      <c r="BZ18" s="17">
        <f>ROUND(BAR!BZ18*0.75,)</f>
        <v>10238</v>
      </c>
      <c r="CA18" s="17">
        <f>ROUND(BAR!CA18*0.75,)</f>
        <v>10613</v>
      </c>
      <c r="CB18" s="17">
        <f>ROUND(BAR!CB18*0.75,)</f>
        <v>10613</v>
      </c>
      <c r="CC18" s="17">
        <f>ROUND(BAR!CC18*0.75,)</f>
        <v>9863</v>
      </c>
      <c r="CD18" s="17">
        <f>ROUND(BAR!CD18*0.75,)</f>
        <v>9863</v>
      </c>
      <c r="CE18" s="17">
        <f>ROUND(BAR!CE18*0.75,)</f>
        <v>9863</v>
      </c>
      <c r="CF18" s="17">
        <f>ROUND(BAR!CF18*0.75,)</f>
        <v>9863</v>
      </c>
      <c r="CG18" s="17">
        <f>ROUND(BAR!CG18*0.75,)</f>
        <v>9863</v>
      </c>
      <c r="CH18" s="17">
        <f>ROUND(BAR!CH18*0.75,)</f>
        <v>9863</v>
      </c>
      <c r="CI18" s="17">
        <f>ROUND(BAR!CI18*0.75,)</f>
        <v>9863</v>
      </c>
      <c r="CJ18" s="17">
        <f>ROUND(BAR!CJ18*0.75,)</f>
        <v>9638</v>
      </c>
      <c r="CK18" s="17">
        <f>ROUND(BAR!CK18*0.75,)</f>
        <v>9638</v>
      </c>
      <c r="CL18" s="17">
        <f>ROUND(BAR!CL18*0.75,)</f>
        <v>9638</v>
      </c>
      <c r="CM18" s="17">
        <f>ROUND(BAR!CM18*0.75,)</f>
        <v>9638</v>
      </c>
      <c r="CN18" s="17">
        <f>ROUND(BAR!CN18*0.75,)</f>
        <v>9638</v>
      </c>
      <c r="CO18" s="17">
        <f>ROUND(BAR!CO18*0.75,)</f>
        <v>9863</v>
      </c>
      <c r="CP18" s="17">
        <f>ROUND(BAR!CP18*0.75,)</f>
        <v>9863</v>
      </c>
      <c r="CQ18" s="17">
        <f>ROUND(BAR!CQ18*0.75,)</f>
        <v>9638</v>
      </c>
      <c r="CR18" s="17">
        <f>ROUND(BAR!CR18*0.75,)</f>
        <v>9638</v>
      </c>
      <c r="CS18" s="17">
        <f>ROUND(BAR!CS18*0.75,)</f>
        <v>9638</v>
      </c>
      <c r="CT18" s="17">
        <f>ROUND(BAR!CT18*0.75,)</f>
        <v>9638</v>
      </c>
      <c r="CU18" s="17">
        <f>ROUND(BAR!CU18*0.75,)</f>
        <v>9638</v>
      </c>
      <c r="CV18" s="17">
        <f>ROUND(BAR!CV18*0.75,)</f>
        <v>9863</v>
      </c>
      <c r="CW18" s="17">
        <f>ROUND(BAR!CW18*0.75,)</f>
        <v>9863</v>
      </c>
      <c r="CX18" s="17">
        <f>ROUND(BAR!CX18*0.75,)</f>
        <v>9638</v>
      </c>
      <c r="CY18" s="17">
        <f>ROUND(BAR!CY18*0.75,)</f>
        <v>9638</v>
      </c>
      <c r="CZ18" s="17">
        <f>ROUND(BAR!CZ18*0.75,)</f>
        <v>9638</v>
      </c>
      <c r="DA18" s="17">
        <f>ROUND(BAR!DA18*0.75,)</f>
        <v>9638</v>
      </c>
      <c r="DB18" s="17">
        <f>ROUND(BAR!DB18*0.75,)</f>
        <v>9638</v>
      </c>
      <c r="DC18" s="17">
        <f>ROUND(BAR!DC18*0.75,)</f>
        <v>9863</v>
      </c>
      <c r="DD18" s="17">
        <f>ROUND(BAR!DD18*0.75,)</f>
        <v>9863</v>
      </c>
      <c r="DE18" s="17">
        <f>ROUND(BAR!DE18*0.75,)</f>
        <v>9413</v>
      </c>
      <c r="DF18" s="17">
        <f>ROUND(BAR!DF18*0.75,)</f>
        <v>9413</v>
      </c>
      <c r="DG18" s="17">
        <f>ROUND(BAR!DG18*0.75,)</f>
        <v>9413</v>
      </c>
      <c r="DH18" s="17">
        <f>ROUND(BAR!DH18*0.75,)</f>
        <v>9413</v>
      </c>
      <c r="DI18" s="17">
        <f>ROUND(BAR!DI18*0.75,)</f>
        <v>9413</v>
      </c>
      <c r="DJ18" s="17">
        <f>ROUND(BAR!DJ18*0.75,)</f>
        <v>9638</v>
      </c>
      <c r="DK18" s="17">
        <f>ROUND(BAR!DK18*0.75,)</f>
        <v>9638</v>
      </c>
      <c r="DL18" s="17">
        <f>ROUND(BAR!DL18*0.75,)</f>
        <v>9413</v>
      </c>
      <c r="DM18" s="17">
        <f>ROUND(BAR!DM18*0.75,)</f>
        <v>9413</v>
      </c>
      <c r="DN18" s="17">
        <f>ROUND(BAR!DN18*0.75,)</f>
        <v>9413</v>
      </c>
      <c r="DO18" s="17">
        <f>ROUND(BAR!DO18*0.75,)</f>
        <v>9413</v>
      </c>
    </row>
    <row r="19" spans="1:119" x14ac:dyDescent="0.2">
      <c r="A19" s="12">
        <v>2</v>
      </c>
      <c r="B19" s="17">
        <f>ROUND(BAR!B19*0.75,)</f>
        <v>19050</v>
      </c>
      <c r="C19" s="17">
        <f>ROUND(BAR!C19*0.75,)</f>
        <v>19050</v>
      </c>
      <c r="D19" s="195">
        <f>ROUND(BAR!D19*0.75,)</f>
        <v>19050</v>
      </c>
      <c r="E19" s="195">
        <f>ROUND(BAR!E19*0.75,)</f>
        <v>19050</v>
      </c>
      <c r="F19" s="195">
        <f>ROUND(BAR!F19*0.75,)</f>
        <v>19050</v>
      </c>
      <c r="G19" s="195">
        <f>ROUND(BAR!G19*0.75,)</f>
        <v>19050</v>
      </c>
      <c r="H19" s="195">
        <f>ROUND(BAR!H19*0.75,)</f>
        <v>19050</v>
      </c>
      <c r="I19" s="17">
        <f>ROUND(BAR!I19*0.75,)</f>
        <v>17175</v>
      </c>
      <c r="J19" s="17">
        <f>ROUND(BAR!J19*0.75,)</f>
        <v>17175</v>
      </c>
      <c r="K19" s="17">
        <f>ROUND(BAR!K19*0.75,)</f>
        <v>16125</v>
      </c>
      <c r="L19" s="17">
        <f>ROUND(BAR!L19*0.75,)</f>
        <v>14550</v>
      </c>
      <c r="M19" s="17">
        <f>ROUND(BAR!M19*0.75,)</f>
        <v>14550</v>
      </c>
      <c r="N19" s="17">
        <f>ROUND(BAR!N19*0.75,)</f>
        <v>14550</v>
      </c>
      <c r="O19" s="17">
        <f>ROUND(BAR!O19*0.75,)</f>
        <v>14550</v>
      </c>
      <c r="P19" s="17">
        <f>ROUND(BAR!P19*0.75,)</f>
        <v>13500</v>
      </c>
      <c r="Q19" s="17">
        <f>ROUND(BAR!Q19*0.75,)</f>
        <v>13500</v>
      </c>
      <c r="R19" s="17">
        <f>ROUND(BAR!R19*0.75,)</f>
        <v>14550</v>
      </c>
      <c r="S19" s="195">
        <f>ROUND(BAR!S19*0.75,)</f>
        <v>14550</v>
      </c>
      <c r="T19" s="195">
        <f>ROUND(BAR!T19*0.75,)</f>
        <v>14550</v>
      </c>
      <c r="U19" s="195">
        <f>ROUND(BAR!U19*0.75,)</f>
        <v>14550</v>
      </c>
      <c r="V19" s="195">
        <f>ROUND(BAR!V19*0.75,)</f>
        <v>14550</v>
      </c>
      <c r="W19" s="17">
        <f>ROUND(BAR!W19*0.75,)</f>
        <v>14550</v>
      </c>
      <c r="X19" s="17">
        <f>ROUND(BAR!X19*0.75,)</f>
        <v>14550</v>
      </c>
      <c r="Y19" s="17">
        <f>ROUND(BAR!Y19*0.75,)</f>
        <v>14550</v>
      </c>
      <c r="Z19" s="17">
        <f>ROUND(BAR!Z19*0.75,)</f>
        <v>14550</v>
      </c>
      <c r="AA19" s="17">
        <f>ROUND(BAR!AA19*0.75,)</f>
        <v>14550</v>
      </c>
      <c r="AB19" s="17">
        <f>ROUND(BAR!AB19*0.75,)</f>
        <v>14925</v>
      </c>
      <c r="AC19" s="17">
        <f>ROUND(BAR!AC19*0.75,)</f>
        <v>14925</v>
      </c>
      <c r="AD19" s="17">
        <f>ROUND(BAR!AD19*0.75,)</f>
        <v>14925</v>
      </c>
      <c r="AE19" s="17">
        <f>ROUND(BAR!AE19*0.75,)</f>
        <v>14925</v>
      </c>
      <c r="AF19" s="17">
        <f>ROUND(BAR!AF19*0.75,)</f>
        <v>14925</v>
      </c>
      <c r="AG19" s="17">
        <f>ROUND(BAR!AG19*0.75,)</f>
        <v>14925</v>
      </c>
      <c r="AH19" s="17">
        <f>ROUND(BAR!AH19*0.75,)</f>
        <v>14925</v>
      </c>
      <c r="AI19" s="17">
        <f>ROUND(BAR!AI19*0.75,)</f>
        <v>14925</v>
      </c>
      <c r="AJ19" s="17">
        <f>ROUND(BAR!AJ19*0.75,)</f>
        <v>15450</v>
      </c>
      <c r="AK19" s="17">
        <f>ROUND(BAR!AK19*0.75,)</f>
        <v>15450</v>
      </c>
      <c r="AL19" s="17">
        <f>ROUND(BAR!AL19*0.75,)</f>
        <v>14550</v>
      </c>
      <c r="AM19" s="17">
        <f>ROUND(BAR!AM19*0.75,)</f>
        <v>14550</v>
      </c>
      <c r="AN19" s="17">
        <f>ROUND(BAR!AN19*0.75,)</f>
        <v>11475</v>
      </c>
      <c r="AO19" s="17">
        <f>ROUND(BAR!AO19*0.75,)</f>
        <v>11475</v>
      </c>
      <c r="AP19" s="17">
        <f>ROUND(BAR!AP19*0.75,)</f>
        <v>11475</v>
      </c>
      <c r="AQ19" s="17">
        <f>ROUND(BAR!AQ19*0.75,)</f>
        <v>11475</v>
      </c>
      <c r="AR19" s="17">
        <f>ROUND(BAR!AR19*0.75,)</f>
        <v>11850</v>
      </c>
      <c r="AS19" s="17">
        <f>ROUND(BAR!AS19*0.75,)</f>
        <v>11850</v>
      </c>
      <c r="AT19" s="17">
        <f>ROUND(BAR!AT19*0.75,)</f>
        <v>11475</v>
      </c>
      <c r="AU19" s="17">
        <f>ROUND(BAR!AU19*0.75,)</f>
        <v>11475</v>
      </c>
      <c r="AV19" s="17">
        <f>ROUND(BAR!AV19*0.75,)</f>
        <v>11475</v>
      </c>
      <c r="AW19" s="17">
        <f>ROUND(BAR!AW19*0.75,)</f>
        <v>11475</v>
      </c>
      <c r="AX19" s="17">
        <f>ROUND(BAR!AX19*0.75,)</f>
        <v>11475</v>
      </c>
      <c r="AY19" s="17">
        <f>ROUND(BAR!AY19*0.75,)</f>
        <v>11850</v>
      </c>
      <c r="AZ19" s="17">
        <f>ROUND(BAR!AZ19*0.75,)</f>
        <v>11850</v>
      </c>
      <c r="BA19" s="17">
        <f>ROUND(BAR!BA19*0.75,)</f>
        <v>11475</v>
      </c>
      <c r="BB19" s="17">
        <f>ROUND(BAR!BB19*0.75,)</f>
        <v>11475</v>
      </c>
      <c r="BC19" s="17">
        <f>ROUND(BAR!BC19*0.75,)</f>
        <v>11475</v>
      </c>
      <c r="BD19" s="17">
        <f>ROUND(BAR!BD19*0.75,)</f>
        <v>11475</v>
      </c>
      <c r="BE19" s="17">
        <f>ROUND(BAR!BE19*0.75,)</f>
        <v>12600</v>
      </c>
      <c r="BF19" s="17">
        <f>ROUND(BAR!BF19*0.75,)</f>
        <v>12600</v>
      </c>
      <c r="BG19" s="17">
        <f>ROUND(BAR!BG19*0.75,)</f>
        <v>12600</v>
      </c>
      <c r="BH19" s="17">
        <f>ROUND(BAR!BH19*0.75,)</f>
        <v>11475</v>
      </c>
      <c r="BI19" s="17">
        <f>ROUND(BAR!BI19*0.75,)</f>
        <v>11475</v>
      </c>
      <c r="BJ19" s="17">
        <f>ROUND(BAR!BJ19*0.75,)</f>
        <v>11475</v>
      </c>
      <c r="BK19" s="17">
        <f>ROUND(BAR!BK19*0.75,)</f>
        <v>11475</v>
      </c>
      <c r="BL19" s="17">
        <f>ROUND(BAR!BL19*0.75,)</f>
        <v>11475</v>
      </c>
      <c r="BM19" s="17">
        <f>ROUND(BAR!BM19*0.75,)</f>
        <v>11850</v>
      </c>
      <c r="BN19" s="17">
        <f>ROUND(BAR!BN19*0.75,)</f>
        <v>11850</v>
      </c>
      <c r="BO19" s="17">
        <f>ROUND(BAR!BO19*0.75,)</f>
        <v>11475</v>
      </c>
      <c r="BP19" s="17">
        <f>ROUND(BAR!BP19*0.75,)</f>
        <v>11475</v>
      </c>
      <c r="BQ19" s="17">
        <f>ROUND(BAR!BQ19*0.75,)</f>
        <v>11475</v>
      </c>
      <c r="BR19" s="17">
        <f>ROUND(BAR!BR19*0.75,)</f>
        <v>11475</v>
      </c>
      <c r="BS19" s="17">
        <f>ROUND(BAR!BS19*0.75,)</f>
        <v>11475</v>
      </c>
      <c r="BT19" s="17">
        <f>ROUND(BAR!BT19*0.75,)</f>
        <v>11850</v>
      </c>
      <c r="BU19" s="17">
        <f>ROUND(BAR!BU19*0.75,)</f>
        <v>11850</v>
      </c>
      <c r="BV19" s="17">
        <f>ROUND(BAR!BV19*0.75,)</f>
        <v>11475</v>
      </c>
      <c r="BW19" s="17">
        <f>ROUND(BAR!BW19*0.75,)</f>
        <v>11475</v>
      </c>
      <c r="BX19" s="17">
        <f>ROUND(BAR!BX19*0.75,)</f>
        <v>11475</v>
      </c>
      <c r="BY19" s="17">
        <f>ROUND(BAR!BY19*0.75,)</f>
        <v>11475</v>
      </c>
      <c r="BZ19" s="17">
        <f>ROUND(BAR!BZ19*0.75,)</f>
        <v>11475</v>
      </c>
      <c r="CA19" s="17">
        <f>ROUND(BAR!CA19*0.75,)</f>
        <v>11850</v>
      </c>
      <c r="CB19" s="17">
        <f>ROUND(BAR!CB19*0.75,)</f>
        <v>11850</v>
      </c>
      <c r="CC19" s="17">
        <f>ROUND(BAR!CC19*0.75,)</f>
        <v>11100</v>
      </c>
      <c r="CD19" s="17">
        <f>ROUND(BAR!CD19*0.75,)</f>
        <v>11100</v>
      </c>
      <c r="CE19" s="17">
        <f>ROUND(BAR!CE19*0.75,)</f>
        <v>11100</v>
      </c>
      <c r="CF19" s="17">
        <f>ROUND(BAR!CF19*0.75,)</f>
        <v>11100</v>
      </c>
      <c r="CG19" s="17">
        <f>ROUND(BAR!CG19*0.75,)</f>
        <v>11100</v>
      </c>
      <c r="CH19" s="17">
        <f>ROUND(BAR!CH19*0.75,)</f>
        <v>11100</v>
      </c>
      <c r="CI19" s="17">
        <f>ROUND(BAR!CI19*0.75,)</f>
        <v>11100</v>
      </c>
      <c r="CJ19" s="17">
        <f>ROUND(BAR!CJ19*0.75,)</f>
        <v>10875</v>
      </c>
      <c r="CK19" s="17">
        <f>ROUND(BAR!CK19*0.75,)</f>
        <v>10875</v>
      </c>
      <c r="CL19" s="17">
        <f>ROUND(BAR!CL19*0.75,)</f>
        <v>10875</v>
      </c>
      <c r="CM19" s="17">
        <f>ROUND(BAR!CM19*0.75,)</f>
        <v>10875</v>
      </c>
      <c r="CN19" s="17">
        <f>ROUND(BAR!CN19*0.75,)</f>
        <v>10875</v>
      </c>
      <c r="CO19" s="17">
        <f>ROUND(BAR!CO19*0.75,)</f>
        <v>11100</v>
      </c>
      <c r="CP19" s="17">
        <f>ROUND(BAR!CP19*0.75,)</f>
        <v>11100</v>
      </c>
      <c r="CQ19" s="17">
        <f>ROUND(BAR!CQ19*0.75,)</f>
        <v>10875</v>
      </c>
      <c r="CR19" s="17">
        <f>ROUND(BAR!CR19*0.75,)</f>
        <v>10875</v>
      </c>
      <c r="CS19" s="17">
        <f>ROUND(BAR!CS19*0.75,)</f>
        <v>10875</v>
      </c>
      <c r="CT19" s="17">
        <f>ROUND(BAR!CT19*0.75,)</f>
        <v>10875</v>
      </c>
      <c r="CU19" s="17">
        <f>ROUND(BAR!CU19*0.75,)</f>
        <v>10875</v>
      </c>
      <c r="CV19" s="17">
        <f>ROUND(BAR!CV19*0.75,)</f>
        <v>11100</v>
      </c>
      <c r="CW19" s="17">
        <f>ROUND(BAR!CW19*0.75,)</f>
        <v>11100</v>
      </c>
      <c r="CX19" s="17">
        <f>ROUND(BAR!CX19*0.75,)</f>
        <v>10875</v>
      </c>
      <c r="CY19" s="17">
        <f>ROUND(BAR!CY19*0.75,)</f>
        <v>10875</v>
      </c>
      <c r="CZ19" s="17">
        <f>ROUND(BAR!CZ19*0.75,)</f>
        <v>10875</v>
      </c>
      <c r="DA19" s="17">
        <f>ROUND(BAR!DA19*0.75,)</f>
        <v>10875</v>
      </c>
      <c r="DB19" s="17">
        <f>ROUND(BAR!DB19*0.75,)</f>
        <v>10875</v>
      </c>
      <c r="DC19" s="17">
        <f>ROUND(BAR!DC19*0.75,)</f>
        <v>11100</v>
      </c>
      <c r="DD19" s="17">
        <f>ROUND(BAR!DD19*0.75,)</f>
        <v>11100</v>
      </c>
      <c r="DE19" s="17">
        <f>ROUND(BAR!DE19*0.75,)</f>
        <v>10650</v>
      </c>
      <c r="DF19" s="17">
        <f>ROUND(BAR!DF19*0.75,)</f>
        <v>10650</v>
      </c>
      <c r="DG19" s="17">
        <f>ROUND(BAR!DG19*0.75,)</f>
        <v>10650</v>
      </c>
      <c r="DH19" s="17">
        <f>ROUND(BAR!DH19*0.75,)</f>
        <v>10650</v>
      </c>
      <c r="DI19" s="17">
        <f>ROUND(BAR!DI19*0.75,)</f>
        <v>10650</v>
      </c>
      <c r="DJ19" s="17">
        <f>ROUND(BAR!DJ19*0.75,)</f>
        <v>10875</v>
      </c>
      <c r="DK19" s="17">
        <f>ROUND(BAR!DK19*0.75,)</f>
        <v>10875</v>
      </c>
      <c r="DL19" s="17">
        <f>ROUND(BAR!DL19*0.75,)</f>
        <v>10650</v>
      </c>
      <c r="DM19" s="17">
        <f>ROUND(BAR!DM19*0.75,)</f>
        <v>10650</v>
      </c>
      <c r="DN19" s="17">
        <f>ROUND(BAR!DN19*0.75,)</f>
        <v>10650</v>
      </c>
      <c r="DO19" s="17">
        <f>ROUND(BAR!DO19*0.75,)</f>
        <v>10650</v>
      </c>
    </row>
    <row r="20" spans="1:119" s="22" customFormat="1" x14ac:dyDescent="0.2">
      <c r="A20" s="196" t="s">
        <v>109</v>
      </c>
      <c r="D20" s="104"/>
      <c r="E20" s="104"/>
      <c r="F20" s="104"/>
      <c r="G20" s="104"/>
      <c r="H20" s="104"/>
      <c r="S20" s="104"/>
      <c r="T20" s="104"/>
      <c r="U20" s="104"/>
      <c r="V20" s="104"/>
    </row>
    <row r="21" spans="1:119" s="22" customFormat="1" x14ac:dyDescent="0.2">
      <c r="A21" s="197" t="s">
        <v>110</v>
      </c>
      <c r="D21" s="104"/>
      <c r="E21" s="104"/>
      <c r="F21" s="104"/>
      <c r="G21" s="104"/>
      <c r="H21" s="104"/>
      <c r="S21" s="104"/>
      <c r="T21" s="104"/>
      <c r="U21" s="104"/>
      <c r="V21" s="104"/>
    </row>
    <row r="22" spans="1:119" s="22" customFormat="1" x14ac:dyDescent="0.2">
      <c r="A22" s="196" t="s">
        <v>57</v>
      </c>
      <c r="D22" s="104"/>
      <c r="E22" s="104"/>
      <c r="F22" s="104"/>
      <c r="G22" s="104"/>
      <c r="H22" s="104"/>
      <c r="S22" s="104"/>
      <c r="T22" s="104"/>
      <c r="U22" s="104"/>
      <c r="V22" s="104"/>
    </row>
    <row r="23" spans="1:119" s="22" customFormat="1" ht="28.5" customHeight="1" x14ac:dyDescent="0.2">
      <c r="A23" s="197" t="s">
        <v>111</v>
      </c>
      <c r="D23" s="104"/>
      <c r="E23" s="104"/>
      <c r="F23" s="104"/>
      <c r="G23" s="104"/>
      <c r="H23" s="104"/>
      <c r="S23" s="104"/>
      <c r="T23" s="104"/>
      <c r="U23" s="104"/>
      <c r="V23" s="104"/>
    </row>
    <row r="24" spans="1:119" ht="15" customHeight="1" x14ac:dyDescent="0.2">
      <c r="A24" s="198" t="s">
        <v>11</v>
      </c>
    </row>
    <row r="25" spans="1:119" ht="25.5" x14ac:dyDescent="0.2">
      <c r="A25" s="199" t="s">
        <v>29</v>
      </c>
    </row>
    <row r="26" spans="1:119" ht="15" customHeight="1" x14ac:dyDescent="0.2">
      <c r="A26" s="200" t="s">
        <v>14</v>
      </c>
    </row>
    <row r="27" spans="1:119" ht="84" x14ac:dyDescent="0.2">
      <c r="A27" s="201" t="s">
        <v>15</v>
      </c>
    </row>
    <row r="28" spans="1:119" ht="15" customHeight="1" x14ac:dyDescent="0.2">
      <c r="A28" s="196" t="s">
        <v>16</v>
      </c>
    </row>
    <row r="29" spans="1:119" ht="24" x14ac:dyDescent="0.2">
      <c r="A29" s="184" t="s">
        <v>17</v>
      </c>
    </row>
    <row r="30" spans="1:119" x14ac:dyDescent="0.2">
      <c r="A30" s="200" t="s">
        <v>18</v>
      </c>
    </row>
    <row r="31" spans="1:119" ht="132" x14ac:dyDescent="0.2">
      <c r="A31" s="203" t="s">
        <v>112</v>
      </c>
    </row>
  </sheetData>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C000"/>
  </sheetPr>
  <dimension ref="A1:GZ32"/>
  <sheetViews>
    <sheetView workbookViewId="0">
      <pane xSplit="1" topLeftCell="B1" activePane="topRight" state="frozen"/>
      <selection pane="topRight" activeCell="S1" sqref="S1:V1048576"/>
    </sheetView>
  </sheetViews>
  <sheetFormatPr defaultColWidth="8.5703125" defaultRowHeight="12" x14ac:dyDescent="0.2"/>
  <cols>
    <col min="1" max="1" width="69.42578125" style="2" customWidth="1"/>
    <col min="2" max="3" width="9.85546875" style="2"/>
    <col min="4" max="8" width="9.85546875" style="104" hidden="1" customWidth="1"/>
    <col min="9" max="18" width="9.85546875" style="2"/>
    <col min="19" max="22" width="9.85546875" style="104" hidden="1" customWidth="1"/>
    <col min="23" max="119" width="9.85546875" style="2"/>
    <col min="120" max="16384" width="8.5703125" style="2"/>
  </cols>
  <sheetData>
    <row r="1" spans="1:208" ht="15" customHeight="1" x14ac:dyDescent="0.2">
      <c r="A1" s="186" t="s">
        <v>0</v>
      </c>
    </row>
    <row r="2" spans="1:208" ht="15" customHeight="1" x14ac:dyDescent="0.2">
      <c r="A2" s="187" t="s">
        <v>107</v>
      </c>
    </row>
    <row r="3" spans="1:208" ht="15" customHeight="1" x14ac:dyDescent="0.2">
      <c r="A3" s="187" t="s">
        <v>113</v>
      </c>
    </row>
    <row r="4" spans="1:208" s="185" customFormat="1" ht="15" customHeight="1" x14ac:dyDescent="0.2">
      <c r="A4" s="188" t="s">
        <v>3</v>
      </c>
      <c r="B4" s="189">
        <v>46178</v>
      </c>
      <c r="C4" s="189">
        <v>46179</v>
      </c>
      <c r="D4" s="190">
        <v>46180</v>
      </c>
      <c r="E4" s="190">
        <v>46181</v>
      </c>
      <c r="F4" s="190">
        <v>46182</v>
      </c>
      <c r="G4" s="190">
        <v>46183</v>
      </c>
      <c r="H4" s="190">
        <v>46184</v>
      </c>
      <c r="I4" s="189">
        <v>46185</v>
      </c>
      <c r="J4" s="189">
        <v>46186</v>
      </c>
      <c r="K4" s="189">
        <v>46187</v>
      </c>
      <c r="L4" s="191">
        <v>46188</v>
      </c>
      <c r="M4" s="191">
        <v>46189</v>
      </c>
      <c r="N4" s="191">
        <v>46190</v>
      </c>
      <c r="O4" s="191">
        <v>46191</v>
      </c>
      <c r="P4" s="189">
        <v>46192</v>
      </c>
      <c r="Q4" s="189">
        <v>46193</v>
      </c>
      <c r="R4" s="189">
        <v>46194</v>
      </c>
      <c r="S4" s="190">
        <v>46195</v>
      </c>
      <c r="T4" s="190">
        <v>46196</v>
      </c>
      <c r="U4" s="190">
        <v>46197</v>
      </c>
      <c r="V4" s="190">
        <v>46198</v>
      </c>
      <c r="W4" s="189">
        <v>46199</v>
      </c>
      <c r="X4" s="189">
        <v>46200</v>
      </c>
      <c r="Y4" s="189">
        <v>46201</v>
      </c>
      <c r="Z4" s="189">
        <v>46202</v>
      </c>
      <c r="AA4" s="189">
        <v>46203</v>
      </c>
      <c r="AB4" s="189">
        <v>46204</v>
      </c>
      <c r="AC4" s="189">
        <v>46205</v>
      </c>
      <c r="AD4" s="189">
        <v>46206</v>
      </c>
      <c r="AE4" s="189">
        <v>46207</v>
      </c>
      <c r="AF4" s="189">
        <v>46208</v>
      </c>
      <c r="AG4" s="189">
        <v>46209</v>
      </c>
      <c r="AH4" s="189">
        <v>46210</v>
      </c>
      <c r="AI4" s="189">
        <v>46211</v>
      </c>
      <c r="AJ4" s="189">
        <v>46212</v>
      </c>
      <c r="AK4" s="189">
        <v>46213</v>
      </c>
      <c r="AL4" s="189">
        <v>46214</v>
      </c>
      <c r="AM4" s="189">
        <v>46215</v>
      </c>
      <c r="AN4" s="189">
        <v>46216</v>
      </c>
      <c r="AO4" s="189">
        <v>46217</v>
      </c>
      <c r="AP4" s="189">
        <v>46218</v>
      </c>
      <c r="AQ4" s="189">
        <v>46219</v>
      </c>
      <c r="AR4" s="189">
        <v>46220</v>
      </c>
      <c r="AS4" s="189">
        <v>46221</v>
      </c>
      <c r="AT4" s="189">
        <v>46222</v>
      </c>
      <c r="AU4" s="189">
        <v>46223</v>
      </c>
      <c r="AV4" s="189">
        <v>46224</v>
      </c>
      <c r="AW4" s="189">
        <v>46225</v>
      </c>
      <c r="AX4" s="189">
        <v>46226</v>
      </c>
      <c r="AY4" s="189">
        <v>46227</v>
      </c>
      <c r="AZ4" s="189">
        <v>46228</v>
      </c>
      <c r="BA4" s="189">
        <v>46229</v>
      </c>
      <c r="BB4" s="189">
        <v>46230</v>
      </c>
      <c r="BC4" s="189">
        <v>46231</v>
      </c>
      <c r="BD4" s="189">
        <v>46232</v>
      </c>
      <c r="BE4" s="189">
        <v>46233</v>
      </c>
      <c r="BF4" s="189">
        <v>46234</v>
      </c>
      <c r="BG4" s="189">
        <v>46235</v>
      </c>
      <c r="BH4" s="189">
        <v>46236</v>
      </c>
      <c r="BI4" s="189">
        <v>46237</v>
      </c>
      <c r="BJ4" s="189">
        <v>46238</v>
      </c>
      <c r="BK4" s="189">
        <v>46239</v>
      </c>
      <c r="BL4" s="189">
        <v>46240</v>
      </c>
      <c r="BM4" s="189">
        <v>46241</v>
      </c>
      <c r="BN4" s="189">
        <v>46242</v>
      </c>
      <c r="BO4" s="189">
        <v>46243</v>
      </c>
      <c r="BP4" s="189">
        <v>46244</v>
      </c>
      <c r="BQ4" s="189">
        <v>46245</v>
      </c>
      <c r="BR4" s="189">
        <v>46246</v>
      </c>
      <c r="BS4" s="189">
        <v>46247</v>
      </c>
      <c r="BT4" s="189">
        <v>46248</v>
      </c>
      <c r="BU4" s="189">
        <v>46249</v>
      </c>
      <c r="BV4" s="189">
        <v>46250</v>
      </c>
      <c r="BW4" s="189">
        <v>46251</v>
      </c>
      <c r="BX4" s="189">
        <v>46252</v>
      </c>
      <c r="BY4" s="189">
        <v>46253</v>
      </c>
      <c r="BZ4" s="189">
        <v>46254</v>
      </c>
      <c r="CA4" s="189">
        <v>46255</v>
      </c>
      <c r="CB4" s="189">
        <v>46256</v>
      </c>
      <c r="CC4" s="189">
        <v>46257</v>
      </c>
      <c r="CD4" s="189">
        <v>46258</v>
      </c>
      <c r="CE4" s="189">
        <v>46259</v>
      </c>
      <c r="CF4" s="189">
        <v>46260</v>
      </c>
      <c r="CG4" s="189">
        <v>46261</v>
      </c>
      <c r="CH4" s="189">
        <v>46262</v>
      </c>
      <c r="CI4" s="189">
        <v>46263</v>
      </c>
      <c r="CJ4" s="189">
        <v>46264</v>
      </c>
      <c r="CK4" s="189">
        <v>46265</v>
      </c>
      <c r="CL4" s="189">
        <v>46266</v>
      </c>
      <c r="CM4" s="189">
        <v>46267</v>
      </c>
      <c r="CN4" s="189">
        <v>46268</v>
      </c>
      <c r="CO4" s="189">
        <v>46269</v>
      </c>
      <c r="CP4" s="189">
        <v>46270</v>
      </c>
      <c r="CQ4" s="189">
        <v>46271</v>
      </c>
      <c r="CR4" s="189">
        <v>46272</v>
      </c>
      <c r="CS4" s="189">
        <v>46273</v>
      </c>
      <c r="CT4" s="189">
        <v>46274</v>
      </c>
      <c r="CU4" s="189">
        <v>46275</v>
      </c>
      <c r="CV4" s="189">
        <v>46276</v>
      </c>
      <c r="CW4" s="189">
        <v>46277</v>
      </c>
      <c r="CX4" s="189">
        <v>46278</v>
      </c>
      <c r="CY4" s="189">
        <v>46279</v>
      </c>
      <c r="CZ4" s="189">
        <v>46280</v>
      </c>
      <c r="DA4" s="189">
        <v>46281</v>
      </c>
      <c r="DB4" s="189">
        <v>46282</v>
      </c>
      <c r="DC4" s="189">
        <v>46283</v>
      </c>
      <c r="DD4" s="189">
        <v>46284</v>
      </c>
      <c r="DE4" s="189">
        <v>46285</v>
      </c>
      <c r="DF4" s="189">
        <v>46286</v>
      </c>
      <c r="DG4" s="189">
        <v>46287</v>
      </c>
      <c r="DH4" s="189">
        <v>46288</v>
      </c>
      <c r="DI4" s="189">
        <v>46289</v>
      </c>
      <c r="DJ4" s="189">
        <v>46290</v>
      </c>
      <c r="DK4" s="189">
        <v>46291</v>
      </c>
      <c r="DL4" s="189">
        <v>46292</v>
      </c>
      <c r="DM4" s="189">
        <v>46293</v>
      </c>
      <c r="DN4" s="189">
        <v>46294</v>
      </c>
      <c r="DO4" s="189">
        <v>46295</v>
      </c>
      <c r="DP4" s="192"/>
      <c r="DQ4" s="192"/>
      <c r="DR4" s="192"/>
      <c r="DS4" s="192"/>
      <c r="DT4" s="192"/>
      <c r="DU4" s="192"/>
      <c r="DV4" s="192"/>
      <c r="DW4" s="192"/>
      <c r="DX4" s="192"/>
      <c r="DY4" s="192"/>
      <c r="DZ4" s="192"/>
      <c r="EA4" s="192"/>
      <c r="EB4" s="192"/>
      <c r="EC4" s="192"/>
      <c r="ED4" s="192"/>
      <c r="EE4" s="192"/>
      <c r="EF4" s="192"/>
      <c r="EG4" s="192"/>
      <c r="EH4" s="192"/>
      <c r="EI4" s="192"/>
      <c r="EJ4" s="192"/>
      <c r="EK4" s="192"/>
      <c r="EL4" s="192"/>
      <c r="EM4" s="192"/>
      <c r="EN4" s="192"/>
      <c r="EO4" s="192"/>
      <c r="EP4" s="192"/>
      <c r="EQ4" s="192"/>
      <c r="ER4" s="192"/>
      <c r="ES4" s="192"/>
      <c r="ET4" s="192"/>
      <c r="EU4" s="192"/>
      <c r="EV4" s="192"/>
      <c r="EW4" s="192"/>
      <c r="EX4" s="192"/>
      <c r="EY4" s="192"/>
      <c r="EZ4" s="192"/>
      <c r="FA4" s="192"/>
      <c r="FB4" s="192"/>
      <c r="FC4" s="192"/>
      <c r="FD4" s="192"/>
      <c r="FE4" s="192"/>
      <c r="FF4" s="192"/>
      <c r="FG4" s="192"/>
      <c r="FH4" s="192"/>
      <c r="FI4" s="192"/>
      <c r="FJ4" s="192"/>
      <c r="FK4" s="192"/>
      <c r="FL4" s="192"/>
      <c r="FM4" s="192"/>
      <c r="FN4" s="192"/>
      <c r="FO4" s="192"/>
      <c r="FP4" s="192"/>
      <c r="FQ4" s="192"/>
      <c r="FR4" s="192"/>
      <c r="FS4" s="192"/>
      <c r="FT4" s="192"/>
      <c r="FU4" s="192"/>
      <c r="FV4" s="192"/>
      <c r="FW4" s="192"/>
      <c r="FX4" s="192"/>
      <c r="FY4" s="192"/>
      <c r="FZ4" s="192"/>
      <c r="GA4" s="192"/>
      <c r="GB4" s="192"/>
      <c r="GC4" s="192"/>
      <c r="GD4" s="192"/>
      <c r="GE4" s="192"/>
      <c r="GF4" s="192"/>
      <c r="GG4" s="192"/>
      <c r="GH4" s="192"/>
      <c r="GI4" s="192"/>
      <c r="GJ4" s="192"/>
      <c r="GK4" s="192"/>
      <c r="GL4" s="192"/>
      <c r="GM4" s="192"/>
      <c r="GN4" s="192"/>
      <c r="GO4" s="192"/>
      <c r="GP4" s="192"/>
      <c r="GQ4" s="192"/>
      <c r="GR4" s="192"/>
      <c r="GS4" s="192"/>
      <c r="GT4" s="192"/>
      <c r="GU4" s="192"/>
      <c r="GV4" s="192"/>
      <c r="GW4" s="192"/>
      <c r="GX4" s="192"/>
      <c r="GY4" s="192"/>
      <c r="GZ4" s="192"/>
    </row>
    <row r="5" spans="1:208" s="138" customFormat="1" x14ac:dyDescent="0.2">
      <c r="A5" s="10" t="s">
        <v>4</v>
      </c>
      <c r="D5" s="193"/>
      <c r="E5" s="193"/>
      <c r="F5" s="193"/>
      <c r="G5" s="193"/>
      <c r="H5" s="193"/>
      <c r="S5" s="193"/>
      <c r="T5" s="193"/>
      <c r="U5" s="193"/>
      <c r="V5" s="193"/>
    </row>
    <row r="6" spans="1:208" x14ac:dyDescent="0.2">
      <c r="A6" s="12">
        <v>1</v>
      </c>
      <c r="B6" s="194">
        <f>ROUND(АVIA25!B6,)+25</f>
        <v>8838</v>
      </c>
      <c r="C6" s="194">
        <f>ROUND(АVIA25!C6,)+25</f>
        <v>8838</v>
      </c>
      <c r="D6" s="195">
        <f>ROUND(АVIA25!D6,)+25</f>
        <v>8838</v>
      </c>
      <c r="E6" s="195">
        <f>ROUND(АVIA25!E6,)+25</f>
        <v>8838</v>
      </c>
      <c r="F6" s="195">
        <f>ROUND(АVIA25!F6,)+25</f>
        <v>8838</v>
      </c>
      <c r="G6" s="195">
        <f>ROUND(АVIA25!G6,)+25</f>
        <v>8838</v>
      </c>
      <c r="H6" s="195">
        <f>ROUND(АVIA25!H6,)+25</f>
        <v>8838</v>
      </c>
      <c r="I6" s="194">
        <f>ROUND(АVIA25!I6,)+25</f>
        <v>8838</v>
      </c>
      <c r="J6" s="194">
        <f>ROUND(АVIA25!J6,)+25</f>
        <v>8838</v>
      </c>
      <c r="K6" s="194">
        <f>ROUND(АVIA25!K6,)+25</f>
        <v>7788</v>
      </c>
      <c r="L6" s="194">
        <f>ROUND(АVIA25!L6,)+25</f>
        <v>8838</v>
      </c>
      <c r="M6" s="194">
        <f>ROUND(АVIA25!M6,)+25</f>
        <v>8838</v>
      </c>
      <c r="N6" s="194">
        <f>ROUND(АVIA25!N6,)+25</f>
        <v>8838</v>
      </c>
      <c r="O6" s="194">
        <f>ROUND(АVIA25!O6,)+25</f>
        <v>8838</v>
      </c>
      <c r="P6" s="194">
        <f>ROUND(АVIA25!P6,)+25</f>
        <v>7788</v>
      </c>
      <c r="Q6" s="194">
        <f>ROUND(АVIA25!Q6,)+25</f>
        <v>7788</v>
      </c>
      <c r="R6" s="194">
        <f>ROUND(АVIA25!R6,)+25</f>
        <v>8838</v>
      </c>
      <c r="S6" s="195">
        <f>ROUND(АVIA25!S6,)+25</f>
        <v>8838</v>
      </c>
      <c r="T6" s="195">
        <f>ROUND(АVIA25!T6,)+25</f>
        <v>8838</v>
      </c>
      <c r="U6" s="195">
        <f>ROUND(АVIA25!U6,)+25</f>
        <v>8838</v>
      </c>
      <c r="V6" s="195">
        <f>ROUND(АVIA25!V6,)+25</f>
        <v>8838</v>
      </c>
      <c r="W6" s="194">
        <f>ROUND(АVIA25!W6,)+25</f>
        <v>8838</v>
      </c>
      <c r="X6" s="194">
        <f>ROUND(АVIA25!X6,)+25</f>
        <v>8838</v>
      </c>
      <c r="Y6" s="194">
        <f>ROUND(АVIA25!Y6,)+25</f>
        <v>8838</v>
      </c>
      <c r="Z6" s="194">
        <f>ROUND(АVIA25!Z6,)+25</f>
        <v>8838</v>
      </c>
      <c r="AA6" s="194">
        <f>ROUND(АVIA25!AA6,)+25</f>
        <v>8838</v>
      </c>
      <c r="AB6" s="194">
        <f>ROUND(АVIA25!AB6,)+25</f>
        <v>9213</v>
      </c>
      <c r="AC6" s="194">
        <f>ROUND(АVIA25!AC6,)+25</f>
        <v>9213</v>
      </c>
      <c r="AD6" s="194">
        <f>ROUND(АVIA25!AD6,)+25</f>
        <v>9213</v>
      </c>
      <c r="AE6" s="194">
        <f>ROUND(АVIA25!AE6,)+25</f>
        <v>9213</v>
      </c>
      <c r="AF6" s="194">
        <f>ROUND(АVIA25!AF6,)+25</f>
        <v>9213</v>
      </c>
      <c r="AG6" s="194">
        <f>ROUND(АVIA25!AG6,)+25</f>
        <v>9213</v>
      </c>
      <c r="AH6" s="194">
        <f>ROUND(АVIA25!AH6,)+25</f>
        <v>9213</v>
      </c>
      <c r="AI6" s="194">
        <f>ROUND(АVIA25!AI6,)+25</f>
        <v>9213</v>
      </c>
      <c r="AJ6" s="194">
        <f>ROUND(АVIA25!AJ6,)+25</f>
        <v>9738</v>
      </c>
      <c r="AK6" s="194">
        <f>ROUND(АVIA25!AK6,)+25</f>
        <v>9738</v>
      </c>
      <c r="AL6" s="194">
        <f>ROUND(АVIA25!AL6,)+25</f>
        <v>8838</v>
      </c>
      <c r="AM6" s="194">
        <f>ROUND(АVIA25!AM6,)+25</f>
        <v>8838</v>
      </c>
      <c r="AN6" s="194">
        <f>ROUND(АVIA25!AN6,)+25</f>
        <v>5763</v>
      </c>
      <c r="AO6" s="194">
        <f>ROUND(АVIA25!AO6,)+25</f>
        <v>5763</v>
      </c>
      <c r="AP6" s="194">
        <f>ROUND(АVIA25!AP6,)+25</f>
        <v>5763</v>
      </c>
      <c r="AQ6" s="194">
        <f>ROUND(АVIA25!AQ6,)+25</f>
        <v>5763</v>
      </c>
      <c r="AR6" s="194">
        <f>ROUND(АVIA25!AR6,)+25</f>
        <v>6138</v>
      </c>
      <c r="AS6" s="194">
        <f>ROUND(АVIA25!AS6,)+25</f>
        <v>6138</v>
      </c>
      <c r="AT6" s="194">
        <f>ROUND(АVIA25!AT6,)+25</f>
        <v>5763</v>
      </c>
      <c r="AU6" s="194">
        <f>ROUND(АVIA25!AU6,)+25</f>
        <v>5763</v>
      </c>
      <c r="AV6" s="194">
        <f>ROUND(АVIA25!AV6,)+25</f>
        <v>5763</v>
      </c>
      <c r="AW6" s="194">
        <f>ROUND(АVIA25!AW6,)+25</f>
        <v>5763</v>
      </c>
      <c r="AX6" s="194">
        <f>ROUND(АVIA25!AX6,)+25</f>
        <v>5763</v>
      </c>
      <c r="AY6" s="194">
        <f>ROUND(АVIA25!AY6,)+25</f>
        <v>6138</v>
      </c>
      <c r="AZ6" s="194">
        <f>ROUND(АVIA25!AZ6,)+25</f>
        <v>6138</v>
      </c>
      <c r="BA6" s="194">
        <f>ROUND(АVIA25!BA6,)+25</f>
        <v>5763</v>
      </c>
      <c r="BB6" s="194">
        <f>ROUND(АVIA25!BB6,)+25</f>
        <v>5763</v>
      </c>
      <c r="BC6" s="194">
        <f>ROUND(АVIA25!BC6,)+25</f>
        <v>5763</v>
      </c>
      <c r="BD6" s="194">
        <f>ROUND(АVIA25!BD6,)+25</f>
        <v>5763</v>
      </c>
      <c r="BE6" s="194">
        <f>ROUND(АVIA25!BE6,)+25</f>
        <v>6888</v>
      </c>
      <c r="BF6" s="194">
        <f>ROUND(АVIA25!BF6,)+25</f>
        <v>6888</v>
      </c>
      <c r="BG6" s="194">
        <f>ROUND(АVIA25!BG6,)+25</f>
        <v>6888</v>
      </c>
      <c r="BH6" s="194">
        <f>ROUND(АVIA25!BH6,)+25</f>
        <v>5763</v>
      </c>
      <c r="BI6" s="194">
        <f>ROUND(АVIA25!BI6,)+25</f>
        <v>5763</v>
      </c>
      <c r="BJ6" s="194">
        <f>ROUND(АVIA25!BJ6,)+25</f>
        <v>5763</v>
      </c>
      <c r="BK6" s="194">
        <f>ROUND(АVIA25!BK6,)+25</f>
        <v>5763</v>
      </c>
      <c r="BL6" s="194">
        <f>ROUND(АVIA25!BL6,)+25</f>
        <v>5763</v>
      </c>
      <c r="BM6" s="194">
        <f>ROUND(АVIA25!BM6,)+25</f>
        <v>6138</v>
      </c>
      <c r="BN6" s="194">
        <f>ROUND(АVIA25!BN6,)+25</f>
        <v>6138</v>
      </c>
      <c r="BO6" s="194">
        <f>ROUND(АVIA25!BO6,)+25</f>
        <v>5763</v>
      </c>
      <c r="BP6" s="194">
        <f>ROUND(АVIA25!BP6,)+25</f>
        <v>5763</v>
      </c>
      <c r="BQ6" s="194">
        <f>ROUND(АVIA25!BQ6,)+25</f>
        <v>5763</v>
      </c>
      <c r="BR6" s="194">
        <f>ROUND(АVIA25!BR6,)+25</f>
        <v>5763</v>
      </c>
      <c r="BS6" s="194">
        <f>ROUND(АVIA25!BS6,)+25</f>
        <v>5763</v>
      </c>
      <c r="BT6" s="194">
        <f>ROUND(АVIA25!BT6,)+25</f>
        <v>6138</v>
      </c>
      <c r="BU6" s="194">
        <f>ROUND(АVIA25!BU6,)+25</f>
        <v>6138</v>
      </c>
      <c r="BV6" s="194">
        <f>ROUND(АVIA25!BV6,)+25</f>
        <v>5763</v>
      </c>
      <c r="BW6" s="194">
        <f>ROUND(АVIA25!BW6,)+25</f>
        <v>5763</v>
      </c>
      <c r="BX6" s="194">
        <f>ROUND(АVIA25!BX6,)+25</f>
        <v>5763</v>
      </c>
      <c r="BY6" s="194">
        <f>ROUND(АVIA25!BY6,)+25</f>
        <v>5763</v>
      </c>
      <c r="BZ6" s="194">
        <f>ROUND(АVIA25!BZ6,)+25</f>
        <v>5763</v>
      </c>
      <c r="CA6" s="194">
        <f>ROUND(АVIA25!CA6,)+25</f>
        <v>6138</v>
      </c>
      <c r="CB6" s="194">
        <f>ROUND(АVIA25!CB6,)+25</f>
        <v>6138</v>
      </c>
      <c r="CC6" s="194">
        <f>ROUND(АVIA25!CC6,)+25</f>
        <v>5388</v>
      </c>
      <c r="CD6" s="194">
        <f>ROUND(АVIA25!CD6,)+25</f>
        <v>5388</v>
      </c>
      <c r="CE6" s="194">
        <f>ROUND(АVIA25!CE6,)+25</f>
        <v>5388</v>
      </c>
      <c r="CF6" s="194">
        <f>ROUND(АVIA25!CF6,)+25</f>
        <v>5388</v>
      </c>
      <c r="CG6" s="194">
        <f>ROUND(АVIA25!CG6,)+25</f>
        <v>5388</v>
      </c>
      <c r="CH6" s="194">
        <f>ROUND(АVIA25!CH6,)+25</f>
        <v>5388</v>
      </c>
      <c r="CI6" s="194">
        <f>ROUND(АVIA25!CI6,)+25</f>
        <v>5388</v>
      </c>
      <c r="CJ6" s="194">
        <f>ROUND(АVIA25!CJ6,)+25</f>
        <v>5163</v>
      </c>
      <c r="CK6" s="194">
        <f>ROUND(АVIA25!CK6,)+25</f>
        <v>5163</v>
      </c>
      <c r="CL6" s="194">
        <f>ROUND(АVIA25!CL6,)+25</f>
        <v>5163</v>
      </c>
      <c r="CM6" s="194">
        <f>ROUND(АVIA25!CM6,)+25</f>
        <v>5163</v>
      </c>
      <c r="CN6" s="194">
        <f>ROUND(АVIA25!CN6,)+25</f>
        <v>5163</v>
      </c>
      <c r="CO6" s="194">
        <f>ROUND(АVIA25!CO6,)+25</f>
        <v>5388</v>
      </c>
      <c r="CP6" s="194">
        <f>ROUND(АVIA25!CP6,)+25</f>
        <v>5388</v>
      </c>
      <c r="CQ6" s="194">
        <f>ROUND(АVIA25!CQ6,)+25</f>
        <v>5163</v>
      </c>
      <c r="CR6" s="194">
        <f>ROUND(АVIA25!CR6,)+25</f>
        <v>5163</v>
      </c>
      <c r="CS6" s="194">
        <f>ROUND(АVIA25!CS6,)+25</f>
        <v>5163</v>
      </c>
      <c r="CT6" s="194">
        <f>ROUND(АVIA25!CT6,)+25</f>
        <v>5163</v>
      </c>
      <c r="CU6" s="194">
        <f>ROUND(АVIA25!CU6,)+25</f>
        <v>5163</v>
      </c>
      <c r="CV6" s="194">
        <f>ROUND(АVIA25!CV6,)+25</f>
        <v>5388</v>
      </c>
      <c r="CW6" s="194">
        <f>ROUND(АVIA25!CW6,)+25</f>
        <v>5388</v>
      </c>
      <c r="CX6" s="194">
        <f>ROUND(АVIA25!CX6,)+25</f>
        <v>5163</v>
      </c>
      <c r="CY6" s="194">
        <f>ROUND(АVIA25!CY6,)+25</f>
        <v>5163</v>
      </c>
      <c r="CZ6" s="194">
        <f>ROUND(АVIA25!CZ6,)+25</f>
        <v>5163</v>
      </c>
      <c r="DA6" s="194">
        <f>ROUND(АVIA25!DA6,)+25</f>
        <v>5163</v>
      </c>
      <c r="DB6" s="194">
        <f>ROUND(АVIA25!DB6,)+25</f>
        <v>5163</v>
      </c>
      <c r="DC6" s="194">
        <f>ROUND(АVIA25!DC6,)+25</f>
        <v>5388</v>
      </c>
      <c r="DD6" s="194">
        <f>ROUND(АVIA25!DD6,)+25</f>
        <v>5388</v>
      </c>
      <c r="DE6" s="194">
        <f>ROUND(АVIA25!DE6,)+25</f>
        <v>4938</v>
      </c>
      <c r="DF6" s="194">
        <f>ROUND(АVIA25!DF6,)+25</f>
        <v>4938</v>
      </c>
      <c r="DG6" s="194">
        <f>ROUND(АVIA25!DG6,)+25</f>
        <v>4938</v>
      </c>
      <c r="DH6" s="194">
        <f>ROUND(АVIA25!DH6,)+25</f>
        <v>4938</v>
      </c>
      <c r="DI6" s="194">
        <f>ROUND(АVIA25!DI6,)+25</f>
        <v>4938</v>
      </c>
      <c r="DJ6" s="194">
        <f>ROUND(АVIA25!DJ6,)+25</f>
        <v>5163</v>
      </c>
      <c r="DK6" s="194">
        <f>ROUND(АVIA25!DK6,)+25</f>
        <v>5163</v>
      </c>
      <c r="DL6" s="194">
        <f>ROUND(АVIA25!DL6,)+25</f>
        <v>4938</v>
      </c>
      <c r="DM6" s="194">
        <f>ROUND(АVIA25!DM6,)+25</f>
        <v>4938</v>
      </c>
      <c r="DN6" s="194">
        <f>ROUND(АVIA25!DN6,)+25</f>
        <v>4938</v>
      </c>
      <c r="DO6" s="194">
        <f>ROUND(АVIA25!DO6,)+25</f>
        <v>4938</v>
      </c>
    </row>
    <row r="7" spans="1:208" x14ac:dyDescent="0.2">
      <c r="A7" s="12">
        <v>2</v>
      </c>
      <c r="B7" s="194">
        <f>ROUND(АVIA25!B7,)+25</f>
        <v>10075</v>
      </c>
      <c r="C7" s="194">
        <f>ROUND(АVIA25!C7,)+25</f>
        <v>10075</v>
      </c>
      <c r="D7" s="195">
        <f>ROUND(АVIA25!D7,)+25</f>
        <v>10075</v>
      </c>
      <c r="E7" s="195">
        <f>ROUND(АVIA25!E7,)+25</f>
        <v>10075</v>
      </c>
      <c r="F7" s="195">
        <f>ROUND(АVIA25!F7,)+25</f>
        <v>10075</v>
      </c>
      <c r="G7" s="195">
        <f>ROUND(АVIA25!G7,)+25</f>
        <v>10075</v>
      </c>
      <c r="H7" s="195">
        <f>ROUND(АVIA25!H7,)+25</f>
        <v>10075</v>
      </c>
      <c r="I7" s="194">
        <f>ROUND(АVIA25!I7,)+25</f>
        <v>10075</v>
      </c>
      <c r="J7" s="194">
        <f>ROUND(АVIA25!J7,)+25</f>
        <v>10075</v>
      </c>
      <c r="K7" s="194">
        <f>ROUND(АVIA25!K7,)+25</f>
        <v>9025</v>
      </c>
      <c r="L7" s="194">
        <f>ROUND(АVIA25!L7,)+25</f>
        <v>10075</v>
      </c>
      <c r="M7" s="194">
        <f>ROUND(АVIA25!M7,)+25</f>
        <v>10075</v>
      </c>
      <c r="N7" s="194">
        <f>ROUND(АVIA25!N7,)+25</f>
        <v>10075</v>
      </c>
      <c r="O7" s="194">
        <f>ROUND(АVIA25!O7,)+25</f>
        <v>10075</v>
      </c>
      <c r="P7" s="194">
        <f>ROUND(АVIA25!P7,)+25</f>
        <v>9025</v>
      </c>
      <c r="Q7" s="194">
        <f>ROUND(АVIA25!Q7,)+25</f>
        <v>9025</v>
      </c>
      <c r="R7" s="194">
        <f>ROUND(АVIA25!R7,)+25</f>
        <v>10075</v>
      </c>
      <c r="S7" s="195">
        <f>ROUND(АVIA25!S7,)+25</f>
        <v>10075</v>
      </c>
      <c r="T7" s="195">
        <f>ROUND(АVIA25!T7,)+25</f>
        <v>10075</v>
      </c>
      <c r="U7" s="195">
        <f>ROUND(АVIA25!U7,)+25</f>
        <v>10075</v>
      </c>
      <c r="V7" s="195">
        <f>ROUND(АVIA25!V7,)+25</f>
        <v>10075</v>
      </c>
      <c r="W7" s="194">
        <f>ROUND(АVIA25!W7,)+25</f>
        <v>10075</v>
      </c>
      <c r="X7" s="194">
        <f>ROUND(АVIA25!X7,)+25</f>
        <v>10075</v>
      </c>
      <c r="Y7" s="194">
        <f>ROUND(АVIA25!Y7,)+25</f>
        <v>10075</v>
      </c>
      <c r="Z7" s="194">
        <f>ROUND(АVIA25!Z7,)+25</f>
        <v>10075</v>
      </c>
      <c r="AA7" s="194">
        <f>ROUND(АVIA25!AA7,)+25</f>
        <v>10075</v>
      </c>
      <c r="AB7" s="194">
        <f>ROUND(АVIA25!AB7,)+25</f>
        <v>10450</v>
      </c>
      <c r="AC7" s="194">
        <f>ROUND(АVIA25!AC7,)+25</f>
        <v>10450</v>
      </c>
      <c r="AD7" s="194">
        <f>ROUND(АVIA25!AD7,)+25</f>
        <v>10450</v>
      </c>
      <c r="AE7" s="194">
        <f>ROUND(АVIA25!AE7,)+25</f>
        <v>10450</v>
      </c>
      <c r="AF7" s="194">
        <f>ROUND(АVIA25!AF7,)+25</f>
        <v>10450</v>
      </c>
      <c r="AG7" s="194">
        <f>ROUND(АVIA25!AG7,)+25</f>
        <v>10450</v>
      </c>
      <c r="AH7" s="194">
        <f>ROUND(АVIA25!AH7,)+25</f>
        <v>10450</v>
      </c>
      <c r="AI7" s="194">
        <f>ROUND(АVIA25!AI7,)+25</f>
        <v>10450</v>
      </c>
      <c r="AJ7" s="194">
        <f>ROUND(АVIA25!AJ7,)+25</f>
        <v>10975</v>
      </c>
      <c r="AK7" s="194">
        <f>ROUND(АVIA25!AK7,)+25</f>
        <v>10975</v>
      </c>
      <c r="AL7" s="194">
        <f>ROUND(АVIA25!AL7,)+25</f>
        <v>10075</v>
      </c>
      <c r="AM7" s="194">
        <f>ROUND(АVIA25!AM7,)+25</f>
        <v>10075</v>
      </c>
      <c r="AN7" s="194">
        <f>ROUND(АVIA25!AN7,)+25</f>
        <v>7000</v>
      </c>
      <c r="AO7" s="194">
        <f>ROUND(АVIA25!AO7,)+25</f>
        <v>7000</v>
      </c>
      <c r="AP7" s="194">
        <f>ROUND(АVIA25!AP7,)+25</f>
        <v>7000</v>
      </c>
      <c r="AQ7" s="194">
        <f>ROUND(АVIA25!AQ7,)+25</f>
        <v>7000</v>
      </c>
      <c r="AR7" s="194">
        <f>ROUND(АVIA25!AR7,)+25</f>
        <v>7375</v>
      </c>
      <c r="AS7" s="194">
        <f>ROUND(АVIA25!AS7,)+25</f>
        <v>7375</v>
      </c>
      <c r="AT7" s="194">
        <f>ROUND(АVIA25!AT7,)+25</f>
        <v>7000</v>
      </c>
      <c r="AU7" s="194">
        <f>ROUND(АVIA25!AU7,)+25</f>
        <v>7000</v>
      </c>
      <c r="AV7" s="194">
        <f>ROUND(АVIA25!AV7,)+25</f>
        <v>7000</v>
      </c>
      <c r="AW7" s="194">
        <f>ROUND(АVIA25!AW7,)+25</f>
        <v>7000</v>
      </c>
      <c r="AX7" s="194">
        <f>ROUND(АVIA25!AX7,)+25</f>
        <v>7000</v>
      </c>
      <c r="AY7" s="194">
        <f>ROUND(АVIA25!AY7,)+25</f>
        <v>7375</v>
      </c>
      <c r="AZ7" s="194">
        <f>ROUND(АVIA25!AZ7,)+25</f>
        <v>7375</v>
      </c>
      <c r="BA7" s="194">
        <f>ROUND(АVIA25!BA7,)+25</f>
        <v>7000</v>
      </c>
      <c r="BB7" s="194">
        <f>ROUND(АVIA25!BB7,)+25</f>
        <v>7000</v>
      </c>
      <c r="BC7" s="194">
        <f>ROUND(АVIA25!BC7,)+25</f>
        <v>7000</v>
      </c>
      <c r="BD7" s="194">
        <f>ROUND(АVIA25!BD7,)+25</f>
        <v>7000</v>
      </c>
      <c r="BE7" s="194">
        <f>ROUND(АVIA25!BE7,)+25</f>
        <v>8125</v>
      </c>
      <c r="BF7" s="194">
        <f>ROUND(АVIA25!BF7,)+25</f>
        <v>8125</v>
      </c>
      <c r="BG7" s="194">
        <f>ROUND(АVIA25!BG7,)+25</f>
        <v>8125</v>
      </c>
      <c r="BH7" s="194">
        <f>ROUND(АVIA25!BH7,)+25</f>
        <v>7000</v>
      </c>
      <c r="BI7" s="194">
        <f>ROUND(АVIA25!BI7,)+25</f>
        <v>7000</v>
      </c>
      <c r="BJ7" s="194">
        <f>ROUND(АVIA25!BJ7,)+25</f>
        <v>7000</v>
      </c>
      <c r="BK7" s="194">
        <f>ROUND(АVIA25!BK7,)+25</f>
        <v>7000</v>
      </c>
      <c r="BL7" s="194">
        <f>ROUND(АVIA25!BL7,)+25</f>
        <v>7000</v>
      </c>
      <c r="BM7" s="194">
        <f>ROUND(АVIA25!BM7,)+25</f>
        <v>7375</v>
      </c>
      <c r="BN7" s="194">
        <f>ROUND(АVIA25!BN7,)+25</f>
        <v>7375</v>
      </c>
      <c r="BO7" s="194">
        <f>ROUND(АVIA25!BO7,)+25</f>
        <v>7000</v>
      </c>
      <c r="BP7" s="194">
        <f>ROUND(АVIA25!BP7,)+25</f>
        <v>7000</v>
      </c>
      <c r="BQ7" s="194">
        <f>ROUND(АVIA25!BQ7,)+25</f>
        <v>7000</v>
      </c>
      <c r="BR7" s="194">
        <f>ROUND(АVIA25!BR7,)+25</f>
        <v>7000</v>
      </c>
      <c r="BS7" s="194">
        <f>ROUND(АVIA25!BS7,)+25</f>
        <v>7000</v>
      </c>
      <c r="BT7" s="194">
        <f>ROUND(АVIA25!BT7,)+25</f>
        <v>7375</v>
      </c>
      <c r="BU7" s="194">
        <f>ROUND(АVIA25!BU7,)+25</f>
        <v>7375</v>
      </c>
      <c r="BV7" s="194">
        <f>ROUND(АVIA25!BV7,)+25</f>
        <v>7000</v>
      </c>
      <c r="BW7" s="194">
        <f>ROUND(АVIA25!BW7,)+25</f>
        <v>7000</v>
      </c>
      <c r="BX7" s="194">
        <f>ROUND(АVIA25!BX7,)+25</f>
        <v>7000</v>
      </c>
      <c r="BY7" s="194">
        <f>ROUND(АVIA25!BY7,)+25</f>
        <v>7000</v>
      </c>
      <c r="BZ7" s="194">
        <f>ROUND(АVIA25!BZ7,)+25</f>
        <v>7000</v>
      </c>
      <c r="CA7" s="194">
        <f>ROUND(АVIA25!CA7,)+25</f>
        <v>7375</v>
      </c>
      <c r="CB7" s="194">
        <f>ROUND(АVIA25!CB7,)+25</f>
        <v>7375</v>
      </c>
      <c r="CC7" s="194">
        <f>ROUND(АVIA25!CC7,)+25</f>
        <v>6625</v>
      </c>
      <c r="CD7" s="194">
        <f>ROUND(АVIA25!CD7,)+25</f>
        <v>6625</v>
      </c>
      <c r="CE7" s="194">
        <f>ROUND(АVIA25!CE7,)+25</f>
        <v>6625</v>
      </c>
      <c r="CF7" s="194">
        <f>ROUND(АVIA25!CF7,)+25</f>
        <v>6625</v>
      </c>
      <c r="CG7" s="194">
        <f>ROUND(АVIA25!CG7,)+25</f>
        <v>6625</v>
      </c>
      <c r="CH7" s="194">
        <f>ROUND(АVIA25!CH7,)+25</f>
        <v>6625</v>
      </c>
      <c r="CI7" s="194">
        <f>ROUND(АVIA25!CI7,)+25</f>
        <v>6625</v>
      </c>
      <c r="CJ7" s="194">
        <f>ROUND(АVIA25!CJ7,)+25</f>
        <v>6400</v>
      </c>
      <c r="CK7" s="194">
        <f>ROUND(АVIA25!CK7,)+25</f>
        <v>6400</v>
      </c>
      <c r="CL7" s="194">
        <f>ROUND(АVIA25!CL7,)+25</f>
        <v>6400</v>
      </c>
      <c r="CM7" s="194">
        <f>ROUND(АVIA25!CM7,)+25</f>
        <v>6400</v>
      </c>
      <c r="CN7" s="194">
        <f>ROUND(АVIA25!CN7,)+25</f>
        <v>6400</v>
      </c>
      <c r="CO7" s="194">
        <f>ROUND(АVIA25!CO7,)+25</f>
        <v>6625</v>
      </c>
      <c r="CP7" s="194">
        <f>ROUND(АVIA25!CP7,)+25</f>
        <v>6625</v>
      </c>
      <c r="CQ7" s="194">
        <f>ROUND(АVIA25!CQ7,)+25</f>
        <v>6400</v>
      </c>
      <c r="CR7" s="194">
        <f>ROUND(АVIA25!CR7,)+25</f>
        <v>6400</v>
      </c>
      <c r="CS7" s="194">
        <f>ROUND(АVIA25!CS7,)+25</f>
        <v>6400</v>
      </c>
      <c r="CT7" s="194">
        <f>ROUND(АVIA25!CT7,)+25</f>
        <v>6400</v>
      </c>
      <c r="CU7" s="194">
        <f>ROUND(АVIA25!CU7,)+25</f>
        <v>6400</v>
      </c>
      <c r="CV7" s="194">
        <f>ROUND(АVIA25!CV7,)+25</f>
        <v>6625</v>
      </c>
      <c r="CW7" s="194">
        <f>ROUND(АVIA25!CW7,)+25</f>
        <v>6625</v>
      </c>
      <c r="CX7" s="194">
        <f>ROUND(АVIA25!CX7,)+25</f>
        <v>6400</v>
      </c>
      <c r="CY7" s="194">
        <f>ROUND(АVIA25!CY7,)+25</f>
        <v>6400</v>
      </c>
      <c r="CZ7" s="194">
        <f>ROUND(АVIA25!CZ7,)+25</f>
        <v>6400</v>
      </c>
      <c r="DA7" s="194">
        <f>ROUND(АVIA25!DA7,)+25</f>
        <v>6400</v>
      </c>
      <c r="DB7" s="194">
        <f>ROUND(АVIA25!DB7,)+25</f>
        <v>6400</v>
      </c>
      <c r="DC7" s="194">
        <f>ROUND(АVIA25!DC7,)+25</f>
        <v>6625</v>
      </c>
      <c r="DD7" s="194">
        <f>ROUND(АVIA25!DD7,)+25</f>
        <v>6625</v>
      </c>
      <c r="DE7" s="194">
        <f>ROUND(АVIA25!DE7,)+25</f>
        <v>6175</v>
      </c>
      <c r="DF7" s="194">
        <f>ROUND(АVIA25!DF7,)+25</f>
        <v>6175</v>
      </c>
      <c r="DG7" s="194">
        <f>ROUND(АVIA25!DG7,)+25</f>
        <v>6175</v>
      </c>
      <c r="DH7" s="194">
        <f>ROUND(АVIA25!DH7,)+25</f>
        <v>6175</v>
      </c>
      <c r="DI7" s="194">
        <f>ROUND(АVIA25!DI7,)+25</f>
        <v>6175</v>
      </c>
      <c r="DJ7" s="194">
        <f>ROUND(АVIA25!DJ7,)+25</f>
        <v>6400</v>
      </c>
      <c r="DK7" s="194">
        <f>ROUND(АVIA25!DK7,)+25</f>
        <v>6400</v>
      </c>
      <c r="DL7" s="194">
        <f>ROUND(АVIA25!DL7,)+25</f>
        <v>6175</v>
      </c>
      <c r="DM7" s="194">
        <f>ROUND(АVIA25!DM7,)+25</f>
        <v>6175</v>
      </c>
      <c r="DN7" s="194">
        <f>ROUND(АVIA25!DN7,)+25</f>
        <v>6175</v>
      </c>
      <c r="DO7" s="194">
        <f>ROUND(АVIA25!DO7,)+25</f>
        <v>6175</v>
      </c>
    </row>
    <row r="8" spans="1:208" x14ac:dyDescent="0.2">
      <c r="A8" s="15" t="s">
        <v>5</v>
      </c>
      <c r="B8" s="194"/>
      <c r="C8" s="194"/>
      <c r="D8" s="195"/>
      <c r="E8" s="195"/>
      <c r="F8" s="195"/>
      <c r="G8" s="195"/>
      <c r="H8" s="195"/>
      <c r="I8" s="194"/>
      <c r="J8" s="194"/>
      <c r="K8" s="194"/>
      <c r="L8" s="194"/>
      <c r="M8" s="194"/>
      <c r="N8" s="194"/>
      <c r="O8" s="194"/>
      <c r="P8" s="194"/>
      <c r="Q8" s="194"/>
      <c r="R8" s="194"/>
      <c r="S8" s="195"/>
      <c r="T8" s="195"/>
      <c r="U8" s="195"/>
      <c r="V8" s="195"/>
      <c r="W8" s="194"/>
      <c r="X8" s="194"/>
      <c r="Y8" s="194"/>
      <c r="Z8" s="194"/>
      <c r="AA8" s="194"/>
      <c r="AB8" s="194"/>
      <c r="AC8" s="194"/>
      <c r="AD8" s="194"/>
      <c r="AE8" s="194"/>
      <c r="AF8" s="194"/>
      <c r="AG8" s="194"/>
      <c r="AH8" s="194"/>
      <c r="AI8" s="194"/>
      <c r="AJ8" s="194"/>
      <c r="AK8" s="194"/>
      <c r="AL8" s="194"/>
      <c r="AM8" s="194"/>
      <c r="AN8" s="194"/>
      <c r="AO8" s="194"/>
      <c r="AP8" s="194"/>
      <c r="AQ8" s="194"/>
      <c r="AR8" s="194"/>
      <c r="AS8" s="194"/>
      <c r="AT8" s="194"/>
      <c r="AU8" s="194"/>
      <c r="AV8" s="194"/>
      <c r="AW8" s="194"/>
      <c r="AX8" s="194"/>
      <c r="AY8" s="194"/>
      <c r="AZ8" s="194"/>
      <c r="BA8" s="194"/>
      <c r="BB8" s="194"/>
      <c r="BC8" s="194"/>
      <c r="BD8" s="194"/>
      <c r="BE8" s="194"/>
      <c r="BF8" s="194"/>
      <c r="BG8" s="194"/>
      <c r="BH8" s="194"/>
      <c r="BI8" s="194"/>
      <c r="BJ8" s="194"/>
      <c r="BK8" s="194"/>
      <c r="BL8" s="194"/>
      <c r="BM8" s="194"/>
      <c r="BN8" s="194"/>
      <c r="BO8" s="194"/>
      <c r="BP8" s="194"/>
      <c r="BQ8" s="194"/>
      <c r="BR8" s="194"/>
      <c r="BS8" s="194"/>
      <c r="BT8" s="194"/>
      <c r="BU8" s="194"/>
      <c r="BV8" s="194"/>
      <c r="BW8" s="194"/>
      <c r="BX8" s="194"/>
      <c r="BY8" s="194"/>
      <c r="BZ8" s="194"/>
      <c r="CA8" s="194"/>
      <c r="CB8" s="194"/>
      <c r="CC8" s="194"/>
      <c r="CD8" s="194"/>
      <c r="CE8" s="194"/>
      <c r="CF8" s="194"/>
      <c r="CG8" s="194"/>
      <c r="CH8" s="194"/>
      <c r="CI8" s="194"/>
      <c r="CJ8" s="194"/>
      <c r="CK8" s="194"/>
      <c r="CL8" s="194"/>
      <c r="CM8" s="194"/>
      <c r="CN8" s="194"/>
      <c r="CO8" s="194"/>
      <c r="CP8" s="194"/>
      <c r="CQ8" s="194"/>
      <c r="CR8" s="194"/>
      <c r="CS8" s="194"/>
      <c r="CT8" s="194"/>
      <c r="CU8" s="194"/>
      <c r="CV8" s="194"/>
      <c r="CW8" s="194"/>
      <c r="CX8" s="194"/>
      <c r="CY8" s="194"/>
      <c r="CZ8" s="194"/>
      <c r="DA8" s="194"/>
      <c r="DB8" s="194"/>
      <c r="DC8" s="194"/>
      <c r="DD8" s="194"/>
      <c r="DE8" s="194"/>
      <c r="DF8" s="194"/>
      <c r="DG8" s="194"/>
      <c r="DH8" s="194"/>
      <c r="DI8" s="194"/>
      <c r="DJ8" s="194"/>
      <c r="DK8" s="194"/>
      <c r="DL8" s="194"/>
      <c r="DM8" s="194"/>
      <c r="DN8" s="194"/>
      <c r="DO8" s="194"/>
    </row>
    <row r="9" spans="1:208" x14ac:dyDescent="0.2">
      <c r="A9" s="12">
        <v>1</v>
      </c>
      <c r="B9" s="194">
        <f>ROUND(АVIA25!B9,)+25</f>
        <v>9588</v>
      </c>
      <c r="C9" s="194">
        <f>ROUND(АVIA25!C9,)+25</f>
        <v>9588</v>
      </c>
      <c r="D9" s="195">
        <f>ROUND(АVIA25!D9,)+25</f>
        <v>9588</v>
      </c>
      <c r="E9" s="195">
        <f>ROUND(АVIA25!E9,)+25</f>
        <v>9588</v>
      </c>
      <c r="F9" s="195">
        <f>ROUND(АVIA25!F9,)+25</f>
        <v>9588</v>
      </c>
      <c r="G9" s="195">
        <f>ROUND(АVIA25!G9,)+25</f>
        <v>9588</v>
      </c>
      <c r="H9" s="195">
        <f>ROUND(АVIA25!H9,)+25</f>
        <v>9588</v>
      </c>
      <c r="I9" s="194">
        <f>ROUND(АVIA25!I9,)+25</f>
        <v>9588</v>
      </c>
      <c r="J9" s="194">
        <f>ROUND(АVIA25!J9,)+25</f>
        <v>9588</v>
      </c>
      <c r="K9" s="194">
        <f>ROUND(АVIA25!K9,)+25</f>
        <v>8538</v>
      </c>
      <c r="L9" s="194">
        <f>ROUND(АVIA25!L9,)+25</f>
        <v>9588</v>
      </c>
      <c r="M9" s="194">
        <f>ROUND(АVIA25!M9,)+25</f>
        <v>9588</v>
      </c>
      <c r="N9" s="194">
        <f>ROUND(АVIA25!N9,)+25</f>
        <v>9588</v>
      </c>
      <c r="O9" s="194">
        <f>ROUND(АVIA25!O9,)+25</f>
        <v>9588</v>
      </c>
      <c r="P9" s="194">
        <f>ROUND(АVIA25!P9,)+25</f>
        <v>8538</v>
      </c>
      <c r="Q9" s="194">
        <f>ROUND(АVIA25!Q9,)+25</f>
        <v>8538</v>
      </c>
      <c r="R9" s="194">
        <f>ROUND(АVIA25!R9,)+25</f>
        <v>9588</v>
      </c>
      <c r="S9" s="195">
        <f>ROUND(АVIA25!S9,)+25</f>
        <v>9588</v>
      </c>
      <c r="T9" s="195">
        <f>ROUND(АVIA25!T9,)+25</f>
        <v>9588</v>
      </c>
      <c r="U9" s="195">
        <f>ROUND(АVIA25!U9,)+25</f>
        <v>9588</v>
      </c>
      <c r="V9" s="195">
        <f>ROUND(АVIA25!V9,)+25</f>
        <v>9588</v>
      </c>
      <c r="W9" s="194">
        <f>ROUND(АVIA25!W9,)+25</f>
        <v>9588</v>
      </c>
      <c r="X9" s="194">
        <f>ROUND(АVIA25!X9,)+25</f>
        <v>9588</v>
      </c>
      <c r="Y9" s="194">
        <f>ROUND(АVIA25!Y9,)+25</f>
        <v>9588</v>
      </c>
      <c r="Z9" s="194">
        <f>ROUND(АVIA25!Z9,)+25</f>
        <v>9588</v>
      </c>
      <c r="AA9" s="194">
        <f>ROUND(АVIA25!AA9,)+25</f>
        <v>9588</v>
      </c>
      <c r="AB9" s="194">
        <f>ROUND(АVIA25!AB9,)+25</f>
        <v>9963</v>
      </c>
      <c r="AC9" s="194">
        <f>ROUND(АVIA25!AC9,)+25</f>
        <v>9963</v>
      </c>
      <c r="AD9" s="194">
        <f>ROUND(АVIA25!AD9,)+25</f>
        <v>9963</v>
      </c>
      <c r="AE9" s="194">
        <f>ROUND(АVIA25!AE9,)+25</f>
        <v>9963</v>
      </c>
      <c r="AF9" s="194">
        <f>ROUND(АVIA25!AF9,)+25</f>
        <v>9963</v>
      </c>
      <c r="AG9" s="194">
        <f>ROUND(АVIA25!AG9,)+25</f>
        <v>9963</v>
      </c>
      <c r="AH9" s="194">
        <f>ROUND(АVIA25!AH9,)+25</f>
        <v>9963</v>
      </c>
      <c r="AI9" s="194">
        <f>ROUND(АVIA25!AI9,)+25</f>
        <v>9963</v>
      </c>
      <c r="AJ9" s="194">
        <f>ROUND(АVIA25!AJ9,)+25</f>
        <v>10488</v>
      </c>
      <c r="AK9" s="194">
        <f>ROUND(АVIA25!AK9,)+25</f>
        <v>10488</v>
      </c>
      <c r="AL9" s="194">
        <f>ROUND(АVIA25!AL9,)+25</f>
        <v>9588</v>
      </c>
      <c r="AM9" s="194">
        <f>ROUND(АVIA25!AM9,)+25</f>
        <v>9588</v>
      </c>
      <c r="AN9" s="194">
        <f>ROUND(АVIA25!AN9,)+25</f>
        <v>6513</v>
      </c>
      <c r="AO9" s="194">
        <f>ROUND(АVIA25!AO9,)+25</f>
        <v>6513</v>
      </c>
      <c r="AP9" s="194">
        <f>ROUND(АVIA25!AP9,)+25</f>
        <v>6513</v>
      </c>
      <c r="AQ9" s="194">
        <f>ROUND(АVIA25!AQ9,)+25</f>
        <v>6513</v>
      </c>
      <c r="AR9" s="194">
        <f>ROUND(АVIA25!AR9,)+25</f>
        <v>6888</v>
      </c>
      <c r="AS9" s="194">
        <f>ROUND(АVIA25!AS9,)+25</f>
        <v>6888</v>
      </c>
      <c r="AT9" s="194">
        <f>ROUND(АVIA25!AT9,)+25</f>
        <v>6513</v>
      </c>
      <c r="AU9" s="194">
        <f>ROUND(АVIA25!AU9,)+25</f>
        <v>6513</v>
      </c>
      <c r="AV9" s="194">
        <f>ROUND(АVIA25!AV9,)+25</f>
        <v>6513</v>
      </c>
      <c r="AW9" s="194">
        <f>ROUND(АVIA25!AW9,)+25</f>
        <v>6513</v>
      </c>
      <c r="AX9" s="194">
        <f>ROUND(АVIA25!AX9,)+25</f>
        <v>6513</v>
      </c>
      <c r="AY9" s="194">
        <f>ROUND(АVIA25!AY9,)+25</f>
        <v>6888</v>
      </c>
      <c r="AZ9" s="194">
        <f>ROUND(АVIA25!AZ9,)+25</f>
        <v>6888</v>
      </c>
      <c r="BA9" s="194">
        <f>ROUND(АVIA25!BA9,)+25</f>
        <v>6513</v>
      </c>
      <c r="BB9" s="194">
        <f>ROUND(АVIA25!BB9,)+25</f>
        <v>6513</v>
      </c>
      <c r="BC9" s="194">
        <f>ROUND(АVIA25!BC9,)+25</f>
        <v>6513</v>
      </c>
      <c r="BD9" s="194">
        <f>ROUND(АVIA25!BD9,)+25</f>
        <v>6513</v>
      </c>
      <c r="BE9" s="194">
        <f>ROUND(АVIA25!BE9,)+25</f>
        <v>7638</v>
      </c>
      <c r="BF9" s="194">
        <f>ROUND(АVIA25!BF9,)+25</f>
        <v>7638</v>
      </c>
      <c r="BG9" s="194">
        <f>ROUND(АVIA25!BG9,)+25</f>
        <v>7638</v>
      </c>
      <c r="BH9" s="194">
        <f>ROUND(АVIA25!BH9,)+25</f>
        <v>6513</v>
      </c>
      <c r="BI9" s="194">
        <f>ROUND(АVIA25!BI9,)+25</f>
        <v>6513</v>
      </c>
      <c r="BJ9" s="194">
        <f>ROUND(АVIA25!BJ9,)+25</f>
        <v>6513</v>
      </c>
      <c r="BK9" s="194">
        <f>ROUND(АVIA25!BK9,)+25</f>
        <v>6513</v>
      </c>
      <c r="BL9" s="194">
        <f>ROUND(АVIA25!BL9,)+25</f>
        <v>6513</v>
      </c>
      <c r="BM9" s="194">
        <f>ROUND(АVIA25!BM9,)+25</f>
        <v>6888</v>
      </c>
      <c r="BN9" s="194">
        <f>ROUND(АVIA25!BN9,)+25</f>
        <v>6888</v>
      </c>
      <c r="BO9" s="194">
        <f>ROUND(АVIA25!BO9,)+25</f>
        <v>6513</v>
      </c>
      <c r="BP9" s="194">
        <f>ROUND(АVIA25!BP9,)+25</f>
        <v>6513</v>
      </c>
      <c r="BQ9" s="194">
        <f>ROUND(АVIA25!BQ9,)+25</f>
        <v>6513</v>
      </c>
      <c r="BR9" s="194">
        <f>ROUND(АVIA25!BR9,)+25</f>
        <v>6513</v>
      </c>
      <c r="BS9" s="194">
        <f>ROUND(АVIA25!BS9,)+25</f>
        <v>6513</v>
      </c>
      <c r="BT9" s="194">
        <f>ROUND(АVIA25!BT9,)+25</f>
        <v>6888</v>
      </c>
      <c r="BU9" s="194">
        <f>ROUND(АVIA25!BU9,)+25</f>
        <v>6888</v>
      </c>
      <c r="BV9" s="194">
        <f>ROUND(АVIA25!BV9,)+25</f>
        <v>6513</v>
      </c>
      <c r="BW9" s="194">
        <f>ROUND(АVIA25!BW9,)+25</f>
        <v>6513</v>
      </c>
      <c r="BX9" s="194">
        <f>ROUND(АVIA25!BX9,)+25</f>
        <v>6513</v>
      </c>
      <c r="BY9" s="194">
        <f>ROUND(АVIA25!BY9,)+25</f>
        <v>6513</v>
      </c>
      <c r="BZ9" s="194">
        <f>ROUND(АVIA25!BZ9,)+25</f>
        <v>6513</v>
      </c>
      <c r="CA9" s="194">
        <f>ROUND(АVIA25!CA9,)+25</f>
        <v>6888</v>
      </c>
      <c r="CB9" s="194">
        <f>ROUND(АVIA25!CB9,)+25</f>
        <v>6888</v>
      </c>
      <c r="CC9" s="194">
        <f>ROUND(АVIA25!CC9,)+25</f>
        <v>6138</v>
      </c>
      <c r="CD9" s="194">
        <f>ROUND(АVIA25!CD9,)+25</f>
        <v>6138</v>
      </c>
      <c r="CE9" s="194">
        <f>ROUND(АVIA25!CE9,)+25</f>
        <v>6138</v>
      </c>
      <c r="CF9" s="194">
        <f>ROUND(АVIA25!CF9,)+25</f>
        <v>6138</v>
      </c>
      <c r="CG9" s="194">
        <f>ROUND(АVIA25!CG9,)+25</f>
        <v>6138</v>
      </c>
      <c r="CH9" s="194">
        <f>ROUND(АVIA25!CH9,)+25</f>
        <v>6138</v>
      </c>
      <c r="CI9" s="194">
        <f>ROUND(АVIA25!CI9,)+25</f>
        <v>6138</v>
      </c>
      <c r="CJ9" s="194">
        <f>ROUND(АVIA25!CJ9,)+25</f>
        <v>5913</v>
      </c>
      <c r="CK9" s="194">
        <f>ROUND(АVIA25!CK9,)+25</f>
        <v>5913</v>
      </c>
      <c r="CL9" s="194">
        <f>ROUND(АVIA25!CL9,)+25</f>
        <v>5913</v>
      </c>
      <c r="CM9" s="194">
        <f>ROUND(АVIA25!CM9,)+25</f>
        <v>5913</v>
      </c>
      <c r="CN9" s="194">
        <f>ROUND(АVIA25!CN9,)+25</f>
        <v>5913</v>
      </c>
      <c r="CO9" s="194">
        <f>ROUND(АVIA25!CO9,)+25</f>
        <v>6138</v>
      </c>
      <c r="CP9" s="194">
        <f>ROUND(АVIA25!CP9,)+25</f>
        <v>6138</v>
      </c>
      <c r="CQ9" s="194">
        <f>ROUND(АVIA25!CQ9,)+25</f>
        <v>5913</v>
      </c>
      <c r="CR9" s="194">
        <f>ROUND(АVIA25!CR9,)+25</f>
        <v>5913</v>
      </c>
      <c r="CS9" s="194">
        <f>ROUND(АVIA25!CS9,)+25</f>
        <v>5913</v>
      </c>
      <c r="CT9" s="194">
        <f>ROUND(АVIA25!CT9,)+25</f>
        <v>5913</v>
      </c>
      <c r="CU9" s="194">
        <f>ROUND(АVIA25!CU9,)+25</f>
        <v>5913</v>
      </c>
      <c r="CV9" s="194">
        <f>ROUND(АVIA25!CV9,)+25</f>
        <v>6138</v>
      </c>
      <c r="CW9" s="194">
        <f>ROUND(АVIA25!CW9,)+25</f>
        <v>6138</v>
      </c>
      <c r="CX9" s="194">
        <f>ROUND(АVIA25!CX9,)+25</f>
        <v>5913</v>
      </c>
      <c r="CY9" s="194">
        <f>ROUND(АVIA25!CY9,)+25</f>
        <v>5913</v>
      </c>
      <c r="CZ9" s="194">
        <f>ROUND(АVIA25!CZ9,)+25</f>
        <v>5913</v>
      </c>
      <c r="DA9" s="194">
        <f>ROUND(АVIA25!DA9,)+25</f>
        <v>5913</v>
      </c>
      <c r="DB9" s="194">
        <f>ROUND(АVIA25!DB9,)+25</f>
        <v>5913</v>
      </c>
      <c r="DC9" s="194">
        <f>ROUND(АVIA25!DC9,)+25</f>
        <v>6138</v>
      </c>
      <c r="DD9" s="194">
        <f>ROUND(АVIA25!DD9,)+25</f>
        <v>6138</v>
      </c>
      <c r="DE9" s="194">
        <f>ROUND(АVIA25!DE9,)+25</f>
        <v>5688</v>
      </c>
      <c r="DF9" s="194">
        <f>ROUND(АVIA25!DF9,)+25</f>
        <v>5688</v>
      </c>
      <c r="DG9" s="194">
        <f>ROUND(АVIA25!DG9,)+25</f>
        <v>5688</v>
      </c>
      <c r="DH9" s="194">
        <f>ROUND(АVIA25!DH9,)+25</f>
        <v>5688</v>
      </c>
      <c r="DI9" s="194">
        <f>ROUND(АVIA25!DI9,)+25</f>
        <v>5688</v>
      </c>
      <c r="DJ9" s="194">
        <f>ROUND(АVIA25!DJ9,)+25</f>
        <v>5913</v>
      </c>
      <c r="DK9" s="194">
        <f>ROUND(АVIA25!DK9,)+25</f>
        <v>5913</v>
      </c>
      <c r="DL9" s="194">
        <f>ROUND(АVIA25!DL9,)+25</f>
        <v>5688</v>
      </c>
      <c r="DM9" s="194">
        <f>ROUND(АVIA25!DM9,)+25</f>
        <v>5688</v>
      </c>
      <c r="DN9" s="194">
        <f>ROUND(АVIA25!DN9,)+25</f>
        <v>5688</v>
      </c>
      <c r="DO9" s="194">
        <f>ROUND(АVIA25!DO9,)+25</f>
        <v>5688</v>
      </c>
    </row>
    <row r="10" spans="1:208" x14ac:dyDescent="0.2">
      <c r="A10" s="12">
        <v>2</v>
      </c>
      <c r="B10" s="194">
        <f>ROUND(АVIA25!B10,)+25</f>
        <v>10825</v>
      </c>
      <c r="C10" s="194">
        <f>ROUND(АVIA25!C10,)+25</f>
        <v>10825</v>
      </c>
      <c r="D10" s="195">
        <f>ROUND(АVIA25!D10,)+25</f>
        <v>10825</v>
      </c>
      <c r="E10" s="195">
        <f>ROUND(АVIA25!E10,)+25</f>
        <v>10825</v>
      </c>
      <c r="F10" s="195">
        <f>ROUND(АVIA25!F10,)+25</f>
        <v>10825</v>
      </c>
      <c r="G10" s="195">
        <f>ROUND(АVIA25!G10,)+25</f>
        <v>10825</v>
      </c>
      <c r="H10" s="195">
        <f>ROUND(АVIA25!H10,)+25</f>
        <v>10825</v>
      </c>
      <c r="I10" s="194">
        <f>ROUND(АVIA25!I10,)+25</f>
        <v>10825</v>
      </c>
      <c r="J10" s="194">
        <f>ROUND(АVIA25!J10,)+25</f>
        <v>10825</v>
      </c>
      <c r="K10" s="194">
        <f>ROUND(АVIA25!K10,)+25</f>
        <v>9775</v>
      </c>
      <c r="L10" s="194">
        <f>ROUND(АVIA25!L10,)+25</f>
        <v>10825</v>
      </c>
      <c r="M10" s="194">
        <f>ROUND(АVIA25!M10,)+25</f>
        <v>10825</v>
      </c>
      <c r="N10" s="194">
        <f>ROUND(АVIA25!N10,)+25</f>
        <v>10825</v>
      </c>
      <c r="O10" s="194">
        <f>ROUND(АVIA25!O10,)+25</f>
        <v>10825</v>
      </c>
      <c r="P10" s="194">
        <f>ROUND(АVIA25!P10,)+25</f>
        <v>9775</v>
      </c>
      <c r="Q10" s="194">
        <f>ROUND(АVIA25!Q10,)+25</f>
        <v>9775</v>
      </c>
      <c r="R10" s="194">
        <f>ROUND(АVIA25!R10,)+25</f>
        <v>10825</v>
      </c>
      <c r="S10" s="195">
        <f>ROUND(АVIA25!S10,)+25</f>
        <v>10825</v>
      </c>
      <c r="T10" s="195">
        <f>ROUND(АVIA25!T10,)+25</f>
        <v>10825</v>
      </c>
      <c r="U10" s="195">
        <f>ROUND(АVIA25!U10,)+25</f>
        <v>10825</v>
      </c>
      <c r="V10" s="195">
        <f>ROUND(АVIA25!V10,)+25</f>
        <v>10825</v>
      </c>
      <c r="W10" s="194">
        <f>ROUND(АVIA25!W10,)+25</f>
        <v>10825</v>
      </c>
      <c r="X10" s="194">
        <f>ROUND(АVIA25!X10,)+25</f>
        <v>10825</v>
      </c>
      <c r="Y10" s="194">
        <f>ROUND(АVIA25!Y10,)+25</f>
        <v>10825</v>
      </c>
      <c r="Z10" s="194">
        <f>ROUND(АVIA25!Z10,)+25</f>
        <v>10825</v>
      </c>
      <c r="AA10" s="194">
        <f>ROUND(АVIA25!AA10,)+25</f>
        <v>10825</v>
      </c>
      <c r="AB10" s="194">
        <f>ROUND(АVIA25!AB10,)+25</f>
        <v>11200</v>
      </c>
      <c r="AC10" s="194">
        <f>ROUND(АVIA25!AC10,)+25</f>
        <v>11200</v>
      </c>
      <c r="AD10" s="194">
        <f>ROUND(АVIA25!AD10,)+25</f>
        <v>11200</v>
      </c>
      <c r="AE10" s="194">
        <f>ROUND(АVIA25!AE10,)+25</f>
        <v>11200</v>
      </c>
      <c r="AF10" s="194">
        <f>ROUND(АVIA25!AF10,)+25</f>
        <v>11200</v>
      </c>
      <c r="AG10" s="194">
        <f>ROUND(АVIA25!AG10,)+25</f>
        <v>11200</v>
      </c>
      <c r="AH10" s="194">
        <f>ROUND(АVIA25!AH10,)+25</f>
        <v>11200</v>
      </c>
      <c r="AI10" s="194">
        <f>ROUND(АVIA25!AI10,)+25</f>
        <v>11200</v>
      </c>
      <c r="AJ10" s="194">
        <f>ROUND(АVIA25!AJ10,)+25</f>
        <v>11725</v>
      </c>
      <c r="AK10" s="194">
        <f>ROUND(АVIA25!AK10,)+25</f>
        <v>11725</v>
      </c>
      <c r="AL10" s="194">
        <f>ROUND(АVIA25!AL10,)+25</f>
        <v>10825</v>
      </c>
      <c r="AM10" s="194">
        <f>ROUND(АVIA25!AM10,)+25</f>
        <v>10825</v>
      </c>
      <c r="AN10" s="194">
        <f>ROUND(АVIA25!AN10,)+25</f>
        <v>7750</v>
      </c>
      <c r="AO10" s="194">
        <f>ROUND(АVIA25!AO10,)+25</f>
        <v>7750</v>
      </c>
      <c r="AP10" s="194">
        <f>ROUND(АVIA25!AP10,)+25</f>
        <v>7750</v>
      </c>
      <c r="AQ10" s="194">
        <f>ROUND(АVIA25!AQ10,)+25</f>
        <v>7750</v>
      </c>
      <c r="AR10" s="194">
        <f>ROUND(АVIA25!AR10,)+25</f>
        <v>8125</v>
      </c>
      <c r="AS10" s="194">
        <f>ROUND(АVIA25!AS10,)+25</f>
        <v>8125</v>
      </c>
      <c r="AT10" s="194">
        <f>ROUND(АVIA25!AT10,)+25</f>
        <v>7750</v>
      </c>
      <c r="AU10" s="194">
        <f>ROUND(АVIA25!AU10,)+25</f>
        <v>7750</v>
      </c>
      <c r="AV10" s="194">
        <f>ROUND(АVIA25!AV10,)+25</f>
        <v>7750</v>
      </c>
      <c r="AW10" s="194">
        <f>ROUND(АVIA25!AW10,)+25</f>
        <v>7750</v>
      </c>
      <c r="AX10" s="194">
        <f>ROUND(АVIA25!AX10,)+25</f>
        <v>7750</v>
      </c>
      <c r="AY10" s="194">
        <f>ROUND(АVIA25!AY10,)+25</f>
        <v>8125</v>
      </c>
      <c r="AZ10" s="194">
        <f>ROUND(АVIA25!AZ10,)+25</f>
        <v>8125</v>
      </c>
      <c r="BA10" s="194">
        <f>ROUND(АVIA25!BA10,)+25</f>
        <v>7750</v>
      </c>
      <c r="BB10" s="194">
        <f>ROUND(АVIA25!BB10,)+25</f>
        <v>7750</v>
      </c>
      <c r="BC10" s="194">
        <f>ROUND(АVIA25!BC10,)+25</f>
        <v>7750</v>
      </c>
      <c r="BD10" s="194">
        <f>ROUND(АVIA25!BD10,)+25</f>
        <v>7750</v>
      </c>
      <c r="BE10" s="194">
        <f>ROUND(АVIA25!BE10,)+25</f>
        <v>8875</v>
      </c>
      <c r="BF10" s="194">
        <f>ROUND(АVIA25!BF10,)+25</f>
        <v>8875</v>
      </c>
      <c r="BG10" s="194">
        <f>ROUND(АVIA25!BG10,)+25</f>
        <v>8875</v>
      </c>
      <c r="BH10" s="194">
        <f>ROUND(АVIA25!BH10,)+25</f>
        <v>7750</v>
      </c>
      <c r="BI10" s="194">
        <f>ROUND(АVIA25!BI10,)+25</f>
        <v>7750</v>
      </c>
      <c r="BJ10" s="194">
        <f>ROUND(АVIA25!BJ10,)+25</f>
        <v>7750</v>
      </c>
      <c r="BK10" s="194">
        <f>ROUND(АVIA25!BK10,)+25</f>
        <v>7750</v>
      </c>
      <c r="BL10" s="194">
        <f>ROUND(АVIA25!BL10,)+25</f>
        <v>7750</v>
      </c>
      <c r="BM10" s="194">
        <f>ROUND(АVIA25!BM10,)+25</f>
        <v>8125</v>
      </c>
      <c r="BN10" s="194">
        <f>ROUND(АVIA25!BN10,)+25</f>
        <v>8125</v>
      </c>
      <c r="BO10" s="194">
        <f>ROUND(АVIA25!BO10,)+25</f>
        <v>7750</v>
      </c>
      <c r="BP10" s="194">
        <f>ROUND(АVIA25!BP10,)+25</f>
        <v>7750</v>
      </c>
      <c r="BQ10" s="194">
        <f>ROUND(АVIA25!BQ10,)+25</f>
        <v>7750</v>
      </c>
      <c r="BR10" s="194">
        <f>ROUND(АVIA25!BR10,)+25</f>
        <v>7750</v>
      </c>
      <c r="BS10" s="194">
        <f>ROUND(АVIA25!BS10,)+25</f>
        <v>7750</v>
      </c>
      <c r="BT10" s="194">
        <f>ROUND(АVIA25!BT10,)+25</f>
        <v>8125</v>
      </c>
      <c r="BU10" s="194">
        <f>ROUND(АVIA25!BU10,)+25</f>
        <v>8125</v>
      </c>
      <c r="BV10" s="194">
        <f>ROUND(АVIA25!BV10,)+25</f>
        <v>7750</v>
      </c>
      <c r="BW10" s="194">
        <f>ROUND(АVIA25!BW10,)+25</f>
        <v>7750</v>
      </c>
      <c r="BX10" s="194">
        <f>ROUND(АVIA25!BX10,)+25</f>
        <v>7750</v>
      </c>
      <c r="BY10" s="194">
        <f>ROUND(АVIA25!BY10,)+25</f>
        <v>7750</v>
      </c>
      <c r="BZ10" s="194">
        <f>ROUND(АVIA25!BZ10,)+25</f>
        <v>7750</v>
      </c>
      <c r="CA10" s="194">
        <f>ROUND(АVIA25!CA10,)+25</f>
        <v>8125</v>
      </c>
      <c r="CB10" s="194">
        <f>ROUND(АVIA25!CB10,)+25</f>
        <v>8125</v>
      </c>
      <c r="CC10" s="194">
        <f>ROUND(АVIA25!CC10,)+25</f>
        <v>7375</v>
      </c>
      <c r="CD10" s="194">
        <f>ROUND(АVIA25!CD10,)+25</f>
        <v>7375</v>
      </c>
      <c r="CE10" s="194">
        <f>ROUND(АVIA25!CE10,)+25</f>
        <v>7375</v>
      </c>
      <c r="CF10" s="194">
        <f>ROUND(АVIA25!CF10,)+25</f>
        <v>7375</v>
      </c>
      <c r="CG10" s="194">
        <f>ROUND(АVIA25!CG10,)+25</f>
        <v>7375</v>
      </c>
      <c r="CH10" s="194">
        <f>ROUND(АVIA25!CH10,)+25</f>
        <v>7375</v>
      </c>
      <c r="CI10" s="194">
        <f>ROUND(АVIA25!CI10,)+25</f>
        <v>7375</v>
      </c>
      <c r="CJ10" s="194">
        <f>ROUND(АVIA25!CJ10,)+25</f>
        <v>7150</v>
      </c>
      <c r="CK10" s="194">
        <f>ROUND(АVIA25!CK10,)+25</f>
        <v>7150</v>
      </c>
      <c r="CL10" s="194">
        <f>ROUND(АVIA25!CL10,)+25</f>
        <v>7150</v>
      </c>
      <c r="CM10" s="194">
        <f>ROUND(АVIA25!CM10,)+25</f>
        <v>7150</v>
      </c>
      <c r="CN10" s="194">
        <f>ROUND(АVIA25!CN10,)+25</f>
        <v>7150</v>
      </c>
      <c r="CO10" s="194">
        <f>ROUND(АVIA25!CO10,)+25</f>
        <v>7375</v>
      </c>
      <c r="CP10" s="194">
        <f>ROUND(АVIA25!CP10,)+25</f>
        <v>7375</v>
      </c>
      <c r="CQ10" s="194">
        <f>ROUND(АVIA25!CQ10,)+25</f>
        <v>7150</v>
      </c>
      <c r="CR10" s="194">
        <f>ROUND(АVIA25!CR10,)+25</f>
        <v>7150</v>
      </c>
      <c r="CS10" s="194">
        <f>ROUND(АVIA25!CS10,)+25</f>
        <v>7150</v>
      </c>
      <c r="CT10" s="194">
        <f>ROUND(АVIA25!CT10,)+25</f>
        <v>7150</v>
      </c>
      <c r="CU10" s="194">
        <f>ROUND(АVIA25!CU10,)+25</f>
        <v>7150</v>
      </c>
      <c r="CV10" s="194">
        <f>ROUND(АVIA25!CV10,)+25</f>
        <v>7375</v>
      </c>
      <c r="CW10" s="194">
        <f>ROUND(АVIA25!CW10,)+25</f>
        <v>7375</v>
      </c>
      <c r="CX10" s="194">
        <f>ROUND(АVIA25!CX10,)+25</f>
        <v>7150</v>
      </c>
      <c r="CY10" s="194">
        <f>ROUND(АVIA25!CY10,)+25</f>
        <v>7150</v>
      </c>
      <c r="CZ10" s="194">
        <f>ROUND(АVIA25!CZ10,)+25</f>
        <v>7150</v>
      </c>
      <c r="DA10" s="194">
        <f>ROUND(АVIA25!DA10,)+25</f>
        <v>7150</v>
      </c>
      <c r="DB10" s="194">
        <f>ROUND(АVIA25!DB10,)+25</f>
        <v>7150</v>
      </c>
      <c r="DC10" s="194">
        <f>ROUND(АVIA25!DC10,)+25</f>
        <v>7375</v>
      </c>
      <c r="DD10" s="194">
        <f>ROUND(АVIA25!DD10,)+25</f>
        <v>7375</v>
      </c>
      <c r="DE10" s="194">
        <f>ROUND(АVIA25!DE10,)+25</f>
        <v>6925</v>
      </c>
      <c r="DF10" s="194">
        <f>ROUND(АVIA25!DF10,)+25</f>
        <v>6925</v>
      </c>
      <c r="DG10" s="194">
        <f>ROUND(АVIA25!DG10,)+25</f>
        <v>6925</v>
      </c>
      <c r="DH10" s="194">
        <f>ROUND(АVIA25!DH10,)+25</f>
        <v>6925</v>
      </c>
      <c r="DI10" s="194">
        <f>ROUND(АVIA25!DI10,)+25</f>
        <v>6925</v>
      </c>
      <c r="DJ10" s="194">
        <f>ROUND(АVIA25!DJ10,)+25</f>
        <v>7150</v>
      </c>
      <c r="DK10" s="194">
        <f>ROUND(АVIA25!DK10,)+25</f>
        <v>7150</v>
      </c>
      <c r="DL10" s="194">
        <f>ROUND(АVIA25!DL10,)+25</f>
        <v>6925</v>
      </c>
      <c r="DM10" s="194">
        <f>ROUND(АVIA25!DM10,)+25</f>
        <v>6925</v>
      </c>
      <c r="DN10" s="194">
        <f>ROUND(АVIA25!DN10,)+25</f>
        <v>6925</v>
      </c>
      <c r="DO10" s="194">
        <f>ROUND(АVIA25!DO10,)+25</f>
        <v>6925</v>
      </c>
    </row>
    <row r="11" spans="1:208" x14ac:dyDescent="0.2">
      <c r="A11" s="15" t="s">
        <v>6</v>
      </c>
      <c r="B11" s="194"/>
      <c r="C11" s="194"/>
      <c r="D11" s="195"/>
      <c r="E11" s="195"/>
      <c r="F11" s="195"/>
      <c r="G11" s="195"/>
      <c r="H11" s="195"/>
      <c r="I11" s="194"/>
      <c r="J11" s="194"/>
      <c r="K11" s="194"/>
      <c r="L11" s="194"/>
      <c r="M11" s="194"/>
      <c r="N11" s="194"/>
      <c r="O11" s="194"/>
      <c r="P11" s="194"/>
      <c r="Q11" s="194"/>
      <c r="R11" s="194"/>
      <c r="S11" s="195"/>
      <c r="T11" s="195"/>
      <c r="U11" s="195"/>
      <c r="V11" s="195"/>
      <c r="W11" s="194"/>
      <c r="X11" s="194"/>
      <c r="Y11" s="194"/>
      <c r="Z11" s="194"/>
      <c r="AA11" s="194"/>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4"/>
      <c r="AY11" s="194"/>
      <c r="AZ11" s="194"/>
      <c r="BA11" s="194"/>
      <c r="BB11" s="194"/>
      <c r="BC11" s="194"/>
      <c r="BD11" s="194"/>
      <c r="BE11" s="194"/>
      <c r="BF11" s="194"/>
      <c r="BG11" s="194"/>
      <c r="BH11" s="194"/>
      <c r="BI11" s="194"/>
      <c r="BJ11" s="194"/>
      <c r="BK11" s="194"/>
      <c r="BL11" s="194"/>
      <c r="BM11" s="194"/>
      <c r="BN11" s="194"/>
      <c r="BO11" s="194"/>
      <c r="BP11" s="194"/>
      <c r="BQ11" s="194"/>
      <c r="BR11" s="194"/>
      <c r="BS11" s="194"/>
      <c r="BT11" s="194"/>
      <c r="BU11" s="194"/>
      <c r="BV11" s="194"/>
      <c r="BW11" s="194"/>
      <c r="BX11" s="194"/>
      <c r="BY11" s="194"/>
      <c r="BZ11" s="194"/>
      <c r="CA11" s="194"/>
      <c r="CB11" s="194"/>
      <c r="CC11" s="194"/>
      <c r="CD11" s="194"/>
      <c r="CE11" s="194"/>
      <c r="CF11" s="194"/>
      <c r="CG11" s="194"/>
      <c r="CH11" s="194"/>
      <c r="CI11" s="194"/>
      <c r="CJ11" s="194"/>
      <c r="CK11" s="194"/>
      <c r="CL11" s="194"/>
      <c r="CM11" s="194"/>
      <c r="CN11" s="194"/>
      <c r="CO11" s="194"/>
      <c r="CP11" s="194"/>
      <c r="CQ11" s="194"/>
      <c r="CR11" s="194"/>
      <c r="CS11" s="194"/>
      <c r="CT11" s="194"/>
      <c r="CU11" s="194"/>
      <c r="CV11" s="194"/>
      <c r="CW11" s="194"/>
      <c r="CX11" s="194"/>
      <c r="CY11" s="194"/>
      <c r="CZ11" s="194"/>
      <c r="DA11" s="194"/>
      <c r="DB11" s="194"/>
      <c r="DC11" s="194"/>
      <c r="DD11" s="194"/>
      <c r="DE11" s="194"/>
      <c r="DF11" s="194"/>
      <c r="DG11" s="194"/>
      <c r="DH11" s="194"/>
      <c r="DI11" s="194"/>
      <c r="DJ11" s="194"/>
      <c r="DK11" s="194"/>
      <c r="DL11" s="194"/>
      <c r="DM11" s="194"/>
      <c r="DN11" s="194"/>
      <c r="DO11" s="194"/>
    </row>
    <row r="12" spans="1:208" x14ac:dyDescent="0.2">
      <c r="A12" s="12">
        <v>1</v>
      </c>
      <c r="B12" s="194">
        <f>ROUND(АVIA25!B12,)+25</f>
        <v>11463</v>
      </c>
      <c r="C12" s="194">
        <f>ROUND(АVIA25!C12,)+25</f>
        <v>11463</v>
      </c>
      <c r="D12" s="195">
        <f>ROUND(АVIA25!D12,)+25</f>
        <v>11463</v>
      </c>
      <c r="E12" s="195">
        <f>ROUND(АVIA25!E12,)+25</f>
        <v>11463</v>
      </c>
      <c r="F12" s="195">
        <f>ROUND(АVIA25!F12,)+25</f>
        <v>11463</v>
      </c>
      <c r="G12" s="195">
        <f>ROUND(АVIA25!G12,)+25</f>
        <v>11463</v>
      </c>
      <c r="H12" s="195">
        <f>ROUND(АVIA25!H12,)+25</f>
        <v>11463</v>
      </c>
      <c r="I12" s="194">
        <f>ROUND(АVIA25!I12,)+25</f>
        <v>11463</v>
      </c>
      <c r="J12" s="194">
        <f>ROUND(АVIA25!J12,)+25</f>
        <v>11463</v>
      </c>
      <c r="K12" s="194">
        <f>ROUND(АVIA25!K12,)+25</f>
        <v>10413</v>
      </c>
      <c r="L12" s="194">
        <f>ROUND(АVIA25!L12,)+25</f>
        <v>11463</v>
      </c>
      <c r="M12" s="194">
        <f>ROUND(АVIA25!M12,)+25</f>
        <v>11463</v>
      </c>
      <c r="N12" s="194">
        <f>ROUND(АVIA25!N12,)+25</f>
        <v>11463</v>
      </c>
      <c r="O12" s="194">
        <f>ROUND(АVIA25!O12,)+25</f>
        <v>11463</v>
      </c>
      <c r="P12" s="194">
        <f>ROUND(АVIA25!P12,)+25</f>
        <v>10413</v>
      </c>
      <c r="Q12" s="194">
        <f>ROUND(АVIA25!Q12,)+25</f>
        <v>10413</v>
      </c>
      <c r="R12" s="194">
        <f>ROUND(АVIA25!R12,)+25</f>
        <v>11463</v>
      </c>
      <c r="S12" s="195">
        <f>ROUND(АVIA25!S12,)+25</f>
        <v>11463</v>
      </c>
      <c r="T12" s="195">
        <f>ROUND(АVIA25!T12,)+25</f>
        <v>11463</v>
      </c>
      <c r="U12" s="195">
        <f>ROUND(АVIA25!U12,)+25</f>
        <v>11463</v>
      </c>
      <c r="V12" s="195">
        <f>ROUND(АVIA25!V12,)+25</f>
        <v>11463</v>
      </c>
      <c r="W12" s="194">
        <f>ROUND(АVIA25!W12,)+25</f>
        <v>11463</v>
      </c>
      <c r="X12" s="194">
        <f>ROUND(АVIA25!X12,)+25</f>
        <v>11463</v>
      </c>
      <c r="Y12" s="194">
        <f>ROUND(АVIA25!Y12,)+25</f>
        <v>11463</v>
      </c>
      <c r="Z12" s="194">
        <f>ROUND(АVIA25!Z12,)+25</f>
        <v>11463</v>
      </c>
      <c r="AA12" s="194">
        <f>ROUND(АVIA25!AA12,)+25</f>
        <v>11463</v>
      </c>
      <c r="AB12" s="194">
        <f>ROUND(АVIA25!AB12,)+25</f>
        <v>11838</v>
      </c>
      <c r="AC12" s="194">
        <f>ROUND(АVIA25!AC12,)+25</f>
        <v>11838</v>
      </c>
      <c r="AD12" s="194">
        <f>ROUND(АVIA25!AD12,)+25</f>
        <v>11838</v>
      </c>
      <c r="AE12" s="194">
        <f>ROUND(АVIA25!AE12,)+25</f>
        <v>11838</v>
      </c>
      <c r="AF12" s="194">
        <f>ROUND(АVIA25!AF12,)+25</f>
        <v>11838</v>
      </c>
      <c r="AG12" s="194">
        <f>ROUND(АVIA25!AG12,)+25</f>
        <v>11838</v>
      </c>
      <c r="AH12" s="194">
        <f>ROUND(АVIA25!AH12,)+25</f>
        <v>11838</v>
      </c>
      <c r="AI12" s="194">
        <f>ROUND(АVIA25!AI12,)+25</f>
        <v>11838</v>
      </c>
      <c r="AJ12" s="194">
        <f>ROUND(АVIA25!AJ12,)+25</f>
        <v>12363</v>
      </c>
      <c r="AK12" s="194">
        <f>ROUND(АVIA25!AK12,)+25</f>
        <v>12363</v>
      </c>
      <c r="AL12" s="194">
        <f>ROUND(АVIA25!AL12,)+25</f>
        <v>11463</v>
      </c>
      <c r="AM12" s="194">
        <f>ROUND(АVIA25!AM12,)+25</f>
        <v>11463</v>
      </c>
      <c r="AN12" s="194">
        <f>ROUND(АVIA25!AN12,)+25</f>
        <v>8388</v>
      </c>
      <c r="AO12" s="194">
        <f>ROUND(АVIA25!AO12,)+25</f>
        <v>8388</v>
      </c>
      <c r="AP12" s="194">
        <f>ROUND(АVIA25!AP12,)+25</f>
        <v>8388</v>
      </c>
      <c r="AQ12" s="194">
        <f>ROUND(АVIA25!AQ12,)+25</f>
        <v>8388</v>
      </c>
      <c r="AR12" s="194">
        <f>ROUND(АVIA25!AR12,)+25</f>
        <v>8763</v>
      </c>
      <c r="AS12" s="194">
        <f>ROUND(АVIA25!AS12,)+25</f>
        <v>8763</v>
      </c>
      <c r="AT12" s="194">
        <f>ROUND(АVIA25!AT12,)+25</f>
        <v>8388</v>
      </c>
      <c r="AU12" s="194">
        <f>ROUND(АVIA25!AU12,)+25</f>
        <v>8388</v>
      </c>
      <c r="AV12" s="194">
        <f>ROUND(АVIA25!AV12,)+25</f>
        <v>8388</v>
      </c>
      <c r="AW12" s="194">
        <f>ROUND(АVIA25!AW12,)+25</f>
        <v>8388</v>
      </c>
      <c r="AX12" s="194">
        <f>ROUND(АVIA25!AX12,)+25</f>
        <v>8388</v>
      </c>
      <c r="AY12" s="194">
        <f>ROUND(АVIA25!AY12,)+25</f>
        <v>8763</v>
      </c>
      <c r="AZ12" s="194">
        <f>ROUND(АVIA25!AZ12,)+25</f>
        <v>8763</v>
      </c>
      <c r="BA12" s="194">
        <f>ROUND(АVIA25!BA12,)+25</f>
        <v>8388</v>
      </c>
      <c r="BB12" s="194">
        <f>ROUND(АVIA25!BB12,)+25</f>
        <v>8388</v>
      </c>
      <c r="BC12" s="194">
        <f>ROUND(АVIA25!BC12,)+25</f>
        <v>8388</v>
      </c>
      <c r="BD12" s="194">
        <f>ROUND(АVIA25!BD12,)+25</f>
        <v>8388</v>
      </c>
      <c r="BE12" s="194">
        <f>ROUND(АVIA25!BE12,)+25</f>
        <v>9513</v>
      </c>
      <c r="BF12" s="194">
        <f>ROUND(АVIA25!BF12,)+25</f>
        <v>9513</v>
      </c>
      <c r="BG12" s="194">
        <f>ROUND(АVIA25!BG12,)+25</f>
        <v>9513</v>
      </c>
      <c r="BH12" s="194">
        <f>ROUND(АVIA25!BH12,)+25</f>
        <v>8388</v>
      </c>
      <c r="BI12" s="194">
        <f>ROUND(АVIA25!BI12,)+25</f>
        <v>8388</v>
      </c>
      <c r="BJ12" s="194">
        <f>ROUND(АVIA25!BJ12,)+25</f>
        <v>8388</v>
      </c>
      <c r="BK12" s="194">
        <f>ROUND(АVIA25!BK12,)+25</f>
        <v>8388</v>
      </c>
      <c r="BL12" s="194">
        <f>ROUND(АVIA25!BL12,)+25</f>
        <v>8388</v>
      </c>
      <c r="BM12" s="194">
        <f>ROUND(АVIA25!BM12,)+25</f>
        <v>8763</v>
      </c>
      <c r="BN12" s="194">
        <f>ROUND(АVIA25!BN12,)+25</f>
        <v>8763</v>
      </c>
      <c r="BO12" s="194">
        <f>ROUND(АVIA25!BO12,)+25</f>
        <v>8388</v>
      </c>
      <c r="BP12" s="194">
        <f>ROUND(АVIA25!BP12,)+25</f>
        <v>8388</v>
      </c>
      <c r="BQ12" s="194">
        <f>ROUND(АVIA25!BQ12,)+25</f>
        <v>8388</v>
      </c>
      <c r="BR12" s="194">
        <f>ROUND(АVIA25!BR12,)+25</f>
        <v>8388</v>
      </c>
      <c r="BS12" s="194">
        <f>ROUND(АVIA25!BS12,)+25</f>
        <v>8388</v>
      </c>
      <c r="BT12" s="194">
        <f>ROUND(АVIA25!BT12,)+25</f>
        <v>8763</v>
      </c>
      <c r="BU12" s="194">
        <f>ROUND(АVIA25!BU12,)+25</f>
        <v>8763</v>
      </c>
      <c r="BV12" s="194">
        <f>ROUND(АVIA25!BV12,)+25</f>
        <v>8388</v>
      </c>
      <c r="BW12" s="194">
        <f>ROUND(АVIA25!BW12,)+25</f>
        <v>8388</v>
      </c>
      <c r="BX12" s="194">
        <f>ROUND(АVIA25!BX12,)+25</f>
        <v>8388</v>
      </c>
      <c r="BY12" s="194">
        <f>ROUND(АVIA25!BY12,)+25</f>
        <v>8388</v>
      </c>
      <c r="BZ12" s="194">
        <f>ROUND(АVIA25!BZ12,)+25</f>
        <v>8388</v>
      </c>
      <c r="CA12" s="194">
        <f>ROUND(АVIA25!CA12,)+25</f>
        <v>8763</v>
      </c>
      <c r="CB12" s="194">
        <f>ROUND(АVIA25!CB12,)+25</f>
        <v>8763</v>
      </c>
      <c r="CC12" s="194">
        <f>ROUND(АVIA25!CC12,)+25</f>
        <v>8013</v>
      </c>
      <c r="CD12" s="194">
        <f>ROUND(АVIA25!CD12,)+25</f>
        <v>8013</v>
      </c>
      <c r="CE12" s="194">
        <f>ROUND(АVIA25!CE12,)+25</f>
        <v>8013</v>
      </c>
      <c r="CF12" s="194">
        <f>ROUND(АVIA25!CF12,)+25</f>
        <v>8013</v>
      </c>
      <c r="CG12" s="194">
        <f>ROUND(АVIA25!CG12,)+25</f>
        <v>8013</v>
      </c>
      <c r="CH12" s="194">
        <f>ROUND(АVIA25!CH12,)+25</f>
        <v>8013</v>
      </c>
      <c r="CI12" s="194">
        <f>ROUND(АVIA25!CI12,)+25</f>
        <v>8013</v>
      </c>
      <c r="CJ12" s="194">
        <f>ROUND(АVIA25!CJ12,)+25</f>
        <v>7788</v>
      </c>
      <c r="CK12" s="194">
        <f>ROUND(АVIA25!CK12,)+25</f>
        <v>7788</v>
      </c>
      <c r="CL12" s="194">
        <f>ROUND(АVIA25!CL12,)+25</f>
        <v>7788</v>
      </c>
      <c r="CM12" s="194">
        <f>ROUND(АVIA25!CM12,)+25</f>
        <v>7788</v>
      </c>
      <c r="CN12" s="194">
        <f>ROUND(АVIA25!CN12,)+25</f>
        <v>7788</v>
      </c>
      <c r="CO12" s="194">
        <f>ROUND(АVIA25!CO12,)+25</f>
        <v>8013</v>
      </c>
      <c r="CP12" s="194">
        <f>ROUND(АVIA25!CP12,)+25</f>
        <v>8013</v>
      </c>
      <c r="CQ12" s="194">
        <f>ROUND(АVIA25!CQ12,)+25</f>
        <v>7788</v>
      </c>
      <c r="CR12" s="194">
        <f>ROUND(АVIA25!CR12,)+25</f>
        <v>7788</v>
      </c>
      <c r="CS12" s="194">
        <f>ROUND(АVIA25!CS12,)+25</f>
        <v>7788</v>
      </c>
      <c r="CT12" s="194">
        <f>ROUND(АVIA25!CT12,)+25</f>
        <v>7788</v>
      </c>
      <c r="CU12" s="194">
        <f>ROUND(АVIA25!CU12,)+25</f>
        <v>7788</v>
      </c>
      <c r="CV12" s="194">
        <f>ROUND(АVIA25!CV12,)+25</f>
        <v>8013</v>
      </c>
      <c r="CW12" s="194">
        <f>ROUND(АVIA25!CW12,)+25</f>
        <v>8013</v>
      </c>
      <c r="CX12" s="194">
        <f>ROUND(АVIA25!CX12,)+25</f>
        <v>7788</v>
      </c>
      <c r="CY12" s="194">
        <f>ROUND(АVIA25!CY12,)+25</f>
        <v>7788</v>
      </c>
      <c r="CZ12" s="194">
        <f>ROUND(АVIA25!CZ12,)+25</f>
        <v>7788</v>
      </c>
      <c r="DA12" s="194">
        <f>ROUND(АVIA25!DA12,)+25</f>
        <v>7788</v>
      </c>
      <c r="DB12" s="194">
        <f>ROUND(АVIA25!DB12,)+25</f>
        <v>7788</v>
      </c>
      <c r="DC12" s="194">
        <f>ROUND(АVIA25!DC12,)+25</f>
        <v>8013</v>
      </c>
      <c r="DD12" s="194">
        <f>ROUND(АVIA25!DD12,)+25</f>
        <v>8013</v>
      </c>
      <c r="DE12" s="194">
        <f>ROUND(АVIA25!DE12,)+25</f>
        <v>7563</v>
      </c>
      <c r="DF12" s="194">
        <f>ROUND(АVIA25!DF12,)+25</f>
        <v>7563</v>
      </c>
      <c r="DG12" s="194">
        <f>ROUND(АVIA25!DG12,)+25</f>
        <v>7563</v>
      </c>
      <c r="DH12" s="194">
        <f>ROUND(АVIA25!DH12,)+25</f>
        <v>7563</v>
      </c>
      <c r="DI12" s="194">
        <f>ROUND(АVIA25!DI12,)+25</f>
        <v>7563</v>
      </c>
      <c r="DJ12" s="194">
        <f>ROUND(АVIA25!DJ12,)+25</f>
        <v>7788</v>
      </c>
      <c r="DK12" s="194">
        <f>ROUND(АVIA25!DK12,)+25</f>
        <v>7788</v>
      </c>
      <c r="DL12" s="194">
        <f>ROUND(АVIA25!DL12,)+25</f>
        <v>7563</v>
      </c>
      <c r="DM12" s="194">
        <f>ROUND(АVIA25!DM12,)+25</f>
        <v>7563</v>
      </c>
      <c r="DN12" s="194">
        <f>ROUND(АVIA25!DN12,)+25</f>
        <v>7563</v>
      </c>
      <c r="DO12" s="194">
        <f>ROUND(АVIA25!DO12,)+25</f>
        <v>7563</v>
      </c>
    </row>
    <row r="13" spans="1:208" x14ac:dyDescent="0.2">
      <c r="A13" s="12">
        <v>2</v>
      </c>
      <c r="B13" s="194">
        <f>ROUND(АVIA25!B13,)+25</f>
        <v>12700</v>
      </c>
      <c r="C13" s="194">
        <f>ROUND(АVIA25!C13,)+25</f>
        <v>12700</v>
      </c>
      <c r="D13" s="195">
        <f>ROUND(АVIA25!D13,)+25</f>
        <v>12700</v>
      </c>
      <c r="E13" s="195">
        <f>ROUND(АVIA25!E13,)+25</f>
        <v>12700</v>
      </c>
      <c r="F13" s="195">
        <f>ROUND(АVIA25!F13,)+25</f>
        <v>12700</v>
      </c>
      <c r="G13" s="195">
        <f>ROUND(АVIA25!G13,)+25</f>
        <v>12700</v>
      </c>
      <c r="H13" s="195">
        <f>ROUND(АVIA25!H13,)+25</f>
        <v>12700</v>
      </c>
      <c r="I13" s="194">
        <f>ROUND(АVIA25!I13,)+25</f>
        <v>12700</v>
      </c>
      <c r="J13" s="194">
        <f>ROUND(АVIA25!J13,)+25</f>
        <v>12700</v>
      </c>
      <c r="K13" s="194">
        <f>ROUND(АVIA25!K13,)+25</f>
        <v>11650</v>
      </c>
      <c r="L13" s="194">
        <f>ROUND(АVIA25!L13,)+25</f>
        <v>12700</v>
      </c>
      <c r="M13" s="194">
        <f>ROUND(АVIA25!M13,)+25</f>
        <v>12700</v>
      </c>
      <c r="N13" s="194">
        <f>ROUND(АVIA25!N13,)+25</f>
        <v>12700</v>
      </c>
      <c r="O13" s="194">
        <f>ROUND(АVIA25!O13,)+25</f>
        <v>12700</v>
      </c>
      <c r="P13" s="194">
        <f>ROUND(АVIA25!P13,)+25</f>
        <v>11650</v>
      </c>
      <c r="Q13" s="194">
        <f>ROUND(АVIA25!Q13,)+25</f>
        <v>11650</v>
      </c>
      <c r="R13" s="194">
        <f>ROUND(АVIA25!R13,)+25</f>
        <v>12700</v>
      </c>
      <c r="S13" s="195">
        <f>ROUND(АVIA25!S13,)+25</f>
        <v>12700</v>
      </c>
      <c r="T13" s="195">
        <f>ROUND(АVIA25!T13,)+25</f>
        <v>12700</v>
      </c>
      <c r="U13" s="195">
        <f>ROUND(АVIA25!U13,)+25</f>
        <v>12700</v>
      </c>
      <c r="V13" s="195">
        <f>ROUND(АVIA25!V13,)+25</f>
        <v>12700</v>
      </c>
      <c r="W13" s="194">
        <f>ROUND(АVIA25!W13,)+25</f>
        <v>12700</v>
      </c>
      <c r="X13" s="194">
        <f>ROUND(АVIA25!X13,)+25</f>
        <v>12700</v>
      </c>
      <c r="Y13" s="194">
        <f>ROUND(АVIA25!Y13,)+25</f>
        <v>12700</v>
      </c>
      <c r="Z13" s="194">
        <f>ROUND(АVIA25!Z13,)+25</f>
        <v>12700</v>
      </c>
      <c r="AA13" s="194">
        <f>ROUND(АVIA25!AA13,)+25</f>
        <v>12700</v>
      </c>
      <c r="AB13" s="194">
        <f>ROUND(АVIA25!AB13,)+25</f>
        <v>13075</v>
      </c>
      <c r="AC13" s="194">
        <f>ROUND(АVIA25!AC13,)+25</f>
        <v>13075</v>
      </c>
      <c r="AD13" s="194">
        <f>ROUND(АVIA25!AD13,)+25</f>
        <v>13075</v>
      </c>
      <c r="AE13" s="194">
        <f>ROUND(АVIA25!AE13,)+25</f>
        <v>13075</v>
      </c>
      <c r="AF13" s="194">
        <f>ROUND(АVIA25!AF13,)+25</f>
        <v>13075</v>
      </c>
      <c r="AG13" s="194">
        <f>ROUND(АVIA25!AG13,)+25</f>
        <v>13075</v>
      </c>
      <c r="AH13" s="194">
        <f>ROUND(АVIA25!AH13,)+25</f>
        <v>13075</v>
      </c>
      <c r="AI13" s="194">
        <f>ROUND(АVIA25!AI13,)+25</f>
        <v>13075</v>
      </c>
      <c r="AJ13" s="194">
        <f>ROUND(АVIA25!AJ13,)+25</f>
        <v>13600</v>
      </c>
      <c r="AK13" s="194">
        <f>ROUND(АVIA25!AK13,)+25</f>
        <v>13600</v>
      </c>
      <c r="AL13" s="194">
        <f>ROUND(АVIA25!AL13,)+25</f>
        <v>12700</v>
      </c>
      <c r="AM13" s="194">
        <f>ROUND(АVIA25!AM13,)+25</f>
        <v>12700</v>
      </c>
      <c r="AN13" s="194">
        <f>ROUND(АVIA25!AN13,)+25</f>
        <v>9625</v>
      </c>
      <c r="AO13" s="194">
        <f>ROUND(АVIA25!AO13,)+25</f>
        <v>9625</v>
      </c>
      <c r="AP13" s="194">
        <f>ROUND(АVIA25!AP13,)+25</f>
        <v>9625</v>
      </c>
      <c r="AQ13" s="194">
        <f>ROUND(АVIA25!AQ13,)+25</f>
        <v>9625</v>
      </c>
      <c r="AR13" s="194">
        <f>ROUND(АVIA25!AR13,)+25</f>
        <v>10000</v>
      </c>
      <c r="AS13" s="194">
        <f>ROUND(АVIA25!AS13,)+25</f>
        <v>10000</v>
      </c>
      <c r="AT13" s="194">
        <f>ROUND(АVIA25!AT13,)+25</f>
        <v>9625</v>
      </c>
      <c r="AU13" s="194">
        <f>ROUND(АVIA25!AU13,)+25</f>
        <v>9625</v>
      </c>
      <c r="AV13" s="194">
        <f>ROUND(АVIA25!AV13,)+25</f>
        <v>9625</v>
      </c>
      <c r="AW13" s="194">
        <f>ROUND(АVIA25!AW13,)+25</f>
        <v>9625</v>
      </c>
      <c r="AX13" s="194">
        <f>ROUND(АVIA25!AX13,)+25</f>
        <v>9625</v>
      </c>
      <c r="AY13" s="194">
        <f>ROUND(АVIA25!AY13,)+25</f>
        <v>10000</v>
      </c>
      <c r="AZ13" s="194">
        <f>ROUND(АVIA25!AZ13,)+25</f>
        <v>10000</v>
      </c>
      <c r="BA13" s="194">
        <f>ROUND(АVIA25!BA13,)+25</f>
        <v>9625</v>
      </c>
      <c r="BB13" s="194">
        <f>ROUND(АVIA25!BB13,)+25</f>
        <v>9625</v>
      </c>
      <c r="BC13" s="194">
        <f>ROUND(АVIA25!BC13,)+25</f>
        <v>9625</v>
      </c>
      <c r="BD13" s="194">
        <f>ROUND(АVIA25!BD13,)+25</f>
        <v>9625</v>
      </c>
      <c r="BE13" s="194">
        <f>ROUND(АVIA25!BE13,)+25</f>
        <v>10750</v>
      </c>
      <c r="BF13" s="194">
        <f>ROUND(АVIA25!BF13,)+25</f>
        <v>10750</v>
      </c>
      <c r="BG13" s="194">
        <f>ROUND(АVIA25!BG13,)+25</f>
        <v>10750</v>
      </c>
      <c r="BH13" s="194">
        <f>ROUND(АVIA25!BH13,)+25</f>
        <v>9625</v>
      </c>
      <c r="BI13" s="194">
        <f>ROUND(АVIA25!BI13,)+25</f>
        <v>9625</v>
      </c>
      <c r="BJ13" s="194">
        <f>ROUND(АVIA25!BJ13,)+25</f>
        <v>9625</v>
      </c>
      <c r="BK13" s="194">
        <f>ROUND(АVIA25!BK13,)+25</f>
        <v>9625</v>
      </c>
      <c r="BL13" s="194">
        <f>ROUND(АVIA25!BL13,)+25</f>
        <v>9625</v>
      </c>
      <c r="BM13" s="194">
        <f>ROUND(АVIA25!BM13,)+25</f>
        <v>10000</v>
      </c>
      <c r="BN13" s="194">
        <f>ROUND(АVIA25!BN13,)+25</f>
        <v>10000</v>
      </c>
      <c r="BO13" s="194">
        <f>ROUND(АVIA25!BO13,)+25</f>
        <v>9625</v>
      </c>
      <c r="BP13" s="194">
        <f>ROUND(АVIA25!BP13,)+25</f>
        <v>9625</v>
      </c>
      <c r="BQ13" s="194">
        <f>ROUND(АVIA25!BQ13,)+25</f>
        <v>9625</v>
      </c>
      <c r="BR13" s="194">
        <f>ROUND(АVIA25!BR13,)+25</f>
        <v>9625</v>
      </c>
      <c r="BS13" s="194">
        <f>ROUND(АVIA25!BS13,)+25</f>
        <v>9625</v>
      </c>
      <c r="BT13" s="194">
        <f>ROUND(АVIA25!BT13,)+25</f>
        <v>10000</v>
      </c>
      <c r="BU13" s="194">
        <f>ROUND(АVIA25!BU13,)+25</f>
        <v>10000</v>
      </c>
      <c r="BV13" s="194">
        <f>ROUND(АVIA25!BV13,)+25</f>
        <v>9625</v>
      </c>
      <c r="BW13" s="194">
        <f>ROUND(АVIA25!BW13,)+25</f>
        <v>9625</v>
      </c>
      <c r="BX13" s="194">
        <f>ROUND(АVIA25!BX13,)+25</f>
        <v>9625</v>
      </c>
      <c r="BY13" s="194">
        <f>ROUND(АVIA25!BY13,)+25</f>
        <v>9625</v>
      </c>
      <c r="BZ13" s="194">
        <f>ROUND(АVIA25!BZ13,)+25</f>
        <v>9625</v>
      </c>
      <c r="CA13" s="194">
        <f>ROUND(АVIA25!CA13,)+25</f>
        <v>10000</v>
      </c>
      <c r="CB13" s="194">
        <f>ROUND(АVIA25!CB13,)+25</f>
        <v>10000</v>
      </c>
      <c r="CC13" s="194">
        <f>ROUND(АVIA25!CC13,)+25</f>
        <v>9250</v>
      </c>
      <c r="CD13" s="194">
        <f>ROUND(АVIA25!CD13,)+25</f>
        <v>9250</v>
      </c>
      <c r="CE13" s="194">
        <f>ROUND(АVIA25!CE13,)+25</f>
        <v>9250</v>
      </c>
      <c r="CF13" s="194">
        <f>ROUND(АVIA25!CF13,)+25</f>
        <v>9250</v>
      </c>
      <c r="CG13" s="194">
        <f>ROUND(АVIA25!CG13,)+25</f>
        <v>9250</v>
      </c>
      <c r="CH13" s="194">
        <f>ROUND(АVIA25!CH13,)+25</f>
        <v>9250</v>
      </c>
      <c r="CI13" s="194">
        <f>ROUND(АVIA25!CI13,)+25</f>
        <v>9250</v>
      </c>
      <c r="CJ13" s="194">
        <f>ROUND(АVIA25!CJ13,)+25</f>
        <v>9025</v>
      </c>
      <c r="CK13" s="194">
        <f>ROUND(АVIA25!CK13,)+25</f>
        <v>9025</v>
      </c>
      <c r="CL13" s="194">
        <f>ROUND(АVIA25!CL13,)+25</f>
        <v>9025</v>
      </c>
      <c r="CM13" s="194">
        <f>ROUND(АVIA25!CM13,)+25</f>
        <v>9025</v>
      </c>
      <c r="CN13" s="194">
        <f>ROUND(АVIA25!CN13,)+25</f>
        <v>9025</v>
      </c>
      <c r="CO13" s="194">
        <f>ROUND(АVIA25!CO13,)+25</f>
        <v>9250</v>
      </c>
      <c r="CP13" s="194">
        <f>ROUND(АVIA25!CP13,)+25</f>
        <v>9250</v>
      </c>
      <c r="CQ13" s="194">
        <f>ROUND(АVIA25!CQ13,)+25</f>
        <v>9025</v>
      </c>
      <c r="CR13" s="194">
        <f>ROUND(АVIA25!CR13,)+25</f>
        <v>9025</v>
      </c>
      <c r="CS13" s="194">
        <f>ROUND(АVIA25!CS13,)+25</f>
        <v>9025</v>
      </c>
      <c r="CT13" s="194">
        <f>ROUND(АVIA25!CT13,)+25</f>
        <v>9025</v>
      </c>
      <c r="CU13" s="194">
        <f>ROUND(АVIA25!CU13,)+25</f>
        <v>9025</v>
      </c>
      <c r="CV13" s="194">
        <f>ROUND(АVIA25!CV13,)+25</f>
        <v>9250</v>
      </c>
      <c r="CW13" s="194">
        <f>ROUND(АVIA25!CW13,)+25</f>
        <v>9250</v>
      </c>
      <c r="CX13" s="194">
        <f>ROUND(АVIA25!CX13,)+25</f>
        <v>9025</v>
      </c>
      <c r="CY13" s="194">
        <f>ROUND(АVIA25!CY13,)+25</f>
        <v>9025</v>
      </c>
      <c r="CZ13" s="194">
        <f>ROUND(АVIA25!CZ13,)+25</f>
        <v>9025</v>
      </c>
      <c r="DA13" s="194">
        <f>ROUND(АVIA25!DA13,)+25</f>
        <v>9025</v>
      </c>
      <c r="DB13" s="194">
        <f>ROUND(АVIA25!DB13,)+25</f>
        <v>9025</v>
      </c>
      <c r="DC13" s="194">
        <f>ROUND(АVIA25!DC13,)+25</f>
        <v>9250</v>
      </c>
      <c r="DD13" s="194">
        <f>ROUND(АVIA25!DD13,)+25</f>
        <v>9250</v>
      </c>
      <c r="DE13" s="194">
        <f>ROUND(АVIA25!DE13,)+25</f>
        <v>8800</v>
      </c>
      <c r="DF13" s="194">
        <f>ROUND(АVIA25!DF13,)+25</f>
        <v>8800</v>
      </c>
      <c r="DG13" s="194">
        <f>ROUND(АVIA25!DG13,)+25</f>
        <v>8800</v>
      </c>
      <c r="DH13" s="194">
        <f>ROUND(АVIA25!DH13,)+25</f>
        <v>8800</v>
      </c>
      <c r="DI13" s="194">
        <f>ROUND(АVIA25!DI13,)+25</f>
        <v>8800</v>
      </c>
      <c r="DJ13" s="194">
        <f>ROUND(АVIA25!DJ13,)+25</f>
        <v>9025</v>
      </c>
      <c r="DK13" s="194">
        <f>ROUND(АVIA25!DK13,)+25</f>
        <v>9025</v>
      </c>
      <c r="DL13" s="194">
        <f>ROUND(АVIA25!DL13,)+25</f>
        <v>8800</v>
      </c>
      <c r="DM13" s="194">
        <f>ROUND(АVIA25!DM13,)+25</f>
        <v>8800</v>
      </c>
      <c r="DN13" s="194">
        <f>ROUND(АVIA25!DN13,)+25</f>
        <v>8800</v>
      </c>
      <c r="DO13" s="194">
        <f>ROUND(АVIA25!DO13,)+25</f>
        <v>8800</v>
      </c>
    </row>
    <row r="14" spans="1:208" x14ac:dyDescent="0.2">
      <c r="A14" s="16" t="s">
        <v>7</v>
      </c>
      <c r="B14" s="194"/>
      <c r="C14" s="194"/>
      <c r="D14" s="195"/>
      <c r="E14" s="195"/>
      <c r="F14" s="195"/>
      <c r="G14" s="195"/>
      <c r="H14" s="195"/>
      <c r="I14" s="194"/>
      <c r="J14" s="194"/>
      <c r="K14" s="194"/>
      <c r="L14" s="194"/>
      <c r="M14" s="194"/>
      <c r="N14" s="194"/>
      <c r="O14" s="194"/>
      <c r="P14" s="194"/>
      <c r="Q14" s="194"/>
      <c r="R14" s="194"/>
      <c r="S14" s="195"/>
      <c r="T14" s="195"/>
      <c r="U14" s="195"/>
      <c r="V14" s="195"/>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c r="BU14" s="194"/>
      <c r="BV14" s="194"/>
      <c r="BW14" s="194"/>
      <c r="BX14" s="194"/>
      <c r="BY14" s="194"/>
      <c r="BZ14" s="194"/>
      <c r="CA14" s="194"/>
      <c r="CB14" s="194"/>
      <c r="CC14" s="194"/>
      <c r="CD14" s="194"/>
      <c r="CE14" s="194"/>
      <c r="CF14" s="194"/>
      <c r="CG14" s="194"/>
      <c r="CH14" s="194"/>
      <c r="CI14" s="194"/>
      <c r="CJ14" s="194"/>
      <c r="CK14" s="194"/>
      <c r="CL14" s="194"/>
      <c r="CM14" s="194"/>
      <c r="CN14" s="194"/>
      <c r="CO14" s="194"/>
      <c r="CP14" s="194"/>
      <c r="CQ14" s="194"/>
      <c r="CR14" s="194"/>
      <c r="CS14" s="194"/>
      <c r="CT14" s="194"/>
      <c r="CU14" s="194"/>
      <c r="CV14" s="194"/>
      <c r="CW14" s="194"/>
      <c r="CX14" s="194"/>
      <c r="CY14" s="194"/>
      <c r="CZ14" s="194"/>
      <c r="DA14" s="194"/>
      <c r="DB14" s="194"/>
      <c r="DC14" s="194"/>
      <c r="DD14" s="194"/>
      <c r="DE14" s="194"/>
      <c r="DF14" s="194"/>
      <c r="DG14" s="194"/>
      <c r="DH14" s="194"/>
      <c r="DI14" s="194"/>
      <c r="DJ14" s="194"/>
      <c r="DK14" s="194"/>
      <c r="DL14" s="194"/>
      <c r="DM14" s="194"/>
      <c r="DN14" s="194"/>
      <c r="DO14" s="194"/>
    </row>
    <row r="15" spans="1:208" x14ac:dyDescent="0.2">
      <c r="A15" s="12">
        <v>1</v>
      </c>
      <c r="B15" s="194">
        <f>ROUND(АVIA25!B15,)+25</f>
        <v>12213</v>
      </c>
      <c r="C15" s="194">
        <f>ROUND(АVIA25!C15,)+25</f>
        <v>12213</v>
      </c>
      <c r="D15" s="195">
        <f>ROUND(АVIA25!D15,)+25</f>
        <v>12213</v>
      </c>
      <c r="E15" s="195">
        <f>ROUND(АVIA25!E15,)+25</f>
        <v>12213</v>
      </c>
      <c r="F15" s="195">
        <f>ROUND(АVIA25!F15,)+25</f>
        <v>12213</v>
      </c>
      <c r="G15" s="195">
        <f>ROUND(АVIA25!G15,)+25</f>
        <v>12213</v>
      </c>
      <c r="H15" s="195">
        <f>ROUND(АVIA25!H15,)+25</f>
        <v>12213</v>
      </c>
      <c r="I15" s="194">
        <f>ROUND(АVIA25!I15,)+25</f>
        <v>12213</v>
      </c>
      <c r="J15" s="194">
        <f>ROUND(АVIA25!J15,)+25</f>
        <v>12213</v>
      </c>
      <c r="K15" s="194">
        <f>ROUND(АVIA25!K15,)+25</f>
        <v>11163</v>
      </c>
      <c r="L15" s="194">
        <f>ROUND(АVIA25!L15,)+25</f>
        <v>12213</v>
      </c>
      <c r="M15" s="194">
        <f>ROUND(АVIA25!M15,)+25</f>
        <v>12213</v>
      </c>
      <c r="N15" s="194">
        <f>ROUND(АVIA25!N15,)+25</f>
        <v>12213</v>
      </c>
      <c r="O15" s="194">
        <f>ROUND(АVIA25!O15,)+25</f>
        <v>12213</v>
      </c>
      <c r="P15" s="194">
        <f>ROUND(АVIA25!P15,)+25</f>
        <v>11163</v>
      </c>
      <c r="Q15" s="194">
        <f>ROUND(АVIA25!Q15,)+25</f>
        <v>11163</v>
      </c>
      <c r="R15" s="194">
        <f>ROUND(АVIA25!R15,)+25</f>
        <v>12213</v>
      </c>
      <c r="S15" s="195">
        <f>ROUND(АVIA25!S15,)+25</f>
        <v>12213</v>
      </c>
      <c r="T15" s="195">
        <f>ROUND(АVIA25!T15,)+25</f>
        <v>12213</v>
      </c>
      <c r="U15" s="195">
        <f>ROUND(АVIA25!U15,)+25</f>
        <v>12213</v>
      </c>
      <c r="V15" s="195">
        <f>ROUND(АVIA25!V15,)+25</f>
        <v>12213</v>
      </c>
      <c r="W15" s="194">
        <f>ROUND(АVIA25!W15,)+25</f>
        <v>12213</v>
      </c>
      <c r="X15" s="194">
        <f>ROUND(АVIA25!X15,)+25</f>
        <v>12213</v>
      </c>
      <c r="Y15" s="194">
        <f>ROUND(АVIA25!Y15,)+25</f>
        <v>12213</v>
      </c>
      <c r="Z15" s="194">
        <f>ROUND(АVIA25!Z15,)+25</f>
        <v>12213</v>
      </c>
      <c r="AA15" s="194">
        <f>ROUND(АVIA25!AA15,)+25</f>
        <v>12213</v>
      </c>
      <c r="AB15" s="194">
        <f>ROUND(АVIA25!AB15,)+25</f>
        <v>12588</v>
      </c>
      <c r="AC15" s="194">
        <f>ROUND(АVIA25!AC15,)+25</f>
        <v>12588</v>
      </c>
      <c r="AD15" s="194">
        <f>ROUND(АVIA25!AD15,)+25</f>
        <v>12588</v>
      </c>
      <c r="AE15" s="194">
        <f>ROUND(АVIA25!AE15,)+25</f>
        <v>12588</v>
      </c>
      <c r="AF15" s="194">
        <f>ROUND(АVIA25!AF15,)+25</f>
        <v>12588</v>
      </c>
      <c r="AG15" s="194">
        <f>ROUND(АVIA25!AG15,)+25</f>
        <v>12588</v>
      </c>
      <c r="AH15" s="194">
        <f>ROUND(АVIA25!AH15,)+25</f>
        <v>12588</v>
      </c>
      <c r="AI15" s="194">
        <f>ROUND(АVIA25!AI15,)+25</f>
        <v>12588</v>
      </c>
      <c r="AJ15" s="194">
        <f>ROUND(АVIA25!AJ15,)+25</f>
        <v>13113</v>
      </c>
      <c r="AK15" s="194">
        <f>ROUND(АVIA25!AK15,)+25</f>
        <v>13113</v>
      </c>
      <c r="AL15" s="194">
        <f>ROUND(АVIA25!AL15,)+25</f>
        <v>12213</v>
      </c>
      <c r="AM15" s="194">
        <f>ROUND(АVIA25!AM15,)+25</f>
        <v>12213</v>
      </c>
      <c r="AN15" s="194">
        <f>ROUND(АVIA25!AN15,)+25</f>
        <v>9138</v>
      </c>
      <c r="AO15" s="194">
        <f>ROUND(АVIA25!AO15,)+25</f>
        <v>9138</v>
      </c>
      <c r="AP15" s="194">
        <f>ROUND(АVIA25!AP15,)+25</f>
        <v>9138</v>
      </c>
      <c r="AQ15" s="194">
        <f>ROUND(АVIA25!AQ15,)+25</f>
        <v>9138</v>
      </c>
      <c r="AR15" s="194">
        <f>ROUND(АVIA25!AR15,)+25</f>
        <v>9513</v>
      </c>
      <c r="AS15" s="194">
        <f>ROUND(АVIA25!AS15,)+25</f>
        <v>9513</v>
      </c>
      <c r="AT15" s="194">
        <f>ROUND(АVIA25!AT15,)+25</f>
        <v>9138</v>
      </c>
      <c r="AU15" s="194">
        <f>ROUND(АVIA25!AU15,)+25</f>
        <v>9138</v>
      </c>
      <c r="AV15" s="194">
        <f>ROUND(АVIA25!AV15,)+25</f>
        <v>9138</v>
      </c>
      <c r="AW15" s="194">
        <f>ROUND(АVIA25!AW15,)+25</f>
        <v>9138</v>
      </c>
      <c r="AX15" s="194">
        <f>ROUND(АVIA25!AX15,)+25</f>
        <v>9138</v>
      </c>
      <c r="AY15" s="194">
        <f>ROUND(АVIA25!AY15,)+25</f>
        <v>9513</v>
      </c>
      <c r="AZ15" s="194">
        <f>ROUND(АVIA25!AZ15,)+25</f>
        <v>9513</v>
      </c>
      <c r="BA15" s="194">
        <f>ROUND(АVIA25!BA15,)+25</f>
        <v>9138</v>
      </c>
      <c r="BB15" s="194">
        <f>ROUND(АVIA25!BB15,)+25</f>
        <v>9138</v>
      </c>
      <c r="BC15" s="194">
        <f>ROUND(АVIA25!BC15,)+25</f>
        <v>9138</v>
      </c>
      <c r="BD15" s="194">
        <f>ROUND(АVIA25!BD15,)+25</f>
        <v>9138</v>
      </c>
      <c r="BE15" s="194">
        <f>ROUND(АVIA25!BE15,)+25</f>
        <v>10263</v>
      </c>
      <c r="BF15" s="194">
        <f>ROUND(АVIA25!BF15,)+25</f>
        <v>10263</v>
      </c>
      <c r="BG15" s="194">
        <f>ROUND(АVIA25!BG15,)+25</f>
        <v>10263</v>
      </c>
      <c r="BH15" s="194">
        <f>ROUND(АVIA25!BH15,)+25</f>
        <v>9138</v>
      </c>
      <c r="BI15" s="194">
        <f>ROUND(АVIA25!BI15,)+25</f>
        <v>9138</v>
      </c>
      <c r="BJ15" s="194">
        <f>ROUND(АVIA25!BJ15,)+25</f>
        <v>9138</v>
      </c>
      <c r="BK15" s="194">
        <f>ROUND(АVIA25!BK15,)+25</f>
        <v>9138</v>
      </c>
      <c r="BL15" s="194">
        <f>ROUND(АVIA25!BL15,)+25</f>
        <v>9138</v>
      </c>
      <c r="BM15" s="194">
        <f>ROUND(АVIA25!BM15,)+25</f>
        <v>9513</v>
      </c>
      <c r="BN15" s="194">
        <f>ROUND(АVIA25!BN15,)+25</f>
        <v>9513</v>
      </c>
      <c r="BO15" s="194">
        <f>ROUND(АVIA25!BO15,)+25</f>
        <v>9138</v>
      </c>
      <c r="BP15" s="194">
        <f>ROUND(АVIA25!BP15,)+25</f>
        <v>9138</v>
      </c>
      <c r="BQ15" s="194">
        <f>ROUND(АVIA25!BQ15,)+25</f>
        <v>9138</v>
      </c>
      <c r="BR15" s="194">
        <f>ROUND(АVIA25!BR15,)+25</f>
        <v>9138</v>
      </c>
      <c r="BS15" s="194">
        <f>ROUND(АVIA25!BS15,)+25</f>
        <v>9138</v>
      </c>
      <c r="BT15" s="194">
        <f>ROUND(АVIA25!BT15,)+25</f>
        <v>9513</v>
      </c>
      <c r="BU15" s="194">
        <f>ROUND(АVIA25!BU15,)+25</f>
        <v>9513</v>
      </c>
      <c r="BV15" s="194">
        <f>ROUND(АVIA25!BV15,)+25</f>
        <v>9138</v>
      </c>
      <c r="BW15" s="194">
        <f>ROUND(АVIA25!BW15,)+25</f>
        <v>9138</v>
      </c>
      <c r="BX15" s="194">
        <f>ROUND(АVIA25!BX15,)+25</f>
        <v>9138</v>
      </c>
      <c r="BY15" s="194">
        <f>ROUND(АVIA25!BY15,)+25</f>
        <v>9138</v>
      </c>
      <c r="BZ15" s="194">
        <f>ROUND(АVIA25!BZ15,)+25</f>
        <v>9138</v>
      </c>
      <c r="CA15" s="194">
        <f>ROUND(АVIA25!CA15,)+25</f>
        <v>9513</v>
      </c>
      <c r="CB15" s="194">
        <f>ROUND(АVIA25!CB15,)+25</f>
        <v>9513</v>
      </c>
      <c r="CC15" s="194">
        <f>ROUND(АVIA25!CC15,)+25</f>
        <v>8763</v>
      </c>
      <c r="CD15" s="194">
        <f>ROUND(АVIA25!CD15,)+25</f>
        <v>8763</v>
      </c>
      <c r="CE15" s="194">
        <f>ROUND(АVIA25!CE15,)+25</f>
        <v>8763</v>
      </c>
      <c r="CF15" s="194">
        <f>ROUND(АVIA25!CF15,)+25</f>
        <v>8763</v>
      </c>
      <c r="CG15" s="194">
        <f>ROUND(АVIA25!CG15,)+25</f>
        <v>8763</v>
      </c>
      <c r="CH15" s="194">
        <f>ROUND(АVIA25!CH15,)+25</f>
        <v>8763</v>
      </c>
      <c r="CI15" s="194">
        <f>ROUND(АVIA25!CI15,)+25</f>
        <v>8763</v>
      </c>
      <c r="CJ15" s="194">
        <f>ROUND(АVIA25!CJ15,)+25</f>
        <v>8538</v>
      </c>
      <c r="CK15" s="194">
        <f>ROUND(АVIA25!CK15,)+25</f>
        <v>8538</v>
      </c>
      <c r="CL15" s="194">
        <f>ROUND(АVIA25!CL15,)+25</f>
        <v>8538</v>
      </c>
      <c r="CM15" s="194">
        <f>ROUND(АVIA25!CM15,)+25</f>
        <v>8538</v>
      </c>
      <c r="CN15" s="194">
        <f>ROUND(АVIA25!CN15,)+25</f>
        <v>8538</v>
      </c>
      <c r="CO15" s="194">
        <f>ROUND(АVIA25!CO15,)+25</f>
        <v>8763</v>
      </c>
      <c r="CP15" s="194">
        <f>ROUND(АVIA25!CP15,)+25</f>
        <v>8763</v>
      </c>
      <c r="CQ15" s="194">
        <f>ROUND(АVIA25!CQ15,)+25</f>
        <v>8538</v>
      </c>
      <c r="CR15" s="194">
        <f>ROUND(АVIA25!CR15,)+25</f>
        <v>8538</v>
      </c>
      <c r="CS15" s="194">
        <f>ROUND(АVIA25!CS15,)+25</f>
        <v>8538</v>
      </c>
      <c r="CT15" s="194">
        <f>ROUND(АVIA25!CT15,)+25</f>
        <v>8538</v>
      </c>
      <c r="CU15" s="194">
        <f>ROUND(АVIA25!CU15,)+25</f>
        <v>8538</v>
      </c>
      <c r="CV15" s="194">
        <f>ROUND(АVIA25!CV15,)+25</f>
        <v>8763</v>
      </c>
      <c r="CW15" s="194">
        <f>ROUND(АVIA25!CW15,)+25</f>
        <v>8763</v>
      </c>
      <c r="CX15" s="194">
        <f>ROUND(АVIA25!CX15,)+25</f>
        <v>8538</v>
      </c>
      <c r="CY15" s="194">
        <f>ROUND(АVIA25!CY15,)+25</f>
        <v>8538</v>
      </c>
      <c r="CZ15" s="194">
        <f>ROUND(АVIA25!CZ15,)+25</f>
        <v>8538</v>
      </c>
      <c r="DA15" s="194">
        <f>ROUND(АVIA25!DA15,)+25</f>
        <v>8538</v>
      </c>
      <c r="DB15" s="194">
        <f>ROUND(АVIA25!DB15,)+25</f>
        <v>8538</v>
      </c>
      <c r="DC15" s="194">
        <f>ROUND(АVIA25!DC15,)+25</f>
        <v>8763</v>
      </c>
      <c r="DD15" s="194">
        <f>ROUND(АVIA25!DD15,)+25</f>
        <v>8763</v>
      </c>
      <c r="DE15" s="194">
        <f>ROUND(АVIA25!DE15,)+25</f>
        <v>8313</v>
      </c>
      <c r="DF15" s="194">
        <f>ROUND(АVIA25!DF15,)+25</f>
        <v>8313</v>
      </c>
      <c r="DG15" s="194">
        <f>ROUND(АVIA25!DG15,)+25</f>
        <v>8313</v>
      </c>
      <c r="DH15" s="194">
        <f>ROUND(АVIA25!DH15,)+25</f>
        <v>8313</v>
      </c>
      <c r="DI15" s="194">
        <f>ROUND(АVIA25!DI15,)+25</f>
        <v>8313</v>
      </c>
      <c r="DJ15" s="194">
        <f>ROUND(АVIA25!DJ15,)+25</f>
        <v>8538</v>
      </c>
      <c r="DK15" s="194">
        <f>ROUND(АVIA25!DK15,)+25</f>
        <v>8538</v>
      </c>
      <c r="DL15" s="194">
        <f>ROUND(АVIA25!DL15,)+25</f>
        <v>8313</v>
      </c>
      <c r="DM15" s="194">
        <f>ROUND(АVIA25!DM15,)+25</f>
        <v>8313</v>
      </c>
      <c r="DN15" s="194">
        <f>ROUND(АVIA25!DN15,)+25</f>
        <v>8313</v>
      </c>
      <c r="DO15" s="194">
        <f>ROUND(АVIA25!DO15,)+25</f>
        <v>8313</v>
      </c>
    </row>
    <row r="16" spans="1:208" x14ac:dyDescent="0.2">
      <c r="A16" s="12">
        <v>2</v>
      </c>
      <c r="B16" s="194">
        <f>ROUND(АVIA25!B16,)+25</f>
        <v>13450</v>
      </c>
      <c r="C16" s="194">
        <f>ROUND(АVIA25!C16,)+25</f>
        <v>13450</v>
      </c>
      <c r="D16" s="195">
        <f>ROUND(АVIA25!D16,)+25</f>
        <v>13450</v>
      </c>
      <c r="E16" s="195">
        <f>ROUND(АVIA25!E16,)+25</f>
        <v>13450</v>
      </c>
      <c r="F16" s="195">
        <f>ROUND(АVIA25!F16,)+25</f>
        <v>13450</v>
      </c>
      <c r="G16" s="195">
        <f>ROUND(АVIA25!G16,)+25</f>
        <v>13450</v>
      </c>
      <c r="H16" s="195">
        <f>ROUND(АVIA25!H16,)+25</f>
        <v>13450</v>
      </c>
      <c r="I16" s="194">
        <f>ROUND(АVIA25!I16,)+25</f>
        <v>13450</v>
      </c>
      <c r="J16" s="194">
        <f>ROUND(АVIA25!J16,)+25</f>
        <v>13450</v>
      </c>
      <c r="K16" s="194">
        <f>ROUND(АVIA25!K16,)+25</f>
        <v>12400</v>
      </c>
      <c r="L16" s="194">
        <f>ROUND(АVIA25!L16,)+25</f>
        <v>13450</v>
      </c>
      <c r="M16" s="194">
        <f>ROUND(АVIA25!M16,)+25</f>
        <v>13450</v>
      </c>
      <c r="N16" s="194">
        <f>ROUND(АVIA25!N16,)+25</f>
        <v>13450</v>
      </c>
      <c r="O16" s="194">
        <f>ROUND(АVIA25!O16,)+25</f>
        <v>13450</v>
      </c>
      <c r="P16" s="194">
        <f>ROUND(АVIA25!P16,)+25</f>
        <v>12400</v>
      </c>
      <c r="Q16" s="194">
        <f>ROUND(АVIA25!Q16,)+25</f>
        <v>12400</v>
      </c>
      <c r="R16" s="194">
        <f>ROUND(АVIA25!R16,)+25</f>
        <v>13450</v>
      </c>
      <c r="S16" s="195">
        <f>ROUND(АVIA25!S16,)+25</f>
        <v>13450</v>
      </c>
      <c r="T16" s="195">
        <f>ROUND(АVIA25!T16,)+25</f>
        <v>13450</v>
      </c>
      <c r="U16" s="195">
        <f>ROUND(АVIA25!U16,)+25</f>
        <v>13450</v>
      </c>
      <c r="V16" s="195">
        <f>ROUND(АVIA25!V16,)+25</f>
        <v>13450</v>
      </c>
      <c r="W16" s="194">
        <f>ROUND(АVIA25!W16,)+25</f>
        <v>13450</v>
      </c>
      <c r="X16" s="194">
        <f>ROUND(АVIA25!X16,)+25</f>
        <v>13450</v>
      </c>
      <c r="Y16" s="194">
        <f>ROUND(АVIA25!Y16,)+25</f>
        <v>13450</v>
      </c>
      <c r="Z16" s="194">
        <f>ROUND(АVIA25!Z16,)+25</f>
        <v>13450</v>
      </c>
      <c r="AA16" s="194">
        <f>ROUND(АVIA25!AA16,)+25</f>
        <v>13450</v>
      </c>
      <c r="AB16" s="194">
        <f>ROUND(АVIA25!AB16,)+25</f>
        <v>13825</v>
      </c>
      <c r="AC16" s="194">
        <f>ROUND(АVIA25!AC16,)+25</f>
        <v>13825</v>
      </c>
      <c r="AD16" s="194">
        <f>ROUND(АVIA25!AD16,)+25</f>
        <v>13825</v>
      </c>
      <c r="AE16" s="194">
        <f>ROUND(АVIA25!AE16,)+25</f>
        <v>13825</v>
      </c>
      <c r="AF16" s="194">
        <f>ROUND(АVIA25!AF16,)+25</f>
        <v>13825</v>
      </c>
      <c r="AG16" s="194">
        <f>ROUND(АVIA25!AG16,)+25</f>
        <v>13825</v>
      </c>
      <c r="AH16" s="194">
        <f>ROUND(АVIA25!AH16,)+25</f>
        <v>13825</v>
      </c>
      <c r="AI16" s="194">
        <f>ROUND(АVIA25!AI16,)+25</f>
        <v>13825</v>
      </c>
      <c r="AJ16" s="194">
        <f>ROUND(АVIA25!AJ16,)+25</f>
        <v>14350</v>
      </c>
      <c r="AK16" s="194">
        <f>ROUND(АVIA25!AK16,)+25</f>
        <v>14350</v>
      </c>
      <c r="AL16" s="194">
        <f>ROUND(АVIA25!AL16,)+25</f>
        <v>13450</v>
      </c>
      <c r="AM16" s="194">
        <f>ROUND(АVIA25!AM16,)+25</f>
        <v>13450</v>
      </c>
      <c r="AN16" s="194">
        <f>ROUND(АVIA25!AN16,)+25</f>
        <v>10375</v>
      </c>
      <c r="AO16" s="194">
        <f>ROUND(АVIA25!AO16,)+25</f>
        <v>10375</v>
      </c>
      <c r="AP16" s="194">
        <f>ROUND(АVIA25!AP16,)+25</f>
        <v>10375</v>
      </c>
      <c r="AQ16" s="194">
        <f>ROUND(АVIA25!AQ16,)+25</f>
        <v>10375</v>
      </c>
      <c r="AR16" s="194">
        <f>ROUND(АVIA25!AR16,)+25</f>
        <v>10750</v>
      </c>
      <c r="AS16" s="194">
        <f>ROUND(АVIA25!AS16,)+25</f>
        <v>10750</v>
      </c>
      <c r="AT16" s="194">
        <f>ROUND(АVIA25!AT16,)+25</f>
        <v>10375</v>
      </c>
      <c r="AU16" s="194">
        <f>ROUND(АVIA25!AU16,)+25</f>
        <v>10375</v>
      </c>
      <c r="AV16" s="194">
        <f>ROUND(АVIA25!AV16,)+25</f>
        <v>10375</v>
      </c>
      <c r="AW16" s="194">
        <f>ROUND(АVIA25!AW16,)+25</f>
        <v>10375</v>
      </c>
      <c r="AX16" s="194">
        <f>ROUND(АVIA25!AX16,)+25</f>
        <v>10375</v>
      </c>
      <c r="AY16" s="194">
        <f>ROUND(АVIA25!AY16,)+25</f>
        <v>10750</v>
      </c>
      <c r="AZ16" s="194">
        <f>ROUND(АVIA25!AZ16,)+25</f>
        <v>10750</v>
      </c>
      <c r="BA16" s="194">
        <f>ROUND(АVIA25!BA16,)+25</f>
        <v>10375</v>
      </c>
      <c r="BB16" s="194">
        <f>ROUND(АVIA25!BB16,)+25</f>
        <v>10375</v>
      </c>
      <c r="BC16" s="194">
        <f>ROUND(АVIA25!BC16,)+25</f>
        <v>10375</v>
      </c>
      <c r="BD16" s="194">
        <f>ROUND(АVIA25!BD16,)+25</f>
        <v>10375</v>
      </c>
      <c r="BE16" s="194">
        <f>ROUND(АVIA25!BE16,)+25</f>
        <v>11500</v>
      </c>
      <c r="BF16" s="194">
        <f>ROUND(АVIA25!BF16,)+25</f>
        <v>11500</v>
      </c>
      <c r="BG16" s="194">
        <f>ROUND(АVIA25!BG16,)+25</f>
        <v>11500</v>
      </c>
      <c r="BH16" s="194">
        <f>ROUND(АVIA25!BH16,)+25</f>
        <v>10375</v>
      </c>
      <c r="BI16" s="194">
        <f>ROUND(АVIA25!BI16,)+25</f>
        <v>10375</v>
      </c>
      <c r="BJ16" s="194">
        <f>ROUND(АVIA25!BJ16,)+25</f>
        <v>10375</v>
      </c>
      <c r="BK16" s="194">
        <f>ROUND(АVIA25!BK16,)+25</f>
        <v>10375</v>
      </c>
      <c r="BL16" s="194">
        <f>ROUND(АVIA25!BL16,)+25</f>
        <v>10375</v>
      </c>
      <c r="BM16" s="194">
        <f>ROUND(АVIA25!BM16,)+25</f>
        <v>10750</v>
      </c>
      <c r="BN16" s="194">
        <f>ROUND(АVIA25!BN16,)+25</f>
        <v>10750</v>
      </c>
      <c r="BO16" s="194">
        <f>ROUND(АVIA25!BO16,)+25</f>
        <v>10375</v>
      </c>
      <c r="BP16" s="194">
        <f>ROUND(АVIA25!BP16,)+25</f>
        <v>10375</v>
      </c>
      <c r="BQ16" s="194">
        <f>ROUND(АVIA25!BQ16,)+25</f>
        <v>10375</v>
      </c>
      <c r="BR16" s="194">
        <f>ROUND(АVIA25!BR16,)+25</f>
        <v>10375</v>
      </c>
      <c r="BS16" s="194">
        <f>ROUND(АVIA25!BS16,)+25</f>
        <v>10375</v>
      </c>
      <c r="BT16" s="194">
        <f>ROUND(АVIA25!BT16,)+25</f>
        <v>10750</v>
      </c>
      <c r="BU16" s="194">
        <f>ROUND(АVIA25!BU16,)+25</f>
        <v>10750</v>
      </c>
      <c r="BV16" s="194">
        <f>ROUND(АVIA25!BV16,)+25</f>
        <v>10375</v>
      </c>
      <c r="BW16" s="194">
        <f>ROUND(АVIA25!BW16,)+25</f>
        <v>10375</v>
      </c>
      <c r="BX16" s="194">
        <f>ROUND(АVIA25!BX16,)+25</f>
        <v>10375</v>
      </c>
      <c r="BY16" s="194">
        <f>ROUND(АVIA25!BY16,)+25</f>
        <v>10375</v>
      </c>
      <c r="BZ16" s="194">
        <f>ROUND(АVIA25!BZ16,)+25</f>
        <v>10375</v>
      </c>
      <c r="CA16" s="194">
        <f>ROUND(АVIA25!CA16,)+25</f>
        <v>10750</v>
      </c>
      <c r="CB16" s="194">
        <f>ROUND(АVIA25!CB16,)+25</f>
        <v>10750</v>
      </c>
      <c r="CC16" s="194">
        <f>ROUND(АVIA25!CC16,)+25</f>
        <v>10000</v>
      </c>
      <c r="CD16" s="194">
        <f>ROUND(АVIA25!CD16,)+25</f>
        <v>10000</v>
      </c>
      <c r="CE16" s="194">
        <f>ROUND(АVIA25!CE16,)+25</f>
        <v>10000</v>
      </c>
      <c r="CF16" s="194">
        <f>ROUND(АVIA25!CF16,)+25</f>
        <v>10000</v>
      </c>
      <c r="CG16" s="194">
        <f>ROUND(АVIA25!CG16,)+25</f>
        <v>10000</v>
      </c>
      <c r="CH16" s="194">
        <f>ROUND(АVIA25!CH16,)+25</f>
        <v>10000</v>
      </c>
      <c r="CI16" s="194">
        <f>ROUND(АVIA25!CI16,)+25</f>
        <v>10000</v>
      </c>
      <c r="CJ16" s="194">
        <f>ROUND(АVIA25!CJ16,)+25</f>
        <v>9775</v>
      </c>
      <c r="CK16" s="194">
        <f>ROUND(АVIA25!CK16,)+25</f>
        <v>9775</v>
      </c>
      <c r="CL16" s="194">
        <f>ROUND(АVIA25!CL16,)+25</f>
        <v>9775</v>
      </c>
      <c r="CM16" s="194">
        <f>ROUND(АVIA25!CM16,)+25</f>
        <v>9775</v>
      </c>
      <c r="CN16" s="194">
        <f>ROUND(АVIA25!CN16,)+25</f>
        <v>9775</v>
      </c>
      <c r="CO16" s="194">
        <f>ROUND(АVIA25!CO16,)+25</f>
        <v>10000</v>
      </c>
      <c r="CP16" s="194">
        <f>ROUND(АVIA25!CP16,)+25</f>
        <v>10000</v>
      </c>
      <c r="CQ16" s="194">
        <f>ROUND(АVIA25!CQ16,)+25</f>
        <v>9775</v>
      </c>
      <c r="CR16" s="194">
        <f>ROUND(АVIA25!CR16,)+25</f>
        <v>9775</v>
      </c>
      <c r="CS16" s="194">
        <f>ROUND(АVIA25!CS16,)+25</f>
        <v>9775</v>
      </c>
      <c r="CT16" s="194">
        <f>ROUND(АVIA25!CT16,)+25</f>
        <v>9775</v>
      </c>
      <c r="CU16" s="194">
        <f>ROUND(АVIA25!CU16,)+25</f>
        <v>9775</v>
      </c>
      <c r="CV16" s="194">
        <f>ROUND(АVIA25!CV16,)+25</f>
        <v>10000</v>
      </c>
      <c r="CW16" s="194">
        <f>ROUND(АVIA25!CW16,)+25</f>
        <v>10000</v>
      </c>
      <c r="CX16" s="194">
        <f>ROUND(АVIA25!CX16,)+25</f>
        <v>9775</v>
      </c>
      <c r="CY16" s="194">
        <f>ROUND(АVIA25!CY16,)+25</f>
        <v>9775</v>
      </c>
      <c r="CZ16" s="194">
        <f>ROUND(АVIA25!CZ16,)+25</f>
        <v>9775</v>
      </c>
      <c r="DA16" s="194">
        <f>ROUND(АVIA25!DA16,)+25</f>
        <v>9775</v>
      </c>
      <c r="DB16" s="194">
        <f>ROUND(АVIA25!DB16,)+25</f>
        <v>9775</v>
      </c>
      <c r="DC16" s="194">
        <f>ROUND(АVIA25!DC16,)+25</f>
        <v>10000</v>
      </c>
      <c r="DD16" s="194">
        <f>ROUND(АVIA25!DD16,)+25</f>
        <v>10000</v>
      </c>
      <c r="DE16" s="194">
        <f>ROUND(АVIA25!DE16,)+25</f>
        <v>9550</v>
      </c>
      <c r="DF16" s="194">
        <f>ROUND(АVIA25!DF16,)+25</f>
        <v>9550</v>
      </c>
      <c r="DG16" s="194">
        <f>ROUND(АVIA25!DG16,)+25</f>
        <v>9550</v>
      </c>
      <c r="DH16" s="194">
        <f>ROUND(АVIA25!DH16,)+25</f>
        <v>9550</v>
      </c>
      <c r="DI16" s="194">
        <f>ROUND(АVIA25!DI16,)+25</f>
        <v>9550</v>
      </c>
      <c r="DJ16" s="194">
        <f>ROUND(АVIA25!DJ16,)+25</f>
        <v>9775</v>
      </c>
      <c r="DK16" s="194">
        <f>ROUND(АVIA25!DK16,)+25</f>
        <v>9775</v>
      </c>
      <c r="DL16" s="194">
        <f>ROUND(АVIA25!DL16,)+25</f>
        <v>9550</v>
      </c>
      <c r="DM16" s="194">
        <f>ROUND(АVIA25!DM16,)+25</f>
        <v>9550</v>
      </c>
      <c r="DN16" s="194">
        <f>ROUND(АVIA25!DN16,)+25</f>
        <v>9550</v>
      </c>
      <c r="DO16" s="194">
        <f>ROUND(АVIA25!DO16,)+25</f>
        <v>9550</v>
      </c>
    </row>
    <row r="17" spans="1:119" x14ac:dyDescent="0.2">
      <c r="A17" s="17" t="s">
        <v>8</v>
      </c>
      <c r="B17" s="194"/>
      <c r="C17" s="194"/>
      <c r="D17" s="195"/>
      <c r="E17" s="195"/>
      <c r="F17" s="195"/>
      <c r="G17" s="195"/>
      <c r="H17" s="195"/>
      <c r="I17" s="194"/>
      <c r="J17" s="194"/>
      <c r="K17" s="194"/>
      <c r="L17" s="194"/>
      <c r="M17" s="194"/>
      <c r="N17" s="194"/>
      <c r="O17" s="194"/>
      <c r="P17" s="194"/>
      <c r="Q17" s="194"/>
      <c r="R17" s="194"/>
      <c r="S17" s="195"/>
      <c r="T17" s="195"/>
      <c r="U17" s="195"/>
      <c r="V17" s="195"/>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4"/>
      <c r="BC17" s="194"/>
      <c r="BD17" s="194"/>
      <c r="BE17" s="194"/>
      <c r="BF17" s="194"/>
      <c r="BG17" s="194"/>
      <c r="BH17" s="194"/>
      <c r="BI17" s="194"/>
      <c r="BJ17" s="194"/>
      <c r="BK17" s="194"/>
      <c r="BL17" s="194"/>
      <c r="BM17" s="194"/>
      <c r="BN17" s="194"/>
      <c r="BO17" s="194"/>
      <c r="BP17" s="194"/>
      <c r="BQ17" s="194"/>
      <c r="BR17" s="194"/>
      <c r="BS17" s="194"/>
      <c r="BT17" s="194"/>
      <c r="BU17" s="194"/>
      <c r="BV17" s="194"/>
      <c r="BW17" s="194"/>
      <c r="BX17" s="194"/>
      <c r="BY17" s="194"/>
      <c r="BZ17" s="194"/>
      <c r="CA17" s="194"/>
      <c r="CB17" s="194"/>
      <c r="CC17" s="194"/>
      <c r="CD17" s="194"/>
      <c r="CE17" s="194"/>
      <c r="CF17" s="194"/>
      <c r="CG17" s="194"/>
      <c r="CH17" s="194"/>
      <c r="CI17" s="194"/>
      <c r="CJ17" s="194"/>
      <c r="CK17" s="194"/>
      <c r="CL17" s="194"/>
      <c r="CM17" s="194"/>
      <c r="CN17" s="194"/>
      <c r="CO17" s="194"/>
      <c r="CP17" s="194"/>
      <c r="CQ17" s="194"/>
      <c r="CR17" s="194"/>
      <c r="CS17" s="194"/>
      <c r="CT17" s="194"/>
      <c r="CU17" s="194"/>
      <c r="CV17" s="194"/>
      <c r="CW17" s="194"/>
      <c r="CX17" s="194"/>
      <c r="CY17" s="194"/>
      <c r="CZ17" s="194"/>
      <c r="DA17" s="194"/>
      <c r="DB17" s="194"/>
      <c r="DC17" s="194"/>
      <c r="DD17" s="194"/>
      <c r="DE17" s="194"/>
      <c r="DF17" s="194"/>
      <c r="DG17" s="194"/>
      <c r="DH17" s="194"/>
      <c r="DI17" s="194"/>
      <c r="DJ17" s="194"/>
      <c r="DK17" s="194"/>
      <c r="DL17" s="194"/>
      <c r="DM17" s="194"/>
      <c r="DN17" s="194"/>
      <c r="DO17" s="194"/>
    </row>
    <row r="18" spans="1:119" x14ac:dyDescent="0.2">
      <c r="A18" s="12">
        <v>1</v>
      </c>
      <c r="B18" s="194">
        <f>ROUND(АVIA25!B18,)+25</f>
        <v>17838</v>
      </c>
      <c r="C18" s="194">
        <f>ROUND(АVIA25!C18,)+25</f>
        <v>17838</v>
      </c>
      <c r="D18" s="195">
        <f>ROUND(АVIA25!D18,)+25</f>
        <v>17838</v>
      </c>
      <c r="E18" s="195">
        <f>ROUND(АVIA25!E18,)+25</f>
        <v>17838</v>
      </c>
      <c r="F18" s="195">
        <f>ROUND(АVIA25!F18,)+25</f>
        <v>17838</v>
      </c>
      <c r="G18" s="195">
        <f>ROUND(АVIA25!G18,)+25</f>
        <v>17838</v>
      </c>
      <c r="H18" s="195">
        <f>ROUND(АVIA25!H18,)+25</f>
        <v>17838</v>
      </c>
      <c r="I18" s="194">
        <f>ROUND(АVIA25!I18,)+25</f>
        <v>15963</v>
      </c>
      <c r="J18" s="194">
        <f>ROUND(АVIA25!J18,)+25</f>
        <v>15963</v>
      </c>
      <c r="K18" s="194">
        <f>ROUND(АVIA25!K18,)+25</f>
        <v>14913</v>
      </c>
      <c r="L18" s="194">
        <f>ROUND(АVIA25!L18,)+25</f>
        <v>13338</v>
      </c>
      <c r="M18" s="194">
        <f>ROUND(АVIA25!M18,)+25</f>
        <v>13338</v>
      </c>
      <c r="N18" s="194">
        <f>ROUND(АVIA25!N18,)+25</f>
        <v>13338</v>
      </c>
      <c r="O18" s="194">
        <f>ROUND(АVIA25!O18,)+25</f>
        <v>13338</v>
      </c>
      <c r="P18" s="194">
        <f>ROUND(АVIA25!P18,)+25</f>
        <v>12288</v>
      </c>
      <c r="Q18" s="194">
        <f>ROUND(АVIA25!Q18,)+25</f>
        <v>12288</v>
      </c>
      <c r="R18" s="194">
        <f>ROUND(АVIA25!R18,)+25</f>
        <v>13338</v>
      </c>
      <c r="S18" s="195">
        <f>ROUND(АVIA25!S18,)+25</f>
        <v>13338</v>
      </c>
      <c r="T18" s="195">
        <f>ROUND(АVIA25!T18,)+25</f>
        <v>13338</v>
      </c>
      <c r="U18" s="195">
        <f>ROUND(АVIA25!U18,)+25</f>
        <v>13338</v>
      </c>
      <c r="V18" s="195">
        <f>ROUND(АVIA25!V18,)+25</f>
        <v>13338</v>
      </c>
      <c r="W18" s="194">
        <f>ROUND(АVIA25!W18,)+25</f>
        <v>13338</v>
      </c>
      <c r="X18" s="194">
        <f>ROUND(АVIA25!X18,)+25</f>
        <v>13338</v>
      </c>
      <c r="Y18" s="194">
        <f>ROUND(АVIA25!Y18,)+25</f>
        <v>13338</v>
      </c>
      <c r="Z18" s="194">
        <f>ROUND(АVIA25!Z18,)+25</f>
        <v>13338</v>
      </c>
      <c r="AA18" s="194">
        <f>ROUND(АVIA25!AA18,)+25</f>
        <v>13338</v>
      </c>
      <c r="AB18" s="194">
        <f>ROUND(АVIA25!AB18,)+25</f>
        <v>13713</v>
      </c>
      <c r="AC18" s="194">
        <f>ROUND(АVIA25!AC18,)+25</f>
        <v>13713</v>
      </c>
      <c r="AD18" s="194">
        <f>ROUND(АVIA25!AD18,)+25</f>
        <v>13713</v>
      </c>
      <c r="AE18" s="194">
        <f>ROUND(АVIA25!AE18,)+25</f>
        <v>13713</v>
      </c>
      <c r="AF18" s="194">
        <f>ROUND(АVIA25!AF18,)+25</f>
        <v>13713</v>
      </c>
      <c r="AG18" s="194">
        <f>ROUND(АVIA25!AG18,)+25</f>
        <v>13713</v>
      </c>
      <c r="AH18" s="194">
        <f>ROUND(АVIA25!AH18,)+25</f>
        <v>13713</v>
      </c>
      <c r="AI18" s="194">
        <f>ROUND(АVIA25!AI18,)+25</f>
        <v>13713</v>
      </c>
      <c r="AJ18" s="194">
        <f>ROUND(АVIA25!AJ18,)+25</f>
        <v>14238</v>
      </c>
      <c r="AK18" s="194">
        <f>ROUND(АVIA25!AK18,)+25</f>
        <v>14238</v>
      </c>
      <c r="AL18" s="194">
        <f>ROUND(АVIA25!AL18,)+25</f>
        <v>13338</v>
      </c>
      <c r="AM18" s="194">
        <f>ROUND(АVIA25!AM18,)+25</f>
        <v>13338</v>
      </c>
      <c r="AN18" s="194">
        <f>ROUND(АVIA25!AN18,)+25</f>
        <v>10263</v>
      </c>
      <c r="AO18" s="194">
        <f>ROUND(АVIA25!AO18,)+25</f>
        <v>10263</v>
      </c>
      <c r="AP18" s="194">
        <f>ROUND(АVIA25!AP18,)+25</f>
        <v>10263</v>
      </c>
      <c r="AQ18" s="194">
        <f>ROUND(АVIA25!AQ18,)+25</f>
        <v>10263</v>
      </c>
      <c r="AR18" s="194">
        <f>ROUND(АVIA25!AR18,)+25</f>
        <v>10638</v>
      </c>
      <c r="AS18" s="194">
        <f>ROUND(АVIA25!AS18,)+25</f>
        <v>10638</v>
      </c>
      <c r="AT18" s="194">
        <f>ROUND(АVIA25!AT18,)+25</f>
        <v>10263</v>
      </c>
      <c r="AU18" s="194">
        <f>ROUND(АVIA25!AU18,)+25</f>
        <v>10263</v>
      </c>
      <c r="AV18" s="194">
        <f>ROUND(АVIA25!AV18,)+25</f>
        <v>10263</v>
      </c>
      <c r="AW18" s="194">
        <f>ROUND(АVIA25!AW18,)+25</f>
        <v>10263</v>
      </c>
      <c r="AX18" s="194">
        <f>ROUND(АVIA25!AX18,)+25</f>
        <v>10263</v>
      </c>
      <c r="AY18" s="194">
        <f>ROUND(АVIA25!AY18,)+25</f>
        <v>10638</v>
      </c>
      <c r="AZ18" s="194">
        <f>ROUND(АVIA25!AZ18,)+25</f>
        <v>10638</v>
      </c>
      <c r="BA18" s="194">
        <f>ROUND(АVIA25!BA18,)+25</f>
        <v>10263</v>
      </c>
      <c r="BB18" s="194">
        <f>ROUND(АVIA25!BB18,)+25</f>
        <v>10263</v>
      </c>
      <c r="BC18" s="194">
        <f>ROUND(АVIA25!BC18,)+25</f>
        <v>10263</v>
      </c>
      <c r="BD18" s="194">
        <f>ROUND(АVIA25!BD18,)+25</f>
        <v>10263</v>
      </c>
      <c r="BE18" s="194">
        <f>ROUND(АVIA25!BE18,)+25</f>
        <v>11388</v>
      </c>
      <c r="BF18" s="194">
        <f>ROUND(АVIA25!BF18,)+25</f>
        <v>11388</v>
      </c>
      <c r="BG18" s="194">
        <f>ROUND(АVIA25!BG18,)+25</f>
        <v>11388</v>
      </c>
      <c r="BH18" s="194">
        <f>ROUND(АVIA25!BH18,)+25</f>
        <v>10263</v>
      </c>
      <c r="BI18" s="194">
        <f>ROUND(АVIA25!BI18,)+25</f>
        <v>10263</v>
      </c>
      <c r="BJ18" s="194">
        <f>ROUND(АVIA25!BJ18,)+25</f>
        <v>10263</v>
      </c>
      <c r="BK18" s="194">
        <f>ROUND(АVIA25!BK18,)+25</f>
        <v>10263</v>
      </c>
      <c r="BL18" s="194">
        <f>ROUND(АVIA25!BL18,)+25</f>
        <v>10263</v>
      </c>
      <c r="BM18" s="194">
        <f>ROUND(АVIA25!BM18,)+25</f>
        <v>10638</v>
      </c>
      <c r="BN18" s="194">
        <f>ROUND(АVIA25!BN18,)+25</f>
        <v>10638</v>
      </c>
      <c r="BO18" s="194">
        <f>ROUND(АVIA25!BO18,)+25</f>
        <v>10263</v>
      </c>
      <c r="BP18" s="194">
        <f>ROUND(АVIA25!BP18,)+25</f>
        <v>10263</v>
      </c>
      <c r="BQ18" s="194">
        <f>ROUND(АVIA25!BQ18,)+25</f>
        <v>10263</v>
      </c>
      <c r="BR18" s="194">
        <f>ROUND(АVIA25!BR18,)+25</f>
        <v>10263</v>
      </c>
      <c r="BS18" s="194">
        <f>ROUND(АVIA25!BS18,)+25</f>
        <v>10263</v>
      </c>
      <c r="BT18" s="194">
        <f>ROUND(АVIA25!BT18,)+25</f>
        <v>10638</v>
      </c>
      <c r="BU18" s="194">
        <f>ROUND(АVIA25!BU18,)+25</f>
        <v>10638</v>
      </c>
      <c r="BV18" s="194">
        <f>ROUND(АVIA25!BV18,)+25</f>
        <v>10263</v>
      </c>
      <c r="BW18" s="194">
        <f>ROUND(АVIA25!BW18,)+25</f>
        <v>10263</v>
      </c>
      <c r="BX18" s="194">
        <f>ROUND(АVIA25!BX18,)+25</f>
        <v>10263</v>
      </c>
      <c r="BY18" s="194">
        <f>ROUND(АVIA25!BY18,)+25</f>
        <v>10263</v>
      </c>
      <c r="BZ18" s="194">
        <f>ROUND(АVIA25!BZ18,)+25</f>
        <v>10263</v>
      </c>
      <c r="CA18" s="194">
        <f>ROUND(АVIA25!CA18,)+25</f>
        <v>10638</v>
      </c>
      <c r="CB18" s="194">
        <f>ROUND(АVIA25!CB18,)+25</f>
        <v>10638</v>
      </c>
      <c r="CC18" s="194">
        <f>ROUND(АVIA25!CC18,)+25</f>
        <v>9888</v>
      </c>
      <c r="CD18" s="194">
        <f>ROUND(АVIA25!CD18,)+25</f>
        <v>9888</v>
      </c>
      <c r="CE18" s="194">
        <f>ROUND(АVIA25!CE18,)+25</f>
        <v>9888</v>
      </c>
      <c r="CF18" s="194">
        <f>ROUND(АVIA25!CF18,)+25</f>
        <v>9888</v>
      </c>
      <c r="CG18" s="194">
        <f>ROUND(АVIA25!CG18,)+25</f>
        <v>9888</v>
      </c>
      <c r="CH18" s="194">
        <f>ROUND(АVIA25!CH18,)+25</f>
        <v>9888</v>
      </c>
      <c r="CI18" s="194">
        <f>ROUND(АVIA25!CI18,)+25</f>
        <v>9888</v>
      </c>
      <c r="CJ18" s="194">
        <f>ROUND(АVIA25!CJ18,)+25</f>
        <v>9663</v>
      </c>
      <c r="CK18" s="194">
        <f>ROUND(АVIA25!CK18,)+25</f>
        <v>9663</v>
      </c>
      <c r="CL18" s="194">
        <f>ROUND(АVIA25!CL18,)+25</f>
        <v>9663</v>
      </c>
      <c r="CM18" s="194">
        <f>ROUND(АVIA25!CM18,)+25</f>
        <v>9663</v>
      </c>
      <c r="CN18" s="194">
        <f>ROUND(АVIA25!CN18,)+25</f>
        <v>9663</v>
      </c>
      <c r="CO18" s="194">
        <f>ROUND(АVIA25!CO18,)+25</f>
        <v>9888</v>
      </c>
      <c r="CP18" s="194">
        <f>ROUND(АVIA25!CP18,)+25</f>
        <v>9888</v>
      </c>
      <c r="CQ18" s="194">
        <f>ROUND(АVIA25!CQ18,)+25</f>
        <v>9663</v>
      </c>
      <c r="CR18" s="194">
        <f>ROUND(АVIA25!CR18,)+25</f>
        <v>9663</v>
      </c>
      <c r="CS18" s="194">
        <f>ROUND(АVIA25!CS18,)+25</f>
        <v>9663</v>
      </c>
      <c r="CT18" s="194">
        <f>ROUND(АVIA25!CT18,)+25</f>
        <v>9663</v>
      </c>
      <c r="CU18" s="194">
        <f>ROUND(АVIA25!CU18,)+25</f>
        <v>9663</v>
      </c>
      <c r="CV18" s="194">
        <f>ROUND(АVIA25!CV18,)+25</f>
        <v>9888</v>
      </c>
      <c r="CW18" s="194">
        <f>ROUND(АVIA25!CW18,)+25</f>
        <v>9888</v>
      </c>
      <c r="CX18" s="194">
        <f>ROUND(АVIA25!CX18,)+25</f>
        <v>9663</v>
      </c>
      <c r="CY18" s="194">
        <f>ROUND(АVIA25!CY18,)+25</f>
        <v>9663</v>
      </c>
      <c r="CZ18" s="194">
        <f>ROUND(АVIA25!CZ18,)+25</f>
        <v>9663</v>
      </c>
      <c r="DA18" s="194">
        <f>ROUND(АVIA25!DA18,)+25</f>
        <v>9663</v>
      </c>
      <c r="DB18" s="194">
        <f>ROUND(АVIA25!DB18,)+25</f>
        <v>9663</v>
      </c>
      <c r="DC18" s="194">
        <f>ROUND(АVIA25!DC18,)+25</f>
        <v>9888</v>
      </c>
      <c r="DD18" s="194">
        <f>ROUND(АVIA25!DD18,)+25</f>
        <v>9888</v>
      </c>
      <c r="DE18" s="194">
        <f>ROUND(АVIA25!DE18,)+25</f>
        <v>9438</v>
      </c>
      <c r="DF18" s="194">
        <f>ROUND(АVIA25!DF18,)+25</f>
        <v>9438</v>
      </c>
      <c r="DG18" s="194">
        <f>ROUND(АVIA25!DG18,)+25</f>
        <v>9438</v>
      </c>
      <c r="DH18" s="194">
        <f>ROUND(АVIA25!DH18,)+25</f>
        <v>9438</v>
      </c>
      <c r="DI18" s="194">
        <f>ROUND(АVIA25!DI18,)+25</f>
        <v>9438</v>
      </c>
      <c r="DJ18" s="194">
        <f>ROUND(АVIA25!DJ18,)+25</f>
        <v>9663</v>
      </c>
      <c r="DK18" s="194">
        <f>ROUND(АVIA25!DK18,)+25</f>
        <v>9663</v>
      </c>
      <c r="DL18" s="194">
        <f>ROUND(АVIA25!DL18,)+25</f>
        <v>9438</v>
      </c>
      <c r="DM18" s="194">
        <f>ROUND(АVIA25!DM18,)+25</f>
        <v>9438</v>
      </c>
      <c r="DN18" s="194">
        <f>ROUND(АVIA25!DN18,)+25</f>
        <v>9438</v>
      </c>
      <c r="DO18" s="194">
        <f>ROUND(АVIA25!DO18,)+25</f>
        <v>9438</v>
      </c>
    </row>
    <row r="19" spans="1:119" x14ac:dyDescent="0.2">
      <c r="A19" s="12">
        <v>2</v>
      </c>
      <c r="B19" s="194">
        <f>ROUND(АVIA25!B19,)+25</f>
        <v>19075</v>
      </c>
      <c r="C19" s="194">
        <f>ROUND(АVIA25!C19,)+25</f>
        <v>19075</v>
      </c>
      <c r="D19" s="195">
        <f>ROUND(АVIA25!D19,)+25</f>
        <v>19075</v>
      </c>
      <c r="E19" s="195">
        <f>ROUND(АVIA25!E19,)+25</f>
        <v>19075</v>
      </c>
      <c r="F19" s="195">
        <f>ROUND(АVIA25!F19,)+25</f>
        <v>19075</v>
      </c>
      <c r="G19" s="195">
        <f>ROUND(АVIA25!G19,)+25</f>
        <v>19075</v>
      </c>
      <c r="H19" s="195">
        <f>ROUND(АVIA25!H19,)+25</f>
        <v>19075</v>
      </c>
      <c r="I19" s="194">
        <f>ROUND(АVIA25!I19,)+25</f>
        <v>17200</v>
      </c>
      <c r="J19" s="194">
        <f>ROUND(АVIA25!J19,)+25</f>
        <v>17200</v>
      </c>
      <c r="K19" s="194">
        <f>ROUND(АVIA25!K19,)+25</f>
        <v>16150</v>
      </c>
      <c r="L19" s="194">
        <f>ROUND(АVIA25!L19,)+25</f>
        <v>14575</v>
      </c>
      <c r="M19" s="194">
        <f>ROUND(АVIA25!M19,)+25</f>
        <v>14575</v>
      </c>
      <c r="N19" s="194">
        <f>ROUND(АVIA25!N19,)+25</f>
        <v>14575</v>
      </c>
      <c r="O19" s="194">
        <f>ROUND(АVIA25!O19,)+25</f>
        <v>14575</v>
      </c>
      <c r="P19" s="194">
        <f>ROUND(АVIA25!P19,)+25</f>
        <v>13525</v>
      </c>
      <c r="Q19" s="194">
        <f>ROUND(АVIA25!Q19,)+25</f>
        <v>13525</v>
      </c>
      <c r="R19" s="194">
        <f>ROUND(АVIA25!R19,)+25</f>
        <v>14575</v>
      </c>
      <c r="S19" s="195">
        <f>ROUND(АVIA25!S19,)+25</f>
        <v>14575</v>
      </c>
      <c r="T19" s="195">
        <f>ROUND(АVIA25!T19,)+25</f>
        <v>14575</v>
      </c>
      <c r="U19" s="195">
        <f>ROUND(АVIA25!U19,)+25</f>
        <v>14575</v>
      </c>
      <c r="V19" s="195">
        <f>ROUND(АVIA25!V19,)+25</f>
        <v>14575</v>
      </c>
      <c r="W19" s="194">
        <f>ROUND(АVIA25!W19,)+25</f>
        <v>14575</v>
      </c>
      <c r="X19" s="194">
        <f>ROUND(АVIA25!X19,)+25</f>
        <v>14575</v>
      </c>
      <c r="Y19" s="194">
        <f>ROUND(АVIA25!Y19,)+25</f>
        <v>14575</v>
      </c>
      <c r="Z19" s="194">
        <f>ROUND(АVIA25!Z19,)+25</f>
        <v>14575</v>
      </c>
      <c r="AA19" s="194">
        <f>ROUND(АVIA25!AA19,)+25</f>
        <v>14575</v>
      </c>
      <c r="AB19" s="194">
        <f>ROUND(АVIA25!AB19,)+25</f>
        <v>14950</v>
      </c>
      <c r="AC19" s="194">
        <f>ROUND(АVIA25!AC19,)+25</f>
        <v>14950</v>
      </c>
      <c r="AD19" s="194">
        <f>ROUND(АVIA25!AD19,)+25</f>
        <v>14950</v>
      </c>
      <c r="AE19" s="194">
        <f>ROUND(АVIA25!AE19,)+25</f>
        <v>14950</v>
      </c>
      <c r="AF19" s="194">
        <f>ROUND(АVIA25!AF19,)+25</f>
        <v>14950</v>
      </c>
      <c r="AG19" s="194">
        <f>ROUND(АVIA25!AG19,)+25</f>
        <v>14950</v>
      </c>
      <c r="AH19" s="194">
        <f>ROUND(АVIA25!AH19,)+25</f>
        <v>14950</v>
      </c>
      <c r="AI19" s="194">
        <f>ROUND(АVIA25!AI19,)+25</f>
        <v>14950</v>
      </c>
      <c r="AJ19" s="194">
        <f>ROUND(АVIA25!AJ19,)+25</f>
        <v>15475</v>
      </c>
      <c r="AK19" s="194">
        <f>ROUND(АVIA25!AK19,)+25</f>
        <v>15475</v>
      </c>
      <c r="AL19" s="194">
        <f>ROUND(АVIA25!AL19,)+25</f>
        <v>14575</v>
      </c>
      <c r="AM19" s="194">
        <f>ROUND(АVIA25!AM19,)+25</f>
        <v>14575</v>
      </c>
      <c r="AN19" s="194">
        <f>ROUND(АVIA25!AN19,)+25</f>
        <v>11500</v>
      </c>
      <c r="AO19" s="194">
        <f>ROUND(АVIA25!AO19,)+25</f>
        <v>11500</v>
      </c>
      <c r="AP19" s="194">
        <f>ROUND(АVIA25!AP19,)+25</f>
        <v>11500</v>
      </c>
      <c r="AQ19" s="194">
        <f>ROUND(АVIA25!AQ19,)+25</f>
        <v>11500</v>
      </c>
      <c r="AR19" s="194">
        <f>ROUND(АVIA25!AR19,)+25</f>
        <v>11875</v>
      </c>
      <c r="AS19" s="194">
        <f>ROUND(АVIA25!AS19,)+25</f>
        <v>11875</v>
      </c>
      <c r="AT19" s="194">
        <f>ROUND(АVIA25!AT19,)+25</f>
        <v>11500</v>
      </c>
      <c r="AU19" s="194">
        <f>ROUND(АVIA25!AU19,)+25</f>
        <v>11500</v>
      </c>
      <c r="AV19" s="194">
        <f>ROUND(АVIA25!AV19,)+25</f>
        <v>11500</v>
      </c>
      <c r="AW19" s="194">
        <f>ROUND(АVIA25!AW19,)+25</f>
        <v>11500</v>
      </c>
      <c r="AX19" s="194">
        <f>ROUND(АVIA25!AX19,)+25</f>
        <v>11500</v>
      </c>
      <c r="AY19" s="194">
        <f>ROUND(АVIA25!AY19,)+25</f>
        <v>11875</v>
      </c>
      <c r="AZ19" s="194">
        <f>ROUND(АVIA25!AZ19,)+25</f>
        <v>11875</v>
      </c>
      <c r="BA19" s="194">
        <f>ROUND(АVIA25!BA19,)+25</f>
        <v>11500</v>
      </c>
      <c r="BB19" s="194">
        <f>ROUND(АVIA25!BB19,)+25</f>
        <v>11500</v>
      </c>
      <c r="BC19" s="194">
        <f>ROUND(АVIA25!BC19,)+25</f>
        <v>11500</v>
      </c>
      <c r="BD19" s="194">
        <f>ROUND(АVIA25!BD19,)+25</f>
        <v>11500</v>
      </c>
      <c r="BE19" s="194">
        <f>ROUND(АVIA25!BE19,)+25</f>
        <v>12625</v>
      </c>
      <c r="BF19" s="194">
        <f>ROUND(АVIA25!BF19,)+25</f>
        <v>12625</v>
      </c>
      <c r="BG19" s="194">
        <f>ROUND(АVIA25!BG19,)+25</f>
        <v>12625</v>
      </c>
      <c r="BH19" s="194">
        <f>ROUND(АVIA25!BH19,)+25</f>
        <v>11500</v>
      </c>
      <c r="BI19" s="194">
        <f>ROUND(АVIA25!BI19,)+25</f>
        <v>11500</v>
      </c>
      <c r="BJ19" s="194">
        <f>ROUND(АVIA25!BJ19,)+25</f>
        <v>11500</v>
      </c>
      <c r="BK19" s="194">
        <f>ROUND(АVIA25!BK19,)+25</f>
        <v>11500</v>
      </c>
      <c r="BL19" s="194">
        <f>ROUND(АVIA25!BL19,)+25</f>
        <v>11500</v>
      </c>
      <c r="BM19" s="194">
        <f>ROUND(АVIA25!BM19,)+25</f>
        <v>11875</v>
      </c>
      <c r="BN19" s="194">
        <f>ROUND(АVIA25!BN19,)+25</f>
        <v>11875</v>
      </c>
      <c r="BO19" s="194">
        <f>ROUND(АVIA25!BO19,)+25</f>
        <v>11500</v>
      </c>
      <c r="BP19" s="194">
        <f>ROUND(АVIA25!BP19,)+25</f>
        <v>11500</v>
      </c>
      <c r="BQ19" s="194">
        <f>ROUND(АVIA25!BQ19,)+25</f>
        <v>11500</v>
      </c>
      <c r="BR19" s="194">
        <f>ROUND(АVIA25!BR19,)+25</f>
        <v>11500</v>
      </c>
      <c r="BS19" s="194">
        <f>ROUND(АVIA25!BS19,)+25</f>
        <v>11500</v>
      </c>
      <c r="BT19" s="194">
        <f>ROUND(АVIA25!BT19,)+25</f>
        <v>11875</v>
      </c>
      <c r="BU19" s="194">
        <f>ROUND(АVIA25!BU19,)+25</f>
        <v>11875</v>
      </c>
      <c r="BV19" s="194">
        <f>ROUND(АVIA25!BV19,)+25</f>
        <v>11500</v>
      </c>
      <c r="BW19" s="194">
        <f>ROUND(АVIA25!BW19,)+25</f>
        <v>11500</v>
      </c>
      <c r="BX19" s="194">
        <f>ROUND(АVIA25!BX19,)+25</f>
        <v>11500</v>
      </c>
      <c r="BY19" s="194">
        <f>ROUND(АVIA25!BY19,)+25</f>
        <v>11500</v>
      </c>
      <c r="BZ19" s="194">
        <f>ROUND(АVIA25!BZ19,)+25</f>
        <v>11500</v>
      </c>
      <c r="CA19" s="194">
        <f>ROUND(АVIA25!CA19,)+25</f>
        <v>11875</v>
      </c>
      <c r="CB19" s="194">
        <f>ROUND(АVIA25!CB19,)+25</f>
        <v>11875</v>
      </c>
      <c r="CC19" s="194">
        <f>ROUND(АVIA25!CC19,)+25</f>
        <v>11125</v>
      </c>
      <c r="CD19" s="194">
        <f>ROUND(АVIA25!CD19,)+25</f>
        <v>11125</v>
      </c>
      <c r="CE19" s="194">
        <f>ROUND(АVIA25!CE19,)+25</f>
        <v>11125</v>
      </c>
      <c r="CF19" s="194">
        <f>ROUND(АVIA25!CF19,)+25</f>
        <v>11125</v>
      </c>
      <c r="CG19" s="194">
        <f>ROUND(АVIA25!CG19,)+25</f>
        <v>11125</v>
      </c>
      <c r="CH19" s="194">
        <f>ROUND(АVIA25!CH19,)+25</f>
        <v>11125</v>
      </c>
      <c r="CI19" s="194">
        <f>ROUND(АVIA25!CI19,)+25</f>
        <v>11125</v>
      </c>
      <c r="CJ19" s="194">
        <f>ROUND(АVIA25!CJ19,)+25</f>
        <v>10900</v>
      </c>
      <c r="CK19" s="194">
        <f>ROUND(АVIA25!CK19,)+25</f>
        <v>10900</v>
      </c>
      <c r="CL19" s="194">
        <f>ROUND(АVIA25!CL19,)+25</f>
        <v>10900</v>
      </c>
      <c r="CM19" s="194">
        <f>ROUND(АVIA25!CM19,)+25</f>
        <v>10900</v>
      </c>
      <c r="CN19" s="194">
        <f>ROUND(АVIA25!CN19,)+25</f>
        <v>10900</v>
      </c>
      <c r="CO19" s="194">
        <f>ROUND(АVIA25!CO19,)+25</f>
        <v>11125</v>
      </c>
      <c r="CP19" s="194">
        <f>ROUND(АVIA25!CP19,)+25</f>
        <v>11125</v>
      </c>
      <c r="CQ19" s="194">
        <f>ROUND(АVIA25!CQ19,)+25</f>
        <v>10900</v>
      </c>
      <c r="CR19" s="194">
        <f>ROUND(АVIA25!CR19,)+25</f>
        <v>10900</v>
      </c>
      <c r="CS19" s="194">
        <f>ROUND(АVIA25!CS19,)+25</f>
        <v>10900</v>
      </c>
      <c r="CT19" s="194">
        <f>ROUND(АVIA25!CT19,)+25</f>
        <v>10900</v>
      </c>
      <c r="CU19" s="194">
        <f>ROUND(АVIA25!CU19,)+25</f>
        <v>10900</v>
      </c>
      <c r="CV19" s="194">
        <f>ROUND(АVIA25!CV19,)+25</f>
        <v>11125</v>
      </c>
      <c r="CW19" s="194">
        <f>ROUND(АVIA25!CW19,)+25</f>
        <v>11125</v>
      </c>
      <c r="CX19" s="194">
        <f>ROUND(АVIA25!CX19,)+25</f>
        <v>10900</v>
      </c>
      <c r="CY19" s="194">
        <f>ROUND(АVIA25!CY19,)+25</f>
        <v>10900</v>
      </c>
      <c r="CZ19" s="194">
        <f>ROUND(АVIA25!CZ19,)+25</f>
        <v>10900</v>
      </c>
      <c r="DA19" s="194">
        <f>ROUND(АVIA25!DA19,)+25</f>
        <v>10900</v>
      </c>
      <c r="DB19" s="194">
        <f>ROUND(АVIA25!DB19,)+25</f>
        <v>10900</v>
      </c>
      <c r="DC19" s="194">
        <f>ROUND(АVIA25!DC19,)+25</f>
        <v>11125</v>
      </c>
      <c r="DD19" s="194">
        <f>ROUND(АVIA25!DD19,)+25</f>
        <v>11125</v>
      </c>
      <c r="DE19" s="194">
        <f>ROUND(АVIA25!DE19,)+25</f>
        <v>10675</v>
      </c>
      <c r="DF19" s="194">
        <f>ROUND(АVIA25!DF19,)+25</f>
        <v>10675</v>
      </c>
      <c r="DG19" s="194">
        <f>ROUND(АVIA25!DG19,)+25</f>
        <v>10675</v>
      </c>
      <c r="DH19" s="194">
        <f>ROUND(АVIA25!DH19,)+25</f>
        <v>10675</v>
      </c>
      <c r="DI19" s="194">
        <f>ROUND(АVIA25!DI19,)+25</f>
        <v>10675</v>
      </c>
      <c r="DJ19" s="194">
        <f>ROUND(АVIA25!DJ19,)+25</f>
        <v>10900</v>
      </c>
      <c r="DK19" s="194">
        <f>ROUND(АVIA25!DK19,)+25</f>
        <v>10900</v>
      </c>
      <c r="DL19" s="194">
        <f>ROUND(АVIA25!DL19,)+25</f>
        <v>10675</v>
      </c>
      <c r="DM19" s="194">
        <f>ROUND(АVIA25!DM19,)+25</f>
        <v>10675</v>
      </c>
      <c r="DN19" s="194">
        <f>ROUND(АVIA25!DN19,)+25</f>
        <v>10675</v>
      </c>
      <c r="DO19" s="194">
        <f>ROUND(АVIA25!DO19,)+25</f>
        <v>10675</v>
      </c>
    </row>
    <row r="20" spans="1:119" s="22" customFormat="1" x14ac:dyDescent="0.2">
      <c r="A20" s="196" t="s">
        <v>109</v>
      </c>
      <c r="D20" s="104"/>
      <c r="E20" s="104"/>
      <c r="F20" s="104"/>
      <c r="G20" s="104"/>
      <c r="H20" s="104"/>
      <c r="S20" s="104"/>
      <c r="T20" s="104"/>
      <c r="U20" s="104"/>
      <c r="V20" s="104"/>
    </row>
    <row r="21" spans="1:119" s="22" customFormat="1" x14ac:dyDescent="0.2">
      <c r="A21" s="197" t="s">
        <v>110</v>
      </c>
      <c r="D21" s="104"/>
      <c r="E21" s="104"/>
      <c r="F21" s="104"/>
      <c r="G21" s="104"/>
      <c r="H21" s="104"/>
      <c r="S21" s="104"/>
      <c r="T21" s="104"/>
      <c r="U21" s="104"/>
      <c r="V21" s="104"/>
    </row>
    <row r="22" spans="1:119" s="22" customFormat="1" x14ac:dyDescent="0.2">
      <c r="A22" s="196" t="s">
        <v>57</v>
      </c>
      <c r="D22" s="104"/>
      <c r="E22" s="104"/>
      <c r="F22" s="104"/>
      <c r="G22" s="104"/>
      <c r="H22" s="104"/>
      <c r="S22" s="104"/>
      <c r="T22" s="104"/>
      <c r="U22" s="104"/>
      <c r="V22" s="104"/>
    </row>
    <row r="23" spans="1:119" s="22" customFormat="1" ht="28.5" customHeight="1" x14ac:dyDescent="0.2">
      <c r="A23" s="197" t="s">
        <v>111</v>
      </c>
      <c r="D23" s="104"/>
      <c r="E23" s="104"/>
      <c r="F23" s="104"/>
      <c r="G23" s="104"/>
      <c r="H23" s="104"/>
      <c r="S23" s="104"/>
      <c r="T23" s="104"/>
      <c r="U23" s="104"/>
      <c r="V23" s="104"/>
    </row>
    <row r="24" spans="1:119" ht="15" customHeight="1" x14ac:dyDescent="0.2">
      <c r="A24" s="198" t="s">
        <v>11</v>
      </c>
    </row>
    <row r="25" spans="1:119" ht="25.5" x14ac:dyDescent="0.2">
      <c r="A25" s="199" t="s">
        <v>29</v>
      </c>
    </row>
    <row r="26" spans="1:119" ht="15" customHeight="1" x14ac:dyDescent="0.2">
      <c r="A26" s="200" t="s">
        <v>14</v>
      </c>
    </row>
    <row r="27" spans="1:119" ht="84" x14ac:dyDescent="0.2">
      <c r="A27" s="201" t="s">
        <v>15</v>
      </c>
    </row>
    <row r="28" spans="1:119" ht="15" customHeight="1" x14ac:dyDescent="0.2">
      <c r="A28" s="196" t="s">
        <v>16</v>
      </c>
    </row>
    <row r="29" spans="1:119" ht="24" x14ac:dyDescent="0.2">
      <c r="A29" s="184" t="s">
        <v>17</v>
      </c>
    </row>
    <row r="30" spans="1:119" x14ac:dyDescent="0.2">
      <c r="A30" s="200" t="s">
        <v>18</v>
      </c>
    </row>
    <row r="31" spans="1:119" ht="120" x14ac:dyDescent="0.2">
      <c r="A31" s="202" t="s">
        <v>19</v>
      </c>
    </row>
    <row r="32" spans="1:119" x14ac:dyDescent="0.2">
      <c r="A32" s="22"/>
    </row>
  </sheetData>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0"/>
  </sheetPr>
  <dimension ref="A1:D61"/>
  <sheetViews>
    <sheetView workbookViewId="0">
      <pane xSplit="1" topLeftCell="B1" activePane="topRight" state="frozen"/>
      <selection pane="topRight" activeCell="D1" sqref="B1:D1048576"/>
    </sheetView>
  </sheetViews>
  <sheetFormatPr defaultColWidth="8.5703125" defaultRowHeight="12" x14ac:dyDescent="0.2"/>
  <cols>
    <col min="1" max="1" width="84.85546875" style="2" customWidth="1"/>
    <col min="2" max="4" width="9.85546875" style="2" customWidth="1"/>
    <col min="5" max="16384" width="8.5703125" style="2"/>
  </cols>
  <sheetData>
    <row r="1" spans="1:4" ht="11.45" customHeight="1" x14ac:dyDescent="0.2">
      <c r="A1" s="3" t="s">
        <v>70</v>
      </c>
    </row>
    <row r="2" spans="1:4" ht="11.45" customHeight="1" x14ac:dyDescent="0.2">
      <c r="A2" s="4"/>
    </row>
    <row r="3" spans="1:4" ht="11.45" customHeight="1" x14ac:dyDescent="0.2">
      <c r="A3" s="61" t="s">
        <v>114</v>
      </c>
    </row>
    <row r="4" spans="1:4" ht="11.25" customHeight="1" x14ac:dyDescent="0.2">
      <c r="A4" s="92" t="s">
        <v>72</v>
      </c>
    </row>
    <row r="5" spans="1:4" s="1" customFormat="1" ht="25.5" customHeight="1" x14ac:dyDescent="0.2">
      <c r="A5" s="6" t="s">
        <v>73</v>
      </c>
      <c r="B5" s="93" t="e">
        <f>BAR!#REF!</f>
        <v>#REF!</v>
      </c>
      <c r="C5" s="93" t="e">
        <f>BAR!#REF!</f>
        <v>#REF!</v>
      </c>
      <c r="D5" s="93" t="e">
        <f>BAR!#REF!</f>
        <v>#REF!</v>
      </c>
    </row>
    <row r="6" spans="1:4" s="1" customFormat="1" ht="25.5" customHeight="1" x14ac:dyDescent="0.2">
      <c r="A6" s="9"/>
      <c r="B6" s="93" t="e">
        <f>BAR!#REF!</f>
        <v>#REF!</v>
      </c>
      <c r="C6" s="93" t="e">
        <f>BAR!#REF!</f>
        <v>#REF!</v>
      </c>
      <c r="D6" s="93" t="e">
        <f>BAR!#REF!</f>
        <v>#REF!</v>
      </c>
    </row>
    <row r="7" spans="1:4" ht="11.45" customHeight="1" x14ac:dyDescent="0.2">
      <c r="A7" s="10" t="s">
        <v>74</v>
      </c>
    </row>
    <row r="8" spans="1:4" ht="11.45" customHeight="1" x14ac:dyDescent="0.2">
      <c r="A8" s="12">
        <v>1</v>
      </c>
      <c r="B8" s="30" t="e">
        <f>BAR!#REF!*0.9</f>
        <v>#REF!</v>
      </c>
      <c r="C8" s="30" t="e">
        <f>BAR!#REF!*0.9</f>
        <v>#REF!</v>
      </c>
      <c r="D8" s="30" t="e">
        <f>BAR!#REF!*0.9</f>
        <v>#REF!</v>
      </c>
    </row>
    <row r="9" spans="1:4" ht="11.45" customHeight="1" x14ac:dyDescent="0.2">
      <c r="A9" s="12">
        <v>2</v>
      </c>
      <c r="B9" s="30" t="e">
        <f>BAR!#REF!*0.9</f>
        <v>#REF!</v>
      </c>
      <c r="C9" s="30" t="e">
        <f>BAR!#REF!*0.9</f>
        <v>#REF!</v>
      </c>
      <c r="D9" s="30" t="e">
        <f>BAR!#REF!*0.9</f>
        <v>#REF!</v>
      </c>
    </row>
    <row r="10" spans="1:4" ht="11.45" customHeight="1" x14ac:dyDescent="0.2">
      <c r="A10" s="14" t="s">
        <v>75</v>
      </c>
      <c r="B10" s="30"/>
      <c r="C10" s="30"/>
      <c r="D10" s="30"/>
    </row>
    <row r="11" spans="1:4" ht="11.45" customHeight="1" x14ac:dyDescent="0.2">
      <c r="A11" s="12">
        <v>1</v>
      </c>
      <c r="B11" s="30" t="e">
        <f>BAR!#REF!*0.9</f>
        <v>#REF!</v>
      </c>
      <c r="C11" s="30" t="e">
        <f>BAR!#REF!*0.9</f>
        <v>#REF!</v>
      </c>
      <c r="D11" s="30" t="e">
        <f>BAR!#REF!*0.9</f>
        <v>#REF!</v>
      </c>
    </row>
    <row r="12" spans="1:4" ht="11.45" customHeight="1" x14ac:dyDescent="0.2">
      <c r="A12" s="12">
        <v>2</v>
      </c>
      <c r="B12" s="30" t="e">
        <f>BAR!#REF!*0.9</f>
        <v>#REF!</v>
      </c>
      <c r="C12" s="30" t="e">
        <f>BAR!#REF!*0.9</f>
        <v>#REF!</v>
      </c>
      <c r="D12" s="30" t="e">
        <f>BAR!#REF!*0.9</f>
        <v>#REF!</v>
      </c>
    </row>
    <row r="13" spans="1:4" ht="11.45" customHeight="1" x14ac:dyDescent="0.2">
      <c r="A13" s="14" t="s">
        <v>76</v>
      </c>
      <c r="B13" s="30"/>
      <c r="C13" s="30"/>
      <c r="D13" s="30"/>
    </row>
    <row r="14" spans="1:4" ht="11.45" customHeight="1" x14ac:dyDescent="0.2">
      <c r="A14" s="12">
        <v>1</v>
      </c>
      <c r="B14" s="30" t="e">
        <f>BAR!#REF!*0.9</f>
        <v>#REF!</v>
      </c>
      <c r="C14" s="30" t="e">
        <f>BAR!#REF!*0.9</f>
        <v>#REF!</v>
      </c>
      <c r="D14" s="30" t="e">
        <f>BAR!#REF!*0.9</f>
        <v>#REF!</v>
      </c>
    </row>
    <row r="15" spans="1:4" ht="11.45" customHeight="1" x14ac:dyDescent="0.2">
      <c r="A15" s="12">
        <v>2</v>
      </c>
      <c r="B15" s="30" t="e">
        <f>BAR!#REF!*0.9</f>
        <v>#REF!</v>
      </c>
      <c r="C15" s="30" t="e">
        <f>BAR!#REF!*0.9</f>
        <v>#REF!</v>
      </c>
      <c r="D15" s="30" t="e">
        <f>BAR!#REF!*0.9</f>
        <v>#REF!</v>
      </c>
    </row>
    <row r="16" spans="1:4" ht="11.45" customHeight="1" x14ac:dyDescent="0.2">
      <c r="A16" s="36" t="s">
        <v>77</v>
      </c>
      <c r="B16" s="30"/>
      <c r="C16" s="30"/>
      <c r="D16" s="30"/>
    </row>
    <row r="17" spans="1:4" ht="11.45" customHeight="1" x14ac:dyDescent="0.2">
      <c r="A17" s="12">
        <v>1</v>
      </c>
      <c r="B17" s="30" t="e">
        <f>BAR!#REF!*0.9</f>
        <v>#REF!</v>
      </c>
      <c r="C17" s="30" t="e">
        <f>BAR!#REF!*0.9</f>
        <v>#REF!</v>
      </c>
      <c r="D17" s="30" t="e">
        <f>BAR!#REF!*0.9</f>
        <v>#REF!</v>
      </c>
    </row>
    <row r="18" spans="1:4" ht="11.45" customHeight="1" x14ac:dyDescent="0.2">
      <c r="A18" s="12">
        <v>2</v>
      </c>
      <c r="B18" s="30" t="e">
        <f>BAR!#REF!*0.9</f>
        <v>#REF!</v>
      </c>
      <c r="C18" s="30" t="e">
        <f>BAR!#REF!*0.9</f>
        <v>#REF!</v>
      </c>
      <c r="D18" s="30" t="e">
        <f>BAR!#REF!*0.9</f>
        <v>#REF!</v>
      </c>
    </row>
    <row r="19" spans="1:4" s="11" customFormat="1" ht="11.45" customHeight="1" x14ac:dyDescent="0.2">
      <c r="A19" s="37" t="s">
        <v>78</v>
      </c>
      <c r="B19" s="30"/>
      <c r="C19" s="30"/>
      <c r="D19" s="30"/>
    </row>
    <row r="20" spans="1:4" s="11" customFormat="1" ht="11.45" customHeight="1" x14ac:dyDescent="0.2">
      <c r="A20" s="158">
        <v>1</v>
      </c>
      <c r="B20" s="30" t="e">
        <f>BAR!#REF!*0.9</f>
        <v>#REF!</v>
      </c>
      <c r="C20" s="30" t="e">
        <f>BAR!#REF!*0.9</f>
        <v>#REF!</v>
      </c>
      <c r="D20" s="30" t="e">
        <f>BAR!#REF!*0.9</f>
        <v>#REF!</v>
      </c>
    </row>
    <row r="21" spans="1:4" s="11" customFormat="1" ht="11.45" customHeight="1" x14ac:dyDescent="0.2">
      <c r="A21" s="158">
        <v>2</v>
      </c>
      <c r="B21" s="30" t="e">
        <f>BAR!#REF!*0.9</f>
        <v>#REF!</v>
      </c>
      <c r="C21" s="30" t="e">
        <f>BAR!#REF!*0.9</f>
        <v>#REF!</v>
      </c>
      <c r="D21" s="30" t="e">
        <f>BAR!#REF!*0.9</f>
        <v>#REF!</v>
      </c>
    </row>
    <row r="22" spans="1:4" s="11" customFormat="1" ht="11.45" customHeight="1" x14ac:dyDescent="0.2">
      <c r="A22" s="171"/>
    </row>
    <row r="23" spans="1:4" ht="145.9" customHeight="1" x14ac:dyDescent="0.2">
      <c r="A23" s="159" t="s">
        <v>115</v>
      </c>
    </row>
    <row r="24" spans="1:4" ht="11.45" customHeight="1" x14ac:dyDescent="0.2">
      <c r="A24" s="45" t="s">
        <v>89</v>
      </c>
    </row>
    <row r="25" spans="1:4" ht="11.45" customHeight="1" x14ac:dyDescent="0.2">
      <c r="A25" s="46" t="s">
        <v>116</v>
      </c>
    </row>
    <row r="26" spans="1:4" x14ac:dyDescent="0.2">
      <c r="A26" s="46" t="s">
        <v>117</v>
      </c>
    </row>
    <row r="28" spans="1:4" x14ac:dyDescent="0.2">
      <c r="A28" s="45" t="s">
        <v>81</v>
      </c>
    </row>
    <row r="29" spans="1:4" x14ac:dyDescent="0.2">
      <c r="A29" s="47" t="s">
        <v>82</v>
      </c>
    </row>
    <row r="30" spans="1:4" x14ac:dyDescent="0.2">
      <c r="A30" s="47" t="s">
        <v>118</v>
      </c>
    </row>
    <row r="31" spans="1:4" x14ac:dyDescent="0.2">
      <c r="A31" s="47" t="s">
        <v>83</v>
      </c>
    </row>
    <row r="32" spans="1:4" ht="24" x14ac:dyDescent="0.2">
      <c r="A32" s="48" t="s">
        <v>84</v>
      </c>
    </row>
    <row r="33" spans="1:1" ht="12.6" customHeight="1" x14ac:dyDescent="0.2">
      <c r="A33" s="23" t="s">
        <v>86</v>
      </c>
    </row>
    <row r="34" spans="1:1" x14ac:dyDescent="0.2">
      <c r="A34" s="63" t="s">
        <v>119</v>
      </c>
    </row>
    <row r="37" spans="1:1" ht="31.5" x14ac:dyDescent="0.2">
      <c r="A37" s="50" t="s">
        <v>120</v>
      </c>
    </row>
    <row r="38" spans="1:1" ht="42" x14ac:dyDescent="0.2">
      <c r="A38" s="183" t="s">
        <v>121</v>
      </c>
    </row>
    <row r="39" spans="1:1" ht="21" x14ac:dyDescent="0.2">
      <c r="A39" s="183" t="s">
        <v>122</v>
      </c>
    </row>
    <row r="40" spans="1:1" ht="21" x14ac:dyDescent="0.2">
      <c r="A40" s="183" t="s">
        <v>123</v>
      </c>
    </row>
    <row r="41" spans="1:1" ht="52.5" x14ac:dyDescent="0.2">
      <c r="A41" s="183" t="s">
        <v>124</v>
      </c>
    </row>
    <row r="42" spans="1:1" ht="42" x14ac:dyDescent="0.2">
      <c r="A42" s="50" t="s">
        <v>125</v>
      </c>
    </row>
    <row r="43" spans="1:1" ht="31.5" x14ac:dyDescent="0.2">
      <c r="A43" s="183" t="s">
        <v>126</v>
      </c>
    </row>
    <row r="44" spans="1:1" ht="21" x14ac:dyDescent="0.2">
      <c r="A44" s="183" t="s">
        <v>127</v>
      </c>
    </row>
    <row r="45" spans="1:1" ht="31.5" x14ac:dyDescent="0.2">
      <c r="A45" s="52" t="s">
        <v>128</v>
      </c>
    </row>
    <row r="46" spans="1:1" ht="52.5" x14ac:dyDescent="0.2">
      <c r="A46" s="129" t="s">
        <v>129</v>
      </c>
    </row>
    <row r="47" spans="1:1" ht="21" x14ac:dyDescent="0.2">
      <c r="A47" s="53" t="s">
        <v>130</v>
      </c>
    </row>
    <row r="48" spans="1:1" ht="42.75" x14ac:dyDescent="0.2">
      <c r="A48" s="54" t="s">
        <v>131</v>
      </c>
    </row>
    <row r="49" spans="1:1" ht="21" x14ac:dyDescent="0.2">
      <c r="A49" s="55" t="s">
        <v>132</v>
      </c>
    </row>
    <row r="50" spans="1:1" x14ac:dyDescent="0.2">
      <c r="A50" s="56"/>
    </row>
    <row r="51" spans="1:1" x14ac:dyDescent="0.2">
      <c r="A51" s="57" t="s">
        <v>92</v>
      </c>
    </row>
    <row r="52" spans="1:1" ht="24" x14ac:dyDescent="0.2">
      <c r="A52" s="58" t="s">
        <v>133</v>
      </c>
    </row>
    <row r="53" spans="1:1" ht="24" x14ac:dyDescent="0.2">
      <c r="A53" s="58" t="s">
        <v>134</v>
      </c>
    </row>
    <row r="54" spans="1:1" x14ac:dyDescent="0.2">
      <c r="A54" s="184"/>
    </row>
    <row r="55" spans="1:1" x14ac:dyDescent="0.2">
      <c r="A55" s="184"/>
    </row>
    <row r="56" spans="1:1" ht="12.75" x14ac:dyDescent="0.2">
      <c r="A56" s="60"/>
    </row>
    <row r="57" spans="1:1" ht="12.75" x14ac:dyDescent="0.2">
      <c r="A57" s="60"/>
    </row>
    <row r="58" spans="1:1" ht="12.75" x14ac:dyDescent="0.2">
      <c r="A58" s="60"/>
    </row>
    <row r="59" spans="1:1" ht="12.75" x14ac:dyDescent="0.2">
      <c r="A59" s="60"/>
    </row>
    <row r="60" spans="1:1" ht="12.75" x14ac:dyDescent="0.2">
      <c r="A60" s="60"/>
    </row>
    <row r="61" spans="1:1" ht="12.75" x14ac:dyDescent="0.2">
      <c r="A61" s="60"/>
    </row>
  </sheetData>
  <pageMargins left="0.7" right="0.7"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0"/>
  </sheetPr>
  <dimension ref="A1:D80"/>
  <sheetViews>
    <sheetView workbookViewId="0">
      <pane xSplit="1" topLeftCell="B1" activePane="topRight" state="frozen"/>
      <selection pane="topRight" activeCell="D1" sqref="B1:D1048576"/>
    </sheetView>
  </sheetViews>
  <sheetFormatPr defaultColWidth="8.5703125" defaultRowHeight="12" x14ac:dyDescent="0.2"/>
  <cols>
    <col min="1" max="1" width="84.85546875" style="2" customWidth="1"/>
    <col min="2" max="4" width="9.85546875" style="2" customWidth="1"/>
    <col min="5" max="16384" width="8.5703125" style="2"/>
  </cols>
  <sheetData>
    <row r="1" spans="1:4" ht="11.45" customHeight="1" x14ac:dyDescent="0.2">
      <c r="A1" s="3" t="s">
        <v>70</v>
      </c>
    </row>
    <row r="2" spans="1:4" ht="11.45" customHeight="1" x14ac:dyDescent="0.2">
      <c r="A2" s="4"/>
    </row>
    <row r="3" spans="1:4" ht="11.45" customHeight="1" x14ac:dyDescent="0.2">
      <c r="A3" s="61" t="s">
        <v>114</v>
      </c>
    </row>
    <row r="4" spans="1:4" ht="11.25" customHeight="1" x14ac:dyDescent="0.2">
      <c r="A4" s="92" t="s">
        <v>72</v>
      </c>
    </row>
    <row r="5" spans="1:4" s="1" customFormat="1" ht="25.5" customHeight="1" x14ac:dyDescent="0.2">
      <c r="A5" s="6" t="s">
        <v>73</v>
      </c>
      <c r="B5" s="8" t="e">
        <f>'Наполни своё лето| comiss'!B5</f>
        <v>#REF!</v>
      </c>
      <c r="C5" s="8" t="e">
        <f>'Наполни своё лето| comiss'!C5</f>
        <v>#REF!</v>
      </c>
      <c r="D5" s="8" t="e">
        <f>'Наполни своё лето| comiss'!D5</f>
        <v>#REF!</v>
      </c>
    </row>
    <row r="6" spans="1:4" s="1" customFormat="1" ht="25.5" customHeight="1" x14ac:dyDescent="0.2">
      <c r="A6" s="9"/>
      <c r="B6" s="8" t="e">
        <f>'Наполни своё лето| comiss'!B6</f>
        <v>#REF!</v>
      </c>
      <c r="C6" s="8" t="e">
        <f>'Наполни своё лето| comiss'!C6</f>
        <v>#REF!</v>
      </c>
      <c r="D6" s="8" t="e">
        <f>'Наполни своё лето| comiss'!D6</f>
        <v>#REF!</v>
      </c>
    </row>
    <row r="7" spans="1:4" ht="11.45" customHeight="1" x14ac:dyDescent="0.2">
      <c r="A7" s="10" t="s">
        <v>74</v>
      </c>
      <c r="B7" s="11"/>
      <c r="C7" s="11"/>
      <c r="D7" s="11"/>
    </row>
    <row r="8" spans="1:4" ht="11.45" customHeight="1" x14ac:dyDescent="0.2">
      <c r="A8" s="12">
        <v>1</v>
      </c>
      <c r="B8" s="13" t="e">
        <f>'Наполни своё лето| comiss'!B8</f>
        <v>#REF!</v>
      </c>
      <c r="C8" s="13" t="e">
        <f>'Наполни своё лето| comiss'!C8</f>
        <v>#REF!</v>
      </c>
      <c r="D8" s="13" t="e">
        <f>'Наполни своё лето| comiss'!D8</f>
        <v>#REF!</v>
      </c>
    </row>
    <row r="9" spans="1:4" ht="11.45" customHeight="1" x14ac:dyDescent="0.2">
      <c r="A9" s="12">
        <v>2</v>
      </c>
      <c r="B9" s="13" t="e">
        <f>'Наполни своё лето| comiss'!B9</f>
        <v>#REF!</v>
      </c>
      <c r="C9" s="13" t="e">
        <f>'Наполни своё лето| comiss'!C9</f>
        <v>#REF!</v>
      </c>
      <c r="D9" s="13" t="e">
        <f>'Наполни своё лето| comiss'!D9</f>
        <v>#REF!</v>
      </c>
    </row>
    <row r="10" spans="1:4" ht="11.45" customHeight="1" x14ac:dyDescent="0.2">
      <c r="A10" s="14" t="s">
        <v>75</v>
      </c>
      <c r="B10" s="13"/>
      <c r="C10" s="13"/>
      <c r="D10" s="13"/>
    </row>
    <row r="11" spans="1:4" ht="11.45" customHeight="1" x14ac:dyDescent="0.2">
      <c r="A11" s="12">
        <v>1</v>
      </c>
      <c r="B11" s="13" t="e">
        <f>'Наполни своё лето| comiss'!B11</f>
        <v>#REF!</v>
      </c>
      <c r="C11" s="13" t="e">
        <f>'Наполни своё лето| comiss'!C11</f>
        <v>#REF!</v>
      </c>
      <c r="D11" s="13" t="e">
        <f>'Наполни своё лето| comiss'!D11</f>
        <v>#REF!</v>
      </c>
    </row>
    <row r="12" spans="1:4" ht="11.45" customHeight="1" x14ac:dyDescent="0.2">
      <c r="A12" s="12">
        <v>2</v>
      </c>
      <c r="B12" s="13" t="e">
        <f>'Наполни своё лето| comiss'!B12</f>
        <v>#REF!</v>
      </c>
      <c r="C12" s="13" t="e">
        <f>'Наполни своё лето| comiss'!C12</f>
        <v>#REF!</v>
      </c>
      <c r="D12" s="13" t="e">
        <f>'Наполни своё лето| comiss'!D12</f>
        <v>#REF!</v>
      </c>
    </row>
    <row r="13" spans="1:4" ht="11.45" customHeight="1" x14ac:dyDescent="0.2">
      <c r="A13" s="14" t="s">
        <v>76</v>
      </c>
      <c r="B13" s="13"/>
      <c r="C13" s="13"/>
      <c r="D13" s="13"/>
    </row>
    <row r="14" spans="1:4" ht="11.45" customHeight="1" x14ac:dyDescent="0.2">
      <c r="A14" s="12">
        <v>1</v>
      </c>
      <c r="B14" s="13" t="e">
        <f>'Наполни своё лето| comiss'!B14</f>
        <v>#REF!</v>
      </c>
      <c r="C14" s="13" t="e">
        <f>'Наполни своё лето| comiss'!C14</f>
        <v>#REF!</v>
      </c>
      <c r="D14" s="13" t="e">
        <f>'Наполни своё лето| comiss'!D14</f>
        <v>#REF!</v>
      </c>
    </row>
    <row r="15" spans="1:4" ht="11.45" customHeight="1" x14ac:dyDescent="0.2">
      <c r="A15" s="12">
        <v>2</v>
      </c>
      <c r="B15" s="13" t="e">
        <f>'Наполни своё лето| comiss'!B15</f>
        <v>#REF!</v>
      </c>
      <c r="C15" s="13" t="e">
        <f>'Наполни своё лето| comiss'!C15</f>
        <v>#REF!</v>
      </c>
      <c r="D15" s="13" t="e">
        <f>'Наполни своё лето| comiss'!D15</f>
        <v>#REF!</v>
      </c>
    </row>
    <row r="16" spans="1:4" ht="11.45" customHeight="1" x14ac:dyDescent="0.2">
      <c r="A16" s="36" t="s">
        <v>77</v>
      </c>
      <c r="B16" s="13"/>
      <c r="C16" s="13"/>
      <c r="D16" s="13"/>
    </row>
    <row r="17" spans="1:4" ht="11.45" customHeight="1" x14ac:dyDescent="0.2">
      <c r="A17" s="12">
        <v>1</v>
      </c>
      <c r="B17" s="13" t="e">
        <f>'Наполни своё лето| comiss'!B17</f>
        <v>#REF!</v>
      </c>
      <c r="C17" s="13" t="e">
        <f>'Наполни своё лето| comiss'!C17</f>
        <v>#REF!</v>
      </c>
      <c r="D17" s="13" t="e">
        <f>'Наполни своё лето| comiss'!D17</f>
        <v>#REF!</v>
      </c>
    </row>
    <row r="18" spans="1:4" ht="11.45" customHeight="1" x14ac:dyDescent="0.2">
      <c r="A18" s="12">
        <v>2</v>
      </c>
      <c r="B18" s="13" t="e">
        <f>'Наполни своё лето| comiss'!B18</f>
        <v>#REF!</v>
      </c>
      <c r="C18" s="13" t="e">
        <f>'Наполни своё лето| comiss'!C18</f>
        <v>#REF!</v>
      </c>
      <c r="D18" s="13" t="e">
        <f>'Наполни своё лето| comiss'!D18</f>
        <v>#REF!</v>
      </c>
    </row>
    <row r="19" spans="1:4" s="11" customFormat="1" ht="11.45" customHeight="1" x14ac:dyDescent="0.2">
      <c r="A19" s="37" t="s">
        <v>78</v>
      </c>
      <c r="B19" s="13"/>
      <c r="C19" s="13"/>
      <c r="D19" s="13"/>
    </row>
    <row r="20" spans="1:4" s="11" customFormat="1" ht="11.45" customHeight="1" x14ac:dyDescent="0.2">
      <c r="A20" s="158">
        <v>1</v>
      </c>
      <c r="B20" s="13" t="e">
        <f>'Наполни своё лето| comiss'!B20</f>
        <v>#REF!</v>
      </c>
      <c r="C20" s="13" t="e">
        <f>'Наполни своё лето| comiss'!C20</f>
        <v>#REF!</v>
      </c>
      <c r="D20" s="13" t="e">
        <f>'Наполни своё лето| comiss'!D20</f>
        <v>#REF!</v>
      </c>
    </row>
    <row r="21" spans="1:4" s="11" customFormat="1" ht="11.45" customHeight="1" x14ac:dyDescent="0.2">
      <c r="A21" s="158">
        <v>2</v>
      </c>
      <c r="B21" s="13" t="e">
        <f>'Наполни своё лето| comiss'!B21</f>
        <v>#REF!</v>
      </c>
      <c r="C21" s="13" t="e">
        <f>'Наполни своё лето| comiss'!C21</f>
        <v>#REF!</v>
      </c>
      <c r="D21" s="13" t="e">
        <f>'Наполни своё лето| comiss'!D21</f>
        <v>#REF!</v>
      </c>
    </row>
    <row r="22" spans="1:4" ht="11.45" customHeight="1" x14ac:dyDescent="0.2">
      <c r="A22" s="18"/>
      <c r="B22" s="19"/>
      <c r="C22" s="19"/>
      <c r="D22" s="19"/>
    </row>
    <row r="23" spans="1:4" ht="11.45" customHeight="1" x14ac:dyDescent="0.2">
      <c r="A23" s="92" t="s">
        <v>135</v>
      </c>
      <c r="B23" s="19"/>
      <c r="C23" s="19"/>
      <c r="D23" s="19"/>
    </row>
    <row r="24" spans="1:4" ht="24.6" customHeight="1" x14ac:dyDescent="0.2">
      <c r="A24" s="6" t="s">
        <v>73</v>
      </c>
      <c r="B24" s="8" t="e">
        <f t="shared" ref="B24:D25" si="0">B5</f>
        <v>#REF!</v>
      </c>
      <c r="C24" s="8" t="e">
        <f t="shared" si="0"/>
        <v>#REF!</v>
      </c>
      <c r="D24" s="8" t="e">
        <f t="shared" si="0"/>
        <v>#REF!</v>
      </c>
    </row>
    <row r="25" spans="1:4" ht="24.6" customHeight="1" x14ac:dyDescent="0.2">
      <c r="A25" s="9"/>
      <c r="B25" s="8" t="e">
        <f t="shared" si="0"/>
        <v>#REF!</v>
      </c>
      <c r="C25" s="8" t="e">
        <f t="shared" si="0"/>
        <v>#REF!</v>
      </c>
      <c r="D25" s="8" t="e">
        <f t="shared" si="0"/>
        <v>#REF!</v>
      </c>
    </row>
    <row r="26" spans="1:4" ht="11.45" customHeight="1" x14ac:dyDescent="0.2">
      <c r="A26" s="10" t="s">
        <v>74</v>
      </c>
      <c r="B26" s="11"/>
      <c r="C26" s="11"/>
      <c r="D26" s="11"/>
    </row>
    <row r="27" spans="1:4" ht="11.45" customHeight="1" x14ac:dyDescent="0.2">
      <c r="A27" s="12">
        <v>1</v>
      </c>
      <c r="B27" s="13" t="e">
        <f t="shared" ref="B27:D28" si="1">B8*0.85</f>
        <v>#REF!</v>
      </c>
      <c r="C27" s="13" t="e">
        <f t="shared" si="1"/>
        <v>#REF!</v>
      </c>
      <c r="D27" s="13" t="e">
        <f t="shared" si="1"/>
        <v>#REF!</v>
      </c>
    </row>
    <row r="28" spans="1:4" ht="11.45" customHeight="1" x14ac:dyDescent="0.2">
      <c r="A28" s="12">
        <v>2</v>
      </c>
      <c r="B28" s="13" t="e">
        <f t="shared" si="1"/>
        <v>#REF!</v>
      </c>
      <c r="C28" s="13" t="e">
        <f t="shared" si="1"/>
        <v>#REF!</v>
      </c>
      <c r="D28" s="13" t="e">
        <f t="shared" si="1"/>
        <v>#REF!</v>
      </c>
    </row>
    <row r="29" spans="1:4" ht="11.45" customHeight="1" x14ac:dyDescent="0.2">
      <c r="A29" s="14" t="s">
        <v>75</v>
      </c>
      <c r="B29" s="13"/>
      <c r="C29" s="13"/>
      <c r="D29" s="13"/>
    </row>
    <row r="30" spans="1:4" ht="11.45" customHeight="1" x14ac:dyDescent="0.2">
      <c r="A30" s="12">
        <v>1</v>
      </c>
      <c r="B30" s="13" t="e">
        <f t="shared" ref="B30:D31" si="2">B11*0.85</f>
        <v>#REF!</v>
      </c>
      <c r="C30" s="13" t="e">
        <f t="shared" si="2"/>
        <v>#REF!</v>
      </c>
      <c r="D30" s="13" t="e">
        <f t="shared" si="2"/>
        <v>#REF!</v>
      </c>
    </row>
    <row r="31" spans="1:4" ht="11.45" customHeight="1" x14ac:dyDescent="0.2">
      <c r="A31" s="12">
        <v>2</v>
      </c>
      <c r="B31" s="13" t="e">
        <f t="shared" si="2"/>
        <v>#REF!</v>
      </c>
      <c r="C31" s="13" t="e">
        <f t="shared" si="2"/>
        <v>#REF!</v>
      </c>
      <c r="D31" s="13" t="e">
        <f t="shared" si="2"/>
        <v>#REF!</v>
      </c>
    </row>
    <row r="32" spans="1:4" ht="11.45" customHeight="1" x14ac:dyDescent="0.2">
      <c r="A32" s="14" t="s">
        <v>76</v>
      </c>
      <c r="B32" s="13"/>
      <c r="C32" s="13"/>
      <c r="D32" s="13"/>
    </row>
    <row r="33" spans="1:4" ht="11.45" customHeight="1" x14ac:dyDescent="0.2">
      <c r="A33" s="12">
        <v>1</v>
      </c>
      <c r="B33" s="13" t="e">
        <f t="shared" ref="B33:D34" si="3">B14*0.85</f>
        <v>#REF!</v>
      </c>
      <c r="C33" s="13" t="e">
        <f t="shared" si="3"/>
        <v>#REF!</v>
      </c>
      <c r="D33" s="13" t="e">
        <f t="shared" si="3"/>
        <v>#REF!</v>
      </c>
    </row>
    <row r="34" spans="1:4" ht="11.45" customHeight="1" x14ac:dyDescent="0.2">
      <c r="A34" s="12">
        <v>2</v>
      </c>
      <c r="B34" s="13" t="e">
        <f t="shared" si="3"/>
        <v>#REF!</v>
      </c>
      <c r="C34" s="13" t="e">
        <f t="shared" si="3"/>
        <v>#REF!</v>
      </c>
      <c r="D34" s="13" t="e">
        <f t="shared" si="3"/>
        <v>#REF!</v>
      </c>
    </row>
    <row r="35" spans="1:4" ht="11.45" customHeight="1" x14ac:dyDescent="0.2">
      <c r="A35" s="36" t="s">
        <v>77</v>
      </c>
      <c r="B35" s="13"/>
      <c r="C35" s="13"/>
      <c r="D35" s="13"/>
    </row>
    <row r="36" spans="1:4" ht="11.45" customHeight="1" x14ac:dyDescent="0.2">
      <c r="A36" s="12">
        <v>1</v>
      </c>
      <c r="B36" s="13" t="e">
        <f t="shared" ref="B36:D37" si="4">B17*0.85</f>
        <v>#REF!</v>
      </c>
      <c r="C36" s="13" t="e">
        <f t="shared" si="4"/>
        <v>#REF!</v>
      </c>
      <c r="D36" s="13" t="e">
        <f t="shared" si="4"/>
        <v>#REF!</v>
      </c>
    </row>
    <row r="37" spans="1:4" ht="11.45" customHeight="1" x14ac:dyDescent="0.2">
      <c r="A37" s="12">
        <v>2</v>
      </c>
      <c r="B37" s="13" t="e">
        <f t="shared" si="4"/>
        <v>#REF!</v>
      </c>
      <c r="C37" s="13" t="e">
        <f t="shared" si="4"/>
        <v>#REF!</v>
      </c>
      <c r="D37" s="13" t="e">
        <f t="shared" si="4"/>
        <v>#REF!</v>
      </c>
    </row>
    <row r="38" spans="1:4" ht="11.45" customHeight="1" x14ac:dyDescent="0.2">
      <c r="A38" s="37" t="s">
        <v>78</v>
      </c>
      <c r="B38" s="13"/>
      <c r="C38" s="13"/>
      <c r="D38" s="13"/>
    </row>
    <row r="39" spans="1:4" ht="11.45" customHeight="1" x14ac:dyDescent="0.2">
      <c r="A39" s="158">
        <v>1</v>
      </c>
      <c r="B39" s="13" t="e">
        <f t="shared" ref="B39:D40" si="5">B20*0.85</f>
        <v>#REF!</v>
      </c>
      <c r="C39" s="13" t="e">
        <f t="shared" si="5"/>
        <v>#REF!</v>
      </c>
      <c r="D39" s="13" t="e">
        <f t="shared" si="5"/>
        <v>#REF!</v>
      </c>
    </row>
    <row r="40" spans="1:4" x14ac:dyDescent="0.2">
      <c r="A40" s="158">
        <v>2</v>
      </c>
      <c r="B40" s="13" t="e">
        <f t="shared" si="5"/>
        <v>#REF!</v>
      </c>
      <c r="C40" s="13" t="e">
        <f t="shared" si="5"/>
        <v>#REF!</v>
      </c>
      <c r="D40" s="13" t="e">
        <f t="shared" si="5"/>
        <v>#REF!</v>
      </c>
    </row>
    <row r="41" spans="1:4" ht="11.45" customHeight="1" x14ac:dyDescent="0.2">
      <c r="A41" s="18"/>
    </row>
    <row r="42" spans="1:4" ht="135" x14ac:dyDescent="0.2">
      <c r="A42" s="159" t="s">
        <v>115</v>
      </c>
    </row>
    <row r="43" spans="1:4" x14ac:dyDescent="0.2">
      <c r="A43" s="45" t="s">
        <v>89</v>
      </c>
    </row>
    <row r="44" spans="1:4" x14ac:dyDescent="0.2">
      <c r="A44" s="46" t="s">
        <v>116</v>
      </c>
    </row>
    <row r="45" spans="1:4" x14ac:dyDescent="0.2">
      <c r="A45" s="46" t="s">
        <v>117</v>
      </c>
    </row>
    <row r="47" spans="1:4" x14ac:dyDescent="0.2">
      <c r="A47" s="45" t="s">
        <v>81</v>
      </c>
    </row>
    <row r="48" spans="1:4" ht="12.6" customHeight="1" x14ac:dyDescent="0.2">
      <c r="A48" s="47" t="s">
        <v>82</v>
      </c>
    </row>
    <row r="49" spans="1:1" x14ac:dyDescent="0.2">
      <c r="A49" s="47" t="s">
        <v>118</v>
      </c>
    </row>
    <row r="50" spans="1:1" x14ac:dyDescent="0.2">
      <c r="A50" s="47" t="s">
        <v>83</v>
      </c>
    </row>
    <row r="51" spans="1:1" ht="24" x14ac:dyDescent="0.2">
      <c r="A51" s="48" t="s">
        <v>84</v>
      </c>
    </row>
    <row r="52" spans="1:1" x14ac:dyDescent="0.2">
      <c r="A52" s="23" t="s">
        <v>86</v>
      </c>
    </row>
    <row r="53" spans="1:1" x14ac:dyDescent="0.2">
      <c r="A53" s="63" t="s">
        <v>119</v>
      </c>
    </row>
    <row r="56" spans="1:1" ht="31.5" x14ac:dyDescent="0.2">
      <c r="A56" s="50" t="s">
        <v>120</v>
      </c>
    </row>
    <row r="57" spans="1:1" ht="42" x14ac:dyDescent="0.2">
      <c r="A57" s="183" t="s">
        <v>121</v>
      </c>
    </row>
    <row r="58" spans="1:1" ht="21" x14ac:dyDescent="0.2">
      <c r="A58" s="183" t="s">
        <v>122</v>
      </c>
    </row>
    <row r="59" spans="1:1" ht="21" x14ac:dyDescent="0.2">
      <c r="A59" s="183" t="s">
        <v>123</v>
      </c>
    </row>
    <row r="60" spans="1:1" ht="52.5" x14ac:dyDescent="0.2">
      <c r="A60" s="183" t="s">
        <v>124</v>
      </c>
    </row>
    <row r="61" spans="1:1" ht="42" x14ac:dyDescent="0.2">
      <c r="A61" s="50" t="s">
        <v>125</v>
      </c>
    </row>
    <row r="62" spans="1:1" ht="31.5" x14ac:dyDescent="0.2">
      <c r="A62" s="183" t="s">
        <v>126</v>
      </c>
    </row>
    <row r="63" spans="1:1" ht="21" x14ac:dyDescent="0.2">
      <c r="A63" s="183" t="s">
        <v>127</v>
      </c>
    </row>
    <row r="64" spans="1:1" ht="31.5" x14ac:dyDescent="0.2">
      <c r="A64" s="52" t="s">
        <v>128</v>
      </c>
    </row>
    <row r="65" spans="1:1" ht="52.5" x14ac:dyDescent="0.2">
      <c r="A65" s="129" t="s">
        <v>129</v>
      </c>
    </row>
    <row r="66" spans="1:1" ht="21" x14ac:dyDescent="0.2">
      <c r="A66" s="53" t="s">
        <v>130</v>
      </c>
    </row>
    <row r="67" spans="1:1" ht="42.75" x14ac:dyDescent="0.2">
      <c r="A67" s="54" t="s">
        <v>131</v>
      </c>
    </row>
    <row r="68" spans="1:1" ht="21" x14ac:dyDescent="0.2">
      <c r="A68" s="55" t="s">
        <v>132</v>
      </c>
    </row>
    <row r="69" spans="1:1" x14ac:dyDescent="0.2">
      <c r="A69" s="56"/>
    </row>
    <row r="70" spans="1:1" x14ac:dyDescent="0.2">
      <c r="A70" s="57" t="s">
        <v>92</v>
      </c>
    </row>
    <row r="71" spans="1:1" ht="24" x14ac:dyDescent="0.2">
      <c r="A71" s="58" t="s">
        <v>133</v>
      </c>
    </row>
    <row r="72" spans="1:1" ht="24" x14ac:dyDescent="0.2">
      <c r="A72" s="58" t="s">
        <v>134</v>
      </c>
    </row>
    <row r="73" spans="1:1" x14ac:dyDescent="0.2">
      <c r="A73" s="184"/>
    </row>
    <row r="75" spans="1:1" ht="12.75" x14ac:dyDescent="0.2">
      <c r="A75" s="124"/>
    </row>
    <row r="76" spans="1:1" ht="12.75" x14ac:dyDescent="0.2">
      <c r="A76" s="60"/>
    </row>
    <row r="77" spans="1:1" ht="12.75" x14ac:dyDescent="0.2">
      <c r="A77" s="60"/>
    </row>
    <row r="78" spans="1:1" ht="12.75" x14ac:dyDescent="0.2">
      <c r="A78" s="60"/>
    </row>
    <row r="79" spans="1:1" ht="12.75" x14ac:dyDescent="0.2">
      <c r="A79" s="60"/>
    </row>
    <row r="80" spans="1:1" ht="12.75" x14ac:dyDescent="0.2">
      <c r="A80" s="60"/>
    </row>
  </sheetData>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0"/>
  </sheetPr>
  <dimension ref="A1:D79"/>
  <sheetViews>
    <sheetView workbookViewId="0">
      <pane xSplit="1" topLeftCell="B1" activePane="topRight" state="frozen"/>
      <selection pane="topRight" activeCell="D1" sqref="B1:D1048576"/>
    </sheetView>
  </sheetViews>
  <sheetFormatPr defaultColWidth="8.5703125" defaultRowHeight="12" x14ac:dyDescent="0.2"/>
  <cols>
    <col min="1" max="1" width="84.85546875" style="2" customWidth="1"/>
    <col min="2" max="4" width="9.85546875" style="2" customWidth="1"/>
    <col min="5" max="16384" width="8.5703125" style="2"/>
  </cols>
  <sheetData>
    <row r="1" spans="1:4" ht="11.45" customHeight="1" x14ac:dyDescent="0.2">
      <c r="A1" s="3" t="s">
        <v>70</v>
      </c>
    </row>
    <row r="2" spans="1:4" ht="11.45" customHeight="1" x14ac:dyDescent="0.2">
      <c r="A2" s="4"/>
    </row>
    <row r="3" spans="1:4" ht="11.45" customHeight="1" x14ac:dyDescent="0.2">
      <c r="A3" s="61" t="s">
        <v>114</v>
      </c>
    </row>
    <row r="4" spans="1:4" ht="11.25" customHeight="1" x14ac:dyDescent="0.2">
      <c r="A4" s="92" t="s">
        <v>72</v>
      </c>
    </row>
    <row r="5" spans="1:4" s="1" customFormat="1" ht="25.5" customHeight="1" x14ac:dyDescent="0.2">
      <c r="A5" s="6" t="s">
        <v>73</v>
      </c>
      <c r="B5" s="8" t="e">
        <f>'Наполни своё лето| comiss'!B5</f>
        <v>#REF!</v>
      </c>
      <c r="C5" s="8" t="e">
        <f>'Наполни своё лето| comiss'!C5</f>
        <v>#REF!</v>
      </c>
      <c r="D5" s="8" t="e">
        <f>'Наполни своё лето| comiss'!D5</f>
        <v>#REF!</v>
      </c>
    </row>
    <row r="6" spans="1:4" s="1" customFormat="1" ht="25.5" customHeight="1" x14ac:dyDescent="0.2">
      <c r="A6" s="9"/>
      <c r="B6" s="8" t="e">
        <f>'Наполни своё лето| comiss'!B6</f>
        <v>#REF!</v>
      </c>
      <c r="C6" s="8" t="e">
        <f>'Наполни своё лето| comiss'!C6</f>
        <v>#REF!</v>
      </c>
      <c r="D6" s="8" t="e">
        <f>'Наполни своё лето| comiss'!D6</f>
        <v>#REF!</v>
      </c>
    </row>
    <row r="7" spans="1:4" ht="11.45" customHeight="1" x14ac:dyDescent="0.2">
      <c r="A7" s="10" t="s">
        <v>74</v>
      </c>
      <c r="B7" s="11"/>
      <c r="C7" s="11"/>
      <c r="D7" s="11"/>
    </row>
    <row r="8" spans="1:4" ht="11.45" customHeight="1" x14ac:dyDescent="0.2">
      <c r="A8" s="12">
        <v>1</v>
      </c>
      <c r="B8" s="13" t="e">
        <f>'Наполни своё лето| comiss'!B8</f>
        <v>#REF!</v>
      </c>
      <c r="C8" s="13" t="e">
        <f>'Наполни своё лето| comiss'!C8</f>
        <v>#REF!</v>
      </c>
      <c r="D8" s="13" t="e">
        <f>'Наполни своё лето| comiss'!D8</f>
        <v>#REF!</v>
      </c>
    </row>
    <row r="9" spans="1:4" ht="11.45" customHeight="1" x14ac:dyDescent="0.2">
      <c r="A9" s="12">
        <v>2</v>
      </c>
      <c r="B9" s="13" t="e">
        <f>'Наполни своё лето| comiss'!B9</f>
        <v>#REF!</v>
      </c>
      <c r="C9" s="13" t="e">
        <f>'Наполни своё лето| comiss'!C9</f>
        <v>#REF!</v>
      </c>
      <c r="D9" s="13" t="e">
        <f>'Наполни своё лето| comiss'!D9</f>
        <v>#REF!</v>
      </c>
    </row>
    <row r="10" spans="1:4" ht="11.45" customHeight="1" x14ac:dyDescent="0.2">
      <c r="A10" s="14" t="s">
        <v>75</v>
      </c>
      <c r="B10" s="13"/>
      <c r="C10" s="13"/>
      <c r="D10" s="13"/>
    </row>
    <row r="11" spans="1:4" ht="11.45" customHeight="1" x14ac:dyDescent="0.2">
      <c r="A11" s="12">
        <v>1</v>
      </c>
      <c r="B11" s="13" t="e">
        <f>'Наполни своё лето| comiss'!B11</f>
        <v>#REF!</v>
      </c>
      <c r="C11" s="13" t="e">
        <f>'Наполни своё лето| comiss'!C11</f>
        <v>#REF!</v>
      </c>
      <c r="D11" s="13" t="e">
        <f>'Наполни своё лето| comiss'!D11</f>
        <v>#REF!</v>
      </c>
    </row>
    <row r="12" spans="1:4" ht="11.45" customHeight="1" x14ac:dyDescent="0.2">
      <c r="A12" s="12">
        <v>2</v>
      </c>
      <c r="B12" s="13" t="e">
        <f>'Наполни своё лето| comiss'!B12</f>
        <v>#REF!</v>
      </c>
      <c r="C12" s="13" t="e">
        <f>'Наполни своё лето| comiss'!C12</f>
        <v>#REF!</v>
      </c>
      <c r="D12" s="13" t="e">
        <f>'Наполни своё лето| comiss'!D12</f>
        <v>#REF!</v>
      </c>
    </row>
    <row r="13" spans="1:4" ht="11.45" customHeight="1" x14ac:dyDescent="0.2">
      <c r="A13" s="14" t="s">
        <v>76</v>
      </c>
      <c r="B13" s="13"/>
      <c r="C13" s="13"/>
      <c r="D13" s="13"/>
    </row>
    <row r="14" spans="1:4" ht="11.45" customHeight="1" x14ac:dyDescent="0.2">
      <c r="A14" s="12">
        <v>1</v>
      </c>
      <c r="B14" s="13" t="e">
        <f>'Наполни своё лето| comiss'!B14</f>
        <v>#REF!</v>
      </c>
      <c r="C14" s="13" t="e">
        <f>'Наполни своё лето| comiss'!C14</f>
        <v>#REF!</v>
      </c>
      <c r="D14" s="13" t="e">
        <f>'Наполни своё лето| comiss'!D14</f>
        <v>#REF!</v>
      </c>
    </row>
    <row r="15" spans="1:4" ht="11.45" customHeight="1" x14ac:dyDescent="0.2">
      <c r="A15" s="12">
        <v>2</v>
      </c>
      <c r="B15" s="13" t="e">
        <f>'Наполни своё лето| comiss'!B15</f>
        <v>#REF!</v>
      </c>
      <c r="C15" s="13" t="e">
        <f>'Наполни своё лето| comiss'!C15</f>
        <v>#REF!</v>
      </c>
      <c r="D15" s="13" t="e">
        <f>'Наполни своё лето| comiss'!D15</f>
        <v>#REF!</v>
      </c>
    </row>
    <row r="16" spans="1:4" ht="11.45" customHeight="1" x14ac:dyDescent="0.2">
      <c r="A16" s="36" t="s">
        <v>77</v>
      </c>
      <c r="B16" s="13"/>
      <c r="C16" s="13"/>
      <c r="D16" s="13"/>
    </row>
    <row r="17" spans="1:4" ht="11.45" customHeight="1" x14ac:dyDescent="0.2">
      <c r="A17" s="12">
        <v>1</v>
      </c>
      <c r="B17" s="13" t="e">
        <f>'Наполни своё лето| comiss'!B17</f>
        <v>#REF!</v>
      </c>
      <c r="C17" s="13" t="e">
        <f>'Наполни своё лето| comiss'!C17</f>
        <v>#REF!</v>
      </c>
      <c r="D17" s="13" t="e">
        <f>'Наполни своё лето| comiss'!D17</f>
        <v>#REF!</v>
      </c>
    </row>
    <row r="18" spans="1:4" ht="11.45" customHeight="1" x14ac:dyDescent="0.2">
      <c r="A18" s="12">
        <v>2</v>
      </c>
      <c r="B18" s="13" t="e">
        <f>'Наполни своё лето| comiss'!B18</f>
        <v>#REF!</v>
      </c>
      <c r="C18" s="13" t="e">
        <f>'Наполни своё лето| comiss'!C18</f>
        <v>#REF!</v>
      </c>
      <c r="D18" s="13" t="e">
        <f>'Наполни своё лето| comiss'!D18</f>
        <v>#REF!</v>
      </c>
    </row>
    <row r="19" spans="1:4" s="11" customFormat="1" ht="11.45" customHeight="1" x14ac:dyDescent="0.2">
      <c r="A19" s="37" t="s">
        <v>78</v>
      </c>
      <c r="B19" s="13"/>
      <c r="C19" s="13"/>
      <c r="D19" s="13"/>
    </row>
    <row r="20" spans="1:4" s="11" customFormat="1" ht="11.45" customHeight="1" x14ac:dyDescent="0.2">
      <c r="A20" s="158">
        <v>1</v>
      </c>
      <c r="B20" s="13" t="e">
        <f>'Наполни своё лето| comiss'!B20</f>
        <v>#REF!</v>
      </c>
      <c r="C20" s="13" t="e">
        <f>'Наполни своё лето| comiss'!C20</f>
        <v>#REF!</v>
      </c>
      <c r="D20" s="13" t="e">
        <f>'Наполни своё лето| comiss'!D20</f>
        <v>#REF!</v>
      </c>
    </row>
    <row r="21" spans="1:4" s="11" customFormat="1" ht="11.45" customHeight="1" x14ac:dyDescent="0.2">
      <c r="A21" s="158">
        <v>2</v>
      </c>
      <c r="B21" s="13" t="e">
        <f>'Наполни своё лето| comiss'!B21</f>
        <v>#REF!</v>
      </c>
      <c r="C21" s="13" t="e">
        <f>'Наполни своё лето| comiss'!C21</f>
        <v>#REF!</v>
      </c>
      <c r="D21" s="13" t="e">
        <f>'Наполни своё лето| comiss'!D21</f>
        <v>#REF!</v>
      </c>
    </row>
    <row r="22" spans="1:4" ht="11.45" customHeight="1" x14ac:dyDescent="0.2">
      <c r="A22" s="92" t="s">
        <v>135</v>
      </c>
      <c r="B22" s="19"/>
      <c r="C22" s="19"/>
      <c r="D22" s="19"/>
    </row>
    <row r="23" spans="1:4" ht="24.6" customHeight="1" x14ac:dyDescent="0.2">
      <c r="A23" s="6" t="s">
        <v>73</v>
      </c>
      <c r="B23" s="8" t="e">
        <f t="shared" ref="B23:D24" si="0">B5</f>
        <v>#REF!</v>
      </c>
      <c r="C23" s="8" t="e">
        <f t="shared" si="0"/>
        <v>#REF!</v>
      </c>
      <c r="D23" s="8" t="e">
        <f t="shared" si="0"/>
        <v>#REF!</v>
      </c>
    </row>
    <row r="24" spans="1:4" ht="24.6" customHeight="1" x14ac:dyDescent="0.2">
      <c r="A24" s="9"/>
      <c r="B24" s="8" t="e">
        <f t="shared" si="0"/>
        <v>#REF!</v>
      </c>
      <c r="C24" s="8" t="e">
        <f t="shared" si="0"/>
        <v>#REF!</v>
      </c>
      <c r="D24" s="8" t="e">
        <f t="shared" si="0"/>
        <v>#REF!</v>
      </c>
    </row>
    <row r="25" spans="1:4" ht="11.45" customHeight="1" x14ac:dyDescent="0.2">
      <c r="A25" s="10" t="s">
        <v>74</v>
      </c>
      <c r="B25" s="11"/>
      <c r="C25" s="11"/>
      <c r="D25" s="11"/>
    </row>
    <row r="26" spans="1:4" ht="11.45" customHeight="1" x14ac:dyDescent="0.2">
      <c r="A26" s="12">
        <v>1</v>
      </c>
      <c r="B26" s="13" t="e">
        <f t="shared" ref="B26:D27" si="1">B8*0.87+25</f>
        <v>#REF!</v>
      </c>
      <c r="C26" s="13" t="e">
        <f t="shared" si="1"/>
        <v>#REF!</v>
      </c>
      <c r="D26" s="13" t="e">
        <f t="shared" si="1"/>
        <v>#REF!</v>
      </c>
    </row>
    <row r="27" spans="1:4" ht="11.45" customHeight="1" x14ac:dyDescent="0.2">
      <c r="A27" s="12">
        <v>2</v>
      </c>
      <c r="B27" s="13" t="e">
        <f t="shared" si="1"/>
        <v>#REF!</v>
      </c>
      <c r="C27" s="13" t="e">
        <f t="shared" si="1"/>
        <v>#REF!</v>
      </c>
      <c r="D27" s="13" t="e">
        <f t="shared" si="1"/>
        <v>#REF!</v>
      </c>
    </row>
    <row r="28" spans="1:4" ht="11.45" customHeight="1" x14ac:dyDescent="0.2">
      <c r="A28" s="14" t="s">
        <v>75</v>
      </c>
      <c r="B28" s="13"/>
      <c r="C28" s="13"/>
      <c r="D28" s="13"/>
    </row>
    <row r="29" spans="1:4" ht="11.45" customHeight="1" x14ac:dyDescent="0.2">
      <c r="A29" s="12">
        <v>1</v>
      </c>
      <c r="B29" s="13" t="e">
        <f t="shared" ref="B29:D30" si="2">B11*0.87+25</f>
        <v>#REF!</v>
      </c>
      <c r="C29" s="13" t="e">
        <f t="shared" si="2"/>
        <v>#REF!</v>
      </c>
      <c r="D29" s="13" t="e">
        <f t="shared" si="2"/>
        <v>#REF!</v>
      </c>
    </row>
    <row r="30" spans="1:4" ht="11.45" customHeight="1" x14ac:dyDescent="0.2">
      <c r="A30" s="12">
        <v>2</v>
      </c>
      <c r="B30" s="13" t="e">
        <f t="shared" si="2"/>
        <v>#REF!</v>
      </c>
      <c r="C30" s="13" t="e">
        <f t="shared" si="2"/>
        <v>#REF!</v>
      </c>
      <c r="D30" s="13" t="e">
        <f t="shared" si="2"/>
        <v>#REF!</v>
      </c>
    </row>
    <row r="31" spans="1:4" ht="11.45" customHeight="1" x14ac:dyDescent="0.2">
      <c r="A31" s="14" t="s">
        <v>76</v>
      </c>
      <c r="B31" s="13"/>
      <c r="C31" s="13"/>
      <c r="D31" s="13"/>
    </row>
    <row r="32" spans="1:4" ht="11.45" customHeight="1" x14ac:dyDescent="0.2">
      <c r="A32" s="12">
        <v>1</v>
      </c>
      <c r="B32" s="13" t="e">
        <f t="shared" ref="B32:D33" si="3">B14*0.87+25</f>
        <v>#REF!</v>
      </c>
      <c r="C32" s="13" t="e">
        <f t="shared" si="3"/>
        <v>#REF!</v>
      </c>
      <c r="D32" s="13" t="e">
        <f t="shared" si="3"/>
        <v>#REF!</v>
      </c>
    </row>
    <row r="33" spans="1:4" ht="11.45" customHeight="1" x14ac:dyDescent="0.2">
      <c r="A33" s="12">
        <v>2</v>
      </c>
      <c r="B33" s="13" t="e">
        <f t="shared" si="3"/>
        <v>#REF!</v>
      </c>
      <c r="C33" s="13" t="e">
        <f t="shared" si="3"/>
        <v>#REF!</v>
      </c>
      <c r="D33" s="13" t="e">
        <f t="shared" si="3"/>
        <v>#REF!</v>
      </c>
    </row>
    <row r="34" spans="1:4" ht="11.45" customHeight="1" x14ac:dyDescent="0.2">
      <c r="A34" s="36" t="s">
        <v>77</v>
      </c>
      <c r="B34" s="13"/>
      <c r="C34" s="13"/>
      <c r="D34" s="13"/>
    </row>
    <row r="35" spans="1:4" ht="11.45" customHeight="1" x14ac:dyDescent="0.2">
      <c r="A35" s="12">
        <v>1</v>
      </c>
      <c r="B35" s="13" t="e">
        <f t="shared" ref="B35:D36" si="4">B17*0.87+25</f>
        <v>#REF!</v>
      </c>
      <c r="C35" s="13" t="e">
        <f t="shared" si="4"/>
        <v>#REF!</v>
      </c>
      <c r="D35" s="13" t="e">
        <f t="shared" si="4"/>
        <v>#REF!</v>
      </c>
    </row>
    <row r="36" spans="1:4" ht="11.45" customHeight="1" x14ac:dyDescent="0.2">
      <c r="A36" s="12">
        <v>2</v>
      </c>
      <c r="B36" s="13" t="e">
        <f t="shared" si="4"/>
        <v>#REF!</v>
      </c>
      <c r="C36" s="13" t="e">
        <f t="shared" si="4"/>
        <v>#REF!</v>
      </c>
      <c r="D36" s="13" t="e">
        <f t="shared" si="4"/>
        <v>#REF!</v>
      </c>
    </row>
    <row r="37" spans="1:4" s="11" customFormat="1" ht="11.45" customHeight="1" x14ac:dyDescent="0.2">
      <c r="A37" s="37" t="s">
        <v>78</v>
      </c>
      <c r="B37" s="13"/>
      <c r="C37" s="13"/>
      <c r="D37" s="13"/>
    </row>
    <row r="38" spans="1:4" s="11" customFormat="1" ht="11.45" customHeight="1" x14ac:dyDescent="0.2">
      <c r="A38" s="158">
        <v>1</v>
      </c>
      <c r="B38" s="13" t="e">
        <f t="shared" ref="B38:D39" si="5">B20*0.87+25</f>
        <v>#REF!</v>
      </c>
      <c r="C38" s="13" t="e">
        <f t="shared" si="5"/>
        <v>#REF!</v>
      </c>
      <c r="D38" s="13" t="e">
        <f t="shared" si="5"/>
        <v>#REF!</v>
      </c>
    </row>
    <row r="39" spans="1:4" s="11" customFormat="1" ht="11.45" customHeight="1" x14ac:dyDescent="0.2">
      <c r="A39" s="158">
        <v>2</v>
      </c>
      <c r="B39" s="13" t="e">
        <f t="shared" si="5"/>
        <v>#REF!</v>
      </c>
      <c r="C39" s="13" t="e">
        <f t="shared" si="5"/>
        <v>#REF!</v>
      </c>
      <c r="D39" s="13" t="e">
        <f t="shared" si="5"/>
        <v>#REF!</v>
      </c>
    </row>
    <row r="40" spans="1:4" ht="11.45" customHeight="1" x14ac:dyDescent="0.2">
      <c r="A40" s="18"/>
    </row>
    <row r="41" spans="1:4" ht="145.9" customHeight="1" x14ac:dyDescent="0.2">
      <c r="A41" s="159" t="s">
        <v>115</v>
      </c>
    </row>
    <row r="42" spans="1:4" ht="11.45" customHeight="1" x14ac:dyDescent="0.2">
      <c r="A42" s="45" t="s">
        <v>89</v>
      </c>
    </row>
    <row r="43" spans="1:4" ht="11.45" customHeight="1" x14ac:dyDescent="0.2">
      <c r="A43" s="46" t="s">
        <v>116</v>
      </c>
    </row>
    <row r="44" spans="1:4" x14ac:dyDescent="0.2">
      <c r="A44" s="46" t="s">
        <v>117</v>
      </c>
    </row>
    <row r="46" spans="1:4" x14ac:dyDescent="0.2">
      <c r="A46" s="45" t="s">
        <v>81</v>
      </c>
    </row>
    <row r="47" spans="1:4" x14ac:dyDescent="0.2">
      <c r="A47" s="47" t="s">
        <v>82</v>
      </c>
    </row>
    <row r="48" spans="1:4" x14ac:dyDescent="0.2">
      <c r="A48" s="47" t="s">
        <v>118</v>
      </c>
    </row>
    <row r="49" spans="1:1" x14ac:dyDescent="0.2">
      <c r="A49" s="47" t="s">
        <v>83</v>
      </c>
    </row>
    <row r="50" spans="1:1" ht="12.6" customHeight="1" x14ac:dyDescent="0.2">
      <c r="A50" s="48" t="s">
        <v>84</v>
      </c>
    </row>
    <row r="51" spans="1:1" x14ac:dyDescent="0.2">
      <c r="A51" s="23" t="s">
        <v>86</v>
      </c>
    </row>
    <row r="52" spans="1:1" x14ac:dyDescent="0.2">
      <c r="A52" s="63" t="s">
        <v>119</v>
      </c>
    </row>
    <row r="55" spans="1:1" ht="31.5" x14ac:dyDescent="0.2">
      <c r="A55" s="50" t="s">
        <v>120</v>
      </c>
    </row>
    <row r="56" spans="1:1" ht="42" x14ac:dyDescent="0.2">
      <c r="A56" s="183" t="s">
        <v>121</v>
      </c>
    </row>
    <row r="57" spans="1:1" ht="21" x14ac:dyDescent="0.2">
      <c r="A57" s="183" t="s">
        <v>122</v>
      </c>
    </row>
    <row r="58" spans="1:1" ht="21" x14ac:dyDescent="0.2">
      <c r="A58" s="183" t="s">
        <v>123</v>
      </c>
    </row>
    <row r="59" spans="1:1" ht="52.5" x14ac:dyDescent="0.2">
      <c r="A59" s="183" t="s">
        <v>124</v>
      </c>
    </row>
    <row r="60" spans="1:1" ht="42" x14ac:dyDescent="0.2">
      <c r="A60" s="50" t="s">
        <v>125</v>
      </c>
    </row>
    <row r="61" spans="1:1" ht="31.5" x14ac:dyDescent="0.2">
      <c r="A61" s="183" t="s">
        <v>126</v>
      </c>
    </row>
    <row r="62" spans="1:1" ht="21" x14ac:dyDescent="0.2">
      <c r="A62" s="183" t="s">
        <v>127</v>
      </c>
    </row>
    <row r="63" spans="1:1" ht="31.5" x14ac:dyDescent="0.2">
      <c r="A63" s="52" t="s">
        <v>128</v>
      </c>
    </row>
    <row r="64" spans="1:1" ht="52.5" x14ac:dyDescent="0.2">
      <c r="A64" s="129" t="s">
        <v>129</v>
      </c>
    </row>
    <row r="65" spans="1:1" ht="21" x14ac:dyDescent="0.2">
      <c r="A65" s="53" t="s">
        <v>130</v>
      </c>
    </row>
    <row r="66" spans="1:1" ht="42.75" x14ac:dyDescent="0.2">
      <c r="A66" s="54" t="s">
        <v>131</v>
      </c>
    </row>
    <row r="67" spans="1:1" ht="21" x14ac:dyDescent="0.2">
      <c r="A67" s="55" t="s">
        <v>132</v>
      </c>
    </row>
    <row r="68" spans="1:1" x14ac:dyDescent="0.2">
      <c r="A68" s="56"/>
    </row>
    <row r="69" spans="1:1" x14ac:dyDescent="0.2">
      <c r="A69" s="57" t="s">
        <v>92</v>
      </c>
    </row>
    <row r="70" spans="1:1" ht="24" x14ac:dyDescent="0.2">
      <c r="A70" s="58" t="s">
        <v>133</v>
      </c>
    </row>
    <row r="71" spans="1:1" ht="24" x14ac:dyDescent="0.2">
      <c r="A71" s="58" t="s">
        <v>134</v>
      </c>
    </row>
    <row r="72" spans="1:1" x14ac:dyDescent="0.2">
      <c r="A72" s="184"/>
    </row>
    <row r="74" spans="1:1" ht="12.75" x14ac:dyDescent="0.2">
      <c r="A74" s="124"/>
    </row>
    <row r="75" spans="1:1" ht="12.75" x14ac:dyDescent="0.2">
      <c r="A75" s="60"/>
    </row>
    <row r="76" spans="1:1" ht="12.75" x14ac:dyDescent="0.2">
      <c r="A76" s="60"/>
    </row>
    <row r="77" spans="1:1" ht="12.75" x14ac:dyDescent="0.2">
      <c r="A77" s="60"/>
    </row>
    <row r="78" spans="1:1" ht="12.75" x14ac:dyDescent="0.2">
      <c r="A78" s="60"/>
    </row>
    <row r="79" spans="1:1" ht="12.75" x14ac:dyDescent="0.2">
      <c r="A79" s="60"/>
    </row>
  </sheetData>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0"/>
  </sheetPr>
  <dimension ref="A1:D80"/>
  <sheetViews>
    <sheetView workbookViewId="0">
      <pane xSplit="1" topLeftCell="B1" activePane="topRight" state="frozen"/>
      <selection pane="topRight" activeCell="D1" sqref="B1:D1048576"/>
    </sheetView>
  </sheetViews>
  <sheetFormatPr defaultColWidth="8.5703125" defaultRowHeight="12" x14ac:dyDescent="0.2"/>
  <cols>
    <col min="1" max="1" width="84.85546875" style="2" customWidth="1"/>
    <col min="2" max="4" width="9.85546875" style="2" customWidth="1"/>
    <col min="5" max="16384" width="8.5703125" style="2"/>
  </cols>
  <sheetData>
    <row r="1" spans="1:4" ht="11.45" customHeight="1" x14ac:dyDescent="0.2">
      <c r="A1" s="3" t="s">
        <v>70</v>
      </c>
    </row>
    <row r="2" spans="1:4" ht="11.45" customHeight="1" x14ac:dyDescent="0.2">
      <c r="A2" s="4"/>
    </row>
    <row r="3" spans="1:4" ht="11.45" customHeight="1" x14ac:dyDescent="0.2">
      <c r="A3" s="61" t="s">
        <v>114</v>
      </c>
    </row>
    <row r="4" spans="1:4" ht="11.25" customHeight="1" x14ac:dyDescent="0.2">
      <c r="A4" s="92" t="s">
        <v>72</v>
      </c>
    </row>
    <row r="5" spans="1:4" s="1" customFormat="1" ht="25.5" customHeight="1" x14ac:dyDescent="0.2">
      <c r="A5" s="6" t="s">
        <v>73</v>
      </c>
      <c r="B5" s="8" t="e">
        <f>'Наполни своё лето| comiss'!B5</f>
        <v>#REF!</v>
      </c>
      <c r="C5" s="8" t="e">
        <f>'Наполни своё лето| comiss'!C5</f>
        <v>#REF!</v>
      </c>
      <c r="D5" s="8" t="e">
        <f>'Наполни своё лето| comiss'!D5</f>
        <v>#REF!</v>
      </c>
    </row>
    <row r="6" spans="1:4" s="1" customFormat="1" ht="25.5" customHeight="1" x14ac:dyDescent="0.2">
      <c r="A6" s="9"/>
      <c r="B6" s="8" t="e">
        <f>'Наполни своё лето| comiss'!B6</f>
        <v>#REF!</v>
      </c>
      <c r="C6" s="8" t="e">
        <f>'Наполни своё лето| comiss'!C6</f>
        <v>#REF!</v>
      </c>
      <c r="D6" s="8" t="e">
        <f>'Наполни своё лето| comiss'!D6</f>
        <v>#REF!</v>
      </c>
    </row>
    <row r="7" spans="1:4" ht="11.45" customHeight="1" x14ac:dyDescent="0.2">
      <c r="A7" s="10" t="s">
        <v>74</v>
      </c>
      <c r="B7" s="11"/>
      <c r="C7" s="11"/>
      <c r="D7" s="11"/>
    </row>
    <row r="8" spans="1:4" ht="11.45" customHeight="1" x14ac:dyDescent="0.2">
      <c r="A8" s="12">
        <v>1</v>
      </c>
      <c r="B8" s="13" t="e">
        <f>'Наполни своё лето| comiss'!B8</f>
        <v>#REF!</v>
      </c>
      <c r="C8" s="13" t="e">
        <f>'Наполни своё лето| comiss'!C8</f>
        <v>#REF!</v>
      </c>
      <c r="D8" s="13" t="e">
        <f>'Наполни своё лето| comiss'!D8</f>
        <v>#REF!</v>
      </c>
    </row>
    <row r="9" spans="1:4" ht="11.45" customHeight="1" x14ac:dyDescent="0.2">
      <c r="A9" s="12">
        <v>2</v>
      </c>
      <c r="B9" s="13" t="e">
        <f>'Наполни своё лето| comiss'!B9</f>
        <v>#REF!</v>
      </c>
      <c r="C9" s="13" t="e">
        <f>'Наполни своё лето| comiss'!C9</f>
        <v>#REF!</v>
      </c>
      <c r="D9" s="13" t="e">
        <f>'Наполни своё лето| comiss'!D9</f>
        <v>#REF!</v>
      </c>
    </row>
    <row r="10" spans="1:4" ht="11.45" customHeight="1" x14ac:dyDescent="0.2">
      <c r="A10" s="14" t="s">
        <v>75</v>
      </c>
      <c r="B10" s="13"/>
      <c r="C10" s="13"/>
      <c r="D10" s="13"/>
    </row>
    <row r="11" spans="1:4" ht="11.45" customHeight="1" x14ac:dyDescent="0.2">
      <c r="A11" s="12">
        <v>1</v>
      </c>
      <c r="B11" s="13" t="e">
        <f>'Наполни своё лето| comiss'!B11</f>
        <v>#REF!</v>
      </c>
      <c r="C11" s="13" t="e">
        <f>'Наполни своё лето| comiss'!C11</f>
        <v>#REF!</v>
      </c>
      <c r="D11" s="13" t="e">
        <f>'Наполни своё лето| comiss'!D11</f>
        <v>#REF!</v>
      </c>
    </row>
    <row r="12" spans="1:4" ht="11.45" customHeight="1" x14ac:dyDescent="0.2">
      <c r="A12" s="12">
        <v>2</v>
      </c>
      <c r="B12" s="13" t="e">
        <f>'Наполни своё лето| comiss'!B12</f>
        <v>#REF!</v>
      </c>
      <c r="C12" s="13" t="e">
        <f>'Наполни своё лето| comiss'!C12</f>
        <v>#REF!</v>
      </c>
      <c r="D12" s="13" t="e">
        <f>'Наполни своё лето| comiss'!D12</f>
        <v>#REF!</v>
      </c>
    </row>
    <row r="13" spans="1:4" ht="11.45" customHeight="1" x14ac:dyDescent="0.2">
      <c r="A13" s="14" t="s">
        <v>76</v>
      </c>
      <c r="B13" s="13"/>
      <c r="C13" s="13"/>
      <c r="D13" s="13"/>
    </row>
    <row r="14" spans="1:4" ht="11.45" customHeight="1" x14ac:dyDescent="0.2">
      <c r="A14" s="12">
        <v>1</v>
      </c>
      <c r="B14" s="13" t="e">
        <f>'Наполни своё лето| comiss'!B14</f>
        <v>#REF!</v>
      </c>
      <c r="C14" s="13" t="e">
        <f>'Наполни своё лето| comiss'!C14</f>
        <v>#REF!</v>
      </c>
      <c r="D14" s="13" t="e">
        <f>'Наполни своё лето| comiss'!D14</f>
        <v>#REF!</v>
      </c>
    </row>
    <row r="15" spans="1:4" ht="11.45" customHeight="1" x14ac:dyDescent="0.2">
      <c r="A15" s="12">
        <v>2</v>
      </c>
      <c r="B15" s="13" t="e">
        <f>'Наполни своё лето| comiss'!B15</f>
        <v>#REF!</v>
      </c>
      <c r="C15" s="13" t="e">
        <f>'Наполни своё лето| comiss'!C15</f>
        <v>#REF!</v>
      </c>
      <c r="D15" s="13" t="e">
        <f>'Наполни своё лето| comiss'!D15</f>
        <v>#REF!</v>
      </c>
    </row>
    <row r="16" spans="1:4" ht="11.45" customHeight="1" x14ac:dyDescent="0.2">
      <c r="A16" s="36" t="s">
        <v>77</v>
      </c>
      <c r="B16" s="13"/>
      <c r="C16" s="13"/>
      <c r="D16" s="13"/>
    </row>
    <row r="17" spans="1:4" ht="11.45" customHeight="1" x14ac:dyDescent="0.2">
      <c r="A17" s="12">
        <v>1</v>
      </c>
      <c r="B17" s="13" t="e">
        <f>'Наполни своё лето| comiss'!B17</f>
        <v>#REF!</v>
      </c>
      <c r="C17" s="13" t="e">
        <f>'Наполни своё лето| comiss'!C17</f>
        <v>#REF!</v>
      </c>
      <c r="D17" s="13" t="e">
        <f>'Наполни своё лето| comiss'!D17</f>
        <v>#REF!</v>
      </c>
    </row>
    <row r="18" spans="1:4" ht="11.45" customHeight="1" x14ac:dyDescent="0.2">
      <c r="A18" s="12">
        <v>2</v>
      </c>
      <c r="B18" s="13" t="e">
        <f>'Наполни своё лето| comiss'!B18</f>
        <v>#REF!</v>
      </c>
      <c r="C18" s="13" t="e">
        <f>'Наполни своё лето| comiss'!C18</f>
        <v>#REF!</v>
      </c>
      <c r="D18" s="13" t="e">
        <f>'Наполни своё лето| comiss'!D18</f>
        <v>#REF!</v>
      </c>
    </row>
    <row r="19" spans="1:4" s="11" customFormat="1" ht="11.45" customHeight="1" x14ac:dyDescent="0.2">
      <c r="A19" s="37" t="s">
        <v>78</v>
      </c>
      <c r="B19" s="13"/>
      <c r="C19" s="13"/>
      <c r="D19" s="13"/>
    </row>
    <row r="20" spans="1:4" s="11" customFormat="1" ht="11.45" customHeight="1" x14ac:dyDescent="0.2">
      <c r="A20" s="158">
        <v>1</v>
      </c>
      <c r="B20" s="13" t="e">
        <f>'Наполни своё лето| comiss'!B20</f>
        <v>#REF!</v>
      </c>
      <c r="C20" s="13" t="e">
        <f>'Наполни своё лето| comiss'!C20</f>
        <v>#REF!</v>
      </c>
      <c r="D20" s="13" t="e">
        <f>'Наполни своё лето| comiss'!D20</f>
        <v>#REF!</v>
      </c>
    </row>
    <row r="21" spans="1:4" s="11" customFormat="1" ht="11.45" customHeight="1" x14ac:dyDescent="0.2">
      <c r="A21" s="158">
        <v>2</v>
      </c>
      <c r="B21" s="13" t="e">
        <f>'Наполни своё лето| comiss'!B21</f>
        <v>#REF!</v>
      </c>
      <c r="C21" s="13" t="e">
        <f>'Наполни своё лето| comiss'!C21</f>
        <v>#REF!</v>
      </c>
      <c r="D21" s="13" t="e">
        <f>'Наполни своё лето| comiss'!D21</f>
        <v>#REF!</v>
      </c>
    </row>
    <row r="22" spans="1:4" ht="11.45" customHeight="1" x14ac:dyDescent="0.2">
      <c r="A22" s="92" t="s">
        <v>135</v>
      </c>
      <c r="B22" s="19"/>
      <c r="C22" s="19"/>
      <c r="D22" s="19"/>
    </row>
    <row r="23" spans="1:4" ht="24.6" customHeight="1" x14ac:dyDescent="0.2">
      <c r="A23" s="6" t="s">
        <v>73</v>
      </c>
      <c r="B23" s="8" t="e">
        <f t="shared" ref="B23:D24" si="0">B5</f>
        <v>#REF!</v>
      </c>
      <c r="C23" s="8" t="e">
        <f t="shared" si="0"/>
        <v>#REF!</v>
      </c>
      <c r="D23" s="8" t="e">
        <f t="shared" si="0"/>
        <v>#REF!</v>
      </c>
    </row>
    <row r="24" spans="1:4" ht="24.6" customHeight="1" x14ac:dyDescent="0.2">
      <c r="A24" s="9"/>
      <c r="B24" s="8" t="e">
        <f t="shared" si="0"/>
        <v>#REF!</v>
      </c>
      <c r="C24" s="8" t="e">
        <f t="shared" si="0"/>
        <v>#REF!</v>
      </c>
      <c r="D24" s="8" t="e">
        <f t="shared" si="0"/>
        <v>#REF!</v>
      </c>
    </row>
    <row r="25" spans="1:4" ht="11.45" customHeight="1" x14ac:dyDescent="0.2">
      <c r="A25" s="10" t="s">
        <v>74</v>
      </c>
      <c r="B25" s="11"/>
      <c r="C25" s="11"/>
      <c r="D25" s="11"/>
    </row>
    <row r="26" spans="1:4" ht="11.45" customHeight="1" x14ac:dyDescent="0.2">
      <c r="A26" s="12">
        <v>1</v>
      </c>
      <c r="B26" s="13" t="e">
        <f t="shared" ref="B26:D27" si="1">B8*0.87</f>
        <v>#REF!</v>
      </c>
      <c r="C26" s="13" t="e">
        <f t="shared" si="1"/>
        <v>#REF!</v>
      </c>
      <c r="D26" s="13" t="e">
        <f t="shared" si="1"/>
        <v>#REF!</v>
      </c>
    </row>
    <row r="27" spans="1:4" ht="11.45" customHeight="1" x14ac:dyDescent="0.2">
      <c r="A27" s="12">
        <v>2</v>
      </c>
      <c r="B27" s="13" t="e">
        <f t="shared" si="1"/>
        <v>#REF!</v>
      </c>
      <c r="C27" s="13" t="e">
        <f t="shared" si="1"/>
        <v>#REF!</v>
      </c>
      <c r="D27" s="13" t="e">
        <f t="shared" si="1"/>
        <v>#REF!</v>
      </c>
    </row>
    <row r="28" spans="1:4" ht="11.45" customHeight="1" x14ac:dyDescent="0.2">
      <c r="A28" s="14" t="s">
        <v>75</v>
      </c>
      <c r="B28" s="13"/>
      <c r="C28" s="13"/>
      <c r="D28" s="13"/>
    </row>
    <row r="29" spans="1:4" ht="11.45" customHeight="1" x14ac:dyDescent="0.2">
      <c r="A29" s="12">
        <v>1</v>
      </c>
      <c r="B29" s="13" t="e">
        <f t="shared" ref="B29:D30" si="2">B11*0.87</f>
        <v>#REF!</v>
      </c>
      <c r="C29" s="13" t="e">
        <f t="shared" si="2"/>
        <v>#REF!</v>
      </c>
      <c r="D29" s="13" t="e">
        <f t="shared" si="2"/>
        <v>#REF!</v>
      </c>
    </row>
    <row r="30" spans="1:4" ht="11.45" customHeight="1" x14ac:dyDescent="0.2">
      <c r="A30" s="12">
        <v>2</v>
      </c>
      <c r="B30" s="13" t="e">
        <f t="shared" si="2"/>
        <v>#REF!</v>
      </c>
      <c r="C30" s="13" t="e">
        <f t="shared" si="2"/>
        <v>#REF!</v>
      </c>
      <c r="D30" s="13" t="e">
        <f t="shared" si="2"/>
        <v>#REF!</v>
      </c>
    </row>
    <row r="31" spans="1:4" ht="11.45" customHeight="1" x14ac:dyDescent="0.2">
      <c r="A31" s="14" t="s">
        <v>76</v>
      </c>
      <c r="B31" s="13"/>
      <c r="C31" s="13"/>
      <c r="D31" s="13"/>
    </row>
    <row r="32" spans="1:4" ht="11.45" customHeight="1" x14ac:dyDescent="0.2">
      <c r="A32" s="12">
        <v>1</v>
      </c>
      <c r="B32" s="30" t="e">
        <f t="shared" ref="B32:D33" si="3">B14*0.87</f>
        <v>#REF!</v>
      </c>
      <c r="C32" s="30" t="e">
        <f t="shared" si="3"/>
        <v>#REF!</v>
      </c>
      <c r="D32" s="30" t="e">
        <f t="shared" si="3"/>
        <v>#REF!</v>
      </c>
    </row>
    <row r="33" spans="1:4" ht="11.45" customHeight="1" x14ac:dyDescent="0.2">
      <c r="A33" s="12">
        <v>2</v>
      </c>
      <c r="B33" s="30" t="e">
        <f t="shared" si="3"/>
        <v>#REF!</v>
      </c>
      <c r="C33" s="30" t="e">
        <f t="shared" si="3"/>
        <v>#REF!</v>
      </c>
      <c r="D33" s="30" t="e">
        <f t="shared" si="3"/>
        <v>#REF!</v>
      </c>
    </row>
    <row r="34" spans="1:4" ht="11.45" customHeight="1" x14ac:dyDescent="0.2">
      <c r="A34" s="36" t="s">
        <v>77</v>
      </c>
      <c r="B34" s="30"/>
      <c r="C34" s="30"/>
      <c r="D34" s="30"/>
    </row>
    <row r="35" spans="1:4" ht="11.45" customHeight="1" x14ac:dyDescent="0.2">
      <c r="A35" s="12">
        <v>1</v>
      </c>
      <c r="B35" s="30" t="e">
        <f t="shared" ref="B35:D36" si="4">B17*0.87</f>
        <v>#REF!</v>
      </c>
      <c r="C35" s="30" t="e">
        <f t="shared" si="4"/>
        <v>#REF!</v>
      </c>
      <c r="D35" s="30" t="e">
        <f t="shared" si="4"/>
        <v>#REF!</v>
      </c>
    </row>
    <row r="36" spans="1:4" ht="11.45" customHeight="1" x14ac:dyDescent="0.2">
      <c r="A36" s="12">
        <v>2</v>
      </c>
      <c r="B36" s="30" t="e">
        <f t="shared" si="4"/>
        <v>#REF!</v>
      </c>
      <c r="C36" s="30" t="e">
        <f t="shared" si="4"/>
        <v>#REF!</v>
      </c>
      <c r="D36" s="30" t="e">
        <f t="shared" si="4"/>
        <v>#REF!</v>
      </c>
    </row>
    <row r="37" spans="1:4" s="11" customFormat="1" ht="11.45" customHeight="1" x14ac:dyDescent="0.2">
      <c r="A37" s="37" t="s">
        <v>78</v>
      </c>
      <c r="B37" s="13"/>
      <c r="C37" s="13"/>
      <c r="D37" s="13"/>
    </row>
    <row r="38" spans="1:4" s="11" customFormat="1" ht="11.45" customHeight="1" x14ac:dyDescent="0.2">
      <c r="A38" s="158">
        <v>1</v>
      </c>
      <c r="B38" s="13" t="e">
        <f t="shared" ref="B38:D39" si="5">B20*0.87</f>
        <v>#REF!</v>
      </c>
      <c r="C38" s="13" t="e">
        <f t="shared" si="5"/>
        <v>#REF!</v>
      </c>
      <c r="D38" s="13" t="e">
        <f t="shared" si="5"/>
        <v>#REF!</v>
      </c>
    </row>
    <row r="39" spans="1:4" s="11" customFormat="1" ht="11.45" customHeight="1" x14ac:dyDescent="0.2">
      <c r="A39" s="158">
        <v>2</v>
      </c>
      <c r="B39" s="13" t="e">
        <f t="shared" si="5"/>
        <v>#REF!</v>
      </c>
      <c r="C39" s="13" t="e">
        <f t="shared" si="5"/>
        <v>#REF!</v>
      </c>
      <c r="D39" s="13" t="e">
        <f t="shared" si="5"/>
        <v>#REF!</v>
      </c>
    </row>
    <row r="40" spans="1:4" ht="11.45" customHeight="1" x14ac:dyDescent="0.2">
      <c r="A40" s="18"/>
    </row>
    <row r="41" spans="1:4" ht="11.45" customHeight="1" x14ac:dyDescent="0.2">
      <c r="A41" s="18"/>
    </row>
    <row r="42" spans="1:4" ht="145.9" customHeight="1" x14ac:dyDescent="0.2">
      <c r="A42" s="159" t="s">
        <v>115</v>
      </c>
    </row>
    <row r="43" spans="1:4" ht="11.45" customHeight="1" x14ac:dyDescent="0.2">
      <c r="A43" s="45" t="s">
        <v>89</v>
      </c>
    </row>
    <row r="44" spans="1:4" ht="11.45" customHeight="1" x14ac:dyDescent="0.2">
      <c r="A44" s="46" t="s">
        <v>116</v>
      </c>
    </row>
    <row r="45" spans="1:4" x14ac:dyDescent="0.2">
      <c r="A45" s="46" t="s">
        <v>117</v>
      </c>
    </row>
    <row r="47" spans="1:4" x14ac:dyDescent="0.2">
      <c r="A47" s="45" t="s">
        <v>81</v>
      </c>
    </row>
    <row r="48" spans="1:4" x14ac:dyDescent="0.2">
      <c r="A48" s="47" t="s">
        <v>82</v>
      </c>
    </row>
    <row r="49" spans="1:1" x14ac:dyDescent="0.2">
      <c r="A49" s="47" t="s">
        <v>118</v>
      </c>
    </row>
    <row r="50" spans="1:1" x14ac:dyDescent="0.2">
      <c r="A50" s="47" t="s">
        <v>83</v>
      </c>
    </row>
    <row r="51" spans="1:1" ht="12.6" customHeight="1" x14ac:dyDescent="0.2">
      <c r="A51" s="48" t="s">
        <v>84</v>
      </c>
    </row>
    <row r="52" spans="1:1" x14ac:dyDescent="0.2">
      <c r="A52" s="23" t="s">
        <v>86</v>
      </c>
    </row>
    <row r="53" spans="1:1" x14ac:dyDescent="0.2">
      <c r="A53" s="63" t="s">
        <v>119</v>
      </c>
    </row>
    <row r="56" spans="1:1" ht="31.5" x14ac:dyDescent="0.2">
      <c r="A56" s="50" t="s">
        <v>120</v>
      </c>
    </row>
    <row r="57" spans="1:1" ht="42" x14ac:dyDescent="0.2">
      <c r="A57" s="183" t="s">
        <v>121</v>
      </c>
    </row>
    <row r="58" spans="1:1" ht="21" x14ac:dyDescent="0.2">
      <c r="A58" s="183" t="s">
        <v>122</v>
      </c>
    </row>
    <row r="59" spans="1:1" ht="21" x14ac:dyDescent="0.2">
      <c r="A59" s="183" t="s">
        <v>123</v>
      </c>
    </row>
    <row r="60" spans="1:1" ht="52.5" x14ac:dyDescent="0.2">
      <c r="A60" s="183" t="s">
        <v>124</v>
      </c>
    </row>
    <row r="61" spans="1:1" ht="42" x14ac:dyDescent="0.2">
      <c r="A61" s="50" t="s">
        <v>125</v>
      </c>
    </row>
    <row r="62" spans="1:1" ht="31.5" x14ac:dyDescent="0.2">
      <c r="A62" s="183" t="s">
        <v>126</v>
      </c>
    </row>
    <row r="63" spans="1:1" ht="21" x14ac:dyDescent="0.2">
      <c r="A63" s="183" t="s">
        <v>127</v>
      </c>
    </row>
    <row r="64" spans="1:1" ht="31.5" x14ac:dyDescent="0.2">
      <c r="A64" s="52" t="s">
        <v>128</v>
      </c>
    </row>
    <row r="65" spans="1:1" ht="52.5" x14ac:dyDescent="0.2">
      <c r="A65" s="129" t="s">
        <v>129</v>
      </c>
    </row>
    <row r="66" spans="1:1" ht="21" x14ac:dyDescent="0.2">
      <c r="A66" s="53" t="s">
        <v>130</v>
      </c>
    </row>
    <row r="67" spans="1:1" ht="42.75" x14ac:dyDescent="0.2">
      <c r="A67" s="54" t="s">
        <v>131</v>
      </c>
    </row>
    <row r="68" spans="1:1" ht="21" x14ac:dyDescent="0.2">
      <c r="A68" s="55" t="s">
        <v>132</v>
      </c>
    </row>
    <row r="69" spans="1:1" x14ac:dyDescent="0.2">
      <c r="A69" s="56"/>
    </row>
    <row r="70" spans="1:1" x14ac:dyDescent="0.2">
      <c r="A70" s="57" t="s">
        <v>92</v>
      </c>
    </row>
    <row r="71" spans="1:1" ht="24" x14ac:dyDescent="0.2">
      <c r="A71" s="58" t="s">
        <v>133</v>
      </c>
    </row>
    <row r="72" spans="1:1" ht="24" x14ac:dyDescent="0.2">
      <c r="A72" s="58" t="s">
        <v>134</v>
      </c>
    </row>
    <row r="73" spans="1:1" x14ac:dyDescent="0.2">
      <c r="A73" s="184"/>
    </row>
    <row r="75" spans="1:1" ht="12.75" x14ac:dyDescent="0.2">
      <c r="A75" s="124"/>
    </row>
    <row r="76" spans="1:1" ht="12.75" x14ac:dyDescent="0.2">
      <c r="A76" s="60"/>
    </row>
    <row r="77" spans="1:1" ht="12.75" x14ac:dyDescent="0.2">
      <c r="A77" s="60"/>
    </row>
    <row r="78" spans="1:1" ht="12.75" x14ac:dyDescent="0.2">
      <c r="A78" s="60"/>
    </row>
    <row r="79" spans="1:1" ht="12.75" x14ac:dyDescent="0.2">
      <c r="A79" s="60"/>
    </row>
    <row r="80" spans="1:1" ht="12.75" x14ac:dyDescent="0.2">
      <c r="A80" s="60"/>
    </row>
  </sheetData>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85351115451523"/>
  </sheetPr>
  <dimension ref="A1:B33"/>
  <sheetViews>
    <sheetView workbookViewId="0">
      <pane xSplit="1" topLeftCell="B1" activePane="topRight" state="frozen"/>
      <selection pane="topRight" activeCell="B1" sqref="B1:L1048576"/>
    </sheetView>
  </sheetViews>
  <sheetFormatPr defaultColWidth="8.5703125" defaultRowHeight="12" x14ac:dyDescent="0.2"/>
  <cols>
    <col min="1" max="1" width="63.7109375" style="2" customWidth="1"/>
    <col min="2" max="16384" width="8.5703125" style="2"/>
  </cols>
  <sheetData>
    <row r="1" spans="1:2" ht="15" customHeight="1" x14ac:dyDescent="0.2">
      <c r="A1" s="186" t="s">
        <v>0</v>
      </c>
    </row>
    <row r="2" spans="1:2" ht="15" customHeight="1" x14ac:dyDescent="0.2">
      <c r="A2" s="212" t="s">
        <v>39</v>
      </c>
    </row>
    <row r="3" spans="1:2" ht="15" customHeight="1" x14ac:dyDescent="0.2">
      <c r="A3" s="187" t="s">
        <v>2</v>
      </c>
    </row>
    <row r="4" spans="1:2" s="1" customFormat="1" ht="15" customHeight="1" x14ac:dyDescent="0.2">
      <c r="A4" s="259" t="s">
        <v>3</v>
      </c>
      <c r="B4" s="2"/>
    </row>
    <row r="5" spans="1:2" s="11" customFormat="1" ht="11.45" customHeight="1" x14ac:dyDescent="0.2">
      <c r="A5" s="34" t="s">
        <v>4</v>
      </c>
      <c r="B5" s="2"/>
    </row>
    <row r="6" spans="1:2" ht="11.45" customHeight="1" x14ac:dyDescent="0.2">
      <c r="A6" s="12">
        <v>1</v>
      </c>
    </row>
    <row r="7" spans="1:2" ht="11.45" customHeight="1" x14ac:dyDescent="0.2">
      <c r="A7" s="12">
        <v>2</v>
      </c>
    </row>
    <row r="8" spans="1:2" s="11" customFormat="1" ht="11.45" customHeight="1" x14ac:dyDescent="0.2">
      <c r="A8" s="14" t="s">
        <v>5</v>
      </c>
      <c r="B8" s="2"/>
    </row>
    <row r="9" spans="1:2" ht="11.45" customHeight="1" x14ac:dyDescent="0.2">
      <c r="A9" s="12">
        <v>1</v>
      </c>
    </row>
    <row r="10" spans="1:2" ht="11.45" customHeight="1" x14ac:dyDescent="0.2">
      <c r="A10" s="12">
        <v>2</v>
      </c>
    </row>
    <row r="11" spans="1:2" s="11" customFormat="1" ht="11.45" customHeight="1" x14ac:dyDescent="0.2">
      <c r="A11" s="14" t="s">
        <v>6</v>
      </c>
      <c r="B11" s="2"/>
    </row>
    <row r="12" spans="1:2" ht="11.45" customHeight="1" x14ac:dyDescent="0.2">
      <c r="A12" s="12">
        <v>1</v>
      </c>
    </row>
    <row r="13" spans="1:2" ht="11.45" customHeight="1" x14ac:dyDescent="0.2">
      <c r="A13" s="12">
        <v>2</v>
      </c>
    </row>
    <row r="14" spans="1:2" s="11" customFormat="1" ht="11.45" customHeight="1" x14ac:dyDescent="0.2">
      <c r="A14" s="36" t="s">
        <v>7</v>
      </c>
      <c r="B14" s="2"/>
    </row>
    <row r="15" spans="1:2" ht="11.45" customHeight="1" x14ac:dyDescent="0.2">
      <c r="A15" s="12">
        <v>1</v>
      </c>
    </row>
    <row r="16" spans="1:2" ht="11.45" customHeight="1" x14ac:dyDescent="0.2">
      <c r="A16" s="12">
        <v>2</v>
      </c>
    </row>
    <row r="17" spans="1:2" s="11" customFormat="1" ht="11.45" customHeight="1" x14ac:dyDescent="0.2">
      <c r="A17" s="37" t="s">
        <v>8</v>
      </c>
      <c r="B17" s="2"/>
    </row>
    <row r="18" spans="1:2" ht="11.45" customHeight="1" x14ac:dyDescent="0.2">
      <c r="A18" s="12">
        <v>1</v>
      </c>
    </row>
    <row r="19" spans="1:2" ht="13.5" customHeight="1" x14ac:dyDescent="0.2">
      <c r="A19" s="12">
        <v>2</v>
      </c>
    </row>
    <row r="20" spans="1:2" ht="15" customHeight="1" x14ac:dyDescent="0.2">
      <c r="A20" s="200" t="s">
        <v>33</v>
      </c>
    </row>
    <row r="21" spans="1:2" customFormat="1" ht="104.25" customHeight="1" x14ac:dyDescent="0.2">
      <c r="A21" s="209" t="s">
        <v>40</v>
      </c>
    </row>
    <row r="22" spans="1:2" ht="52.5" customHeight="1" x14ac:dyDescent="0.2">
      <c r="A22" s="226" t="s">
        <v>41</v>
      </c>
    </row>
    <row r="23" spans="1:2" s="60" customFormat="1" ht="60" x14ac:dyDescent="0.2">
      <c r="A23" s="99" t="s">
        <v>42</v>
      </c>
    </row>
    <row r="24" spans="1:2" ht="15" customHeight="1" x14ac:dyDescent="0.2">
      <c r="A24" s="196" t="s">
        <v>27</v>
      </c>
    </row>
    <row r="25" spans="1:2" ht="28.5" customHeight="1" x14ac:dyDescent="0.2">
      <c r="A25" s="16" t="s">
        <v>43</v>
      </c>
    </row>
    <row r="26" spans="1:2" ht="15" customHeight="1" x14ac:dyDescent="0.2">
      <c r="A26" s="200" t="s">
        <v>14</v>
      </c>
    </row>
    <row r="27" spans="1:2" ht="142.5" customHeight="1" x14ac:dyDescent="0.2">
      <c r="A27" s="201" t="s">
        <v>44</v>
      </c>
    </row>
    <row r="28" spans="1:2" ht="15" customHeight="1" x14ac:dyDescent="0.2">
      <c r="A28" s="200" t="s">
        <v>45</v>
      </c>
    </row>
    <row r="29" spans="1:2" ht="263.25" customHeight="1" x14ac:dyDescent="0.2">
      <c r="A29" s="201" t="s">
        <v>46</v>
      </c>
    </row>
    <row r="30" spans="1:2" ht="15" customHeight="1" x14ac:dyDescent="0.2">
      <c r="A30" s="196" t="s">
        <v>16</v>
      </c>
    </row>
    <row r="31" spans="1:2" ht="24" x14ac:dyDescent="0.2">
      <c r="A31" s="209" t="s">
        <v>17</v>
      </c>
    </row>
    <row r="32" spans="1:2" ht="15" customHeight="1" x14ac:dyDescent="0.2">
      <c r="A32" s="200" t="s">
        <v>18</v>
      </c>
    </row>
    <row r="33" spans="1:1" ht="132" x14ac:dyDescent="0.2">
      <c r="A33" s="202" t="s">
        <v>19</v>
      </c>
    </row>
  </sheetData>
  <pageMargins left="0.7" right="0.7" top="0.75" bottom="0.75" header="0.3" footer="0.3"/>
  <pageSetup paperSize="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0"/>
  </sheetPr>
  <dimension ref="A1:D79"/>
  <sheetViews>
    <sheetView workbookViewId="0">
      <pane xSplit="1" topLeftCell="B1" activePane="topRight" state="frozen"/>
      <selection pane="topRight" activeCell="D1" sqref="B1:D1048576"/>
    </sheetView>
  </sheetViews>
  <sheetFormatPr defaultColWidth="8.5703125" defaultRowHeight="12" x14ac:dyDescent="0.2"/>
  <cols>
    <col min="1" max="1" width="84.85546875" style="2" customWidth="1"/>
    <col min="2" max="4" width="9.85546875" style="2" customWidth="1"/>
    <col min="5" max="16384" width="8.5703125" style="2"/>
  </cols>
  <sheetData>
    <row r="1" spans="1:4" ht="11.45" customHeight="1" x14ac:dyDescent="0.2">
      <c r="A1" s="3" t="s">
        <v>70</v>
      </c>
    </row>
    <row r="2" spans="1:4" ht="11.45" customHeight="1" x14ac:dyDescent="0.2">
      <c r="A2" s="4"/>
    </row>
    <row r="3" spans="1:4" ht="11.45" customHeight="1" x14ac:dyDescent="0.2">
      <c r="A3" s="61" t="s">
        <v>114</v>
      </c>
    </row>
    <row r="4" spans="1:4" ht="11.25" customHeight="1" x14ac:dyDescent="0.2">
      <c r="A4" s="92" t="s">
        <v>72</v>
      </c>
    </row>
    <row r="5" spans="1:4" s="1" customFormat="1" ht="25.5" customHeight="1" x14ac:dyDescent="0.2">
      <c r="A5" s="6" t="s">
        <v>73</v>
      </c>
      <c r="B5" s="8" t="e">
        <f>'Наполни своё лето| comiss'!B5</f>
        <v>#REF!</v>
      </c>
      <c r="C5" s="8" t="e">
        <f>'Наполни своё лето| comiss'!C5</f>
        <v>#REF!</v>
      </c>
      <c r="D5" s="8" t="e">
        <f>'Наполни своё лето| comiss'!D5</f>
        <v>#REF!</v>
      </c>
    </row>
    <row r="6" spans="1:4" s="1" customFormat="1" ht="25.5" customHeight="1" x14ac:dyDescent="0.2">
      <c r="A6" s="9"/>
      <c r="B6" s="8" t="e">
        <f>'Наполни своё лето| comiss'!B6</f>
        <v>#REF!</v>
      </c>
      <c r="C6" s="8" t="e">
        <f>'Наполни своё лето| comiss'!C6</f>
        <v>#REF!</v>
      </c>
      <c r="D6" s="8" t="e">
        <f>'Наполни своё лето| comiss'!D6</f>
        <v>#REF!</v>
      </c>
    </row>
    <row r="7" spans="1:4" ht="11.45" customHeight="1" x14ac:dyDescent="0.2">
      <c r="A7" s="10" t="s">
        <v>74</v>
      </c>
      <c r="B7" s="11"/>
      <c r="C7" s="11"/>
      <c r="D7" s="11"/>
    </row>
    <row r="8" spans="1:4" ht="11.45" customHeight="1" x14ac:dyDescent="0.2">
      <c r="A8" s="12">
        <v>1</v>
      </c>
      <c r="B8" s="13" t="e">
        <f>'Наполни своё лето| comiss'!B8</f>
        <v>#REF!</v>
      </c>
      <c r="C8" s="13" t="e">
        <f>'Наполни своё лето| comiss'!C8</f>
        <v>#REF!</v>
      </c>
      <c r="D8" s="13" t="e">
        <f>'Наполни своё лето| comiss'!D8</f>
        <v>#REF!</v>
      </c>
    </row>
    <row r="9" spans="1:4" ht="11.45" customHeight="1" x14ac:dyDescent="0.2">
      <c r="A9" s="12">
        <v>2</v>
      </c>
      <c r="B9" s="13" t="e">
        <f>'Наполни своё лето| comiss'!B9</f>
        <v>#REF!</v>
      </c>
      <c r="C9" s="13" t="e">
        <f>'Наполни своё лето| comiss'!C9</f>
        <v>#REF!</v>
      </c>
      <c r="D9" s="13" t="e">
        <f>'Наполни своё лето| comiss'!D9</f>
        <v>#REF!</v>
      </c>
    </row>
    <row r="10" spans="1:4" ht="11.45" customHeight="1" x14ac:dyDescent="0.2">
      <c r="A10" s="14" t="s">
        <v>75</v>
      </c>
      <c r="B10" s="13"/>
      <c r="C10" s="13"/>
      <c r="D10" s="13"/>
    </row>
    <row r="11" spans="1:4" ht="11.45" customHeight="1" x14ac:dyDescent="0.2">
      <c r="A11" s="12">
        <v>1</v>
      </c>
      <c r="B11" s="13" t="e">
        <f>'Наполни своё лето| comiss'!B11</f>
        <v>#REF!</v>
      </c>
      <c r="C11" s="13" t="e">
        <f>'Наполни своё лето| comiss'!C11</f>
        <v>#REF!</v>
      </c>
      <c r="D11" s="13" t="e">
        <f>'Наполни своё лето| comiss'!D11</f>
        <v>#REF!</v>
      </c>
    </row>
    <row r="12" spans="1:4" ht="11.45" customHeight="1" x14ac:dyDescent="0.2">
      <c r="A12" s="12">
        <v>2</v>
      </c>
      <c r="B12" s="13" t="e">
        <f>'Наполни своё лето| comiss'!B12</f>
        <v>#REF!</v>
      </c>
      <c r="C12" s="13" t="e">
        <f>'Наполни своё лето| comiss'!C12</f>
        <v>#REF!</v>
      </c>
      <c r="D12" s="13" t="e">
        <f>'Наполни своё лето| comiss'!D12</f>
        <v>#REF!</v>
      </c>
    </row>
    <row r="13" spans="1:4" ht="11.45" customHeight="1" x14ac:dyDescent="0.2">
      <c r="A13" s="14" t="s">
        <v>76</v>
      </c>
      <c r="B13" s="13"/>
      <c r="C13" s="13"/>
      <c r="D13" s="13"/>
    </row>
    <row r="14" spans="1:4" ht="11.45" customHeight="1" x14ac:dyDescent="0.2">
      <c r="A14" s="12">
        <v>1</v>
      </c>
      <c r="B14" s="13" t="e">
        <f>'Наполни своё лето| comiss'!B14</f>
        <v>#REF!</v>
      </c>
      <c r="C14" s="13" t="e">
        <f>'Наполни своё лето| comiss'!C14</f>
        <v>#REF!</v>
      </c>
      <c r="D14" s="13" t="e">
        <f>'Наполни своё лето| comiss'!D14</f>
        <v>#REF!</v>
      </c>
    </row>
    <row r="15" spans="1:4" ht="11.45" customHeight="1" x14ac:dyDescent="0.2">
      <c r="A15" s="12">
        <v>2</v>
      </c>
      <c r="B15" s="13" t="e">
        <f>'Наполни своё лето| comiss'!B15</f>
        <v>#REF!</v>
      </c>
      <c r="C15" s="13" t="e">
        <f>'Наполни своё лето| comiss'!C15</f>
        <v>#REF!</v>
      </c>
      <c r="D15" s="13" t="e">
        <f>'Наполни своё лето| comiss'!D15</f>
        <v>#REF!</v>
      </c>
    </row>
    <row r="16" spans="1:4" ht="11.45" customHeight="1" x14ac:dyDescent="0.2">
      <c r="A16" s="36" t="s">
        <v>77</v>
      </c>
      <c r="B16" s="13"/>
      <c r="C16" s="13"/>
      <c r="D16" s="13"/>
    </row>
    <row r="17" spans="1:4" ht="11.45" customHeight="1" x14ac:dyDescent="0.2">
      <c r="A17" s="12">
        <v>1</v>
      </c>
      <c r="B17" s="13" t="e">
        <f>'Наполни своё лето| comiss'!B17</f>
        <v>#REF!</v>
      </c>
      <c r="C17" s="13" t="e">
        <f>'Наполни своё лето| comiss'!C17</f>
        <v>#REF!</v>
      </c>
      <c r="D17" s="13" t="e">
        <f>'Наполни своё лето| comiss'!D17</f>
        <v>#REF!</v>
      </c>
    </row>
    <row r="18" spans="1:4" ht="11.45" customHeight="1" x14ac:dyDescent="0.2">
      <c r="A18" s="12">
        <v>2</v>
      </c>
      <c r="B18" s="13" t="e">
        <f>'Наполни своё лето| comiss'!B18</f>
        <v>#REF!</v>
      </c>
      <c r="C18" s="13" t="e">
        <f>'Наполни своё лето| comiss'!C18</f>
        <v>#REF!</v>
      </c>
      <c r="D18" s="13" t="e">
        <f>'Наполни своё лето| comiss'!D18</f>
        <v>#REF!</v>
      </c>
    </row>
    <row r="19" spans="1:4" s="11" customFormat="1" ht="11.45" customHeight="1" x14ac:dyDescent="0.2">
      <c r="A19" s="37" t="s">
        <v>78</v>
      </c>
      <c r="B19" s="13"/>
      <c r="C19" s="13"/>
      <c r="D19" s="13"/>
    </row>
    <row r="20" spans="1:4" s="11" customFormat="1" ht="11.45" customHeight="1" x14ac:dyDescent="0.2">
      <c r="A20" s="158">
        <v>1</v>
      </c>
      <c r="B20" s="13" t="e">
        <f>'Наполни своё лето| comiss'!B20</f>
        <v>#REF!</v>
      </c>
      <c r="C20" s="13" t="e">
        <f>'Наполни своё лето| comiss'!C20</f>
        <v>#REF!</v>
      </c>
      <c r="D20" s="13" t="e">
        <f>'Наполни своё лето| comiss'!D20</f>
        <v>#REF!</v>
      </c>
    </row>
    <row r="21" spans="1:4" s="11" customFormat="1" ht="11.45" customHeight="1" x14ac:dyDescent="0.2">
      <c r="A21" s="158">
        <v>2</v>
      </c>
      <c r="B21" s="13" t="e">
        <f>'Наполни своё лето| comiss'!B21</f>
        <v>#REF!</v>
      </c>
      <c r="C21" s="13" t="e">
        <f>'Наполни своё лето| comiss'!C21</f>
        <v>#REF!</v>
      </c>
      <c r="D21" s="13" t="e">
        <f>'Наполни своё лето| comiss'!D21</f>
        <v>#REF!</v>
      </c>
    </row>
    <row r="22" spans="1:4" ht="11.45" customHeight="1" x14ac:dyDescent="0.2">
      <c r="A22" s="92" t="s">
        <v>135</v>
      </c>
      <c r="B22" s="19"/>
      <c r="C22" s="19"/>
      <c r="D22" s="19"/>
    </row>
    <row r="23" spans="1:4" ht="24.6" customHeight="1" x14ac:dyDescent="0.2">
      <c r="A23" s="6" t="s">
        <v>73</v>
      </c>
      <c r="B23" s="8" t="e">
        <f t="shared" ref="B23:D24" si="0">B5</f>
        <v>#REF!</v>
      </c>
      <c r="C23" s="8" t="e">
        <f t="shared" si="0"/>
        <v>#REF!</v>
      </c>
      <c r="D23" s="8" t="e">
        <f t="shared" si="0"/>
        <v>#REF!</v>
      </c>
    </row>
    <row r="24" spans="1:4" ht="24.6" customHeight="1" x14ac:dyDescent="0.2">
      <c r="A24" s="9"/>
      <c r="B24" s="8" t="e">
        <f t="shared" si="0"/>
        <v>#REF!</v>
      </c>
      <c r="C24" s="8" t="e">
        <f t="shared" si="0"/>
        <v>#REF!</v>
      </c>
      <c r="D24" s="8" t="e">
        <f t="shared" si="0"/>
        <v>#REF!</v>
      </c>
    </row>
    <row r="25" spans="1:4" ht="11.45" customHeight="1" x14ac:dyDescent="0.2">
      <c r="A25" s="10" t="s">
        <v>74</v>
      </c>
      <c r="B25" s="11"/>
      <c r="C25" s="11"/>
      <c r="D25" s="11"/>
    </row>
    <row r="26" spans="1:4" ht="11.45" customHeight="1" x14ac:dyDescent="0.2">
      <c r="A26" s="12">
        <v>1</v>
      </c>
      <c r="B26" s="13" t="e">
        <f t="shared" ref="B26:D27" si="1">B8*0.9</f>
        <v>#REF!</v>
      </c>
      <c r="C26" s="13" t="e">
        <f t="shared" si="1"/>
        <v>#REF!</v>
      </c>
      <c r="D26" s="13" t="e">
        <f t="shared" si="1"/>
        <v>#REF!</v>
      </c>
    </row>
    <row r="27" spans="1:4" ht="11.45" customHeight="1" x14ac:dyDescent="0.2">
      <c r="A27" s="12">
        <v>2</v>
      </c>
      <c r="B27" s="13" t="e">
        <f t="shared" si="1"/>
        <v>#REF!</v>
      </c>
      <c r="C27" s="13" t="e">
        <f t="shared" si="1"/>
        <v>#REF!</v>
      </c>
      <c r="D27" s="13" t="e">
        <f t="shared" si="1"/>
        <v>#REF!</v>
      </c>
    </row>
    <row r="28" spans="1:4" ht="11.45" customHeight="1" x14ac:dyDescent="0.2">
      <c r="A28" s="14" t="s">
        <v>75</v>
      </c>
      <c r="B28" s="13"/>
      <c r="C28" s="13"/>
      <c r="D28" s="13"/>
    </row>
    <row r="29" spans="1:4" ht="11.45" customHeight="1" x14ac:dyDescent="0.2">
      <c r="A29" s="12">
        <v>1</v>
      </c>
      <c r="B29" s="30" t="e">
        <f t="shared" ref="B29:D30" si="2">B11*0.9</f>
        <v>#REF!</v>
      </c>
      <c r="C29" s="30" t="e">
        <f t="shared" si="2"/>
        <v>#REF!</v>
      </c>
      <c r="D29" s="30" t="e">
        <f t="shared" si="2"/>
        <v>#REF!</v>
      </c>
    </row>
    <row r="30" spans="1:4" ht="11.45" customHeight="1" x14ac:dyDescent="0.2">
      <c r="A30" s="12">
        <v>2</v>
      </c>
      <c r="B30" s="30" t="e">
        <f t="shared" si="2"/>
        <v>#REF!</v>
      </c>
      <c r="C30" s="30" t="e">
        <f t="shared" si="2"/>
        <v>#REF!</v>
      </c>
      <c r="D30" s="30" t="e">
        <f t="shared" si="2"/>
        <v>#REF!</v>
      </c>
    </row>
    <row r="31" spans="1:4" ht="11.45" customHeight="1" x14ac:dyDescent="0.2">
      <c r="A31" s="14" t="s">
        <v>76</v>
      </c>
      <c r="B31" s="30"/>
      <c r="C31" s="30"/>
      <c r="D31" s="30"/>
    </row>
    <row r="32" spans="1:4" ht="11.45" customHeight="1" x14ac:dyDescent="0.2">
      <c r="A32" s="12">
        <v>1</v>
      </c>
      <c r="B32" s="30" t="e">
        <f t="shared" ref="B32:D33" si="3">B14*0.9</f>
        <v>#REF!</v>
      </c>
      <c r="C32" s="30" t="e">
        <f t="shared" si="3"/>
        <v>#REF!</v>
      </c>
      <c r="D32" s="30" t="e">
        <f t="shared" si="3"/>
        <v>#REF!</v>
      </c>
    </row>
    <row r="33" spans="1:4" ht="11.45" customHeight="1" x14ac:dyDescent="0.2">
      <c r="A33" s="12">
        <v>2</v>
      </c>
      <c r="B33" s="30" t="e">
        <f t="shared" si="3"/>
        <v>#REF!</v>
      </c>
      <c r="C33" s="30" t="e">
        <f t="shared" si="3"/>
        <v>#REF!</v>
      </c>
      <c r="D33" s="30" t="e">
        <f t="shared" si="3"/>
        <v>#REF!</v>
      </c>
    </row>
    <row r="34" spans="1:4" ht="11.45" customHeight="1" x14ac:dyDescent="0.2">
      <c r="A34" s="36" t="s">
        <v>77</v>
      </c>
      <c r="B34" s="30"/>
      <c r="C34" s="30"/>
      <c r="D34" s="30"/>
    </row>
    <row r="35" spans="1:4" ht="11.45" customHeight="1" x14ac:dyDescent="0.2">
      <c r="A35" s="12">
        <v>1</v>
      </c>
      <c r="B35" s="30" t="e">
        <f t="shared" ref="B35:D36" si="4">B17*0.9</f>
        <v>#REF!</v>
      </c>
      <c r="C35" s="30" t="e">
        <f t="shared" si="4"/>
        <v>#REF!</v>
      </c>
      <c r="D35" s="30" t="e">
        <f t="shared" si="4"/>
        <v>#REF!</v>
      </c>
    </row>
    <row r="36" spans="1:4" ht="11.45" customHeight="1" x14ac:dyDescent="0.2">
      <c r="A36" s="12">
        <v>2</v>
      </c>
      <c r="B36" s="30" t="e">
        <f t="shared" si="4"/>
        <v>#REF!</v>
      </c>
      <c r="C36" s="30" t="e">
        <f t="shared" si="4"/>
        <v>#REF!</v>
      </c>
      <c r="D36" s="30" t="e">
        <f t="shared" si="4"/>
        <v>#REF!</v>
      </c>
    </row>
    <row r="37" spans="1:4" s="11" customFormat="1" ht="11.45" customHeight="1" x14ac:dyDescent="0.2">
      <c r="A37" s="37" t="s">
        <v>78</v>
      </c>
      <c r="B37" s="13"/>
      <c r="C37" s="13"/>
      <c r="D37" s="13"/>
    </row>
    <row r="38" spans="1:4" s="11" customFormat="1" ht="11.45" customHeight="1" x14ac:dyDescent="0.2">
      <c r="A38" s="158">
        <v>1</v>
      </c>
      <c r="B38" s="13" t="e">
        <f t="shared" ref="B38:D39" si="5">B20*0.9</f>
        <v>#REF!</v>
      </c>
      <c r="C38" s="13" t="e">
        <f t="shared" si="5"/>
        <v>#REF!</v>
      </c>
      <c r="D38" s="13" t="e">
        <f t="shared" si="5"/>
        <v>#REF!</v>
      </c>
    </row>
    <row r="39" spans="1:4" s="11" customFormat="1" ht="11.45" customHeight="1" x14ac:dyDescent="0.2">
      <c r="A39" s="158">
        <v>2</v>
      </c>
      <c r="B39" s="13" t="e">
        <f t="shared" si="5"/>
        <v>#REF!</v>
      </c>
      <c r="C39" s="13" t="e">
        <f t="shared" si="5"/>
        <v>#REF!</v>
      </c>
      <c r="D39" s="13" t="e">
        <f t="shared" si="5"/>
        <v>#REF!</v>
      </c>
    </row>
    <row r="40" spans="1:4" ht="11.45" customHeight="1" x14ac:dyDescent="0.2">
      <c r="A40" s="18"/>
    </row>
    <row r="41" spans="1:4" ht="145.9" customHeight="1" x14ac:dyDescent="0.2">
      <c r="A41" s="159" t="s">
        <v>115</v>
      </c>
    </row>
    <row r="42" spans="1:4" ht="11.45" customHeight="1" x14ac:dyDescent="0.2">
      <c r="A42" s="45" t="s">
        <v>89</v>
      </c>
    </row>
    <row r="43" spans="1:4" ht="11.45" customHeight="1" x14ac:dyDescent="0.2">
      <c r="A43" s="46" t="s">
        <v>116</v>
      </c>
    </row>
    <row r="44" spans="1:4" x14ac:dyDescent="0.2">
      <c r="A44" s="46" t="s">
        <v>117</v>
      </c>
    </row>
    <row r="46" spans="1:4" x14ac:dyDescent="0.2">
      <c r="A46" s="45" t="s">
        <v>81</v>
      </c>
    </row>
    <row r="47" spans="1:4" x14ac:dyDescent="0.2">
      <c r="A47" s="47" t="s">
        <v>82</v>
      </c>
    </row>
    <row r="48" spans="1:4" x14ac:dyDescent="0.2">
      <c r="A48" s="47" t="s">
        <v>118</v>
      </c>
    </row>
    <row r="49" spans="1:1" x14ac:dyDescent="0.2">
      <c r="A49" s="47" t="s">
        <v>83</v>
      </c>
    </row>
    <row r="50" spans="1:1" ht="12.6" customHeight="1" x14ac:dyDescent="0.2">
      <c r="A50" s="48" t="s">
        <v>84</v>
      </c>
    </row>
    <row r="51" spans="1:1" x14ac:dyDescent="0.2">
      <c r="A51" s="23" t="s">
        <v>86</v>
      </c>
    </row>
    <row r="52" spans="1:1" x14ac:dyDescent="0.2">
      <c r="A52" s="63" t="s">
        <v>119</v>
      </c>
    </row>
    <row r="55" spans="1:1" ht="31.5" x14ac:dyDescent="0.2">
      <c r="A55" s="50" t="s">
        <v>120</v>
      </c>
    </row>
    <row r="56" spans="1:1" ht="42" x14ac:dyDescent="0.2">
      <c r="A56" s="183" t="s">
        <v>121</v>
      </c>
    </row>
    <row r="57" spans="1:1" ht="21" x14ac:dyDescent="0.2">
      <c r="A57" s="183" t="s">
        <v>122</v>
      </c>
    </row>
    <row r="58" spans="1:1" ht="21" x14ac:dyDescent="0.2">
      <c r="A58" s="183" t="s">
        <v>123</v>
      </c>
    </row>
    <row r="59" spans="1:1" ht="52.5" x14ac:dyDescent="0.2">
      <c r="A59" s="183" t="s">
        <v>124</v>
      </c>
    </row>
    <row r="60" spans="1:1" ht="42" x14ac:dyDescent="0.2">
      <c r="A60" s="50" t="s">
        <v>125</v>
      </c>
    </row>
    <row r="61" spans="1:1" ht="31.5" x14ac:dyDescent="0.2">
      <c r="A61" s="183" t="s">
        <v>126</v>
      </c>
    </row>
    <row r="62" spans="1:1" ht="21" x14ac:dyDescent="0.2">
      <c r="A62" s="183" t="s">
        <v>127</v>
      </c>
    </row>
    <row r="63" spans="1:1" ht="31.5" x14ac:dyDescent="0.2">
      <c r="A63" s="52" t="s">
        <v>128</v>
      </c>
    </row>
    <row r="64" spans="1:1" ht="52.5" x14ac:dyDescent="0.2">
      <c r="A64" s="129" t="s">
        <v>129</v>
      </c>
    </row>
    <row r="65" spans="1:1" ht="21" x14ac:dyDescent="0.2">
      <c r="A65" s="53" t="s">
        <v>130</v>
      </c>
    </row>
    <row r="66" spans="1:1" ht="42.75" x14ac:dyDescent="0.2">
      <c r="A66" s="54" t="s">
        <v>131</v>
      </c>
    </row>
    <row r="67" spans="1:1" ht="21" x14ac:dyDescent="0.2">
      <c r="A67" s="55" t="s">
        <v>132</v>
      </c>
    </row>
    <row r="68" spans="1:1" x14ac:dyDescent="0.2">
      <c r="A68" s="56"/>
    </row>
    <row r="69" spans="1:1" x14ac:dyDescent="0.2">
      <c r="A69" s="57" t="s">
        <v>92</v>
      </c>
    </row>
    <row r="70" spans="1:1" ht="24" x14ac:dyDescent="0.2">
      <c r="A70" s="58" t="s">
        <v>133</v>
      </c>
    </row>
    <row r="71" spans="1:1" ht="24" x14ac:dyDescent="0.2">
      <c r="A71" s="58" t="s">
        <v>134</v>
      </c>
    </row>
    <row r="72" spans="1:1" x14ac:dyDescent="0.2">
      <c r="A72" s="184"/>
    </row>
    <row r="74" spans="1:1" ht="12.75" x14ac:dyDescent="0.2">
      <c r="A74" s="124"/>
    </row>
    <row r="75" spans="1:1" ht="12.75" x14ac:dyDescent="0.2">
      <c r="A75" s="60"/>
    </row>
    <row r="76" spans="1:1" ht="12.75" x14ac:dyDescent="0.2">
      <c r="A76" s="60"/>
    </row>
    <row r="77" spans="1:1" ht="12.75" x14ac:dyDescent="0.2">
      <c r="A77" s="60"/>
    </row>
    <row r="78" spans="1:1" ht="12.75" x14ac:dyDescent="0.2">
      <c r="A78" s="60"/>
    </row>
    <row r="79" spans="1:1" ht="12.75" x14ac:dyDescent="0.2">
      <c r="A79" s="60"/>
    </row>
  </sheetData>
  <pageMargins left="0.7" right="0.7" top="0.75" bottom="0.75" header="0.3" footer="0.3"/>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E66"/>
  <sheetViews>
    <sheetView workbookViewId="0">
      <pane xSplit="1" topLeftCell="B1" activePane="topRight" state="frozen"/>
      <selection pane="topRight"/>
    </sheetView>
  </sheetViews>
  <sheetFormatPr defaultColWidth="8.5703125" defaultRowHeight="12" x14ac:dyDescent="0.2"/>
  <cols>
    <col min="1" max="1" width="84.85546875" style="2" customWidth="1"/>
    <col min="2" max="5" width="9.42578125" style="2" customWidth="1"/>
    <col min="6" max="16384" width="8.5703125" style="2"/>
  </cols>
  <sheetData>
    <row r="1" spans="1:5" ht="11.45" customHeight="1" x14ac:dyDescent="0.2">
      <c r="A1" s="3" t="s">
        <v>70</v>
      </c>
    </row>
    <row r="2" spans="1:5" ht="11.45" customHeight="1" x14ac:dyDescent="0.2">
      <c r="A2" s="91" t="s">
        <v>71</v>
      </c>
    </row>
    <row r="3" spans="1:5" ht="11.25" customHeight="1" x14ac:dyDescent="0.2">
      <c r="A3" s="92" t="s">
        <v>72</v>
      </c>
    </row>
    <row r="4" spans="1:5" s="1" customFormat="1" ht="25.5" customHeight="1" x14ac:dyDescent="0.2">
      <c r="A4" s="6" t="s">
        <v>73</v>
      </c>
      <c r="B4" s="8" t="e">
        <f>BAR!#REF!</f>
        <v>#REF!</v>
      </c>
      <c r="C4" s="7" t="e">
        <f>BAR!#REF!</f>
        <v>#REF!</v>
      </c>
      <c r="D4" s="7" t="e">
        <f>BAR!#REF!</f>
        <v>#REF!</v>
      </c>
      <c r="E4" s="7" t="e">
        <f>BAR!#REF!</f>
        <v>#REF!</v>
      </c>
    </row>
    <row r="5" spans="1:5" s="1" customFormat="1" ht="25.5" customHeight="1" x14ac:dyDescent="0.2">
      <c r="A5" s="9"/>
      <c r="B5" s="8" t="e">
        <f>BAR!#REF!</f>
        <v>#REF!</v>
      </c>
      <c r="C5" s="7" t="e">
        <f>BAR!#REF!</f>
        <v>#REF!</v>
      </c>
      <c r="D5" s="7" t="e">
        <f>BAR!#REF!</f>
        <v>#REF!</v>
      </c>
      <c r="E5" s="7" t="e">
        <f>BAR!#REF!</f>
        <v>#REF!</v>
      </c>
    </row>
    <row r="6" spans="1:5" ht="11.45" customHeight="1" x14ac:dyDescent="0.2">
      <c r="A6" s="10" t="s">
        <v>74</v>
      </c>
      <c r="B6" s="11"/>
      <c r="C6" s="11"/>
      <c r="D6" s="11"/>
      <c r="E6" s="11"/>
    </row>
    <row r="7" spans="1:5" ht="11.45" customHeight="1" x14ac:dyDescent="0.2">
      <c r="A7" s="12">
        <v>1</v>
      </c>
      <c r="B7" s="30" t="e">
        <f>BAR!#REF!*0.9+B22</f>
        <v>#REF!</v>
      </c>
      <c r="C7" s="30" t="e">
        <f>BAR!#REF!*0.9+C22</f>
        <v>#REF!</v>
      </c>
      <c r="D7" s="30" t="e">
        <f>BAR!#REF!*0.9+D22</f>
        <v>#REF!</v>
      </c>
      <c r="E7" s="30" t="e">
        <f>BAR!#REF!*0.9+E22</f>
        <v>#REF!</v>
      </c>
    </row>
    <row r="8" spans="1:5" ht="11.45" customHeight="1" x14ac:dyDescent="0.2">
      <c r="A8" s="12">
        <v>2</v>
      </c>
      <c r="B8" s="30" t="e">
        <f>BAR!#REF!*0.9+B23</f>
        <v>#REF!</v>
      </c>
      <c r="C8" s="30" t="e">
        <f>BAR!#REF!*0.9+C23</f>
        <v>#REF!</v>
      </c>
      <c r="D8" s="30" t="e">
        <f>BAR!#REF!*0.9+D23</f>
        <v>#REF!</v>
      </c>
      <c r="E8" s="30" t="e">
        <f>BAR!#REF!*0.9+E23</f>
        <v>#REF!</v>
      </c>
    </row>
    <row r="9" spans="1:5" ht="11.45" customHeight="1" x14ac:dyDescent="0.2">
      <c r="A9" s="14" t="s">
        <v>75</v>
      </c>
      <c r="B9" s="30"/>
      <c r="C9" s="30"/>
      <c r="D9" s="30"/>
      <c r="E9" s="30"/>
    </row>
    <row r="10" spans="1:5" ht="11.45" customHeight="1" x14ac:dyDescent="0.2">
      <c r="A10" s="12">
        <v>1</v>
      </c>
      <c r="B10" s="30" t="e">
        <f>BAR!#REF!*0.9+B22</f>
        <v>#REF!</v>
      </c>
      <c r="C10" s="30" t="e">
        <f>BAR!#REF!*0.9+C22</f>
        <v>#REF!</v>
      </c>
      <c r="D10" s="30" t="e">
        <f>BAR!#REF!*0.9+D22</f>
        <v>#REF!</v>
      </c>
      <c r="E10" s="30" t="e">
        <f>BAR!#REF!*0.9+E22</f>
        <v>#REF!</v>
      </c>
    </row>
    <row r="11" spans="1:5" ht="11.45" customHeight="1" x14ac:dyDescent="0.2">
      <c r="A11" s="12">
        <v>2</v>
      </c>
      <c r="B11" s="30" t="e">
        <f>BAR!#REF!*0.9+B23</f>
        <v>#REF!</v>
      </c>
      <c r="C11" s="30" t="e">
        <f>BAR!#REF!*0.9+C23</f>
        <v>#REF!</v>
      </c>
      <c r="D11" s="30" t="e">
        <f>BAR!#REF!*0.9+D23</f>
        <v>#REF!</v>
      </c>
      <c r="E11" s="30" t="e">
        <f>BAR!#REF!*0.9+E23</f>
        <v>#REF!</v>
      </c>
    </row>
    <row r="12" spans="1:5" ht="11.45" customHeight="1" x14ac:dyDescent="0.2">
      <c r="A12" s="15" t="s">
        <v>76</v>
      </c>
      <c r="B12" s="30"/>
      <c r="C12" s="30"/>
      <c r="D12" s="30"/>
      <c r="E12" s="30"/>
    </row>
    <row r="13" spans="1:5" ht="11.45" customHeight="1" x14ac:dyDescent="0.2">
      <c r="A13" s="12">
        <v>1</v>
      </c>
      <c r="B13" s="30" t="e">
        <f>BAR!#REF!*0.9+B22</f>
        <v>#REF!</v>
      </c>
      <c r="C13" s="30" t="e">
        <f>BAR!#REF!*0.9+C22</f>
        <v>#REF!</v>
      </c>
      <c r="D13" s="30" t="e">
        <f>BAR!#REF!*0.9+D22</f>
        <v>#REF!</v>
      </c>
      <c r="E13" s="30" t="e">
        <f>BAR!#REF!*0.9+E22</f>
        <v>#REF!</v>
      </c>
    </row>
    <row r="14" spans="1:5" ht="11.45" customHeight="1" x14ac:dyDescent="0.2">
      <c r="A14" s="12">
        <v>2</v>
      </c>
      <c r="B14" s="30" t="e">
        <f>BAR!#REF!*0.9+B23</f>
        <v>#REF!</v>
      </c>
      <c r="C14" s="30" t="e">
        <f>BAR!#REF!*0.9+C23</f>
        <v>#REF!</v>
      </c>
      <c r="D14" s="30" t="e">
        <f>BAR!#REF!*0.9+D23</f>
        <v>#REF!</v>
      </c>
      <c r="E14" s="30" t="e">
        <f>BAR!#REF!*0.9+E23</f>
        <v>#REF!</v>
      </c>
    </row>
    <row r="15" spans="1:5" ht="11.45" customHeight="1" x14ac:dyDescent="0.2">
      <c r="A15" s="16" t="s">
        <v>77</v>
      </c>
      <c r="B15" s="30"/>
      <c r="C15" s="30"/>
      <c r="D15" s="30"/>
      <c r="E15" s="30"/>
    </row>
    <row r="16" spans="1:5" ht="11.45" customHeight="1" x14ac:dyDescent="0.2">
      <c r="A16" s="12">
        <v>1</v>
      </c>
      <c r="B16" s="30" t="e">
        <f>BAR!#REF!*0.9+B22</f>
        <v>#REF!</v>
      </c>
      <c r="C16" s="30" t="e">
        <f>BAR!#REF!*0.9+C22</f>
        <v>#REF!</v>
      </c>
      <c r="D16" s="30" t="e">
        <f>BAR!#REF!*0.9+D22</f>
        <v>#REF!</v>
      </c>
      <c r="E16" s="30" t="e">
        <f>BAR!#REF!*0.9+E22</f>
        <v>#REF!</v>
      </c>
    </row>
    <row r="17" spans="1:5" ht="11.45" customHeight="1" x14ac:dyDescent="0.2">
      <c r="A17" s="12">
        <v>2</v>
      </c>
      <c r="B17" s="30" t="e">
        <f>BAR!#REF!*0.9+B23</f>
        <v>#REF!</v>
      </c>
      <c r="C17" s="30" t="e">
        <f>BAR!#REF!*0.9+C23</f>
        <v>#REF!</v>
      </c>
      <c r="D17" s="30" t="e">
        <f>BAR!#REF!*0.9+D23</f>
        <v>#REF!</v>
      </c>
      <c r="E17" s="30" t="e">
        <f>BAR!#REF!*0.9+E23</f>
        <v>#REF!</v>
      </c>
    </row>
    <row r="18" spans="1:5" ht="11.45" customHeight="1" x14ac:dyDescent="0.2">
      <c r="A18" s="17" t="s">
        <v>78</v>
      </c>
      <c r="B18" s="30"/>
      <c r="C18" s="30"/>
      <c r="D18" s="30"/>
      <c r="E18" s="30"/>
    </row>
    <row r="19" spans="1:5" ht="11.45" customHeight="1" x14ac:dyDescent="0.2">
      <c r="A19" s="12">
        <v>1</v>
      </c>
      <c r="B19" s="30" t="e">
        <f>BAR!#REF!*0.9+B22</f>
        <v>#REF!</v>
      </c>
      <c r="C19" s="30" t="e">
        <f>BAR!#REF!*0.9+C22</f>
        <v>#REF!</v>
      </c>
      <c r="D19" s="30" t="e">
        <f>BAR!#REF!*0.9+D22</f>
        <v>#REF!</v>
      </c>
      <c r="E19" s="30" t="e">
        <f>BAR!#REF!*0.9+E22</f>
        <v>#REF!</v>
      </c>
    </row>
    <row r="20" spans="1:5" ht="13.15" customHeight="1" x14ac:dyDescent="0.2">
      <c r="A20" s="12">
        <v>2</v>
      </c>
      <c r="B20" s="30" t="e">
        <f>BAR!#REF!*0.9+B23</f>
        <v>#REF!</v>
      </c>
      <c r="C20" s="30" t="e">
        <f>BAR!#REF!*0.9+C23</f>
        <v>#REF!</v>
      </c>
      <c r="D20" s="30" t="e">
        <f>BAR!#REF!*0.9+D23</f>
        <v>#REF!</v>
      </c>
      <c r="E20" s="30" t="e">
        <f>BAR!#REF!*0.9+E23</f>
        <v>#REF!</v>
      </c>
    </row>
    <row r="21" spans="1:5" s="60" customFormat="1" ht="12.75" x14ac:dyDescent="0.2">
      <c r="A21" s="94" t="s">
        <v>136</v>
      </c>
      <c r="B21" s="62"/>
      <c r="C21" s="62"/>
      <c r="D21" s="62"/>
      <c r="E21" s="62"/>
    </row>
    <row r="22" spans="1:5" s="60" customFormat="1" ht="12.75" x14ac:dyDescent="0.2">
      <c r="A22" s="96" t="s">
        <v>137</v>
      </c>
      <c r="B22" s="181">
        <v>2700</v>
      </c>
      <c r="C22" s="181">
        <v>2700</v>
      </c>
      <c r="D22" s="181">
        <v>2700</v>
      </c>
      <c r="E22" s="181">
        <v>2700</v>
      </c>
    </row>
    <row r="23" spans="1:5" s="60" customFormat="1" ht="12.75" x14ac:dyDescent="0.2">
      <c r="A23" s="96" t="s">
        <v>138</v>
      </c>
      <c r="B23" s="181">
        <f>B22*2</f>
        <v>5400</v>
      </c>
      <c r="C23" s="181">
        <f>C22*2</f>
        <v>5400</v>
      </c>
      <c r="D23" s="181">
        <f>D22*2</f>
        <v>5400</v>
      </c>
      <c r="E23" s="181">
        <f>E22*2</f>
        <v>5400</v>
      </c>
    </row>
    <row r="24" spans="1:5" ht="11.45" customHeight="1" x14ac:dyDescent="0.2">
      <c r="A24" s="18"/>
      <c r="B24" s="62"/>
      <c r="C24" s="62"/>
      <c r="D24" s="62"/>
      <c r="E24" s="62"/>
    </row>
    <row r="25" spans="1:5" ht="11.45" customHeight="1" x14ac:dyDescent="0.2">
      <c r="A25" s="92" t="s">
        <v>135</v>
      </c>
      <c r="B25" s="62"/>
      <c r="C25" s="62"/>
      <c r="D25" s="62"/>
      <c r="E25" s="62"/>
    </row>
    <row r="26" spans="1:5" ht="24.6" customHeight="1" x14ac:dyDescent="0.2">
      <c r="A26" s="6" t="s">
        <v>73</v>
      </c>
      <c r="B26" s="8" t="e">
        <f t="shared" ref="B26:E27" si="0">B4</f>
        <v>#REF!</v>
      </c>
      <c r="C26" s="7" t="e">
        <f t="shared" si="0"/>
        <v>#REF!</v>
      </c>
      <c r="D26" s="7" t="e">
        <f t="shared" si="0"/>
        <v>#REF!</v>
      </c>
      <c r="E26" s="7" t="e">
        <f t="shared" si="0"/>
        <v>#REF!</v>
      </c>
    </row>
    <row r="27" spans="1:5" ht="24.6" customHeight="1" x14ac:dyDescent="0.2">
      <c r="A27" s="9"/>
      <c r="B27" s="8" t="e">
        <f t="shared" si="0"/>
        <v>#REF!</v>
      </c>
      <c r="C27" s="7" t="e">
        <f t="shared" si="0"/>
        <v>#REF!</v>
      </c>
      <c r="D27" s="7" t="e">
        <f t="shared" si="0"/>
        <v>#REF!</v>
      </c>
      <c r="E27" s="7" t="e">
        <f t="shared" si="0"/>
        <v>#REF!</v>
      </c>
    </row>
    <row r="28" spans="1:5" ht="11.45" customHeight="1" x14ac:dyDescent="0.2">
      <c r="A28" s="10" t="s">
        <v>74</v>
      </c>
    </row>
    <row r="29" spans="1:5" ht="11.45" customHeight="1" x14ac:dyDescent="0.2">
      <c r="A29" s="12">
        <v>1</v>
      </c>
      <c r="B29" s="30" t="e">
        <f t="shared" ref="B29:E30" si="1">ROUNDUP(B7*0.9,)</f>
        <v>#REF!</v>
      </c>
      <c r="C29" s="30" t="e">
        <f t="shared" si="1"/>
        <v>#REF!</v>
      </c>
      <c r="D29" s="30" t="e">
        <f t="shared" si="1"/>
        <v>#REF!</v>
      </c>
      <c r="E29" s="30" t="e">
        <f t="shared" si="1"/>
        <v>#REF!</v>
      </c>
    </row>
    <row r="30" spans="1:5" ht="11.45" customHeight="1" x14ac:dyDescent="0.2">
      <c r="A30" s="12">
        <v>2</v>
      </c>
      <c r="B30" s="30" t="e">
        <f t="shared" si="1"/>
        <v>#REF!</v>
      </c>
      <c r="C30" s="30" t="e">
        <f t="shared" si="1"/>
        <v>#REF!</v>
      </c>
      <c r="D30" s="30" t="e">
        <f t="shared" si="1"/>
        <v>#REF!</v>
      </c>
      <c r="E30" s="30" t="e">
        <f t="shared" si="1"/>
        <v>#REF!</v>
      </c>
    </row>
    <row r="31" spans="1:5" ht="11.45" customHeight="1" x14ac:dyDescent="0.2">
      <c r="A31" s="14" t="s">
        <v>75</v>
      </c>
      <c r="B31" s="30"/>
      <c r="C31" s="30"/>
      <c r="D31" s="30"/>
      <c r="E31" s="30"/>
    </row>
    <row r="32" spans="1:5" ht="11.45" customHeight="1" x14ac:dyDescent="0.2">
      <c r="A32" s="12">
        <v>1</v>
      </c>
      <c r="B32" s="30" t="e">
        <f t="shared" ref="B32:E33" si="2">ROUNDUP(B10*0.9,)</f>
        <v>#REF!</v>
      </c>
      <c r="C32" s="30" t="e">
        <f t="shared" si="2"/>
        <v>#REF!</v>
      </c>
      <c r="D32" s="30" t="e">
        <f t="shared" si="2"/>
        <v>#REF!</v>
      </c>
      <c r="E32" s="30" t="e">
        <f t="shared" si="2"/>
        <v>#REF!</v>
      </c>
    </row>
    <row r="33" spans="1:5" ht="11.45" customHeight="1" x14ac:dyDescent="0.2">
      <c r="A33" s="12">
        <v>2</v>
      </c>
      <c r="B33" s="30" t="e">
        <f t="shared" si="2"/>
        <v>#REF!</v>
      </c>
      <c r="C33" s="30" t="e">
        <f t="shared" si="2"/>
        <v>#REF!</v>
      </c>
      <c r="D33" s="30" t="e">
        <f t="shared" si="2"/>
        <v>#REF!</v>
      </c>
      <c r="E33" s="30" t="e">
        <f t="shared" si="2"/>
        <v>#REF!</v>
      </c>
    </row>
    <row r="34" spans="1:5" ht="11.45" customHeight="1" x14ac:dyDescent="0.2">
      <c r="A34" s="15" t="s">
        <v>76</v>
      </c>
      <c r="B34" s="30"/>
      <c r="C34" s="30"/>
      <c r="D34" s="30"/>
      <c r="E34" s="30"/>
    </row>
    <row r="35" spans="1:5" ht="11.45" customHeight="1" x14ac:dyDescent="0.2">
      <c r="A35" s="12">
        <v>1</v>
      </c>
      <c r="B35" s="30" t="e">
        <f t="shared" ref="B35:E36" si="3">ROUNDUP(B13*0.9,)</f>
        <v>#REF!</v>
      </c>
      <c r="C35" s="30" t="e">
        <f t="shared" si="3"/>
        <v>#REF!</v>
      </c>
      <c r="D35" s="30" t="e">
        <f t="shared" si="3"/>
        <v>#REF!</v>
      </c>
      <c r="E35" s="30" t="e">
        <f t="shared" si="3"/>
        <v>#REF!</v>
      </c>
    </row>
    <row r="36" spans="1:5" ht="11.45" customHeight="1" x14ac:dyDescent="0.2">
      <c r="A36" s="12">
        <v>2</v>
      </c>
      <c r="B36" s="30" t="e">
        <f t="shared" si="3"/>
        <v>#REF!</v>
      </c>
      <c r="C36" s="30" t="e">
        <f t="shared" si="3"/>
        <v>#REF!</v>
      </c>
      <c r="D36" s="30" t="e">
        <f t="shared" si="3"/>
        <v>#REF!</v>
      </c>
      <c r="E36" s="30" t="e">
        <f t="shared" si="3"/>
        <v>#REF!</v>
      </c>
    </row>
    <row r="37" spans="1:5" ht="11.45" customHeight="1" x14ac:dyDescent="0.2">
      <c r="A37" s="16" t="s">
        <v>77</v>
      </c>
      <c r="B37" s="30"/>
      <c r="C37" s="30"/>
      <c r="D37" s="30"/>
      <c r="E37" s="30"/>
    </row>
    <row r="38" spans="1:5" ht="11.45" customHeight="1" x14ac:dyDescent="0.2">
      <c r="A38" s="12">
        <v>1</v>
      </c>
      <c r="B38" s="30" t="e">
        <f t="shared" ref="B38:E39" si="4">ROUNDUP(B16*0.9,)</f>
        <v>#REF!</v>
      </c>
      <c r="C38" s="30" t="e">
        <f t="shared" si="4"/>
        <v>#REF!</v>
      </c>
      <c r="D38" s="30" t="e">
        <f t="shared" si="4"/>
        <v>#REF!</v>
      </c>
      <c r="E38" s="30" t="e">
        <f t="shared" si="4"/>
        <v>#REF!</v>
      </c>
    </row>
    <row r="39" spans="1:5" ht="11.45" customHeight="1" x14ac:dyDescent="0.2">
      <c r="A39" s="12">
        <v>2</v>
      </c>
      <c r="B39" s="30" t="e">
        <f t="shared" si="4"/>
        <v>#REF!</v>
      </c>
      <c r="C39" s="30" t="e">
        <f t="shared" si="4"/>
        <v>#REF!</v>
      </c>
      <c r="D39" s="30" t="e">
        <f t="shared" si="4"/>
        <v>#REF!</v>
      </c>
      <c r="E39" s="30" t="e">
        <f t="shared" si="4"/>
        <v>#REF!</v>
      </c>
    </row>
    <row r="40" spans="1:5" ht="11.45" customHeight="1" x14ac:dyDescent="0.2">
      <c r="A40" s="17" t="s">
        <v>78</v>
      </c>
      <c r="B40" s="30"/>
      <c r="C40" s="30"/>
      <c r="D40" s="30"/>
      <c r="E40" s="30"/>
    </row>
    <row r="41" spans="1:5" ht="11.45" customHeight="1" x14ac:dyDescent="0.2">
      <c r="A41" s="12">
        <v>1</v>
      </c>
      <c r="B41" s="30" t="e">
        <f t="shared" ref="B41:E42" si="5">ROUNDUP(B19*0.9,)</f>
        <v>#REF!</v>
      </c>
      <c r="C41" s="30" t="e">
        <f t="shared" si="5"/>
        <v>#REF!</v>
      </c>
      <c r="D41" s="30" t="e">
        <f t="shared" si="5"/>
        <v>#REF!</v>
      </c>
      <c r="E41" s="30" t="e">
        <f t="shared" si="5"/>
        <v>#REF!</v>
      </c>
    </row>
    <row r="42" spans="1:5" ht="11.45" customHeight="1" x14ac:dyDescent="0.2">
      <c r="A42" s="12">
        <v>2</v>
      </c>
      <c r="B42" s="30" t="e">
        <f t="shared" si="5"/>
        <v>#REF!</v>
      </c>
      <c r="C42" s="30" t="e">
        <f t="shared" si="5"/>
        <v>#REF!</v>
      </c>
      <c r="D42" s="30" t="e">
        <f t="shared" si="5"/>
        <v>#REF!</v>
      </c>
      <c r="E42" s="30" t="e">
        <f t="shared" si="5"/>
        <v>#REF!</v>
      </c>
    </row>
    <row r="43" spans="1:5" x14ac:dyDescent="0.2">
      <c r="A43" s="22"/>
    </row>
    <row r="44" spans="1:5" x14ac:dyDescent="0.2">
      <c r="A44" s="20" t="s">
        <v>81</v>
      </c>
    </row>
    <row r="45" spans="1:5" x14ac:dyDescent="0.2">
      <c r="A45" s="23" t="s">
        <v>82</v>
      </c>
    </row>
    <row r="46" spans="1:5" x14ac:dyDescent="0.2">
      <c r="A46" s="23" t="s">
        <v>83</v>
      </c>
    </row>
    <row r="47" spans="1:5" ht="24" x14ac:dyDescent="0.2">
      <c r="A47" s="24" t="s">
        <v>84</v>
      </c>
    </row>
    <row r="48" spans="1:5" x14ac:dyDescent="0.2">
      <c r="A48" s="23" t="s">
        <v>86</v>
      </c>
    </row>
    <row r="49" spans="1:1" ht="12.6" customHeight="1" x14ac:dyDescent="0.2">
      <c r="A49" s="98" t="s">
        <v>87</v>
      </c>
    </row>
    <row r="50" spans="1:1" ht="60" x14ac:dyDescent="0.2">
      <c r="A50" s="99" t="s">
        <v>139</v>
      </c>
    </row>
    <row r="51" spans="1:1" x14ac:dyDescent="0.2">
      <c r="A51" s="100"/>
    </row>
    <row r="52" spans="1:1" x14ac:dyDescent="0.2">
      <c r="A52" s="174" t="s">
        <v>89</v>
      </c>
    </row>
    <row r="53" spans="1:1" x14ac:dyDescent="0.2">
      <c r="A53" s="175" t="s">
        <v>140</v>
      </c>
    </row>
    <row r="54" spans="1:1" ht="36" x14ac:dyDescent="0.2">
      <c r="A54" s="176" t="s">
        <v>141</v>
      </c>
    </row>
    <row r="56" spans="1:1" ht="12" customHeight="1" x14ac:dyDescent="0.2">
      <c r="A56" s="274" t="s">
        <v>142</v>
      </c>
    </row>
    <row r="57" spans="1:1" ht="51" customHeight="1" x14ac:dyDescent="0.2">
      <c r="A57" s="275"/>
    </row>
    <row r="58" spans="1:1" ht="12.6" customHeight="1" x14ac:dyDescent="0.2">
      <c r="A58" s="104"/>
    </row>
    <row r="59" spans="1:1" x14ac:dyDescent="0.2">
      <c r="A59" s="177" t="s">
        <v>143</v>
      </c>
    </row>
    <row r="60" spans="1:1" x14ac:dyDescent="0.2">
      <c r="A60" s="178" t="s">
        <v>144</v>
      </c>
    </row>
    <row r="61" spans="1:1" x14ac:dyDescent="0.2">
      <c r="A61" s="179" t="s">
        <v>145</v>
      </c>
    </row>
    <row r="62" spans="1:1" x14ac:dyDescent="0.2">
      <c r="A62" s="179" t="s">
        <v>146</v>
      </c>
    </row>
    <row r="63" spans="1:1" x14ac:dyDescent="0.2">
      <c r="A63" s="179" t="s">
        <v>147</v>
      </c>
    </row>
    <row r="64" spans="1:1" x14ac:dyDescent="0.2">
      <c r="A64" s="180"/>
    </row>
    <row r="65" spans="1:1" x14ac:dyDescent="0.2">
      <c r="A65" s="109" t="s">
        <v>92</v>
      </c>
    </row>
    <row r="66" spans="1:1" ht="60" x14ac:dyDescent="0.2">
      <c r="A66" s="110" t="s">
        <v>93</v>
      </c>
    </row>
  </sheetData>
  <mergeCells count="1">
    <mergeCell ref="A56:A57"/>
  </mergeCells>
  <pageMargins left="0.7" right="0.7" top="0.75" bottom="0.75" header="0.3" footer="0.3"/>
  <pageSetup paperSize="9"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E62"/>
  <sheetViews>
    <sheetView workbookViewId="0">
      <pane xSplit="1" topLeftCell="B1" activePane="topRight" state="frozen"/>
      <selection pane="topRight"/>
    </sheetView>
  </sheetViews>
  <sheetFormatPr defaultColWidth="8.5703125" defaultRowHeight="12" x14ac:dyDescent="0.2"/>
  <cols>
    <col min="1" max="1" width="84.85546875" style="2" customWidth="1"/>
    <col min="2" max="5" width="9.42578125" style="2" customWidth="1"/>
    <col min="6" max="16384" width="8.5703125" style="2"/>
  </cols>
  <sheetData>
    <row r="1" spans="1:5" ht="11.45" customHeight="1" x14ac:dyDescent="0.2">
      <c r="A1" s="3" t="s">
        <v>70</v>
      </c>
    </row>
    <row r="2" spans="1:5" ht="11.45" customHeight="1" x14ac:dyDescent="0.2">
      <c r="A2" s="91" t="s">
        <v>71</v>
      </c>
    </row>
    <row r="3" spans="1:5" ht="11.25" customHeight="1" x14ac:dyDescent="0.2">
      <c r="A3" s="92" t="s">
        <v>72</v>
      </c>
    </row>
    <row r="4" spans="1:5" s="1" customFormat="1" ht="25.5" customHeight="1" x14ac:dyDescent="0.2">
      <c r="A4" s="6" t="s">
        <v>73</v>
      </c>
      <c r="B4" s="8" t="e">
        <f>BAR!#REF!</f>
        <v>#REF!</v>
      </c>
      <c r="C4" s="7" t="e">
        <f>BAR!#REF!</f>
        <v>#REF!</v>
      </c>
      <c r="D4" s="7" t="e">
        <f>BAR!#REF!</f>
        <v>#REF!</v>
      </c>
      <c r="E4" s="7" t="e">
        <f>BAR!#REF!</f>
        <v>#REF!</v>
      </c>
    </row>
    <row r="5" spans="1:5" s="1" customFormat="1" ht="25.5" customHeight="1" x14ac:dyDescent="0.2">
      <c r="A5" s="9"/>
      <c r="B5" s="8" t="e">
        <f>BAR!#REF!</f>
        <v>#REF!</v>
      </c>
      <c r="C5" s="7" t="e">
        <f>BAR!#REF!</f>
        <v>#REF!</v>
      </c>
      <c r="D5" s="7" t="e">
        <f>BAR!#REF!</f>
        <v>#REF!</v>
      </c>
      <c r="E5" s="7" t="e">
        <f>BAR!#REF!</f>
        <v>#REF!</v>
      </c>
    </row>
    <row r="6" spans="1:5" ht="11.45" customHeight="1" x14ac:dyDescent="0.2">
      <c r="A6" s="10" t="s">
        <v>74</v>
      </c>
      <c r="B6" s="11"/>
      <c r="C6" s="11"/>
      <c r="D6" s="11"/>
      <c r="E6" s="11"/>
    </row>
    <row r="7" spans="1:5" ht="11.45" customHeight="1" x14ac:dyDescent="0.2">
      <c r="A7" s="12">
        <v>1</v>
      </c>
      <c r="B7" s="13" t="e">
        <f>BAR!#REF!*0.9</f>
        <v>#REF!</v>
      </c>
      <c r="C7" s="13" t="e">
        <f>BAR!#REF!*0.9</f>
        <v>#REF!</v>
      </c>
      <c r="D7" s="13" t="e">
        <f>BAR!#REF!*0.9</f>
        <v>#REF!</v>
      </c>
      <c r="E7" s="13" t="e">
        <f>BAR!#REF!*0.9</f>
        <v>#REF!</v>
      </c>
    </row>
    <row r="8" spans="1:5" ht="11.45" customHeight="1" x14ac:dyDescent="0.2">
      <c r="A8" s="12">
        <v>2</v>
      </c>
      <c r="B8" s="13" t="e">
        <f>BAR!#REF!*0.9</f>
        <v>#REF!</v>
      </c>
      <c r="C8" s="13" t="e">
        <f>BAR!#REF!*0.9</f>
        <v>#REF!</v>
      </c>
      <c r="D8" s="13" t="e">
        <f>BAR!#REF!*0.9</f>
        <v>#REF!</v>
      </c>
      <c r="E8" s="13" t="e">
        <f>BAR!#REF!*0.9</f>
        <v>#REF!</v>
      </c>
    </row>
    <row r="9" spans="1:5" ht="11.45" customHeight="1" x14ac:dyDescent="0.2">
      <c r="A9" s="14" t="s">
        <v>75</v>
      </c>
      <c r="B9" s="13"/>
      <c r="C9" s="13"/>
      <c r="D9" s="13"/>
      <c r="E9" s="13"/>
    </row>
    <row r="10" spans="1:5" ht="11.45" customHeight="1" x14ac:dyDescent="0.2">
      <c r="A10" s="12">
        <v>1</v>
      </c>
      <c r="B10" s="13" t="e">
        <f>BAR!#REF!*0.9</f>
        <v>#REF!</v>
      </c>
      <c r="C10" s="13" t="e">
        <f>BAR!#REF!*0.9</f>
        <v>#REF!</v>
      </c>
      <c r="D10" s="13" t="e">
        <f>BAR!#REF!*0.9</f>
        <v>#REF!</v>
      </c>
      <c r="E10" s="13" t="e">
        <f>BAR!#REF!*0.9</f>
        <v>#REF!</v>
      </c>
    </row>
    <row r="11" spans="1:5" ht="11.45" customHeight="1" x14ac:dyDescent="0.2">
      <c r="A11" s="12">
        <v>2</v>
      </c>
      <c r="B11" s="13" t="e">
        <f>BAR!#REF!*0.9</f>
        <v>#REF!</v>
      </c>
      <c r="C11" s="13" t="e">
        <f>BAR!#REF!*0.9</f>
        <v>#REF!</v>
      </c>
      <c r="D11" s="13" t="e">
        <f>BAR!#REF!*0.9</f>
        <v>#REF!</v>
      </c>
      <c r="E11" s="13" t="e">
        <f>BAR!#REF!*0.9</f>
        <v>#REF!</v>
      </c>
    </row>
    <row r="12" spans="1:5" ht="11.45" customHeight="1" x14ac:dyDescent="0.2">
      <c r="A12" s="15" t="s">
        <v>76</v>
      </c>
      <c r="B12" s="13"/>
      <c r="C12" s="13"/>
      <c r="D12" s="13"/>
      <c r="E12" s="13"/>
    </row>
    <row r="13" spans="1:5" ht="11.45" customHeight="1" x14ac:dyDescent="0.2">
      <c r="A13" s="12">
        <v>1</v>
      </c>
      <c r="B13" s="13" t="e">
        <f>BAR!#REF!*0.9</f>
        <v>#REF!</v>
      </c>
      <c r="C13" s="13" t="e">
        <f>BAR!#REF!*0.9</f>
        <v>#REF!</v>
      </c>
      <c r="D13" s="13" t="e">
        <f>BAR!#REF!*0.9</f>
        <v>#REF!</v>
      </c>
      <c r="E13" s="13" t="e">
        <f>BAR!#REF!*0.9</f>
        <v>#REF!</v>
      </c>
    </row>
    <row r="14" spans="1:5" ht="11.45" customHeight="1" x14ac:dyDescent="0.2">
      <c r="A14" s="12">
        <v>2</v>
      </c>
      <c r="B14" s="13" t="e">
        <f>BAR!#REF!*0.9</f>
        <v>#REF!</v>
      </c>
      <c r="C14" s="13" t="e">
        <f>BAR!#REF!*0.9</f>
        <v>#REF!</v>
      </c>
      <c r="D14" s="13" t="e">
        <f>BAR!#REF!*0.9</f>
        <v>#REF!</v>
      </c>
      <c r="E14" s="13" t="e">
        <f>BAR!#REF!*0.9</f>
        <v>#REF!</v>
      </c>
    </row>
    <row r="15" spans="1:5" ht="11.45" customHeight="1" x14ac:dyDescent="0.2">
      <c r="A15" s="16" t="s">
        <v>77</v>
      </c>
      <c r="B15" s="13"/>
      <c r="C15" s="13"/>
      <c r="D15" s="13"/>
      <c r="E15" s="13"/>
    </row>
    <row r="16" spans="1:5" ht="11.45" customHeight="1" x14ac:dyDescent="0.2">
      <c r="A16" s="12">
        <v>1</v>
      </c>
      <c r="B16" s="13" t="e">
        <f>BAR!#REF!*0.9</f>
        <v>#REF!</v>
      </c>
      <c r="C16" s="13" t="e">
        <f>BAR!#REF!*0.9</f>
        <v>#REF!</v>
      </c>
      <c r="D16" s="13" t="e">
        <f>BAR!#REF!*0.9</f>
        <v>#REF!</v>
      </c>
      <c r="E16" s="13" t="e">
        <f>BAR!#REF!*0.9</f>
        <v>#REF!</v>
      </c>
    </row>
    <row r="17" spans="1:5" ht="11.45" customHeight="1" x14ac:dyDescent="0.2">
      <c r="A17" s="12">
        <v>2</v>
      </c>
      <c r="B17" s="13" t="e">
        <f>BAR!#REF!*0.9</f>
        <v>#REF!</v>
      </c>
      <c r="C17" s="13" t="e">
        <f>BAR!#REF!*0.9</f>
        <v>#REF!</v>
      </c>
      <c r="D17" s="13" t="e">
        <f>BAR!#REF!*0.9</f>
        <v>#REF!</v>
      </c>
      <c r="E17" s="13" t="e">
        <f>BAR!#REF!*0.9</f>
        <v>#REF!</v>
      </c>
    </row>
    <row r="18" spans="1:5" ht="11.45" customHeight="1" x14ac:dyDescent="0.2">
      <c r="A18" s="17" t="s">
        <v>78</v>
      </c>
      <c r="B18" s="13"/>
      <c r="C18" s="13"/>
      <c r="D18" s="13"/>
      <c r="E18" s="13"/>
    </row>
    <row r="19" spans="1:5" ht="11.45" customHeight="1" x14ac:dyDescent="0.2">
      <c r="A19" s="12">
        <v>1</v>
      </c>
      <c r="B19" s="13" t="e">
        <f>BAR!#REF!*0.9</f>
        <v>#REF!</v>
      </c>
      <c r="C19" s="13" t="e">
        <f>BAR!#REF!*0.9</f>
        <v>#REF!</v>
      </c>
      <c r="D19" s="13" t="e">
        <f>BAR!#REF!*0.9</f>
        <v>#REF!</v>
      </c>
      <c r="E19" s="13" t="e">
        <f>BAR!#REF!*0.9</f>
        <v>#REF!</v>
      </c>
    </row>
    <row r="20" spans="1:5" ht="13.15" customHeight="1" x14ac:dyDescent="0.2">
      <c r="A20" s="12">
        <v>2</v>
      </c>
      <c r="B20" s="13" t="e">
        <f>BAR!#REF!*0.9</f>
        <v>#REF!</v>
      </c>
      <c r="C20" s="13" t="e">
        <f>BAR!#REF!*0.9</f>
        <v>#REF!</v>
      </c>
      <c r="D20" s="13" t="e">
        <f>BAR!#REF!*0.9</f>
        <v>#REF!</v>
      </c>
      <c r="E20" s="13" t="e">
        <f>BAR!#REF!*0.9</f>
        <v>#REF!</v>
      </c>
    </row>
    <row r="21" spans="1:5" ht="11.45" customHeight="1" x14ac:dyDescent="0.2">
      <c r="A21" s="18"/>
      <c r="B21" s="19"/>
      <c r="C21" s="19"/>
      <c r="D21" s="19"/>
      <c r="E21" s="19"/>
    </row>
    <row r="22" spans="1:5" ht="11.45" customHeight="1" x14ac:dyDescent="0.2">
      <c r="A22" s="92" t="s">
        <v>135</v>
      </c>
      <c r="B22" s="19"/>
      <c r="C22" s="19"/>
      <c r="D22" s="19"/>
      <c r="E22" s="19"/>
    </row>
    <row r="23" spans="1:5" ht="24.6" customHeight="1" x14ac:dyDescent="0.2">
      <c r="A23" s="6" t="s">
        <v>73</v>
      </c>
      <c r="B23" s="8" t="e">
        <f t="shared" ref="B23:E24" si="0">B4</f>
        <v>#REF!</v>
      </c>
      <c r="C23" s="7" t="e">
        <f t="shared" si="0"/>
        <v>#REF!</v>
      </c>
      <c r="D23" s="7" t="e">
        <f t="shared" si="0"/>
        <v>#REF!</v>
      </c>
      <c r="E23" s="7" t="e">
        <f t="shared" si="0"/>
        <v>#REF!</v>
      </c>
    </row>
    <row r="24" spans="1:5" ht="24.6" customHeight="1" x14ac:dyDescent="0.2">
      <c r="A24" s="9"/>
      <c r="B24" s="8" t="e">
        <f t="shared" si="0"/>
        <v>#REF!</v>
      </c>
      <c r="C24" s="7" t="e">
        <f t="shared" si="0"/>
        <v>#REF!</v>
      </c>
      <c r="D24" s="7" t="e">
        <f t="shared" si="0"/>
        <v>#REF!</v>
      </c>
      <c r="E24" s="7" t="e">
        <f t="shared" si="0"/>
        <v>#REF!</v>
      </c>
    </row>
    <row r="25" spans="1:5" ht="11.45" customHeight="1" x14ac:dyDescent="0.2">
      <c r="A25" s="10" t="s">
        <v>74</v>
      </c>
      <c r="B25" s="11"/>
      <c r="C25" s="11"/>
      <c r="D25" s="11"/>
      <c r="E25" s="11"/>
    </row>
    <row r="26" spans="1:5" ht="11.45" customHeight="1" x14ac:dyDescent="0.2">
      <c r="A26" s="12">
        <v>1</v>
      </c>
      <c r="B26" s="30" t="e">
        <f t="shared" ref="B26:E27" si="1">ROUNDUP(B7*0.85,)+35</f>
        <v>#REF!</v>
      </c>
      <c r="C26" s="30" t="e">
        <f t="shared" si="1"/>
        <v>#REF!</v>
      </c>
      <c r="D26" s="30" t="e">
        <f t="shared" si="1"/>
        <v>#REF!</v>
      </c>
      <c r="E26" s="30" t="e">
        <f t="shared" si="1"/>
        <v>#REF!</v>
      </c>
    </row>
    <row r="27" spans="1:5" ht="11.45" customHeight="1" x14ac:dyDescent="0.2">
      <c r="A27" s="12">
        <v>2</v>
      </c>
      <c r="B27" s="30" t="e">
        <f t="shared" si="1"/>
        <v>#REF!</v>
      </c>
      <c r="C27" s="30" t="e">
        <f t="shared" si="1"/>
        <v>#REF!</v>
      </c>
      <c r="D27" s="30" t="e">
        <f t="shared" si="1"/>
        <v>#REF!</v>
      </c>
      <c r="E27" s="30" t="e">
        <f t="shared" si="1"/>
        <v>#REF!</v>
      </c>
    </row>
    <row r="28" spans="1:5" ht="11.45" customHeight="1" x14ac:dyDescent="0.2">
      <c r="A28" s="14" t="s">
        <v>75</v>
      </c>
      <c r="B28" s="30"/>
      <c r="C28" s="30"/>
      <c r="D28" s="30"/>
      <c r="E28" s="30"/>
    </row>
    <row r="29" spans="1:5" ht="11.45" customHeight="1" x14ac:dyDescent="0.2">
      <c r="A29" s="12">
        <v>1</v>
      </c>
      <c r="B29" s="30" t="e">
        <f t="shared" ref="B29:E30" si="2">ROUNDUP(B10*0.85,)+35</f>
        <v>#REF!</v>
      </c>
      <c r="C29" s="30" t="e">
        <f t="shared" si="2"/>
        <v>#REF!</v>
      </c>
      <c r="D29" s="30" t="e">
        <f t="shared" si="2"/>
        <v>#REF!</v>
      </c>
      <c r="E29" s="30" t="e">
        <f t="shared" si="2"/>
        <v>#REF!</v>
      </c>
    </row>
    <row r="30" spans="1:5" ht="11.45" customHeight="1" x14ac:dyDescent="0.2">
      <c r="A30" s="12">
        <v>2</v>
      </c>
      <c r="B30" s="30" t="e">
        <f t="shared" si="2"/>
        <v>#REF!</v>
      </c>
      <c r="C30" s="30" t="e">
        <f t="shared" si="2"/>
        <v>#REF!</v>
      </c>
      <c r="D30" s="30" t="e">
        <f t="shared" si="2"/>
        <v>#REF!</v>
      </c>
      <c r="E30" s="30" t="e">
        <f t="shared" si="2"/>
        <v>#REF!</v>
      </c>
    </row>
    <row r="31" spans="1:5" ht="11.45" customHeight="1" x14ac:dyDescent="0.2">
      <c r="A31" s="15" t="s">
        <v>76</v>
      </c>
      <c r="B31" s="30"/>
      <c r="C31" s="30"/>
      <c r="D31" s="30"/>
      <c r="E31" s="30"/>
    </row>
    <row r="32" spans="1:5" ht="11.45" customHeight="1" x14ac:dyDescent="0.2">
      <c r="A32" s="12">
        <v>1</v>
      </c>
      <c r="B32" s="30" t="e">
        <f t="shared" ref="B32:E33" si="3">ROUNDUP(B13*0.85,)+35</f>
        <v>#REF!</v>
      </c>
      <c r="C32" s="30" t="e">
        <f t="shared" si="3"/>
        <v>#REF!</v>
      </c>
      <c r="D32" s="30" t="e">
        <f t="shared" si="3"/>
        <v>#REF!</v>
      </c>
      <c r="E32" s="30" t="e">
        <f t="shared" si="3"/>
        <v>#REF!</v>
      </c>
    </row>
    <row r="33" spans="1:5" ht="11.45" customHeight="1" x14ac:dyDescent="0.2">
      <c r="A33" s="12">
        <v>2</v>
      </c>
      <c r="B33" s="30" t="e">
        <f t="shared" si="3"/>
        <v>#REF!</v>
      </c>
      <c r="C33" s="30" t="e">
        <f t="shared" si="3"/>
        <v>#REF!</v>
      </c>
      <c r="D33" s="30" t="e">
        <f t="shared" si="3"/>
        <v>#REF!</v>
      </c>
      <c r="E33" s="30" t="e">
        <f t="shared" si="3"/>
        <v>#REF!</v>
      </c>
    </row>
    <row r="34" spans="1:5" ht="11.45" customHeight="1" x14ac:dyDescent="0.2">
      <c r="A34" s="16" t="s">
        <v>77</v>
      </c>
      <c r="B34" s="30"/>
      <c r="C34" s="30"/>
      <c r="D34" s="30"/>
      <c r="E34" s="30"/>
    </row>
    <row r="35" spans="1:5" ht="11.45" customHeight="1" x14ac:dyDescent="0.2">
      <c r="A35" s="12">
        <v>1</v>
      </c>
      <c r="B35" s="30" t="e">
        <f t="shared" ref="B35:E36" si="4">ROUNDUP(B16*0.85,)+35</f>
        <v>#REF!</v>
      </c>
      <c r="C35" s="30" t="e">
        <f t="shared" si="4"/>
        <v>#REF!</v>
      </c>
      <c r="D35" s="30" t="e">
        <f t="shared" si="4"/>
        <v>#REF!</v>
      </c>
      <c r="E35" s="30" t="e">
        <f t="shared" si="4"/>
        <v>#REF!</v>
      </c>
    </row>
    <row r="36" spans="1:5" ht="11.45" customHeight="1" x14ac:dyDescent="0.2">
      <c r="A36" s="12">
        <v>2</v>
      </c>
      <c r="B36" s="30" t="e">
        <f t="shared" si="4"/>
        <v>#REF!</v>
      </c>
      <c r="C36" s="30" t="e">
        <f t="shared" si="4"/>
        <v>#REF!</v>
      </c>
      <c r="D36" s="30" t="e">
        <f t="shared" si="4"/>
        <v>#REF!</v>
      </c>
      <c r="E36" s="30" t="e">
        <f t="shared" si="4"/>
        <v>#REF!</v>
      </c>
    </row>
    <row r="37" spans="1:5" ht="11.45" customHeight="1" x14ac:dyDescent="0.2">
      <c r="A37" s="17" t="s">
        <v>78</v>
      </c>
      <c r="B37" s="30"/>
      <c r="C37" s="30"/>
      <c r="D37" s="30"/>
      <c r="E37" s="30"/>
    </row>
    <row r="38" spans="1:5" ht="11.45" customHeight="1" x14ac:dyDescent="0.2">
      <c r="A38" s="12">
        <v>1</v>
      </c>
      <c r="B38" s="30" t="e">
        <f t="shared" ref="B38:E39" si="5">ROUNDUP(B19*0.85,)+35</f>
        <v>#REF!</v>
      </c>
      <c r="C38" s="30" t="e">
        <f t="shared" si="5"/>
        <v>#REF!</v>
      </c>
      <c r="D38" s="30" t="e">
        <f t="shared" si="5"/>
        <v>#REF!</v>
      </c>
      <c r="E38" s="30" t="e">
        <f t="shared" si="5"/>
        <v>#REF!</v>
      </c>
    </row>
    <row r="39" spans="1:5" ht="11.45" customHeight="1" x14ac:dyDescent="0.2">
      <c r="A39" s="12">
        <v>2</v>
      </c>
      <c r="B39" s="30" t="e">
        <f t="shared" si="5"/>
        <v>#REF!</v>
      </c>
      <c r="C39" s="30" t="e">
        <f t="shared" si="5"/>
        <v>#REF!</v>
      </c>
      <c r="D39" s="30" t="e">
        <f t="shared" si="5"/>
        <v>#REF!</v>
      </c>
      <c r="E39" s="30" t="e">
        <f t="shared" si="5"/>
        <v>#REF!</v>
      </c>
    </row>
    <row r="40" spans="1:5" customFormat="1" ht="204.75" x14ac:dyDescent="0.2">
      <c r="A40" s="182" t="s">
        <v>148</v>
      </c>
    </row>
    <row r="41" spans="1:5" x14ac:dyDescent="0.2">
      <c r="A41" s="22"/>
    </row>
    <row r="42" spans="1:5" x14ac:dyDescent="0.2">
      <c r="A42" s="20" t="s">
        <v>81</v>
      </c>
    </row>
    <row r="43" spans="1:5" x14ac:dyDescent="0.2">
      <c r="A43" s="23" t="s">
        <v>82</v>
      </c>
    </row>
    <row r="44" spans="1:5" x14ac:dyDescent="0.2">
      <c r="A44" s="23" t="s">
        <v>83</v>
      </c>
    </row>
    <row r="45" spans="1:5" ht="24" x14ac:dyDescent="0.2">
      <c r="A45" s="24" t="s">
        <v>84</v>
      </c>
    </row>
    <row r="46" spans="1:5" ht="12" customHeight="1" x14ac:dyDescent="0.2">
      <c r="A46" s="23" t="s">
        <v>86</v>
      </c>
    </row>
    <row r="47" spans="1:5" ht="12.6" customHeight="1" x14ac:dyDescent="0.2">
      <c r="A47" s="98" t="s">
        <v>87</v>
      </c>
    </row>
    <row r="48" spans="1:5" ht="36" x14ac:dyDescent="0.2">
      <c r="A48" s="99" t="s">
        <v>149</v>
      </c>
    </row>
    <row r="49" spans="1:1" s="60" customFormat="1" ht="12.75" x14ac:dyDescent="0.2">
      <c r="A49" s="174" t="s">
        <v>89</v>
      </c>
    </row>
    <row r="50" spans="1:1" s="60" customFormat="1" ht="12.75" x14ac:dyDescent="0.2">
      <c r="A50" s="175" t="s">
        <v>150</v>
      </c>
    </row>
    <row r="51" spans="1:1" s="60" customFormat="1" ht="24" x14ac:dyDescent="0.2">
      <c r="A51" s="176" t="s">
        <v>151</v>
      </c>
    </row>
    <row r="52" spans="1:1" s="60" customFormat="1" ht="12.75" x14ac:dyDescent="0.2">
      <c r="A52" s="2"/>
    </row>
    <row r="53" spans="1:1" s="60" customFormat="1" ht="14.45" customHeight="1" x14ac:dyDescent="0.2">
      <c r="A53" s="104"/>
    </row>
    <row r="54" spans="1:1" s="60" customFormat="1" ht="12.75" x14ac:dyDescent="0.2">
      <c r="A54" s="177" t="s">
        <v>143</v>
      </c>
    </row>
    <row r="55" spans="1:1" s="60" customFormat="1" ht="12.75" x14ac:dyDescent="0.2">
      <c r="A55" s="179" t="s">
        <v>152</v>
      </c>
    </row>
    <row r="56" spans="1:1" s="60" customFormat="1" ht="12.75" x14ac:dyDescent="0.2">
      <c r="A56" s="179" t="s">
        <v>146</v>
      </c>
    </row>
    <row r="57" spans="1:1" s="60" customFormat="1" ht="12.75" x14ac:dyDescent="0.2">
      <c r="A57" s="179" t="s">
        <v>147</v>
      </c>
    </row>
    <row r="58" spans="1:1" s="60" customFormat="1" ht="12.75" x14ac:dyDescent="0.2">
      <c r="A58" s="180"/>
    </row>
    <row r="59" spans="1:1" s="60" customFormat="1" ht="12.75" x14ac:dyDescent="0.2">
      <c r="A59" s="109" t="s">
        <v>92</v>
      </c>
    </row>
    <row r="60" spans="1:1" s="60" customFormat="1" ht="60" x14ac:dyDescent="0.2">
      <c r="A60" s="110" t="s">
        <v>93</v>
      </c>
    </row>
    <row r="61" spans="1:1" s="60" customFormat="1" ht="12.75" x14ac:dyDescent="0.2"/>
    <row r="62" spans="1:1" x14ac:dyDescent="0.2">
      <c r="A62" s="100"/>
    </row>
  </sheetData>
  <pageMargins left="0.7" right="0.7" top="0.75" bottom="0.75" header="0.3" footer="0.3"/>
  <pageSetup paperSize="9"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E62"/>
  <sheetViews>
    <sheetView workbookViewId="0">
      <pane xSplit="1" topLeftCell="B1" activePane="topRight" state="frozen"/>
      <selection pane="topRight" activeCell="A40" sqref="A40"/>
    </sheetView>
  </sheetViews>
  <sheetFormatPr defaultColWidth="8.5703125" defaultRowHeight="12" x14ac:dyDescent="0.2"/>
  <cols>
    <col min="1" max="1" width="84.85546875" style="2" customWidth="1"/>
    <col min="2" max="5" width="9.42578125" style="2" customWidth="1"/>
    <col min="6" max="16384" width="8.5703125" style="2"/>
  </cols>
  <sheetData>
    <row r="1" spans="1:5" ht="11.45" customHeight="1" x14ac:dyDescent="0.2">
      <c r="A1" s="3" t="s">
        <v>70</v>
      </c>
    </row>
    <row r="2" spans="1:5" ht="11.45" customHeight="1" x14ac:dyDescent="0.2">
      <c r="A2" s="91" t="s">
        <v>71</v>
      </c>
    </row>
    <row r="3" spans="1:5" ht="11.25" customHeight="1" x14ac:dyDescent="0.2">
      <c r="A3" s="92" t="s">
        <v>72</v>
      </c>
    </row>
    <row r="4" spans="1:5" s="1" customFormat="1" ht="25.5" customHeight="1" x14ac:dyDescent="0.2">
      <c r="A4" s="6" t="s">
        <v>73</v>
      </c>
      <c r="B4" s="8" t="e">
        <f>BAR!#REF!</f>
        <v>#REF!</v>
      </c>
      <c r="C4" s="7" t="e">
        <f>BAR!#REF!</f>
        <v>#REF!</v>
      </c>
      <c r="D4" s="7" t="e">
        <f>BAR!#REF!</f>
        <v>#REF!</v>
      </c>
      <c r="E4" s="7" t="e">
        <f>BAR!#REF!</f>
        <v>#REF!</v>
      </c>
    </row>
    <row r="5" spans="1:5" s="1" customFormat="1" ht="25.5" customHeight="1" x14ac:dyDescent="0.2">
      <c r="A5" s="9"/>
      <c r="B5" s="8" t="e">
        <f>BAR!#REF!</f>
        <v>#REF!</v>
      </c>
      <c r="C5" s="7" t="e">
        <f>BAR!#REF!</f>
        <v>#REF!</v>
      </c>
      <c r="D5" s="7" t="e">
        <f>BAR!#REF!</f>
        <v>#REF!</v>
      </c>
      <c r="E5" s="7" t="e">
        <f>BAR!#REF!</f>
        <v>#REF!</v>
      </c>
    </row>
    <row r="6" spans="1:5" ht="11.45" customHeight="1" x14ac:dyDescent="0.2">
      <c r="A6" s="10" t="s">
        <v>74</v>
      </c>
      <c r="B6" s="11"/>
      <c r="C6" s="11"/>
      <c r="D6" s="11"/>
      <c r="E6" s="11"/>
    </row>
    <row r="7" spans="1:5" ht="11.45" customHeight="1" x14ac:dyDescent="0.2">
      <c r="A7" s="12">
        <v>1</v>
      </c>
      <c r="B7" s="13" t="e">
        <f>BAR!#REF!*0.9</f>
        <v>#REF!</v>
      </c>
      <c r="C7" s="13" t="e">
        <f>BAR!#REF!*0.9</f>
        <v>#REF!</v>
      </c>
      <c r="D7" s="13" t="e">
        <f>BAR!#REF!*0.9</f>
        <v>#REF!</v>
      </c>
      <c r="E7" s="13" t="e">
        <f>BAR!#REF!*0.9</f>
        <v>#REF!</v>
      </c>
    </row>
    <row r="8" spans="1:5" ht="11.45" customHeight="1" x14ac:dyDescent="0.2">
      <c r="A8" s="12">
        <v>2</v>
      </c>
      <c r="B8" s="13" t="e">
        <f>BAR!#REF!*0.9</f>
        <v>#REF!</v>
      </c>
      <c r="C8" s="13" t="e">
        <f>BAR!#REF!*0.9</f>
        <v>#REF!</v>
      </c>
      <c r="D8" s="13" t="e">
        <f>BAR!#REF!*0.9</f>
        <v>#REF!</v>
      </c>
      <c r="E8" s="13" t="e">
        <f>BAR!#REF!*0.9</f>
        <v>#REF!</v>
      </c>
    </row>
    <row r="9" spans="1:5" ht="11.45" customHeight="1" x14ac:dyDescent="0.2">
      <c r="A9" s="14" t="s">
        <v>75</v>
      </c>
      <c r="B9" s="13"/>
      <c r="C9" s="13"/>
      <c r="D9" s="13"/>
      <c r="E9" s="13"/>
    </row>
    <row r="10" spans="1:5" ht="11.45" customHeight="1" x14ac:dyDescent="0.2">
      <c r="A10" s="12">
        <v>1</v>
      </c>
      <c r="B10" s="13" t="e">
        <f>BAR!#REF!*0.9</f>
        <v>#REF!</v>
      </c>
      <c r="C10" s="13" t="e">
        <f>BAR!#REF!*0.9</f>
        <v>#REF!</v>
      </c>
      <c r="D10" s="13" t="e">
        <f>BAR!#REF!*0.9</f>
        <v>#REF!</v>
      </c>
      <c r="E10" s="13" t="e">
        <f>BAR!#REF!*0.9</f>
        <v>#REF!</v>
      </c>
    </row>
    <row r="11" spans="1:5" ht="11.45" customHeight="1" x14ac:dyDescent="0.2">
      <c r="A11" s="12">
        <v>2</v>
      </c>
      <c r="B11" s="13" t="e">
        <f>BAR!#REF!*0.9</f>
        <v>#REF!</v>
      </c>
      <c r="C11" s="13" t="e">
        <f>BAR!#REF!*0.9</f>
        <v>#REF!</v>
      </c>
      <c r="D11" s="13" t="e">
        <f>BAR!#REF!*0.9</f>
        <v>#REF!</v>
      </c>
      <c r="E11" s="13" t="e">
        <f>BAR!#REF!*0.9</f>
        <v>#REF!</v>
      </c>
    </row>
    <row r="12" spans="1:5" ht="11.45" customHeight="1" x14ac:dyDescent="0.2">
      <c r="A12" s="15" t="s">
        <v>76</v>
      </c>
      <c r="B12" s="13"/>
      <c r="C12" s="13"/>
      <c r="D12" s="13"/>
      <c r="E12" s="13"/>
    </row>
    <row r="13" spans="1:5" ht="11.45" customHeight="1" x14ac:dyDescent="0.2">
      <c r="A13" s="12">
        <v>1</v>
      </c>
      <c r="B13" s="13" t="e">
        <f>BAR!#REF!*0.9</f>
        <v>#REF!</v>
      </c>
      <c r="C13" s="13" t="e">
        <f>BAR!#REF!*0.9</f>
        <v>#REF!</v>
      </c>
      <c r="D13" s="13" t="e">
        <f>BAR!#REF!*0.9</f>
        <v>#REF!</v>
      </c>
      <c r="E13" s="13" t="e">
        <f>BAR!#REF!*0.9</f>
        <v>#REF!</v>
      </c>
    </row>
    <row r="14" spans="1:5" ht="11.45" customHeight="1" x14ac:dyDescent="0.2">
      <c r="A14" s="12">
        <v>2</v>
      </c>
      <c r="B14" s="13" t="e">
        <f>BAR!#REF!*0.9</f>
        <v>#REF!</v>
      </c>
      <c r="C14" s="13" t="e">
        <f>BAR!#REF!*0.9</f>
        <v>#REF!</v>
      </c>
      <c r="D14" s="13" t="e">
        <f>BAR!#REF!*0.9</f>
        <v>#REF!</v>
      </c>
      <c r="E14" s="13" t="e">
        <f>BAR!#REF!*0.9</f>
        <v>#REF!</v>
      </c>
    </row>
    <row r="15" spans="1:5" ht="11.45" customHeight="1" x14ac:dyDescent="0.2">
      <c r="A15" s="16" t="s">
        <v>77</v>
      </c>
      <c r="B15" s="13"/>
      <c r="C15" s="13"/>
      <c r="D15" s="13"/>
      <c r="E15" s="13"/>
    </row>
    <row r="16" spans="1:5" ht="11.45" customHeight="1" x14ac:dyDescent="0.2">
      <c r="A16" s="12">
        <v>1</v>
      </c>
      <c r="B16" s="13" t="e">
        <f>BAR!#REF!*0.9</f>
        <v>#REF!</v>
      </c>
      <c r="C16" s="13" t="e">
        <f>BAR!#REF!*0.9</f>
        <v>#REF!</v>
      </c>
      <c r="D16" s="13" t="e">
        <f>BAR!#REF!*0.9</f>
        <v>#REF!</v>
      </c>
      <c r="E16" s="13" t="e">
        <f>BAR!#REF!*0.9</f>
        <v>#REF!</v>
      </c>
    </row>
    <row r="17" spans="1:5" ht="11.45" customHeight="1" x14ac:dyDescent="0.2">
      <c r="A17" s="12">
        <v>2</v>
      </c>
      <c r="B17" s="13" t="e">
        <f>BAR!#REF!*0.9</f>
        <v>#REF!</v>
      </c>
      <c r="C17" s="13" t="e">
        <f>BAR!#REF!*0.9</f>
        <v>#REF!</v>
      </c>
      <c r="D17" s="13" t="e">
        <f>BAR!#REF!*0.9</f>
        <v>#REF!</v>
      </c>
      <c r="E17" s="13" t="e">
        <f>BAR!#REF!*0.9</f>
        <v>#REF!</v>
      </c>
    </row>
    <row r="18" spans="1:5" ht="11.45" customHeight="1" x14ac:dyDescent="0.2">
      <c r="A18" s="17" t="s">
        <v>78</v>
      </c>
      <c r="B18" s="13"/>
      <c r="C18" s="13"/>
      <c r="D18" s="13"/>
      <c r="E18" s="13"/>
    </row>
    <row r="19" spans="1:5" ht="11.45" customHeight="1" x14ac:dyDescent="0.2">
      <c r="A19" s="12">
        <v>1</v>
      </c>
      <c r="B19" s="13" t="e">
        <f>BAR!#REF!*0.9</f>
        <v>#REF!</v>
      </c>
      <c r="C19" s="13" t="e">
        <f>BAR!#REF!*0.9</f>
        <v>#REF!</v>
      </c>
      <c r="D19" s="13" t="e">
        <f>BAR!#REF!*0.9</f>
        <v>#REF!</v>
      </c>
      <c r="E19" s="13" t="e">
        <f>BAR!#REF!*0.9</f>
        <v>#REF!</v>
      </c>
    </row>
    <row r="20" spans="1:5" ht="13.15" customHeight="1" x14ac:dyDescent="0.2">
      <c r="A20" s="12">
        <v>2</v>
      </c>
      <c r="B20" s="13" t="e">
        <f>BAR!#REF!*0.9</f>
        <v>#REF!</v>
      </c>
      <c r="C20" s="13" t="e">
        <f>BAR!#REF!*0.9</f>
        <v>#REF!</v>
      </c>
      <c r="D20" s="13" t="e">
        <f>BAR!#REF!*0.9</f>
        <v>#REF!</v>
      </c>
      <c r="E20" s="13" t="e">
        <f>BAR!#REF!*0.9</f>
        <v>#REF!</v>
      </c>
    </row>
    <row r="21" spans="1:5" ht="11.45" customHeight="1" x14ac:dyDescent="0.2">
      <c r="A21" s="18"/>
      <c r="B21" s="19"/>
      <c r="C21" s="19"/>
      <c r="D21" s="19"/>
      <c r="E21" s="19"/>
    </row>
    <row r="22" spans="1:5" ht="11.45" customHeight="1" x14ac:dyDescent="0.2">
      <c r="A22" s="92" t="s">
        <v>135</v>
      </c>
      <c r="B22" s="19"/>
      <c r="C22" s="19"/>
      <c r="D22" s="19"/>
      <c r="E22" s="19"/>
    </row>
    <row r="23" spans="1:5" ht="24.6" customHeight="1" x14ac:dyDescent="0.2">
      <c r="A23" s="6" t="s">
        <v>73</v>
      </c>
      <c r="B23" s="8" t="e">
        <f t="shared" ref="B23:E24" si="0">B4</f>
        <v>#REF!</v>
      </c>
      <c r="C23" s="7" t="e">
        <f t="shared" si="0"/>
        <v>#REF!</v>
      </c>
      <c r="D23" s="7" t="e">
        <f t="shared" si="0"/>
        <v>#REF!</v>
      </c>
      <c r="E23" s="7" t="e">
        <f t="shared" si="0"/>
        <v>#REF!</v>
      </c>
    </row>
    <row r="24" spans="1:5" ht="24.6" customHeight="1" x14ac:dyDescent="0.2">
      <c r="A24" s="9"/>
      <c r="B24" s="8" t="e">
        <f t="shared" si="0"/>
        <v>#REF!</v>
      </c>
      <c r="C24" s="7" t="e">
        <f t="shared" si="0"/>
        <v>#REF!</v>
      </c>
      <c r="D24" s="7" t="e">
        <f t="shared" si="0"/>
        <v>#REF!</v>
      </c>
      <c r="E24" s="7" t="e">
        <f t="shared" si="0"/>
        <v>#REF!</v>
      </c>
    </row>
    <row r="25" spans="1:5" ht="11.45" customHeight="1" x14ac:dyDescent="0.2">
      <c r="A25" s="10" t="s">
        <v>74</v>
      </c>
    </row>
    <row r="26" spans="1:5" ht="11.45" customHeight="1" x14ac:dyDescent="0.2">
      <c r="A26" s="12">
        <v>1</v>
      </c>
      <c r="B26" s="30" t="e">
        <f t="shared" ref="B26:E27" si="1">ROUNDUP(B7*0.87,)+25</f>
        <v>#REF!</v>
      </c>
      <c r="C26" s="30" t="e">
        <f t="shared" si="1"/>
        <v>#REF!</v>
      </c>
      <c r="D26" s="30" t="e">
        <f t="shared" si="1"/>
        <v>#REF!</v>
      </c>
      <c r="E26" s="30" t="e">
        <f t="shared" si="1"/>
        <v>#REF!</v>
      </c>
    </row>
    <row r="27" spans="1:5" ht="11.45" customHeight="1" x14ac:dyDescent="0.2">
      <c r="A27" s="12">
        <v>2</v>
      </c>
      <c r="B27" s="30" t="e">
        <f t="shared" si="1"/>
        <v>#REF!</v>
      </c>
      <c r="C27" s="30" t="e">
        <f t="shared" si="1"/>
        <v>#REF!</v>
      </c>
      <c r="D27" s="30" t="e">
        <f t="shared" si="1"/>
        <v>#REF!</v>
      </c>
      <c r="E27" s="30" t="e">
        <f t="shared" si="1"/>
        <v>#REF!</v>
      </c>
    </row>
    <row r="28" spans="1:5" ht="11.45" customHeight="1" x14ac:dyDescent="0.2">
      <c r="A28" s="14" t="s">
        <v>75</v>
      </c>
      <c r="B28" s="30"/>
      <c r="C28" s="30"/>
      <c r="D28" s="30"/>
      <c r="E28" s="30"/>
    </row>
    <row r="29" spans="1:5" ht="11.45" customHeight="1" x14ac:dyDescent="0.2">
      <c r="A29" s="12">
        <v>1</v>
      </c>
      <c r="B29" s="30" t="e">
        <f t="shared" ref="B29:E30" si="2">ROUNDUP(B10*0.87,)+25</f>
        <v>#REF!</v>
      </c>
      <c r="C29" s="30" t="e">
        <f t="shared" si="2"/>
        <v>#REF!</v>
      </c>
      <c r="D29" s="30" t="e">
        <f t="shared" si="2"/>
        <v>#REF!</v>
      </c>
      <c r="E29" s="30" t="e">
        <f t="shared" si="2"/>
        <v>#REF!</v>
      </c>
    </row>
    <row r="30" spans="1:5" ht="11.45" customHeight="1" x14ac:dyDescent="0.2">
      <c r="A30" s="12">
        <v>2</v>
      </c>
      <c r="B30" s="30" t="e">
        <f t="shared" si="2"/>
        <v>#REF!</v>
      </c>
      <c r="C30" s="30" t="e">
        <f t="shared" si="2"/>
        <v>#REF!</v>
      </c>
      <c r="D30" s="30" t="e">
        <f t="shared" si="2"/>
        <v>#REF!</v>
      </c>
      <c r="E30" s="30" t="e">
        <f t="shared" si="2"/>
        <v>#REF!</v>
      </c>
    </row>
    <row r="31" spans="1:5" ht="11.45" customHeight="1" x14ac:dyDescent="0.2">
      <c r="A31" s="15" t="s">
        <v>76</v>
      </c>
      <c r="B31" s="30"/>
      <c r="C31" s="30"/>
      <c r="D31" s="30"/>
      <c r="E31" s="30"/>
    </row>
    <row r="32" spans="1:5" ht="11.45" customHeight="1" x14ac:dyDescent="0.2">
      <c r="A32" s="12">
        <v>1</v>
      </c>
      <c r="B32" s="30" t="e">
        <f t="shared" ref="B32:E33" si="3">ROUNDUP(B13*0.87,)+25</f>
        <v>#REF!</v>
      </c>
      <c r="C32" s="30" t="e">
        <f t="shared" si="3"/>
        <v>#REF!</v>
      </c>
      <c r="D32" s="30" t="e">
        <f t="shared" si="3"/>
        <v>#REF!</v>
      </c>
      <c r="E32" s="30" t="e">
        <f t="shared" si="3"/>
        <v>#REF!</v>
      </c>
    </row>
    <row r="33" spans="1:5" ht="11.45" customHeight="1" x14ac:dyDescent="0.2">
      <c r="A33" s="12">
        <v>2</v>
      </c>
      <c r="B33" s="30" t="e">
        <f t="shared" si="3"/>
        <v>#REF!</v>
      </c>
      <c r="C33" s="30" t="e">
        <f t="shared" si="3"/>
        <v>#REF!</v>
      </c>
      <c r="D33" s="30" t="e">
        <f t="shared" si="3"/>
        <v>#REF!</v>
      </c>
      <c r="E33" s="30" t="e">
        <f t="shared" si="3"/>
        <v>#REF!</v>
      </c>
    </row>
    <row r="34" spans="1:5" ht="11.45" customHeight="1" x14ac:dyDescent="0.2">
      <c r="A34" s="16" t="s">
        <v>77</v>
      </c>
      <c r="B34" s="30"/>
      <c r="C34" s="30"/>
      <c r="D34" s="30"/>
      <c r="E34" s="30"/>
    </row>
    <row r="35" spans="1:5" ht="11.45" customHeight="1" x14ac:dyDescent="0.2">
      <c r="A35" s="12">
        <v>1</v>
      </c>
      <c r="B35" s="30" t="e">
        <f t="shared" ref="B35:E36" si="4">ROUNDUP(B16*0.87,)+25</f>
        <v>#REF!</v>
      </c>
      <c r="C35" s="30" t="e">
        <f t="shared" si="4"/>
        <v>#REF!</v>
      </c>
      <c r="D35" s="30" t="e">
        <f t="shared" si="4"/>
        <v>#REF!</v>
      </c>
      <c r="E35" s="30" t="e">
        <f t="shared" si="4"/>
        <v>#REF!</v>
      </c>
    </row>
    <row r="36" spans="1:5" ht="11.45" customHeight="1" x14ac:dyDescent="0.2">
      <c r="A36" s="12">
        <v>2</v>
      </c>
      <c r="B36" s="30" t="e">
        <f t="shared" si="4"/>
        <v>#REF!</v>
      </c>
      <c r="C36" s="30" t="e">
        <f t="shared" si="4"/>
        <v>#REF!</v>
      </c>
      <c r="D36" s="30" t="e">
        <f t="shared" si="4"/>
        <v>#REF!</v>
      </c>
      <c r="E36" s="30" t="e">
        <f t="shared" si="4"/>
        <v>#REF!</v>
      </c>
    </row>
    <row r="37" spans="1:5" ht="11.45" customHeight="1" x14ac:dyDescent="0.2">
      <c r="A37" s="17" t="s">
        <v>78</v>
      </c>
      <c r="B37" s="30"/>
      <c r="C37" s="30"/>
      <c r="D37" s="30"/>
      <c r="E37" s="30"/>
    </row>
    <row r="38" spans="1:5" ht="11.45" customHeight="1" x14ac:dyDescent="0.2">
      <c r="A38" s="12">
        <v>1</v>
      </c>
      <c r="B38" s="30" t="e">
        <f t="shared" ref="B38:E39" si="5">ROUNDUP(B19*0.87,)+25</f>
        <v>#REF!</v>
      </c>
      <c r="C38" s="30" t="e">
        <f t="shared" si="5"/>
        <v>#REF!</v>
      </c>
      <c r="D38" s="30" t="e">
        <f t="shared" si="5"/>
        <v>#REF!</v>
      </c>
      <c r="E38" s="30" t="e">
        <f t="shared" si="5"/>
        <v>#REF!</v>
      </c>
    </row>
    <row r="39" spans="1:5" ht="11.45" customHeight="1" x14ac:dyDescent="0.2">
      <c r="A39" s="12">
        <v>2</v>
      </c>
      <c r="B39" s="30" t="e">
        <f t="shared" si="5"/>
        <v>#REF!</v>
      </c>
      <c r="C39" s="30" t="e">
        <f t="shared" si="5"/>
        <v>#REF!</v>
      </c>
      <c r="D39" s="30" t="e">
        <f t="shared" si="5"/>
        <v>#REF!</v>
      </c>
      <c r="E39" s="30" t="e">
        <f t="shared" si="5"/>
        <v>#REF!</v>
      </c>
    </row>
    <row r="40" spans="1:5" customFormat="1" ht="204.75" x14ac:dyDescent="0.2">
      <c r="A40" s="182" t="s">
        <v>148</v>
      </c>
    </row>
    <row r="41" spans="1:5" x14ac:dyDescent="0.2">
      <c r="A41" s="22"/>
    </row>
    <row r="42" spans="1:5" x14ac:dyDescent="0.2">
      <c r="A42" s="20" t="s">
        <v>81</v>
      </c>
    </row>
    <row r="43" spans="1:5" x14ac:dyDescent="0.2">
      <c r="A43" s="23" t="s">
        <v>82</v>
      </c>
    </row>
    <row r="44" spans="1:5" x14ac:dyDescent="0.2">
      <c r="A44" s="23" t="s">
        <v>83</v>
      </c>
    </row>
    <row r="45" spans="1:5" ht="24" x14ac:dyDescent="0.2">
      <c r="A45" s="24" t="s">
        <v>84</v>
      </c>
    </row>
    <row r="46" spans="1:5" ht="12" customHeight="1" x14ac:dyDescent="0.2">
      <c r="A46" s="23" t="s">
        <v>86</v>
      </c>
    </row>
    <row r="47" spans="1:5" ht="12.6" customHeight="1" x14ac:dyDescent="0.2">
      <c r="A47" s="98" t="s">
        <v>87</v>
      </c>
    </row>
    <row r="48" spans="1:5" ht="36" x14ac:dyDescent="0.2">
      <c r="A48" s="99" t="s">
        <v>149</v>
      </c>
    </row>
    <row r="49" spans="1:1" s="60" customFormat="1" ht="12.75" x14ac:dyDescent="0.2">
      <c r="A49" s="174" t="s">
        <v>89</v>
      </c>
    </row>
    <row r="50" spans="1:1" s="60" customFormat="1" ht="12.75" x14ac:dyDescent="0.2">
      <c r="A50" s="175" t="s">
        <v>150</v>
      </c>
    </row>
    <row r="51" spans="1:1" s="60" customFormat="1" ht="24" x14ac:dyDescent="0.2">
      <c r="A51" s="176" t="s">
        <v>151</v>
      </c>
    </row>
    <row r="52" spans="1:1" s="60" customFormat="1" ht="12.75" x14ac:dyDescent="0.2">
      <c r="A52" s="2"/>
    </row>
    <row r="53" spans="1:1" s="60" customFormat="1" ht="14.45" customHeight="1" x14ac:dyDescent="0.2">
      <c r="A53" s="104"/>
    </row>
    <row r="54" spans="1:1" s="60" customFormat="1" ht="12.75" x14ac:dyDescent="0.2">
      <c r="A54" s="177" t="s">
        <v>143</v>
      </c>
    </row>
    <row r="55" spans="1:1" s="60" customFormat="1" ht="12.75" x14ac:dyDescent="0.2">
      <c r="A55" s="179" t="s">
        <v>152</v>
      </c>
    </row>
    <row r="56" spans="1:1" s="60" customFormat="1" ht="12.75" x14ac:dyDescent="0.2">
      <c r="A56" s="179" t="s">
        <v>146</v>
      </c>
    </row>
    <row r="57" spans="1:1" s="60" customFormat="1" ht="12.75" x14ac:dyDescent="0.2">
      <c r="A57" s="179" t="s">
        <v>147</v>
      </c>
    </row>
    <row r="58" spans="1:1" s="60" customFormat="1" ht="12.75" x14ac:dyDescent="0.2">
      <c r="A58" s="180"/>
    </row>
    <row r="59" spans="1:1" s="60" customFormat="1" ht="12.75" x14ac:dyDescent="0.2">
      <c r="A59" s="109" t="s">
        <v>92</v>
      </c>
    </row>
    <row r="60" spans="1:1" s="60" customFormat="1" ht="60" x14ac:dyDescent="0.2">
      <c r="A60" s="110" t="s">
        <v>93</v>
      </c>
    </row>
    <row r="61" spans="1:1" s="60" customFormat="1" ht="12.75" x14ac:dyDescent="0.2"/>
    <row r="62" spans="1:1" x14ac:dyDescent="0.2">
      <c r="A62" s="100"/>
    </row>
  </sheetData>
  <pageMargins left="0.7" right="0.7" top="0.75" bottom="0.75" header="0.3" footer="0.3"/>
  <pageSetup paperSize="9"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E66"/>
  <sheetViews>
    <sheetView workbookViewId="0">
      <pane xSplit="1" topLeftCell="B1" activePane="topRight" state="frozen"/>
      <selection pane="topRight"/>
    </sheetView>
  </sheetViews>
  <sheetFormatPr defaultColWidth="8.5703125" defaultRowHeight="12" x14ac:dyDescent="0.2"/>
  <cols>
    <col min="1" max="1" width="84.85546875" style="2" customWidth="1"/>
    <col min="2" max="5" width="9.42578125" style="2" customWidth="1"/>
    <col min="6" max="16384" width="8.5703125" style="2"/>
  </cols>
  <sheetData>
    <row r="1" spans="1:5" ht="11.45" customHeight="1" x14ac:dyDescent="0.2">
      <c r="A1" s="3" t="s">
        <v>70</v>
      </c>
    </row>
    <row r="2" spans="1:5" ht="11.45" customHeight="1" x14ac:dyDescent="0.2">
      <c r="A2" s="91" t="s">
        <v>71</v>
      </c>
    </row>
    <row r="3" spans="1:5" ht="11.25" customHeight="1" x14ac:dyDescent="0.2">
      <c r="A3" s="92" t="s">
        <v>72</v>
      </c>
    </row>
    <row r="4" spans="1:5" s="1" customFormat="1" ht="25.5" customHeight="1" x14ac:dyDescent="0.2">
      <c r="A4" s="6" t="s">
        <v>73</v>
      </c>
      <c r="B4" s="8" t="e">
        <f>BAR!#REF!</f>
        <v>#REF!</v>
      </c>
      <c r="C4" s="7" t="e">
        <f>BAR!#REF!</f>
        <v>#REF!</v>
      </c>
      <c r="D4" s="7" t="e">
        <f>BAR!#REF!</f>
        <v>#REF!</v>
      </c>
      <c r="E4" s="7" t="e">
        <f>BAR!#REF!</f>
        <v>#REF!</v>
      </c>
    </row>
    <row r="5" spans="1:5" s="1" customFormat="1" ht="25.5" customHeight="1" x14ac:dyDescent="0.2">
      <c r="A5" s="9"/>
      <c r="B5" s="8" t="e">
        <f>BAR!#REF!</f>
        <v>#REF!</v>
      </c>
      <c r="C5" s="7" t="e">
        <f>BAR!#REF!</f>
        <v>#REF!</v>
      </c>
      <c r="D5" s="7" t="e">
        <f>BAR!#REF!</f>
        <v>#REF!</v>
      </c>
      <c r="E5" s="7" t="e">
        <f>BAR!#REF!</f>
        <v>#REF!</v>
      </c>
    </row>
    <row r="6" spans="1:5" ht="11.45" customHeight="1" x14ac:dyDescent="0.2">
      <c r="A6" s="10" t="s">
        <v>74</v>
      </c>
    </row>
    <row r="7" spans="1:5" ht="11.45" customHeight="1" x14ac:dyDescent="0.2">
      <c r="A7" s="12">
        <v>1</v>
      </c>
      <c r="B7" s="30" t="e">
        <f>BAR!#REF!*0.9+B22</f>
        <v>#REF!</v>
      </c>
      <c r="C7" s="30" t="e">
        <f>BAR!#REF!*0.9+C22</f>
        <v>#REF!</v>
      </c>
      <c r="D7" s="30" t="e">
        <f>BAR!#REF!*0.9+D22</f>
        <v>#REF!</v>
      </c>
      <c r="E7" s="30" t="e">
        <f>BAR!#REF!*0.9+E22</f>
        <v>#REF!</v>
      </c>
    </row>
    <row r="8" spans="1:5" ht="11.45" customHeight="1" x14ac:dyDescent="0.2">
      <c r="A8" s="12">
        <v>2</v>
      </c>
      <c r="B8" s="30" t="e">
        <f>BAR!#REF!*0.9+B23</f>
        <v>#REF!</v>
      </c>
      <c r="C8" s="30" t="e">
        <f>BAR!#REF!*0.9+C23</f>
        <v>#REF!</v>
      </c>
      <c r="D8" s="30" t="e">
        <f>BAR!#REF!*0.9+D23</f>
        <v>#REF!</v>
      </c>
      <c r="E8" s="30" t="e">
        <f>BAR!#REF!*0.9+E23</f>
        <v>#REF!</v>
      </c>
    </row>
    <row r="9" spans="1:5" ht="11.45" customHeight="1" x14ac:dyDescent="0.2">
      <c r="A9" s="14" t="s">
        <v>75</v>
      </c>
      <c r="B9" s="30"/>
      <c r="C9" s="30"/>
      <c r="D9" s="30"/>
      <c r="E9" s="30"/>
    </row>
    <row r="10" spans="1:5" ht="11.45" customHeight="1" x14ac:dyDescent="0.2">
      <c r="A10" s="12">
        <v>1</v>
      </c>
      <c r="B10" s="30" t="e">
        <f>BAR!#REF!*0.9+B22</f>
        <v>#REF!</v>
      </c>
      <c r="C10" s="30" t="e">
        <f>BAR!#REF!*0.9+C22</f>
        <v>#REF!</v>
      </c>
      <c r="D10" s="30" t="e">
        <f>BAR!#REF!*0.9+D22</f>
        <v>#REF!</v>
      </c>
      <c r="E10" s="30" t="e">
        <f>BAR!#REF!*0.9+E22</f>
        <v>#REF!</v>
      </c>
    </row>
    <row r="11" spans="1:5" ht="11.45" customHeight="1" x14ac:dyDescent="0.2">
      <c r="A11" s="12">
        <v>2</v>
      </c>
      <c r="B11" s="30" t="e">
        <f>BAR!#REF!*0.9+B23</f>
        <v>#REF!</v>
      </c>
      <c r="C11" s="30" t="e">
        <f>BAR!#REF!*0.9+C23</f>
        <v>#REF!</v>
      </c>
      <c r="D11" s="30" t="e">
        <f>BAR!#REF!*0.9+D23</f>
        <v>#REF!</v>
      </c>
      <c r="E11" s="30" t="e">
        <f>BAR!#REF!*0.9+E23</f>
        <v>#REF!</v>
      </c>
    </row>
    <row r="12" spans="1:5" ht="11.45" customHeight="1" x14ac:dyDescent="0.2">
      <c r="A12" s="15" t="s">
        <v>76</v>
      </c>
      <c r="B12" s="30"/>
      <c r="C12" s="30"/>
      <c r="D12" s="30"/>
      <c r="E12" s="30"/>
    </row>
    <row r="13" spans="1:5" ht="11.45" customHeight="1" x14ac:dyDescent="0.2">
      <c r="A13" s="12">
        <v>1</v>
      </c>
      <c r="B13" s="30" t="e">
        <f>BAR!#REF!*0.9+B22</f>
        <v>#REF!</v>
      </c>
      <c r="C13" s="30" t="e">
        <f>BAR!#REF!*0.9+C22</f>
        <v>#REF!</v>
      </c>
      <c r="D13" s="30" t="e">
        <f>BAR!#REF!*0.9+D22</f>
        <v>#REF!</v>
      </c>
      <c r="E13" s="30" t="e">
        <f>BAR!#REF!*0.9+E22</f>
        <v>#REF!</v>
      </c>
    </row>
    <row r="14" spans="1:5" ht="11.45" customHeight="1" x14ac:dyDescent="0.2">
      <c r="A14" s="12">
        <v>2</v>
      </c>
      <c r="B14" s="30" t="e">
        <f>BAR!#REF!*0.9+B23</f>
        <v>#REF!</v>
      </c>
      <c r="C14" s="30" t="e">
        <f>BAR!#REF!*0.9+C23</f>
        <v>#REF!</v>
      </c>
      <c r="D14" s="30" t="e">
        <f>BAR!#REF!*0.9+D23</f>
        <v>#REF!</v>
      </c>
      <c r="E14" s="30" t="e">
        <f>BAR!#REF!*0.9+E23</f>
        <v>#REF!</v>
      </c>
    </row>
    <row r="15" spans="1:5" ht="11.45" customHeight="1" x14ac:dyDescent="0.2">
      <c r="A15" s="16" t="s">
        <v>77</v>
      </c>
      <c r="B15" s="30"/>
      <c r="C15" s="30"/>
      <c r="D15" s="30"/>
      <c r="E15" s="30"/>
    </row>
    <row r="16" spans="1:5" ht="11.45" customHeight="1" x14ac:dyDescent="0.2">
      <c r="A16" s="12">
        <v>1</v>
      </c>
      <c r="B16" s="30" t="e">
        <f>BAR!#REF!*0.9+B22</f>
        <v>#REF!</v>
      </c>
      <c r="C16" s="30" t="e">
        <f>BAR!#REF!*0.9+C22</f>
        <v>#REF!</v>
      </c>
      <c r="D16" s="30" t="e">
        <f>BAR!#REF!*0.9+D22</f>
        <v>#REF!</v>
      </c>
      <c r="E16" s="30" t="e">
        <f>BAR!#REF!*0.9+E22</f>
        <v>#REF!</v>
      </c>
    </row>
    <row r="17" spans="1:5" ht="11.45" customHeight="1" x14ac:dyDescent="0.2">
      <c r="A17" s="12">
        <v>2</v>
      </c>
      <c r="B17" s="30" t="e">
        <f>BAR!#REF!*0.9+B23</f>
        <v>#REF!</v>
      </c>
      <c r="C17" s="30" t="e">
        <f>BAR!#REF!*0.9+C23</f>
        <v>#REF!</v>
      </c>
      <c r="D17" s="30" t="e">
        <f>BAR!#REF!*0.9+D23</f>
        <v>#REF!</v>
      </c>
      <c r="E17" s="30" t="e">
        <f>BAR!#REF!*0.9+E23</f>
        <v>#REF!</v>
      </c>
    </row>
    <row r="18" spans="1:5" ht="11.45" customHeight="1" x14ac:dyDescent="0.2">
      <c r="A18" s="17" t="s">
        <v>78</v>
      </c>
      <c r="B18" s="30"/>
      <c r="C18" s="30"/>
      <c r="D18" s="30"/>
      <c r="E18" s="30"/>
    </row>
    <row r="19" spans="1:5" ht="11.45" customHeight="1" x14ac:dyDescent="0.2">
      <c r="A19" s="12">
        <v>1</v>
      </c>
      <c r="B19" s="30" t="e">
        <f>BAR!#REF!*0.9+B22</f>
        <v>#REF!</v>
      </c>
      <c r="C19" s="30" t="e">
        <f>BAR!#REF!*0.9+C22</f>
        <v>#REF!</v>
      </c>
      <c r="D19" s="30" t="e">
        <f>BAR!#REF!*0.9+D22</f>
        <v>#REF!</v>
      </c>
      <c r="E19" s="30" t="e">
        <f>BAR!#REF!*0.9+E22</f>
        <v>#REF!</v>
      </c>
    </row>
    <row r="20" spans="1:5" ht="13.15" customHeight="1" x14ac:dyDescent="0.2">
      <c r="A20" s="12">
        <v>2</v>
      </c>
      <c r="B20" s="30" t="e">
        <f>BAR!#REF!*0.9+B23</f>
        <v>#REF!</v>
      </c>
      <c r="C20" s="30" t="e">
        <f>BAR!#REF!*0.9+C23</f>
        <v>#REF!</v>
      </c>
      <c r="D20" s="30" t="e">
        <f>BAR!#REF!*0.9+D23</f>
        <v>#REF!</v>
      </c>
      <c r="E20" s="30" t="e">
        <f>BAR!#REF!*0.9+E23</f>
        <v>#REF!</v>
      </c>
    </row>
    <row r="21" spans="1:5" s="60" customFormat="1" ht="12.75" x14ac:dyDescent="0.2">
      <c r="A21" s="94" t="s">
        <v>136</v>
      </c>
      <c r="B21" s="62"/>
      <c r="C21" s="62"/>
      <c r="D21" s="62"/>
      <c r="E21" s="62"/>
    </row>
    <row r="22" spans="1:5" s="60" customFormat="1" ht="12.75" x14ac:dyDescent="0.2">
      <c r="A22" s="96" t="s">
        <v>137</v>
      </c>
      <c r="B22" s="181">
        <v>2700</v>
      </c>
      <c r="C22" s="181">
        <v>2700</v>
      </c>
      <c r="D22" s="181">
        <v>2700</v>
      </c>
      <c r="E22" s="181">
        <v>2700</v>
      </c>
    </row>
    <row r="23" spans="1:5" s="60" customFormat="1" ht="12.75" x14ac:dyDescent="0.2">
      <c r="A23" s="96" t="s">
        <v>138</v>
      </c>
      <c r="B23" s="181">
        <f>B22*2</f>
        <v>5400</v>
      </c>
      <c r="C23" s="181">
        <f>C22*2</f>
        <v>5400</v>
      </c>
      <c r="D23" s="181">
        <f>D22*2</f>
        <v>5400</v>
      </c>
      <c r="E23" s="181">
        <f>E22*2</f>
        <v>5400</v>
      </c>
    </row>
    <row r="24" spans="1:5" ht="11.45" customHeight="1" x14ac:dyDescent="0.2">
      <c r="A24" s="18"/>
      <c r="B24" s="62"/>
      <c r="C24" s="62"/>
      <c r="D24" s="62"/>
      <c r="E24" s="62"/>
    </row>
    <row r="25" spans="1:5" ht="11.45" customHeight="1" x14ac:dyDescent="0.2">
      <c r="A25" s="92" t="s">
        <v>135</v>
      </c>
      <c r="B25" s="62"/>
      <c r="C25" s="62"/>
      <c r="D25" s="62"/>
      <c r="E25" s="62"/>
    </row>
    <row r="26" spans="1:5" ht="24.6" customHeight="1" x14ac:dyDescent="0.2">
      <c r="A26" s="6" t="s">
        <v>73</v>
      </c>
      <c r="B26" s="8" t="e">
        <f t="shared" ref="B26:E27" si="0">B4</f>
        <v>#REF!</v>
      </c>
      <c r="C26" s="7" t="e">
        <f t="shared" si="0"/>
        <v>#REF!</v>
      </c>
      <c r="D26" s="7" t="e">
        <f t="shared" si="0"/>
        <v>#REF!</v>
      </c>
      <c r="E26" s="7" t="e">
        <f t="shared" si="0"/>
        <v>#REF!</v>
      </c>
    </row>
    <row r="27" spans="1:5" ht="24.6" customHeight="1" x14ac:dyDescent="0.2">
      <c r="A27" s="9"/>
      <c r="B27" s="8" t="e">
        <f t="shared" si="0"/>
        <v>#REF!</v>
      </c>
      <c r="C27" s="7" t="e">
        <f t="shared" si="0"/>
        <v>#REF!</v>
      </c>
      <c r="D27" s="7" t="e">
        <f t="shared" si="0"/>
        <v>#REF!</v>
      </c>
      <c r="E27" s="7" t="e">
        <f t="shared" si="0"/>
        <v>#REF!</v>
      </c>
    </row>
    <row r="28" spans="1:5" ht="11.45" customHeight="1" x14ac:dyDescent="0.2">
      <c r="A28" s="10" t="s">
        <v>74</v>
      </c>
    </row>
    <row r="29" spans="1:5" ht="11.45" customHeight="1" x14ac:dyDescent="0.2">
      <c r="A29" s="12">
        <v>1</v>
      </c>
      <c r="B29" s="30" t="e">
        <f t="shared" ref="B29:E30" si="1">ROUNDUP(B7*0.87,)</f>
        <v>#REF!</v>
      </c>
      <c r="C29" s="30" t="e">
        <f t="shared" si="1"/>
        <v>#REF!</v>
      </c>
      <c r="D29" s="30" t="e">
        <f t="shared" si="1"/>
        <v>#REF!</v>
      </c>
      <c r="E29" s="30" t="e">
        <f t="shared" si="1"/>
        <v>#REF!</v>
      </c>
    </row>
    <row r="30" spans="1:5" ht="11.45" customHeight="1" x14ac:dyDescent="0.2">
      <c r="A30" s="12">
        <v>2</v>
      </c>
      <c r="B30" s="30" t="e">
        <f t="shared" si="1"/>
        <v>#REF!</v>
      </c>
      <c r="C30" s="30" t="e">
        <f t="shared" si="1"/>
        <v>#REF!</v>
      </c>
      <c r="D30" s="30" t="e">
        <f t="shared" si="1"/>
        <v>#REF!</v>
      </c>
      <c r="E30" s="30" t="e">
        <f t="shared" si="1"/>
        <v>#REF!</v>
      </c>
    </row>
    <row r="31" spans="1:5" ht="11.45" customHeight="1" x14ac:dyDescent="0.2">
      <c r="A31" s="14" t="s">
        <v>75</v>
      </c>
      <c r="B31" s="30"/>
      <c r="C31" s="30"/>
      <c r="D31" s="30"/>
      <c r="E31" s="30"/>
    </row>
    <row r="32" spans="1:5" ht="11.45" customHeight="1" x14ac:dyDescent="0.2">
      <c r="A32" s="12">
        <v>1</v>
      </c>
      <c r="B32" s="30" t="e">
        <f t="shared" ref="B32:E33" si="2">ROUNDUP(B10*0.87,)</f>
        <v>#REF!</v>
      </c>
      <c r="C32" s="30" t="e">
        <f t="shared" si="2"/>
        <v>#REF!</v>
      </c>
      <c r="D32" s="30" t="e">
        <f t="shared" si="2"/>
        <v>#REF!</v>
      </c>
      <c r="E32" s="30" t="e">
        <f t="shared" si="2"/>
        <v>#REF!</v>
      </c>
    </row>
    <row r="33" spans="1:5" ht="11.45" customHeight="1" x14ac:dyDescent="0.2">
      <c r="A33" s="12">
        <v>2</v>
      </c>
      <c r="B33" s="30" t="e">
        <f t="shared" si="2"/>
        <v>#REF!</v>
      </c>
      <c r="C33" s="30" t="e">
        <f t="shared" si="2"/>
        <v>#REF!</v>
      </c>
      <c r="D33" s="30" t="e">
        <f t="shared" si="2"/>
        <v>#REF!</v>
      </c>
      <c r="E33" s="30" t="e">
        <f t="shared" si="2"/>
        <v>#REF!</v>
      </c>
    </row>
    <row r="34" spans="1:5" ht="11.45" customHeight="1" x14ac:dyDescent="0.2">
      <c r="A34" s="15" t="s">
        <v>76</v>
      </c>
      <c r="B34" s="30"/>
      <c r="C34" s="30"/>
      <c r="D34" s="30"/>
      <c r="E34" s="30"/>
    </row>
    <row r="35" spans="1:5" ht="11.45" customHeight="1" x14ac:dyDescent="0.2">
      <c r="A35" s="12">
        <v>1</v>
      </c>
      <c r="B35" s="30" t="e">
        <f t="shared" ref="B35:E36" si="3">ROUNDUP(B13*0.87,)</f>
        <v>#REF!</v>
      </c>
      <c r="C35" s="30" t="e">
        <f t="shared" si="3"/>
        <v>#REF!</v>
      </c>
      <c r="D35" s="30" t="e">
        <f t="shared" si="3"/>
        <v>#REF!</v>
      </c>
      <c r="E35" s="30" t="e">
        <f t="shared" si="3"/>
        <v>#REF!</v>
      </c>
    </row>
    <row r="36" spans="1:5" ht="11.45" customHeight="1" x14ac:dyDescent="0.2">
      <c r="A36" s="12">
        <v>2</v>
      </c>
      <c r="B36" s="30" t="e">
        <f t="shared" si="3"/>
        <v>#REF!</v>
      </c>
      <c r="C36" s="30" t="e">
        <f t="shared" si="3"/>
        <v>#REF!</v>
      </c>
      <c r="D36" s="30" t="e">
        <f t="shared" si="3"/>
        <v>#REF!</v>
      </c>
      <c r="E36" s="30" t="e">
        <f t="shared" si="3"/>
        <v>#REF!</v>
      </c>
    </row>
    <row r="37" spans="1:5" ht="11.45" customHeight="1" x14ac:dyDescent="0.2">
      <c r="A37" s="16" t="s">
        <v>77</v>
      </c>
      <c r="B37" s="30"/>
      <c r="C37" s="30"/>
      <c r="D37" s="30"/>
      <c r="E37" s="30"/>
    </row>
    <row r="38" spans="1:5" ht="11.45" customHeight="1" x14ac:dyDescent="0.2">
      <c r="A38" s="12">
        <v>1</v>
      </c>
      <c r="B38" s="30" t="e">
        <f t="shared" ref="B38:E39" si="4">ROUNDUP(B16*0.87,)</f>
        <v>#REF!</v>
      </c>
      <c r="C38" s="30" t="e">
        <f t="shared" si="4"/>
        <v>#REF!</v>
      </c>
      <c r="D38" s="30" t="e">
        <f t="shared" si="4"/>
        <v>#REF!</v>
      </c>
      <c r="E38" s="30" t="e">
        <f t="shared" si="4"/>
        <v>#REF!</v>
      </c>
    </row>
    <row r="39" spans="1:5" ht="11.45" customHeight="1" x14ac:dyDescent="0.2">
      <c r="A39" s="12">
        <v>2</v>
      </c>
      <c r="B39" s="30" t="e">
        <f t="shared" si="4"/>
        <v>#REF!</v>
      </c>
      <c r="C39" s="30" t="e">
        <f t="shared" si="4"/>
        <v>#REF!</v>
      </c>
      <c r="D39" s="30" t="e">
        <f t="shared" si="4"/>
        <v>#REF!</v>
      </c>
      <c r="E39" s="30" t="e">
        <f t="shared" si="4"/>
        <v>#REF!</v>
      </c>
    </row>
    <row r="40" spans="1:5" ht="11.45" customHeight="1" x14ac:dyDescent="0.2">
      <c r="A40" s="17" t="s">
        <v>78</v>
      </c>
      <c r="B40" s="30"/>
      <c r="C40" s="30"/>
      <c r="D40" s="30"/>
      <c r="E40" s="30"/>
    </row>
    <row r="41" spans="1:5" ht="11.45" customHeight="1" x14ac:dyDescent="0.2">
      <c r="A41" s="12">
        <v>1</v>
      </c>
      <c r="B41" s="30" t="e">
        <f t="shared" ref="B41:E42" si="5">ROUNDUP(B19*0.87,)</f>
        <v>#REF!</v>
      </c>
      <c r="C41" s="30" t="e">
        <f t="shared" si="5"/>
        <v>#REF!</v>
      </c>
      <c r="D41" s="30" t="e">
        <f t="shared" si="5"/>
        <v>#REF!</v>
      </c>
      <c r="E41" s="30" t="e">
        <f t="shared" si="5"/>
        <v>#REF!</v>
      </c>
    </row>
    <row r="42" spans="1:5" ht="11.45" customHeight="1" x14ac:dyDescent="0.2">
      <c r="A42" s="12">
        <v>2</v>
      </c>
      <c r="B42" s="30" t="e">
        <f t="shared" si="5"/>
        <v>#REF!</v>
      </c>
      <c r="C42" s="30" t="e">
        <f t="shared" si="5"/>
        <v>#REF!</v>
      </c>
      <c r="D42" s="30" t="e">
        <f t="shared" si="5"/>
        <v>#REF!</v>
      </c>
      <c r="E42" s="30" t="e">
        <f t="shared" si="5"/>
        <v>#REF!</v>
      </c>
    </row>
    <row r="43" spans="1:5" x14ac:dyDescent="0.2">
      <c r="A43" s="22"/>
    </row>
    <row r="44" spans="1:5" x14ac:dyDescent="0.2">
      <c r="A44" s="20" t="s">
        <v>81</v>
      </c>
    </row>
    <row r="45" spans="1:5" x14ac:dyDescent="0.2">
      <c r="A45" s="23" t="s">
        <v>82</v>
      </c>
    </row>
    <row r="46" spans="1:5" x14ac:dyDescent="0.2">
      <c r="A46" s="23" t="s">
        <v>83</v>
      </c>
    </row>
    <row r="47" spans="1:5" ht="24" x14ac:dyDescent="0.2">
      <c r="A47" s="24" t="s">
        <v>84</v>
      </c>
    </row>
    <row r="48" spans="1:5" ht="12" customHeight="1" x14ac:dyDescent="0.2">
      <c r="A48" s="23" t="s">
        <v>86</v>
      </c>
    </row>
    <row r="49" spans="1:1" ht="12.6" customHeight="1" x14ac:dyDescent="0.2">
      <c r="A49" s="98" t="s">
        <v>87</v>
      </c>
    </row>
    <row r="50" spans="1:1" ht="60" x14ac:dyDescent="0.2">
      <c r="A50" s="99" t="s">
        <v>139</v>
      </c>
    </row>
    <row r="51" spans="1:1" x14ac:dyDescent="0.2">
      <c r="A51" s="100"/>
    </row>
    <row r="52" spans="1:1" x14ac:dyDescent="0.2">
      <c r="A52" s="174" t="s">
        <v>89</v>
      </c>
    </row>
    <row r="53" spans="1:1" x14ac:dyDescent="0.2">
      <c r="A53" s="175" t="s">
        <v>140</v>
      </c>
    </row>
    <row r="54" spans="1:1" ht="36" x14ac:dyDescent="0.2">
      <c r="A54" s="176" t="s">
        <v>141</v>
      </c>
    </row>
    <row r="56" spans="1:1" ht="12" customHeight="1" x14ac:dyDescent="0.2">
      <c r="A56" s="274" t="s">
        <v>142</v>
      </c>
    </row>
    <row r="57" spans="1:1" ht="51.75" customHeight="1" x14ac:dyDescent="0.2">
      <c r="A57" s="275"/>
    </row>
    <row r="58" spans="1:1" ht="12.6" customHeight="1" x14ac:dyDescent="0.2">
      <c r="A58" s="104"/>
    </row>
    <row r="59" spans="1:1" x14ac:dyDescent="0.2">
      <c r="A59" s="177" t="s">
        <v>143</v>
      </c>
    </row>
    <row r="60" spans="1:1" x14ac:dyDescent="0.2">
      <c r="A60" s="178" t="s">
        <v>144</v>
      </c>
    </row>
    <row r="61" spans="1:1" x14ac:dyDescent="0.2">
      <c r="A61" s="179" t="s">
        <v>145</v>
      </c>
    </row>
    <row r="62" spans="1:1" x14ac:dyDescent="0.2">
      <c r="A62" s="179" t="s">
        <v>146</v>
      </c>
    </row>
    <row r="63" spans="1:1" x14ac:dyDescent="0.2">
      <c r="A63" s="179" t="s">
        <v>147</v>
      </c>
    </row>
    <row r="64" spans="1:1" x14ac:dyDescent="0.2">
      <c r="A64" s="180"/>
    </row>
    <row r="65" spans="1:1" x14ac:dyDescent="0.2">
      <c r="A65" s="109" t="s">
        <v>92</v>
      </c>
    </row>
    <row r="66" spans="1:1" ht="60" x14ac:dyDescent="0.2">
      <c r="A66" s="110" t="s">
        <v>93</v>
      </c>
    </row>
  </sheetData>
  <mergeCells count="1">
    <mergeCell ref="A56:A57"/>
  </mergeCells>
  <pageMargins left="0.7" right="0.7" top="0.75" bottom="0.75" header="0.3" footer="0.3"/>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E48"/>
  <sheetViews>
    <sheetView workbookViewId="0">
      <pane xSplit="1" topLeftCell="B1" activePane="topRight" state="frozen"/>
      <selection pane="topRight"/>
    </sheetView>
  </sheetViews>
  <sheetFormatPr defaultColWidth="8.5703125" defaultRowHeight="12" x14ac:dyDescent="0.2"/>
  <cols>
    <col min="1" max="1" width="84.85546875" style="2" customWidth="1"/>
    <col min="2" max="5" width="9.42578125" style="2" customWidth="1"/>
    <col min="6" max="16384" width="8.5703125" style="2"/>
  </cols>
  <sheetData>
    <row r="1" spans="1:5" ht="11.45" customHeight="1" x14ac:dyDescent="0.2">
      <c r="A1" s="3" t="s">
        <v>70</v>
      </c>
    </row>
    <row r="2" spans="1:5" ht="11.45" customHeight="1" x14ac:dyDescent="0.2">
      <c r="A2" s="91" t="s">
        <v>71</v>
      </c>
    </row>
    <row r="3" spans="1:5" ht="11.25" customHeight="1" x14ac:dyDescent="0.2">
      <c r="A3" s="92" t="s">
        <v>72</v>
      </c>
    </row>
    <row r="4" spans="1:5" s="1" customFormat="1" ht="25.5" customHeight="1" x14ac:dyDescent="0.2">
      <c r="A4" s="6" t="s">
        <v>73</v>
      </c>
      <c r="B4" s="8" t="e">
        <f>BAR!#REF!</f>
        <v>#REF!</v>
      </c>
      <c r="C4" s="7" t="e">
        <f>BAR!#REF!</f>
        <v>#REF!</v>
      </c>
      <c r="D4" s="7" t="e">
        <f>BAR!#REF!</f>
        <v>#REF!</v>
      </c>
      <c r="E4" s="7" t="e">
        <f>BAR!#REF!</f>
        <v>#REF!</v>
      </c>
    </row>
    <row r="5" spans="1:5" s="1" customFormat="1" ht="25.5" customHeight="1" x14ac:dyDescent="0.2">
      <c r="A5" s="9"/>
      <c r="B5" s="8" t="e">
        <f>BAR!#REF!</f>
        <v>#REF!</v>
      </c>
      <c r="C5" s="7" t="e">
        <f>BAR!#REF!</f>
        <v>#REF!</v>
      </c>
      <c r="D5" s="7" t="e">
        <f>BAR!#REF!</f>
        <v>#REF!</v>
      </c>
      <c r="E5" s="7" t="e">
        <f>BAR!#REF!</f>
        <v>#REF!</v>
      </c>
    </row>
    <row r="6" spans="1:5" ht="11.45" customHeight="1" x14ac:dyDescent="0.2">
      <c r="A6" s="10" t="s">
        <v>74</v>
      </c>
    </row>
    <row r="7" spans="1:5" ht="11.45" customHeight="1" x14ac:dyDescent="0.2">
      <c r="A7" s="12">
        <v>1</v>
      </c>
      <c r="B7" s="30" t="e">
        <f>BAR!#REF!*0.9+B22</f>
        <v>#REF!</v>
      </c>
      <c r="C7" s="30" t="e">
        <f>BAR!#REF!*0.9+C22</f>
        <v>#REF!</v>
      </c>
      <c r="D7" s="30" t="e">
        <f>BAR!#REF!*0.9+D22</f>
        <v>#REF!</v>
      </c>
      <c r="E7" s="30" t="e">
        <f>BAR!#REF!*0.9+E22</f>
        <v>#REF!</v>
      </c>
    </row>
    <row r="8" spans="1:5" ht="11.45" customHeight="1" x14ac:dyDescent="0.2">
      <c r="A8" s="12">
        <v>2</v>
      </c>
      <c r="B8" s="30" t="e">
        <f>BAR!#REF!*0.9+B23</f>
        <v>#REF!</v>
      </c>
      <c r="C8" s="30" t="e">
        <f>BAR!#REF!*0.9+C23</f>
        <v>#REF!</v>
      </c>
      <c r="D8" s="30" t="e">
        <f>BAR!#REF!*0.9+D23</f>
        <v>#REF!</v>
      </c>
      <c r="E8" s="30" t="e">
        <f>BAR!#REF!*0.9+E23</f>
        <v>#REF!</v>
      </c>
    </row>
    <row r="9" spans="1:5" ht="11.45" customHeight="1" x14ac:dyDescent="0.2">
      <c r="A9" s="14" t="s">
        <v>75</v>
      </c>
      <c r="B9" s="30"/>
      <c r="C9" s="30"/>
      <c r="D9" s="30"/>
      <c r="E9" s="30"/>
    </row>
    <row r="10" spans="1:5" ht="11.45" customHeight="1" x14ac:dyDescent="0.2">
      <c r="A10" s="12">
        <v>1</v>
      </c>
      <c r="B10" s="30" t="e">
        <f>BAR!#REF!*0.9+B22</f>
        <v>#REF!</v>
      </c>
      <c r="C10" s="30" t="e">
        <f>BAR!#REF!*0.9+C22</f>
        <v>#REF!</v>
      </c>
      <c r="D10" s="30" t="e">
        <f>BAR!#REF!*0.9+D22</f>
        <v>#REF!</v>
      </c>
      <c r="E10" s="30" t="e">
        <f>BAR!#REF!*0.9+E22</f>
        <v>#REF!</v>
      </c>
    </row>
    <row r="11" spans="1:5" ht="11.45" customHeight="1" x14ac:dyDescent="0.2">
      <c r="A11" s="12">
        <v>2</v>
      </c>
      <c r="B11" s="30" t="e">
        <f>BAR!#REF!*0.9+B23</f>
        <v>#REF!</v>
      </c>
      <c r="C11" s="30" t="e">
        <f>BAR!#REF!*0.9+C23</f>
        <v>#REF!</v>
      </c>
      <c r="D11" s="30" t="e">
        <f>BAR!#REF!*0.9+D23</f>
        <v>#REF!</v>
      </c>
      <c r="E11" s="30" t="e">
        <f>BAR!#REF!*0.9+E23</f>
        <v>#REF!</v>
      </c>
    </row>
    <row r="12" spans="1:5" ht="11.45" customHeight="1" x14ac:dyDescent="0.2">
      <c r="A12" s="15" t="s">
        <v>76</v>
      </c>
      <c r="B12" s="30"/>
      <c r="C12" s="30"/>
      <c r="D12" s="30"/>
      <c r="E12" s="30"/>
    </row>
    <row r="13" spans="1:5" ht="11.45" customHeight="1" x14ac:dyDescent="0.2">
      <c r="A13" s="12">
        <v>1</v>
      </c>
      <c r="B13" s="30" t="e">
        <f>BAR!#REF!*0.9+B22</f>
        <v>#REF!</v>
      </c>
      <c r="C13" s="30" t="e">
        <f>BAR!#REF!*0.9+C22</f>
        <v>#REF!</v>
      </c>
      <c r="D13" s="30" t="e">
        <f>BAR!#REF!*0.9+D22</f>
        <v>#REF!</v>
      </c>
      <c r="E13" s="30" t="e">
        <f>BAR!#REF!*0.9+E22</f>
        <v>#REF!</v>
      </c>
    </row>
    <row r="14" spans="1:5" ht="11.45" customHeight="1" x14ac:dyDescent="0.2">
      <c r="A14" s="12">
        <v>2</v>
      </c>
      <c r="B14" s="30" t="e">
        <f>BAR!#REF!*0.9+B23</f>
        <v>#REF!</v>
      </c>
      <c r="C14" s="30" t="e">
        <f>BAR!#REF!*0.9+C23</f>
        <v>#REF!</v>
      </c>
      <c r="D14" s="30" t="e">
        <f>BAR!#REF!*0.9+D23</f>
        <v>#REF!</v>
      </c>
      <c r="E14" s="30" t="e">
        <f>BAR!#REF!*0.9+E23</f>
        <v>#REF!</v>
      </c>
    </row>
    <row r="15" spans="1:5" ht="11.45" customHeight="1" x14ac:dyDescent="0.2">
      <c r="A15" s="16" t="s">
        <v>77</v>
      </c>
      <c r="B15" s="30"/>
      <c r="C15" s="30"/>
      <c r="D15" s="30"/>
      <c r="E15" s="30"/>
    </row>
    <row r="16" spans="1:5" ht="11.45" customHeight="1" x14ac:dyDescent="0.2">
      <c r="A16" s="12">
        <v>1</v>
      </c>
      <c r="B16" s="30" t="e">
        <f>BAR!#REF!*0.9+B22</f>
        <v>#REF!</v>
      </c>
      <c r="C16" s="30" t="e">
        <f>BAR!#REF!*0.9+C22</f>
        <v>#REF!</v>
      </c>
      <c r="D16" s="30" t="e">
        <f>BAR!#REF!*0.9+D22</f>
        <v>#REF!</v>
      </c>
      <c r="E16" s="30" t="e">
        <f>BAR!#REF!*0.9+E22</f>
        <v>#REF!</v>
      </c>
    </row>
    <row r="17" spans="1:5" ht="11.45" customHeight="1" x14ac:dyDescent="0.2">
      <c r="A17" s="12">
        <v>2</v>
      </c>
      <c r="B17" s="30" t="e">
        <f>BAR!#REF!*0.9+B23</f>
        <v>#REF!</v>
      </c>
      <c r="C17" s="30" t="e">
        <f>BAR!#REF!*0.9+C23</f>
        <v>#REF!</v>
      </c>
      <c r="D17" s="30" t="e">
        <f>BAR!#REF!*0.9+D23</f>
        <v>#REF!</v>
      </c>
      <c r="E17" s="30" t="e">
        <f>BAR!#REF!*0.9+E23</f>
        <v>#REF!</v>
      </c>
    </row>
    <row r="18" spans="1:5" ht="11.45" customHeight="1" x14ac:dyDescent="0.2">
      <c r="A18" s="17" t="s">
        <v>78</v>
      </c>
      <c r="B18" s="30"/>
      <c r="C18" s="30"/>
      <c r="D18" s="30"/>
      <c r="E18" s="30"/>
    </row>
    <row r="19" spans="1:5" ht="11.45" customHeight="1" x14ac:dyDescent="0.2">
      <c r="A19" s="12">
        <v>1</v>
      </c>
      <c r="B19" s="30" t="e">
        <f>BAR!#REF!*0.9+B22</f>
        <v>#REF!</v>
      </c>
      <c r="C19" s="30" t="e">
        <f>BAR!#REF!*0.9+C22</f>
        <v>#REF!</v>
      </c>
      <c r="D19" s="30" t="e">
        <f>BAR!#REF!*0.9+D22</f>
        <v>#REF!</v>
      </c>
      <c r="E19" s="30" t="e">
        <f>BAR!#REF!*0.9+E22</f>
        <v>#REF!</v>
      </c>
    </row>
    <row r="20" spans="1:5" ht="13.15" customHeight="1" x14ac:dyDescent="0.2">
      <c r="A20" s="12">
        <v>2</v>
      </c>
      <c r="B20" s="30" t="e">
        <f>BAR!#REF!*0.9+B23</f>
        <v>#REF!</v>
      </c>
      <c r="C20" s="30" t="e">
        <f>BAR!#REF!*0.9+C23</f>
        <v>#REF!</v>
      </c>
      <c r="D20" s="30" t="e">
        <f>BAR!#REF!*0.9+D23</f>
        <v>#REF!</v>
      </c>
      <c r="E20" s="30" t="e">
        <f>BAR!#REF!*0.9+E23</f>
        <v>#REF!</v>
      </c>
    </row>
    <row r="21" spans="1:5" s="60" customFormat="1" ht="12.75" x14ac:dyDescent="0.2">
      <c r="A21" s="94" t="s">
        <v>136</v>
      </c>
      <c r="B21" s="62"/>
      <c r="C21" s="62"/>
      <c r="D21" s="62"/>
      <c r="E21" s="62"/>
    </row>
    <row r="22" spans="1:5" s="60" customFormat="1" ht="12.75" x14ac:dyDescent="0.2">
      <c r="A22" s="96" t="s">
        <v>137</v>
      </c>
      <c r="B22" s="173">
        <v>2700</v>
      </c>
      <c r="C22" s="173">
        <v>2700</v>
      </c>
      <c r="D22" s="173">
        <v>2700</v>
      </c>
      <c r="E22" s="173">
        <v>2700</v>
      </c>
    </row>
    <row r="23" spans="1:5" s="60" customFormat="1" ht="12.75" x14ac:dyDescent="0.2">
      <c r="A23" s="96" t="s">
        <v>138</v>
      </c>
      <c r="B23" s="173">
        <f>B22*2</f>
        <v>5400</v>
      </c>
      <c r="C23" s="173">
        <f>C22*2</f>
        <v>5400</v>
      </c>
      <c r="D23" s="173">
        <f>D22*2</f>
        <v>5400</v>
      </c>
      <c r="E23" s="173">
        <f>E22*2</f>
        <v>5400</v>
      </c>
    </row>
    <row r="24" spans="1:5" ht="11.45" customHeight="1" x14ac:dyDescent="0.2">
      <c r="A24" s="18"/>
    </row>
    <row r="25" spans="1:5" x14ac:dyDescent="0.2">
      <c r="A25" s="22"/>
    </row>
    <row r="26" spans="1:5" x14ac:dyDescent="0.2">
      <c r="A26" s="20" t="s">
        <v>81</v>
      </c>
    </row>
    <row r="27" spans="1:5" x14ac:dyDescent="0.2">
      <c r="A27" s="23" t="s">
        <v>82</v>
      </c>
    </row>
    <row r="28" spans="1:5" x14ac:dyDescent="0.2">
      <c r="A28" s="23" t="s">
        <v>83</v>
      </c>
    </row>
    <row r="29" spans="1:5" ht="24" x14ac:dyDescent="0.2">
      <c r="A29" s="24" t="s">
        <v>84</v>
      </c>
    </row>
    <row r="30" spans="1:5" x14ac:dyDescent="0.2">
      <c r="A30" s="23" t="s">
        <v>86</v>
      </c>
    </row>
    <row r="31" spans="1:5" ht="12.6" customHeight="1" x14ac:dyDescent="0.2">
      <c r="A31" s="98" t="s">
        <v>87</v>
      </c>
    </row>
    <row r="32" spans="1:5" ht="60" x14ac:dyDescent="0.2">
      <c r="A32" s="99" t="s">
        <v>139</v>
      </c>
    </row>
    <row r="33" spans="1:1" x14ac:dyDescent="0.2">
      <c r="A33" s="100"/>
    </row>
    <row r="34" spans="1:1" x14ac:dyDescent="0.2">
      <c r="A34" s="174" t="s">
        <v>89</v>
      </c>
    </row>
    <row r="35" spans="1:1" x14ac:dyDescent="0.2">
      <c r="A35" s="175" t="s">
        <v>140</v>
      </c>
    </row>
    <row r="36" spans="1:1" ht="24" x14ac:dyDescent="0.2">
      <c r="A36" s="176" t="s">
        <v>141</v>
      </c>
    </row>
    <row r="38" spans="1:1" ht="12" customHeight="1" x14ac:dyDescent="0.2">
      <c r="A38" s="274" t="s">
        <v>142</v>
      </c>
    </row>
    <row r="39" spans="1:1" ht="50.45" customHeight="1" x14ac:dyDescent="0.2">
      <c r="A39" s="275"/>
    </row>
    <row r="40" spans="1:1" ht="18.75" customHeight="1" x14ac:dyDescent="0.2">
      <c r="A40" s="104"/>
    </row>
    <row r="41" spans="1:1" x14ac:dyDescent="0.2">
      <c r="A41" s="177" t="s">
        <v>143</v>
      </c>
    </row>
    <row r="42" spans="1:1" x14ac:dyDescent="0.2">
      <c r="A42" s="178" t="s">
        <v>144</v>
      </c>
    </row>
    <row r="43" spans="1:1" x14ac:dyDescent="0.2">
      <c r="A43" s="179" t="s">
        <v>145</v>
      </c>
    </row>
    <row r="44" spans="1:1" x14ac:dyDescent="0.2">
      <c r="A44" s="179" t="s">
        <v>146</v>
      </c>
    </row>
    <row r="45" spans="1:1" x14ac:dyDescent="0.2">
      <c r="A45" s="179" t="s">
        <v>147</v>
      </c>
    </row>
    <row r="46" spans="1:1" x14ac:dyDescent="0.2">
      <c r="A46" s="180"/>
    </row>
    <row r="47" spans="1:1" x14ac:dyDescent="0.2">
      <c r="A47" s="109" t="s">
        <v>92</v>
      </c>
    </row>
    <row r="48" spans="1:1" ht="60" x14ac:dyDescent="0.2">
      <c r="A48" s="110" t="s">
        <v>93</v>
      </c>
    </row>
  </sheetData>
  <mergeCells count="1">
    <mergeCell ref="A38:A39"/>
  </mergeCells>
  <pageMargins left="0.7" right="0.7"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0"/>
  </sheetPr>
  <dimension ref="A1:B74"/>
  <sheetViews>
    <sheetView topLeftCell="A22" zoomScale="85" zoomScaleNormal="85" workbookViewId="0">
      <pane xSplit="1" topLeftCell="B1" activePane="topRight" state="frozen"/>
      <selection pane="topRight" activeCell="A54" sqref="A54:XFD54"/>
    </sheetView>
  </sheetViews>
  <sheetFormatPr defaultColWidth="8.5703125" defaultRowHeight="12" x14ac:dyDescent="0.2"/>
  <cols>
    <col min="1" max="1" width="84.85546875" style="2" customWidth="1"/>
    <col min="2" max="2" width="10.5703125" style="2" customWidth="1"/>
    <col min="3" max="16384" width="8.5703125" style="2"/>
  </cols>
  <sheetData>
    <row r="1" spans="1:2" ht="11.45" customHeight="1" x14ac:dyDescent="0.2">
      <c r="A1" s="3" t="s">
        <v>98</v>
      </c>
    </row>
    <row r="2" spans="1:2" ht="11.45" customHeight="1" x14ac:dyDescent="0.2">
      <c r="A2" s="92" t="s">
        <v>153</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c r="B7" s="11"/>
    </row>
    <row r="8" spans="1:2" ht="11.45" customHeight="1" x14ac:dyDescent="0.2">
      <c r="A8" s="12">
        <v>1</v>
      </c>
      <c r="B8" s="13" t="e">
        <f>BAR!#REF!*0.9</f>
        <v>#REF!</v>
      </c>
    </row>
    <row r="9" spans="1:2" ht="11.45" customHeight="1" x14ac:dyDescent="0.2">
      <c r="A9" s="12">
        <v>2</v>
      </c>
      <c r="B9" s="13" t="e">
        <f>BAR!#REF!*0.9</f>
        <v>#REF!</v>
      </c>
    </row>
    <row r="10" spans="1:2" ht="11.45" customHeight="1" x14ac:dyDescent="0.2">
      <c r="A10" s="14" t="s">
        <v>75</v>
      </c>
      <c r="B10" s="13"/>
    </row>
    <row r="11" spans="1:2" ht="11.45" customHeight="1" x14ac:dyDescent="0.2">
      <c r="A11" s="12">
        <v>1</v>
      </c>
      <c r="B11" s="13" t="e">
        <f>BAR!#REF!*0.9</f>
        <v>#REF!</v>
      </c>
    </row>
    <row r="12" spans="1:2" ht="11.45" customHeight="1" x14ac:dyDescent="0.2">
      <c r="A12" s="12">
        <v>2</v>
      </c>
      <c r="B12" s="13" t="e">
        <f>BAR!#REF!*0.9</f>
        <v>#REF!</v>
      </c>
    </row>
    <row r="13" spans="1:2" ht="11.45" customHeight="1" x14ac:dyDescent="0.2">
      <c r="A13" s="15" t="s">
        <v>76</v>
      </c>
      <c r="B13" s="13"/>
    </row>
    <row r="14" spans="1:2" ht="11.45" customHeight="1" x14ac:dyDescent="0.2">
      <c r="A14" s="12">
        <v>1</v>
      </c>
      <c r="B14" s="13" t="e">
        <f>BAR!#REF!*0.9</f>
        <v>#REF!</v>
      </c>
    </row>
    <row r="15" spans="1:2" ht="11.45" customHeight="1" x14ac:dyDescent="0.2">
      <c r="A15" s="12">
        <v>2</v>
      </c>
      <c r="B15" s="13" t="e">
        <f>BAR!#REF!*0.9</f>
        <v>#REF!</v>
      </c>
    </row>
    <row r="16" spans="1:2" ht="11.45" customHeight="1" x14ac:dyDescent="0.2">
      <c r="A16" s="16" t="s">
        <v>77</v>
      </c>
      <c r="B16" s="13"/>
    </row>
    <row r="17" spans="1:2" ht="11.45" customHeight="1" x14ac:dyDescent="0.2">
      <c r="A17" s="12">
        <v>1</v>
      </c>
      <c r="B17" s="13" t="e">
        <f>BAR!#REF!*0.9</f>
        <v>#REF!</v>
      </c>
    </row>
    <row r="18" spans="1:2" ht="11.45" customHeight="1" x14ac:dyDescent="0.2">
      <c r="A18" s="12">
        <v>2</v>
      </c>
      <c r="B18" s="13" t="e">
        <f>BAR!#REF!*0.9</f>
        <v>#REF!</v>
      </c>
    </row>
    <row r="19" spans="1:2" ht="11.45" customHeight="1" x14ac:dyDescent="0.2">
      <c r="A19" s="17" t="s">
        <v>78</v>
      </c>
      <c r="B19" s="13"/>
    </row>
    <row r="20" spans="1:2" ht="11.45" customHeight="1" x14ac:dyDescent="0.2">
      <c r="A20" s="12">
        <v>1</v>
      </c>
      <c r="B20" s="13" t="e">
        <f>BAR!#REF!*0.9</f>
        <v>#REF!</v>
      </c>
    </row>
    <row r="21" spans="1:2" ht="11.45" customHeight="1" x14ac:dyDescent="0.2">
      <c r="A21" s="12">
        <v>2</v>
      </c>
      <c r="B21" s="13" t="e">
        <f>BAR!#REF!*0.9</f>
        <v>#REF!</v>
      </c>
    </row>
    <row r="22" spans="1:2" ht="11.45" customHeight="1" x14ac:dyDescent="0.2">
      <c r="A22" s="18"/>
      <c r="B22" s="19"/>
    </row>
    <row r="23" spans="1:2" ht="18.600000000000001" customHeight="1" x14ac:dyDescent="0.2">
      <c r="A23" s="29" t="s">
        <v>79</v>
      </c>
      <c r="B23" s="19"/>
    </row>
    <row r="24" spans="1:2" ht="18.600000000000001" customHeight="1" x14ac:dyDescent="0.2">
      <c r="A24" s="6" t="s">
        <v>73</v>
      </c>
      <c r="B24" s="8" t="e">
        <f>B5</f>
        <v>#REF!</v>
      </c>
    </row>
    <row r="25" spans="1:2" ht="18" customHeight="1" x14ac:dyDescent="0.2">
      <c r="A25" s="9"/>
      <c r="B25" s="8" t="e">
        <f>B6</f>
        <v>#REF!</v>
      </c>
    </row>
    <row r="26" spans="1:2" ht="11.45" customHeight="1" x14ac:dyDescent="0.2">
      <c r="A26" s="10" t="s">
        <v>74</v>
      </c>
      <c r="B26" s="11"/>
    </row>
    <row r="27" spans="1:2" ht="11.45" customHeight="1" x14ac:dyDescent="0.2">
      <c r="A27" s="12">
        <v>1</v>
      </c>
      <c r="B27" s="13" t="e">
        <f>ROUND(B8*0.9,)</f>
        <v>#REF!</v>
      </c>
    </row>
    <row r="28" spans="1:2" ht="11.45" customHeight="1" x14ac:dyDescent="0.2">
      <c r="A28" s="12">
        <v>2</v>
      </c>
      <c r="B28" s="13" t="e">
        <f>ROUND(B9*0.9,)</f>
        <v>#REF!</v>
      </c>
    </row>
    <row r="29" spans="1:2" ht="11.45" customHeight="1" x14ac:dyDescent="0.2">
      <c r="A29" s="14" t="s">
        <v>75</v>
      </c>
      <c r="B29" s="13"/>
    </row>
    <row r="30" spans="1:2" ht="11.45" customHeight="1" x14ac:dyDescent="0.2">
      <c r="A30" s="12">
        <v>1</v>
      </c>
      <c r="B30" s="13" t="e">
        <f>ROUND(B11*0.9,)</f>
        <v>#REF!</v>
      </c>
    </row>
    <row r="31" spans="1:2" ht="11.45" customHeight="1" x14ac:dyDescent="0.2">
      <c r="A31" s="12">
        <v>2</v>
      </c>
      <c r="B31" s="13" t="e">
        <f>ROUND(B12*0.9,)</f>
        <v>#REF!</v>
      </c>
    </row>
    <row r="32" spans="1:2" ht="11.45" customHeight="1" x14ac:dyDescent="0.2">
      <c r="A32" s="15" t="s">
        <v>76</v>
      </c>
      <c r="B32" s="13"/>
    </row>
    <row r="33" spans="1:2" ht="11.45" customHeight="1" x14ac:dyDescent="0.2">
      <c r="A33" s="12">
        <v>1</v>
      </c>
      <c r="B33" s="13" t="e">
        <f>ROUND(B14*0.9,)</f>
        <v>#REF!</v>
      </c>
    </row>
    <row r="34" spans="1:2" ht="11.45" customHeight="1" x14ac:dyDescent="0.2">
      <c r="A34" s="12">
        <v>2</v>
      </c>
      <c r="B34" s="13" t="e">
        <f>ROUND(B15*0.9,)</f>
        <v>#REF!</v>
      </c>
    </row>
    <row r="35" spans="1:2" ht="11.45" customHeight="1" x14ac:dyDescent="0.2">
      <c r="A35" s="16" t="s">
        <v>77</v>
      </c>
      <c r="B35" s="13"/>
    </row>
    <row r="36" spans="1:2" ht="11.45" customHeight="1" x14ac:dyDescent="0.2">
      <c r="A36" s="12">
        <v>1</v>
      </c>
      <c r="B36" s="13" t="e">
        <f>ROUND(B17*0.9,)</f>
        <v>#REF!</v>
      </c>
    </row>
    <row r="37" spans="1:2" ht="11.45" customHeight="1" x14ac:dyDescent="0.2">
      <c r="A37" s="12">
        <v>2</v>
      </c>
      <c r="B37" s="13" t="e">
        <f>ROUND(B18*0.9,)</f>
        <v>#REF!</v>
      </c>
    </row>
    <row r="38" spans="1:2" ht="11.45" customHeight="1" x14ac:dyDescent="0.2">
      <c r="A38" s="17" t="s">
        <v>78</v>
      </c>
      <c r="B38" s="13"/>
    </row>
    <row r="39" spans="1:2" ht="11.45" customHeight="1" x14ac:dyDescent="0.2">
      <c r="A39" s="12">
        <v>1</v>
      </c>
      <c r="B39" s="13" t="e">
        <f>ROUND(B20*0.9,)</f>
        <v>#REF!</v>
      </c>
    </row>
    <row r="40" spans="1:2" ht="11.45" customHeight="1" x14ac:dyDescent="0.2">
      <c r="A40" s="12">
        <v>2</v>
      </c>
      <c r="B40" s="13" t="e">
        <f>ROUND(B21*0.9,)</f>
        <v>#REF!</v>
      </c>
    </row>
    <row r="41" spans="1:2" ht="11.45" customHeight="1" x14ac:dyDescent="0.2">
      <c r="A41" s="18"/>
    </row>
    <row r="42" spans="1:2" ht="135" x14ac:dyDescent="0.2">
      <c r="A42" s="44" t="s">
        <v>154</v>
      </c>
    </row>
    <row r="43" spans="1:2" x14ac:dyDescent="0.2">
      <c r="A43" s="45" t="s">
        <v>89</v>
      </c>
    </row>
    <row r="44" spans="1:2" x14ac:dyDescent="0.2">
      <c r="A44" s="16" t="s">
        <v>155</v>
      </c>
    </row>
    <row r="45" spans="1:2" x14ac:dyDescent="0.2">
      <c r="A45" s="16" t="s">
        <v>156</v>
      </c>
    </row>
    <row r="46" spans="1:2" x14ac:dyDescent="0.2">
      <c r="A46" s="67"/>
    </row>
    <row r="47" spans="1:2" x14ac:dyDescent="0.2">
      <c r="A47" s="45" t="s">
        <v>81</v>
      </c>
    </row>
    <row r="48" spans="1:2" ht="12.6" customHeight="1" x14ac:dyDescent="0.2">
      <c r="A48" s="60"/>
    </row>
    <row r="49" spans="1:1" x14ac:dyDescent="0.2">
      <c r="A49" s="160" t="s">
        <v>157</v>
      </c>
    </row>
    <row r="50" spans="1:1" x14ac:dyDescent="0.2">
      <c r="A50" s="162" t="s">
        <v>82</v>
      </c>
    </row>
    <row r="51" spans="1:1" x14ac:dyDescent="0.2">
      <c r="A51" s="162" t="s">
        <v>83</v>
      </c>
    </row>
    <row r="52" spans="1:1" ht="24" x14ac:dyDescent="0.2">
      <c r="A52" s="63" t="s">
        <v>84</v>
      </c>
    </row>
    <row r="53" spans="1:1" x14ac:dyDescent="0.2">
      <c r="A53" s="23" t="s">
        <v>86</v>
      </c>
    </row>
    <row r="54" spans="1:1" ht="24" x14ac:dyDescent="0.2">
      <c r="A54" s="63" t="s">
        <v>158</v>
      </c>
    </row>
    <row r="55" spans="1:1" x14ac:dyDescent="0.2">
      <c r="A55" s="164"/>
    </row>
    <row r="56" spans="1:1" ht="25.5" x14ac:dyDescent="0.2">
      <c r="A56" s="122" t="s">
        <v>159</v>
      </c>
    </row>
    <row r="57" spans="1:1" ht="45" x14ac:dyDescent="0.2">
      <c r="A57" s="172" t="s">
        <v>160</v>
      </c>
    </row>
    <row r="58" spans="1:1" ht="22.5" x14ac:dyDescent="0.2">
      <c r="A58" s="172" t="s">
        <v>161</v>
      </c>
    </row>
    <row r="59" spans="1:1" ht="22.5" x14ac:dyDescent="0.2">
      <c r="A59" s="172" t="s">
        <v>162</v>
      </c>
    </row>
    <row r="60" spans="1:1" ht="22.5" x14ac:dyDescent="0.2">
      <c r="A60" s="172" t="s">
        <v>163</v>
      </c>
    </row>
    <row r="61" spans="1:1" ht="22.5" x14ac:dyDescent="0.2">
      <c r="A61" s="172" t="s">
        <v>164</v>
      </c>
    </row>
    <row r="62" spans="1:1" ht="33.75" x14ac:dyDescent="0.2">
      <c r="A62" s="172" t="s">
        <v>165</v>
      </c>
    </row>
    <row r="63" spans="1:1" ht="33.75" x14ac:dyDescent="0.2">
      <c r="A63" s="172" t="s">
        <v>166</v>
      </c>
    </row>
    <row r="64" spans="1:1" ht="31.5" x14ac:dyDescent="0.2">
      <c r="A64" s="52" t="s">
        <v>128</v>
      </c>
    </row>
    <row r="65" spans="1:1" ht="21" x14ac:dyDescent="0.2">
      <c r="A65" s="53" t="s">
        <v>130</v>
      </c>
    </row>
    <row r="66" spans="1:1" ht="42.75" x14ac:dyDescent="0.2">
      <c r="A66" s="54" t="s">
        <v>167</v>
      </c>
    </row>
    <row r="67" spans="1:1" ht="21" x14ac:dyDescent="0.2">
      <c r="A67" s="55" t="s">
        <v>132</v>
      </c>
    </row>
    <row r="68" spans="1:1" x14ac:dyDescent="0.2">
      <c r="A68" s="56"/>
    </row>
    <row r="69" spans="1:1" x14ac:dyDescent="0.2">
      <c r="A69" s="57" t="s">
        <v>92</v>
      </c>
    </row>
    <row r="70" spans="1:1" ht="24" x14ac:dyDescent="0.2">
      <c r="A70" s="58" t="s">
        <v>133</v>
      </c>
    </row>
    <row r="71" spans="1:1" ht="24" x14ac:dyDescent="0.2">
      <c r="A71" s="58" t="s">
        <v>134</v>
      </c>
    </row>
    <row r="72" spans="1:1" ht="24" x14ac:dyDescent="0.2">
      <c r="A72" s="58" t="s">
        <v>133</v>
      </c>
    </row>
    <row r="73" spans="1:1" ht="24" x14ac:dyDescent="0.2">
      <c r="A73" s="58" t="s">
        <v>134</v>
      </c>
    </row>
    <row r="74" spans="1:1" ht="12.75" x14ac:dyDescent="0.2">
      <c r="A74" s="124"/>
    </row>
  </sheetData>
  <pageMargins left="0.7" right="0.7" top="0.75" bottom="0.75" header="0.3" footer="0.3"/>
  <pageSetup paperSize="9"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0"/>
  </sheetPr>
  <dimension ref="A1:B74"/>
  <sheetViews>
    <sheetView workbookViewId="0">
      <pane xSplit="1" topLeftCell="B1" activePane="topRight" state="frozen"/>
      <selection pane="topRight" activeCell="B1" sqref="B1:D1048576"/>
    </sheetView>
  </sheetViews>
  <sheetFormatPr defaultColWidth="8.5703125" defaultRowHeight="12" x14ac:dyDescent="0.2"/>
  <cols>
    <col min="1" max="1" width="84.85546875" style="2" customWidth="1"/>
    <col min="2" max="2" width="10.42578125" style="2" customWidth="1"/>
    <col min="3" max="16384" width="8.5703125" style="2"/>
  </cols>
  <sheetData>
    <row r="1" spans="1:2" ht="11.45" customHeight="1" x14ac:dyDescent="0.2">
      <c r="A1" s="3" t="s">
        <v>98</v>
      </c>
    </row>
    <row r="2" spans="1:2" ht="11.45" customHeight="1" x14ac:dyDescent="0.2">
      <c r="A2" s="92" t="s">
        <v>153</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c r="B7" s="11"/>
    </row>
    <row r="8" spans="1:2" ht="11.45" customHeight="1" x14ac:dyDescent="0.2">
      <c r="A8" s="12">
        <v>1</v>
      </c>
      <c r="B8" s="13" t="e">
        <f>BAR!#REF!*0.9</f>
        <v>#REF!</v>
      </c>
    </row>
    <row r="9" spans="1:2" ht="11.45" customHeight="1" x14ac:dyDescent="0.2">
      <c r="A9" s="12">
        <v>2</v>
      </c>
      <c r="B9" s="13" t="e">
        <f>BAR!#REF!*0.9</f>
        <v>#REF!</v>
      </c>
    </row>
    <row r="10" spans="1:2" ht="11.45" customHeight="1" x14ac:dyDescent="0.2">
      <c r="A10" s="14" t="s">
        <v>75</v>
      </c>
      <c r="B10" s="13"/>
    </row>
    <row r="11" spans="1:2" ht="11.45" customHeight="1" x14ac:dyDescent="0.2">
      <c r="A11" s="12">
        <v>1</v>
      </c>
      <c r="B11" s="13" t="e">
        <f>BAR!#REF!*0.9</f>
        <v>#REF!</v>
      </c>
    </row>
    <row r="12" spans="1:2" ht="11.45" customHeight="1" x14ac:dyDescent="0.2">
      <c r="A12" s="12">
        <v>2</v>
      </c>
      <c r="B12" s="13" t="e">
        <f>BAR!#REF!*0.9</f>
        <v>#REF!</v>
      </c>
    </row>
    <row r="13" spans="1:2" ht="11.45" customHeight="1" x14ac:dyDescent="0.2">
      <c r="A13" s="15" t="s">
        <v>76</v>
      </c>
      <c r="B13" s="13"/>
    </row>
    <row r="14" spans="1:2" ht="11.45" customHeight="1" x14ac:dyDescent="0.2">
      <c r="A14" s="12">
        <v>1</v>
      </c>
      <c r="B14" s="13" t="e">
        <f>BAR!#REF!*0.9</f>
        <v>#REF!</v>
      </c>
    </row>
    <row r="15" spans="1:2" ht="11.45" customHeight="1" x14ac:dyDescent="0.2">
      <c r="A15" s="12">
        <v>2</v>
      </c>
      <c r="B15" s="13" t="e">
        <f>BAR!#REF!*0.9</f>
        <v>#REF!</v>
      </c>
    </row>
    <row r="16" spans="1:2" ht="11.45" customHeight="1" x14ac:dyDescent="0.2">
      <c r="A16" s="16" t="s">
        <v>77</v>
      </c>
      <c r="B16" s="13"/>
    </row>
    <row r="17" spans="1:2" ht="11.45" customHeight="1" x14ac:dyDescent="0.2">
      <c r="A17" s="12">
        <v>1</v>
      </c>
      <c r="B17" s="13" t="e">
        <f>BAR!#REF!*0.9</f>
        <v>#REF!</v>
      </c>
    </row>
    <row r="18" spans="1:2" ht="11.45" customHeight="1" x14ac:dyDescent="0.2">
      <c r="A18" s="12">
        <v>2</v>
      </c>
      <c r="B18" s="13" t="e">
        <f>BAR!#REF!*0.9</f>
        <v>#REF!</v>
      </c>
    </row>
    <row r="19" spans="1:2" ht="11.45" customHeight="1" x14ac:dyDescent="0.2">
      <c r="A19" s="17" t="s">
        <v>78</v>
      </c>
      <c r="B19" s="13"/>
    </row>
    <row r="20" spans="1:2" ht="11.45" customHeight="1" x14ac:dyDescent="0.2">
      <c r="A20" s="12">
        <v>1</v>
      </c>
      <c r="B20" s="13" t="e">
        <f>BAR!#REF!*0.9</f>
        <v>#REF!</v>
      </c>
    </row>
    <row r="21" spans="1:2" ht="11.45" customHeight="1" x14ac:dyDescent="0.2">
      <c r="A21" s="12">
        <v>2</v>
      </c>
      <c r="B21" s="13" t="e">
        <f>BAR!#REF!*0.9</f>
        <v>#REF!</v>
      </c>
    </row>
    <row r="22" spans="1:2" ht="11.45" customHeight="1" x14ac:dyDescent="0.2">
      <c r="A22" s="18"/>
      <c r="B22" s="19"/>
    </row>
    <row r="23" spans="1:2" ht="11.45" customHeight="1" x14ac:dyDescent="0.2">
      <c r="A23" s="29" t="s">
        <v>79</v>
      </c>
      <c r="B23" s="19"/>
    </row>
    <row r="24" spans="1:2" ht="24.6" customHeight="1" x14ac:dyDescent="0.2">
      <c r="A24" s="6" t="s">
        <v>73</v>
      </c>
      <c r="B24" s="8" t="e">
        <f>B5</f>
        <v>#REF!</v>
      </c>
    </row>
    <row r="25" spans="1:2" ht="24.6" customHeight="1" x14ac:dyDescent="0.2">
      <c r="A25" s="9"/>
      <c r="B25" s="8" t="e">
        <f>B6</f>
        <v>#REF!</v>
      </c>
    </row>
    <row r="26" spans="1:2" ht="11.45" customHeight="1" x14ac:dyDescent="0.2">
      <c r="A26" s="10" t="s">
        <v>74</v>
      </c>
      <c r="B26" s="11"/>
    </row>
    <row r="27" spans="1:2" ht="11.45" customHeight="1" x14ac:dyDescent="0.2">
      <c r="A27" s="12">
        <v>1</v>
      </c>
      <c r="B27" s="13" t="e">
        <f>ROUND(B8*0.87,)</f>
        <v>#REF!</v>
      </c>
    </row>
    <row r="28" spans="1:2" ht="11.45" customHeight="1" x14ac:dyDescent="0.2">
      <c r="A28" s="12">
        <v>2</v>
      </c>
      <c r="B28" s="13" t="e">
        <f>ROUND(B9*0.87,)</f>
        <v>#REF!</v>
      </c>
    </row>
    <row r="29" spans="1:2" ht="11.45" customHeight="1" x14ac:dyDescent="0.2">
      <c r="A29" s="14" t="s">
        <v>75</v>
      </c>
      <c r="B29" s="13"/>
    </row>
    <row r="30" spans="1:2" ht="11.45" customHeight="1" x14ac:dyDescent="0.2">
      <c r="A30" s="12">
        <v>1</v>
      </c>
      <c r="B30" s="13" t="e">
        <f>ROUND(B11*0.87,)</f>
        <v>#REF!</v>
      </c>
    </row>
    <row r="31" spans="1:2" ht="11.45" customHeight="1" x14ac:dyDescent="0.2">
      <c r="A31" s="12">
        <v>2</v>
      </c>
      <c r="B31" s="13" t="e">
        <f>ROUND(B12*0.87,)</f>
        <v>#REF!</v>
      </c>
    </row>
    <row r="32" spans="1:2" ht="11.45" customHeight="1" x14ac:dyDescent="0.2">
      <c r="A32" s="15" t="s">
        <v>76</v>
      </c>
      <c r="B32" s="13"/>
    </row>
    <row r="33" spans="1:2" ht="11.45" customHeight="1" x14ac:dyDescent="0.2">
      <c r="A33" s="12">
        <v>1</v>
      </c>
      <c r="B33" s="13" t="e">
        <f>ROUND(B14*0.87,)</f>
        <v>#REF!</v>
      </c>
    </row>
    <row r="34" spans="1:2" ht="11.45" customHeight="1" x14ac:dyDescent="0.2">
      <c r="A34" s="12">
        <v>2</v>
      </c>
      <c r="B34" s="13" t="e">
        <f>ROUND(B15*0.87,)</f>
        <v>#REF!</v>
      </c>
    </row>
    <row r="35" spans="1:2" ht="11.45" customHeight="1" x14ac:dyDescent="0.2">
      <c r="A35" s="16" t="s">
        <v>77</v>
      </c>
      <c r="B35" s="13"/>
    </row>
    <row r="36" spans="1:2" ht="11.45" customHeight="1" x14ac:dyDescent="0.2">
      <c r="A36" s="12">
        <v>1</v>
      </c>
      <c r="B36" s="13" t="e">
        <f>ROUND(B17*0.87,)</f>
        <v>#REF!</v>
      </c>
    </row>
    <row r="37" spans="1:2" ht="11.45" customHeight="1" x14ac:dyDescent="0.2">
      <c r="A37" s="12">
        <v>2</v>
      </c>
      <c r="B37" s="13" t="e">
        <f>ROUND(B18*0.87,)</f>
        <v>#REF!</v>
      </c>
    </row>
    <row r="38" spans="1:2" ht="11.45" customHeight="1" x14ac:dyDescent="0.2">
      <c r="A38" s="17" t="s">
        <v>78</v>
      </c>
      <c r="B38" s="13"/>
    </row>
    <row r="39" spans="1:2" ht="11.45" customHeight="1" x14ac:dyDescent="0.2">
      <c r="A39" s="12">
        <v>1</v>
      </c>
      <c r="B39" s="13" t="e">
        <f>ROUND(B20*0.87,)</f>
        <v>#REF!</v>
      </c>
    </row>
    <row r="40" spans="1:2" ht="11.45" customHeight="1" x14ac:dyDescent="0.2">
      <c r="A40" s="12">
        <v>2</v>
      </c>
      <c r="B40" s="13" t="e">
        <f>ROUND(B21*0.87,)</f>
        <v>#REF!</v>
      </c>
    </row>
    <row r="41" spans="1:2" ht="11.45" customHeight="1" x14ac:dyDescent="0.2">
      <c r="A41" s="18"/>
    </row>
    <row r="42" spans="1:2" ht="135" x14ac:dyDescent="0.2">
      <c r="A42" s="44" t="s">
        <v>154</v>
      </c>
    </row>
    <row r="43" spans="1:2" x14ac:dyDescent="0.2">
      <c r="A43" s="45" t="s">
        <v>89</v>
      </c>
    </row>
    <row r="44" spans="1:2" x14ac:dyDescent="0.2">
      <c r="A44" s="16" t="s">
        <v>155</v>
      </c>
    </row>
    <row r="45" spans="1:2" x14ac:dyDescent="0.2">
      <c r="A45" s="16" t="s">
        <v>156</v>
      </c>
    </row>
    <row r="46" spans="1:2" x14ac:dyDescent="0.2">
      <c r="A46" s="67"/>
    </row>
    <row r="47" spans="1:2" x14ac:dyDescent="0.2">
      <c r="A47" s="45" t="s">
        <v>81</v>
      </c>
    </row>
    <row r="48" spans="1:2" ht="12.6" customHeight="1" x14ac:dyDescent="0.2">
      <c r="A48" s="60"/>
    </row>
    <row r="49" spans="1:1" x14ac:dyDescent="0.2">
      <c r="A49" s="160" t="s">
        <v>157</v>
      </c>
    </row>
    <row r="50" spans="1:1" x14ac:dyDescent="0.2">
      <c r="A50" s="162" t="s">
        <v>82</v>
      </c>
    </row>
    <row r="51" spans="1:1" x14ac:dyDescent="0.2">
      <c r="A51" s="162" t="s">
        <v>83</v>
      </c>
    </row>
    <row r="52" spans="1:1" ht="24" x14ac:dyDescent="0.2">
      <c r="A52" s="63" t="s">
        <v>84</v>
      </c>
    </row>
    <row r="53" spans="1:1" x14ac:dyDescent="0.2">
      <c r="A53" s="23" t="s">
        <v>86</v>
      </c>
    </row>
    <row r="54" spans="1:1" ht="24" x14ac:dyDescent="0.2">
      <c r="A54" s="63" t="s">
        <v>158</v>
      </c>
    </row>
    <row r="55" spans="1:1" x14ac:dyDescent="0.2">
      <c r="A55" s="164"/>
    </row>
    <row r="56" spans="1:1" ht="25.5" x14ac:dyDescent="0.2">
      <c r="A56" s="122" t="s">
        <v>159</v>
      </c>
    </row>
    <row r="57" spans="1:1" ht="45" x14ac:dyDescent="0.2">
      <c r="A57" s="172" t="s">
        <v>160</v>
      </c>
    </row>
    <row r="58" spans="1:1" ht="22.5" x14ac:dyDescent="0.2">
      <c r="A58" s="172" t="s">
        <v>161</v>
      </c>
    </row>
    <row r="59" spans="1:1" ht="22.5" x14ac:dyDescent="0.2">
      <c r="A59" s="172" t="s">
        <v>162</v>
      </c>
    </row>
    <row r="60" spans="1:1" ht="22.5" x14ac:dyDescent="0.2">
      <c r="A60" s="172" t="s">
        <v>163</v>
      </c>
    </row>
    <row r="61" spans="1:1" ht="22.5" x14ac:dyDescent="0.2">
      <c r="A61" s="172" t="s">
        <v>164</v>
      </c>
    </row>
    <row r="62" spans="1:1" ht="33.75" x14ac:dyDescent="0.2">
      <c r="A62" s="172" t="s">
        <v>165</v>
      </c>
    </row>
    <row r="63" spans="1:1" ht="33.75" x14ac:dyDescent="0.2">
      <c r="A63" s="172" t="s">
        <v>166</v>
      </c>
    </row>
    <row r="64" spans="1:1" ht="31.5" x14ac:dyDescent="0.2">
      <c r="A64" s="52" t="s">
        <v>128</v>
      </c>
    </row>
    <row r="65" spans="1:1" ht="21" x14ac:dyDescent="0.2">
      <c r="A65" s="53" t="s">
        <v>130</v>
      </c>
    </row>
    <row r="66" spans="1:1" ht="42.75" x14ac:dyDescent="0.2">
      <c r="A66" s="54" t="s">
        <v>167</v>
      </c>
    </row>
    <row r="67" spans="1:1" ht="21" x14ac:dyDescent="0.2">
      <c r="A67" s="55" t="s">
        <v>132</v>
      </c>
    </row>
    <row r="68" spans="1:1" x14ac:dyDescent="0.2">
      <c r="A68" s="56"/>
    </row>
    <row r="69" spans="1:1" x14ac:dyDescent="0.2">
      <c r="A69" s="57" t="s">
        <v>92</v>
      </c>
    </row>
    <row r="70" spans="1:1" ht="24" x14ac:dyDescent="0.2">
      <c r="A70" s="58" t="s">
        <v>133</v>
      </c>
    </row>
    <row r="71" spans="1:1" ht="24" x14ac:dyDescent="0.2">
      <c r="A71" s="58" t="s">
        <v>134</v>
      </c>
    </row>
    <row r="72" spans="1:1" ht="24" x14ac:dyDescent="0.2">
      <c r="A72" s="58" t="s">
        <v>133</v>
      </c>
    </row>
    <row r="73" spans="1:1" ht="24" x14ac:dyDescent="0.2">
      <c r="A73" s="58" t="s">
        <v>134</v>
      </c>
    </row>
    <row r="74" spans="1:1" ht="12.75" x14ac:dyDescent="0.2">
      <c r="A74" s="124"/>
    </row>
  </sheetData>
  <pageMargins left="0.7" right="0.7"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0"/>
  </sheetPr>
  <dimension ref="A1:C62"/>
  <sheetViews>
    <sheetView workbookViewId="0">
      <pane xSplit="1" topLeftCell="B1" activePane="topRight" state="frozen"/>
      <selection pane="topRight" activeCell="B9" sqref="B9"/>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70</v>
      </c>
    </row>
    <row r="2" spans="1:3" ht="11.45" customHeight="1" x14ac:dyDescent="0.2">
      <c r="A2" s="4"/>
    </row>
    <row r="3" spans="1:3" ht="11.45" customHeight="1" x14ac:dyDescent="0.2">
      <c r="A3" s="61" t="s">
        <v>168</v>
      </c>
    </row>
    <row r="4" spans="1:3" ht="11.25" customHeight="1" x14ac:dyDescent="0.2">
      <c r="A4" s="92" t="s">
        <v>72</v>
      </c>
    </row>
    <row r="5" spans="1:3" s="1" customFormat="1" ht="25.5" customHeight="1" x14ac:dyDescent="0.2">
      <c r="A5" s="6" t="s">
        <v>73</v>
      </c>
      <c r="B5" s="93" t="e">
        <f>BAR!#REF!</f>
        <v>#REF!</v>
      </c>
      <c r="C5" s="93" t="e">
        <f>BAR!#REF!</f>
        <v>#REF!</v>
      </c>
    </row>
    <row r="6" spans="1:3" s="1" customFormat="1" ht="25.5" customHeight="1" x14ac:dyDescent="0.2">
      <c r="A6" s="9"/>
      <c r="B6" s="93" t="e">
        <f>BAR!#REF!</f>
        <v>#REF!</v>
      </c>
      <c r="C6" s="93" t="e">
        <f>BAR!#REF!</f>
        <v>#REF!</v>
      </c>
    </row>
    <row r="7" spans="1:3" ht="11.45" customHeight="1" x14ac:dyDescent="0.2">
      <c r="A7" s="10" t="s">
        <v>74</v>
      </c>
    </row>
    <row r="8" spans="1:3" ht="11.45" customHeight="1" x14ac:dyDescent="0.2">
      <c r="A8" s="12">
        <v>1</v>
      </c>
      <c r="B8" s="30" t="e">
        <f>BAR!#REF!*0.9</f>
        <v>#REF!</v>
      </c>
      <c r="C8" s="30" t="e">
        <f>BAR!#REF!*0.9</f>
        <v>#REF!</v>
      </c>
    </row>
    <row r="9" spans="1:3" ht="11.45" customHeight="1" x14ac:dyDescent="0.2">
      <c r="A9" s="12">
        <v>2</v>
      </c>
      <c r="B9" s="30" t="e">
        <f>BAR!#REF!*0.9</f>
        <v>#REF!</v>
      </c>
      <c r="C9" s="30" t="e">
        <f>BAR!#REF!*0.9</f>
        <v>#REF!</v>
      </c>
    </row>
    <row r="10" spans="1:3" ht="11.45" customHeight="1" x14ac:dyDescent="0.2">
      <c r="A10" s="14" t="s">
        <v>75</v>
      </c>
      <c r="B10" s="30"/>
      <c r="C10" s="30"/>
    </row>
    <row r="11" spans="1:3" ht="11.45" customHeight="1" x14ac:dyDescent="0.2">
      <c r="A11" s="12">
        <v>1</v>
      </c>
      <c r="B11" s="30" t="e">
        <f>BAR!#REF!*0.9</f>
        <v>#REF!</v>
      </c>
      <c r="C11" s="30" t="e">
        <f>BAR!#REF!*0.9</f>
        <v>#REF!</v>
      </c>
    </row>
    <row r="12" spans="1:3" ht="11.45" customHeight="1" x14ac:dyDescent="0.2">
      <c r="A12" s="12">
        <v>2</v>
      </c>
      <c r="B12" s="30" t="e">
        <f>BAR!#REF!*0.9</f>
        <v>#REF!</v>
      </c>
      <c r="C12" s="30" t="e">
        <f>BAR!#REF!*0.9</f>
        <v>#REF!</v>
      </c>
    </row>
    <row r="13" spans="1:3" ht="11.45" customHeight="1" x14ac:dyDescent="0.2">
      <c r="A13" s="14" t="s">
        <v>76</v>
      </c>
      <c r="B13" s="30"/>
      <c r="C13" s="30"/>
    </row>
    <row r="14" spans="1:3" ht="11.45" customHeight="1" x14ac:dyDescent="0.2">
      <c r="A14" s="12">
        <v>1</v>
      </c>
      <c r="B14" s="30" t="e">
        <f>BAR!#REF!*0.9</f>
        <v>#REF!</v>
      </c>
      <c r="C14" s="30" t="e">
        <f>BAR!#REF!*0.9</f>
        <v>#REF!</v>
      </c>
    </row>
    <row r="15" spans="1:3" ht="11.45" customHeight="1" x14ac:dyDescent="0.2">
      <c r="A15" s="12">
        <v>2</v>
      </c>
      <c r="B15" s="30" t="e">
        <f>BAR!#REF!*0.9</f>
        <v>#REF!</v>
      </c>
      <c r="C15" s="30" t="e">
        <f>BAR!#REF!*0.9</f>
        <v>#REF!</v>
      </c>
    </row>
    <row r="16" spans="1:3" ht="11.45" customHeight="1" x14ac:dyDescent="0.2">
      <c r="A16" s="36" t="s">
        <v>77</v>
      </c>
      <c r="B16" s="30"/>
      <c r="C16" s="30"/>
    </row>
    <row r="17" spans="1:3" ht="11.45" customHeight="1" x14ac:dyDescent="0.2">
      <c r="A17" s="12">
        <v>1</v>
      </c>
      <c r="B17" s="30" t="e">
        <f>BAR!#REF!*0.9</f>
        <v>#REF!</v>
      </c>
      <c r="C17" s="30" t="e">
        <f>BAR!#REF!*0.9</f>
        <v>#REF!</v>
      </c>
    </row>
    <row r="18" spans="1:3" ht="11.45" customHeight="1" x14ac:dyDescent="0.2">
      <c r="A18" s="12">
        <v>2</v>
      </c>
      <c r="B18" s="30" t="e">
        <f>BAR!#REF!*0.9</f>
        <v>#REF!</v>
      </c>
      <c r="C18" s="30" t="e">
        <f>BAR!#REF!*0.9</f>
        <v>#REF!</v>
      </c>
    </row>
    <row r="19" spans="1:3" s="11" customFormat="1" ht="11.45" customHeight="1" x14ac:dyDescent="0.2">
      <c r="A19" s="37" t="s">
        <v>78</v>
      </c>
      <c r="B19" s="30"/>
      <c r="C19" s="30"/>
    </row>
    <row r="20" spans="1:3" s="11" customFormat="1" ht="11.45" customHeight="1" x14ac:dyDescent="0.2">
      <c r="A20" s="158">
        <v>1</v>
      </c>
      <c r="B20" s="30" t="e">
        <f>BAR!#REF!*0.9</f>
        <v>#REF!</v>
      </c>
      <c r="C20" s="30" t="e">
        <f>BAR!#REF!*0.9</f>
        <v>#REF!</v>
      </c>
    </row>
    <row r="21" spans="1:3" s="11" customFormat="1" ht="11.45" customHeight="1" x14ac:dyDescent="0.2">
      <c r="A21" s="158">
        <v>2</v>
      </c>
      <c r="B21" s="30" t="e">
        <f>BAR!#REF!*0.9</f>
        <v>#REF!</v>
      </c>
      <c r="C21" s="30" t="e">
        <f>BAR!#REF!*0.9</f>
        <v>#REF!</v>
      </c>
    </row>
    <row r="22" spans="1:3" s="11" customFormat="1" ht="11.45" customHeight="1" x14ac:dyDescent="0.2">
      <c r="A22" s="171"/>
    </row>
    <row r="23" spans="1:3" ht="225" x14ac:dyDescent="0.2">
      <c r="A23" s="159" t="s">
        <v>169</v>
      </c>
    </row>
    <row r="24" spans="1:3" ht="11.45" customHeight="1" x14ac:dyDescent="0.2">
      <c r="A24" s="45" t="s">
        <v>89</v>
      </c>
    </row>
    <row r="25" spans="1:3" ht="11.45" customHeight="1" x14ac:dyDescent="0.2">
      <c r="A25" s="46" t="s">
        <v>170</v>
      </c>
    </row>
    <row r="26" spans="1:3" x14ac:dyDescent="0.2">
      <c r="A26" s="46" t="s">
        <v>171</v>
      </c>
    </row>
    <row r="27" spans="1:3" x14ac:dyDescent="0.2">
      <c r="A27" s="46" t="s">
        <v>172</v>
      </c>
    </row>
    <row r="29" spans="1:3" x14ac:dyDescent="0.2">
      <c r="A29" s="45" t="s">
        <v>81</v>
      </c>
    </row>
    <row r="30" spans="1:3" x14ac:dyDescent="0.2">
      <c r="A30" s="160" t="s">
        <v>157</v>
      </c>
    </row>
    <row r="31" spans="1:3" x14ac:dyDescent="0.2">
      <c r="A31" s="161" t="s">
        <v>173</v>
      </c>
    </row>
    <row r="32" spans="1:3" x14ac:dyDescent="0.2">
      <c r="A32" s="162" t="s">
        <v>82</v>
      </c>
    </row>
    <row r="33" spans="1:1" ht="12.6" customHeight="1" x14ac:dyDescent="0.2">
      <c r="A33" s="162" t="s">
        <v>83</v>
      </c>
    </row>
    <row r="34" spans="1:1" ht="24" x14ac:dyDescent="0.2">
      <c r="A34" s="63" t="s">
        <v>84</v>
      </c>
    </row>
    <row r="35" spans="1:1" x14ac:dyDescent="0.2">
      <c r="A35" s="23" t="s">
        <v>86</v>
      </c>
    </row>
    <row r="36" spans="1:1" x14ac:dyDescent="0.2">
      <c r="A36" s="163" t="s">
        <v>174</v>
      </c>
    </row>
    <row r="37" spans="1:1" x14ac:dyDescent="0.2">
      <c r="A37" s="164"/>
    </row>
    <row r="38" spans="1:1" ht="28.5" x14ac:dyDescent="0.2">
      <c r="A38" s="165" t="s">
        <v>175</v>
      </c>
    </row>
    <row r="39" spans="1:1" ht="30" x14ac:dyDescent="0.2">
      <c r="A39" s="166" t="s">
        <v>176</v>
      </c>
    </row>
    <row r="40" spans="1:1" ht="30" x14ac:dyDescent="0.2">
      <c r="A40" s="166" t="s">
        <v>177</v>
      </c>
    </row>
    <row r="41" spans="1:1" ht="15" x14ac:dyDescent="0.2">
      <c r="A41" s="166"/>
    </row>
    <row r="42" spans="1:1" ht="51" x14ac:dyDescent="0.2">
      <c r="A42" s="167" t="s">
        <v>178</v>
      </c>
    </row>
    <row r="43" spans="1:1" ht="12.75" x14ac:dyDescent="0.2">
      <c r="A43" s="168" t="s">
        <v>179</v>
      </c>
    </row>
    <row r="44" spans="1:1" ht="25.5" x14ac:dyDescent="0.2">
      <c r="A44" s="167" t="s">
        <v>180</v>
      </c>
    </row>
    <row r="45" spans="1:1" ht="14.25" x14ac:dyDescent="0.2">
      <c r="A45" s="169"/>
    </row>
    <row r="46" spans="1:1" ht="25.5" x14ac:dyDescent="0.2">
      <c r="A46" s="167" t="s">
        <v>181</v>
      </c>
    </row>
    <row r="47" spans="1:1" ht="25.5" x14ac:dyDescent="0.2">
      <c r="A47" s="167" t="s">
        <v>182</v>
      </c>
    </row>
    <row r="48" spans="1:1" ht="38.25" x14ac:dyDescent="0.2">
      <c r="A48" s="167" t="s">
        <v>183</v>
      </c>
    </row>
    <row r="49" spans="1:1" ht="12.75" x14ac:dyDescent="0.2">
      <c r="A49" s="167" t="s">
        <v>184</v>
      </c>
    </row>
    <row r="50" spans="1:1" ht="25.5" x14ac:dyDescent="0.2">
      <c r="A50" s="167" t="s">
        <v>185</v>
      </c>
    </row>
    <row r="51" spans="1:1" ht="12.75" x14ac:dyDescent="0.2">
      <c r="A51" s="167" t="s">
        <v>186</v>
      </c>
    </row>
    <row r="52" spans="1:1" ht="25.5" x14ac:dyDescent="0.2">
      <c r="A52" s="167" t="s">
        <v>187</v>
      </c>
    </row>
    <row r="53" spans="1:1" ht="63.75" x14ac:dyDescent="0.2">
      <c r="A53" s="167" t="s">
        <v>188</v>
      </c>
    </row>
    <row r="54" spans="1:1" ht="25.5" x14ac:dyDescent="0.2">
      <c r="A54" s="167" t="s">
        <v>189</v>
      </c>
    </row>
    <row r="55" spans="1:1" ht="12.75" x14ac:dyDescent="0.2">
      <c r="A55" s="167" t="s">
        <v>190</v>
      </c>
    </row>
    <row r="56" spans="1:1" ht="12.75" x14ac:dyDescent="0.2">
      <c r="A56" s="167" t="s">
        <v>191</v>
      </c>
    </row>
    <row r="57" spans="1:1" ht="12.75" x14ac:dyDescent="0.2">
      <c r="A57" s="170"/>
    </row>
    <row r="58" spans="1:1" ht="25.5" x14ac:dyDescent="0.2">
      <c r="A58" s="167" t="s">
        <v>192</v>
      </c>
    </row>
    <row r="59" spans="1:1" x14ac:dyDescent="0.2">
      <c r="A59" s="56"/>
    </row>
    <row r="60" spans="1:1" x14ac:dyDescent="0.2">
      <c r="A60" s="57" t="s">
        <v>92</v>
      </c>
    </row>
    <row r="61" spans="1:1" ht="24" x14ac:dyDescent="0.2">
      <c r="A61" s="58" t="s">
        <v>193</v>
      </c>
    </row>
    <row r="62" spans="1:1" ht="24" x14ac:dyDescent="0.2">
      <c r="A62" s="58" t="s">
        <v>194</v>
      </c>
    </row>
  </sheetData>
  <pageMargins left="0.7" right="0.7"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0"/>
  </sheetPr>
  <dimension ref="A1:C80"/>
  <sheetViews>
    <sheetView workbookViewId="0">
      <pane xSplit="1" topLeftCell="B1" activePane="topRight" state="frozen"/>
      <selection pane="topRight" activeCell="B12" sqref="B12"/>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70</v>
      </c>
    </row>
    <row r="2" spans="1:3" ht="11.45" customHeight="1" x14ac:dyDescent="0.2">
      <c r="A2" s="4"/>
    </row>
    <row r="3" spans="1:3" ht="11.45" customHeight="1" x14ac:dyDescent="0.2">
      <c r="A3" s="61" t="s">
        <v>168</v>
      </c>
    </row>
    <row r="4" spans="1:3" ht="11.25" customHeight="1" x14ac:dyDescent="0.2">
      <c r="A4" s="92" t="s">
        <v>72</v>
      </c>
    </row>
    <row r="5" spans="1:3" s="1" customFormat="1" ht="25.5" customHeight="1" x14ac:dyDescent="0.2">
      <c r="A5" s="6" t="s">
        <v>73</v>
      </c>
      <c r="B5" s="8" t="e">
        <f>'Отель+Сочи Парк| comiss'!B5</f>
        <v>#REF!</v>
      </c>
      <c r="C5" s="8" t="e">
        <f>'Отель+Сочи Парк| comiss'!C5</f>
        <v>#REF!</v>
      </c>
    </row>
    <row r="6" spans="1:3" s="1" customFormat="1" ht="25.5" customHeight="1" x14ac:dyDescent="0.2">
      <c r="A6" s="9"/>
      <c r="B6" s="8" t="e">
        <f>'Отель+Сочи Парк| comiss'!B6</f>
        <v>#REF!</v>
      </c>
      <c r="C6" s="8" t="e">
        <f>'Отель+Сочи Парк| comiss'!C6</f>
        <v>#REF!</v>
      </c>
    </row>
    <row r="7" spans="1:3" ht="11.45" customHeight="1" x14ac:dyDescent="0.2">
      <c r="A7" s="10" t="s">
        <v>74</v>
      </c>
      <c r="B7" s="11"/>
      <c r="C7" s="11"/>
    </row>
    <row r="8" spans="1:3" ht="11.45" customHeight="1" x14ac:dyDescent="0.2">
      <c r="A8" s="12">
        <v>1</v>
      </c>
      <c r="B8" s="13" t="e">
        <f>'Отель+Сочи Парк| comiss'!B8</f>
        <v>#REF!</v>
      </c>
      <c r="C8" s="13" t="e">
        <f>'Отель+Сочи Парк| comiss'!C8</f>
        <v>#REF!</v>
      </c>
    </row>
    <row r="9" spans="1:3" ht="11.45" customHeight="1" x14ac:dyDescent="0.2">
      <c r="A9" s="12">
        <v>2</v>
      </c>
      <c r="B9" s="13" t="e">
        <f>'Отель+Сочи Парк| comiss'!B9</f>
        <v>#REF!</v>
      </c>
      <c r="C9" s="13" t="e">
        <f>'Отель+Сочи Парк| comiss'!C9</f>
        <v>#REF!</v>
      </c>
    </row>
    <row r="10" spans="1:3" ht="11.45" customHeight="1" x14ac:dyDescent="0.2">
      <c r="A10" s="14" t="s">
        <v>75</v>
      </c>
      <c r="B10" s="13"/>
      <c r="C10" s="13"/>
    </row>
    <row r="11" spans="1:3" ht="11.45" customHeight="1" x14ac:dyDescent="0.2">
      <c r="A11" s="12">
        <v>1</v>
      </c>
      <c r="B11" s="13" t="e">
        <f>'Отель+Сочи Парк| comiss'!B11</f>
        <v>#REF!</v>
      </c>
      <c r="C11" s="13" t="e">
        <f>'Отель+Сочи Парк| comiss'!C11</f>
        <v>#REF!</v>
      </c>
    </row>
    <row r="12" spans="1:3" ht="11.45" customHeight="1" x14ac:dyDescent="0.2">
      <c r="A12" s="12">
        <v>2</v>
      </c>
      <c r="B12" s="13" t="e">
        <f>'Отель+Сочи Парк| comiss'!B12</f>
        <v>#REF!</v>
      </c>
      <c r="C12" s="13" t="e">
        <f>'Отель+Сочи Парк| comiss'!C12</f>
        <v>#REF!</v>
      </c>
    </row>
    <row r="13" spans="1:3" ht="11.45" customHeight="1" x14ac:dyDescent="0.2">
      <c r="A13" s="14" t="s">
        <v>76</v>
      </c>
      <c r="B13" s="13"/>
      <c r="C13" s="13"/>
    </row>
    <row r="14" spans="1:3" ht="11.45" customHeight="1" x14ac:dyDescent="0.2">
      <c r="A14" s="12">
        <v>1</v>
      </c>
      <c r="B14" s="13" t="e">
        <f>'Отель+Сочи Парк| comiss'!B14</f>
        <v>#REF!</v>
      </c>
      <c r="C14" s="13" t="e">
        <f>'Отель+Сочи Парк| comiss'!C14</f>
        <v>#REF!</v>
      </c>
    </row>
    <row r="15" spans="1:3" ht="11.45" customHeight="1" x14ac:dyDescent="0.2">
      <c r="A15" s="12">
        <v>2</v>
      </c>
      <c r="B15" s="13" t="e">
        <f>'Отель+Сочи Парк| comiss'!B15</f>
        <v>#REF!</v>
      </c>
      <c r="C15" s="13" t="e">
        <f>'Отель+Сочи Парк| comiss'!C15</f>
        <v>#REF!</v>
      </c>
    </row>
    <row r="16" spans="1:3" ht="11.45" customHeight="1" x14ac:dyDescent="0.2">
      <c r="A16" s="36" t="s">
        <v>77</v>
      </c>
      <c r="B16" s="13"/>
      <c r="C16" s="13"/>
    </row>
    <row r="17" spans="1:3" ht="11.45" customHeight="1" x14ac:dyDescent="0.2">
      <c r="A17" s="12">
        <v>1</v>
      </c>
      <c r="B17" s="13" t="e">
        <f>'Отель+Сочи Парк| comiss'!B17</f>
        <v>#REF!</v>
      </c>
      <c r="C17" s="13" t="e">
        <f>'Отель+Сочи Парк| comiss'!C17</f>
        <v>#REF!</v>
      </c>
    </row>
    <row r="18" spans="1:3" ht="11.45" customHeight="1" x14ac:dyDescent="0.2">
      <c r="A18" s="12">
        <v>2</v>
      </c>
      <c r="B18" s="13" t="e">
        <f>'Отель+Сочи Парк| comiss'!B18</f>
        <v>#REF!</v>
      </c>
      <c r="C18" s="13" t="e">
        <f>'Отель+Сочи Парк| comiss'!C18</f>
        <v>#REF!</v>
      </c>
    </row>
    <row r="19" spans="1:3" s="11" customFormat="1" ht="11.45" customHeight="1" x14ac:dyDescent="0.2">
      <c r="A19" s="37" t="s">
        <v>78</v>
      </c>
      <c r="B19" s="13"/>
      <c r="C19" s="13"/>
    </row>
    <row r="20" spans="1:3" s="11" customFormat="1" ht="11.45" customHeight="1" x14ac:dyDescent="0.2">
      <c r="A20" s="158">
        <v>1</v>
      </c>
      <c r="B20" s="13" t="e">
        <f>'Отель+Сочи Парк| comiss'!B20</f>
        <v>#REF!</v>
      </c>
      <c r="C20" s="13" t="e">
        <f>'Отель+Сочи Парк| comiss'!C20</f>
        <v>#REF!</v>
      </c>
    </row>
    <row r="21" spans="1:3" s="11" customFormat="1" ht="11.45" customHeight="1" x14ac:dyDescent="0.2">
      <c r="A21" s="158">
        <v>2</v>
      </c>
      <c r="B21" s="13" t="e">
        <f>'Отель+Сочи Парк| comiss'!B21</f>
        <v>#REF!</v>
      </c>
      <c r="C21" s="13" t="e">
        <f>'Отель+Сочи Парк| comiss'!C21</f>
        <v>#REF!</v>
      </c>
    </row>
    <row r="22" spans="1:3" ht="11.45" customHeight="1" x14ac:dyDescent="0.2">
      <c r="A22" s="92" t="s">
        <v>135</v>
      </c>
      <c r="B22" s="19"/>
      <c r="C22" s="19"/>
    </row>
    <row r="23" spans="1:3" ht="24.6" customHeight="1" x14ac:dyDescent="0.2">
      <c r="A23" s="6" t="s">
        <v>73</v>
      </c>
      <c r="B23" s="8" t="e">
        <f>B5</f>
        <v>#REF!</v>
      </c>
      <c r="C23" s="8" t="e">
        <f>C5</f>
        <v>#REF!</v>
      </c>
    </row>
    <row r="24" spans="1:3" ht="24.6" customHeight="1" x14ac:dyDescent="0.2">
      <c r="A24" s="9"/>
      <c r="B24" s="8" t="e">
        <f>B6</f>
        <v>#REF!</v>
      </c>
      <c r="C24" s="8" t="e">
        <f>C6</f>
        <v>#REF!</v>
      </c>
    </row>
    <row r="25" spans="1:3" ht="11.45" customHeight="1" x14ac:dyDescent="0.2">
      <c r="A25" s="10" t="s">
        <v>74</v>
      </c>
      <c r="B25" s="11"/>
      <c r="C25" s="11"/>
    </row>
    <row r="26" spans="1:3" ht="11.45" customHeight="1" x14ac:dyDescent="0.2">
      <c r="A26" s="12">
        <v>1</v>
      </c>
      <c r="B26" s="13" t="e">
        <f>B8*0.9</f>
        <v>#REF!</v>
      </c>
      <c r="C26" s="13" t="e">
        <f>C8*0.9</f>
        <v>#REF!</v>
      </c>
    </row>
    <row r="27" spans="1:3" ht="11.45" customHeight="1" x14ac:dyDescent="0.2">
      <c r="A27" s="12">
        <v>2</v>
      </c>
      <c r="B27" s="13" t="e">
        <f>B9*0.9</f>
        <v>#REF!</v>
      </c>
      <c r="C27" s="13" t="e">
        <f>C9*0.9</f>
        <v>#REF!</v>
      </c>
    </row>
    <row r="28" spans="1:3" ht="11.45" customHeight="1" x14ac:dyDescent="0.2">
      <c r="A28" s="14" t="s">
        <v>75</v>
      </c>
      <c r="B28" s="13"/>
      <c r="C28" s="13"/>
    </row>
    <row r="29" spans="1:3" ht="11.45" customHeight="1" x14ac:dyDescent="0.2">
      <c r="A29" s="12">
        <v>1</v>
      </c>
      <c r="B29" s="30" t="e">
        <f>B11*0.9</f>
        <v>#REF!</v>
      </c>
      <c r="C29" s="30" t="e">
        <f>C11*0.9</f>
        <v>#REF!</v>
      </c>
    </row>
    <row r="30" spans="1:3" ht="11.45" customHeight="1" x14ac:dyDescent="0.2">
      <c r="A30" s="12">
        <v>2</v>
      </c>
      <c r="B30" s="30" t="e">
        <f>B12*0.9</f>
        <v>#REF!</v>
      </c>
      <c r="C30" s="30" t="e">
        <f>C12*0.9</f>
        <v>#REF!</v>
      </c>
    </row>
    <row r="31" spans="1:3" ht="11.45" customHeight="1" x14ac:dyDescent="0.2">
      <c r="A31" s="14" t="s">
        <v>76</v>
      </c>
      <c r="B31" s="30"/>
      <c r="C31" s="30"/>
    </row>
    <row r="32" spans="1:3" ht="11.45" customHeight="1" x14ac:dyDescent="0.2">
      <c r="A32" s="12">
        <v>1</v>
      </c>
      <c r="B32" s="30" t="e">
        <f>B14*0.9</f>
        <v>#REF!</v>
      </c>
      <c r="C32" s="30" t="e">
        <f>C14*0.9</f>
        <v>#REF!</v>
      </c>
    </row>
    <row r="33" spans="1:3" ht="11.45" customHeight="1" x14ac:dyDescent="0.2">
      <c r="A33" s="12">
        <v>2</v>
      </c>
      <c r="B33" s="30" t="e">
        <f>B15*0.9</f>
        <v>#REF!</v>
      </c>
      <c r="C33" s="30" t="e">
        <f>C15*0.9</f>
        <v>#REF!</v>
      </c>
    </row>
    <row r="34" spans="1:3" ht="11.45" customHeight="1" x14ac:dyDescent="0.2">
      <c r="A34" s="36" t="s">
        <v>77</v>
      </c>
      <c r="B34" s="30"/>
      <c r="C34" s="30"/>
    </row>
    <row r="35" spans="1:3" ht="11.45" customHeight="1" x14ac:dyDescent="0.2">
      <c r="A35" s="12">
        <v>1</v>
      </c>
      <c r="B35" s="30" t="e">
        <f>B17*0.9</f>
        <v>#REF!</v>
      </c>
      <c r="C35" s="30" t="e">
        <f>C17*0.9</f>
        <v>#REF!</v>
      </c>
    </row>
    <row r="36" spans="1:3" ht="11.45" customHeight="1" x14ac:dyDescent="0.2">
      <c r="A36" s="12">
        <v>2</v>
      </c>
      <c r="B36" s="30" t="e">
        <f>B18*0.9</f>
        <v>#REF!</v>
      </c>
      <c r="C36" s="30" t="e">
        <f>C18*0.9</f>
        <v>#REF!</v>
      </c>
    </row>
    <row r="37" spans="1:3" s="11" customFormat="1" ht="11.45" customHeight="1" x14ac:dyDescent="0.2">
      <c r="A37" s="37" t="s">
        <v>78</v>
      </c>
      <c r="B37" s="13"/>
      <c r="C37" s="13"/>
    </row>
    <row r="38" spans="1:3" s="11" customFormat="1" ht="11.45" customHeight="1" x14ac:dyDescent="0.2">
      <c r="A38" s="158">
        <v>1</v>
      </c>
      <c r="B38" s="13" t="e">
        <f>B20*0.9</f>
        <v>#REF!</v>
      </c>
      <c r="C38" s="13" t="e">
        <f>C20*0.9</f>
        <v>#REF!</v>
      </c>
    </row>
    <row r="39" spans="1:3" s="11" customFormat="1" ht="11.45" customHeight="1" x14ac:dyDescent="0.2">
      <c r="A39" s="158">
        <v>2</v>
      </c>
      <c r="B39" s="13" t="e">
        <f>B21*0.9</f>
        <v>#REF!</v>
      </c>
      <c r="C39" s="13" t="e">
        <f>C21*0.9</f>
        <v>#REF!</v>
      </c>
    </row>
    <row r="40" spans="1:3" ht="11.45" customHeight="1" x14ac:dyDescent="0.2">
      <c r="A40" s="18"/>
    </row>
    <row r="41" spans="1:3" ht="225" x14ac:dyDescent="0.2">
      <c r="A41" s="159" t="s">
        <v>169</v>
      </c>
    </row>
    <row r="42" spans="1:3" ht="11.45" customHeight="1" x14ac:dyDescent="0.2">
      <c r="A42" s="45" t="s">
        <v>89</v>
      </c>
    </row>
    <row r="43" spans="1:3" ht="11.45" customHeight="1" x14ac:dyDescent="0.2">
      <c r="A43" s="46" t="s">
        <v>170</v>
      </c>
    </row>
    <row r="44" spans="1:3" x14ac:dyDescent="0.2">
      <c r="A44" s="46" t="s">
        <v>171</v>
      </c>
    </row>
    <row r="45" spans="1:3" x14ac:dyDescent="0.2">
      <c r="A45" s="46" t="s">
        <v>172</v>
      </c>
    </row>
    <row r="47" spans="1:3" x14ac:dyDescent="0.2">
      <c r="A47" s="45" t="s">
        <v>81</v>
      </c>
    </row>
    <row r="48" spans="1:3" x14ac:dyDescent="0.2">
      <c r="A48" s="160" t="s">
        <v>157</v>
      </c>
    </row>
    <row r="49" spans="1:1" x14ac:dyDescent="0.2">
      <c r="A49" s="161" t="s">
        <v>173</v>
      </c>
    </row>
    <row r="50" spans="1:1" ht="12.6" customHeight="1" x14ac:dyDescent="0.2">
      <c r="A50" s="162" t="s">
        <v>82</v>
      </c>
    </row>
    <row r="51" spans="1:1" x14ac:dyDescent="0.2">
      <c r="A51" s="162" t="s">
        <v>83</v>
      </c>
    </row>
    <row r="52" spans="1:1" ht="24" x14ac:dyDescent="0.2">
      <c r="A52" s="63" t="s">
        <v>84</v>
      </c>
    </row>
    <row r="53" spans="1:1" x14ac:dyDescent="0.2">
      <c r="A53" s="23" t="s">
        <v>86</v>
      </c>
    </row>
    <row r="54" spans="1:1" x14ac:dyDescent="0.2">
      <c r="A54" s="163" t="s">
        <v>174</v>
      </c>
    </row>
    <row r="55" spans="1:1" x14ac:dyDescent="0.2">
      <c r="A55" s="164"/>
    </row>
    <row r="56" spans="1:1" ht="28.5" x14ac:dyDescent="0.2">
      <c r="A56" s="165" t="s">
        <v>175</v>
      </c>
    </row>
    <row r="57" spans="1:1" ht="30" x14ac:dyDescent="0.2">
      <c r="A57" s="166" t="s">
        <v>176</v>
      </c>
    </row>
    <row r="58" spans="1:1" ht="30" x14ac:dyDescent="0.2">
      <c r="A58" s="166" t="s">
        <v>177</v>
      </c>
    </row>
    <row r="59" spans="1:1" ht="15" x14ac:dyDescent="0.2">
      <c r="A59" s="166"/>
    </row>
    <row r="60" spans="1:1" ht="51" x14ac:dyDescent="0.2">
      <c r="A60" s="167" t="s">
        <v>178</v>
      </c>
    </row>
    <row r="61" spans="1:1" ht="12.75" x14ac:dyDescent="0.2">
      <c r="A61" s="168" t="s">
        <v>179</v>
      </c>
    </row>
    <row r="62" spans="1:1" ht="25.5" x14ac:dyDescent="0.2">
      <c r="A62" s="167" t="s">
        <v>180</v>
      </c>
    </row>
    <row r="63" spans="1:1" ht="14.25" x14ac:dyDescent="0.2">
      <c r="A63" s="169"/>
    </row>
    <row r="64" spans="1:1" ht="25.5" x14ac:dyDescent="0.2">
      <c r="A64" s="167" t="s">
        <v>181</v>
      </c>
    </row>
    <row r="65" spans="1:1" ht="25.5" x14ac:dyDescent="0.2">
      <c r="A65" s="167" t="s">
        <v>182</v>
      </c>
    </row>
    <row r="66" spans="1:1" ht="38.25" x14ac:dyDescent="0.2">
      <c r="A66" s="167" t="s">
        <v>183</v>
      </c>
    </row>
    <row r="67" spans="1:1" ht="12.75" x14ac:dyDescent="0.2">
      <c r="A67" s="167" t="s">
        <v>184</v>
      </c>
    </row>
    <row r="68" spans="1:1" ht="25.5" x14ac:dyDescent="0.2">
      <c r="A68" s="167" t="s">
        <v>185</v>
      </c>
    </row>
    <row r="69" spans="1:1" ht="12.75" x14ac:dyDescent="0.2">
      <c r="A69" s="167" t="s">
        <v>186</v>
      </c>
    </row>
    <row r="70" spans="1:1" ht="25.5" x14ac:dyDescent="0.2">
      <c r="A70" s="167" t="s">
        <v>187</v>
      </c>
    </row>
    <row r="71" spans="1:1" ht="63.75" x14ac:dyDescent="0.2">
      <c r="A71" s="167" t="s">
        <v>188</v>
      </c>
    </row>
    <row r="72" spans="1:1" ht="25.5" x14ac:dyDescent="0.2">
      <c r="A72" s="167" t="s">
        <v>189</v>
      </c>
    </row>
    <row r="73" spans="1:1" ht="12.75" x14ac:dyDescent="0.2">
      <c r="A73" s="167" t="s">
        <v>190</v>
      </c>
    </row>
    <row r="74" spans="1:1" ht="12.75" x14ac:dyDescent="0.2">
      <c r="A74" s="167" t="s">
        <v>191</v>
      </c>
    </row>
    <row r="75" spans="1:1" ht="12.75" x14ac:dyDescent="0.2">
      <c r="A75" s="170"/>
    </row>
    <row r="76" spans="1:1" ht="25.5" x14ac:dyDescent="0.2">
      <c r="A76" s="167" t="s">
        <v>192</v>
      </c>
    </row>
    <row r="77" spans="1:1" x14ac:dyDescent="0.2">
      <c r="A77" s="56"/>
    </row>
    <row r="78" spans="1:1" x14ac:dyDescent="0.2">
      <c r="A78" s="57" t="s">
        <v>92</v>
      </c>
    </row>
    <row r="79" spans="1:1" ht="24" x14ac:dyDescent="0.2">
      <c r="A79" s="58" t="s">
        <v>193</v>
      </c>
    </row>
    <row r="80" spans="1:1" ht="24" x14ac:dyDescent="0.2">
      <c r="A80" s="58" t="s">
        <v>194</v>
      </c>
    </row>
  </sheetData>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85351115451523"/>
  </sheetPr>
  <dimension ref="A1:HI33"/>
  <sheetViews>
    <sheetView workbookViewId="0">
      <pane xSplit="1" topLeftCell="B1" activePane="topRight" state="frozen"/>
      <selection pane="topRight" activeCell="A10" sqref="A10"/>
    </sheetView>
  </sheetViews>
  <sheetFormatPr defaultColWidth="8.5703125" defaultRowHeight="12" x14ac:dyDescent="0.2"/>
  <cols>
    <col min="1" max="1" width="61.7109375" style="2" customWidth="1"/>
    <col min="2" max="6" width="8.85546875" style="2" customWidth="1"/>
    <col min="7" max="16384" width="8.5703125" style="2"/>
  </cols>
  <sheetData>
    <row r="1" spans="1:217" ht="15" customHeight="1" x14ac:dyDescent="0.2">
      <c r="A1" s="186" t="s">
        <v>0</v>
      </c>
    </row>
    <row r="2" spans="1:217" ht="15" customHeight="1" x14ac:dyDescent="0.2">
      <c r="A2" s="204" t="s">
        <v>47</v>
      </c>
    </row>
    <row r="3" spans="1:217" ht="15" customHeight="1" x14ac:dyDescent="0.2">
      <c r="A3" s="187" t="s">
        <v>2</v>
      </c>
    </row>
    <row r="4" spans="1:217" s="211" customFormat="1" x14ac:dyDescent="0.2">
      <c r="A4" s="188" t="s">
        <v>3</v>
      </c>
      <c r="B4" s="189">
        <v>46169</v>
      </c>
      <c r="C4" s="189">
        <v>46170</v>
      </c>
      <c r="D4" s="189">
        <v>46171</v>
      </c>
      <c r="E4" s="189">
        <v>46172</v>
      </c>
      <c r="F4" s="189">
        <v>46173</v>
      </c>
      <c r="G4" s="192"/>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c r="AP4" s="192"/>
      <c r="AQ4" s="192"/>
      <c r="AR4" s="192"/>
      <c r="AS4" s="192"/>
      <c r="AT4" s="192"/>
      <c r="AU4" s="192"/>
      <c r="AV4" s="192"/>
      <c r="AW4" s="192"/>
      <c r="AX4" s="192"/>
      <c r="AY4" s="192"/>
      <c r="AZ4" s="192"/>
      <c r="BA4" s="192"/>
      <c r="BB4" s="192"/>
      <c r="BC4" s="192"/>
      <c r="BD4" s="192"/>
      <c r="BE4" s="192"/>
      <c r="BF4" s="192"/>
      <c r="BG4" s="192"/>
      <c r="BH4" s="192"/>
      <c r="BI4" s="192"/>
      <c r="BJ4" s="192"/>
      <c r="BK4" s="192"/>
      <c r="BL4" s="192"/>
      <c r="BM4" s="192"/>
      <c r="BN4" s="192"/>
      <c r="BO4" s="192"/>
      <c r="BP4" s="192"/>
      <c r="BQ4" s="192"/>
      <c r="BR4" s="192"/>
      <c r="BS4" s="192"/>
      <c r="BT4" s="192"/>
      <c r="BU4" s="192"/>
      <c r="BV4" s="192"/>
      <c r="BW4" s="192"/>
      <c r="BX4" s="192"/>
      <c r="BY4" s="192"/>
      <c r="BZ4" s="192"/>
      <c r="CA4" s="192"/>
      <c r="CB4" s="192"/>
      <c r="CC4" s="192"/>
      <c r="CD4" s="192"/>
      <c r="CE4" s="192"/>
      <c r="CF4" s="192"/>
      <c r="CG4" s="192"/>
      <c r="CH4" s="192"/>
      <c r="CI4" s="192"/>
      <c r="CJ4" s="192"/>
      <c r="CK4" s="192"/>
      <c r="CL4" s="192"/>
      <c r="CM4" s="192"/>
      <c r="CN4" s="192"/>
      <c r="CO4" s="192"/>
      <c r="CP4" s="192"/>
      <c r="CQ4" s="192"/>
      <c r="CR4" s="192"/>
      <c r="CS4" s="192"/>
      <c r="CT4" s="192"/>
      <c r="CU4" s="192"/>
      <c r="CV4" s="192"/>
      <c r="CW4" s="192"/>
      <c r="CX4" s="192"/>
      <c r="CY4" s="192"/>
      <c r="CZ4" s="192"/>
      <c r="DA4" s="192"/>
      <c r="DB4" s="192"/>
      <c r="DC4" s="192"/>
      <c r="DD4" s="192"/>
      <c r="DE4" s="192"/>
      <c r="DF4" s="192"/>
      <c r="DG4" s="192"/>
      <c r="DH4" s="192"/>
      <c r="DI4" s="192"/>
      <c r="DJ4" s="192"/>
      <c r="DK4" s="192"/>
      <c r="DL4" s="192"/>
      <c r="DM4" s="192"/>
      <c r="DN4" s="192"/>
      <c r="DO4" s="192"/>
      <c r="DP4" s="192"/>
      <c r="DQ4" s="192"/>
      <c r="DR4" s="192"/>
      <c r="DS4" s="192"/>
      <c r="DT4" s="192"/>
      <c r="DU4" s="192"/>
      <c r="DV4" s="192"/>
      <c r="DW4" s="192"/>
      <c r="DX4" s="192"/>
      <c r="DY4" s="192"/>
      <c r="DZ4" s="192"/>
      <c r="EA4" s="192"/>
      <c r="EB4" s="192"/>
      <c r="EC4" s="192"/>
      <c r="ED4" s="192"/>
      <c r="EE4" s="192"/>
      <c r="EF4" s="192"/>
      <c r="EG4" s="192"/>
      <c r="EH4" s="192"/>
      <c r="EI4" s="192"/>
      <c r="EJ4" s="192"/>
      <c r="EK4" s="192"/>
      <c r="EL4" s="192"/>
      <c r="EM4" s="192"/>
      <c r="EN4" s="192"/>
      <c r="EO4" s="192"/>
      <c r="EP4" s="192"/>
      <c r="EQ4" s="192"/>
      <c r="ER4" s="192"/>
      <c r="ES4" s="192"/>
      <c r="ET4" s="192"/>
      <c r="EU4" s="192"/>
      <c r="EV4" s="192"/>
      <c r="EW4" s="192"/>
      <c r="EX4" s="192"/>
      <c r="EY4" s="192"/>
      <c r="EZ4" s="192"/>
      <c r="FA4" s="192"/>
      <c r="FB4" s="192"/>
      <c r="FC4" s="192"/>
      <c r="FD4" s="192"/>
      <c r="FE4" s="192"/>
      <c r="FF4" s="192"/>
      <c r="FG4" s="192"/>
      <c r="FH4" s="192"/>
      <c r="FI4" s="192"/>
      <c r="FJ4" s="192"/>
      <c r="FK4" s="192"/>
      <c r="FL4" s="192"/>
      <c r="FM4" s="192"/>
      <c r="FN4" s="192"/>
      <c r="FO4" s="192"/>
      <c r="FP4" s="192"/>
      <c r="FQ4" s="192"/>
      <c r="FR4" s="192"/>
      <c r="FS4" s="192"/>
      <c r="FT4" s="192"/>
      <c r="FU4" s="192"/>
      <c r="FV4" s="192"/>
      <c r="FW4" s="192"/>
      <c r="FX4" s="192"/>
      <c r="FY4" s="192"/>
      <c r="FZ4" s="192"/>
      <c r="GA4" s="192"/>
      <c r="GB4" s="192"/>
      <c r="GC4" s="192"/>
      <c r="GD4" s="192"/>
      <c r="GE4" s="192"/>
      <c r="GF4" s="192"/>
      <c r="GG4" s="192"/>
      <c r="GH4" s="192"/>
      <c r="GI4" s="192"/>
      <c r="GJ4" s="192"/>
      <c r="GK4" s="192"/>
      <c r="GL4" s="192"/>
      <c r="GM4" s="192"/>
      <c r="GN4" s="192"/>
      <c r="GO4" s="192"/>
      <c r="GP4" s="192"/>
      <c r="GQ4" s="192"/>
      <c r="GR4" s="192"/>
      <c r="GS4" s="192"/>
      <c r="GT4" s="192"/>
      <c r="GU4" s="192"/>
      <c r="GV4" s="192"/>
      <c r="GW4" s="192"/>
      <c r="GX4" s="192"/>
      <c r="GY4" s="192"/>
      <c r="GZ4" s="192"/>
      <c r="HA4" s="192"/>
      <c r="HB4" s="192"/>
      <c r="HC4" s="192"/>
      <c r="HD4" s="192"/>
      <c r="HE4" s="192"/>
      <c r="HF4" s="192"/>
      <c r="HG4" s="192"/>
      <c r="HH4" s="192"/>
      <c r="HI4" s="192"/>
    </row>
    <row r="5" spans="1:217" x14ac:dyDescent="0.2">
      <c r="A5" s="10" t="s">
        <v>4</v>
      </c>
    </row>
    <row r="6" spans="1:217" x14ac:dyDescent="0.2">
      <c r="A6" s="12">
        <v>1</v>
      </c>
      <c r="B6" s="30" t="e">
        <f>BAR!#REF!*0.9</f>
        <v>#REF!</v>
      </c>
      <c r="C6" s="30" t="e">
        <f>BAR!#REF!*0.9</f>
        <v>#REF!</v>
      </c>
      <c r="D6" s="30" t="e">
        <f>BAR!#REF!*0.9</f>
        <v>#REF!</v>
      </c>
      <c r="E6" s="30" t="e">
        <f>BAR!#REF!*0.9</f>
        <v>#REF!</v>
      </c>
      <c r="F6" s="30" t="e">
        <f>BAR!#REF!*0.9</f>
        <v>#REF!</v>
      </c>
    </row>
    <row r="7" spans="1:217" x14ac:dyDescent="0.2">
      <c r="A7" s="12">
        <v>2</v>
      </c>
      <c r="B7" s="30" t="e">
        <f>BAR!#REF!*0.9</f>
        <v>#REF!</v>
      </c>
      <c r="C7" s="30" t="e">
        <f>BAR!#REF!*0.9</f>
        <v>#REF!</v>
      </c>
      <c r="D7" s="30" t="e">
        <f>BAR!#REF!*0.9</f>
        <v>#REF!</v>
      </c>
      <c r="E7" s="30" t="e">
        <f>BAR!#REF!*0.9</f>
        <v>#REF!</v>
      </c>
      <c r="F7" s="30" t="e">
        <f>BAR!#REF!*0.9</f>
        <v>#REF!</v>
      </c>
    </row>
    <row r="8" spans="1:217" ht="24" x14ac:dyDescent="0.2">
      <c r="A8" s="15" t="s">
        <v>5</v>
      </c>
      <c r="B8" s="30"/>
      <c r="C8" s="30"/>
      <c r="D8" s="30"/>
      <c r="E8" s="30"/>
      <c r="F8" s="30"/>
    </row>
    <row r="9" spans="1:217" x14ac:dyDescent="0.2">
      <c r="A9" s="12">
        <v>1</v>
      </c>
      <c r="B9" s="30" t="e">
        <f>BAR!#REF!*0.9</f>
        <v>#REF!</v>
      </c>
      <c r="C9" s="30" t="e">
        <f>BAR!#REF!*0.9</f>
        <v>#REF!</v>
      </c>
      <c r="D9" s="30" t="e">
        <f>BAR!#REF!*0.9</f>
        <v>#REF!</v>
      </c>
      <c r="E9" s="30" t="e">
        <f>BAR!#REF!*0.9</f>
        <v>#REF!</v>
      </c>
      <c r="F9" s="30" t="e">
        <f>BAR!#REF!*0.9</f>
        <v>#REF!</v>
      </c>
    </row>
    <row r="10" spans="1:217" x14ac:dyDescent="0.2">
      <c r="A10" s="12">
        <v>2</v>
      </c>
      <c r="B10" s="30" t="e">
        <f>BAR!#REF!*0.9</f>
        <v>#REF!</v>
      </c>
      <c r="C10" s="30" t="e">
        <f>BAR!#REF!*0.9</f>
        <v>#REF!</v>
      </c>
      <c r="D10" s="30" t="e">
        <f>BAR!#REF!*0.9</f>
        <v>#REF!</v>
      </c>
      <c r="E10" s="30" t="e">
        <f>BAR!#REF!*0.9</f>
        <v>#REF!</v>
      </c>
      <c r="F10" s="30" t="e">
        <f>BAR!#REF!*0.9</f>
        <v>#REF!</v>
      </c>
    </row>
    <row r="11" spans="1:217" x14ac:dyDescent="0.2">
      <c r="A11" s="15" t="s">
        <v>6</v>
      </c>
      <c r="B11" s="30"/>
      <c r="C11" s="30"/>
      <c r="D11" s="30"/>
      <c r="E11" s="30"/>
      <c r="F11" s="30"/>
    </row>
    <row r="12" spans="1:217" x14ac:dyDescent="0.2">
      <c r="A12" s="12">
        <v>1</v>
      </c>
      <c r="B12" s="30" t="e">
        <f>BAR!#REF!*0.9</f>
        <v>#REF!</v>
      </c>
      <c r="C12" s="30" t="e">
        <f>BAR!#REF!*0.9</f>
        <v>#REF!</v>
      </c>
      <c r="D12" s="30" t="e">
        <f>BAR!#REF!*0.9</f>
        <v>#REF!</v>
      </c>
      <c r="E12" s="30" t="e">
        <f>BAR!#REF!*0.9</f>
        <v>#REF!</v>
      </c>
      <c r="F12" s="30" t="e">
        <f>BAR!#REF!*0.9</f>
        <v>#REF!</v>
      </c>
    </row>
    <row r="13" spans="1:217" x14ac:dyDescent="0.2">
      <c r="A13" s="12">
        <v>2</v>
      </c>
      <c r="B13" s="30" t="e">
        <f>BAR!#REF!*0.9</f>
        <v>#REF!</v>
      </c>
      <c r="C13" s="30" t="e">
        <f>BAR!#REF!*0.9</f>
        <v>#REF!</v>
      </c>
      <c r="D13" s="30" t="e">
        <f>BAR!#REF!*0.9</f>
        <v>#REF!</v>
      </c>
      <c r="E13" s="30" t="e">
        <f>BAR!#REF!*0.9</f>
        <v>#REF!</v>
      </c>
      <c r="F13" s="30" t="e">
        <f>BAR!#REF!*0.9</f>
        <v>#REF!</v>
      </c>
    </row>
    <row r="14" spans="1:217" x14ac:dyDescent="0.2">
      <c r="A14" s="16" t="s">
        <v>7</v>
      </c>
      <c r="B14" s="30"/>
      <c r="C14" s="30"/>
      <c r="D14" s="30"/>
      <c r="E14" s="30"/>
      <c r="F14" s="30"/>
    </row>
    <row r="15" spans="1:217" x14ac:dyDescent="0.2">
      <c r="A15" s="12">
        <v>1</v>
      </c>
      <c r="B15" s="30" t="e">
        <f>BAR!#REF!*0.9</f>
        <v>#REF!</v>
      </c>
      <c r="C15" s="30" t="e">
        <f>BAR!#REF!*0.9</f>
        <v>#REF!</v>
      </c>
      <c r="D15" s="30" t="e">
        <f>BAR!#REF!*0.9</f>
        <v>#REF!</v>
      </c>
      <c r="E15" s="30" t="e">
        <f>BAR!#REF!*0.9</f>
        <v>#REF!</v>
      </c>
      <c r="F15" s="30" t="e">
        <f>BAR!#REF!*0.9</f>
        <v>#REF!</v>
      </c>
    </row>
    <row r="16" spans="1:217" x14ac:dyDescent="0.2">
      <c r="A16" s="12">
        <v>2</v>
      </c>
      <c r="B16" s="30" t="e">
        <f>BAR!#REF!*0.9</f>
        <v>#REF!</v>
      </c>
      <c r="C16" s="30" t="e">
        <f>BAR!#REF!*0.9</f>
        <v>#REF!</v>
      </c>
      <c r="D16" s="30" t="e">
        <f>BAR!#REF!*0.9</f>
        <v>#REF!</v>
      </c>
      <c r="E16" s="30" t="e">
        <f>BAR!#REF!*0.9</f>
        <v>#REF!</v>
      </c>
      <c r="F16" s="30" t="e">
        <f>BAR!#REF!*0.9</f>
        <v>#REF!</v>
      </c>
    </row>
    <row r="17" spans="1:6" x14ac:dyDescent="0.2">
      <c r="A17" s="17" t="s">
        <v>8</v>
      </c>
      <c r="B17" s="30"/>
      <c r="C17" s="30"/>
      <c r="D17" s="30"/>
      <c r="E17" s="30"/>
      <c r="F17" s="30"/>
    </row>
    <row r="18" spans="1:6" x14ac:dyDescent="0.2">
      <c r="A18" s="12">
        <v>1</v>
      </c>
      <c r="B18" s="30" t="e">
        <f>BAR!#REF!*0.9</f>
        <v>#REF!</v>
      </c>
      <c r="C18" s="30" t="e">
        <f>BAR!#REF!*0.9</f>
        <v>#REF!</v>
      </c>
      <c r="D18" s="30" t="e">
        <f>BAR!#REF!*0.9</f>
        <v>#REF!</v>
      </c>
      <c r="E18" s="30" t="e">
        <f>BAR!#REF!*0.9</f>
        <v>#REF!</v>
      </c>
      <c r="F18" s="30" t="e">
        <f>BAR!#REF!*0.9</f>
        <v>#REF!</v>
      </c>
    </row>
    <row r="19" spans="1:6" x14ac:dyDescent="0.2">
      <c r="A19" s="12">
        <v>2</v>
      </c>
      <c r="B19" s="30" t="e">
        <f>BAR!#REF!*0.9</f>
        <v>#REF!</v>
      </c>
      <c r="C19" s="30" t="e">
        <f>BAR!#REF!*0.9</f>
        <v>#REF!</v>
      </c>
      <c r="D19" s="30" t="e">
        <f>BAR!#REF!*0.9</f>
        <v>#REF!</v>
      </c>
      <c r="E19" s="30" t="e">
        <f>BAR!#REF!*0.9</f>
        <v>#REF!</v>
      </c>
      <c r="F19" s="30" t="e">
        <f>BAR!#REF!*0.9</f>
        <v>#REF!</v>
      </c>
    </row>
    <row r="20" spans="1:6" ht="15" customHeight="1" x14ac:dyDescent="0.2">
      <c r="A20" s="200" t="s">
        <v>33</v>
      </c>
    </row>
    <row r="21" spans="1:6" ht="132" x14ac:dyDescent="0.2">
      <c r="A21" s="209" t="s">
        <v>48</v>
      </c>
    </row>
    <row r="22" spans="1:6" ht="15" customHeight="1" x14ac:dyDescent="0.2">
      <c r="A22" s="200" t="s">
        <v>14</v>
      </c>
    </row>
    <row r="23" spans="1:6" ht="144" x14ac:dyDescent="0.2">
      <c r="A23" s="201" t="s">
        <v>49</v>
      </c>
    </row>
    <row r="24" spans="1:6" x14ac:dyDescent="0.2">
      <c r="A24" s="210" t="s">
        <v>50</v>
      </c>
    </row>
    <row r="25" spans="1:6" ht="186.75" customHeight="1" x14ac:dyDescent="0.2">
      <c r="A25" s="201" t="s">
        <v>51</v>
      </c>
    </row>
    <row r="26" spans="1:6" ht="15" customHeight="1" x14ac:dyDescent="0.2">
      <c r="A26" s="196" t="s">
        <v>27</v>
      </c>
    </row>
    <row r="27" spans="1:6" ht="24" x14ac:dyDescent="0.2">
      <c r="A27" s="197" t="s">
        <v>52</v>
      </c>
    </row>
    <row r="28" spans="1:6" ht="15" customHeight="1" x14ac:dyDescent="0.2">
      <c r="A28" s="196" t="s">
        <v>16</v>
      </c>
    </row>
    <row r="29" spans="1:6" ht="24" x14ac:dyDescent="0.2">
      <c r="A29" s="184" t="s">
        <v>17</v>
      </c>
    </row>
    <row r="30" spans="1:6" ht="15" customHeight="1" x14ac:dyDescent="0.2">
      <c r="A30" s="196" t="s">
        <v>53</v>
      </c>
    </row>
    <row r="31" spans="1:6" ht="96" x14ac:dyDescent="0.2">
      <c r="A31" s="16" t="s">
        <v>54</v>
      </c>
    </row>
    <row r="32" spans="1:6" ht="15" customHeight="1" x14ac:dyDescent="0.2">
      <c r="A32" s="206" t="s">
        <v>18</v>
      </c>
    </row>
    <row r="33" spans="1:1" ht="132" x14ac:dyDescent="0.2">
      <c r="A33" s="202" t="s">
        <v>19</v>
      </c>
    </row>
  </sheetData>
  <pageMargins left="0.7" right="0.7"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0"/>
  </sheetPr>
  <dimension ref="A1:C81"/>
  <sheetViews>
    <sheetView workbookViewId="0">
      <pane xSplit="1" topLeftCell="B1" activePane="topRight" state="frozen"/>
      <selection pane="topRight" activeCell="B10" sqref="B10"/>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70</v>
      </c>
    </row>
    <row r="2" spans="1:3" ht="11.45" customHeight="1" x14ac:dyDescent="0.2">
      <c r="A2" s="4"/>
    </row>
    <row r="3" spans="1:3" ht="11.45" customHeight="1" x14ac:dyDescent="0.2">
      <c r="A3" s="61" t="s">
        <v>168</v>
      </c>
    </row>
    <row r="4" spans="1:3" ht="11.25" customHeight="1" x14ac:dyDescent="0.2">
      <c r="A4" s="92" t="s">
        <v>72</v>
      </c>
    </row>
    <row r="5" spans="1:3" s="1" customFormat="1" ht="25.5" customHeight="1" x14ac:dyDescent="0.2">
      <c r="A5" s="6" t="s">
        <v>73</v>
      </c>
      <c r="B5" s="8" t="e">
        <f>'Отель+Сочи Парк| comiss'!B5</f>
        <v>#REF!</v>
      </c>
      <c r="C5" s="8" t="e">
        <f>'Отель+Сочи Парк| comiss'!C5</f>
        <v>#REF!</v>
      </c>
    </row>
    <row r="6" spans="1:3" s="1" customFormat="1" ht="25.5" customHeight="1" x14ac:dyDescent="0.2">
      <c r="A6" s="9"/>
      <c r="B6" s="8" t="e">
        <f>'Отель+Сочи Парк| comiss'!B6</f>
        <v>#REF!</v>
      </c>
      <c r="C6" s="8" t="e">
        <f>'Отель+Сочи Парк| comiss'!C6</f>
        <v>#REF!</v>
      </c>
    </row>
    <row r="7" spans="1:3" ht="11.45" customHeight="1" x14ac:dyDescent="0.2">
      <c r="A7" s="10" t="s">
        <v>74</v>
      </c>
      <c r="B7" s="11"/>
      <c r="C7" s="11"/>
    </row>
    <row r="8" spans="1:3" ht="11.45" customHeight="1" x14ac:dyDescent="0.2">
      <c r="A8" s="12">
        <v>1</v>
      </c>
      <c r="B8" s="13" t="e">
        <f>'Отель+Сочи Парк| comiss'!B8</f>
        <v>#REF!</v>
      </c>
      <c r="C8" s="13" t="e">
        <f>'Отель+Сочи Парк| comiss'!C8</f>
        <v>#REF!</v>
      </c>
    </row>
    <row r="9" spans="1:3" ht="11.45" customHeight="1" x14ac:dyDescent="0.2">
      <c r="A9" s="12">
        <v>2</v>
      </c>
      <c r="B9" s="13" t="e">
        <f>'Отель+Сочи Парк| comiss'!B9</f>
        <v>#REF!</v>
      </c>
      <c r="C9" s="13" t="e">
        <f>'Отель+Сочи Парк| comiss'!C9</f>
        <v>#REF!</v>
      </c>
    </row>
    <row r="10" spans="1:3" ht="11.45" customHeight="1" x14ac:dyDescent="0.2">
      <c r="A10" s="14" t="s">
        <v>75</v>
      </c>
      <c r="B10" s="13"/>
      <c r="C10" s="13"/>
    </row>
    <row r="11" spans="1:3" ht="11.45" customHeight="1" x14ac:dyDescent="0.2">
      <c r="A11" s="12">
        <v>1</v>
      </c>
      <c r="B11" s="13" t="e">
        <f>'Отель+Сочи Парк| comiss'!B11</f>
        <v>#REF!</v>
      </c>
      <c r="C11" s="13" t="e">
        <f>'Отель+Сочи Парк| comiss'!C11</f>
        <v>#REF!</v>
      </c>
    </row>
    <row r="12" spans="1:3" ht="11.45" customHeight="1" x14ac:dyDescent="0.2">
      <c r="A12" s="12">
        <v>2</v>
      </c>
      <c r="B12" s="13" t="e">
        <f>'Отель+Сочи Парк| comiss'!B12</f>
        <v>#REF!</v>
      </c>
      <c r="C12" s="13" t="e">
        <f>'Отель+Сочи Парк| comiss'!C12</f>
        <v>#REF!</v>
      </c>
    </row>
    <row r="13" spans="1:3" ht="11.45" customHeight="1" x14ac:dyDescent="0.2">
      <c r="A13" s="14" t="s">
        <v>76</v>
      </c>
      <c r="B13" s="13"/>
      <c r="C13" s="13"/>
    </row>
    <row r="14" spans="1:3" ht="11.45" customHeight="1" x14ac:dyDescent="0.2">
      <c r="A14" s="12">
        <v>1</v>
      </c>
      <c r="B14" s="13" t="e">
        <f>'Отель+Сочи Парк| comiss'!B14</f>
        <v>#REF!</v>
      </c>
      <c r="C14" s="13" t="e">
        <f>'Отель+Сочи Парк| comiss'!C14</f>
        <v>#REF!</v>
      </c>
    </row>
    <row r="15" spans="1:3" ht="11.45" customHeight="1" x14ac:dyDescent="0.2">
      <c r="A15" s="12">
        <v>2</v>
      </c>
      <c r="B15" s="13" t="e">
        <f>'Отель+Сочи Парк| comiss'!B15</f>
        <v>#REF!</v>
      </c>
      <c r="C15" s="13" t="e">
        <f>'Отель+Сочи Парк| comiss'!C15</f>
        <v>#REF!</v>
      </c>
    </row>
    <row r="16" spans="1:3" ht="11.45" customHeight="1" x14ac:dyDescent="0.2">
      <c r="A16" s="36" t="s">
        <v>77</v>
      </c>
      <c r="B16" s="13"/>
      <c r="C16" s="13"/>
    </row>
    <row r="17" spans="1:3" ht="11.45" customHeight="1" x14ac:dyDescent="0.2">
      <c r="A17" s="12">
        <v>1</v>
      </c>
      <c r="B17" s="13" t="e">
        <f>'Отель+Сочи Парк| comiss'!B17</f>
        <v>#REF!</v>
      </c>
      <c r="C17" s="13" t="e">
        <f>'Отель+Сочи Парк| comiss'!C17</f>
        <v>#REF!</v>
      </c>
    </row>
    <row r="18" spans="1:3" ht="11.45" customHeight="1" x14ac:dyDescent="0.2">
      <c r="A18" s="12">
        <v>2</v>
      </c>
      <c r="B18" s="13" t="e">
        <f>'Отель+Сочи Парк| comiss'!B18</f>
        <v>#REF!</v>
      </c>
      <c r="C18" s="13" t="e">
        <f>'Отель+Сочи Парк| comiss'!C18</f>
        <v>#REF!</v>
      </c>
    </row>
    <row r="19" spans="1:3" s="11" customFormat="1" ht="11.45" customHeight="1" x14ac:dyDescent="0.2">
      <c r="A19" s="37" t="s">
        <v>78</v>
      </c>
      <c r="B19" s="13"/>
      <c r="C19" s="13"/>
    </row>
    <row r="20" spans="1:3" s="11" customFormat="1" ht="11.45" customHeight="1" x14ac:dyDescent="0.2">
      <c r="A20" s="158">
        <v>1</v>
      </c>
      <c r="B20" s="13" t="e">
        <f>'Отель+Сочи Парк| comiss'!B20</f>
        <v>#REF!</v>
      </c>
      <c r="C20" s="13" t="e">
        <f>'Отель+Сочи Парк| comiss'!C20</f>
        <v>#REF!</v>
      </c>
    </row>
    <row r="21" spans="1:3" s="11" customFormat="1" ht="11.45" customHeight="1" x14ac:dyDescent="0.2">
      <c r="A21" s="158">
        <v>2</v>
      </c>
      <c r="B21" s="13" t="e">
        <f>'Отель+Сочи Парк| comiss'!B21</f>
        <v>#REF!</v>
      </c>
      <c r="C21" s="13" t="e">
        <f>'Отель+Сочи Парк| comiss'!C21</f>
        <v>#REF!</v>
      </c>
    </row>
    <row r="22" spans="1:3" ht="11.45" customHeight="1" x14ac:dyDescent="0.2">
      <c r="A22" s="92" t="s">
        <v>135</v>
      </c>
      <c r="B22" s="19"/>
      <c r="C22" s="19"/>
    </row>
    <row r="23" spans="1:3" ht="24.6" customHeight="1" x14ac:dyDescent="0.2">
      <c r="A23" s="6" t="s">
        <v>73</v>
      </c>
      <c r="B23" s="8" t="e">
        <f>B5</f>
        <v>#REF!</v>
      </c>
      <c r="C23" s="8" t="e">
        <f>C5</f>
        <v>#REF!</v>
      </c>
    </row>
    <row r="24" spans="1:3" ht="24.6" customHeight="1" x14ac:dyDescent="0.2">
      <c r="A24" s="9"/>
      <c r="B24" s="8" t="e">
        <f>B6</f>
        <v>#REF!</v>
      </c>
      <c r="C24" s="8" t="e">
        <f>C6</f>
        <v>#REF!</v>
      </c>
    </row>
    <row r="25" spans="1:3" ht="11.45" customHeight="1" x14ac:dyDescent="0.2">
      <c r="A25" s="10" t="s">
        <v>74</v>
      </c>
      <c r="B25" s="11"/>
      <c r="C25" s="11"/>
    </row>
    <row r="26" spans="1:3" ht="11.45" customHeight="1" x14ac:dyDescent="0.2">
      <c r="A26" s="12">
        <v>1</v>
      </c>
      <c r="B26" s="13" t="e">
        <f>B8*0.87</f>
        <v>#REF!</v>
      </c>
      <c r="C26" s="13" t="e">
        <f>C8*0.87</f>
        <v>#REF!</v>
      </c>
    </row>
    <row r="27" spans="1:3" ht="11.45" customHeight="1" x14ac:dyDescent="0.2">
      <c r="A27" s="12">
        <v>2</v>
      </c>
      <c r="B27" s="13" t="e">
        <f>B9*0.87</f>
        <v>#REF!</v>
      </c>
      <c r="C27" s="13" t="e">
        <f>C9*0.87</f>
        <v>#REF!</v>
      </c>
    </row>
    <row r="28" spans="1:3" ht="11.45" customHeight="1" x14ac:dyDescent="0.2">
      <c r="A28" s="14" t="s">
        <v>75</v>
      </c>
      <c r="B28" s="13"/>
      <c r="C28" s="13"/>
    </row>
    <row r="29" spans="1:3" ht="11.45" customHeight="1" x14ac:dyDescent="0.2">
      <c r="A29" s="12">
        <v>1</v>
      </c>
      <c r="B29" s="13" t="e">
        <f>B11*0.87</f>
        <v>#REF!</v>
      </c>
      <c r="C29" s="13" t="e">
        <f>C11*0.87</f>
        <v>#REF!</v>
      </c>
    </row>
    <row r="30" spans="1:3" ht="11.45" customHeight="1" x14ac:dyDescent="0.2">
      <c r="A30" s="12">
        <v>2</v>
      </c>
      <c r="B30" s="13" t="e">
        <f>B12*0.87</f>
        <v>#REF!</v>
      </c>
      <c r="C30" s="13" t="e">
        <f>C12*0.87</f>
        <v>#REF!</v>
      </c>
    </row>
    <row r="31" spans="1:3" ht="11.45" customHeight="1" x14ac:dyDescent="0.2">
      <c r="A31" s="14" t="s">
        <v>76</v>
      </c>
      <c r="B31" s="13"/>
      <c r="C31" s="13"/>
    </row>
    <row r="32" spans="1:3" ht="11.45" customHeight="1" x14ac:dyDescent="0.2">
      <c r="A32" s="12">
        <v>1</v>
      </c>
      <c r="B32" s="30" t="e">
        <f>B14*0.87</f>
        <v>#REF!</v>
      </c>
      <c r="C32" s="30" t="e">
        <f>C14*0.87</f>
        <v>#REF!</v>
      </c>
    </row>
    <row r="33" spans="1:3" ht="11.45" customHeight="1" x14ac:dyDescent="0.2">
      <c r="A33" s="12">
        <v>2</v>
      </c>
      <c r="B33" s="30" t="e">
        <f>B15*0.87</f>
        <v>#REF!</v>
      </c>
      <c r="C33" s="30" t="e">
        <f>C15*0.87</f>
        <v>#REF!</v>
      </c>
    </row>
    <row r="34" spans="1:3" ht="11.45" customHeight="1" x14ac:dyDescent="0.2">
      <c r="A34" s="36" t="s">
        <v>77</v>
      </c>
      <c r="B34" s="30"/>
      <c r="C34" s="30"/>
    </row>
    <row r="35" spans="1:3" ht="11.45" customHeight="1" x14ac:dyDescent="0.2">
      <c r="A35" s="12">
        <v>1</v>
      </c>
      <c r="B35" s="30" t="e">
        <f>B17*0.87</f>
        <v>#REF!</v>
      </c>
      <c r="C35" s="30" t="e">
        <f>C17*0.87</f>
        <v>#REF!</v>
      </c>
    </row>
    <row r="36" spans="1:3" ht="11.45" customHeight="1" x14ac:dyDescent="0.2">
      <c r="A36" s="12">
        <v>2</v>
      </c>
      <c r="B36" s="30" t="e">
        <f>B18*0.87</f>
        <v>#REF!</v>
      </c>
      <c r="C36" s="30" t="e">
        <f>C18*0.87</f>
        <v>#REF!</v>
      </c>
    </row>
    <row r="37" spans="1:3" s="11" customFormat="1" ht="11.45" customHeight="1" x14ac:dyDescent="0.2">
      <c r="A37" s="37" t="s">
        <v>78</v>
      </c>
      <c r="B37" s="13"/>
      <c r="C37" s="13"/>
    </row>
    <row r="38" spans="1:3" s="11" customFormat="1" ht="11.45" customHeight="1" x14ac:dyDescent="0.2">
      <c r="A38" s="158">
        <v>1</v>
      </c>
      <c r="B38" s="13" t="e">
        <f>B20*0.87</f>
        <v>#REF!</v>
      </c>
      <c r="C38" s="13" t="e">
        <f>C20*0.87</f>
        <v>#REF!</v>
      </c>
    </row>
    <row r="39" spans="1:3" s="11" customFormat="1" ht="11.45" customHeight="1" x14ac:dyDescent="0.2">
      <c r="A39" s="158">
        <v>2</v>
      </c>
      <c r="B39" s="13" t="e">
        <f>B21*0.87</f>
        <v>#REF!</v>
      </c>
      <c r="C39" s="13" t="e">
        <f>C21*0.87</f>
        <v>#REF!</v>
      </c>
    </row>
    <row r="40" spans="1:3" ht="11.45" customHeight="1" x14ac:dyDescent="0.2">
      <c r="A40" s="18"/>
    </row>
    <row r="41" spans="1:3" ht="11.45" customHeight="1" x14ac:dyDescent="0.2">
      <c r="A41" s="18"/>
    </row>
    <row r="42" spans="1:3" ht="225" x14ac:dyDescent="0.2">
      <c r="A42" s="159" t="s">
        <v>169</v>
      </c>
    </row>
    <row r="43" spans="1:3" ht="11.45" customHeight="1" x14ac:dyDescent="0.2">
      <c r="A43" s="45" t="s">
        <v>89</v>
      </c>
    </row>
    <row r="44" spans="1:3" ht="11.45" customHeight="1" x14ac:dyDescent="0.2">
      <c r="A44" s="46" t="s">
        <v>170</v>
      </c>
    </row>
    <row r="45" spans="1:3" x14ac:dyDescent="0.2">
      <c r="A45" s="46" t="s">
        <v>171</v>
      </c>
    </row>
    <row r="46" spans="1:3" x14ac:dyDescent="0.2">
      <c r="A46" s="46" t="s">
        <v>172</v>
      </c>
    </row>
    <row r="48" spans="1:3" x14ac:dyDescent="0.2">
      <c r="A48" s="45" t="s">
        <v>81</v>
      </c>
    </row>
    <row r="49" spans="1:1" x14ac:dyDescent="0.2">
      <c r="A49" s="160" t="s">
        <v>157</v>
      </c>
    </row>
    <row r="50" spans="1:1" x14ac:dyDescent="0.2">
      <c r="A50" s="161" t="s">
        <v>173</v>
      </c>
    </row>
    <row r="51" spans="1:1" ht="12.6" customHeight="1" x14ac:dyDescent="0.2">
      <c r="A51" s="162" t="s">
        <v>82</v>
      </c>
    </row>
    <row r="52" spans="1:1" x14ac:dyDescent="0.2">
      <c r="A52" s="162" t="s">
        <v>83</v>
      </c>
    </row>
    <row r="53" spans="1:1" ht="24" x14ac:dyDescent="0.2">
      <c r="A53" s="63" t="s">
        <v>84</v>
      </c>
    </row>
    <row r="54" spans="1:1" x14ac:dyDescent="0.2">
      <c r="A54" s="23" t="s">
        <v>86</v>
      </c>
    </row>
    <row r="55" spans="1:1" x14ac:dyDescent="0.2">
      <c r="A55" s="163" t="s">
        <v>174</v>
      </c>
    </row>
    <row r="56" spans="1:1" x14ac:dyDescent="0.2">
      <c r="A56" s="164"/>
    </row>
    <row r="57" spans="1:1" ht="28.5" x14ac:dyDescent="0.2">
      <c r="A57" s="165" t="s">
        <v>175</v>
      </c>
    </row>
    <row r="58" spans="1:1" ht="30" x14ac:dyDescent="0.2">
      <c r="A58" s="166" t="s">
        <v>176</v>
      </c>
    </row>
    <row r="59" spans="1:1" ht="30" x14ac:dyDescent="0.2">
      <c r="A59" s="166" t="s">
        <v>177</v>
      </c>
    </row>
    <row r="60" spans="1:1" ht="15" x14ac:dyDescent="0.2">
      <c r="A60" s="166"/>
    </row>
    <row r="61" spans="1:1" ht="51" x14ac:dyDescent="0.2">
      <c r="A61" s="167" t="s">
        <v>178</v>
      </c>
    </row>
    <row r="62" spans="1:1" ht="12.75" x14ac:dyDescent="0.2">
      <c r="A62" s="168" t="s">
        <v>179</v>
      </c>
    </row>
    <row r="63" spans="1:1" ht="25.5" x14ac:dyDescent="0.2">
      <c r="A63" s="167" t="s">
        <v>180</v>
      </c>
    </row>
    <row r="64" spans="1:1" ht="14.25" x14ac:dyDescent="0.2">
      <c r="A64" s="169"/>
    </row>
    <row r="65" spans="1:1" ht="25.5" x14ac:dyDescent="0.2">
      <c r="A65" s="167" t="s">
        <v>181</v>
      </c>
    </row>
    <row r="66" spans="1:1" ht="25.5" x14ac:dyDescent="0.2">
      <c r="A66" s="167" t="s">
        <v>182</v>
      </c>
    </row>
    <row r="67" spans="1:1" ht="38.25" x14ac:dyDescent="0.2">
      <c r="A67" s="167" t="s">
        <v>183</v>
      </c>
    </row>
    <row r="68" spans="1:1" ht="12.75" x14ac:dyDescent="0.2">
      <c r="A68" s="167" t="s">
        <v>184</v>
      </c>
    </row>
    <row r="69" spans="1:1" ht="25.5" x14ac:dyDescent="0.2">
      <c r="A69" s="167" t="s">
        <v>185</v>
      </c>
    </row>
    <row r="70" spans="1:1" ht="12.75" x14ac:dyDescent="0.2">
      <c r="A70" s="167" t="s">
        <v>186</v>
      </c>
    </row>
    <row r="71" spans="1:1" ht="25.5" x14ac:dyDescent="0.2">
      <c r="A71" s="167" t="s">
        <v>187</v>
      </c>
    </row>
    <row r="72" spans="1:1" ht="63.75" x14ac:dyDescent="0.2">
      <c r="A72" s="167" t="s">
        <v>188</v>
      </c>
    </row>
    <row r="73" spans="1:1" ht="25.5" x14ac:dyDescent="0.2">
      <c r="A73" s="167" t="s">
        <v>189</v>
      </c>
    </row>
    <row r="74" spans="1:1" ht="12.75" x14ac:dyDescent="0.2">
      <c r="A74" s="167" t="s">
        <v>190</v>
      </c>
    </row>
    <row r="75" spans="1:1" ht="12.75" x14ac:dyDescent="0.2">
      <c r="A75" s="167" t="s">
        <v>191</v>
      </c>
    </row>
    <row r="76" spans="1:1" ht="12.75" x14ac:dyDescent="0.2">
      <c r="A76" s="170"/>
    </row>
    <row r="77" spans="1:1" ht="25.5" x14ac:dyDescent="0.2">
      <c r="A77" s="167" t="s">
        <v>192</v>
      </c>
    </row>
    <row r="78" spans="1:1" x14ac:dyDescent="0.2">
      <c r="A78" s="56"/>
    </row>
    <row r="79" spans="1:1" x14ac:dyDescent="0.2">
      <c r="A79" s="57" t="s">
        <v>92</v>
      </c>
    </row>
    <row r="80" spans="1:1" ht="24" x14ac:dyDescent="0.2">
      <c r="A80" s="58" t="s">
        <v>193</v>
      </c>
    </row>
    <row r="81" spans="1:1" ht="24" x14ac:dyDescent="0.2">
      <c r="A81" s="58" t="s">
        <v>194</v>
      </c>
    </row>
  </sheetData>
  <pageMargins left="0.7" right="0.7" top="0.75" bottom="0.75" header="0.3" footer="0.3"/>
  <pageSetup paperSize="9"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0"/>
  </sheetPr>
  <dimension ref="A1:C80"/>
  <sheetViews>
    <sheetView workbookViewId="0">
      <pane xSplit="1" topLeftCell="B1" activePane="topRight" state="frozen"/>
      <selection pane="topRight" activeCell="B14" sqref="B14"/>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70</v>
      </c>
    </row>
    <row r="2" spans="1:3" ht="11.45" customHeight="1" x14ac:dyDescent="0.2">
      <c r="A2" s="4"/>
    </row>
    <row r="3" spans="1:3" ht="11.45" customHeight="1" x14ac:dyDescent="0.2">
      <c r="A3" s="61" t="s">
        <v>168</v>
      </c>
    </row>
    <row r="4" spans="1:3" ht="11.25" customHeight="1" x14ac:dyDescent="0.2">
      <c r="A4" s="92" t="s">
        <v>72</v>
      </c>
    </row>
    <row r="5" spans="1:3" s="1" customFormat="1" ht="25.5" customHeight="1" x14ac:dyDescent="0.2">
      <c r="A5" s="6" t="s">
        <v>73</v>
      </c>
      <c r="B5" s="8" t="e">
        <f>'Отель+Сочи Парк| comiss'!B5</f>
        <v>#REF!</v>
      </c>
      <c r="C5" s="8" t="e">
        <f>'Отель+Сочи Парк| comiss'!C5</f>
        <v>#REF!</v>
      </c>
    </row>
    <row r="6" spans="1:3" s="1" customFormat="1" ht="25.5" customHeight="1" x14ac:dyDescent="0.2">
      <c r="A6" s="9"/>
      <c r="B6" s="8" t="e">
        <f>'Отель+Сочи Парк| comiss'!B6</f>
        <v>#REF!</v>
      </c>
      <c r="C6" s="8" t="e">
        <f>'Отель+Сочи Парк| comiss'!C6</f>
        <v>#REF!</v>
      </c>
    </row>
    <row r="7" spans="1:3" ht="11.45" customHeight="1" x14ac:dyDescent="0.2">
      <c r="A7" s="10" t="s">
        <v>74</v>
      </c>
      <c r="B7" s="11"/>
      <c r="C7" s="11"/>
    </row>
    <row r="8" spans="1:3" ht="11.45" customHeight="1" x14ac:dyDescent="0.2">
      <c r="A8" s="12">
        <v>1</v>
      </c>
      <c r="B8" s="13" t="e">
        <f>'Отель+Сочи Парк| comiss'!B8</f>
        <v>#REF!</v>
      </c>
      <c r="C8" s="13" t="e">
        <f>'Отель+Сочи Парк| comiss'!C8</f>
        <v>#REF!</v>
      </c>
    </row>
    <row r="9" spans="1:3" ht="11.45" customHeight="1" x14ac:dyDescent="0.2">
      <c r="A9" s="12">
        <v>2</v>
      </c>
      <c r="B9" s="13" t="e">
        <f>'Отель+Сочи Парк| comiss'!B9</f>
        <v>#REF!</v>
      </c>
      <c r="C9" s="13" t="e">
        <f>'Отель+Сочи Парк| comiss'!C9</f>
        <v>#REF!</v>
      </c>
    </row>
    <row r="10" spans="1:3" ht="11.45" customHeight="1" x14ac:dyDescent="0.2">
      <c r="A10" s="14" t="s">
        <v>75</v>
      </c>
      <c r="B10" s="13"/>
      <c r="C10" s="13"/>
    </row>
    <row r="11" spans="1:3" ht="11.45" customHeight="1" x14ac:dyDescent="0.2">
      <c r="A11" s="12">
        <v>1</v>
      </c>
      <c r="B11" s="13" t="e">
        <f>'Отель+Сочи Парк| comiss'!B11</f>
        <v>#REF!</v>
      </c>
      <c r="C11" s="13" t="e">
        <f>'Отель+Сочи Парк| comiss'!C11</f>
        <v>#REF!</v>
      </c>
    </row>
    <row r="12" spans="1:3" ht="11.45" customHeight="1" x14ac:dyDescent="0.2">
      <c r="A12" s="12">
        <v>2</v>
      </c>
      <c r="B12" s="13" t="e">
        <f>'Отель+Сочи Парк| comiss'!B12</f>
        <v>#REF!</v>
      </c>
      <c r="C12" s="13" t="e">
        <f>'Отель+Сочи Парк| comiss'!C12</f>
        <v>#REF!</v>
      </c>
    </row>
    <row r="13" spans="1:3" ht="11.45" customHeight="1" x14ac:dyDescent="0.2">
      <c r="A13" s="14" t="s">
        <v>76</v>
      </c>
      <c r="B13" s="13"/>
      <c r="C13" s="13"/>
    </row>
    <row r="14" spans="1:3" ht="11.45" customHeight="1" x14ac:dyDescent="0.2">
      <c r="A14" s="12">
        <v>1</v>
      </c>
      <c r="B14" s="13" t="e">
        <f>'Отель+Сочи Парк| comiss'!B14</f>
        <v>#REF!</v>
      </c>
      <c r="C14" s="13" t="e">
        <f>'Отель+Сочи Парк| comiss'!C14</f>
        <v>#REF!</v>
      </c>
    </row>
    <row r="15" spans="1:3" ht="11.45" customHeight="1" x14ac:dyDescent="0.2">
      <c r="A15" s="12">
        <v>2</v>
      </c>
      <c r="B15" s="13" t="e">
        <f>'Отель+Сочи Парк| comiss'!B15</f>
        <v>#REF!</v>
      </c>
      <c r="C15" s="13" t="e">
        <f>'Отель+Сочи Парк| comiss'!C15</f>
        <v>#REF!</v>
      </c>
    </row>
    <row r="16" spans="1:3" ht="11.45" customHeight="1" x14ac:dyDescent="0.2">
      <c r="A16" s="36" t="s">
        <v>77</v>
      </c>
      <c r="B16" s="13"/>
      <c r="C16" s="13"/>
    </row>
    <row r="17" spans="1:3" ht="11.45" customHeight="1" x14ac:dyDescent="0.2">
      <c r="A17" s="12">
        <v>1</v>
      </c>
      <c r="B17" s="13" t="e">
        <f>'Отель+Сочи Парк| comiss'!B17</f>
        <v>#REF!</v>
      </c>
      <c r="C17" s="13" t="e">
        <f>'Отель+Сочи Парк| comiss'!C17</f>
        <v>#REF!</v>
      </c>
    </row>
    <row r="18" spans="1:3" ht="11.45" customHeight="1" x14ac:dyDescent="0.2">
      <c r="A18" s="12">
        <v>2</v>
      </c>
      <c r="B18" s="13" t="e">
        <f>'Отель+Сочи Парк| comiss'!B18</f>
        <v>#REF!</v>
      </c>
      <c r="C18" s="13" t="e">
        <f>'Отель+Сочи Парк| comiss'!C18</f>
        <v>#REF!</v>
      </c>
    </row>
    <row r="19" spans="1:3" s="11" customFormat="1" ht="11.45" customHeight="1" x14ac:dyDescent="0.2">
      <c r="A19" s="37" t="s">
        <v>78</v>
      </c>
      <c r="B19" s="13"/>
      <c r="C19" s="13"/>
    </row>
    <row r="20" spans="1:3" s="11" customFormat="1" ht="11.45" customHeight="1" x14ac:dyDescent="0.2">
      <c r="A20" s="158">
        <v>1</v>
      </c>
      <c r="B20" s="13" t="e">
        <f>'Отель+Сочи Парк| comiss'!B20</f>
        <v>#REF!</v>
      </c>
      <c r="C20" s="13" t="e">
        <f>'Отель+Сочи Парк| comiss'!C20</f>
        <v>#REF!</v>
      </c>
    </row>
    <row r="21" spans="1:3" s="11" customFormat="1" ht="11.45" customHeight="1" x14ac:dyDescent="0.2">
      <c r="A21" s="158">
        <v>2</v>
      </c>
      <c r="B21" s="13" t="e">
        <f>'Отель+Сочи Парк| comiss'!B21</f>
        <v>#REF!</v>
      </c>
      <c r="C21" s="13" t="e">
        <f>'Отель+Сочи Парк| comiss'!C21</f>
        <v>#REF!</v>
      </c>
    </row>
    <row r="22" spans="1:3" ht="11.45" customHeight="1" x14ac:dyDescent="0.2">
      <c r="A22" s="92" t="s">
        <v>135</v>
      </c>
      <c r="B22" s="19"/>
      <c r="C22" s="19"/>
    </row>
    <row r="23" spans="1:3" ht="24.6" customHeight="1" x14ac:dyDescent="0.2">
      <c r="A23" s="6" t="s">
        <v>73</v>
      </c>
      <c r="B23" s="8" t="e">
        <f>B5</f>
        <v>#REF!</v>
      </c>
      <c r="C23" s="8" t="e">
        <f>C5</f>
        <v>#REF!</v>
      </c>
    </row>
    <row r="24" spans="1:3" ht="24.6" customHeight="1" x14ac:dyDescent="0.2">
      <c r="A24" s="9"/>
      <c r="B24" s="8" t="e">
        <f>B6</f>
        <v>#REF!</v>
      </c>
      <c r="C24" s="8" t="e">
        <f>C6</f>
        <v>#REF!</v>
      </c>
    </row>
    <row r="25" spans="1:3" ht="11.45" customHeight="1" x14ac:dyDescent="0.2">
      <c r="A25" s="10" t="s">
        <v>74</v>
      </c>
      <c r="B25" s="11"/>
      <c r="C25" s="11"/>
    </row>
    <row r="26" spans="1:3" ht="11.45" customHeight="1" x14ac:dyDescent="0.2">
      <c r="A26" s="12">
        <v>1</v>
      </c>
      <c r="B26" s="13" t="e">
        <f>B8*0.87+25</f>
        <v>#REF!</v>
      </c>
      <c r="C26" s="13" t="e">
        <f>C8*0.87+25</f>
        <v>#REF!</v>
      </c>
    </row>
    <row r="27" spans="1:3" ht="11.45" customHeight="1" x14ac:dyDescent="0.2">
      <c r="A27" s="12">
        <v>2</v>
      </c>
      <c r="B27" s="13" t="e">
        <f>B9*0.87+25</f>
        <v>#REF!</v>
      </c>
      <c r="C27" s="13" t="e">
        <f>C9*0.87+25</f>
        <v>#REF!</v>
      </c>
    </row>
    <row r="28" spans="1:3" ht="11.45" customHeight="1" x14ac:dyDescent="0.2">
      <c r="A28" s="14" t="s">
        <v>75</v>
      </c>
      <c r="B28" s="13"/>
      <c r="C28" s="13"/>
    </row>
    <row r="29" spans="1:3" ht="11.45" customHeight="1" x14ac:dyDescent="0.2">
      <c r="A29" s="12">
        <v>1</v>
      </c>
      <c r="B29" s="13" t="e">
        <f>B11*0.87+25</f>
        <v>#REF!</v>
      </c>
      <c r="C29" s="13" t="e">
        <f>C11*0.87+25</f>
        <v>#REF!</v>
      </c>
    </row>
    <row r="30" spans="1:3" ht="11.45" customHeight="1" x14ac:dyDescent="0.2">
      <c r="A30" s="12">
        <v>2</v>
      </c>
      <c r="B30" s="13" t="e">
        <f>B12*0.87+25</f>
        <v>#REF!</v>
      </c>
      <c r="C30" s="13" t="e">
        <f>C12*0.87+25</f>
        <v>#REF!</v>
      </c>
    </row>
    <row r="31" spans="1:3" ht="11.45" customHeight="1" x14ac:dyDescent="0.2">
      <c r="A31" s="14" t="s">
        <v>76</v>
      </c>
      <c r="B31" s="13"/>
      <c r="C31" s="13"/>
    </row>
    <row r="32" spans="1:3" ht="11.45" customHeight="1" x14ac:dyDescent="0.2">
      <c r="A32" s="12">
        <v>1</v>
      </c>
      <c r="B32" s="13" t="e">
        <f>B14*0.87+25</f>
        <v>#REF!</v>
      </c>
      <c r="C32" s="13" t="e">
        <f>C14*0.87+25</f>
        <v>#REF!</v>
      </c>
    </row>
    <row r="33" spans="1:3" ht="11.45" customHeight="1" x14ac:dyDescent="0.2">
      <c r="A33" s="12">
        <v>2</v>
      </c>
      <c r="B33" s="13" t="e">
        <f>B15*0.87+25</f>
        <v>#REF!</v>
      </c>
      <c r="C33" s="13" t="e">
        <f>C15*0.87+25</f>
        <v>#REF!</v>
      </c>
    </row>
    <row r="34" spans="1:3" ht="11.45" customHeight="1" x14ac:dyDescent="0.2">
      <c r="A34" s="36" t="s">
        <v>77</v>
      </c>
      <c r="B34" s="13"/>
      <c r="C34" s="13"/>
    </row>
    <row r="35" spans="1:3" ht="11.45" customHeight="1" x14ac:dyDescent="0.2">
      <c r="A35" s="12">
        <v>1</v>
      </c>
      <c r="B35" s="13" t="e">
        <f>B17*0.87+25</f>
        <v>#REF!</v>
      </c>
      <c r="C35" s="13" t="e">
        <f>C17*0.87+25</f>
        <v>#REF!</v>
      </c>
    </row>
    <row r="36" spans="1:3" ht="11.45" customHeight="1" x14ac:dyDescent="0.2">
      <c r="A36" s="12">
        <v>2</v>
      </c>
      <c r="B36" s="13" t="e">
        <f>B18*0.87+25</f>
        <v>#REF!</v>
      </c>
      <c r="C36" s="13" t="e">
        <f>C18*0.87+25</f>
        <v>#REF!</v>
      </c>
    </row>
    <row r="37" spans="1:3" s="11" customFormat="1" ht="11.45" customHeight="1" x14ac:dyDescent="0.2">
      <c r="A37" s="37" t="s">
        <v>78</v>
      </c>
      <c r="B37" s="13"/>
      <c r="C37" s="13"/>
    </row>
    <row r="38" spans="1:3" s="11" customFormat="1" ht="11.45" customHeight="1" x14ac:dyDescent="0.2">
      <c r="A38" s="158">
        <v>1</v>
      </c>
      <c r="B38" s="13" t="e">
        <f>B20*0.87+25</f>
        <v>#REF!</v>
      </c>
      <c r="C38" s="13" t="e">
        <f>C20*0.87+25</f>
        <v>#REF!</v>
      </c>
    </row>
    <row r="39" spans="1:3" s="11" customFormat="1" ht="11.45" customHeight="1" x14ac:dyDescent="0.2">
      <c r="A39" s="158">
        <v>2</v>
      </c>
      <c r="B39" s="13" t="e">
        <f>B21*0.87+25</f>
        <v>#REF!</v>
      </c>
      <c r="C39" s="13" t="e">
        <f>C21*0.87+25</f>
        <v>#REF!</v>
      </c>
    </row>
    <row r="40" spans="1:3" ht="11.45" customHeight="1" x14ac:dyDescent="0.2">
      <c r="A40" s="18"/>
    </row>
    <row r="41" spans="1:3" ht="225" x14ac:dyDescent="0.2">
      <c r="A41" s="159" t="s">
        <v>169</v>
      </c>
    </row>
    <row r="42" spans="1:3" ht="11.45" customHeight="1" x14ac:dyDescent="0.2">
      <c r="A42" s="45" t="s">
        <v>89</v>
      </c>
    </row>
    <row r="43" spans="1:3" ht="11.45" customHeight="1" x14ac:dyDescent="0.2">
      <c r="A43" s="46" t="s">
        <v>170</v>
      </c>
    </row>
    <row r="44" spans="1:3" x14ac:dyDescent="0.2">
      <c r="A44" s="46" t="s">
        <v>171</v>
      </c>
    </row>
    <row r="45" spans="1:3" x14ac:dyDescent="0.2">
      <c r="A45" s="46" t="s">
        <v>172</v>
      </c>
    </row>
    <row r="47" spans="1:3" x14ac:dyDescent="0.2">
      <c r="A47" s="45" t="s">
        <v>81</v>
      </c>
    </row>
    <row r="48" spans="1:3" x14ac:dyDescent="0.2">
      <c r="A48" s="160" t="s">
        <v>157</v>
      </c>
    </row>
    <row r="49" spans="1:1" x14ac:dyDescent="0.2">
      <c r="A49" s="161" t="s">
        <v>173</v>
      </c>
    </row>
    <row r="50" spans="1:1" ht="12.6" customHeight="1" x14ac:dyDescent="0.2">
      <c r="A50" s="162" t="s">
        <v>82</v>
      </c>
    </row>
    <row r="51" spans="1:1" x14ac:dyDescent="0.2">
      <c r="A51" s="162" t="s">
        <v>83</v>
      </c>
    </row>
    <row r="52" spans="1:1" ht="24" x14ac:dyDescent="0.2">
      <c r="A52" s="63" t="s">
        <v>84</v>
      </c>
    </row>
    <row r="53" spans="1:1" x14ac:dyDescent="0.2">
      <c r="A53" s="23" t="s">
        <v>86</v>
      </c>
    </row>
    <row r="54" spans="1:1" x14ac:dyDescent="0.2">
      <c r="A54" s="163" t="s">
        <v>174</v>
      </c>
    </row>
    <row r="55" spans="1:1" x14ac:dyDescent="0.2">
      <c r="A55" s="164"/>
    </row>
    <row r="56" spans="1:1" ht="28.5" x14ac:dyDescent="0.2">
      <c r="A56" s="165" t="s">
        <v>175</v>
      </c>
    </row>
    <row r="57" spans="1:1" ht="30" x14ac:dyDescent="0.2">
      <c r="A57" s="166" t="s">
        <v>176</v>
      </c>
    </row>
    <row r="58" spans="1:1" ht="30" x14ac:dyDescent="0.2">
      <c r="A58" s="166" t="s">
        <v>177</v>
      </c>
    </row>
    <row r="59" spans="1:1" ht="15" x14ac:dyDescent="0.2">
      <c r="A59" s="166"/>
    </row>
    <row r="60" spans="1:1" ht="51" x14ac:dyDescent="0.2">
      <c r="A60" s="167" t="s">
        <v>178</v>
      </c>
    </row>
    <row r="61" spans="1:1" ht="12.75" x14ac:dyDescent="0.2">
      <c r="A61" s="168" t="s">
        <v>179</v>
      </c>
    </row>
    <row r="62" spans="1:1" ht="25.5" x14ac:dyDescent="0.2">
      <c r="A62" s="167" t="s">
        <v>180</v>
      </c>
    </row>
    <row r="63" spans="1:1" ht="14.25" x14ac:dyDescent="0.2">
      <c r="A63" s="169"/>
    </row>
    <row r="64" spans="1:1" ht="25.5" x14ac:dyDescent="0.2">
      <c r="A64" s="167" t="s">
        <v>181</v>
      </c>
    </row>
    <row r="65" spans="1:1" ht="25.5" x14ac:dyDescent="0.2">
      <c r="A65" s="167" t="s">
        <v>182</v>
      </c>
    </row>
    <row r="66" spans="1:1" ht="38.25" x14ac:dyDescent="0.2">
      <c r="A66" s="167" t="s">
        <v>183</v>
      </c>
    </row>
    <row r="67" spans="1:1" ht="12.75" x14ac:dyDescent="0.2">
      <c r="A67" s="167" t="s">
        <v>184</v>
      </c>
    </row>
    <row r="68" spans="1:1" ht="25.5" x14ac:dyDescent="0.2">
      <c r="A68" s="167" t="s">
        <v>185</v>
      </c>
    </row>
    <row r="69" spans="1:1" ht="12.75" x14ac:dyDescent="0.2">
      <c r="A69" s="167" t="s">
        <v>186</v>
      </c>
    </row>
    <row r="70" spans="1:1" ht="25.5" x14ac:dyDescent="0.2">
      <c r="A70" s="167" t="s">
        <v>187</v>
      </c>
    </row>
    <row r="71" spans="1:1" ht="63.75" x14ac:dyDescent="0.2">
      <c r="A71" s="167" t="s">
        <v>188</v>
      </c>
    </row>
    <row r="72" spans="1:1" ht="25.5" x14ac:dyDescent="0.2">
      <c r="A72" s="167" t="s">
        <v>189</v>
      </c>
    </row>
    <row r="73" spans="1:1" ht="12.75" x14ac:dyDescent="0.2">
      <c r="A73" s="167" t="s">
        <v>190</v>
      </c>
    </row>
    <row r="74" spans="1:1" ht="12.75" x14ac:dyDescent="0.2">
      <c r="A74" s="167" t="s">
        <v>191</v>
      </c>
    </row>
    <row r="75" spans="1:1" ht="12.75" x14ac:dyDescent="0.2">
      <c r="A75" s="170"/>
    </row>
    <row r="76" spans="1:1" ht="25.5" x14ac:dyDescent="0.2">
      <c r="A76" s="167" t="s">
        <v>192</v>
      </c>
    </row>
    <row r="77" spans="1:1" x14ac:dyDescent="0.2">
      <c r="A77" s="56"/>
    </row>
    <row r="78" spans="1:1" x14ac:dyDescent="0.2">
      <c r="A78" s="57" t="s">
        <v>92</v>
      </c>
    </row>
    <row r="79" spans="1:1" ht="24" x14ac:dyDescent="0.2">
      <c r="A79" s="58" t="s">
        <v>193</v>
      </c>
    </row>
    <row r="80" spans="1:1" ht="24" x14ac:dyDescent="0.2">
      <c r="A80" s="58" t="s">
        <v>194</v>
      </c>
    </row>
  </sheetData>
  <pageMargins left="0.7" right="0.7"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0"/>
  </sheetPr>
  <dimension ref="A1:C81"/>
  <sheetViews>
    <sheetView workbookViewId="0">
      <pane xSplit="1" topLeftCell="B1" activePane="topRight" state="frozen"/>
      <selection pane="topRight" activeCell="B14" sqref="B14"/>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70</v>
      </c>
    </row>
    <row r="2" spans="1:3" ht="11.45" customHeight="1" x14ac:dyDescent="0.2">
      <c r="A2" s="4"/>
    </row>
    <row r="3" spans="1:3" ht="11.45" customHeight="1" x14ac:dyDescent="0.2">
      <c r="A3" s="61" t="s">
        <v>168</v>
      </c>
    </row>
    <row r="4" spans="1:3" ht="11.25" customHeight="1" x14ac:dyDescent="0.2">
      <c r="A4" s="92" t="s">
        <v>72</v>
      </c>
    </row>
    <row r="5" spans="1:3" s="1" customFormat="1" ht="25.5" customHeight="1" x14ac:dyDescent="0.2">
      <c r="A5" s="6" t="s">
        <v>73</v>
      </c>
      <c r="B5" s="8" t="e">
        <f>'Отель+Сочи Парк| comiss'!B5</f>
        <v>#REF!</v>
      </c>
      <c r="C5" s="8" t="e">
        <f>'Отель+Сочи Парк| comiss'!C5</f>
        <v>#REF!</v>
      </c>
    </row>
    <row r="6" spans="1:3" s="1" customFormat="1" ht="25.5" customHeight="1" x14ac:dyDescent="0.2">
      <c r="A6" s="9"/>
      <c r="B6" s="8" t="e">
        <f>'Отель+Сочи Парк| comiss'!B6</f>
        <v>#REF!</v>
      </c>
      <c r="C6" s="8" t="e">
        <f>'Отель+Сочи Парк| comiss'!C6</f>
        <v>#REF!</v>
      </c>
    </row>
    <row r="7" spans="1:3" ht="11.45" customHeight="1" x14ac:dyDescent="0.2">
      <c r="A7" s="10" t="s">
        <v>74</v>
      </c>
      <c r="B7" s="11"/>
      <c r="C7" s="11"/>
    </row>
    <row r="8" spans="1:3" ht="11.45" customHeight="1" x14ac:dyDescent="0.2">
      <c r="A8" s="12">
        <v>1</v>
      </c>
      <c r="B8" s="13" t="e">
        <f>'Отель+Сочи Парк| comiss'!B8</f>
        <v>#REF!</v>
      </c>
      <c r="C8" s="13" t="e">
        <f>'Отель+Сочи Парк| comiss'!C8</f>
        <v>#REF!</v>
      </c>
    </row>
    <row r="9" spans="1:3" ht="11.45" customHeight="1" x14ac:dyDescent="0.2">
      <c r="A9" s="12">
        <v>2</v>
      </c>
      <c r="B9" s="13" t="e">
        <f>'Отель+Сочи Парк| comiss'!B9</f>
        <v>#REF!</v>
      </c>
      <c r="C9" s="13" t="e">
        <f>'Отель+Сочи Парк| comiss'!C9</f>
        <v>#REF!</v>
      </c>
    </row>
    <row r="10" spans="1:3" ht="11.45" customHeight="1" x14ac:dyDescent="0.2">
      <c r="A10" s="14" t="s">
        <v>75</v>
      </c>
      <c r="B10" s="13"/>
      <c r="C10" s="13"/>
    </row>
    <row r="11" spans="1:3" ht="11.45" customHeight="1" x14ac:dyDescent="0.2">
      <c r="A11" s="12">
        <v>1</v>
      </c>
      <c r="B11" s="13" t="e">
        <f>'Отель+Сочи Парк| comiss'!B11</f>
        <v>#REF!</v>
      </c>
      <c r="C11" s="13" t="e">
        <f>'Отель+Сочи Парк| comiss'!C11</f>
        <v>#REF!</v>
      </c>
    </row>
    <row r="12" spans="1:3" ht="11.45" customHeight="1" x14ac:dyDescent="0.2">
      <c r="A12" s="12">
        <v>2</v>
      </c>
      <c r="B12" s="13" t="e">
        <f>'Отель+Сочи Парк| comiss'!B12</f>
        <v>#REF!</v>
      </c>
      <c r="C12" s="13" t="e">
        <f>'Отель+Сочи Парк| comiss'!C12</f>
        <v>#REF!</v>
      </c>
    </row>
    <row r="13" spans="1:3" ht="11.45" customHeight="1" x14ac:dyDescent="0.2">
      <c r="A13" s="14" t="s">
        <v>76</v>
      </c>
      <c r="B13" s="13"/>
      <c r="C13" s="13"/>
    </row>
    <row r="14" spans="1:3" ht="11.45" customHeight="1" x14ac:dyDescent="0.2">
      <c r="A14" s="12">
        <v>1</v>
      </c>
      <c r="B14" s="13" t="e">
        <f>'Отель+Сочи Парк| comiss'!B14</f>
        <v>#REF!</v>
      </c>
      <c r="C14" s="13" t="e">
        <f>'Отель+Сочи Парк| comiss'!C14</f>
        <v>#REF!</v>
      </c>
    </row>
    <row r="15" spans="1:3" ht="11.45" customHeight="1" x14ac:dyDescent="0.2">
      <c r="A15" s="12">
        <v>2</v>
      </c>
      <c r="B15" s="13" t="e">
        <f>'Отель+Сочи Парк| comiss'!B15</f>
        <v>#REF!</v>
      </c>
      <c r="C15" s="13" t="e">
        <f>'Отель+Сочи Парк| comiss'!C15</f>
        <v>#REF!</v>
      </c>
    </row>
    <row r="16" spans="1:3" ht="11.45" customHeight="1" x14ac:dyDescent="0.2">
      <c r="A16" s="36" t="s">
        <v>77</v>
      </c>
      <c r="B16" s="13"/>
      <c r="C16" s="13"/>
    </row>
    <row r="17" spans="1:3" ht="11.45" customHeight="1" x14ac:dyDescent="0.2">
      <c r="A17" s="12">
        <v>1</v>
      </c>
      <c r="B17" s="13" t="e">
        <f>'Отель+Сочи Парк| comiss'!B17</f>
        <v>#REF!</v>
      </c>
      <c r="C17" s="13" t="e">
        <f>'Отель+Сочи Парк| comiss'!C17</f>
        <v>#REF!</v>
      </c>
    </row>
    <row r="18" spans="1:3" ht="11.45" customHeight="1" x14ac:dyDescent="0.2">
      <c r="A18" s="12">
        <v>2</v>
      </c>
      <c r="B18" s="13" t="e">
        <f>'Отель+Сочи Парк| comiss'!B18</f>
        <v>#REF!</v>
      </c>
      <c r="C18" s="13" t="e">
        <f>'Отель+Сочи Парк| comiss'!C18</f>
        <v>#REF!</v>
      </c>
    </row>
    <row r="19" spans="1:3" s="11" customFormat="1" ht="11.45" customHeight="1" x14ac:dyDescent="0.2">
      <c r="A19" s="37" t="s">
        <v>78</v>
      </c>
      <c r="B19" s="13"/>
      <c r="C19" s="13"/>
    </row>
    <row r="20" spans="1:3" s="11" customFormat="1" ht="11.45" customHeight="1" x14ac:dyDescent="0.2">
      <c r="A20" s="158">
        <v>1</v>
      </c>
      <c r="B20" s="13" t="e">
        <f>'Отель+Сочи Парк| comiss'!B20</f>
        <v>#REF!</v>
      </c>
      <c r="C20" s="13" t="e">
        <f>'Отель+Сочи Парк| comiss'!C20</f>
        <v>#REF!</v>
      </c>
    </row>
    <row r="21" spans="1:3" s="11" customFormat="1" ht="11.45" customHeight="1" x14ac:dyDescent="0.2">
      <c r="A21" s="158">
        <v>2</v>
      </c>
      <c r="B21" s="13" t="e">
        <f>'Отель+Сочи Парк| comiss'!B21</f>
        <v>#REF!</v>
      </c>
      <c r="C21" s="13" t="e">
        <f>'Отель+Сочи Парк| comiss'!C21</f>
        <v>#REF!</v>
      </c>
    </row>
    <row r="22" spans="1:3" ht="11.45" customHeight="1" x14ac:dyDescent="0.2">
      <c r="A22" s="18"/>
      <c r="B22" s="19"/>
      <c r="C22" s="19"/>
    </row>
    <row r="23" spans="1:3" ht="11.45" customHeight="1" x14ac:dyDescent="0.2">
      <c r="A23" s="92" t="s">
        <v>135</v>
      </c>
      <c r="B23" s="19"/>
      <c r="C23" s="19"/>
    </row>
    <row r="24" spans="1:3" ht="24.6" customHeight="1" x14ac:dyDescent="0.2">
      <c r="A24" s="6" t="s">
        <v>73</v>
      </c>
      <c r="B24" s="8" t="e">
        <f>B5</f>
        <v>#REF!</v>
      </c>
      <c r="C24" s="8" t="e">
        <f>C5</f>
        <v>#REF!</v>
      </c>
    </row>
    <row r="25" spans="1:3" ht="24.6" customHeight="1" x14ac:dyDescent="0.2">
      <c r="A25" s="9"/>
      <c r="B25" s="8" t="e">
        <f>B6</f>
        <v>#REF!</v>
      </c>
      <c r="C25" s="8" t="e">
        <f>C6</f>
        <v>#REF!</v>
      </c>
    </row>
    <row r="26" spans="1:3" ht="11.45" customHeight="1" x14ac:dyDescent="0.2">
      <c r="A26" s="10" t="s">
        <v>74</v>
      </c>
      <c r="B26" s="11"/>
      <c r="C26" s="11"/>
    </row>
    <row r="27" spans="1:3" ht="11.45" customHeight="1" x14ac:dyDescent="0.2">
      <c r="A27" s="12">
        <v>1</v>
      </c>
      <c r="B27" s="13" t="e">
        <f>B8*0.85</f>
        <v>#REF!</v>
      </c>
      <c r="C27" s="13" t="e">
        <f>C8*0.85</f>
        <v>#REF!</v>
      </c>
    </row>
    <row r="28" spans="1:3" ht="11.45" customHeight="1" x14ac:dyDescent="0.2">
      <c r="A28" s="12">
        <v>2</v>
      </c>
      <c r="B28" s="13" t="e">
        <f>B9*0.85</f>
        <v>#REF!</v>
      </c>
      <c r="C28" s="13" t="e">
        <f>C9*0.85</f>
        <v>#REF!</v>
      </c>
    </row>
    <row r="29" spans="1:3" ht="11.45" customHeight="1" x14ac:dyDescent="0.2">
      <c r="A29" s="14" t="s">
        <v>75</v>
      </c>
      <c r="B29" s="13"/>
      <c r="C29" s="13"/>
    </row>
    <row r="30" spans="1:3" ht="11.45" customHeight="1" x14ac:dyDescent="0.2">
      <c r="A30" s="12">
        <v>1</v>
      </c>
      <c r="B30" s="13" t="e">
        <f>B11*0.85</f>
        <v>#REF!</v>
      </c>
      <c r="C30" s="13" t="e">
        <f>C11*0.85</f>
        <v>#REF!</v>
      </c>
    </row>
    <row r="31" spans="1:3" ht="11.45" customHeight="1" x14ac:dyDescent="0.2">
      <c r="A31" s="12">
        <v>2</v>
      </c>
      <c r="B31" s="13" t="e">
        <f>B12*0.85</f>
        <v>#REF!</v>
      </c>
      <c r="C31" s="13" t="e">
        <f>C12*0.85</f>
        <v>#REF!</v>
      </c>
    </row>
    <row r="32" spans="1:3" ht="11.45" customHeight="1" x14ac:dyDescent="0.2">
      <c r="A32" s="14" t="s">
        <v>76</v>
      </c>
      <c r="B32" s="13"/>
      <c r="C32" s="13"/>
    </row>
    <row r="33" spans="1:3" ht="11.45" customHeight="1" x14ac:dyDescent="0.2">
      <c r="A33" s="12">
        <v>1</v>
      </c>
      <c r="B33" s="13" t="e">
        <f>B14*0.85</f>
        <v>#REF!</v>
      </c>
      <c r="C33" s="13" t="e">
        <f>C14*0.85</f>
        <v>#REF!</v>
      </c>
    </row>
    <row r="34" spans="1:3" ht="11.45" customHeight="1" x14ac:dyDescent="0.2">
      <c r="A34" s="12">
        <v>2</v>
      </c>
      <c r="B34" s="13" t="e">
        <f>B15*0.85</f>
        <v>#REF!</v>
      </c>
      <c r="C34" s="13" t="e">
        <f>C15*0.85</f>
        <v>#REF!</v>
      </c>
    </row>
    <row r="35" spans="1:3" ht="11.45" customHeight="1" x14ac:dyDescent="0.2">
      <c r="A35" s="36" t="s">
        <v>77</v>
      </c>
      <c r="B35" s="13"/>
      <c r="C35" s="13"/>
    </row>
    <row r="36" spans="1:3" ht="11.45" customHeight="1" x14ac:dyDescent="0.2">
      <c r="A36" s="12">
        <v>1</v>
      </c>
      <c r="B36" s="13" t="e">
        <f>B17*0.85</f>
        <v>#REF!</v>
      </c>
      <c r="C36" s="13" t="e">
        <f>C17*0.85</f>
        <v>#REF!</v>
      </c>
    </row>
    <row r="37" spans="1:3" ht="11.45" customHeight="1" x14ac:dyDescent="0.2">
      <c r="A37" s="12">
        <v>2</v>
      </c>
      <c r="B37" s="13" t="e">
        <f>B18*0.85</f>
        <v>#REF!</v>
      </c>
      <c r="C37" s="13" t="e">
        <f>C18*0.85</f>
        <v>#REF!</v>
      </c>
    </row>
    <row r="38" spans="1:3" ht="11.45" customHeight="1" x14ac:dyDescent="0.2">
      <c r="A38" s="37" t="s">
        <v>78</v>
      </c>
      <c r="B38" s="13"/>
      <c r="C38" s="13"/>
    </row>
    <row r="39" spans="1:3" ht="11.45" customHeight="1" x14ac:dyDescent="0.2">
      <c r="A39" s="158">
        <v>1</v>
      </c>
      <c r="B39" s="13" t="e">
        <f>B20*0.85</f>
        <v>#REF!</v>
      </c>
      <c r="C39" s="13" t="e">
        <f>C20*0.85</f>
        <v>#REF!</v>
      </c>
    </row>
    <row r="40" spans="1:3" x14ac:dyDescent="0.2">
      <c r="A40" s="158">
        <v>2</v>
      </c>
      <c r="B40" s="13" t="e">
        <f>B21*0.85</f>
        <v>#REF!</v>
      </c>
      <c r="C40" s="13" t="e">
        <f>C21*0.85</f>
        <v>#REF!</v>
      </c>
    </row>
    <row r="41" spans="1:3" ht="11.45" customHeight="1" x14ac:dyDescent="0.2">
      <c r="A41" s="18"/>
    </row>
    <row r="42" spans="1:3" ht="225" x14ac:dyDescent="0.2">
      <c r="A42" s="159" t="s">
        <v>169</v>
      </c>
    </row>
    <row r="43" spans="1:3" x14ac:dyDescent="0.2">
      <c r="A43" s="45" t="s">
        <v>89</v>
      </c>
    </row>
    <row r="44" spans="1:3" x14ac:dyDescent="0.2">
      <c r="A44" s="46" t="s">
        <v>170</v>
      </c>
    </row>
    <row r="45" spans="1:3" x14ac:dyDescent="0.2">
      <c r="A45" s="46" t="s">
        <v>171</v>
      </c>
    </row>
    <row r="46" spans="1:3" x14ac:dyDescent="0.2">
      <c r="A46" s="46" t="s">
        <v>172</v>
      </c>
    </row>
    <row r="48" spans="1:3" ht="12.6" customHeight="1" x14ac:dyDescent="0.2">
      <c r="A48" s="45" t="s">
        <v>81</v>
      </c>
    </row>
    <row r="49" spans="1:1" x14ac:dyDescent="0.2">
      <c r="A49" s="160" t="s">
        <v>157</v>
      </c>
    </row>
    <row r="50" spans="1:1" x14ac:dyDescent="0.2">
      <c r="A50" s="161" t="s">
        <v>173</v>
      </c>
    </row>
    <row r="51" spans="1:1" x14ac:dyDescent="0.2">
      <c r="A51" s="162" t="s">
        <v>82</v>
      </c>
    </row>
    <row r="52" spans="1:1" x14ac:dyDescent="0.2">
      <c r="A52" s="162" t="s">
        <v>83</v>
      </c>
    </row>
    <row r="53" spans="1:1" ht="24" x14ac:dyDescent="0.2">
      <c r="A53" s="63" t="s">
        <v>84</v>
      </c>
    </row>
    <row r="54" spans="1:1" x14ac:dyDescent="0.2">
      <c r="A54" s="23" t="s">
        <v>86</v>
      </c>
    </row>
    <row r="55" spans="1:1" x14ac:dyDescent="0.2">
      <c r="A55" s="163" t="s">
        <v>174</v>
      </c>
    </row>
    <row r="56" spans="1:1" x14ac:dyDescent="0.2">
      <c r="A56" s="164"/>
    </row>
    <row r="57" spans="1:1" ht="28.5" x14ac:dyDescent="0.2">
      <c r="A57" s="165" t="s">
        <v>175</v>
      </c>
    </row>
    <row r="58" spans="1:1" ht="30" x14ac:dyDescent="0.2">
      <c r="A58" s="166" t="s">
        <v>176</v>
      </c>
    </row>
    <row r="59" spans="1:1" ht="30" x14ac:dyDescent="0.2">
      <c r="A59" s="166" t="s">
        <v>177</v>
      </c>
    </row>
    <row r="60" spans="1:1" ht="15" x14ac:dyDescent="0.2">
      <c r="A60" s="166"/>
    </row>
    <row r="61" spans="1:1" ht="51" x14ac:dyDescent="0.2">
      <c r="A61" s="167" t="s">
        <v>178</v>
      </c>
    </row>
    <row r="62" spans="1:1" ht="12.75" x14ac:dyDescent="0.2">
      <c r="A62" s="168" t="s">
        <v>179</v>
      </c>
    </row>
    <row r="63" spans="1:1" ht="25.5" x14ac:dyDescent="0.2">
      <c r="A63" s="167" t="s">
        <v>180</v>
      </c>
    </row>
    <row r="64" spans="1:1" ht="14.25" x14ac:dyDescent="0.2">
      <c r="A64" s="169"/>
    </row>
    <row r="65" spans="1:1" ht="25.5" x14ac:dyDescent="0.2">
      <c r="A65" s="167" t="s">
        <v>181</v>
      </c>
    </row>
    <row r="66" spans="1:1" ht="25.5" x14ac:dyDescent="0.2">
      <c r="A66" s="167" t="s">
        <v>182</v>
      </c>
    </row>
    <row r="67" spans="1:1" ht="38.25" x14ac:dyDescent="0.2">
      <c r="A67" s="167" t="s">
        <v>183</v>
      </c>
    </row>
    <row r="68" spans="1:1" ht="12.75" x14ac:dyDescent="0.2">
      <c r="A68" s="167" t="s">
        <v>184</v>
      </c>
    </row>
    <row r="69" spans="1:1" ht="25.5" x14ac:dyDescent="0.2">
      <c r="A69" s="167" t="s">
        <v>185</v>
      </c>
    </row>
    <row r="70" spans="1:1" ht="12.75" x14ac:dyDescent="0.2">
      <c r="A70" s="167" t="s">
        <v>186</v>
      </c>
    </row>
    <row r="71" spans="1:1" ht="25.5" x14ac:dyDescent="0.2">
      <c r="A71" s="167" t="s">
        <v>187</v>
      </c>
    </row>
    <row r="72" spans="1:1" ht="63.75" x14ac:dyDescent="0.2">
      <c r="A72" s="167" t="s">
        <v>188</v>
      </c>
    </row>
    <row r="73" spans="1:1" ht="25.5" x14ac:dyDescent="0.2">
      <c r="A73" s="167" t="s">
        <v>189</v>
      </c>
    </row>
    <row r="74" spans="1:1" ht="12.75" x14ac:dyDescent="0.2">
      <c r="A74" s="167" t="s">
        <v>190</v>
      </c>
    </row>
    <row r="75" spans="1:1" ht="12.75" x14ac:dyDescent="0.2">
      <c r="A75" s="167" t="s">
        <v>191</v>
      </c>
    </row>
    <row r="76" spans="1:1" ht="12.75" x14ac:dyDescent="0.2">
      <c r="A76" s="170"/>
    </row>
    <row r="77" spans="1:1" ht="25.5" x14ac:dyDescent="0.2">
      <c r="A77" s="167" t="s">
        <v>192</v>
      </c>
    </row>
    <row r="78" spans="1:1" x14ac:dyDescent="0.2">
      <c r="A78" s="56"/>
    </row>
    <row r="79" spans="1:1" x14ac:dyDescent="0.2">
      <c r="A79" s="57" t="s">
        <v>92</v>
      </c>
    </row>
    <row r="80" spans="1:1" ht="24" x14ac:dyDescent="0.2">
      <c r="A80" s="58" t="s">
        <v>193</v>
      </c>
    </row>
    <row r="81" spans="1:1" ht="24" x14ac:dyDescent="0.2">
      <c r="A81" s="58" t="s">
        <v>194</v>
      </c>
    </row>
  </sheetData>
  <pageMargins left="0.7" right="0.7"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HX53"/>
  <sheetViews>
    <sheetView workbookViewId="0">
      <pane xSplit="1" topLeftCell="B1" activePane="topRight" state="frozen"/>
      <selection pane="topRight" activeCell="B1" sqref="B1:D1048576"/>
    </sheetView>
  </sheetViews>
  <sheetFormatPr defaultColWidth="8.5703125" defaultRowHeight="12" x14ac:dyDescent="0.2"/>
  <cols>
    <col min="1" max="1" width="84.140625" style="2" customWidth="1"/>
    <col min="2" max="116" width="9.85546875" style="2" customWidth="1"/>
    <col min="117" max="121" width="9.85546875" style="146" customWidth="1"/>
    <col min="122" max="124" width="9.85546875" style="2" customWidth="1"/>
    <col min="125" max="128" width="9.85546875" style="146" customWidth="1"/>
    <col min="129" max="231" width="9.85546875" style="2" customWidth="1"/>
    <col min="232" max="232" width="9.85546875" style="146" customWidth="1"/>
    <col min="233" max="16384" width="8.5703125" style="2"/>
  </cols>
  <sheetData>
    <row r="1" spans="1:232" ht="10.7" customHeight="1" x14ac:dyDescent="0.2">
      <c r="A1" s="3" t="s">
        <v>70</v>
      </c>
    </row>
    <row r="2" spans="1:232" ht="10.7" customHeight="1" x14ac:dyDescent="0.2">
      <c r="A2" s="4" t="s">
        <v>195</v>
      </c>
    </row>
    <row r="3" spans="1:232" ht="10.7" customHeight="1" x14ac:dyDescent="0.2">
      <c r="A3" s="139"/>
    </row>
    <row r="4" spans="1:232" x14ac:dyDescent="0.2">
      <c r="A4" s="5" t="s">
        <v>72</v>
      </c>
    </row>
    <row r="5" spans="1:232" s="137" customFormat="1" ht="25.5" customHeight="1" x14ac:dyDescent="0.2">
      <c r="A5" s="140" t="s">
        <v>73</v>
      </c>
      <c r="B5" s="8" t="e">
        <f>BAR!#REF!</f>
        <v>#REF!</v>
      </c>
      <c r="C5" s="8" t="e">
        <f>BAR!#REF!</f>
        <v>#REF!</v>
      </c>
      <c r="D5" s="8" t="e">
        <f>BAR!#REF!</f>
        <v>#REF!</v>
      </c>
      <c r="E5" s="8" t="e">
        <f>BAR!#REF!</f>
        <v>#REF!</v>
      </c>
      <c r="F5" s="8" t="e">
        <f>BAR!#REF!</f>
        <v>#REF!</v>
      </c>
      <c r="G5" s="8" t="e">
        <f>BAR!#REF!</f>
        <v>#REF!</v>
      </c>
      <c r="H5" s="8" t="e">
        <f>BAR!#REF!</f>
        <v>#REF!</v>
      </c>
      <c r="I5" s="8" t="e">
        <f>BAR!#REF!</f>
        <v>#REF!</v>
      </c>
      <c r="J5" s="8" t="e">
        <f>BAR!#REF!</f>
        <v>#REF!</v>
      </c>
      <c r="K5" s="8" t="e">
        <f>BAR!#REF!</f>
        <v>#REF!</v>
      </c>
      <c r="L5" s="8" t="e">
        <f>BAR!#REF!</f>
        <v>#REF!</v>
      </c>
      <c r="M5" s="8" t="e">
        <f>BAR!#REF!</f>
        <v>#REF!</v>
      </c>
      <c r="N5" s="8" t="e">
        <f>BAR!#REF!</f>
        <v>#REF!</v>
      </c>
      <c r="O5" s="8" t="e">
        <f>BAR!#REF!</f>
        <v>#REF!</v>
      </c>
      <c r="P5" s="8" t="e">
        <f>BAR!#REF!</f>
        <v>#REF!</v>
      </c>
      <c r="Q5" s="8" t="e">
        <f>BAR!#REF!</f>
        <v>#REF!</v>
      </c>
      <c r="R5" s="8" t="e">
        <f>BAR!#REF!</f>
        <v>#REF!</v>
      </c>
      <c r="S5" s="8" t="e">
        <f>BAR!#REF!</f>
        <v>#REF!</v>
      </c>
      <c r="T5" s="8" t="e">
        <f>BAR!#REF!</f>
        <v>#REF!</v>
      </c>
      <c r="U5" s="8" t="e">
        <f>BAR!#REF!</f>
        <v>#REF!</v>
      </c>
      <c r="V5" s="8" t="e">
        <f>BAR!#REF!</f>
        <v>#REF!</v>
      </c>
      <c r="W5" s="8" t="e">
        <f>BAR!#REF!</f>
        <v>#REF!</v>
      </c>
      <c r="X5" s="8" t="e">
        <f>BAR!#REF!</f>
        <v>#REF!</v>
      </c>
      <c r="Y5" s="8" t="e">
        <f>BAR!#REF!</f>
        <v>#REF!</v>
      </c>
      <c r="Z5" s="8" t="e">
        <f>BAR!#REF!</f>
        <v>#REF!</v>
      </c>
      <c r="AA5" s="8" t="e">
        <f>BAR!#REF!</f>
        <v>#REF!</v>
      </c>
      <c r="AB5" s="8" t="e">
        <f>BAR!#REF!</f>
        <v>#REF!</v>
      </c>
      <c r="AC5" s="8" t="e">
        <f>BAR!#REF!</f>
        <v>#REF!</v>
      </c>
      <c r="AD5" s="8" t="e">
        <f>BAR!#REF!</f>
        <v>#REF!</v>
      </c>
      <c r="AE5" s="8" t="e">
        <f>BAR!#REF!</f>
        <v>#REF!</v>
      </c>
      <c r="AF5" s="8" t="e">
        <f>BAR!#REF!</f>
        <v>#REF!</v>
      </c>
      <c r="AG5" s="8" t="e">
        <f>BAR!#REF!</f>
        <v>#REF!</v>
      </c>
      <c r="AH5" s="8" t="e">
        <f>BAR!#REF!</f>
        <v>#REF!</v>
      </c>
      <c r="AI5" s="8" t="e">
        <f>BAR!#REF!</f>
        <v>#REF!</v>
      </c>
      <c r="AJ5" s="8" t="e">
        <f>BAR!#REF!</f>
        <v>#REF!</v>
      </c>
      <c r="AK5" s="8" t="e">
        <f>BAR!#REF!</f>
        <v>#REF!</v>
      </c>
      <c r="AL5" s="8" t="e">
        <f>BAR!#REF!</f>
        <v>#REF!</v>
      </c>
      <c r="AM5" s="8" t="e">
        <f>BAR!#REF!</f>
        <v>#REF!</v>
      </c>
      <c r="AN5" s="8" t="e">
        <f>BAR!#REF!</f>
        <v>#REF!</v>
      </c>
      <c r="AO5" s="8" t="e">
        <f>BAR!#REF!</f>
        <v>#REF!</v>
      </c>
      <c r="AP5" s="8" t="e">
        <f>BAR!#REF!</f>
        <v>#REF!</v>
      </c>
      <c r="AQ5" s="8" t="e">
        <f>BAR!#REF!</f>
        <v>#REF!</v>
      </c>
      <c r="AR5" s="8" t="e">
        <f>BAR!#REF!</f>
        <v>#REF!</v>
      </c>
      <c r="AS5" s="8" t="e">
        <f>BAR!#REF!</f>
        <v>#REF!</v>
      </c>
      <c r="AT5" s="8" t="e">
        <f>BAR!#REF!</f>
        <v>#REF!</v>
      </c>
      <c r="AU5" s="8" t="e">
        <f>BAR!#REF!</f>
        <v>#REF!</v>
      </c>
      <c r="AV5" s="8" t="e">
        <f>BAR!#REF!</f>
        <v>#REF!</v>
      </c>
      <c r="AW5" s="8" t="e">
        <f>BAR!#REF!</f>
        <v>#REF!</v>
      </c>
      <c r="AX5" s="8" t="e">
        <f>BAR!#REF!</f>
        <v>#REF!</v>
      </c>
      <c r="AY5" s="8" t="e">
        <f>BAR!#REF!</f>
        <v>#REF!</v>
      </c>
      <c r="AZ5" s="8" t="e">
        <f>BAR!#REF!</f>
        <v>#REF!</v>
      </c>
      <c r="BA5" s="8" t="e">
        <f>BAR!#REF!</f>
        <v>#REF!</v>
      </c>
      <c r="BB5" s="8" t="e">
        <f>BAR!#REF!</f>
        <v>#REF!</v>
      </c>
      <c r="BC5" s="8" t="e">
        <f>BAR!#REF!</f>
        <v>#REF!</v>
      </c>
      <c r="BD5" s="8" t="e">
        <f>BAR!#REF!</f>
        <v>#REF!</v>
      </c>
      <c r="BE5" s="8" t="e">
        <f>BAR!#REF!</f>
        <v>#REF!</v>
      </c>
      <c r="BF5" s="8" t="e">
        <f>BAR!#REF!</f>
        <v>#REF!</v>
      </c>
      <c r="BG5" s="8" t="e">
        <f>BAR!#REF!</f>
        <v>#REF!</v>
      </c>
      <c r="BH5" s="8" t="e">
        <f>BAR!#REF!</f>
        <v>#REF!</v>
      </c>
      <c r="BI5" s="8" t="e">
        <f>BAR!#REF!</f>
        <v>#REF!</v>
      </c>
      <c r="BJ5" s="8" t="e">
        <f>BAR!#REF!</f>
        <v>#REF!</v>
      </c>
      <c r="BK5" s="8" t="e">
        <f>BAR!#REF!</f>
        <v>#REF!</v>
      </c>
      <c r="BL5" s="8" t="e">
        <f>BAR!#REF!</f>
        <v>#REF!</v>
      </c>
      <c r="BM5" s="8" t="e">
        <f>BAR!#REF!</f>
        <v>#REF!</v>
      </c>
      <c r="BN5" s="8" t="e">
        <f>BAR!#REF!</f>
        <v>#REF!</v>
      </c>
      <c r="BO5" s="8" t="e">
        <f>BAR!#REF!</f>
        <v>#REF!</v>
      </c>
      <c r="BP5" s="8" t="e">
        <f>BAR!#REF!</f>
        <v>#REF!</v>
      </c>
      <c r="BQ5" s="8" t="e">
        <f>BAR!#REF!</f>
        <v>#REF!</v>
      </c>
      <c r="BR5" s="8" t="e">
        <f>BAR!#REF!</f>
        <v>#REF!</v>
      </c>
      <c r="BS5" s="8" t="e">
        <f>BAR!#REF!</f>
        <v>#REF!</v>
      </c>
      <c r="BT5" s="8" t="e">
        <f>BAR!#REF!</f>
        <v>#REF!</v>
      </c>
      <c r="BU5" s="8" t="e">
        <f>BAR!#REF!</f>
        <v>#REF!</v>
      </c>
      <c r="BV5" s="8" t="e">
        <f>BAR!#REF!</f>
        <v>#REF!</v>
      </c>
      <c r="BW5" s="8" t="e">
        <f>BAR!#REF!</f>
        <v>#REF!</v>
      </c>
      <c r="BX5" s="8" t="e">
        <f>BAR!#REF!</f>
        <v>#REF!</v>
      </c>
      <c r="BY5" s="8" t="e">
        <f>BAR!#REF!</f>
        <v>#REF!</v>
      </c>
      <c r="BZ5" s="8" t="e">
        <f>BAR!#REF!</f>
        <v>#REF!</v>
      </c>
      <c r="CA5" s="8" t="e">
        <f>BAR!#REF!</f>
        <v>#REF!</v>
      </c>
      <c r="CB5" s="8" t="e">
        <f>BAR!#REF!</f>
        <v>#REF!</v>
      </c>
      <c r="CC5" s="8" t="e">
        <f>BAR!#REF!</f>
        <v>#REF!</v>
      </c>
      <c r="CD5" s="8" t="e">
        <f>BAR!#REF!</f>
        <v>#REF!</v>
      </c>
      <c r="CE5" s="8" t="e">
        <f>BAR!#REF!</f>
        <v>#REF!</v>
      </c>
      <c r="CF5" s="8" t="e">
        <f>BAR!#REF!</f>
        <v>#REF!</v>
      </c>
      <c r="CG5" s="8" t="e">
        <f>BAR!#REF!</f>
        <v>#REF!</v>
      </c>
      <c r="CH5" s="8" t="e">
        <f>BAR!#REF!</f>
        <v>#REF!</v>
      </c>
      <c r="CI5" s="8" t="e">
        <f>BAR!#REF!</f>
        <v>#REF!</v>
      </c>
      <c r="CJ5" s="8" t="e">
        <f>BAR!#REF!</f>
        <v>#REF!</v>
      </c>
      <c r="CK5" s="8" t="e">
        <f>BAR!#REF!</f>
        <v>#REF!</v>
      </c>
      <c r="CL5" s="8" t="e">
        <f>BAR!#REF!</f>
        <v>#REF!</v>
      </c>
      <c r="CM5" s="8" t="e">
        <f>BAR!#REF!</f>
        <v>#REF!</v>
      </c>
      <c r="CN5" s="8" t="e">
        <f>BAR!#REF!</f>
        <v>#REF!</v>
      </c>
      <c r="CO5" s="8" t="e">
        <f>BAR!#REF!</f>
        <v>#REF!</v>
      </c>
      <c r="CP5" s="8" t="e">
        <f>BAR!#REF!</f>
        <v>#REF!</v>
      </c>
      <c r="CQ5" s="8" t="e">
        <f>BAR!#REF!</f>
        <v>#REF!</v>
      </c>
      <c r="CR5" s="8" t="e">
        <f>BAR!#REF!</f>
        <v>#REF!</v>
      </c>
      <c r="CS5" s="8" t="e">
        <f>BAR!#REF!</f>
        <v>#REF!</v>
      </c>
      <c r="CT5" s="8" t="e">
        <f>BAR!#REF!</f>
        <v>#REF!</v>
      </c>
      <c r="CU5" s="8" t="e">
        <f>BAR!#REF!</f>
        <v>#REF!</v>
      </c>
      <c r="CV5" s="8" t="e">
        <f>BAR!#REF!</f>
        <v>#REF!</v>
      </c>
      <c r="CW5" s="8" t="e">
        <f>BAR!#REF!</f>
        <v>#REF!</v>
      </c>
      <c r="CX5" s="8" t="e">
        <f>BAR!#REF!</f>
        <v>#REF!</v>
      </c>
      <c r="CY5" s="8" t="e">
        <f>BAR!#REF!</f>
        <v>#REF!</v>
      </c>
      <c r="CZ5" s="8" t="e">
        <f>BAR!#REF!</f>
        <v>#REF!</v>
      </c>
      <c r="DA5" s="8" t="e">
        <f>BAR!#REF!</f>
        <v>#REF!</v>
      </c>
      <c r="DB5" s="8" t="e">
        <f>BAR!#REF!</f>
        <v>#REF!</v>
      </c>
      <c r="DC5" s="8" t="e">
        <f>BAR!#REF!</f>
        <v>#REF!</v>
      </c>
      <c r="DD5" s="8" t="e">
        <f>BAR!#REF!</f>
        <v>#REF!</v>
      </c>
      <c r="DE5" s="8" t="e">
        <f>BAR!#REF!</f>
        <v>#REF!</v>
      </c>
      <c r="DF5" s="8" t="e">
        <f>BAR!#REF!</f>
        <v>#REF!</v>
      </c>
      <c r="DG5" s="8" t="e">
        <f>BAR!#REF!</f>
        <v>#REF!</v>
      </c>
      <c r="DH5" s="8" t="e">
        <f>BAR!#REF!</f>
        <v>#REF!</v>
      </c>
      <c r="DI5" s="8" t="e">
        <f>BAR!#REF!</f>
        <v>#REF!</v>
      </c>
      <c r="DJ5" s="8" t="e">
        <f>BAR!#REF!</f>
        <v>#REF!</v>
      </c>
      <c r="DK5" s="8" t="e">
        <f>BAR!#REF!</f>
        <v>#REF!</v>
      </c>
      <c r="DL5" s="8" t="e">
        <f>BAR!#REF!</f>
        <v>#REF!</v>
      </c>
      <c r="DM5" s="33" t="e">
        <f>BAR!#REF!</f>
        <v>#REF!</v>
      </c>
      <c r="DN5" s="33" t="e">
        <f>BAR!#REF!</f>
        <v>#REF!</v>
      </c>
      <c r="DO5" s="33" t="e">
        <f>BAR!#REF!</f>
        <v>#REF!</v>
      </c>
      <c r="DP5" s="33" t="e">
        <f>BAR!#REF!</f>
        <v>#REF!</v>
      </c>
      <c r="DQ5" s="33" t="e">
        <f>BAR!#REF!</f>
        <v>#REF!</v>
      </c>
      <c r="DR5" s="8" t="e">
        <f>BAR!#REF!</f>
        <v>#REF!</v>
      </c>
      <c r="DS5" s="8" t="e">
        <f>BAR!#REF!</f>
        <v>#REF!</v>
      </c>
      <c r="DT5" s="8" t="e">
        <f>BAR!#REF!</f>
        <v>#REF!</v>
      </c>
      <c r="DU5" s="33" t="e">
        <f>BAR!#REF!</f>
        <v>#REF!</v>
      </c>
      <c r="DV5" s="33" t="e">
        <f>BAR!#REF!</f>
        <v>#REF!</v>
      </c>
      <c r="DW5" s="33" t="e">
        <f>BAR!#REF!</f>
        <v>#REF!</v>
      </c>
      <c r="DX5" s="33" t="e">
        <f>BAR!#REF!</f>
        <v>#REF!</v>
      </c>
      <c r="DY5" s="8" t="e">
        <f>BAR!#REF!</f>
        <v>#REF!</v>
      </c>
      <c r="DZ5" s="8" t="e">
        <f>BAR!#REF!</f>
        <v>#REF!</v>
      </c>
      <c r="EA5" s="8" t="e">
        <f>BAR!#REF!</f>
        <v>#REF!</v>
      </c>
      <c r="EB5" s="8" t="e">
        <f>BAR!#REF!</f>
        <v>#REF!</v>
      </c>
      <c r="EC5" s="8" t="e">
        <f>BAR!#REF!</f>
        <v>#REF!</v>
      </c>
      <c r="ED5" s="8" t="e">
        <f>BAR!#REF!</f>
        <v>#REF!</v>
      </c>
      <c r="EE5" s="8" t="e">
        <f>BAR!#REF!</f>
        <v>#REF!</v>
      </c>
      <c r="EF5" s="8" t="e">
        <f>BAR!#REF!</f>
        <v>#REF!</v>
      </c>
      <c r="EG5" s="8" t="e">
        <f>BAR!#REF!</f>
        <v>#REF!</v>
      </c>
      <c r="EH5" s="8" t="e">
        <f>BAR!#REF!</f>
        <v>#REF!</v>
      </c>
      <c r="EI5" s="8" t="e">
        <f>BAR!#REF!</f>
        <v>#REF!</v>
      </c>
      <c r="EJ5" s="8" t="e">
        <f>BAR!#REF!</f>
        <v>#REF!</v>
      </c>
      <c r="EK5" s="8" t="e">
        <f>BAR!#REF!</f>
        <v>#REF!</v>
      </c>
      <c r="EL5" s="8" t="e">
        <f>BAR!#REF!</f>
        <v>#REF!</v>
      </c>
      <c r="EM5" s="8" t="e">
        <f>BAR!#REF!</f>
        <v>#REF!</v>
      </c>
      <c r="EN5" s="8" t="e">
        <f>BAR!#REF!</f>
        <v>#REF!</v>
      </c>
      <c r="EO5" s="8" t="e">
        <f>BAR!#REF!</f>
        <v>#REF!</v>
      </c>
      <c r="EP5" s="8" t="e">
        <f>BAR!#REF!</f>
        <v>#REF!</v>
      </c>
      <c r="EQ5" s="8" t="e">
        <f>BAR!#REF!</f>
        <v>#REF!</v>
      </c>
      <c r="ER5" s="8" t="e">
        <f>BAR!#REF!</f>
        <v>#REF!</v>
      </c>
      <c r="ES5" s="8" t="e">
        <f>BAR!#REF!</f>
        <v>#REF!</v>
      </c>
      <c r="ET5" s="8" t="e">
        <f>BAR!#REF!</f>
        <v>#REF!</v>
      </c>
      <c r="EU5" s="8" t="e">
        <f>BAR!#REF!</f>
        <v>#REF!</v>
      </c>
      <c r="EV5" s="8" t="e">
        <f>BAR!#REF!</f>
        <v>#REF!</v>
      </c>
      <c r="EW5" s="8" t="e">
        <f>BAR!#REF!</f>
        <v>#REF!</v>
      </c>
      <c r="EX5" s="8" t="e">
        <f>BAR!#REF!</f>
        <v>#REF!</v>
      </c>
      <c r="EY5" s="8" t="e">
        <f>BAR!#REF!</f>
        <v>#REF!</v>
      </c>
      <c r="EZ5" s="8" t="e">
        <f>BAR!#REF!</f>
        <v>#REF!</v>
      </c>
      <c r="FA5" s="8" t="e">
        <f>BAR!#REF!</f>
        <v>#REF!</v>
      </c>
      <c r="FB5" s="8" t="e">
        <f>BAR!#REF!</f>
        <v>#REF!</v>
      </c>
      <c r="FC5" s="8" t="e">
        <f>BAR!#REF!</f>
        <v>#REF!</v>
      </c>
      <c r="FD5" s="8" t="e">
        <f>BAR!#REF!</f>
        <v>#REF!</v>
      </c>
      <c r="FE5" s="8" t="e">
        <f>BAR!#REF!</f>
        <v>#REF!</v>
      </c>
      <c r="FF5" s="8" t="e">
        <f>BAR!#REF!</f>
        <v>#REF!</v>
      </c>
      <c r="FG5" s="8" t="e">
        <f>BAR!#REF!</f>
        <v>#REF!</v>
      </c>
      <c r="FH5" s="8" t="e">
        <f>BAR!#REF!</f>
        <v>#REF!</v>
      </c>
      <c r="FI5" s="8" t="e">
        <f>BAR!#REF!</f>
        <v>#REF!</v>
      </c>
      <c r="FJ5" s="8" t="e">
        <f>BAR!#REF!</f>
        <v>#REF!</v>
      </c>
      <c r="FK5" s="8" t="e">
        <f>BAR!#REF!</f>
        <v>#REF!</v>
      </c>
      <c r="FL5" s="8" t="e">
        <f>BAR!#REF!</f>
        <v>#REF!</v>
      </c>
      <c r="FM5" s="8" t="e">
        <f>BAR!#REF!</f>
        <v>#REF!</v>
      </c>
      <c r="FN5" s="8" t="e">
        <f>BAR!#REF!</f>
        <v>#REF!</v>
      </c>
      <c r="FO5" s="8" t="e">
        <f>BAR!#REF!</f>
        <v>#REF!</v>
      </c>
      <c r="FP5" s="8" t="e">
        <f>BAR!#REF!</f>
        <v>#REF!</v>
      </c>
      <c r="FQ5" s="8" t="e">
        <f>BAR!#REF!</f>
        <v>#REF!</v>
      </c>
      <c r="FR5" s="8" t="e">
        <f>BAR!#REF!</f>
        <v>#REF!</v>
      </c>
      <c r="FS5" s="8" t="e">
        <f>BAR!#REF!</f>
        <v>#REF!</v>
      </c>
      <c r="FT5" s="8" t="e">
        <f>BAR!#REF!</f>
        <v>#REF!</v>
      </c>
      <c r="FU5" s="8" t="e">
        <f>BAR!#REF!</f>
        <v>#REF!</v>
      </c>
      <c r="FV5" s="8" t="e">
        <f>BAR!#REF!</f>
        <v>#REF!</v>
      </c>
      <c r="FW5" s="8" t="e">
        <f>BAR!#REF!</f>
        <v>#REF!</v>
      </c>
      <c r="FX5" s="8" t="e">
        <f>BAR!#REF!</f>
        <v>#REF!</v>
      </c>
      <c r="FY5" s="8" t="e">
        <f>BAR!#REF!</f>
        <v>#REF!</v>
      </c>
      <c r="FZ5" s="8" t="e">
        <f>BAR!#REF!</f>
        <v>#REF!</v>
      </c>
      <c r="GA5" s="8" t="e">
        <f>BAR!#REF!</f>
        <v>#REF!</v>
      </c>
      <c r="GB5" s="8" t="e">
        <f>BAR!#REF!</f>
        <v>#REF!</v>
      </c>
      <c r="GC5" s="8" t="e">
        <f>BAR!#REF!</f>
        <v>#REF!</v>
      </c>
      <c r="GD5" s="8" t="e">
        <f>BAR!#REF!</f>
        <v>#REF!</v>
      </c>
      <c r="GE5" s="8" t="e">
        <f>BAR!#REF!</f>
        <v>#REF!</v>
      </c>
      <c r="GF5" s="8" t="e">
        <f>BAR!#REF!</f>
        <v>#REF!</v>
      </c>
      <c r="GG5" s="8" t="e">
        <f>BAR!#REF!</f>
        <v>#REF!</v>
      </c>
      <c r="GH5" s="8" t="e">
        <f>BAR!#REF!</f>
        <v>#REF!</v>
      </c>
      <c r="GI5" s="8" t="e">
        <f>BAR!#REF!</f>
        <v>#REF!</v>
      </c>
      <c r="GJ5" s="8" t="e">
        <f>BAR!#REF!</f>
        <v>#REF!</v>
      </c>
      <c r="GK5" s="8" t="e">
        <f>BAR!#REF!</f>
        <v>#REF!</v>
      </c>
      <c r="GL5" s="8" t="e">
        <f>BAR!#REF!</f>
        <v>#REF!</v>
      </c>
      <c r="GM5" s="8" t="e">
        <f>BAR!#REF!</f>
        <v>#REF!</v>
      </c>
      <c r="GN5" s="8" t="e">
        <f>BAR!#REF!</f>
        <v>#REF!</v>
      </c>
      <c r="GO5" s="8" t="e">
        <f>BAR!#REF!</f>
        <v>#REF!</v>
      </c>
      <c r="GP5" s="8" t="e">
        <f>BAR!#REF!</f>
        <v>#REF!</v>
      </c>
      <c r="GQ5" s="8" t="e">
        <f>BAR!#REF!</f>
        <v>#REF!</v>
      </c>
      <c r="GR5" s="8" t="e">
        <f>BAR!#REF!</f>
        <v>#REF!</v>
      </c>
      <c r="GS5" s="8" t="e">
        <f>BAR!#REF!</f>
        <v>#REF!</v>
      </c>
      <c r="GT5" s="8" t="e">
        <f>BAR!#REF!</f>
        <v>#REF!</v>
      </c>
      <c r="GU5" s="8" t="e">
        <f>BAR!#REF!</f>
        <v>#REF!</v>
      </c>
      <c r="GV5" s="8" t="e">
        <f>BAR!#REF!</f>
        <v>#REF!</v>
      </c>
      <c r="GW5" s="8" t="e">
        <f>BAR!#REF!</f>
        <v>#REF!</v>
      </c>
      <c r="GX5" s="8" t="e">
        <f>BAR!#REF!</f>
        <v>#REF!</v>
      </c>
      <c r="GY5" s="8" t="e">
        <f>BAR!#REF!</f>
        <v>#REF!</v>
      </c>
      <c r="GZ5" s="8" t="e">
        <f>BAR!#REF!</f>
        <v>#REF!</v>
      </c>
      <c r="HA5" s="8" t="e">
        <f>BAR!#REF!</f>
        <v>#REF!</v>
      </c>
      <c r="HB5" s="8" t="e">
        <f>BAR!#REF!</f>
        <v>#REF!</v>
      </c>
      <c r="HC5" s="8" t="e">
        <f>BAR!#REF!</f>
        <v>#REF!</v>
      </c>
      <c r="HD5" s="8" t="e">
        <f>BAR!#REF!</f>
        <v>#REF!</v>
      </c>
      <c r="HE5" s="8" t="e">
        <f>BAR!#REF!</f>
        <v>#REF!</v>
      </c>
      <c r="HF5" s="8" t="e">
        <f>BAR!#REF!</f>
        <v>#REF!</v>
      </c>
      <c r="HG5" s="8" t="e">
        <f>BAR!#REF!</f>
        <v>#REF!</v>
      </c>
      <c r="HH5" s="8" t="e">
        <f>BAR!#REF!</f>
        <v>#REF!</v>
      </c>
      <c r="HI5" s="8" t="e">
        <f>BAR!#REF!</f>
        <v>#REF!</v>
      </c>
      <c r="HJ5" s="8" t="e">
        <f>BAR!#REF!</f>
        <v>#REF!</v>
      </c>
      <c r="HK5" s="8" t="e">
        <f>BAR!#REF!</f>
        <v>#REF!</v>
      </c>
      <c r="HL5" s="8" t="e">
        <f>BAR!#REF!</f>
        <v>#REF!</v>
      </c>
      <c r="HM5" s="8" t="e">
        <f>BAR!#REF!</f>
        <v>#REF!</v>
      </c>
      <c r="HN5" s="8" t="e">
        <f>BAR!#REF!</f>
        <v>#REF!</v>
      </c>
      <c r="HO5" s="8" t="e">
        <f>BAR!#REF!</f>
        <v>#REF!</v>
      </c>
      <c r="HP5" s="8" t="e">
        <f>BAR!#REF!</f>
        <v>#REF!</v>
      </c>
      <c r="HQ5" s="8" t="e">
        <f>BAR!#REF!</f>
        <v>#REF!</v>
      </c>
      <c r="HR5" s="8" t="e">
        <f>BAR!#REF!</f>
        <v>#REF!</v>
      </c>
      <c r="HS5" s="8" t="e">
        <f>BAR!#REF!</f>
        <v>#REF!</v>
      </c>
      <c r="HT5" s="8" t="e">
        <f>BAR!#REF!</f>
        <v>#REF!</v>
      </c>
      <c r="HU5" s="8" t="e">
        <f>BAR!#REF!</f>
        <v>#REF!</v>
      </c>
      <c r="HV5" s="8" t="e">
        <f>BAR!#REF!</f>
        <v>#REF!</v>
      </c>
      <c r="HW5" s="8" t="e">
        <f>BAR!#REF!</f>
        <v>#REF!</v>
      </c>
      <c r="HX5" s="33" t="e">
        <f>BAR!#REF!</f>
        <v>#REF!</v>
      </c>
    </row>
    <row r="6" spans="1:232" s="137" customFormat="1" ht="25.5" customHeight="1" x14ac:dyDescent="0.2">
      <c r="A6" s="140"/>
      <c r="B6" s="8" t="e">
        <f>BAR!#REF!</f>
        <v>#REF!</v>
      </c>
      <c r="C6" s="8" t="e">
        <f>BAR!#REF!</f>
        <v>#REF!</v>
      </c>
      <c r="D6" s="8" t="e">
        <f>BAR!#REF!</f>
        <v>#REF!</v>
      </c>
      <c r="E6" s="8" t="e">
        <f>BAR!#REF!</f>
        <v>#REF!</v>
      </c>
      <c r="F6" s="8" t="e">
        <f>BAR!#REF!</f>
        <v>#REF!</v>
      </c>
      <c r="G6" s="8" t="e">
        <f>BAR!#REF!</f>
        <v>#REF!</v>
      </c>
      <c r="H6" s="8" t="e">
        <f>BAR!#REF!</f>
        <v>#REF!</v>
      </c>
      <c r="I6" s="8" t="e">
        <f>BAR!#REF!</f>
        <v>#REF!</v>
      </c>
      <c r="J6" s="8" t="e">
        <f>BAR!#REF!</f>
        <v>#REF!</v>
      </c>
      <c r="K6" s="8" t="e">
        <f>BAR!#REF!</f>
        <v>#REF!</v>
      </c>
      <c r="L6" s="8" t="e">
        <f>BAR!#REF!</f>
        <v>#REF!</v>
      </c>
      <c r="M6" s="8" t="e">
        <f>BAR!#REF!</f>
        <v>#REF!</v>
      </c>
      <c r="N6" s="8" t="e">
        <f>BAR!#REF!</f>
        <v>#REF!</v>
      </c>
      <c r="O6" s="8" t="e">
        <f>BAR!#REF!</f>
        <v>#REF!</v>
      </c>
      <c r="P6" s="8" t="e">
        <f>BAR!#REF!</f>
        <v>#REF!</v>
      </c>
      <c r="Q6" s="8" t="e">
        <f>BAR!#REF!</f>
        <v>#REF!</v>
      </c>
      <c r="R6" s="8" t="e">
        <f>BAR!#REF!</f>
        <v>#REF!</v>
      </c>
      <c r="S6" s="8" t="e">
        <f>BAR!#REF!</f>
        <v>#REF!</v>
      </c>
      <c r="T6" s="8" t="e">
        <f>BAR!#REF!</f>
        <v>#REF!</v>
      </c>
      <c r="U6" s="8" t="e">
        <f>BAR!#REF!</f>
        <v>#REF!</v>
      </c>
      <c r="V6" s="8" t="e">
        <f>BAR!#REF!</f>
        <v>#REF!</v>
      </c>
      <c r="W6" s="8" t="e">
        <f>BAR!#REF!</f>
        <v>#REF!</v>
      </c>
      <c r="X6" s="8" t="e">
        <f>BAR!#REF!</f>
        <v>#REF!</v>
      </c>
      <c r="Y6" s="8" t="e">
        <f>BAR!#REF!</f>
        <v>#REF!</v>
      </c>
      <c r="Z6" s="8" t="e">
        <f>BAR!#REF!</f>
        <v>#REF!</v>
      </c>
      <c r="AA6" s="8" t="e">
        <f>BAR!#REF!</f>
        <v>#REF!</v>
      </c>
      <c r="AB6" s="8" t="e">
        <f>BAR!#REF!</f>
        <v>#REF!</v>
      </c>
      <c r="AC6" s="8" t="e">
        <f>BAR!#REF!</f>
        <v>#REF!</v>
      </c>
      <c r="AD6" s="8" t="e">
        <f>BAR!#REF!</f>
        <v>#REF!</v>
      </c>
      <c r="AE6" s="8" t="e">
        <f>BAR!#REF!</f>
        <v>#REF!</v>
      </c>
      <c r="AF6" s="8" t="e">
        <f>BAR!#REF!</f>
        <v>#REF!</v>
      </c>
      <c r="AG6" s="8" t="e">
        <f>BAR!#REF!</f>
        <v>#REF!</v>
      </c>
      <c r="AH6" s="8" t="e">
        <f>BAR!#REF!</f>
        <v>#REF!</v>
      </c>
      <c r="AI6" s="8" t="e">
        <f>BAR!#REF!</f>
        <v>#REF!</v>
      </c>
      <c r="AJ6" s="8" t="e">
        <f>BAR!#REF!</f>
        <v>#REF!</v>
      </c>
      <c r="AK6" s="8" t="e">
        <f>BAR!#REF!</f>
        <v>#REF!</v>
      </c>
      <c r="AL6" s="8" t="e">
        <f>BAR!#REF!</f>
        <v>#REF!</v>
      </c>
      <c r="AM6" s="8" t="e">
        <f>BAR!#REF!</f>
        <v>#REF!</v>
      </c>
      <c r="AN6" s="8" t="e">
        <f>BAR!#REF!</f>
        <v>#REF!</v>
      </c>
      <c r="AO6" s="8" t="e">
        <f>BAR!#REF!</f>
        <v>#REF!</v>
      </c>
      <c r="AP6" s="8" t="e">
        <f>BAR!#REF!</f>
        <v>#REF!</v>
      </c>
      <c r="AQ6" s="8" t="e">
        <f>BAR!#REF!</f>
        <v>#REF!</v>
      </c>
      <c r="AR6" s="8" t="e">
        <f>BAR!#REF!</f>
        <v>#REF!</v>
      </c>
      <c r="AS6" s="8" t="e">
        <f>BAR!#REF!</f>
        <v>#REF!</v>
      </c>
      <c r="AT6" s="8" t="e">
        <f>BAR!#REF!</f>
        <v>#REF!</v>
      </c>
      <c r="AU6" s="8" t="e">
        <f>BAR!#REF!</f>
        <v>#REF!</v>
      </c>
      <c r="AV6" s="8" t="e">
        <f>BAR!#REF!</f>
        <v>#REF!</v>
      </c>
      <c r="AW6" s="8" t="e">
        <f>BAR!#REF!</f>
        <v>#REF!</v>
      </c>
      <c r="AX6" s="8" t="e">
        <f>BAR!#REF!</f>
        <v>#REF!</v>
      </c>
      <c r="AY6" s="8" t="e">
        <f>BAR!#REF!</f>
        <v>#REF!</v>
      </c>
      <c r="AZ6" s="8" t="e">
        <f>BAR!#REF!</f>
        <v>#REF!</v>
      </c>
      <c r="BA6" s="8" t="e">
        <f>BAR!#REF!</f>
        <v>#REF!</v>
      </c>
      <c r="BB6" s="8" t="e">
        <f>BAR!#REF!</f>
        <v>#REF!</v>
      </c>
      <c r="BC6" s="8" t="e">
        <f>BAR!#REF!</f>
        <v>#REF!</v>
      </c>
      <c r="BD6" s="8" t="e">
        <f>BAR!#REF!</f>
        <v>#REF!</v>
      </c>
      <c r="BE6" s="8" t="e">
        <f>BAR!#REF!</f>
        <v>#REF!</v>
      </c>
      <c r="BF6" s="8" t="e">
        <f>BAR!#REF!</f>
        <v>#REF!</v>
      </c>
      <c r="BG6" s="8" t="e">
        <f>BAR!#REF!</f>
        <v>#REF!</v>
      </c>
      <c r="BH6" s="8" t="e">
        <f>BAR!#REF!</f>
        <v>#REF!</v>
      </c>
      <c r="BI6" s="8" t="e">
        <f>BAR!#REF!</f>
        <v>#REF!</v>
      </c>
      <c r="BJ6" s="8" t="e">
        <f>BAR!#REF!</f>
        <v>#REF!</v>
      </c>
      <c r="BK6" s="8" t="e">
        <f>BAR!#REF!</f>
        <v>#REF!</v>
      </c>
      <c r="BL6" s="8" t="e">
        <f>BAR!#REF!</f>
        <v>#REF!</v>
      </c>
      <c r="BM6" s="8" t="e">
        <f>BAR!#REF!</f>
        <v>#REF!</v>
      </c>
      <c r="BN6" s="8" t="e">
        <f>BAR!#REF!</f>
        <v>#REF!</v>
      </c>
      <c r="BO6" s="8" t="e">
        <f>BAR!#REF!</f>
        <v>#REF!</v>
      </c>
      <c r="BP6" s="8" t="e">
        <f>BAR!#REF!</f>
        <v>#REF!</v>
      </c>
      <c r="BQ6" s="8" t="e">
        <f>BAR!#REF!</f>
        <v>#REF!</v>
      </c>
      <c r="BR6" s="8" t="e">
        <f>BAR!#REF!</f>
        <v>#REF!</v>
      </c>
      <c r="BS6" s="8" t="e">
        <f>BAR!#REF!</f>
        <v>#REF!</v>
      </c>
      <c r="BT6" s="8" t="e">
        <f>BAR!#REF!</f>
        <v>#REF!</v>
      </c>
      <c r="BU6" s="8" t="e">
        <f>BAR!#REF!</f>
        <v>#REF!</v>
      </c>
      <c r="BV6" s="8" t="e">
        <f>BAR!#REF!</f>
        <v>#REF!</v>
      </c>
      <c r="BW6" s="8" t="e">
        <f>BAR!#REF!</f>
        <v>#REF!</v>
      </c>
      <c r="BX6" s="8" t="e">
        <f>BAR!#REF!</f>
        <v>#REF!</v>
      </c>
      <c r="BY6" s="8" t="e">
        <f>BAR!#REF!</f>
        <v>#REF!</v>
      </c>
      <c r="BZ6" s="8" t="e">
        <f>BAR!#REF!</f>
        <v>#REF!</v>
      </c>
      <c r="CA6" s="8" t="e">
        <f>BAR!#REF!</f>
        <v>#REF!</v>
      </c>
      <c r="CB6" s="8" t="e">
        <f>BAR!#REF!</f>
        <v>#REF!</v>
      </c>
      <c r="CC6" s="8" t="e">
        <f>BAR!#REF!</f>
        <v>#REF!</v>
      </c>
      <c r="CD6" s="8" t="e">
        <f>BAR!#REF!</f>
        <v>#REF!</v>
      </c>
      <c r="CE6" s="8" t="e">
        <f>BAR!#REF!</f>
        <v>#REF!</v>
      </c>
      <c r="CF6" s="8" t="e">
        <f>BAR!#REF!</f>
        <v>#REF!</v>
      </c>
      <c r="CG6" s="8" t="e">
        <f>BAR!#REF!</f>
        <v>#REF!</v>
      </c>
      <c r="CH6" s="8" t="e">
        <f>BAR!#REF!</f>
        <v>#REF!</v>
      </c>
      <c r="CI6" s="8" t="e">
        <f>BAR!#REF!</f>
        <v>#REF!</v>
      </c>
      <c r="CJ6" s="8" t="e">
        <f>BAR!#REF!</f>
        <v>#REF!</v>
      </c>
      <c r="CK6" s="8" t="e">
        <f>BAR!#REF!</f>
        <v>#REF!</v>
      </c>
      <c r="CL6" s="8" t="e">
        <f>BAR!#REF!</f>
        <v>#REF!</v>
      </c>
      <c r="CM6" s="8" t="e">
        <f>BAR!#REF!</f>
        <v>#REF!</v>
      </c>
      <c r="CN6" s="8" t="e">
        <f>BAR!#REF!</f>
        <v>#REF!</v>
      </c>
      <c r="CO6" s="8" t="e">
        <f>BAR!#REF!</f>
        <v>#REF!</v>
      </c>
      <c r="CP6" s="8" t="e">
        <f>BAR!#REF!</f>
        <v>#REF!</v>
      </c>
      <c r="CQ6" s="8" t="e">
        <f>BAR!#REF!</f>
        <v>#REF!</v>
      </c>
      <c r="CR6" s="8" t="e">
        <f>BAR!#REF!</f>
        <v>#REF!</v>
      </c>
      <c r="CS6" s="8" t="e">
        <f>BAR!#REF!</f>
        <v>#REF!</v>
      </c>
      <c r="CT6" s="8" t="e">
        <f>BAR!#REF!</f>
        <v>#REF!</v>
      </c>
      <c r="CU6" s="8" t="e">
        <f>BAR!#REF!</f>
        <v>#REF!</v>
      </c>
      <c r="CV6" s="8" t="e">
        <f>BAR!#REF!</f>
        <v>#REF!</v>
      </c>
      <c r="CW6" s="8" t="e">
        <f>BAR!#REF!</f>
        <v>#REF!</v>
      </c>
      <c r="CX6" s="8" t="e">
        <f>BAR!#REF!</f>
        <v>#REF!</v>
      </c>
      <c r="CY6" s="8" t="e">
        <f>BAR!#REF!</f>
        <v>#REF!</v>
      </c>
      <c r="CZ6" s="8" t="e">
        <f>BAR!#REF!</f>
        <v>#REF!</v>
      </c>
      <c r="DA6" s="8" t="e">
        <f>BAR!#REF!</f>
        <v>#REF!</v>
      </c>
      <c r="DB6" s="8" t="e">
        <f>BAR!#REF!</f>
        <v>#REF!</v>
      </c>
      <c r="DC6" s="8" t="e">
        <f>BAR!#REF!</f>
        <v>#REF!</v>
      </c>
      <c r="DD6" s="8" t="e">
        <f>BAR!#REF!</f>
        <v>#REF!</v>
      </c>
      <c r="DE6" s="8" t="e">
        <f>BAR!#REF!</f>
        <v>#REF!</v>
      </c>
      <c r="DF6" s="8" t="e">
        <f>BAR!#REF!</f>
        <v>#REF!</v>
      </c>
      <c r="DG6" s="8" t="e">
        <f>BAR!#REF!</f>
        <v>#REF!</v>
      </c>
      <c r="DH6" s="8" t="e">
        <f>BAR!#REF!</f>
        <v>#REF!</v>
      </c>
      <c r="DI6" s="8" t="e">
        <f>BAR!#REF!</f>
        <v>#REF!</v>
      </c>
      <c r="DJ6" s="8" t="e">
        <f>BAR!#REF!</f>
        <v>#REF!</v>
      </c>
      <c r="DK6" s="8">
        <f>BAR!B4</f>
        <v>46178</v>
      </c>
      <c r="DL6" s="8">
        <f>BAR!C4</f>
        <v>46179</v>
      </c>
      <c r="DM6" s="33">
        <f>BAR!D4</f>
        <v>46180</v>
      </c>
      <c r="DN6" s="33">
        <f>BAR!E4</f>
        <v>46181</v>
      </c>
      <c r="DO6" s="33">
        <f>BAR!F4</f>
        <v>46182</v>
      </c>
      <c r="DP6" s="33">
        <f>BAR!G4</f>
        <v>46183</v>
      </c>
      <c r="DQ6" s="33">
        <f>BAR!H4</f>
        <v>46184</v>
      </c>
      <c r="DR6" s="8">
        <f>BAR!I4</f>
        <v>46185</v>
      </c>
      <c r="DS6" s="8">
        <f>BAR!J4</f>
        <v>46186</v>
      </c>
      <c r="DT6" s="8">
        <f>BAR!K4</f>
        <v>46187</v>
      </c>
      <c r="DU6" s="33">
        <f>BAR!L4</f>
        <v>46188</v>
      </c>
      <c r="DV6" s="33">
        <f>BAR!M4</f>
        <v>46189</v>
      </c>
      <c r="DW6" s="33">
        <f>BAR!N4</f>
        <v>46190</v>
      </c>
      <c r="DX6" s="33">
        <f>BAR!O4</f>
        <v>46191</v>
      </c>
      <c r="DY6" s="8">
        <f>BAR!P4</f>
        <v>46192</v>
      </c>
      <c r="DZ6" s="8">
        <f>BAR!Q4</f>
        <v>46193</v>
      </c>
      <c r="EA6" s="8">
        <f>BAR!R4</f>
        <v>46194</v>
      </c>
      <c r="EB6" s="8">
        <f>BAR!S4</f>
        <v>46195</v>
      </c>
      <c r="EC6" s="8">
        <f>BAR!T4</f>
        <v>46196</v>
      </c>
      <c r="ED6" s="8">
        <f>BAR!U4</f>
        <v>46197</v>
      </c>
      <c r="EE6" s="8">
        <f>BAR!V4</f>
        <v>46198</v>
      </c>
      <c r="EF6" s="8">
        <f>BAR!W4</f>
        <v>46199</v>
      </c>
      <c r="EG6" s="8">
        <f>BAR!X4</f>
        <v>46200</v>
      </c>
      <c r="EH6" s="8">
        <f>BAR!Y4</f>
        <v>46201</v>
      </c>
      <c r="EI6" s="8">
        <f>BAR!Z4</f>
        <v>46202</v>
      </c>
      <c r="EJ6" s="8">
        <f>BAR!AA4</f>
        <v>46203</v>
      </c>
      <c r="EK6" s="8">
        <f>BAR!AB4</f>
        <v>46204</v>
      </c>
      <c r="EL6" s="8">
        <f>BAR!AC4</f>
        <v>46205</v>
      </c>
      <c r="EM6" s="8">
        <f>BAR!AD4</f>
        <v>46206</v>
      </c>
      <c r="EN6" s="8">
        <f>BAR!AE4</f>
        <v>46207</v>
      </c>
      <c r="EO6" s="8">
        <f>BAR!AF4</f>
        <v>46208</v>
      </c>
      <c r="EP6" s="8">
        <f>BAR!AG4</f>
        <v>46209</v>
      </c>
      <c r="EQ6" s="8">
        <f>BAR!AH4</f>
        <v>46210</v>
      </c>
      <c r="ER6" s="8">
        <f>BAR!AI4</f>
        <v>46211</v>
      </c>
      <c r="ES6" s="8">
        <f>BAR!AJ4</f>
        <v>46212</v>
      </c>
      <c r="ET6" s="8">
        <f>BAR!AK4</f>
        <v>46213</v>
      </c>
      <c r="EU6" s="8">
        <f>BAR!AL4</f>
        <v>46214</v>
      </c>
      <c r="EV6" s="8">
        <f>BAR!AM4</f>
        <v>46215</v>
      </c>
      <c r="EW6" s="8">
        <f>BAR!AN4</f>
        <v>46216</v>
      </c>
      <c r="EX6" s="8">
        <f>BAR!AO4</f>
        <v>46217</v>
      </c>
      <c r="EY6" s="8">
        <f>BAR!AP4</f>
        <v>46218</v>
      </c>
      <c r="EZ6" s="8">
        <f>BAR!AQ4</f>
        <v>46219</v>
      </c>
      <c r="FA6" s="8">
        <f>BAR!AR4</f>
        <v>46220</v>
      </c>
      <c r="FB6" s="8">
        <f>BAR!AS4</f>
        <v>46221</v>
      </c>
      <c r="FC6" s="8">
        <f>BAR!AT4</f>
        <v>46222</v>
      </c>
      <c r="FD6" s="8">
        <f>BAR!AU4</f>
        <v>46223</v>
      </c>
      <c r="FE6" s="8">
        <f>BAR!AV4</f>
        <v>46224</v>
      </c>
      <c r="FF6" s="8">
        <f>BAR!AW4</f>
        <v>46225</v>
      </c>
      <c r="FG6" s="8">
        <f>BAR!AX4</f>
        <v>46226</v>
      </c>
      <c r="FH6" s="8">
        <f>BAR!AY4</f>
        <v>46227</v>
      </c>
      <c r="FI6" s="8">
        <f>BAR!AZ4</f>
        <v>46228</v>
      </c>
      <c r="FJ6" s="8">
        <f>BAR!BA4</f>
        <v>46229</v>
      </c>
      <c r="FK6" s="8">
        <f>BAR!BB4</f>
        <v>46230</v>
      </c>
      <c r="FL6" s="8">
        <f>BAR!BC4</f>
        <v>46231</v>
      </c>
      <c r="FM6" s="8">
        <f>BAR!BD4</f>
        <v>46232</v>
      </c>
      <c r="FN6" s="8">
        <f>BAR!BE4</f>
        <v>46233</v>
      </c>
      <c r="FO6" s="8">
        <f>BAR!BF4</f>
        <v>46234</v>
      </c>
      <c r="FP6" s="8">
        <f>BAR!BG4</f>
        <v>46235</v>
      </c>
      <c r="FQ6" s="8">
        <f>BAR!BH4</f>
        <v>46236</v>
      </c>
      <c r="FR6" s="8">
        <f>BAR!BI4</f>
        <v>46237</v>
      </c>
      <c r="FS6" s="8">
        <f>BAR!BJ4</f>
        <v>46238</v>
      </c>
      <c r="FT6" s="8">
        <f>BAR!BK4</f>
        <v>46239</v>
      </c>
      <c r="FU6" s="8">
        <f>BAR!BL4</f>
        <v>46240</v>
      </c>
      <c r="FV6" s="8">
        <f>BAR!BM4</f>
        <v>46241</v>
      </c>
      <c r="FW6" s="8">
        <f>BAR!BN4</f>
        <v>46242</v>
      </c>
      <c r="FX6" s="8">
        <f>BAR!BO4</f>
        <v>46243</v>
      </c>
      <c r="FY6" s="8">
        <f>BAR!BP4</f>
        <v>46244</v>
      </c>
      <c r="FZ6" s="8">
        <f>BAR!BQ4</f>
        <v>46245</v>
      </c>
      <c r="GA6" s="8">
        <f>BAR!BR4</f>
        <v>46246</v>
      </c>
      <c r="GB6" s="8">
        <f>BAR!BS4</f>
        <v>46247</v>
      </c>
      <c r="GC6" s="8">
        <f>BAR!BT4</f>
        <v>46248</v>
      </c>
      <c r="GD6" s="8">
        <f>BAR!BU4</f>
        <v>46249</v>
      </c>
      <c r="GE6" s="8">
        <f>BAR!BV4</f>
        <v>46250</v>
      </c>
      <c r="GF6" s="8">
        <f>BAR!BW4</f>
        <v>46251</v>
      </c>
      <c r="GG6" s="8">
        <f>BAR!BX4</f>
        <v>46252</v>
      </c>
      <c r="GH6" s="8">
        <f>BAR!BY4</f>
        <v>46253</v>
      </c>
      <c r="GI6" s="8">
        <f>BAR!BZ4</f>
        <v>46254</v>
      </c>
      <c r="GJ6" s="8">
        <f>BAR!CA4</f>
        <v>46255</v>
      </c>
      <c r="GK6" s="8">
        <f>BAR!CB4</f>
        <v>46256</v>
      </c>
      <c r="GL6" s="8">
        <f>BAR!CC4</f>
        <v>46257</v>
      </c>
      <c r="GM6" s="8">
        <f>BAR!CD4</f>
        <v>46258</v>
      </c>
      <c r="GN6" s="8">
        <f>BAR!CE4</f>
        <v>46259</v>
      </c>
      <c r="GO6" s="8">
        <f>BAR!CF4</f>
        <v>46260</v>
      </c>
      <c r="GP6" s="8">
        <f>BAR!CG4</f>
        <v>46261</v>
      </c>
      <c r="GQ6" s="8">
        <f>BAR!CH4</f>
        <v>46262</v>
      </c>
      <c r="GR6" s="8">
        <f>BAR!CI4</f>
        <v>46263</v>
      </c>
      <c r="GS6" s="8">
        <f>BAR!CJ4</f>
        <v>46264</v>
      </c>
      <c r="GT6" s="8">
        <f>BAR!CK4</f>
        <v>46265</v>
      </c>
      <c r="GU6" s="8">
        <f>BAR!CL4</f>
        <v>46266</v>
      </c>
      <c r="GV6" s="8">
        <f>BAR!CM4</f>
        <v>46267</v>
      </c>
      <c r="GW6" s="8">
        <f>BAR!CN4</f>
        <v>46268</v>
      </c>
      <c r="GX6" s="8">
        <f>BAR!CO4</f>
        <v>46269</v>
      </c>
      <c r="GY6" s="8">
        <f>BAR!CP4</f>
        <v>46270</v>
      </c>
      <c r="GZ6" s="8">
        <f>BAR!CQ4</f>
        <v>46271</v>
      </c>
      <c r="HA6" s="8">
        <f>BAR!CR4</f>
        <v>46272</v>
      </c>
      <c r="HB6" s="8">
        <f>BAR!CS4</f>
        <v>46273</v>
      </c>
      <c r="HC6" s="8">
        <f>BAR!CT4</f>
        <v>46274</v>
      </c>
      <c r="HD6" s="8">
        <f>BAR!CU4</f>
        <v>46275</v>
      </c>
      <c r="HE6" s="8">
        <f>BAR!CV4</f>
        <v>46276</v>
      </c>
      <c r="HF6" s="8">
        <f>BAR!CW4</f>
        <v>46277</v>
      </c>
      <c r="HG6" s="8">
        <f>BAR!CX4</f>
        <v>46278</v>
      </c>
      <c r="HH6" s="8">
        <f>BAR!CY4</f>
        <v>46279</v>
      </c>
      <c r="HI6" s="8">
        <f>BAR!CZ4</f>
        <v>46280</v>
      </c>
      <c r="HJ6" s="8">
        <f>BAR!DA4</f>
        <v>46281</v>
      </c>
      <c r="HK6" s="8">
        <f>BAR!DB4</f>
        <v>46282</v>
      </c>
      <c r="HL6" s="8">
        <f>BAR!DC4</f>
        <v>46283</v>
      </c>
      <c r="HM6" s="8">
        <f>BAR!DD4</f>
        <v>46284</v>
      </c>
      <c r="HN6" s="8">
        <f>BAR!DE4</f>
        <v>46285</v>
      </c>
      <c r="HO6" s="8">
        <f>BAR!DF4</f>
        <v>46286</v>
      </c>
      <c r="HP6" s="8">
        <f>BAR!DG4</f>
        <v>46287</v>
      </c>
      <c r="HQ6" s="8">
        <f>BAR!DH4</f>
        <v>46288</v>
      </c>
      <c r="HR6" s="8">
        <f>BAR!DI4</f>
        <v>46289</v>
      </c>
      <c r="HS6" s="8">
        <f>BAR!DJ4</f>
        <v>46290</v>
      </c>
      <c r="HT6" s="8">
        <f>BAR!DK4</f>
        <v>46291</v>
      </c>
      <c r="HU6" s="8">
        <f>BAR!DL4</f>
        <v>46292</v>
      </c>
      <c r="HV6" s="8">
        <f>BAR!DM4</f>
        <v>46293</v>
      </c>
      <c r="HW6" s="8">
        <f>BAR!DN4</f>
        <v>46294</v>
      </c>
      <c r="HX6" s="33">
        <f>BAR!DO4</f>
        <v>46295</v>
      </c>
    </row>
    <row r="7" spans="1:232" ht="10.7" customHeight="1" x14ac:dyDescent="0.2">
      <c r="A7" s="10" t="s">
        <v>74</v>
      </c>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c r="BM7" s="147"/>
      <c r="BN7" s="147"/>
      <c r="BO7" s="147"/>
      <c r="BP7" s="147"/>
      <c r="BQ7" s="147"/>
      <c r="BR7" s="147"/>
      <c r="BS7" s="147"/>
      <c r="BT7" s="147"/>
      <c r="BU7" s="147"/>
      <c r="BV7" s="147"/>
      <c r="BW7" s="147"/>
      <c r="BX7" s="147"/>
      <c r="BY7" s="147"/>
      <c r="BZ7" s="147"/>
      <c r="CA7" s="147"/>
      <c r="CB7" s="147"/>
      <c r="CC7" s="147"/>
      <c r="CD7" s="147"/>
      <c r="CE7" s="147"/>
      <c r="CF7" s="147"/>
      <c r="CG7" s="147"/>
      <c r="CH7" s="147"/>
      <c r="CI7" s="147"/>
      <c r="CJ7" s="147"/>
      <c r="CK7" s="147"/>
      <c r="CL7" s="147"/>
      <c r="CM7" s="147"/>
      <c r="CN7" s="147"/>
      <c r="CO7" s="147"/>
      <c r="CP7" s="147"/>
      <c r="CQ7" s="147"/>
      <c r="CR7" s="147"/>
      <c r="CS7" s="147"/>
      <c r="CT7" s="147"/>
      <c r="CU7" s="147"/>
      <c r="CV7" s="147"/>
      <c r="CW7" s="147"/>
      <c r="CX7" s="147"/>
      <c r="CY7" s="147"/>
      <c r="CZ7" s="147"/>
      <c r="DA7" s="147"/>
      <c r="DB7" s="147"/>
      <c r="DC7" s="147"/>
      <c r="DD7" s="147"/>
      <c r="DE7" s="147"/>
      <c r="DF7" s="147"/>
      <c r="DG7" s="147"/>
      <c r="DH7" s="147"/>
      <c r="DI7" s="147"/>
      <c r="DJ7" s="147"/>
      <c r="DK7" s="147"/>
      <c r="DL7" s="147"/>
      <c r="DM7" s="148"/>
      <c r="DN7" s="148"/>
      <c r="DO7" s="148"/>
      <c r="DP7" s="148"/>
      <c r="DQ7" s="148"/>
      <c r="DR7" s="147"/>
      <c r="DS7" s="147"/>
      <c r="DT7" s="147"/>
      <c r="DU7" s="148"/>
      <c r="DV7" s="148"/>
      <c r="DW7" s="148"/>
      <c r="DX7" s="148"/>
      <c r="DY7" s="147"/>
      <c r="DZ7" s="147"/>
      <c r="EA7" s="147"/>
      <c r="EB7" s="147"/>
      <c r="EC7" s="147"/>
      <c r="ED7" s="147"/>
      <c r="EE7" s="147"/>
      <c r="EF7" s="147"/>
      <c r="EG7" s="147"/>
      <c r="EH7" s="147"/>
      <c r="EI7" s="147"/>
      <c r="EJ7" s="147"/>
      <c r="EK7" s="147"/>
      <c r="EL7" s="147"/>
      <c r="EM7" s="147"/>
      <c r="EN7" s="147"/>
      <c r="EO7" s="147"/>
      <c r="EP7" s="147"/>
      <c r="EQ7" s="147"/>
      <c r="ER7" s="147"/>
      <c r="ES7" s="147"/>
      <c r="ET7" s="147"/>
      <c r="EU7" s="147"/>
      <c r="EV7" s="147"/>
      <c r="EW7" s="147"/>
      <c r="EX7" s="147"/>
      <c r="EY7" s="147"/>
      <c r="EZ7" s="147"/>
      <c r="FA7" s="147"/>
      <c r="FB7" s="147"/>
      <c r="FC7" s="147"/>
      <c r="FD7" s="147"/>
      <c r="FE7" s="147"/>
      <c r="FF7" s="147"/>
      <c r="FG7" s="147"/>
      <c r="FH7" s="147"/>
      <c r="FI7" s="147"/>
      <c r="FJ7" s="147"/>
      <c r="FK7" s="147"/>
      <c r="FL7" s="147"/>
      <c r="FM7" s="147"/>
      <c r="FN7" s="147"/>
      <c r="FO7" s="147"/>
      <c r="FP7" s="147"/>
      <c r="FQ7" s="147"/>
      <c r="FR7" s="147"/>
      <c r="FS7" s="147"/>
      <c r="FT7" s="147"/>
      <c r="FU7" s="147"/>
      <c r="FV7" s="147"/>
      <c r="FW7" s="147"/>
      <c r="FX7" s="147"/>
      <c r="FY7" s="147"/>
      <c r="FZ7" s="147"/>
      <c r="GA7" s="147"/>
      <c r="GB7" s="147"/>
      <c r="GC7" s="147"/>
      <c r="GD7" s="147"/>
      <c r="GE7" s="147"/>
      <c r="GF7" s="147"/>
      <c r="GG7" s="147"/>
      <c r="GH7" s="147"/>
      <c r="GI7" s="147"/>
      <c r="GJ7" s="147"/>
      <c r="GK7" s="147"/>
      <c r="GL7" s="147"/>
      <c r="GM7" s="147"/>
      <c r="GN7" s="147"/>
      <c r="GO7" s="147"/>
      <c r="GP7" s="147"/>
      <c r="GQ7" s="147"/>
      <c r="GR7" s="147"/>
      <c r="GS7" s="147"/>
      <c r="GT7" s="147"/>
      <c r="GU7" s="147"/>
      <c r="GV7" s="147"/>
      <c r="GW7" s="147"/>
      <c r="GX7" s="147"/>
      <c r="GY7" s="147"/>
      <c r="GZ7" s="147"/>
      <c r="HA7" s="147"/>
      <c r="HB7" s="147"/>
      <c r="HC7" s="147"/>
      <c r="HD7" s="147"/>
      <c r="HE7" s="147"/>
      <c r="HF7" s="147"/>
      <c r="HG7" s="147"/>
      <c r="HH7" s="147"/>
      <c r="HI7" s="147"/>
      <c r="HJ7" s="147"/>
      <c r="HK7" s="147"/>
      <c r="HL7" s="147"/>
      <c r="HM7" s="147"/>
      <c r="HN7" s="147"/>
      <c r="HO7" s="147"/>
      <c r="HP7" s="147"/>
      <c r="HQ7" s="147"/>
      <c r="HR7" s="147"/>
      <c r="HS7" s="147"/>
      <c r="HT7" s="147"/>
      <c r="HU7" s="147"/>
      <c r="HV7" s="147"/>
      <c r="HW7" s="147"/>
      <c r="HX7" s="148"/>
    </row>
    <row r="8" spans="1:232" ht="10.7" customHeight="1" x14ac:dyDescent="0.2">
      <c r="A8" s="12">
        <v>1</v>
      </c>
      <c r="B8" s="37" t="e">
        <f>BAR!#REF!</f>
        <v>#REF!</v>
      </c>
      <c r="C8" s="37" t="e">
        <f>BAR!#REF!</f>
        <v>#REF!</v>
      </c>
      <c r="D8" s="37" t="e">
        <f>BAR!#REF!</f>
        <v>#REF!</v>
      </c>
      <c r="E8" s="37" t="e">
        <f>BAR!#REF!</f>
        <v>#REF!</v>
      </c>
      <c r="F8" s="37" t="e">
        <f>BAR!#REF!</f>
        <v>#REF!</v>
      </c>
      <c r="G8" s="37" t="e">
        <f>BAR!#REF!</f>
        <v>#REF!</v>
      </c>
      <c r="H8" s="37" t="e">
        <f>BAR!#REF!</f>
        <v>#REF!</v>
      </c>
      <c r="I8" s="37" t="e">
        <f>BAR!#REF!</f>
        <v>#REF!</v>
      </c>
      <c r="J8" s="37" t="e">
        <f>BAR!#REF!</f>
        <v>#REF!</v>
      </c>
      <c r="K8" s="37" t="e">
        <f>BAR!#REF!</f>
        <v>#REF!</v>
      </c>
      <c r="L8" s="37" t="e">
        <f>BAR!#REF!</f>
        <v>#REF!</v>
      </c>
      <c r="M8" s="37" t="e">
        <f>BAR!#REF!</f>
        <v>#REF!</v>
      </c>
      <c r="N8" s="37" t="e">
        <f>BAR!#REF!</f>
        <v>#REF!</v>
      </c>
      <c r="O8" s="37" t="e">
        <f>BAR!#REF!</f>
        <v>#REF!</v>
      </c>
      <c r="P8" s="37" t="e">
        <f>BAR!#REF!</f>
        <v>#REF!</v>
      </c>
      <c r="Q8" s="37" t="e">
        <f>BAR!#REF!</f>
        <v>#REF!</v>
      </c>
      <c r="R8" s="37" t="e">
        <f>BAR!#REF!</f>
        <v>#REF!</v>
      </c>
      <c r="S8" s="37" t="e">
        <f>BAR!#REF!</f>
        <v>#REF!</v>
      </c>
      <c r="T8" s="37" t="e">
        <f>BAR!#REF!</f>
        <v>#REF!</v>
      </c>
      <c r="U8" s="37" t="e">
        <f>BAR!#REF!</f>
        <v>#REF!</v>
      </c>
      <c r="V8" s="37" t="e">
        <f>BAR!#REF!</f>
        <v>#REF!</v>
      </c>
      <c r="W8" s="37" t="e">
        <f>BAR!#REF!</f>
        <v>#REF!</v>
      </c>
      <c r="X8" s="37" t="e">
        <f>BAR!#REF!</f>
        <v>#REF!</v>
      </c>
      <c r="Y8" s="37" t="e">
        <f>BAR!#REF!</f>
        <v>#REF!</v>
      </c>
      <c r="Z8" s="37" t="e">
        <f>BAR!#REF!</f>
        <v>#REF!</v>
      </c>
      <c r="AA8" s="37" t="e">
        <f>BAR!#REF!</f>
        <v>#REF!</v>
      </c>
      <c r="AB8" s="37" t="e">
        <f>BAR!#REF!</f>
        <v>#REF!</v>
      </c>
      <c r="AC8" s="37" t="e">
        <f>BAR!#REF!</f>
        <v>#REF!</v>
      </c>
      <c r="AD8" s="37" t="e">
        <f>BAR!#REF!</f>
        <v>#REF!</v>
      </c>
      <c r="AE8" s="37" t="e">
        <f>BAR!#REF!</f>
        <v>#REF!</v>
      </c>
      <c r="AF8" s="37" t="e">
        <f>BAR!#REF!</f>
        <v>#REF!</v>
      </c>
      <c r="AG8" s="37" t="e">
        <f>BAR!#REF!</f>
        <v>#REF!</v>
      </c>
      <c r="AH8" s="37" t="e">
        <f>BAR!#REF!</f>
        <v>#REF!</v>
      </c>
      <c r="AI8" s="37" t="e">
        <f>BAR!#REF!</f>
        <v>#REF!</v>
      </c>
      <c r="AJ8" s="37" t="e">
        <f>BAR!#REF!</f>
        <v>#REF!</v>
      </c>
      <c r="AK8" s="37" t="e">
        <f>BAR!#REF!</f>
        <v>#REF!</v>
      </c>
      <c r="AL8" s="37" t="e">
        <f>BAR!#REF!</f>
        <v>#REF!</v>
      </c>
      <c r="AM8" s="37" t="e">
        <f>BAR!#REF!</f>
        <v>#REF!</v>
      </c>
      <c r="AN8" s="37" t="e">
        <f>BAR!#REF!</f>
        <v>#REF!</v>
      </c>
      <c r="AO8" s="37" t="e">
        <f>BAR!#REF!</f>
        <v>#REF!</v>
      </c>
      <c r="AP8" s="37" t="e">
        <f>BAR!#REF!</f>
        <v>#REF!</v>
      </c>
      <c r="AQ8" s="37" t="e">
        <f>BAR!#REF!</f>
        <v>#REF!</v>
      </c>
      <c r="AR8" s="37" t="e">
        <f>BAR!#REF!</f>
        <v>#REF!</v>
      </c>
      <c r="AS8" s="37" t="e">
        <f>BAR!#REF!</f>
        <v>#REF!</v>
      </c>
      <c r="AT8" s="37" t="e">
        <f>BAR!#REF!</f>
        <v>#REF!</v>
      </c>
      <c r="AU8" s="37" t="e">
        <f>BAR!#REF!</f>
        <v>#REF!</v>
      </c>
      <c r="AV8" s="37" t="e">
        <f>BAR!#REF!</f>
        <v>#REF!</v>
      </c>
      <c r="AW8" s="37" t="e">
        <f>BAR!#REF!</f>
        <v>#REF!</v>
      </c>
      <c r="AX8" s="37" t="e">
        <f>BAR!#REF!</f>
        <v>#REF!</v>
      </c>
      <c r="AY8" s="37" t="e">
        <f>BAR!#REF!</f>
        <v>#REF!</v>
      </c>
      <c r="AZ8" s="37" t="e">
        <f>BAR!#REF!</f>
        <v>#REF!</v>
      </c>
      <c r="BA8" s="37" t="e">
        <f>BAR!#REF!</f>
        <v>#REF!</v>
      </c>
      <c r="BB8" s="37" t="e">
        <f>BAR!#REF!</f>
        <v>#REF!</v>
      </c>
      <c r="BC8" s="37" t="e">
        <f>BAR!#REF!</f>
        <v>#REF!</v>
      </c>
      <c r="BD8" s="37" t="e">
        <f>BAR!#REF!</f>
        <v>#REF!</v>
      </c>
      <c r="BE8" s="37" t="e">
        <f>BAR!#REF!</f>
        <v>#REF!</v>
      </c>
      <c r="BF8" s="37" t="e">
        <f>BAR!#REF!</f>
        <v>#REF!</v>
      </c>
      <c r="BG8" s="37" t="e">
        <f>BAR!#REF!</f>
        <v>#REF!</v>
      </c>
      <c r="BH8" s="37" t="e">
        <f>BAR!#REF!</f>
        <v>#REF!</v>
      </c>
      <c r="BI8" s="37" t="e">
        <f>BAR!#REF!</f>
        <v>#REF!</v>
      </c>
      <c r="BJ8" s="37" t="e">
        <f>BAR!#REF!</f>
        <v>#REF!</v>
      </c>
      <c r="BK8" s="37" t="e">
        <f>BAR!#REF!</f>
        <v>#REF!</v>
      </c>
      <c r="BL8" s="37" t="e">
        <f>BAR!#REF!</f>
        <v>#REF!</v>
      </c>
      <c r="BM8" s="37" t="e">
        <f>BAR!#REF!</f>
        <v>#REF!</v>
      </c>
      <c r="BN8" s="37" t="e">
        <f>BAR!#REF!</f>
        <v>#REF!</v>
      </c>
      <c r="BO8" s="37" t="e">
        <f>BAR!#REF!</f>
        <v>#REF!</v>
      </c>
      <c r="BP8" s="37" t="e">
        <f>BAR!#REF!</f>
        <v>#REF!</v>
      </c>
      <c r="BQ8" s="37" t="e">
        <f>BAR!#REF!</f>
        <v>#REF!</v>
      </c>
      <c r="BR8" s="37" t="e">
        <f>BAR!#REF!</f>
        <v>#REF!</v>
      </c>
      <c r="BS8" s="37" t="e">
        <f>BAR!#REF!</f>
        <v>#REF!</v>
      </c>
      <c r="BT8" s="37" t="e">
        <f>BAR!#REF!</f>
        <v>#REF!</v>
      </c>
      <c r="BU8" s="37" t="e">
        <f>BAR!#REF!</f>
        <v>#REF!</v>
      </c>
      <c r="BV8" s="37" t="e">
        <f>BAR!#REF!</f>
        <v>#REF!</v>
      </c>
      <c r="BW8" s="37" t="e">
        <f>BAR!#REF!</f>
        <v>#REF!</v>
      </c>
      <c r="BX8" s="37" t="e">
        <f>BAR!#REF!</f>
        <v>#REF!</v>
      </c>
      <c r="BY8" s="37" t="e">
        <f>BAR!#REF!</f>
        <v>#REF!</v>
      </c>
      <c r="BZ8" s="37" t="e">
        <f>BAR!#REF!</f>
        <v>#REF!</v>
      </c>
      <c r="CA8" s="37" t="e">
        <f>BAR!#REF!</f>
        <v>#REF!</v>
      </c>
      <c r="CB8" s="37" t="e">
        <f>BAR!#REF!</f>
        <v>#REF!</v>
      </c>
      <c r="CC8" s="37" t="e">
        <f>BAR!#REF!</f>
        <v>#REF!</v>
      </c>
      <c r="CD8" s="37" t="e">
        <f>BAR!#REF!</f>
        <v>#REF!</v>
      </c>
      <c r="CE8" s="37" t="e">
        <f>BAR!#REF!</f>
        <v>#REF!</v>
      </c>
      <c r="CF8" s="37" t="e">
        <f>BAR!#REF!</f>
        <v>#REF!</v>
      </c>
      <c r="CG8" s="37" t="e">
        <f>BAR!#REF!</f>
        <v>#REF!</v>
      </c>
      <c r="CH8" s="37" t="e">
        <f>BAR!#REF!</f>
        <v>#REF!</v>
      </c>
      <c r="CI8" s="37" t="e">
        <f>BAR!#REF!</f>
        <v>#REF!</v>
      </c>
      <c r="CJ8" s="37" t="e">
        <f>BAR!#REF!</f>
        <v>#REF!</v>
      </c>
      <c r="CK8" s="37" t="e">
        <f>BAR!#REF!</f>
        <v>#REF!</v>
      </c>
      <c r="CL8" s="37" t="e">
        <f>BAR!#REF!</f>
        <v>#REF!</v>
      </c>
      <c r="CM8" s="37" t="e">
        <f>BAR!#REF!</f>
        <v>#REF!</v>
      </c>
      <c r="CN8" s="37" t="e">
        <f>BAR!#REF!</f>
        <v>#REF!</v>
      </c>
      <c r="CO8" s="37" t="e">
        <f>BAR!#REF!</f>
        <v>#REF!</v>
      </c>
      <c r="CP8" s="37" t="e">
        <f>BAR!#REF!</f>
        <v>#REF!</v>
      </c>
      <c r="CQ8" s="37" t="e">
        <f>BAR!#REF!</f>
        <v>#REF!</v>
      </c>
      <c r="CR8" s="37" t="e">
        <f>BAR!#REF!</f>
        <v>#REF!</v>
      </c>
      <c r="CS8" s="37" t="e">
        <f>BAR!#REF!</f>
        <v>#REF!</v>
      </c>
      <c r="CT8" s="37" t="e">
        <f>BAR!#REF!</f>
        <v>#REF!</v>
      </c>
      <c r="CU8" s="37" t="e">
        <f>BAR!#REF!</f>
        <v>#REF!</v>
      </c>
      <c r="CV8" s="37" t="e">
        <f>BAR!#REF!</f>
        <v>#REF!</v>
      </c>
      <c r="CW8" s="37" t="e">
        <f>BAR!#REF!</f>
        <v>#REF!</v>
      </c>
      <c r="CX8" s="37" t="e">
        <f>BAR!#REF!</f>
        <v>#REF!</v>
      </c>
      <c r="CY8" s="37" t="e">
        <f>BAR!#REF!</f>
        <v>#REF!</v>
      </c>
      <c r="CZ8" s="37" t="e">
        <f>BAR!#REF!</f>
        <v>#REF!</v>
      </c>
      <c r="DA8" s="37" t="e">
        <f>BAR!#REF!</f>
        <v>#REF!</v>
      </c>
      <c r="DB8" s="37" t="e">
        <f>BAR!#REF!</f>
        <v>#REF!</v>
      </c>
      <c r="DC8" s="37" t="e">
        <f>BAR!#REF!</f>
        <v>#REF!</v>
      </c>
      <c r="DD8" s="37" t="e">
        <f>BAR!#REF!</f>
        <v>#REF!</v>
      </c>
      <c r="DE8" s="37" t="e">
        <f>BAR!#REF!</f>
        <v>#REF!</v>
      </c>
      <c r="DF8" s="37" t="e">
        <f>BAR!#REF!</f>
        <v>#REF!</v>
      </c>
      <c r="DG8" s="37" t="e">
        <f>BAR!#REF!</f>
        <v>#REF!</v>
      </c>
      <c r="DH8" s="37" t="e">
        <f>BAR!#REF!</f>
        <v>#REF!</v>
      </c>
      <c r="DI8" s="37" t="e">
        <f>BAR!#REF!</f>
        <v>#REF!</v>
      </c>
      <c r="DJ8" s="37" t="e">
        <f>BAR!#REF!</f>
        <v>#REF!</v>
      </c>
      <c r="DK8" s="37">
        <f>BAR!B6</f>
        <v>11750</v>
      </c>
      <c r="DL8" s="37">
        <f>BAR!C6</f>
        <v>11750</v>
      </c>
      <c r="DM8" s="149">
        <f>BAR!D6</f>
        <v>11750</v>
      </c>
      <c r="DN8" s="149">
        <f>BAR!E6</f>
        <v>11750</v>
      </c>
      <c r="DO8" s="149">
        <f>BAR!F6</f>
        <v>11750</v>
      </c>
      <c r="DP8" s="149">
        <f>BAR!G6</f>
        <v>11750</v>
      </c>
      <c r="DQ8" s="149">
        <f>BAR!H6</f>
        <v>11750</v>
      </c>
      <c r="DR8" s="37">
        <f>BAR!I6</f>
        <v>11750</v>
      </c>
      <c r="DS8" s="37">
        <f>BAR!J6</f>
        <v>11750</v>
      </c>
      <c r="DT8" s="37">
        <f>BAR!K6</f>
        <v>10350</v>
      </c>
      <c r="DU8" s="149">
        <f>BAR!L6</f>
        <v>11750</v>
      </c>
      <c r="DV8" s="149">
        <f>BAR!M6</f>
        <v>11750</v>
      </c>
      <c r="DW8" s="149">
        <f>BAR!N6</f>
        <v>11750</v>
      </c>
      <c r="DX8" s="149">
        <f>BAR!O6</f>
        <v>11750</v>
      </c>
      <c r="DY8" s="37">
        <f>BAR!P6</f>
        <v>10350</v>
      </c>
      <c r="DZ8" s="37">
        <f>BAR!Q6</f>
        <v>10350</v>
      </c>
      <c r="EA8" s="37">
        <f>BAR!R6</f>
        <v>11750</v>
      </c>
      <c r="EB8" s="37">
        <f>BAR!S6</f>
        <v>11750</v>
      </c>
      <c r="EC8" s="37">
        <f>BAR!T6</f>
        <v>11750</v>
      </c>
      <c r="ED8" s="37">
        <f>BAR!U6</f>
        <v>11750</v>
      </c>
      <c r="EE8" s="37">
        <f>BAR!V6</f>
        <v>11750</v>
      </c>
      <c r="EF8" s="37">
        <f>BAR!W6</f>
        <v>11750</v>
      </c>
      <c r="EG8" s="37">
        <f>BAR!X6</f>
        <v>11750</v>
      </c>
      <c r="EH8" s="37">
        <f>BAR!Y6</f>
        <v>11750</v>
      </c>
      <c r="EI8" s="37">
        <f>BAR!Z6</f>
        <v>11750</v>
      </c>
      <c r="EJ8" s="37">
        <f>BAR!AA6</f>
        <v>11750</v>
      </c>
      <c r="EK8" s="37">
        <f>BAR!AB6</f>
        <v>12250</v>
      </c>
      <c r="EL8" s="37">
        <f>BAR!AC6</f>
        <v>12250</v>
      </c>
      <c r="EM8" s="37">
        <f>BAR!AD6</f>
        <v>12250</v>
      </c>
      <c r="EN8" s="37">
        <f>BAR!AE6</f>
        <v>12250</v>
      </c>
      <c r="EO8" s="37">
        <f>BAR!AF6</f>
        <v>12250</v>
      </c>
      <c r="EP8" s="37">
        <f>BAR!AG6</f>
        <v>12250</v>
      </c>
      <c r="EQ8" s="37">
        <f>BAR!AH6</f>
        <v>12250</v>
      </c>
      <c r="ER8" s="37">
        <f>BAR!AI6</f>
        <v>12250</v>
      </c>
      <c r="ES8" s="37">
        <f>BAR!AJ6</f>
        <v>12950</v>
      </c>
      <c r="ET8" s="37">
        <f>BAR!AK6</f>
        <v>12950</v>
      </c>
      <c r="EU8" s="37">
        <f>BAR!AL6</f>
        <v>11750</v>
      </c>
      <c r="EV8" s="37">
        <f>BAR!AM6</f>
        <v>11750</v>
      </c>
      <c r="EW8" s="37">
        <f>BAR!AN6</f>
        <v>7650</v>
      </c>
      <c r="EX8" s="37">
        <f>BAR!AO6</f>
        <v>7650</v>
      </c>
      <c r="EY8" s="37">
        <f>BAR!AP6</f>
        <v>7650</v>
      </c>
      <c r="EZ8" s="37">
        <f>BAR!AQ6</f>
        <v>7650</v>
      </c>
      <c r="FA8" s="37">
        <f>BAR!AR6</f>
        <v>8150</v>
      </c>
      <c r="FB8" s="37">
        <f>BAR!AS6</f>
        <v>8150</v>
      </c>
      <c r="FC8" s="37">
        <f>BAR!AT6</f>
        <v>7650</v>
      </c>
      <c r="FD8" s="37">
        <f>BAR!AU6</f>
        <v>7650</v>
      </c>
      <c r="FE8" s="37">
        <f>BAR!AV6</f>
        <v>7650</v>
      </c>
      <c r="FF8" s="37">
        <f>BAR!AW6</f>
        <v>7650</v>
      </c>
      <c r="FG8" s="37">
        <f>BAR!AX6</f>
        <v>7650</v>
      </c>
      <c r="FH8" s="37">
        <f>BAR!AY6</f>
        <v>8150</v>
      </c>
      <c r="FI8" s="37">
        <f>BAR!AZ6</f>
        <v>8150</v>
      </c>
      <c r="FJ8" s="37">
        <f>BAR!BA6</f>
        <v>7650</v>
      </c>
      <c r="FK8" s="37">
        <f>BAR!BB6</f>
        <v>7650</v>
      </c>
      <c r="FL8" s="37">
        <f>BAR!BC6</f>
        <v>7650</v>
      </c>
      <c r="FM8" s="37">
        <f>BAR!BD6</f>
        <v>7650</v>
      </c>
      <c r="FN8" s="37">
        <f>BAR!BE6</f>
        <v>9150</v>
      </c>
      <c r="FO8" s="37">
        <f>BAR!BF6</f>
        <v>9150</v>
      </c>
      <c r="FP8" s="37">
        <f>BAR!BG6</f>
        <v>9150</v>
      </c>
      <c r="FQ8" s="37">
        <f>BAR!BH6</f>
        <v>7650</v>
      </c>
      <c r="FR8" s="37">
        <f>BAR!BI6</f>
        <v>7650</v>
      </c>
      <c r="FS8" s="37">
        <f>BAR!BJ6</f>
        <v>7650</v>
      </c>
      <c r="FT8" s="37">
        <f>BAR!BK6</f>
        <v>7650</v>
      </c>
      <c r="FU8" s="37">
        <f>BAR!BL6</f>
        <v>7650</v>
      </c>
      <c r="FV8" s="37">
        <f>BAR!BM6</f>
        <v>8150</v>
      </c>
      <c r="FW8" s="37">
        <f>BAR!BN6</f>
        <v>8150</v>
      </c>
      <c r="FX8" s="37">
        <f>BAR!BO6</f>
        <v>7650</v>
      </c>
      <c r="FY8" s="37">
        <f>BAR!BP6</f>
        <v>7650</v>
      </c>
      <c r="FZ8" s="37">
        <f>BAR!BQ6</f>
        <v>7650</v>
      </c>
      <c r="GA8" s="37">
        <f>BAR!BR6</f>
        <v>7650</v>
      </c>
      <c r="GB8" s="37">
        <f>BAR!BS6</f>
        <v>7650</v>
      </c>
      <c r="GC8" s="37">
        <f>BAR!BT6</f>
        <v>8150</v>
      </c>
      <c r="GD8" s="37">
        <f>BAR!BU6</f>
        <v>8150</v>
      </c>
      <c r="GE8" s="37">
        <f>BAR!BV6</f>
        <v>7650</v>
      </c>
      <c r="GF8" s="37">
        <f>BAR!BW6</f>
        <v>7650</v>
      </c>
      <c r="GG8" s="37">
        <f>BAR!BX6</f>
        <v>7650</v>
      </c>
      <c r="GH8" s="37">
        <f>BAR!BY6</f>
        <v>7650</v>
      </c>
      <c r="GI8" s="37">
        <f>BAR!BZ6</f>
        <v>7650</v>
      </c>
      <c r="GJ8" s="37">
        <f>BAR!CA6</f>
        <v>8150</v>
      </c>
      <c r="GK8" s="37">
        <f>BAR!CB6</f>
        <v>8150</v>
      </c>
      <c r="GL8" s="37">
        <f>BAR!CC6</f>
        <v>7150</v>
      </c>
      <c r="GM8" s="37">
        <f>BAR!CD6</f>
        <v>7150</v>
      </c>
      <c r="GN8" s="37">
        <f>BAR!CE6</f>
        <v>7150</v>
      </c>
      <c r="GO8" s="37">
        <f>BAR!CF6</f>
        <v>7150</v>
      </c>
      <c r="GP8" s="37">
        <f>BAR!CG6</f>
        <v>7150</v>
      </c>
      <c r="GQ8" s="37">
        <f>BAR!CH6</f>
        <v>7150</v>
      </c>
      <c r="GR8" s="37">
        <f>BAR!CI6</f>
        <v>7150</v>
      </c>
      <c r="GS8" s="37">
        <f>BAR!CJ6</f>
        <v>6850</v>
      </c>
      <c r="GT8" s="37">
        <f>BAR!CK6</f>
        <v>6850</v>
      </c>
      <c r="GU8" s="37">
        <f>BAR!CL6</f>
        <v>6850</v>
      </c>
      <c r="GV8" s="37">
        <f>BAR!CM6</f>
        <v>6850</v>
      </c>
      <c r="GW8" s="37">
        <f>BAR!CN6</f>
        <v>6850</v>
      </c>
      <c r="GX8" s="37">
        <f>BAR!CO6</f>
        <v>7150</v>
      </c>
      <c r="GY8" s="37">
        <f>BAR!CP6</f>
        <v>7150</v>
      </c>
      <c r="GZ8" s="37">
        <f>BAR!CQ6</f>
        <v>6850</v>
      </c>
      <c r="HA8" s="37">
        <f>BAR!CR6</f>
        <v>6850</v>
      </c>
      <c r="HB8" s="37">
        <f>BAR!CS6</f>
        <v>6850</v>
      </c>
      <c r="HC8" s="37">
        <f>BAR!CT6</f>
        <v>6850</v>
      </c>
      <c r="HD8" s="37">
        <f>BAR!CU6</f>
        <v>6850</v>
      </c>
      <c r="HE8" s="37">
        <f>BAR!CV6</f>
        <v>7150</v>
      </c>
      <c r="HF8" s="37">
        <f>BAR!CW6</f>
        <v>7150</v>
      </c>
      <c r="HG8" s="37">
        <f>BAR!CX6</f>
        <v>6850</v>
      </c>
      <c r="HH8" s="37">
        <f>BAR!CY6</f>
        <v>6850</v>
      </c>
      <c r="HI8" s="37">
        <f>BAR!CZ6</f>
        <v>6850</v>
      </c>
      <c r="HJ8" s="37">
        <f>BAR!DA6</f>
        <v>6850</v>
      </c>
      <c r="HK8" s="37">
        <f>BAR!DB6</f>
        <v>6850</v>
      </c>
      <c r="HL8" s="37">
        <f>BAR!DC6</f>
        <v>7150</v>
      </c>
      <c r="HM8" s="37">
        <f>BAR!DD6</f>
        <v>7150</v>
      </c>
      <c r="HN8" s="37">
        <f>BAR!DE6</f>
        <v>6550</v>
      </c>
      <c r="HO8" s="37">
        <f>BAR!DF6</f>
        <v>6550</v>
      </c>
      <c r="HP8" s="37">
        <f>BAR!DG6</f>
        <v>6550</v>
      </c>
      <c r="HQ8" s="37">
        <f>BAR!DH6</f>
        <v>6550</v>
      </c>
      <c r="HR8" s="37">
        <f>BAR!DI6</f>
        <v>6550</v>
      </c>
      <c r="HS8" s="37">
        <f>BAR!DJ6</f>
        <v>6850</v>
      </c>
      <c r="HT8" s="37">
        <f>BAR!DK6</f>
        <v>6850</v>
      </c>
      <c r="HU8" s="37">
        <f>BAR!DL6</f>
        <v>6550</v>
      </c>
      <c r="HV8" s="37">
        <f>BAR!DM6</f>
        <v>6550</v>
      </c>
      <c r="HW8" s="37">
        <f>BAR!DN6</f>
        <v>6550</v>
      </c>
      <c r="HX8" s="149">
        <f>BAR!DO6</f>
        <v>6550</v>
      </c>
    </row>
    <row r="9" spans="1:232" ht="10.7" customHeight="1" x14ac:dyDescent="0.2">
      <c r="A9" s="12">
        <v>2</v>
      </c>
      <c r="B9" s="37" t="e">
        <f>BAR!#REF!</f>
        <v>#REF!</v>
      </c>
      <c r="C9" s="37" t="e">
        <f>BAR!#REF!</f>
        <v>#REF!</v>
      </c>
      <c r="D9" s="37" t="e">
        <f>BAR!#REF!</f>
        <v>#REF!</v>
      </c>
      <c r="E9" s="37" t="e">
        <f>BAR!#REF!</f>
        <v>#REF!</v>
      </c>
      <c r="F9" s="37" t="e">
        <f>BAR!#REF!</f>
        <v>#REF!</v>
      </c>
      <c r="G9" s="37" t="e">
        <f>BAR!#REF!</f>
        <v>#REF!</v>
      </c>
      <c r="H9" s="37" t="e">
        <f>BAR!#REF!</f>
        <v>#REF!</v>
      </c>
      <c r="I9" s="37" t="e">
        <f>BAR!#REF!</f>
        <v>#REF!</v>
      </c>
      <c r="J9" s="37" t="e">
        <f>BAR!#REF!</f>
        <v>#REF!</v>
      </c>
      <c r="K9" s="37" t="e">
        <f>BAR!#REF!</f>
        <v>#REF!</v>
      </c>
      <c r="L9" s="37" t="e">
        <f>BAR!#REF!</f>
        <v>#REF!</v>
      </c>
      <c r="M9" s="37" t="e">
        <f>BAR!#REF!</f>
        <v>#REF!</v>
      </c>
      <c r="N9" s="37" t="e">
        <f>BAR!#REF!</f>
        <v>#REF!</v>
      </c>
      <c r="O9" s="37" t="e">
        <f>BAR!#REF!</f>
        <v>#REF!</v>
      </c>
      <c r="P9" s="37" t="e">
        <f>BAR!#REF!</f>
        <v>#REF!</v>
      </c>
      <c r="Q9" s="37" t="e">
        <f>BAR!#REF!</f>
        <v>#REF!</v>
      </c>
      <c r="R9" s="37" t="e">
        <f>BAR!#REF!</f>
        <v>#REF!</v>
      </c>
      <c r="S9" s="37" t="e">
        <f>BAR!#REF!</f>
        <v>#REF!</v>
      </c>
      <c r="T9" s="37" t="e">
        <f>BAR!#REF!</f>
        <v>#REF!</v>
      </c>
      <c r="U9" s="37" t="e">
        <f>BAR!#REF!</f>
        <v>#REF!</v>
      </c>
      <c r="V9" s="37" t="e">
        <f>BAR!#REF!</f>
        <v>#REF!</v>
      </c>
      <c r="W9" s="37" t="e">
        <f>BAR!#REF!</f>
        <v>#REF!</v>
      </c>
      <c r="X9" s="37" t="e">
        <f>BAR!#REF!</f>
        <v>#REF!</v>
      </c>
      <c r="Y9" s="37" t="e">
        <f>BAR!#REF!</f>
        <v>#REF!</v>
      </c>
      <c r="Z9" s="37" t="e">
        <f>BAR!#REF!</f>
        <v>#REF!</v>
      </c>
      <c r="AA9" s="37" t="e">
        <f>BAR!#REF!</f>
        <v>#REF!</v>
      </c>
      <c r="AB9" s="37" t="e">
        <f>BAR!#REF!</f>
        <v>#REF!</v>
      </c>
      <c r="AC9" s="37" t="e">
        <f>BAR!#REF!</f>
        <v>#REF!</v>
      </c>
      <c r="AD9" s="37" t="e">
        <f>BAR!#REF!</f>
        <v>#REF!</v>
      </c>
      <c r="AE9" s="37" t="e">
        <f>BAR!#REF!</f>
        <v>#REF!</v>
      </c>
      <c r="AF9" s="37" t="e">
        <f>BAR!#REF!</f>
        <v>#REF!</v>
      </c>
      <c r="AG9" s="37" t="e">
        <f>BAR!#REF!</f>
        <v>#REF!</v>
      </c>
      <c r="AH9" s="37" t="e">
        <f>BAR!#REF!</f>
        <v>#REF!</v>
      </c>
      <c r="AI9" s="37" t="e">
        <f>BAR!#REF!</f>
        <v>#REF!</v>
      </c>
      <c r="AJ9" s="37" t="e">
        <f>BAR!#REF!</f>
        <v>#REF!</v>
      </c>
      <c r="AK9" s="37" t="e">
        <f>BAR!#REF!</f>
        <v>#REF!</v>
      </c>
      <c r="AL9" s="37" t="e">
        <f>BAR!#REF!</f>
        <v>#REF!</v>
      </c>
      <c r="AM9" s="37" t="e">
        <f>BAR!#REF!</f>
        <v>#REF!</v>
      </c>
      <c r="AN9" s="37" t="e">
        <f>BAR!#REF!</f>
        <v>#REF!</v>
      </c>
      <c r="AO9" s="37" t="e">
        <f>BAR!#REF!</f>
        <v>#REF!</v>
      </c>
      <c r="AP9" s="37" t="e">
        <f>BAR!#REF!</f>
        <v>#REF!</v>
      </c>
      <c r="AQ9" s="37" t="e">
        <f>BAR!#REF!</f>
        <v>#REF!</v>
      </c>
      <c r="AR9" s="37" t="e">
        <f>BAR!#REF!</f>
        <v>#REF!</v>
      </c>
      <c r="AS9" s="37" t="e">
        <f>BAR!#REF!</f>
        <v>#REF!</v>
      </c>
      <c r="AT9" s="37" t="e">
        <f>BAR!#REF!</f>
        <v>#REF!</v>
      </c>
      <c r="AU9" s="37" t="e">
        <f>BAR!#REF!</f>
        <v>#REF!</v>
      </c>
      <c r="AV9" s="37" t="e">
        <f>BAR!#REF!</f>
        <v>#REF!</v>
      </c>
      <c r="AW9" s="37" t="e">
        <f>BAR!#REF!</f>
        <v>#REF!</v>
      </c>
      <c r="AX9" s="37" t="e">
        <f>BAR!#REF!</f>
        <v>#REF!</v>
      </c>
      <c r="AY9" s="37" t="e">
        <f>BAR!#REF!</f>
        <v>#REF!</v>
      </c>
      <c r="AZ9" s="37" t="e">
        <f>BAR!#REF!</f>
        <v>#REF!</v>
      </c>
      <c r="BA9" s="37" t="e">
        <f>BAR!#REF!</f>
        <v>#REF!</v>
      </c>
      <c r="BB9" s="37" t="e">
        <f>BAR!#REF!</f>
        <v>#REF!</v>
      </c>
      <c r="BC9" s="37" t="e">
        <f>BAR!#REF!</f>
        <v>#REF!</v>
      </c>
      <c r="BD9" s="37" t="e">
        <f>BAR!#REF!</f>
        <v>#REF!</v>
      </c>
      <c r="BE9" s="37" t="e">
        <f>BAR!#REF!</f>
        <v>#REF!</v>
      </c>
      <c r="BF9" s="37" t="e">
        <f>BAR!#REF!</f>
        <v>#REF!</v>
      </c>
      <c r="BG9" s="37" t="e">
        <f>BAR!#REF!</f>
        <v>#REF!</v>
      </c>
      <c r="BH9" s="37" t="e">
        <f>BAR!#REF!</f>
        <v>#REF!</v>
      </c>
      <c r="BI9" s="37" t="e">
        <f>BAR!#REF!</f>
        <v>#REF!</v>
      </c>
      <c r="BJ9" s="37" t="e">
        <f>BAR!#REF!</f>
        <v>#REF!</v>
      </c>
      <c r="BK9" s="37" t="e">
        <f>BAR!#REF!</f>
        <v>#REF!</v>
      </c>
      <c r="BL9" s="37" t="e">
        <f>BAR!#REF!</f>
        <v>#REF!</v>
      </c>
      <c r="BM9" s="37" t="e">
        <f>BAR!#REF!</f>
        <v>#REF!</v>
      </c>
      <c r="BN9" s="37" t="e">
        <f>BAR!#REF!</f>
        <v>#REF!</v>
      </c>
      <c r="BO9" s="37" t="e">
        <f>BAR!#REF!</f>
        <v>#REF!</v>
      </c>
      <c r="BP9" s="37" t="e">
        <f>BAR!#REF!</f>
        <v>#REF!</v>
      </c>
      <c r="BQ9" s="37" t="e">
        <f>BAR!#REF!</f>
        <v>#REF!</v>
      </c>
      <c r="BR9" s="37" t="e">
        <f>BAR!#REF!</f>
        <v>#REF!</v>
      </c>
      <c r="BS9" s="37" t="e">
        <f>BAR!#REF!</f>
        <v>#REF!</v>
      </c>
      <c r="BT9" s="37" t="e">
        <f>BAR!#REF!</f>
        <v>#REF!</v>
      </c>
      <c r="BU9" s="37" t="e">
        <f>BAR!#REF!</f>
        <v>#REF!</v>
      </c>
      <c r="BV9" s="37" t="e">
        <f>BAR!#REF!</f>
        <v>#REF!</v>
      </c>
      <c r="BW9" s="37" t="e">
        <f>BAR!#REF!</f>
        <v>#REF!</v>
      </c>
      <c r="BX9" s="37" t="e">
        <f>BAR!#REF!</f>
        <v>#REF!</v>
      </c>
      <c r="BY9" s="37" t="e">
        <f>BAR!#REF!</f>
        <v>#REF!</v>
      </c>
      <c r="BZ9" s="37" t="e">
        <f>BAR!#REF!</f>
        <v>#REF!</v>
      </c>
      <c r="CA9" s="37" t="e">
        <f>BAR!#REF!</f>
        <v>#REF!</v>
      </c>
      <c r="CB9" s="37" t="e">
        <f>BAR!#REF!</f>
        <v>#REF!</v>
      </c>
      <c r="CC9" s="37" t="e">
        <f>BAR!#REF!</f>
        <v>#REF!</v>
      </c>
      <c r="CD9" s="37" t="e">
        <f>BAR!#REF!</f>
        <v>#REF!</v>
      </c>
      <c r="CE9" s="37" t="e">
        <f>BAR!#REF!</f>
        <v>#REF!</v>
      </c>
      <c r="CF9" s="37" t="e">
        <f>BAR!#REF!</f>
        <v>#REF!</v>
      </c>
      <c r="CG9" s="37" t="e">
        <f>BAR!#REF!</f>
        <v>#REF!</v>
      </c>
      <c r="CH9" s="37" t="e">
        <f>BAR!#REF!</f>
        <v>#REF!</v>
      </c>
      <c r="CI9" s="37" t="e">
        <f>BAR!#REF!</f>
        <v>#REF!</v>
      </c>
      <c r="CJ9" s="37" t="e">
        <f>BAR!#REF!</f>
        <v>#REF!</v>
      </c>
      <c r="CK9" s="37" t="e">
        <f>BAR!#REF!</f>
        <v>#REF!</v>
      </c>
      <c r="CL9" s="37" t="e">
        <f>BAR!#REF!</f>
        <v>#REF!</v>
      </c>
      <c r="CM9" s="37" t="e">
        <f>BAR!#REF!</f>
        <v>#REF!</v>
      </c>
      <c r="CN9" s="37" t="e">
        <f>BAR!#REF!</f>
        <v>#REF!</v>
      </c>
      <c r="CO9" s="37" t="e">
        <f>BAR!#REF!</f>
        <v>#REF!</v>
      </c>
      <c r="CP9" s="37" t="e">
        <f>BAR!#REF!</f>
        <v>#REF!</v>
      </c>
      <c r="CQ9" s="37" t="e">
        <f>BAR!#REF!</f>
        <v>#REF!</v>
      </c>
      <c r="CR9" s="37" t="e">
        <f>BAR!#REF!</f>
        <v>#REF!</v>
      </c>
      <c r="CS9" s="37" t="e">
        <f>BAR!#REF!</f>
        <v>#REF!</v>
      </c>
      <c r="CT9" s="37" t="e">
        <f>BAR!#REF!</f>
        <v>#REF!</v>
      </c>
      <c r="CU9" s="37" t="e">
        <f>BAR!#REF!</f>
        <v>#REF!</v>
      </c>
      <c r="CV9" s="37" t="e">
        <f>BAR!#REF!</f>
        <v>#REF!</v>
      </c>
      <c r="CW9" s="37" t="e">
        <f>BAR!#REF!</f>
        <v>#REF!</v>
      </c>
      <c r="CX9" s="37" t="e">
        <f>BAR!#REF!</f>
        <v>#REF!</v>
      </c>
      <c r="CY9" s="37" t="e">
        <f>BAR!#REF!</f>
        <v>#REF!</v>
      </c>
      <c r="CZ9" s="37" t="e">
        <f>BAR!#REF!</f>
        <v>#REF!</v>
      </c>
      <c r="DA9" s="37" t="e">
        <f>BAR!#REF!</f>
        <v>#REF!</v>
      </c>
      <c r="DB9" s="37" t="e">
        <f>BAR!#REF!</f>
        <v>#REF!</v>
      </c>
      <c r="DC9" s="37" t="e">
        <f>BAR!#REF!</f>
        <v>#REF!</v>
      </c>
      <c r="DD9" s="37" t="e">
        <f>BAR!#REF!</f>
        <v>#REF!</v>
      </c>
      <c r="DE9" s="37" t="e">
        <f>BAR!#REF!</f>
        <v>#REF!</v>
      </c>
      <c r="DF9" s="37" t="e">
        <f>BAR!#REF!</f>
        <v>#REF!</v>
      </c>
      <c r="DG9" s="37" t="e">
        <f>BAR!#REF!</f>
        <v>#REF!</v>
      </c>
      <c r="DH9" s="37" t="e">
        <f>BAR!#REF!</f>
        <v>#REF!</v>
      </c>
      <c r="DI9" s="37" t="e">
        <f>BAR!#REF!</f>
        <v>#REF!</v>
      </c>
      <c r="DJ9" s="37" t="e">
        <f>BAR!#REF!</f>
        <v>#REF!</v>
      </c>
      <c r="DK9" s="37">
        <f>BAR!B7</f>
        <v>13400</v>
      </c>
      <c r="DL9" s="37">
        <f>BAR!C7</f>
        <v>13400</v>
      </c>
      <c r="DM9" s="149">
        <f>BAR!D7</f>
        <v>13400</v>
      </c>
      <c r="DN9" s="149">
        <f>BAR!E7</f>
        <v>13400</v>
      </c>
      <c r="DO9" s="149">
        <f>BAR!F7</f>
        <v>13400</v>
      </c>
      <c r="DP9" s="149">
        <f>BAR!G7</f>
        <v>13400</v>
      </c>
      <c r="DQ9" s="149">
        <f>BAR!H7</f>
        <v>13400</v>
      </c>
      <c r="DR9" s="37">
        <f>BAR!I7</f>
        <v>13400</v>
      </c>
      <c r="DS9" s="37">
        <f>BAR!J7</f>
        <v>13400</v>
      </c>
      <c r="DT9" s="37">
        <f>BAR!K7</f>
        <v>12000</v>
      </c>
      <c r="DU9" s="149">
        <f>BAR!L7</f>
        <v>13400</v>
      </c>
      <c r="DV9" s="149">
        <f>BAR!M7</f>
        <v>13400</v>
      </c>
      <c r="DW9" s="149">
        <f>BAR!N7</f>
        <v>13400</v>
      </c>
      <c r="DX9" s="149">
        <f>BAR!O7</f>
        <v>13400</v>
      </c>
      <c r="DY9" s="37">
        <f>BAR!P7</f>
        <v>12000</v>
      </c>
      <c r="DZ9" s="37">
        <f>BAR!Q7</f>
        <v>12000</v>
      </c>
      <c r="EA9" s="37">
        <f>BAR!R7</f>
        <v>13400</v>
      </c>
      <c r="EB9" s="37">
        <f>BAR!S7</f>
        <v>13400</v>
      </c>
      <c r="EC9" s="37">
        <f>BAR!T7</f>
        <v>13400</v>
      </c>
      <c r="ED9" s="37">
        <f>BAR!U7</f>
        <v>13400</v>
      </c>
      <c r="EE9" s="37">
        <f>BAR!V7</f>
        <v>13400</v>
      </c>
      <c r="EF9" s="37">
        <f>BAR!W7</f>
        <v>13400</v>
      </c>
      <c r="EG9" s="37">
        <f>BAR!X7</f>
        <v>13400</v>
      </c>
      <c r="EH9" s="37">
        <f>BAR!Y7</f>
        <v>13400</v>
      </c>
      <c r="EI9" s="37">
        <f>BAR!Z7</f>
        <v>13400</v>
      </c>
      <c r="EJ9" s="37">
        <f>BAR!AA7</f>
        <v>13400</v>
      </c>
      <c r="EK9" s="37">
        <f>BAR!AB7</f>
        <v>13900</v>
      </c>
      <c r="EL9" s="37">
        <f>BAR!AC7</f>
        <v>13900</v>
      </c>
      <c r="EM9" s="37">
        <f>BAR!AD7</f>
        <v>13900</v>
      </c>
      <c r="EN9" s="37">
        <f>BAR!AE7</f>
        <v>13900</v>
      </c>
      <c r="EO9" s="37">
        <f>BAR!AF7</f>
        <v>13900</v>
      </c>
      <c r="EP9" s="37">
        <f>BAR!AG7</f>
        <v>13900</v>
      </c>
      <c r="EQ9" s="37">
        <f>BAR!AH7</f>
        <v>13900</v>
      </c>
      <c r="ER9" s="37">
        <f>BAR!AI7</f>
        <v>13900</v>
      </c>
      <c r="ES9" s="37">
        <f>BAR!AJ7</f>
        <v>14600</v>
      </c>
      <c r="ET9" s="37">
        <f>BAR!AK7</f>
        <v>14600</v>
      </c>
      <c r="EU9" s="37">
        <f>BAR!AL7</f>
        <v>13400</v>
      </c>
      <c r="EV9" s="37">
        <f>BAR!AM7</f>
        <v>13400</v>
      </c>
      <c r="EW9" s="37">
        <f>BAR!AN7</f>
        <v>9300</v>
      </c>
      <c r="EX9" s="37">
        <f>BAR!AO7</f>
        <v>9300</v>
      </c>
      <c r="EY9" s="37">
        <f>BAR!AP7</f>
        <v>9300</v>
      </c>
      <c r="EZ9" s="37">
        <f>BAR!AQ7</f>
        <v>9300</v>
      </c>
      <c r="FA9" s="37">
        <f>BAR!AR7</f>
        <v>9800</v>
      </c>
      <c r="FB9" s="37">
        <f>BAR!AS7</f>
        <v>9800</v>
      </c>
      <c r="FC9" s="37">
        <f>BAR!AT7</f>
        <v>9300</v>
      </c>
      <c r="FD9" s="37">
        <f>BAR!AU7</f>
        <v>9300</v>
      </c>
      <c r="FE9" s="37">
        <f>BAR!AV7</f>
        <v>9300</v>
      </c>
      <c r="FF9" s="37">
        <f>BAR!AW7</f>
        <v>9300</v>
      </c>
      <c r="FG9" s="37">
        <f>BAR!AX7</f>
        <v>9300</v>
      </c>
      <c r="FH9" s="37">
        <f>BAR!AY7</f>
        <v>9800</v>
      </c>
      <c r="FI9" s="37">
        <f>BAR!AZ7</f>
        <v>9800</v>
      </c>
      <c r="FJ9" s="37">
        <f>BAR!BA7</f>
        <v>9300</v>
      </c>
      <c r="FK9" s="37">
        <f>BAR!BB7</f>
        <v>9300</v>
      </c>
      <c r="FL9" s="37">
        <f>BAR!BC7</f>
        <v>9300</v>
      </c>
      <c r="FM9" s="37">
        <f>BAR!BD7</f>
        <v>9300</v>
      </c>
      <c r="FN9" s="37">
        <f>BAR!BE7</f>
        <v>10800</v>
      </c>
      <c r="FO9" s="37">
        <f>BAR!BF7</f>
        <v>10800</v>
      </c>
      <c r="FP9" s="37">
        <f>BAR!BG7</f>
        <v>10800</v>
      </c>
      <c r="FQ9" s="37">
        <f>BAR!BH7</f>
        <v>9300</v>
      </c>
      <c r="FR9" s="37">
        <f>BAR!BI7</f>
        <v>9300</v>
      </c>
      <c r="FS9" s="37">
        <f>BAR!BJ7</f>
        <v>9300</v>
      </c>
      <c r="FT9" s="37">
        <f>BAR!BK7</f>
        <v>9300</v>
      </c>
      <c r="FU9" s="37">
        <f>BAR!BL7</f>
        <v>9300</v>
      </c>
      <c r="FV9" s="37">
        <f>BAR!BM7</f>
        <v>9800</v>
      </c>
      <c r="FW9" s="37">
        <f>BAR!BN7</f>
        <v>9800</v>
      </c>
      <c r="FX9" s="37">
        <f>BAR!BO7</f>
        <v>9300</v>
      </c>
      <c r="FY9" s="37">
        <f>BAR!BP7</f>
        <v>9300</v>
      </c>
      <c r="FZ9" s="37">
        <f>BAR!BQ7</f>
        <v>9300</v>
      </c>
      <c r="GA9" s="37">
        <f>BAR!BR7</f>
        <v>9300</v>
      </c>
      <c r="GB9" s="37">
        <f>BAR!BS7</f>
        <v>9300</v>
      </c>
      <c r="GC9" s="37">
        <f>BAR!BT7</f>
        <v>9800</v>
      </c>
      <c r="GD9" s="37">
        <f>BAR!BU7</f>
        <v>9800</v>
      </c>
      <c r="GE9" s="37">
        <f>BAR!BV7</f>
        <v>9300</v>
      </c>
      <c r="GF9" s="37">
        <f>BAR!BW7</f>
        <v>9300</v>
      </c>
      <c r="GG9" s="37">
        <f>BAR!BX7</f>
        <v>9300</v>
      </c>
      <c r="GH9" s="37">
        <f>BAR!BY7</f>
        <v>9300</v>
      </c>
      <c r="GI9" s="37">
        <f>BAR!BZ7</f>
        <v>9300</v>
      </c>
      <c r="GJ9" s="37">
        <f>BAR!CA7</f>
        <v>9800</v>
      </c>
      <c r="GK9" s="37">
        <f>BAR!CB7</f>
        <v>9800</v>
      </c>
      <c r="GL9" s="37">
        <f>BAR!CC7</f>
        <v>8800</v>
      </c>
      <c r="GM9" s="37">
        <f>BAR!CD7</f>
        <v>8800</v>
      </c>
      <c r="GN9" s="37">
        <f>BAR!CE7</f>
        <v>8800</v>
      </c>
      <c r="GO9" s="37">
        <f>BAR!CF7</f>
        <v>8800</v>
      </c>
      <c r="GP9" s="37">
        <f>BAR!CG7</f>
        <v>8800</v>
      </c>
      <c r="GQ9" s="37">
        <f>BAR!CH7</f>
        <v>8800</v>
      </c>
      <c r="GR9" s="37">
        <f>BAR!CI7</f>
        <v>8800</v>
      </c>
      <c r="GS9" s="37">
        <f>BAR!CJ7</f>
        <v>8500</v>
      </c>
      <c r="GT9" s="37">
        <f>BAR!CK7</f>
        <v>8500</v>
      </c>
      <c r="GU9" s="37">
        <f>BAR!CL7</f>
        <v>8500</v>
      </c>
      <c r="GV9" s="37">
        <f>BAR!CM7</f>
        <v>8500</v>
      </c>
      <c r="GW9" s="37">
        <f>BAR!CN7</f>
        <v>8500</v>
      </c>
      <c r="GX9" s="37">
        <f>BAR!CO7</f>
        <v>8800</v>
      </c>
      <c r="GY9" s="37">
        <f>BAR!CP7</f>
        <v>8800</v>
      </c>
      <c r="GZ9" s="37">
        <f>BAR!CQ7</f>
        <v>8500</v>
      </c>
      <c r="HA9" s="37">
        <f>BAR!CR7</f>
        <v>8500</v>
      </c>
      <c r="HB9" s="37">
        <f>BAR!CS7</f>
        <v>8500</v>
      </c>
      <c r="HC9" s="37">
        <f>BAR!CT7</f>
        <v>8500</v>
      </c>
      <c r="HD9" s="37">
        <f>BAR!CU7</f>
        <v>8500</v>
      </c>
      <c r="HE9" s="37">
        <f>BAR!CV7</f>
        <v>8800</v>
      </c>
      <c r="HF9" s="37">
        <f>BAR!CW7</f>
        <v>8800</v>
      </c>
      <c r="HG9" s="37">
        <f>BAR!CX7</f>
        <v>8500</v>
      </c>
      <c r="HH9" s="37">
        <f>BAR!CY7</f>
        <v>8500</v>
      </c>
      <c r="HI9" s="37">
        <f>BAR!CZ7</f>
        <v>8500</v>
      </c>
      <c r="HJ9" s="37">
        <f>BAR!DA7</f>
        <v>8500</v>
      </c>
      <c r="HK9" s="37">
        <f>BAR!DB7</f>
        <v>8500</v>
      </c>
      <c r="HL9" s="37">
        <f>BAR!DC7</f>
        <v>8800</v>
      </c>
      <c r="HM9" s="37">
        <f>BAR!DD7</f>
        <v>8800</v>
      </c>
      <c r="HN9" s="37">
        <f>BAR!DE7</f>
        <v>8200</v>
      </c>
      <c r="HO9" s="37">
        <f>BAR!DF7</f>
        <v>8200</v>
      </c>
      <c r="HP9" s="37">
        <f>BAR!DG7</f>
        <v>8200</v>
      </c>
      <c r="HQ9" s="37">
        <f>BAR!DH7</f>
        <v>8200</v>
      </c>
      <c r="HR9" s="37">
        <f>BAR!DI7</f>
        <v>8200</v>
      </c>
      <c r="HS9" s="37">
        <f>BAR!DJ7</f>
        <v>8500</v>
      </c>
      <c r="HT9" s="37">
        <f>BAR!DK7</f>
        <v>8500</v>
      </c>
      <c r="HU9" s="37">
        <f>BAR!DL7</f>
        <v>8200</v>
      </c>
      <c r="HV9" s="37">
        <f>BAR!DM7</f>
        <v>8200</v>
      </c>
      <c r="HW9" s="37">
        <f>BAR!DN7</f>
        <v>8200</v>
      </c>
      <c r="HX9" s="149">
        <f>BAR!DO7</f>
        <v>8200</v>
      </c>
    </row>
    <row r="10" spans="1:232" ht="10.7" customHeight="1" x14ac:dyDescent="0.2">
      <c r="A10" s="14" t="s">
        <v>75</v>
      </c>
      <c r="B10" s="37"/>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149"/>
      <c r="DN10" s="149"/>
      <c r="DO10" s="149"/>
      <c r="DP10" s="149"/>
      <c r="DQ10" s="149"/>
      <c r="DR10" s="37"/>
      <c r="DS10" s="37"/>
      <c r="DT10" s="37"/>
      <c r="DU10" s="149"/>
      <c r="DV10" s="149"/>
      <c r="DW10" s="149"/>
      <c r="DX10" s="149"/>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c r="HT10" s="37"/>
      <c r="HU10" s="37"/>
      <c r="HV10" s="37"/>
      <c r="HW10" s="37"/>
      <c r="HX10" s="149"/>
    </row>
    <row r="11" spans="1:232" ht="10.7" customHeight="1" x14ac:dyDescent="0.2">
      <c r="A11" s="12">
        <v>1</v>
      </c>
      <c r="B11" s="37" t="e">
        <f>BAR!#REF!</f>
        <v>#REF!</v>
      </c>
      <c r="C11" s="37" t="e">
        <f>BAR!#REF!</f>
        <v>#REF!</v>
      </c>
      <c r="D11" s="37" t="e">
        <f>BAR!#REF!</f>
        <v>#REF!</v>
      </c>
      <c r="E11" s="37" t="e">
        <f>BAR!#REF!</f>
        <v>#REF!</v>
      </c>
      <c r="F11" s="37" t="e">
        <f>BAR!#REF!</f>
        <v>#REF!</v>
      </c>
      <c r="G11" s="37" t="e">
        <f>BAR!#REF!</f>
        <v>#REF!</v>
      </c>
      <c r="H11" s="37" t="e">
        <f>BAR!#REF!</f>
        <v>#REF!</v>
      </c>
      <c r="I11" s="37" t="e">
        <f>BAR!#REF!</f>
        <v>#REF!</v>
      </c>
      <c r="J11" s="37" t="e">
        <f>BAR!#REF!</f>
        <v>#REF!</v>
      </c>
      <c r="K11" s="37" t="e">
        <f>BAR!#REF!</f>
        <v>#REF!</v>
      </c>
      <c r="L11" s="37" t="e">
        <f>BAR!#REF!</f>
        <v>#REF!</v>
      </c>
      <c r="M11" s="37" t="e">
        <f>BAR!#REF!</f>
        <v>#REF!</v>
      </c>
      <c r="N11" s="37" t="e">
        <f>BAR!#REF!</f>
        <v>#REF!</v>
      </c>
      <c r="O11" s="37" t="e">
        <f>BAR!#REF!</f>
        <v>#REF!</v>
      </c>
      <c r="P11" s="37" t="e">
        <f>BAR!#REF!</f>
        <v>#REF!</v>
      </c>
      <c r="Q11" s="37" t="e">
        <f>BAR!#REF!</f>
        <v>#REF!</v>
      </c>
      <c r="R11" s="37" t="e">
        <f>BAR!#REF!</f>
        <v>#REF!</v>
      </c>
      <c r="S11" s="37" t="e">
        <f>BAR!#REF!</f>
        <v>#REF!</v>
      </c>
      <c r="T11" s="37" t="e">
        <f>BAR!#REF!</f>
        <v>#REF!</v>
      </c>
      <c r="U11" s="37" t="e">
        <f>BAR!#REF!</f>
        <v>#REF!</v>
      </c>
      <c r="V11" s="37" t="e">
        <f>BAR!#REF!</f>
        <v>#REF!</v>
      </c>
      <c r="W11" s="37" t="e">
        <f>BAR!#REF!</f>
        <v>#REF!</v>
      </c>
      <c r="X11" s="37" t="e">
        <f>BAR!#REF!</f>
        <v>#REF!</v>
      </c>
      <c r="Y11" s="37" t="e">
        <f>BAR!#REF!</f>
        <v>#REF!</v>
      </c>
      <c r="Z11" s="37" t="e">
        <f>BAR!#REF!</f>
        <v>#REF!</v>
      </c>
      <c r="AA11" s="37" t="e">
        <f>BAR!#REF!</f>
        <v>#REF!</v>
      </c>
      <c r="AB11" s="37" t="e">
        <f>BAR!#REF!</f>
        <v>#REF!</v>
      </c>
      <c r="AC11" s="37" t="e">
        <f>BAR!#REF!</f>
        <v>#REF!</v>
      </c>
      <c r="AD11" s="37" t="e">
        <f>BAR!#REF!</f>
        <v>#REF!</v>
      </c>
      <c r="AE11" s="37" t="e">
        <f>BAR!#REF!</f>
        <v>#REF!</v>
      </c>
      <c r="AF11" s="37" t="e">
        <f>BAR!#REF!</f>
        <v>#REF!</v>
      </c>
      <c r="AG11" s="37" t="e">
        <f>BAR!#REF!</f>
        <v>#REF!</v>
      </c>
      <c r="AH11" s="37" t="e">
        <f>BAR!#REF!</f>
        <v>#REF!</v>
      </c>
      <c r="AI11" s="37" t="e">
        <f>BAR!#REF!</f>
        <v>#REF!</v>
      </c>
      <c r="AJ11" s="37" t="e">
        <f>BAR!#REF!</f>
        <v>#REF!</v>
      </c>
      <c r="AK11" s="37" t="e">
        <f>BAR!#REF!</f>
        <v>#REF!</v>
      </c>
      <c r="AL11" s="37" t="e">
        <f>BAR!#REF!</f>
        <v>#REF!</v>
      </c>
      <c r="AM11" s="37" t="e">
        <f>BAR!#REF!</f>
        <v>#REF!</v>
      </c>
      <c r="AN11" s="37" t="e">
        <f>BAR!#REF!</f>
        <v>#REF!</v>
      </c>
      <c r="AO11" s="37" t="e">
        <f>BAR!#REF!</f>
        <v>#REF!</v>
      </c>
      <c r="AP11" s="37" t="e">
        <f>BAR!#REF!</f>
        <v>#REF!</v>
      </c>
      <c r="AQ11" s="37" t="e">
        <f>BAR!#REF!</f>
        <v>#REF!</v>
      </c>
      <c r="AR11" s="37" t="e">
        <f>BAR!#REF!</f>
        <v>#REF!</v>
      </c>
      <c r="AS11" s="37" t="e">
        <f>BAR!#REF!</f>
        <v>#REF!</v>
      </c>
      <c r="AT11" s="37" t="e">
        <f>BAR!#REF!</f>
        <v>#REF!</v>
      </c>
      <c r="AU11" s="37" t="e">
        <f>BAR!#REF!</f>
        <v>#REF!</v>
      </c>
      <c r="AV11" s="37" t="e">
        <f>BAR!#REF!</f>
        <v>#REF!</v>
      </c>
      <c r="AW11" s="37" t="e">
        <f>BAR!#REF!</f>
        <v>#REF!</v>
      </c>
      <c r="AX11" s="37" t="e">
        <f>BAR!#REF!</f>
        <v>#REF!</v>
      </c>
      <c r="AY11" s="37" t="e">
        <f>BAR!#REF!</f>
        <v>#REF!</v>
      </c>
      <c r="AZ11" s="37" t="e">
        <f>BAR!#REF!</f>
        <v>#REF!</v>
      </c>
      <c r="BA11" s="37" t="e">
        <f>BAR!#REF!</f>
        <v>#REF!</v>
      </c>
      <c r="BB11" s="37" t="e">
        <f>BAR!#REF!</f>
        <v>#REF!</v>
      </c>
      <c r="BC11" s="37" t="e">
        <f>BAR!#REF!</f>
        <v>#REF!</v>
      </c>
      <c r="BD11" s="37" t="e">
        <f>BAR!#REF!</f>
        <v>#REF!</v>
      </c>
      <c r="BE11" s="37" t="e">
        <f>BAR!#REF!</f>
        <v>#REF!</v>
      </c>
      <c r="BF11" s="37" t="e">
        <f>BAR!#REF!</f>
        <v>#REF!</v>
      </c>
      <c r="BG11" s="37" t="e">
        <f>BAR!#REF!</f>
        <v>#REF!</v>
      </c>
      <c r="BH11" s="37" t="e">
        <f>BAR!#REF!</f>
        <v>#REF!</v>
      </c>
      <c r="BI11" s="37" t="e">
        <f>BAR!#REF!</f>
        <v>#REF!</v>
      </c>
      <c r="BJ11" s="37" t="e">
        <f>BAR!#REF!</f>
        <v>#REF!</v>
      </c>
      <c r="BK11" s="37" t="e">
        <f>BAR!#REF!</f>
        <v>#REF!</v>
      </c>
      <c r="BL11" s="37" t="e">
        <f>BAR!#REF!</f>
        <v>#REF!</v>
      </c>
      <c r="BM11" s="37" t="e">
        <f>BAR!#REF!</f>
        <v>#REF!</v>
      </c>
      <c r="BN11" s="37" t="e">
        <f>BAR!#REF!</f>
        <v>#REF!</v>
      </c>
      <c r="BO11" s="37" t="e">
        <f>BAR!#REF!</f>
        <v>#REF!</v>
      </c>
      <c r="BP11" s="37" t="e">
        <f>BAR!#REF!</f>
        <v>#REF!</v>
      </c>
      <c r="BQ11" s="37" t="e">
        <f>BAR!#REF!</f>
        <v>#REF!</v>
      </c>
      <c r="BR11" s="37" t="e">
        <f>BAR!#REF!</f>
        <v>#REF!</v>
      </c>
      <c r="BS11" s="37" t="e">
        <f>BAR!#REF!</f>
        <v>#REF!</v>
      </c>
      <c r="BT11" s="37" t="e">
        <f>BAR!#REF!</f>
        <v>#REF!</v>
      </c>
      <c r="BU11" s="37" t="e">
        <f>BAR!#REF!</f>
        <v>#REF!</v>
      </c>
      <c r="BV11" s="37" t="e">
        <f>BAR!#REF!</f>
        <v>#REF!</v>
      </c>
      <c r="BW11" s="37" t="e">
        <f>BAR!#REF!</f>
        <v>#REF!</v>
      </c>
      <c r="BX11" s="37" t="e">
        <f>BAR!#REF!</f>
        <v>#REF!</v>
      </c>
      <c r="BY11" s="37" t="e">
        <f>BAR!#REF!</f>
        <v>#REF!</v>
      </c>
      <c r="BZ11" s="37" t="e">
        <f>BAR!#REF!</f>
        <v>#REF!</v>
      </c>
      <c r="CA11" s="37" t="e">
        <f>BAR!#REF!</f>
        <v>#REF!</v>
      </c>
      <c r="CB11" s="37" t="e">
        <f>BAR!#REF!</f>
        <v>#REF!</v>
      </c>
      <c r="CC11" s="37" t="e">
        <f>BAR!#REF!</f>
        <v>#REF!</v>
      </c>
      <c r="CD11" s="37" t="e">
        <f>BAR!#REF!</f>
        <v>#REF!</v>
      </c>
      <c r="CE11" s="37" t="e">
        <f>BAR!#REF!</f>
        <v>#REF!</v>
      </c>
      <c r="CF11" s="37" t="e">
        <f>BAR!#REF!</f>
        <v>#REF!</v>
      </c>
      <c r="CG11" s="37" t="e">
        <f>BAR!#REF!</f>
        <v>#REF!</v>
      </c>
      <c r="CH11" s="37" t="e">
        <f>BAR!#REF!</f>
        <v>#REF!</v>
      </c>
      <c r="CI11" s="37" t="e">
        <f>BAR!#REF!</f>
        <v>#REF!</v>
      </c>
      <c r="CJ11" s="37" t="e">
        <f>BAR!#REF!</f>
        <v>#REF!</v>
      </c>
      <c r="CK11" s="37" t="e">
        <f>BAR!#REF!</f>
        <v>#REF!</v>
      </c>
      <c r="CL11" s="37" t="e">
        <f>BAR!#REF!</f>
        <v>#REF!</v>
      </c>
      <c r="CM11" s="37" t="e">
        <f>BAR!#REF!</f>
        <v>#REF!</v>
      </c>
      <c r="CN11" s="37" t="e">
        <f>BAR!#REF!</f>
        <v>#REF!</v>
      </c>
      <c r="CO11" s="37" t="e">
        <f>BAR!#REF!</f>
        <v>#REF!</v>
      </c>
      <c r="CP11" s="37" t="e">
        <f>BAR!#REF!</f>
        <v>#REF!</v>
      </c>
      <c r="CQ11" s="37" t="e">
        <f>BAR!#REF!</f>
        <v>#REF!</v>
      </c>
      <c r="CR11" s="37" t="e">
        <f>BAR!#REF!</f>
        <v>#REF!</v>
      </c>
      <c r="CS11" s="37" t="e">
        <f>BAR!#REF!</f>
        <v>#REF!</v>
      </c>
      <c r="CT11" s="37" t="e">
        <f>BAR!#REF!</f>
        <v>#REF!</v>
      </c>
      <c r="CU11" s="37" t="e">
        <f>BAR!#REF!</f>
        <v>#REF!</v>
      </c>
      <c r="CV11" s="37" t="e">
        <f>BAR!#REF!</f>
        <v>#REF!</v>
      </c>
      <c r="CW11" s="37" t="e">
        <f>BAR!#REF!</f>
        <v>#REF!</v>
      </c>
      <c r="CX11" s="37" t="e">
        <f>BAR!#REF!</f>
        <v>#REF!</v>
      </c>
      <c r="CY11" s="37" t="e">
        <f>BAR!#REF!</f>
        <v>#REF!</v>
      </c>
      <c r="CZ11" s="37" t="e">
        <f>BAR!#REF!</f>
        <v>#REF!</v>
      </c>
      <c r="DA11" s="37" t="e">
        <f>BAR!#REF!</f>
        <v>#REF!</v>
      </c>
      <c r="DB11" s="37" t="e">
        <f>BAR!#REF!</f>
        <v>#REF!</v>
      </c>
      <c r="DC11" s="37" t="e">
        <f>BAR!#REF!</f>
        <v>#REF!</v>
      </c>
      <c r="DD11" s="37" t="e">
        <f>BAR!#REF!</f>
        <v>#REF!</v>
      </c>
      <c r="DE11" s="37" t="e">
        <f>BAR!#REF!</f>
        <v>#REF!</v>
      </c>
      <c r="DF11" s="37" t="e">
        <f>BAR!#REF!</f>
        <v>#REF!</v>
      </c>
      <c r="DG11" s="37" t="e">
        <f>BAR!#REF!</f>
        <v>#REF!</v>
      </c>
      <c r="DH11" s="37" t="e">
        <f>BAR!#REF!</f>
        <v>#REF!</v>
      </c>
      <c r="DI11" s="37" t="e">
        <f>BAR!#REF!</f>
        <v>#REF!</v>
      </c>
      <c r="DJ11" s="37" t="e">
        <f>BAR!#REF!</f>
        <v>#REF!</v>
      </c>
      <c r="DK11" s="37">
        <f>BAR!B9</f>
        <v>12750</v>
      </c>
      <c r="DL11" s="37">
        <f>BAR!C9</f>
        <v>12750</v>
      </c>
      <c r="DM11" s="149">
        <f>BAR!D9</f>
        <v>12750</v>
      </c>
      <c r="DN11" s="149">
        <f>BAR!E9</f>
        <v>12750</v>
      </c>
      <c r="DO11" s="149">
        <f>BAR!F9</f>
        <v>12750</v>
      </c>
      <c r="DP11" s="149">
        <f>BAR!G9</f>
        <v>12750</v>
      </c>
      <c r="DQ11" s="149">
        <f>BAR!H9</f>
        <v>12750</v>
      </c>
      <c r="DR11" s="37">
        <f>BAR!I9</f>
        <v>12750</v>
      </c>
      <c r="DS11" s="37">
        <f>BAR!J9</f>
        <v>12750</v>
      </c>
      <c r="DT11" s="37">
        <f>BAR!K9</f>
        <v>11350</v>
      </c>
      <c r="DU11" s="149">
        <f>BAR!L9</f>
        <v>12750</v>
      </c>
      <c r="DV11" s="149">
        <f>BAR!M9</f>
        <v>12750</v>
      </c>
      <c r="DW11" s="149">
        <f>BAR!N9</f>
        <v>12750</v>
      </c>
      <c r="DX11" s="149">
        <f>BAR!O9</f>
        <v>12750</v>
      </c>
      <c r="DY11" s="37">
        <f>BAR!P9</f>
        <v>11350</v>
      </c>
      <c r="DZ11" s="37">
        <f>BAR!Q9</f>
        <v>11350</v>
      </c>
      <c r="EA11" s="37">
        <f>BAR!R9</f>
        <v>12750</v>
      </c>
      <c r="EB11" s="37">
        <f>BAR!S9</f>
        <v>12750</v>
      </c>
      <c r="EC11" s="37">
        <f>BAR!T9</f>
        <v>12750</v>
      </c>
      <c r="ED11" s="37">
        <f>BAR!U9</f>
        <v>12750</v>
      </c>
      <c r="EE11" s="37">
        <f>BAR!V9</f>
        <v>12750</v>
      </c>
      <c r="EF11" s="37">
        <f>BAR!W9</f>
        <v>12750</v>
      </c>
      <c r="EG11" s="37">
        <f>BAR!X9</f>
        <v>12750</v>
      </c>
      <c r="EH11" s="37">
        <f>BAR!Y9</f>
        <v>12750</v>
      </c>
      <c r="EI11" s="37">
        <f>BAR!Z9</f>
        <v>12750</v>
      </c>
      <c r="EJ11" s="37">
        <f>BAR!AA9</f>
        <v>12750</v>
      </c>
      <c r="EK11" s="37">
        <f>BAR!AB9</f>
        <v>13250</v>
      </c>
      <c r="EL11" s="37">
        <f>BAR!AC9</f>
        <v>13250</v>
      </c>
      <c r="EM11" s="37">
        <f>BAR!AD9</f>
        <v>13250</v>
      </c>
      <c r="EN11" s="37">
        <f>BAR!AE9</f>
        <v>13250</v>
      </c>
      <c r="EO11" s="37">
        <f>BAR!AF9</f>
        <v>13250</v>
      </c>
      <c r="EP11" s="37">
        <f>BAR!AG9</f>
        <v>13250</v>
      </c>
      <c r="EQ11" s="37">
        <f>BAR!AH9</f>
        <v>13250</v>
      </c>
      <c r="ER11" s="37">
        <f>BAR!AI9</f>
        <v>13250</v>
      </c>
      <c r="ES11" s="37">
        <f>BAR!AJ9</f>
        <v>13950</v>
      </c>
      <c r="ET11" s="37">
        <f>BAR!AK9</f>
        <v>13950</v>
      </c>
      <c r="EU11" s="37">
        <f>BAR!AL9</f>
        <v>12750</v>
      </c>
      <c r="EV11" s="37">
        <f>BAR!AM9</f>
        <v>12750</v>
      </c>
      <c r="EW11" s="37">
        <f>BAR!AN9</f>
        <v>8650</v>
      </c>
      <c r="EX11" s="37">
        <f>BAR!AO9</f>
        <v>8650</v>
      </c>
      <c r="EY11" s="37">
        <f>BAR!AP9</f>
        <v>8650</v>
      </c>
      <c r="EZ11" s="37">
        <f>BAR!AQ9</f>
        <v>8650</v>
      </c>
      <c r="FA11" s="37">
        <f>BAR!AR9</f>
        <v>9150</v>
      </c>
      <c r="FB11" s="37">
        <f>BAR!AS9</f>
        <v>9150</v>
      </c>
      <c r="FC11" s="37">
        <f>BAR!AT9</f>
        <v>8650</v>
      </c>
      <c r="FD11" s="37">
        <f>BAR!AU9</f>
        <v>8650</v>
      </c>
      <c r="FE11" s="37">
        <f>BAR!AV9</f>
        <v>8650</v>
      </c>
      <c r="FF11" s="37">
        <f>BAR!AW9</f>
        <v>8650</v>
      </c>
      <c r="FG11" s="37">
        <f>BAR!AX9</f>
        <v>8650</v>
      </c>
      <c r="FH11" s="37">
        <f>BAR!AY9</f>
        <v>9150</v>
      </c>
      <c r="FI11" s="37">
        <f>BAR!AZ9</f>
        <v>9150</v>
      </c>
      <c r="FJ11" s="37">
        <f>BAR!BA9</f>
        <v>8650</v>
      </c>
      <c r="FK11" s="37">
        <f>BAR!BB9</f>
        <v>8650</v>
      </c>
      <c r="FL11" s="37">
        <f>BAR!BC9</f>
        <v>8650</v>
      </c>
      <c r="FM11" s="37">
        <f>BAR!BD9</f>
        <v>8650</v>
      </c>
      <c r="FN11" s="37">
        <f>BAR!BE9</f>
        <v>10150</v>
      </c>
      <c r="FO11" s="37">
        <f>BAR!BF9</f>
        <v>10150</v>
      </c>
      <c r="FP11" s="37">
        <f>BAR!BG9</f>
        <v>10150</v>
      </c>
      <c r="FQ11" s="37">
        <f>BAR!BH9</f>
        <v>8650</v>
      </c>
      <c r="FR11" s="37">
        <f>BAR!BI9</f>
        <v>8650</v>
      </c>
      <c r="FS11" s="37">
        <f>BAR!BJ9</f>
        <v>8650</v>
      </c>
      <c r="FT11" s="37">
        <f>BAR!BK9</f>
        <v>8650</v>
      </c>
      <c r="FU11" s="37">
        <f>BAR!BL9</f>
        <v>8650</v>
      </c>
      <c r="FV11" s="37">
        <f>BAR!BM9</f>
        <v>9150</v>
      </c>
      <c r="FW11" s="37">
        <f>BAR!BN9</f>
        <v>9150</v>
      </c>
      <c r="FX11" s="37">
        <f>BAR!BO9</f>
        <v>8650</v>
      </c>
      <c r="FY11" s="37">
        <f>BAR!BP9</f>
        <v>8650</v>
      </c>
      <c r="FZ11" s="37">
        <f>BAR!BQ9</f>
        <v>8650</v>
      </c>
      <c r="GA11" s="37">
        <f>BAR!BR9</f>
        <v>8650</v>
      </c>
      <c r="GB11" s="37">
        <f>BAR!BS9</f>
        <v>8650</v>
      </c>
      <c r="GC11" s="37">
        <f>BAR!BT9</f>
        <v>9150</v>
      </c>
      <c r="GD11" s="37">
        <f>BAR!BU9</f>
        <v>9150</v>
      </c>
      <c r="GE11" s="37">
        <f>BAR!BV9</f>
        <v>8650</v>
      </c>
      <c r="GF11" s="37">
        <f>BAR!BW9</f>
        <v>8650</v>
      </c>
      <c r="GG11" s="37">
        <f>BAR!BX9</f>
        <v>8650</v>
      </c>
      <c r="GH11" s="37">
        <f>BAR!BY9</f>
        <v>8650</v>
      </c>
      <c r="GI11" s="37">
        <f>BAR!BZ9</f>
        <v>8650</v>
      </c>
      <c r="GJ11" s="37">
        <f>BAR!CA9</f>
        <v>9150</v>
      </c>
      <c r="GK11" s="37">
        <f>BAR!CB9</f>
        <v>9150</v>
      </c>
      <c r="GL11" s="37">
        <f>BAR!CC9</f>
        <v>8150</v>
      </c>
      <c r="GM11" s="37">
        <f>BAR!CD9</f>
        <v>8150</v>
      </c>
      <c r="GN11" s="37">
        <f>BAR!CE9</f>
        <v>8150</v>
      </c>
      <c r="GO11" s="37">
        <f>BAR!CF9</f>
        <v>8150</v>
      </c>
      <c r="GP11" s="37">
        <f>BAR!CG9</f>
        <v>8150</v>
      </c>
      <c r="GQ11" s="37">
        <f>BAR!CH9</f>
        <v>8150</v>
      </c>
      <c r="GR11" s="37">
        <f>BAR!CI9</f>
        <v>8150</v>
      </c>
      <c r="GS11" s="37">
        <f>BAR!CJ9</f>
        <v>7850</v>
      </c>
      <c r="GT11" s="37">
        <f>BAR!CK9</f>
        <v>7850</v>
      </c>
      <c r="GU11" s="37">
        <f>BAR!CL9</f>
        <v>7850</v>
      </c>
      <c r="GV11" s="37">
        <f>BAR!CM9</f>
        <v>7850</v>
      </c>
      <c r="GW11" s="37">
        <f>BAR!CN9</f>
        <v>7850</v>
      </c>
      <c r="GX11" s="37">
        <f>BAR!CO9</f>
        <v>8150</v>
      </c>
      <c r="GY11" s="37">
        <f>BAR!CP9</f>
        <v>8150</v>
      </c>
      <c r="GZ11" s="37">
        <f>BAR!CQ9</f>
        <v>7850</v>
      </c>
      <c r="HA11" s="37">
        <f>BAR!CR9</f>
        <v>7850</v>
      </c>
      <c r="HB11" s="37">
        <f>BAR!CS9</f>
        <v>7850</v>
      </c>
      <c r="HC11" s="37">
        <f>BAR!CT9</f>
        <v>7850</v>
      </c>
      <c r="HD11" s="37">
        <f>BAR!CU9</f>
        <v>7850</v>
      </c>
      <c r="HE11" s="37">
        <f>BAR!CV9</f>
        <v>8150</v>
      </c>
      <c r="HF11" s="37">
        <f>BAR!CW9</f>
        <v>8150</v>
      </c>
      <c r="HG11" s="37">
        <f>BAR!CX9</f>
        <v>7850</v>
      </c>
      <c r="HH11" s="37">
        <f>BAR!CY9</f>
        <v>7850</v>
      </c>
      <c r="HI11" s="37">
        <f>BAR!CZ9</f>
        <v>7850</v>
      </c>
      <c r="HJ11" s="37">
        <f>BAR!DA9</f>
        <v>7850</v>
      </c>
      <c r="HK11" s="37">
        <f>BAR!DB9</f>
        <v>7850</v>
      </c>
      <c r="HL11" s="37">
        <f>BAR!DC9</f>
        <v>8150</v>
      </c>
      <c r="HM11" s="37">
        <f>BAR!DD9</f>
        <v>8150</v>
      </c>
      <c r="HN11" s="37">
        <f>BAR!DE9</f>
        <v>7550</v>
      </c>
      <c r="HO11" s="37">
        <f>BAR!DF9</f>
        <v>7550</v>
      </c>
      <c r="HP11" s="37">
        <f>BAR!DG9</f>
        <v>7550</v>
      </c>
      <c r="HQ11" s="37">
        <f>BAR!DH9</f>
        <v>7550</v>
      </c>
      <c r="HR11" s="37">
        <f>BAR!DI9</f>
        <v>7550</v>
      </c>
      <c r="HS11" s="37">
        <f>BAR!DJ9</f>
        <v>7850</v>
      </c>
      <c r="HT11" s="37">
        <f>BAR!DK9</f>
        <v>7850</v>
      </c>
      <c r="HU11" s="37">
        <f>BAR!DL9</f>
        <v>7550</v>
      </c>
      <c r="HV11" s="37">
        <f>BAR!DM9</f>
        <v>7550</v>
      </c>
      <c r="HW11" s="37">
        <f>BAR!DN9</f>
        <v>7550</v>
      </c>
      <c r="HX11" s="149">
        <f>BAR!DO9</f>
        <v>7550</v>
      </c>
    </row>
    <row r="12" spans="1:232" ht="10.7" customHeight="1" x14ac:dyDescent="0.2">
      <c r="A12" s="12">
        <v>2</v>
      </c>
      <c r="B12" s="37" t="e">
        <f>BAR!#REF!</f>
        <v>#REF!</v>
      </c>
      <c r="C12" s="37" t="e">
        <f>BAR!#REF!</f>
        <v>#REF!</v>
      </c>
      <c r="D12" s="37" t="e">
        <f>BAR!#REF!</f>
        <v>#REF!</v>
      </c>
      <c r="E12" s="37" t="e">
        <f>BAR!#REF!</f>
        <v>#REF!</v>
      </c>
      <c r="F12" s="37" t="e">
        <f>BAR!#REF!</f>
        <v>#REF!</v>
      </c>
      <c r="G12" s="37" t="e">
        <f>BAR!#REF!</f>
        <v>#REF!</v>
      </c>
      <c r="H12" s="37" t="e">
        <f>BAR!#REF!</f>
        <v>#REF!</v>
      </c>
      <c r="I12" s="37" t="e">
        <f>BAR!#REF!</f>
        <v>#REF!</v>
      </c>
      <c r="J12" s="37" t="e">
        <f>BAR!#REF!</f>
        <v>#REF!</v>
      </c>
      <c r="K12" s="37" t="e">
        <f>BAR!#REF!</f>
        <v>#REF!</v>
      </c>
      <c r="L12" s="37" t="e">
        <f>BAR!#REF!</f>
        <v>#REF!</v>
      </c>
      <c r="M12" s="37" t="e">
        <f>BAR!#REF!</f>
        <v>#REF!</v>
      </c>
      <c r="N12" s="37" t="e">
        <f>BAR!#REF!</f>
        <v>#REF!</v>
      </c>
      <c r="O12" s="37" t="e">
        <f>BAR!#REF!</f>
        <v>#REF!</v>
      </c>
      <c r="P12" s="37" t="e">
        <f>BAR!#REF!</f>
        <v>#REF!</v>
      </c>
      <c r="Q12" s="37" t="e">
        <f>BAR!#REF!</f>
        <v>#REF!</v>
      </c>
      <c r="R12" s="37" t="e">
        <f>BAR!#REF!</f>
        <v>#REF!</v>
      </c>
      <c r="S12" s="37" t="e">
        <f>BAR!#REF!</f>
        <v>#REF!</v>
      </c>
      <c r="T12" s="37" t="e">
        <f>BAR!#REF!</f>
        <v>#REF!</v>
      </c>
      <c r="U12" s="37" t="e">
        <f>BAR!#REF!</f>
        <v>#REF!</v>
      </c>
      <c r="V12" s="37" t="e">
        <f>BAR!#REF!</f>
        <v>#REF!</v>
      </c>
      <c r="W12" s="37" t="e">
        <f>BAR!#REF!</f>
        <v>#REF!</v>
      </c>
      <c r="X12" s="37" t="e">
        <f>BAR!#REF!</f>
        <v>#REF!</v>
      </c>
      <c r="Y12" s="37" t="e">
        <f>BAR!#REF!</f>
        <v>#REF!</v>
      </c>
      <c r="Z12" s="37" t="e">
        <f>BAR!#REF!</f>
        <v>#REF!</v>
      </c>
      <c r="AA12" s="37" t="e">
        <f>BAR!#REF!</f>
        <v>#REF!</v>
      </c>
      <c r="AB12" s="37" t="e">
        <f>BAR!#REF!</f>
        <v>#REF!</v>
      </c>
      <c r="AC12" s="37" t="e">
        <f>BAR!#REF!</f>
        <v>#REF!</v>
      </c>
      <c r="AD12" s="37" t="e">
        <f>BAR!#REF!</f>
        <v>#REF!</v>
      </c>
      <c r="AE12" s="37" t="e">
        <f>BAR!#REF!</f>
        <v>#REF!</v>
      </c>
      <c r="AF12" s="37" t="e">
        <f>BAR!#REF!</f>
        <v>#REF!</v>
      </c>
      <c r="AG12" s="37" t="e">
        <f>BAR!#REF!</f>
        <v>#REF!</v>
      </c>
      <c r="AH12" s="37" t="e">
        <f>BAR!#REF!</f>
        <v>#REF!</v>
      </c>
      <c r="AI12" s="37" t="e">
        <f>BAR!#REF!</f>
        <v>#REF!</v>
      </c>
      <c r="AJ12" s="37" t="e">
        <f>BAR!#REF!</f>
        <v>#REF!</v>
      </c>
      <c r="AK12" s="37" t="e">
        <f>BAR!#REF!</f>
        <v>#REF!</v>
      </c>
      <c r="AL12" s="37" t="e">
        <f>BAR!#REF!</f>
        <v>#REF!</v>
      </c>
      <c r="AM12" s="37" t="e">
        <f>BAR!#REF!</f>
        <v>#REF!</v>
      </c>
      <c r="AN12" s="37" t="e">
        <f>BAR!#REF!</f>
        <v>#REF!</v>
      </c>
      <c r="AO12" s="37" t="e">
        <f>BAR!#REF!</f>
        <v>#REF!</v>
      </c>
      <c r="AP12" s="37" t="e">
        <f>BAR!#REF!</f>
        <v>#REF!</v>
      </c>
      <c r="AQ12" s="37" t="e">
        <f>BAR!#REF!</f>
        <v>#REF!</v>
      </c>
      <c r="AR12" s="37" t="e">
        <f>BAR!#REF!</f>
        <v>#REF!</v>
      </c>
      <c r="AS12" s="37" t="e">
        <f>BAR!#REF!</f>
        <v>#REF!</v>
      </c>
      <c r="AT12" s="37" t="e">
        <f>BAR!#REF!</f>
        <v>#REF!</v>
      </c>
      <c r="AU12" s="37" t="e">
        <f>BAR!#REF!</f>
        <v>#REF!</v>
      </c>
      <c r="AV12" s="37" t="e">
        <f>BAR!#REF!</f>
        <v>#REF!</v>
      </c>
      <c r="AW12" s="37" t="e">
        <f>BAR!#REF!</f>
        <v>#REF!</v>
      </c>
      <c r="AX12" s="37" t="e">
        <f>BAR!#REF!</f>
        <v>#REF!</v>
      </c>
      <c r="AY12" s="37" t="e">
        <f>BAR!#REF!</f>
        <v>#REF!</v>
      </c>
      <c r="AZ12" s="37" t="e">
        <f>BAR!#REF!</f>
        <v>#REF!</v>
      </c>
      <c r="BA12" s="37" t="e">
        <f>BAR!#REF!</f>
        <v>#REF!</v>
      </c>
      <c r="BB12" s="37" t="e">
        <f>BAR!#REF!</f>
        <v>#REF!</v>
      </c>
      <c r="BC12" s="37" t="e">
        <f>BAR!#REF!</f>
        <v>#REF!</v>
      </c>
      <c r="BD12" s="37" t="e">
        <f>BAR!#REF!</f>
        <v>#REF!</v>
      </c>
      <c r="BE12" s="37" t="e">
        <f>BAR!#REF!</f>
        <v>#REF!</v>
      </c>
      <c r="BF12" s="37" t="e">
        <f>BAR!#REF!</f>
        <v>#REF!</v>
      </c>
      <c r="BG12" s="37" t="e">
        <f>BAR!#REF!</f>
        <v>#REF!</v>
      </c>
      <c r="BH12" s="37" t="e">
        <f>BAR!#REF!</f>
        <v>#REF!</v>
      </c>
      <c r="BI12" s="37" t="e">
        <f>BAR!#REF!</f>
        <v>#REF!</v>
      </c>
      <c r="BJ12" s="37" t="e">
        <f>BAR!#REF!</f>
        <v>#REF!</v>
      </c>
      <c r="BK12" s="37" t="e">
        <f>BAR!#REF!</f>
        <v>#REF!</v>
      </c>
      <c r="BL12" s="37" t="e">
        <f>BAR!#REF!</f>
        <v>#REF!</v>
      </c>
      <c r="BM12" s="37" t="e">
        <f>BAR!#REF!</f>
        <v>#REF!</v>
      </c>
      <c r="BN12" s="37" t="e">
        <f>BAR!#REF!</f>
        <v>#REF!</v>
      </c>
      <c r="BO12" s="37" t="e">
        <f>BAR!#REF!</f>
        <v>#REF!</v>
      </c>
      <c r="BP12" s="37" t="e">
        <f>BAR!#REF!</f>
        <v>#REF!</v>
      </c>
      <c r="BQ12" s="37" t="e">
        <f>BAR!#REF!</f>
        <v>#REF!</v>
      </c>
      <c r="BR12" s="37" t="e">
        <f>BAR!#REF!</f>
        <v>#REF!</v>
      </c>
      <c r="BS12" s="37" t="e">
        <f>BAR!#REF!</f>
        <v>#REF!</v>
      </c>
      <c r="BT12" s="37" t="e">
        <f>BAR!#REF!</f>
        <v>#REF!</v>
      </c>
      <c r="BU12" s="37" t="e">
        <f>BAR!#REF!</f>
        <v>#REF!</v>
      </c>
      <c r="BV12" s="37" t="e">
        <f>BAR!#REF!</f>
        <v>#REF!</v>
      </c>
      <c r="BW12" s="37" t="e">
        <f>BAR!#REF!</f>
        <v>#REF!</v>
      </c>
      <c r="BX12" s="37" t="e">
        <f>BAR!#REF!</f>
        <v>#REF!</v>
      </c>
      <c r="BY12" s="37" t="e">
        <f>BAR!#REF!</f>
        <v>#REF!</v>
      </c>
      <c r="BZ12" s="37" t="e">
        <f>BAR!#REF!</f>
        <v>#REF!</v>
      </c>
      <c r="CA12" s="37" t="e">
        <f>BAR!#REF!</f>
        <v>#REF!</v>
      </c>
      <c r="CB12" s="37" t="e">
        <f>BAR!#REF!</f>
        <v>#REF!</v>
      </c>
      <c r="CC12" s="37" t="e">
        <f>BAR!#REF!</f>
        <v>#REF!</v>
      </c>
      <c r="CD12" s="37" t="e">
        <f>BAR!#REF!</f>
        <v>#REF!</v>
      </c>
      <c r="CE12" s="37" t="e">
        <f>BAR!#REF!</f>
        <v>#REF!</v>
      </c>
      <c r="CF12" s="37" t="e">
        <f>BAR!#REF!</f>
        <v>#REF!</v>
      </c>
      <c r="CG12" s="37" t="e">
        <f>BAR!#REF!</f>
        <v>#REF!</v>
      </c>
      <c r="CH12" s="37" t="e">
        <f>BAR!#REF!</f>
        <v>#REF!</v>
      </c>
      <c r="CI12" s="37" t="e">
        <f>BAR!#REF!</f>
        <v>#REF!</v>
      </c>
      <c r="CJ12" s="37" t="e">
        <f>BAR!#REF!</f>
        <v>#REF!</v>
      </c>
      <c r="CK12" s="37" t="e">
        <f>BAR!#REF!</f>
        <v>#REF!</v>
      </c>
      <c r="CL12" s="37" t="e">
        <f>BAR!#REF!</f>
        <v>#REF!</v>
      </c>
      <c r="CM12" s="37" t="e">
        <f>BAR!#REF!</f>
        <v>#REF!</v>
      </c>
      <c r="CN12" s="37" t="e">
        <f>BAR!#REF!</f>
        <v>#REF!</v>
      </c>
      <c r="CO12" s="37" t="e">
        <f>BAR!#REF!</f>
        <v>#REF!</v>
      </c>
      <c r="CP12" s="37" t="e">
        <f>BAR!#REF!</f>
        <v>#REF!</v>
      </c>
      <c r="CQ12" s="37" t="e">
        <f>BAR!#REF!</f>
        <v>#REF!</v>
      </c>
      <c r="CR12" s="37" t="e">
        <f>BAR!#REF!</f>
        <v>#REF!</v>
      </c>
      <c r="CS12" s="37" t="e">
        <f>BAR!#REF!</f>
        <v>#REF!</v>
      </c>
      <c r="CT12" s="37" t="e">
        <f>BAR!#REF!</f>
        <v>#REF!</v>
      </c>
      <c r="CU12" s="37" t="e">
        <f>BAR!#REF!</f>
        <v>#REF!</v>
      </c>
      <c r="CV12" s="37" t="e">
        <f>BAR!#REF!</f>
        <v>#REF!</v>
      </c>
      <c r="CW12" s="37" t="e">
        <f>BAR!#REF!</f>
        <v>#REF!</v>
      </c>
      <c r="CX12" s="37" t="e">
        <f>BAR!#REF!</f>
        <v>#REF!</v>
      </c>
      <c r="CY12" s="37" t="e">
        <f>BAR!#REF!</f>
        <v>#REF!</v>
      </c>
      <c r="CZ12" s="37" t="e">
        <f>BAR!#REF!</f>
        <v>#REF!</v>
      </c>
      <c r="DA12" s="37" t="e">
        <f>BAR!#REF!</f>
        <v>#REF!</v>
      </c>
      <c r="DB12" s="37" t="e">
        <f>BAR!#REF!</f>
        <v>#REF!</v>
      </c>
      <c r="DC12" s="37" t="e">
        <f>BAR!#REF!</f>
        <v>#REF!</v>
      </c>
      <c r="DD12" s="37" t="e">
        <f>BAR!#REF!</f>
        <v>#REF!</v>
      </c>
      <c r="DE12" s="37" t="e">
        <f>BAR!#REF!</f>
        <v>#REF!</v>
      </c>
      <c r="DF12" s="37" t="e">
        <f>BAR!#REF!</f>
        <v>#REF!</v>
      </c>
      <c r="DG12" s="37" t="e">
        <f>BAR!#REF!</f>
        <v>#REF!</v>
      </c>
      <c r="DH12" s="37" t="e">
        <f>BAR!#REF!</f>
        <v>#REF!</v>
      </c>
      <c r="DI12" s="37" t="e">
        <f>BAR!#REF!</f>
        <v>#REF!</v>
      </c>
      <c r="DJ12" s="37" t="e">
        <f>BAR!#REF!</f>
        <v>#REF!</v>
      </c>
      <c r="DK12" s="37">
        <f>BAR!B10</f>
        <v>14400</v>
      </c>
      <c r="DL12" s="37">
        <f>BAR!C10</f>
        <v>14400</v>
      </c>
      <c r="DM12" s="149">
        <f>BAR!D10</f>
        <v>14400</v>
      </c>
      <c r="DN12" s="149">
        <f>BAR!E10</f>
        <v>14400</v>
      </c>
      <c r="DO12" s="149">
        <f>BAR!F10</f>
        <v>14400</v>
      </c>
      <c r="DP12" s="149">
        <f>BAR!G10</f>
        <v>14400</v>
      </c>
      <c r="DQ12" s="149">
        <f>BAR!H10</f>
        <v>14400</v>
      </c>
      <c r="DR12" s="37">
        <f>BAR!I10</f>
        <v>14400</v>
      </c>
      <c r="DS12" s="37">
        <f>BAR!J10</f>
        <v>14400</v>
      </c>
      <c r="DT12" s="37">
        <f>BAR!K10</f>
        <v>13000</v>
      </c>
      <c r="DU12" s="149">
        <f>BAR!L10</f>
        <v>14400</v>
      </c>
      <c r="DV12" s="149">
        <f>BAR!M10</f>
        <v>14400</v>
      </c>
      <c r="DW12" s="149">
        <f>BAR!N10</f>
        <v>14400</v>
      </c>
      <c r="DX12" s="149">
        <f>BAR!O10</f>
        <v>14400</v>
      </c>
      <c r="DY12" s="37">
        <f>BAR!P10</f>
        <v>13000</v>
      </c>
      <c r="DZ12" s="37">
        <f>BAR!Q10</f>
        <v>13000</v>
      </c>
      <c r="EA12" s="37">
        <f>BAR!R10</f>
        <v>14400</v>
      </c>
      <c r="EB12" s="37">
        <f>BAR!S10</f>
        <v>14400</v>
      </c>
      <c r="EC12" s="37">
        <f>BAR!T10</f>
        <v>14400</v>
      </c>
      <c r="ED12" s="37">
        <f>BAR!U10</f>
        <v>14400</v>
      </c>
      <c r="EE12" s="37">
        <f>BAR!V10</f>
        <v>14400</v>
      </c>
      <c r="EF12" s="37">
        <f>BAR!W10</f>
        <v>14400</v>
      </c>
      <c r="EG12" s="37">
        <f>BAR!X10</f>
        <v>14400</v>
      </c>
      <c r="EH12" s="37">
        <f>BAR!Y10</f>
        <v>14400</v>
      </c>
      <c r="EI12" s="37">
        <f>BAR!Z10</f>
        <v>14400</v>
      </c>
      <c r="EJ12" s="37">
        <f>BAR!AA10</f>
        <v>14400</v>
      </c>
      <c r="EK12" s="37">
        <f>BAR!AB10</f>
        <v>14900</v>
      </c>
      <c r="EL12" s="37">
        <f>BAR!AC10</f>
        <v>14900</v>
      </c>
      <c r="EM12" s="37">
        <f>BAR!AD10</f>
        <v>14900</v>
      </c>
      <c r="EN12" s="37">
        <f>BAR!AE10</f>
        <v>14900</v>
      </c>
      <c r="EO12" s="37">
        <f>BAR!AF10</f>
        <v>14900</v>
      </c>
      <c r="EP12" s="37">
        <f>BAR!AG10</f>
        <v>14900</v>
      </c>
      <c r="EQ12" s="37">
        <f>BAR!AH10</f>
        <v>14900</v>
      </c>
      <c r="ER12" s="37">
        <f>BAR!AI10</f>
        <v>14900</v>
      </c>
      <c r="ES12" s="37">
        <f>BAR!AJ10</f>
        <v>15600</v>
      </c>
      <c r="ET12" s="37">
        <f>BAR!AK10</f>
        <v>15600</v>
      </c>
      <c r="EU12" s="37">
        <f>BAR!AL10</f>
        <v>14400</v>
      </c>
      <c r="EV12" s="37">
        <f>BAR!AM10</f>
        <v>14400</v>
      </c>
      <c r="EW12" s="37">
        <f>BAR!AN10</f>
        <v>10300</v>
      </c>
      <c r="EX12" s="37">
        <f>BAR!AO10</f>
        <v>10300</v>
      </c>
      <c r="EY12" s="37">
        <f>BAR!AP10</f>
        <v>10300</v>
      </c>
      <c r="EZ12" s="37">
        <f>BAR!AQ10</f>
        <v>10300</v>
      </c>
      <c r="FA12" s="37">
        <f>BAR!AR10</f>
        <v>10800</v>
      </c>
      <c r="FB12" s="37">
        <f>BAR!AS10</f>
        <v>10800</v>
      </c>
      <c r="FC12" s="37">
        <f>BAR!AT10</f>
        <v>10300</v>
      </c>
      <c r="FD12" s="37">
        <f>BAR!AU10</f>
        <v>10300</v>
      </c>
      <c r="FE12" s="37">
        <f>BAR!AV10</f>
        <v>10300</v>
      </c>
      <c r="FF12" s="37">
        <f>BAR!AW10</f>
        <v>10300</v>
      </c>
      <c r="FG12" s="37">
        <f>BAR!AX10</f>
        <v>10300</v>
      </c>
      <c r="FH12" s="37">
        <f>BAR!AY10</f>
        <v>10800</v>
      </c>
      <c r="FI12" s="37">
        <f>BAR!AZ10</f>
        <v>10800</v>
      </c>
      <c r="FJ12" s="37">
        <f>BAR!BA10</f>
        <v>10300</v>
      </c>
      <c r="FK12" s="37">
        <f>BAR!BB10</f>
        <v>10300</v>
      </c>
      <c r="FL12" s="37">
        <f>BAR!BC10</f>
        <v>10300</v>
      </c>
      <c r="FM12" s="37">
        <f>BAR!BD10</f>
        <v>10300</v>
      </c>
      <c r="FN12" s="37">
        <f>BAR!BE10</f>
        <v>11800</v>
      </c>
      <c r="FO12" s="37">
        <f>BAR!BF10</f>
        <v>11800</v>
      </c>
      <c r="FP12" s="37">
        <f>BAR!BG10</f>
        <v>11800</v>
      </c>
      <c r="FQ12" s="37">
        <f>BAR!BH10</f>
        <v>10300</v>
      </c>
      <c r="FR12" s="37">
        <f>BAR!BI10</f>
        <v>10300</v>
      </c>
      <c r="FS12" s="37">
        <f>BAR!BJ10</f>
        <v>10300</v>
      </c>
      <c r="FT12" s="37">
        <f>BAR!BK10</f>
        <v>10300</v>
      </c>
      <c r="FU12" s="37">
        <f>BAR!BL10</f>
        <v>10300</v>
      </c>
      <c r="FV12" s="37">
        <f>BAR!BM10</f>
        <v>10800</v>
      </c>
      <c r="FW12" s="37">
        <f>BAR!BN10</f>
        <v>10800</v>
      </c>
      <c r="FX12" s="37">
        <f>BAR!BO10</f>
        <v>10300</v>
      </c>
      <c r="FY12" s="37">
        <f>BAR!BP10</f>
        <v>10300</v>
      </c>
      <c r="FZ12" s="37">
        <f>BAR!BQ10</f>
        <v>10300</v>
      </c>
      <c r="GA12" s="37">
        <f>BAR!BR10</f>
        <v>10300</v>
      </c>
      <c r="GB12" s="37">
        <f>BAR!BS10</f>
        <v>10300</v>
      </c>
      <c r="GC12" s="37">
        <f>BAR!BT10</f>
        <v>10800</v>
      </c>
      <c r="GD12" s="37">
        <f>BAR!BU10</f>
        <v>10800</v>
      </c>
      <c r="GE12" s="37">
        <f>BAR!BV10</f>
        <v>10300</v>
      </c>
      <c r="GF12" s="37">
        <f>BAR!BW10</f>
        <v>10300</v>
      </c>
      <c r="GG12" s="37">
        <f>BAR!BX10</f>
        <v>10300</v>
      </c>
      <c r="GH12" s="37">
        <f>BAR!BY10</f>
        <v>10300</v>
      </c>
      <c r="GI12" s="37">
        <f>BAR!BZ10</f>
        <v>10300</v>
      </c>
      <c r="GJ12" s="37">
        <f>BAR!CA10</f>
        <v>10800</v>
      </c>
      <c r="GK12" s="37">
        <f>BAR!CB10</f>
        <v>10800</v>
      </c>
      <c r="GL12" s="37">
        <f>BAR!CC10</f>
        <v>9800</v>
      </c>
      <c r="GM12" s="37">
        <f>BAR!CD10</f>
        <v>9800</v>
      </c>
      <c r="GN12" s="37">
        <f>BAR!CE10</f>
        <v>9800</v>
      </c>
      <c r="GO12" s="37">
        <f>BAR!CF10</f>
        <v>9800</v>
      </c>
      <c r="GP12" s="37">
        <f>BAR!CG10</f>
        <v>9800</v>
      </c>
      <c r="GQ12" s="37">
        <f>BAR!CH10</f>
        <v>9800</v>
      </c>
      <c r="GR12" s="37">
        <f>BAR!CI10</f>
        <v>9800</v>
      </c>
      <c r="GS12" s="37">
        <f>BAR!CJ10</f>
        <v>9500</v>
      </c>
      <c r="GT12" s="37">
        <f>BAR!CK10</f>
        <v>9500</v>
      </c>
      <c r="GU12" s="37">
        <f>BAR!CL10</f>
        <v>9500</v>
      </c>
      <c r="GV12" s="37">
        <f>BAR!CM10</f>
        <v>9500</v>
      </c>
      <c r="GW12" s="37">
        <f>BAR!CN10</f>
        <v>9500</v>
      </c>
      <c r="GX12" s="37">
        <f>BAR!CO10</f>
        <v>9800</v>
      </c>
      <c r="GY12" s="37">
        <f>BAR!CP10</f>
        <v>9800</v>
      </c>
      <c r="GZ12" s="37">
        <f>BAR!CQ10</f>
        <v>9500</v>
      </c>
      <c r="HA12" s="37">
        <f>BAR!CR10</f>
        <v>9500</v>
      </c>
      <c r="HB12" s="37">
        <f>BAR!CS10</f>
        <v>9500</v>
      </c>
      <c r="HC12" s="37">
        <f>BAR!CT10</f>
        <v>9500</v>
      </c>
      <c r="HD12" s="37">
        <f>BAR!CU10</f>
        <v>9500</v>
      </c>
      <c r="HE12" s="37">
        <f>BAR!CV10</f>
        <v>9800</v>
      </c>
      <c r="HF12" s="37">
        <f>BAR!CW10</f>
        <v>9800</v>
      </c>
      <c r="HG12" s="37">
        <f>BAR!CX10</f>
        <v>9500</v>
      </c>
      <c r="HH12" s="37">
        <f>BAR!CY10</f>
        <v>9500</v>
      </c>
      <c r="HI12" s="37">
        <f>BAR!CZ10</f>
        <v>9500</v>
      </c>
      <c r="HJ12" s="37">
        <f>BAR!DA10</f>
        <v>9500</v>
      </c>
      <c r="HK12" s="37">
        <f>BAR!DB10</f>
        <v>9500</v>
      </c>
      <c r="HL12" s="37">
        <f>BAR!DC10</f>
        <v>9800</v>
      </c>
      <c r="HM12" s="37">
        <f>BAR!DD10</f>
        <v>9800</v>
      </c>
      <c r="HN12" s="37">
        <f>BAR!DE10</f>
        <v>9200</v>
      </c>
      <c r="HO12" s="37">
        <f>BAR!DF10</f>
        <v>9200</v>
      </c>
      <c r="HP12" s="37">
        <f>BAR!DG10</f>
        <v>9200</v>
      </c>
      <c r="HQ12" s="37">
        <f>BAR!DH10</f>
        <v>9200</v>
      </c>
      <c r="HR12" s="37">
        <f>BAR!DI10</f>
        <v>9200</v>
      </c>
      <c r="HS12" s="37">
        <f>BAR!DJ10</f>
        <v>9500</v>
      </c>
      <c r="HT12" s="37">
        <f>BAR!DK10</f>
        <v>9500</v>
      </c>
      <c r="HU12" s="37">
        <f>BAR!DL10</f>
        <v>9200</v>
      </c>
      <c r="HV12" s="37">
        <f>BAR!DM10</f>
        <v>9200</v>
      </c>
      <c r="HW12" s="37">
        <f>BAR!DN10</f>
        <v>9200</v>
      </c>
      <c r="HX12" s="149">
        <f>BAR!DO10</f>
        <v>9200</v>
      </c>
    </row>
    <row r="13" spans="1:232" ht="10.7" customHeight="1" x14ac:dyDescent="0.2">
      <c r="A13" s="15" t="s">
        <v>76</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149"/>
      <c r="DN13" s="149"/>
      <c r="DO13" s="149"/>
      <c r="DP13" s="149"/>
      <c r="DQ13" s="149"/>
      <c r="DR13" s="37"/>
      <c r="DS13" s="37"/>
      <c r="DT13" s="37"/>
      <c r="DU13" s="149"/>
      <c r="DV13" s="149"/>
      <c r="DW13" s="149"/>
      <c r="DX13" s="149"/>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c r="HS13" s="37"/>
      <c r="HT13" s="37"/>
      <c r="HU13" s="37"/>
      <c r="HV13" s="37"/>
      <c r="HW13" s="37"/>
      <c r="HX13" s="149"/>
    </row>
    <row r="14" spans="1:232" ht="10.7" customHeight="1" x14ac:dyDescent="0.2">
      <c r="A14" s="12">
        <v>1</v>
      </c>
      <c r="B14" s="37" t="e">
        <f>BAR!#REF!</f>
        <v>#REF!</v>
      </c>
      <c r="C14" s="37" t="e">
        <f>BAR!#REF!</f>
        <v>#REF!</v>
      </c>
      <c r="D14" s="37" t="e">
        <f>BAR!#REF!</f>
        <v>#REF!</v>
      </c>
      <c r="E14" s="37" t="e">
        <f>BAR!#REF!</f>
        <v>#REF!</v>
      </c>
      <c r="F14" s="37" t="e">
        <f>BAR!#REF!</f>
        <v>#REF!</v>
      </c>
      <c r="G14" s="37" t="e">
        <f>BAR!#REF!</f>
        <v>#REF!</v>
      </c>
      <c r="H14" s="37" t="e">
        <f>BAR!#REF!</f>
        <v>#REF!</v>
      </c>
      <c r="I14" s="37" t="e">
        <f>BAR!#REF!</f>
        <v>#REF!</v>
      </c>
      <c r="J14" s="37" t="e">
        <f>BAR!#REF!</f>
        <v>#REF!</v>
      </c>
      <c r="K14" s="37" t="e">
        <f>BAR!#REF!</f>
        <v>#REF!</v>
      </c>
      <c r="L14" s="37" t="e">
        <f>BAR!#REF!</f>
        <v>#REF!</v>
      </c>
      <c r="M14" s="37" t="e">
        <f>BAR!#REF!</f>
        <v>#REF!</v>
      </c>
      <c r="N14" s="37" t="e">
        <f>BAR!#REF!</f>
        <v>#REF!</v>
      </c>
      <c r="O14" s="37" t="e">
        <f>BAR!#REF!</f>
        <v>#REF!</v>
      </c>
      <c r="P14" s="37" t="e">
        <f>BAR!#REF!</f>
        <v>#REF!</v>
      </c>
      <c r="Q14" s="37" t="e">
        <f>BAR!#REF!</f>
        <v>#REF!</v>
      </c>
      <c r="R14" s="37" t="e">
        <f>BAR!#REF!</f>
        <v>#REF!</v>
      </c>
      <c r="S14" s="37" t="e">
        <f>BAR!#REF!</f>
        <v>#REF!</v>
      </c>
      <c r="T14" s="37" t="e">
        <f>BAR!#REF!</f>
        <v>#REF!</v>
      </c>
      <c r="U14" s="37" t="e">
        <f>BAR!#REF!</f>
        <v>#REF!</v>
      </c>
      <c r="V14" s="37" t="e">
        <f>BAR!#REF!</f>
        <v>#REF!</v>
      </c>
      <c r="W14" s="37" t="e">
        <f>BAR!#REF!</f>
        <v>#REF!</v>
      </c>
      <c r="X14" s="37" t="e">
        <f>BAR!#REF!</f>
        <v>#REF!</v>
      </c>
      <c r="Y14" s="37" t="e">
        <f>BAR!#REF!</f>
        <v>#REF!</v>
      </c>
      <c r="Z14" s="37" t="e">
        <f>BAR!#REF!</f>
        <v>#REF!</v>
      </c>
      <c r="AA14" s="37" t="e">
        <f>BAR!#REF!</f>
        <v>#REF!</v>
      </c>
      <c r="AB14" s="37" t="e">
        <f>BAR!#REF!</f>
        <v>#REF!</v>
      </c>
      <c r="AC14" s="37" t="e">
        <f>BAR!#REF!</f>
        <v>#REF!</v>
      </c>
      <c r="AD14" s="37" t="e">
        <f>BAR!#REF!</f>
        <v>#REF!</v>
      </c>
      <c r="AE14" s="37" t="e">
        <f>BAR!#REF!</f>
        <v>#REF!</v>
      </c>
      <c r="AF14" s="37" t="e">
        <f>BAR!#REF!</f>
        <v>#REF!</v>
      </c>
      <c r="AG14" s="37" t="e">
        <f>BAR!#REF!</f>
        <v>#REF!</v>
      </c>
      <c r="AH14" s="37" t="e">
        <f>BAR!#REF!</f>
        <v>#REF!</v>
      </c>
      <c r="AI14" s="37" t="e">
        <f>BAR!#REF!</f>
        <v>#REF!</v>
      </c>
      <c r="AJ14" s="37" t="e">
        <f>BAR!#REF!</f>
        <v>#REF!</v>
      </c>
      <c r="AK14" s="37" t="e">
        <f>BAR!#REF!</f>
        <v>#REF!</v>
      </c>
      <c r="AL14" s="37" t="e">
        <f>BAR!#REF!</f>
        <v>#REF!</v>
      </c>
      <c r="AM14" s="37" t="e">
        <f>BAR!#REF!</f>
        <v>#REF!</v>
      </c>
      <c r="AN14" s="37" t="e">
        <f>BAR!#REF!</f>
        <v>#REF!</v>
      </c>
      <c r="AO14" s="37" t="e">
        <f>BAR!#REF!</f>
        <v>#REF!</v>
      </c>
      <c r="AP14" s="37" t="e">
        <f>BAR!#REF!</f>
        <v>#REF!</v>
      </c>
      <c r="AQ14" s="37" t="e">
        <f>BAR!#REF!</f>
        <v>#REF!</v>
      </c>
      <c r="AR14" s="37" t="e">
        <f>BAR!#REF!</f>
        <v>#REF!</v>
      </c>
      <c r="AS14" s="37" t="e">
        <f>BAR!#REF!</f>
        <v>#REF!</v>
      </c>
      <c r="AT14" s="37" t="e">
        <f>BAR!#REF!</f>
        <v>#REF!</v>
      </c>
      <c r="AU14" s="37" t="e">
        <f>BAR!#REF!</f>
        <v>#REF!</v>
      </c>
      <c r="AV14" s="37" t="e">
        <f>BAR!#REF!</f>
        <v>#REF!</v>
      </c>
      <c r="AW14" s="37" t="e">
        <f>BAR!#REF!</f>
        <v>#REF!</v>
      </c>
      <c r="AX14" s="37" t="e">
        <f>BAR!#REF!</f>
        <v>#REF!</v>
      </c>
      <c r="AY14" s="37" t="e">
        <f>BAR!#REF!</f>
        <v>#REF!</v>
      </c>
      <c r="AZ14" s="37" t="e">
        <f>BAR!#REF!</f>
        <v>#REF!</v>
      </c>
      <c r="BA14" s="37" t="e">
        <f>BAR!#REF!</f>
        <v>#REF!</v>
      </c>
      <c r="BB14" s="37" t="e">
        <f>BAR!#REF!</f>
        <v>#REF!</v>
      </c>
      <c r="BC14" s="37" t="e">
        <f>BAR!#REF!</f>
        <v>#REF!</v>
      </c>
      <c r="BD14" s="37" t="e">
        <f>BAR!#REF!</f>
        <v>#REF!</v>
      </c>
      <c r="BE14" s="37" t="e">
        <f>BAR!#REF!</f>
        <v>#REF!</v>
      </c>
      <c r="BF14" s="37" t="e">
        <f>BAR!#REF!</f>
        <v>#REF!</v>
      </c>
      <c r="BG14" s="37" t="e">
        <f>BAR!#REF!</f>
        <v>#REF!</v>
      </c>
      <c r="BH14" s="37" t="e">
        <f>BAR!#REF!</f>
        <v>#REF!</v>
      </c>
      <c r="BI14" s="37" t="e">
        <f>BAR!#REF!</f>
        <v>#REF!</v>
      </c>
      <c r="BJ14" s="37" t="e">
        <f>BAR!#REF!</f>
        <v>#REF!</v>
      </c>
      <c r="BK14" s="37" t="e">
        <f>BAR!#REF!</f>
        <v>#REF!</v>
      </c>
      <c r="BL14" s="37" t="e">
        <f>BAR!#REF!</f>
        <v>#REF!</v>
      </c>
      <c r="BM14" s="37" t="e">
        <f>BAR!#REF!</f>
        <v>#REF!</v>
      </c>
      <c r="BN14" s="37" t="e">
        <f>BAR!#REF!</f>
        <v>#REF!</v>
      </c>
      <c r="BO14" s="37" t="e">
        <f>BAR!#REF!</f>
        <v>#REF!</v>
      </c>
      <c r="BP14" s="37" t="e">
        <f>BAR!#REF!</f>
        <v>#REF!</v>
      </c>
      <c r="BQ14" s="37" t="e">
        <f>BAR!#REF!</f>
        <v>#REF!</v>
      </c>
      <c r="BR14" s="37" t="e">
        <f>BAR!#REF!</f>
        <v>#REF!</v>
      </c>
      <c r="BS14" s="37" t="e">
        <f>BAR!#REF!</f>
        <v>#REF!</v>
      </c>
      <c r="BT14" s="37" t="e">
        <f>BAR!#REF!</f>
        <v>#REF!</v>
      </c>
      <c r="BU14" s="37" t="e">
        <f>BAR!#REF!</f>
        <v>#REF!</v>
      </c>
      <c r="BV14" s="37" t="e">
        <f>BAR!#REF!</f>
        <v>#REF!</v>
      </c>
      <c r="BW14" s="37" t="e">
        <f>BAR!#REF!</f>
        <v>#REF!</v>
      </c>
      <c r="BX14" s="37" t="e">
        <f>BAR!#REF!</f>
        <v>#REF!</v>
      </c>
      <c r="BY14" s="37" t="e">
        <f>BAR!#REF!</f>
        <v>#REF!</v>
      </c>
      <c r="BZ14" s="37" t="e">
        <f>BAR!#REF!</f>
        <v>#REF!</v>
      </c>
      <c r="CA14" s="37" t="e">
        <f>BAR!#REF!</f>
        <v>#REF!</v>
      </c>
      <c r="CB14" s="37" t="e">
        <f>BAR!#REF!</f>
        <v>#REF!</v>
      </c>
      <c r="CC14" s="37" t="e">
        <f>BAR!#REF!</f>
        <v>#REF!</v>
      </c>
      <c r="CD14" s="37" t="e">
        <f>BAR!#REF!</f>
        <v>#REF!</v>
      </c>
      <c r="CE14" s="37" t="e">
        <f>BAR!#REF!</f>
        <v>#REF!</v>
      </c>
      <c r="CF14" s="37" t="e">
        <f>BAR!#REF!</f>
        <v>#REF!</v>
      </c>
      <c r="CG14" s="37" t="e">
        <f>BAR!#REF!</f>
        <v>#REF!</v>
      </c>
      <c r="CH14" s="37" t="e">
        <f>BAR!#REF!</f>
        <v>#REF!</v>
      </c>
      <c r="CI14" s="37" t="e">
        <f>BAR!#REF!</f>
        <v>#REF!</v>
      </c>
      <c r="CJ14" s="37" t="e">
        <f>BAR!#REF!</f>
        <v>#REF!</v>
      </c>
      <c r="CK14" s="37" t="e">
        <f>BAR!#REF!</f>
        <v>#REF!</v>
      </c>
      <c r="CL14" s="37" t="e">
        <f>BAR!#REF!</f>
        <v>#REF!</v>
      </c>
      <c r="CM14" s="37" t="e">
        <f>BAR!#REF!</f>
        <v>#REF!</v>
      </c>
      <c r="CN14" s="37" t="e">
        <f>BAR!#REF!</f>
        <v>#REF!</v>
      </c>
      <c r="CO14" s="37" t="e">
        <f>BAR!#REF!</f>
        <v>#REF!</v>
      </c>
      <c r="CP14" s="37" t="e">
        <f>BAR!#REF!</f>
        <v>#REF!</v>
      </c>
      <c r="CQ14" s="37" t="e">
        <f>BAR!#REF!</f>
        <v>#REF!</v>
      </c>
      <c r="CR14" s="37" t="e">
        <f>BAR!#REF!</f>
        <v>#REF!</v>
      </c>
      <c r="CS14" s="37" t="e">
        <f>BAR!#REF!</f>
        <v>#REF!</v>
      </c>
      <c r="CT14" s="37" t="e">
        <f>BAR!#REF!</f>
        <v>#REF!</v>
      </c>
      <c r="CU14" s="37" t="e">
        <f>BAR!#REF!</f>
        <v>#REF!</v>
      </c>
      <c r="CV14" s="37" t="e">
        <f>BAR!#REF!</f>
        <v>#REF!</v>
      </c>
      <c r="CW14" s="37" t="e">
        <f>BAR!#REF!</f>
        <v>#REF!</v>
      </c>
      <c r="CX14" s="37" t="e">
        <f>BAR!#REF!</f>
        <v>#REF!</v>
      </c>
      <c r="CY14" s="37" t="e">
        <f>BAR!#REF!</f>
        <v>#REF!</v>
      </c>
      <c r="CZ14" s="37" t="e">
        <f>BAR!#REF!</f>
        <v>#REF!</v>
      </c>
      <c r="DA14" s="37" t="e">
        <f>BAR!#REF!</f>
        <v>#REF!</v>
      </c>
      <c r="DB14" s="37" t="e">
        <f>BAR!#REF!</f>
        <v>#REF!</v>
      </c>
      <c r="DC14" s="37" t="e">
        <f>BAR!#REF!</f>
        <v>#REF!</v>
      </c>
      <c r="DD14" s="37" t="e">
        <f>BAR!#REF!</f>
        <v>#REF!</v>
      </c>
      <c r="DE14" s="37" t="e">
        <f>BAR!#REF!</f>
        <v>#REF!</v>
      </c>
      <c r="DF14" s="37" t="e">
        <f>BAR!#REF!</f>
        <v>#REF!</v>
      </c>
      <c r="DG14" s="37" t="e">
        <f>BAR!#REF!</f>
        <v>#REF!</v>
      </c>
      <c r="DH14" s="37" t="e">
        <f>BAR!#REF!</f>
        <v>#REF!</v>
      </c>
      <c r="DI14" s="37" t="e">
        <f>BAR!#REF!</f>
        <v>#REF!</v>
      </c>
      <c r="DJ14" s="37" t="e">
        <f>BAR!#REF!</f>
        <v>#REF!</v>
      </c>
      <c r="DK14" s="37">
        <f>BAR!B12</f>
        <v>15250</v>
      </c>
      <c r="DL14" s="37">
        <f>BAR!C12</f>
        <v>15250</v>
      </c>
      <c r="DM14" s="149">
        <f>BAR!D12</f>
        <v>15250</v>
      </c>
      <c r="DN14" s="149">
        <f>BAR!E12</f>
        <v>15250</v>
      </c>
      <c r="DO14" s="149">
        <f>BAR!F12</f>
        <v>15250</v>
      </c>
      <c r="DP14" s="149">
        <f>BAR!G12</f>
        <v>15250</v>
      </c>
      <c r="DQ14" s="149">
        <f>BAR!H12</f>
        <v>15250</v>
      </c>
      <c r="DR14" s="37">
        <f>BAR!I12</f>
        <v>15250</v>
      </c>
      <c r="DS14" s="37">
        <f>BAR!J12</f>
        <v>15250</v>
      </c>
      <c r="DT14" s="37">
        <f>BAR!K12</f>
        <v>13850</v>
      </c>
      <c r="DU14" s="149">
        <f>BAR!L12</f>
        <v>15250</v>
      </c>
      <c r="DV14" s="149">
        <f>BAR!M12</f>
        <v>15250</v>
      </c>
      <c r="DW14" s="149">
        <f>BAR!N12</f>
        <v>15250</v>
      </c>
      <c r="DX14" s="149">
        <f>BAR!O12</f>
        <v>15250</v>
      </c>
      <c r="DY14" s="37">
        <f>BAR!P12</f>
        <v>13850</v>
      </c>
      <c r="DZ14" s="37">
        <f>BAR!Q12</f>
        <v>13850</v>
      </c>
      <c r="EA14" s="37">
        <f>BAR!R12</f>
        <v>15250</v>
      </c>
      <c r="EB14" s="37">
        <f>BAR!S12</f>
        <v>15250</v>
      </c>
      <c r="EC14" s="37">
        <f>BAR!T12</f>
        <v>15250</v>
      </c>
      <c r="ED14" s="37">
        <f>BAR!U12</f>
        <v>15250</v>
      </c>
      <c r="EE14" s="37">
        <f>BAR!V12</f>
        <v>15250</v>
      </c>
      <c r="EF14" s="37">
        <f>BAR!W12</f>
        <v>15250</v>
      </c>
      <c r="EG14" s="37">
        <f>BAR!X12</f>
        <v>15250</v>
      </c>
      <c r="EH14" s="37">
        <f>BAR!Y12</f>
        <v>15250</v>
      </c>
      <c r="EI14" s="37">
        <f>BAR!Z12</f>
        <v>15250</v>
      </c>
      <c r="EJ14" s="37">
        <f>BAR!AA12</f>
        <v>15250</v>
      </c>
      <c r="EK14" s="37">
        <f>BAR!AB12</f>
        <v>15750</v>
      </c>
      <c r="EL14" s="37">
        <f>BAR!AC12</f>
        <v>15750</v>
      </c>
      <c r="EM14" s="37">
        <f>BAR!AD12</f>
        <v>15750</v>
      </c>
      <c r="EN14" s="37">
        <f>BAR!AE12</f>
        <v>15750</v>
      </c>
      <c r="EO14" s="37">
        <f>BAR!AF12</f>
        <v>15750</v>
      </c>
      <c r="EP14" s="37">
        <f>BAR!AG12</f>
        <v>15750</v>
      </c>
      <c r="EQ14" s="37">
        <f>BAR!AH12</f>
        <v>15750</v>
      </c>
      <c r="ER14" s="37">
        <f>BAR!AI12</f>
        <v>15750</v>
      </c>
      <c r="ES14" s="37">
        <f>BAR!AJ12</f>
        <v>16450</v>
      </c>
      <c r="ET14" s="37">
        <f>BAR!AK12</f>
        <v>16450</v>
      </c>
      <c r="EU14" s="37">
        <f>BAR!AL12</f>
        <v>15250</v>
      </c>
      <c r="EV14" s="37">
        <f>BAR!AM12</f>
        <v>15250</v>
      </c>
      <c r="EW14" s="37">
        <f>BAR!AN12</f>
        <v>11150</v>
      </c>
      <c r="EX14" s="37">
        <f>BAR!AO12</f>
        <v>11150</v>
      </c>
      <c r="EY14" s="37">
        <f>BAR!AP12</f>
        <v>11150</v>
      </c>
      <c r="EZ14" s="37">
        <f>BAR!AQ12</f>
        <v>11150</v>
      </c>
      <c r="FA14" s="37">
        <f>BAR!AR12</f>
        <v>11650</v>
      </c>
      <c r="FB14" s="37">
        <f>BAR!AS12</f>
        <v>11650</v>
      </c>
      <c r="FC14" s="37">
        <f>BAR!AT12</f>
        <v>11150</v>
      </c>
      <c r="FD14" s="37">
        <f>BAR!AU12</f>
        <v>11150</v>
      </c>
      <c r="FE14" s="37">
        <f>BAR!AV12</f>
        <v>11150</v>
      </c>
      <c r="FF14" s="37">
        <f>BAR!AW12</f>
        <v>11150</v>
      </c>
      <c r="FG14" s="37">
        <f>BAR!AX12</f>
        <v>11150</v>
      </c>
      <c r="FH14" s="37">
        <f>BAR!AY12</f>
        <v>11650</v>
      </c>
      <c r="FI14" s="37">
        <f>BAR!AZ12</f>
        <v>11650</v>
      </c>
      <c r="FJ14" s="37">
        <f>BAR!BA12</f>
        <v>11150</v>
      </c>
      <c r="FK14" s="37">
        <f>BAR!BB12</f>
        <v>11150</v>
      </c>
      <c r="FL14" s="37">
        <f>BAR!BC12</f>
        <v>11150</v>
      </c>
      <c r="FM14" s="37">
        <f>BAR!BD12</f>
        <v>11150</v>
      </c>
      <c r="FN14" s="37">
        <f>BAR!BE12</f>
        <v>12650</v>
      </c>
      <c r="FO14" s="37">
        <f>BAR!BF12</f>
        <v>12650</v>
      </c>
      <c r="FP14" s="37">
        <f>BAR!BG12</f>
        <v>12650</v>
      </c>
      <c r="FQ14" s="37">
        <f>BAR!BH12</f>
        <v>11150</v>
      </c>
      <c r="FR14" s="37">
        <f>BAR!BI12</f>
        <v>11150</v>
      </c>
      <c r="FS14" s="37">
        <f>BAR!BJ12</f>
        <v>11150</v>
      </c>
      <c r="FT14" s="37">
        <f>BAR!BK12</f>
        <v>11150</v>
      </c>
      <c r="FU14" s="37">
        <f>BAR!BL12</f>
        <v>11150</v>
      </c>
      <c r="FV14" s="37">
        <f>BAR!BM12</f>
        <v>11650</v>
      </c>
      <c r="FW14" s="37">
        <f>BAR!BN12</f>
        <v>11650</v>
      </c>
      <c r="FX14" s="37">
        <f>BAR!BO12</f>
        <v>11150</v>
      </c>
      <c r="FY14" s="37">
        <f>BAR!BP12</f>
        <v>11150</v>
      </c>
      <c r="FZ14" s="37">
        <f>BAR!BQ12</f>
        <v>11150</v>
      </c>
      <c r="GA14" s="37">
        <f>BAR!BR12</f>
        <v>11150</v>
      </c>
      <c r="GB14" s="37">
        <f>BAR!BS12</f>
        <v>11150</v>
      </c>
      <c r="GC14" s="37">
        <f>BAR!BT12</f>
        <v>11650</v>
      </c>
      <c r="GD14" s="37">
        <f>BAR!BU12</f>
        <v>11650</v>
      </c>
      <c r="GE14" s="37">
        <f>BAR!BV12</f>
        <v>11150</v>
      </c>
      <c r="GF14" s="37">
        <f>BAR!BW12</f>
        <v>11150</v>
      </c>
      <c r="GG14" s="37">
        <f>BAR!BX12</f>
        <v>11150</v>
      </c>
      <c r="GH14" s="37">
        <f>BAR!BY12</f>
        <v>11150</v>
      </c>
      <c r="GI14" s="37">
        <f>BAR!BZ12</f>
        <v>11150</v>
      </c>
      <c r="GJ14" s="37">
        <f>BAR!CA12</f>
        <v>11650</v>
      </c>
      <c r="GK14" s="37">
        <f>BAR!CB12</f>
        <v>11650</v>
      </c>
      <c r="GL14" s="37">
        <f>BAR!CC12</f>
        <v>10650</v>
      </c>
      <c r="GM14" s="37">
        <f>BAR!CD12</f>
        <v>10650</v>
      </c>
      <c r="GN14" s="37">
        <f>BAR!CE12</f>
        <v>10650</v>
      </c>
      <c r="GO14" s="37">
        <f>BAR!CF12</f>
        <v>10650</v>
      </c>
      <c r="GP14" s="37">
        <f>BAR!CG12</f>
        <v>10650</v>
      </c>
      <c r="GQ14" s="37">
        <f>BAR!CH12</f>
        <v>10650</v>
      </c>
      <c r="GR14" s="37">
        <f>BAR!CI12</f>
        <v>10650</v>
      </c>
      <c r="GS14" s="37">
        <f>BAR!CJ12</f>
        <v>10350</v>
      </c>
      <c r="GT14" s="37">
        <f>BAR!CK12</f>
        <v>10350</v>
      </c>
      <c r="GU14" s="37">
        <f>BAR!CL12</f>
        <v>10350</v>
      </c>
      <c r="GV14" s="37">
        <f>BAR!CM12</f>
        <v>10350</v>
      </c>
      <c r="GW14" s="37">
        <f>BAR!CN12</f>
        <v>10350</v>
      </c>
      <c r="GX14" s="37">
        <f>BAR!CO12</f>
        <v>10650</v>
      </c>
      <c r="GY14" s="37">
        <f>BAR!CP12</f>
        <v>10650</v>
      </c>
      <c r="GZ14" s="37">
        <f>BAR!CQ12</f>
        <v>10350</v>
      </c>
      <c r="HA14" s="37">
        <f>BAR!CR12</f>
        <v>10350</v>
      </c>
      <c r="HB14" s="37">
        <f>BAR!CS12</f>
        <v>10350</v>
      </c>
      <c r="HC14" s="37">
        <f>BAR!CT12</f>
        <v>10350</v>
      </c>
      <c r="HD14" s="37">
        <f>BAR!CU12</f>
        <v>10350</v>
      </c>
      <c r="HE14" s="37">
        <f>BAR!CV12</f>
        <v>10650</v>
      </c>
      <c r="HF14" s="37">
        <f>BAR!CW12</f>
        <v>10650</v>
      </c>
      <c r="HG14" s="37">
        <f>BAR!CX12</f>
        <v>10350</v>
      </c>
      <c r="HH14" s="37">
        <f>BAR!CY12</f>
        <v>10350</v>
      </c>
      <c r="HI14" s="37">
        <f>BAR!CZ12</f>
        <v>10350</v>
      </c>
      <c r="HJ14" s="37">
        <f>BAR!DA12</f>
        <v>10350</v>
      </c>
      <c r="HK14" s="37">
        <f>BAR!DB12</f>
        <v>10350</v>
      </c>
      <c r="HL14" s="37">
        <f>BAR!DC12</f>
        <v>10650</v>
      </c>
      <c r="HM14" s="37">
        <f>BAR!DD12</f>
        <v>10650</v>
      </c>
      <c r="HN14" s="37">
        <f>BAR!DE12</f>
        <v>10050</v>
      </c>
      <c r="HO14" s="37">
        <f>BAR!DF12</f>
        <v>10050</v>
      </c>
      <c r="HP14" s="37">
        <f>BAR!DG12</f>
        <v>10050</v>
      </c>
      <c r="HQ14" s="37">
        <f>BAR!DH12</f>
        <v>10050</v>
      </c>
      <c r="HR14" s="37">
        <f>BAR!DI12</f>
        <v>10050</v>
      </c>
      <c r="HS14" s="37">
        <f>BAR!DJ12</f>
        <v>10350</v>
      </c>
      <c r="HT14" s="37">
        <f>BAR!DK12</f>
        <v>10350</v>
      </c>
      <c r="HU14" s="37">
        <f>BAR!DL12</f>
        <v>10050</v>
      </c>
      <c r="HV14" s="37">
        <f>BAR!DM12</f>
        <v>10050</v>
      </c>
      <c r="HW14" s="37">
        <f>BAR!DN12</f>
        <v>10050</v>
      </c>
      <c r="HX14" s="149">
        <f>BAR!DO12</f>
        <v>10050</v>
      </c>
    </row>
    <row r="15" spans="1:232" ht="10.7" customHeight="1" x14ac:dyDescent="0.2">
      <c r="A15" s="12">
        <v>2</v>
      </c>
      <c r="B15" s="37" t="e">
        <f>BAR!#REF!</f>
        <v>#REF!</v>
      </c>
      <c r="C15" s="37" t="e">
        <f>BAR!#REF!</f>
        <v>#REF!</v>
      </c>
      <c r="D15" s="37" t="e">
        <f>BAR!#REF!</f>
        <v>#REF!</v>
      </c>
      <c r="E15" s="37" t="e">
        <f>BAR!#REF!</f>
        <v>#REF!</v>
      </c>
      <c r="F15" s="37" t="e">
        <f>BAR!#REF!</f>
        <v>#REF!</v>
      </c>
      <c r="G15" s="37" t="e">
        <f>BAR!#REF!</f>
        <v>#REF!</v>
      </c>
      <c r="H15" s="37" t="e">
        <f>BAR!#REF!</f>
        <v>#REF!</v>
      </c>
      <c r="I15" s="37" t="e">
        <f>BAR!#REF!</f>
        <v>#REF!</v>
      </c>
      <c r="J15" s="37" t="e">
        <f>BAR!#REF!</f>
        <v>#REF!</v>
      </c>
      <c r="K15" s="37" t="e">
        <f>BAR!#REF!</f>
        <v>#REF!</v>
      </c>
      <c r="L15" s="37" t="e">
        <f>BAR!#REF!</f>
        <v>#REF!</v>
      </c>
      <c r="M15" s="37" t="e">
        <f>BAR!#REF!</f>
        <v>#REF!</v>
      </c>
      <c r="N15" s="37" t="e">
        <f>BAR!#REF!</f>
        <v>#REF!</v>
      </c>
      <c r="O15" s="37" t="e">
        <f>BAR!#REF!</f>
        <v>#REF!</v>
      </c>
      <c r="P15" s="37" t="e">
        <f>BAR!#REF!</f>
        <v>#REF!</v>
      </c>
      <c r="Q15" s="37" t="e">
        <f>BAR!#REF!</f>
        <v>#REF!</v>
      </c>
      <c r="R15" s="37" t="e">
        <f>BAR!#REF!</f>
        <v>#REF!</v>
      </c>
      <c r="S15" s="37" t="e">
        <f>BAR!#REF!</f>
        <v>#REF!</v>
      </c>
      <c r="T15" s="37" t="e">
        <f>BAR!#REF!</f>
        <v>#REF!</v>
      </c>
      <c r="U15" s="37" t="e">
        <f>BAR!#REF!</f>
        <v>#REF!</v>
      </c>
      <c r="V15" s="37" t="e">
        <f>BAR!#REF!</f>
        <v>#REF!</v>
      </c>
      <c r="W15" s="37" t="e">
        <f>BAR!#REF!</f>
        <v>#REF!</v>
      </c>
      <c r="X15" s="37" t="e">
        <f>BAR!#REF!</f>
        <v>#REF!</v>
      </c>
      <c r="Y15" s="37" t="e">
        <f>BAR!#REF!</f>
        <v>#REF!</v>
      </c>
      <c r="Z15" s="37" t="e">
        <f>BAR!#REF!</f>
        <v>#REF!</v>
      </c>
      <c r="AA15" s="37" t="e">
        <f>BAR!#REF!</f>
        <v>#REF!</v>
      </c>
      <c r="AB15" s="37" t="e">
        <f>BAR!#REF!</f>
        <v>#REF!</v>
      </c>
      <c r="AC15" s="37" t="e">
        <f>BAR!#REF!</f>
        <v>#REF!</v>
      </c>
      <c r="AD15" s="37" t="e">
        <f>BAR!#REF!</f>
        <v>#REF!</v>
      </c>
      <c r="AE15" s="37" t="e">
        <f>BAR!#REF!</f>
        <v>#REF!</v>
      </c>
      <c r="AF15" s="37" t="e">
        <f>BAR!#REF!</f>
        <v>#REF!</v>
      </c>
      <c r="AG15" s="37" t="e">
        <f>BAR!#REF!</f>
        <v>#REF!</v>
      </c>
      <c r="AH15" s="37" t="e">
        <f>BAR!#REF!</f>
        <v>#REF!</v>
      </c>
      <c r="AI15" s="37" t="e">
        <f>BAR!#REF!</f>
        <v>#REF!</v>
      </c>
      <c r="AJ15" s="37" t="e">
        <f>BAR!#REF!</f>
        <v>#REF!</v>
      </c>
      <c r="AK15" s="37" t="e">
        <f>BAR!#REF!</f>
        <v>#REF!</v>
      </c>
      <c r="AL15" s="37" t="e">
        <f>BAR!#REF!</f>
        <v>#REF!</v>
      </c>
      <c r="AM15" s="37" t="e">
        <f>BAR!#REF!</f>
        <v>#REF!</v>
      </c>
      <c r="AN15" s="37" t="e">
        <f>BAR!#REF!</f>
        <v>#REF!</v>
      </c>
      <c r="AO15" s="37" t="e">
        <f>BAR!#REF!</f>
        <v>#REF!</v>
      </c>
      <c r="AP15" s="37" t="e">
        <f>BAR!#REF!</f>
        <v>#REF!</v>
      </c>
      <c r="AQ15" s="37" t="e">
        <f>BAR!#REF!</f>
        <v>#REF!</v>
      </c>
      <c r="AR15" s="37" t="e">
        <f>BAR!#REF!</f>
        <v>#REF!</v>
      </c>
      <c r="AS15" s="37" t="e">
        <f>BAR!#REF!</f>
        <v>#REF!</v>
      </c>
      <c r="AT15" s="37" t="e">
        <f>BAR!#REF!</f>
        <v>#REF!</v>
      </c>
      <c r="AU15" s="37" t="e">
        <f>BAR!#REF!</f>
        <v>#REF!</v>
      </c>
      <c r="AV15" s="37" t="e">
        <f>BAR!#REF!</f>
        <v>#REF!</v>
      </c>
      <c r="AW15" s="37" t="e">
        <f>BAR!#REF!</f>
        <v>#REF!</v>
      </c>
      <c r="AX15" s="37" t="e">
        <f>BAR!#REF!</f>
        <v>#REF!</v>
      </c>
      <c r="AY15" s="37" t="e">
        <f>BAR!#REF!</f>
        <v>#REF!</v>
      </c>
      <c r="AZ15" s="37" t="e">
        <f>BAR!#REF!</f>
        <v>#REF!</v>
      </c>
      <c r="BA15" s="37" t="e">
        <f>BAR!#REF!</f>
        <v>#REF!</v>
      </c>
      <c r="BB15" s="37" t="e">
        <f>BAR!#REF!</f>
        <v>#REF!</v>
      </c>
      <c r="BC15" s="37" t="e">
        <f>BAR!#REF!</f>
        <v>#REF!</v>
      </c>
      <c r="BD15" s="37" t="e">
        <f>BAR!#REF!</f>
        <v>#REF!</v>
      </c>
      <c r="BE15" s="37" t="e">
        <f>BAR!#REF!</f>
        <v>#REF!</v>
      </c>
      <c r="BF15" s="37" t="e">
        <f>BAR!#REF!</f>
        <v>#REF!</v>
      </c>
      <c r="BG15" s="37" t="e">
        <f>BAR!#REF!</f>
        <v>#REF!</v>
      </c>
      <c r="BH15" s="37" t="e">
        <f>BAR!#REF!</f>
        <v>#REF!</v>
      </c>
      <c r="BI15" s="37" t="e">
        <f>BAR!#REF!</f>
        <v>#REF!</v>
      </c>
      <c r="BJ15" s="37" t="e">
        <f>BAR!#REF!</f>
        <v>#REF!</v>
      </c>
      <c r="BK15" s="37" t="e">
        <f>BAR!#REF!</f>
        <v>#REF!</v>
      </c>
      <c r="BL15" s="37" t="e">
        <f>BAR!#REF!</f>
        <v>#REF!</v>
      </c>
      <c r="BM15" s="37" t="e">
        <f>BAR!#REF!</f>
        <v>#REF!</v>
      </c>
      <c r="BN15" s="37" t="e">
        <f>BAR!#REF!</f>
        <v>#REF!</v>
      </c>
      <c r="BO15" s="37" t="e">
        <f>BAR!#REF!</f>
        <v>#REF!</v>
      </c>
      <c r="BP15" s="37" t="e">
        <f>BAR!#REF!</f>
        <v>#REF!</v>
      </c>
      <c r="BQ15" s="37" t="e">
        <f>BAR!#REF!</f>
        <v>#REF!</v>
      </c>
      <c r="BR15" s="37" t="e">
        <f>BAR!#REF!</f>
        <v>#REF!</v>
      </c>
      <c r="BS15" s="37" t="e">
        <f>BAR!#REF!</f>
        <v>#REF!</v>
      </c>
      <c r="BT15" s="37" t="e">
        <f>BAR!#REF!</f>
        <v>#REF!</v>
      </c>
      <c r="BU15" s="37" t="e">
        <f>BAR!#REF!</f>
        <v>#REF!</v>
      </c>
      <c r="BV15" s="37" t="e">
        <f>BAR!#REF!</f>
        <v>#REF!</v>
      </c>
      <c r="BW15" s="37" t="e">
        <f>BAR!#REF!</f>
        <v>#REF!</v>
      </c>
      <c r="BX15" s="37" t="e">
        <f>BAR!#REF!</f>
        <v>#REF!</v>
      </c>
      <c r="BY15" s="37" t="e">
        <f>BAR!#REF!</f>
        <v>#REF!</v>
      </c>
      <c r="BZ15" s="37" t="e">
        <f>BAR!#REF!</f>
        <v>#REF!</v>
      </c>
      <c r="CA15" s="37" t="e">
        <f>BAR!#REF!</f>
        <v>#REF!</v>
      </c>
      <c r="CB15" s="37" t="e">
        <f>BAR!#REF!</f>
        <v>#REF!</v>
      </c>
      <c r="CC15" s="37" t="e">
        <f>BAR!#REF!</f>
        <v>#REF!</v>
      </c>
      <c r="CD15" s="37" t="e">
        <f>BAR!#REF!</f>
        <v>#REF!</v>
      </c>
      <c r="CE15" s="37" t="e">
        <f>BAR!#REF!</f>
        <v>#REF!</v>
      </c>
      <c r="CF15" s="37" t="e">
        <f>BAR!#REF!</f>
        <v>#REF!</v>
      </c>
      <c r="CG15" s="37" t="e">
        <f>BAR!#REF!</f>
        <v>#REF!</v>
      </c>
      <c r="CH15" s="37" t="e">
        <f>BAR!#REF!</f>
        <v>#REF!</v>
      </c>
      <c r="CI15" s="37" t="e">
        <f>BAR!#REF!</f>
        <v>#REF!</v>
      </c>
      <c r="CJ15" s="37" t="e">
        <f>BAR!#REF!</f>
        <v>#REF!</v>
      </c>
      <c r="CK15" s="37" t="e">
        <f>BAR!#REF!</f>
        <v>#REF!</v>
      </c>
      <c r="CL15" s="37" t="e">
        <f>BAR!#REF!</f>
        <v>#REF!</v>
      </c>
      <c r="CM15" s="37" t="e">
        <f>BAR!#REF!</f>
        <v>#REF!</v>
      </c>
      <c r="CN15" s="37" t="e">
        <f>BAR!#REF!</f>
        <v>#REF!</v>
      </c>
      <c r="CO15" s="37" t="e">
        <f>BAR!#REF!</f>
        <v>#REF!</v>
      </c>
      <c r="CP15" s="37" t="e">
        <f>BAR!#REF!</f>
        <v>#REF!</v>
      </c>
      <c r="CQ15" s="37" t="e">
        <f>BAR!#REF!</f>
        <v>#REF!</v>
      </c>
      <c r="CR15" s="37" t="e">
        <f>BAR!#REF!</f>
        <v>#REF!</v>
      </c>
      <c r="CS15" s="37" t="e">
        <f>BAR!#REF!</f>
        <v>#REF!</v>
      </c>
      <c r="CT15" s="37" t="e">
        <f>BAR!#REF!</f>
        <v>#REF!</v>
      </c>
      <c r="CU15" s="37" t="e">
        <f>BAR!#REF!</f>
        <v>#REF!</v>
      </c>
      <c r="CV15" s="37" t="e">
        <f>BAR!#REF!</f>
        <v>#REF!</v>
      </c>
      <c r="CW15" s="37" t="e">
        <f>BAR!#REF!</f>
        <v>#REF!</v>
      </c>
      <c r="CX15" s="37" t="e">
        <f>BAR!#REF!</f>
        <v>#REF!</v>
      </c>
      <c r="CY15" s="37" t="e">
        <f>BAR!#REF!</f>
        <v>#REF!</v>
      </c>
      <c r="CZ15" s="37" t="e">
        <f>BAR!#REF!</f>
        <v>#REF!</v>
      </c>
      <c r="DA15" s="37" t="e">
        <f>BAR!#REF!</f>
        <v>#REF!</v>
      </c>
      <c r="DB15" s="37" t="e">
        <f>BAR!#REF!</f>
        <v>#REF!</v>
      </c>
      <c r="DC15" s="37" t="e">
        <f>BAR!#REF!</f>
        <v>#REF!</v>
      </c>
      <c r="DD15" s="37" t="e">
        <f>BAR!#REF!</f>
        <v>#REF!</v>
      </c>
      <c r="DE15" s="37" t="e">
        <f>BAR!#REF!</f>
        <v>#REF!</v>
      </c>
      <c r="DF15" s="37" t="e">
        <f>BAR!#REF!</f>
        <v>#REF!</v>
      </c>
      <c r="DG15" s="37" t="e">
        <f>BAR!#REF!</f>
        <v>#REF!</v>
      </c>
      <c r="DH15" s="37" t="e">
        <f>BAR!#REF!</f>
        <v>#REF!</v>
      </c>
      <c r="DI15" s="37" t="e">
        <f>BAR!#REF!</f>
        <v>#REF!</v>
      </c>
      <c r="DJ15" s="37" t="e">
        <f>BAR!#REF!</f>
        <v>#REF!</v>
      </c>
      <c r="DK15" s="37">
        <f>BAR!B13</f>
        <v>16900</v>
      </c>
      <c r="DL15" s="37">
        <f>BAR!C13</f>
        <v>16900</v>
      </c>
      <c r="DM15" s="149">
        <f>BAR!D13</f>
        <v>16900</v>
      </c>
      <c r="DN15" s="149">
        <f>BAR!E13</f>
        <v>16900</v>
      </c>
      <c r="DO15" s="149">
        <f>BAR!F13</f>
        <v>16900</v>
      </c>
      <c r="DP15" s="149">
        <f>BAR!G13</f>
        <v>16900</v>
      </c>
      <c r="DQ15" s="149">
        <f>BAR!H13</f>
        <v>16900</v>
      </c>
      <c r="DR15" s="37">
        <f>BAR!I13</f>
        <v>16900</v>
      </c>
      <c r="DS15" s="37">
        <f>BAR!J13</f>
        <v>16900</v>
      </c>
      <c r="DT15" s="37">
        <f>BAR!K13</f>
        <v>15500</v>
      </c>
      <c r="DU15" s="149">
        <f>BAR!L13</f>
        <v>16900</v>
      </c>
      <c r="DV15" s="149">
        <f>BAR!M13</f>
        <v>16900</v>
      </c>
      <c r="DW15" s="149">
        <f>BAR!N13</f>
        <v>16900</v>
      </c>
      <c r="DX15" s="149">
        <f>BAR!O13</f>
        <v>16900</v>
      </c>
      <c r="DY15" s="37">
        <f>BAR!P13</f>
        <v>15500</v>
      </c>
      <c r="DZ15" s="37">
        <f>BAR!Q13</f>
        <v>15500</v>
      </c>
      <c r="EA15" s="37">
        <f>BAR!R13</f>
        <v>16900</v>
      </c>
      <c r="EB15" s="37">
        <f>BAR!S13</f>
        <v>16900</v>
      </c>
      <c r="EC15" s="37">
        <f>BAR!T13</f>
        <v>16900</v>
      </c>
      <c r="ED15" s="37">
        <f>BAR!U13</f>
        <v>16900</v>
      </c>
      <c r="EE15" s="37">
        <f>BAR!V13</f>
        <v>16900</v>
      </c>
      <c r="EF15" s="37">
        <f>BAR!W13</f>
        <v>16900</v>
      </c>
      <c r="EG15" s="37">
        <f>BAR!X13</f>
        <v>16900</v>
      </c>
      <c r="EH15" s="37">
        <f>BAR!Y13</f>
        <v>16900</v>
      </c>
      <c r="EI15" s="37">
        <f>BAR!Z13</f>
        <v>16900</v>
      </c>
      <c r="EJ15" s="37">
        <f>BAR!AA13</f>
        <v>16900</v>
      </c>
      <c r="EK15" s="37">
        <f>BAR!AB13</f>
        <v>17400</v>
      </c>
      <c r="EL15" s="37">
        <f>BAR!AC13</f>
        <v>17400</v>
      </c>
      <c r="EM15" s="37">
        <f>BAR!AD13</f>
        <v>17400</v>
      </c>
      <c r="EN15" s="37">
        <f>BAR!AE13</f>
        <v>17400</v>
      </c>
      <c r="EO15" s="37">
        <f>BAR!AF13</f>
        <v>17400</v>
      </c>
      <c r="EP15" s="37">
        <f>BAR!AG13</f>
        <v>17400</v>
      </c>
      <c r="EQ15" s="37">
        <f>BAR!AH13</f>
        <v>17400</v>
      </c>
      <c r="ER15" s="37">
        <f>BAR!AI13</f>
        <v>17400</v>
      </c>
      <c r="ES15" s="37">
        <f>BAR!AJ13</f>
        <v>18100</v>
      </c>
      <c r="ET15" s="37">
        <f>BAR!AK13</f>
        <v>18100</v>
      </c>
      <c r="EU15" s="37">
        <f>BAR!AL13</f>
        <v>16900</v>
      </c>
      <c r="EV15" s="37">
        <f>BAR!AM13</f>
        <v>16900</v>
      </c>
      <c r="EW15" s="37">
        <f>BAR!AN13</f>
        <v>12800</v>
      </c>
      <c r="EX15" s="37">
        <f>BAR!AO13</f>
        <v>12800</v>
      </c>
      <c r="EY15" s="37">
        <f>BAR!AP13</f>
        <v>12800</v>
      </c>
      <c r="EZ15" s="37">
        <f>BAR!AQ13</f>
        <v>12800</v>
      </c>
      <c r="FA15" s="37">
        <f>BAR!AR13</f>
        <v>13300</v>
      </c>
      <c r="FB15" s="37">
        <f>BAR!AS13</f>
        <v>13300</v>
      </c>
      <c r="FC15" s="37">
        <f>BAR!AT13</f>
        <v>12800</v>
      </c>
      <c r="FD15" s="37">
        <f>BAR!AU13</f>
        <v>12800</v>
      </c>
      <c r="FE15" s="37">
        <f>BAR!AV13</f>
        <v>12800</v>
      </c>
      <c r="FF15" s="37">
        <f>BAR!AW13</f>
        <v>12800</v>
      </c>
      <c r="FG15" s="37">
        <f>BAR!AX13</f>
        <v>12800</v>
      </c>
      <c r="FH15" s="37">
        <f>BAR!AY13</f>
        <v>13300</v>
      </c>
      <c r="FI15" s="37">
        <f>BAR!AZ13</f>
        <v>13300</v>
      </c>
      <c r="FJ15" s="37">
        <f>BAR!BA13</f>
        <v>12800</v>
      </c>
      <c r="FK15" s="37">
        <f>BAR!BB13</f>
        <v>12800</v>
      </c>
      <c r="FL15" s="37">
        <f>BAR!BC13</f>
        <v>12800</v>
      </c>
      <c r="FM15" s="37">
        <f>BAR!BD13</f>
        <v>12800</v>
      </c>
      <c r="FN15" s="37">
        <f>BAR!BE13</f>
        <v>14300</v>
      </c>
      <c r="FO15" s="37">
        <f>BAR!BF13</f>
        <v>14300</v>
      </c>
      <c r="FP15" s="37">
        <f>BAR!BG13</f>
        <v>14300</v>
      </c>
      <c r="FQ15" s="37">
        <f>BAR!BH13</f>
        <v>12800</v>
      </c>
      <c r="FR15" s="37">
        <f>BAR!BI13</f>
        <v>12800</v>
      </c>
      <c r="FS15" s="37">
        <f>BAR!BJ13</f>
        <v>12800</v>
      </c>
      <c r="FT15" s="37">
        <f>BAR!BK13</f>
        <v>12800</v>
      </c>
      <c r="FU15" s="37">
        <f>BAR!BL13</f>
        <v>12800</v>
      </c>
      <c r="FV15" s="37">
        <f>BAR!BM13</f>
        <v>13300</v>
      </c>
      <c r="FW15" s="37">
        <f>BAR!BN13</f>
        <v>13300</v>
      </c>
      <c r="FX15" s="37">
        <f>BAR!BO13</f>
        <v>12800</v>
      </c>
      <c r="FY15" s="37">
        <f>BAR!BP13</f>
        <v>12800</v>
      </c>
      <c r="FZ15" s="37">
        <f>BAR!BQ13</f>
        <v>12800</v>
      </c>
      <c r="GA15" s="37">
        <f>BAR!BR13</f>
        <v>12800</v>
      </c>
      <c r="GB15" s="37">
        <f>BAR!BS13</f>
        <v>12800</v>
      </c>
      <c r="GC15" s="37">
        <f>BAR!BT13</f>
        <v>13300</v>
      </c>
      <c r="GD15" s="37">
        <f>BAR!BU13</f>
        <v>13300</v>
      </c>
      <c r="GE15" s="37">
        <f>BAR!BV13</f>
        <v>12800</v>
      </c>
      <c r="GF15" s="37">
        <f>BAR!BW13</f>
        <v>12800</v>
      </c>
      <c r="GG15" s="37">
        <f>BAR!BX13</f>
        <v>12800</v>
      </c>
      <c r="GH15" s="37">
        <f>BAR!BY13</f>
        <v>12800</v>
      </c>
      <c r="GI15" s="37">
        <f>BAR!BZ13</f>
        <v>12800</v>
      </c>
      <c r="GJ15" s="37">
        <f>BAR!CA13</f>
        <v>13300</v>
      </c>
      <c r="GK15" s="37">
        <f>BAR!CB13</f>
        <v>13300</v>
      </c>
      <c r="GL15" s="37">
        <f>BAR!CC13</f>
        <v>12300</v>
      </c>
      <c r="GM15" s="37">
        <f>BAR!CD13</f>
        <v>12300</v>
      </c>
      <c r="GN15" s="37">
        <f>BAR!CE13</f>
        <v>12300</v>
      </c>
      <c r="GO15" s="37">
        <f>BAR!CF13</f>
        <v>12300</v>
      </c>
      <c r="GP15" s="37">
        <f>BAR!CG13</f>
        <v>12300</v>
      </c>
      <c r="GQ15" s="37">
        <f>BAR!CH13</f>
        <v>12300</v>
      </c>
      <c r="GR15" s="37">
        <f>BAR!CI13</f>
        <v>12300</v>
      </c>
      <c r="GS15" s="37">
        <f>BAR!CJ13</f>
        <v>12000</v>
      </c>
      <c r="GT15" s="37">
        <f>BAR!CK13</f>
        <v>12000</v>
      </c>
      <c r="GU15" s="37">
        <f>BAR!CL13</f>
        <v>12000</v>
      </c>
      <c r="GV15" s="37">
        <f>BAR!CM13</f>
        <v>12000</v>
      </c>
      <c r="GW15" s="37">
        <f>BAR!CN13</f>
        <v>12000</v>
      </c>
      <c r="GX15" s="37">
        <f>BAR!CO13</f>
        <v>12300</v>
      </c>
      <c r="GY15" s="37">
        <f>BAR!CP13</f>
        <v>12300</v>
      </c>
      <c r="GZ15" s="37">
        <f>BAR!CQ13</f>
        <v>12000</v>
      </c>
      <c r="HA15" s="37">
        <f>BAR!CR13</f>
        <v>12000</v>
      </c>
      <c r="HB15" s="37">
        <f>BAR!CS13</f>
        <v>12000</v>
      </c>
      <c r="HC15" s="37">
        <f>BAR!CT13</f>
        <v>12000</v>
      </c>
      <c r="HD15" s="37">
        <f>BAR!CU13</f>
        <v>12000</v>
      </c>
      <c r="HE15" s="37">
        <f>BAR!CV13</f>
        <v>12300</v>
      </c>
      <c r="HF15" s="37">
        <f>BAR!CW13</f>
        <v>12300</v>
      </c>
      <c r="HG15" s="37">
        <f>BAR!CX13</f>
        <v>12000</v>
      </c>
      <c r="HH15" s="37">
        <f>BAR!CY13</f>
        <v>12000</v>
      </c>
      <c r="HI15" s="37">
        <f>BAR!CZ13</f>
        <v>12000</v>
      </c>
      <c r="HJ15" s="37">
        <f>BAR!DA13</f>
        <v>12000</v>
      </c>
      <c r="HK15" s="37">
        <f>BAR!DB13</f>
        <v>12000</v>
      </c>
      <c r="HL15" s="37">
        <f>BAR!DC13</f>
        <v>12300</v>
      </c>
      <c r="HM15" s="37">
        <f>BAR!DD13</f>
        <v>12300</v>
      </c>
      <c r="HN15" s="37">
        <f>BAR!DE13</f>
        <v>11700</v>
      </c>
      <c r="HO15" s="37">
        <f>BAR!DF13</f>
        <v>11700</v>
      </c>
      <c r="HP15" s="37">
        <f>BAR!DG13</f>
        <v>11700</v>
      </c>
      <c r="HQ15" s="37">
        <f>BAR!DH13</f>
        <v>11700</v>
      </c>
      <c r="HR15" s="37">
        <f>BAR!DI13</f>
        <v>11700</v>
      </c>
      <c r="HS15" s="37">
        <f>BAR!DJ13</f>
        <v>12000</v>
      </c>
      <c r="HT15" s="37">
        <f>BAR!DK13</f>
        <v>12000</v>
      </c>
      <c r="HU15" s="37">
        <f>BAR!DL13</f>
        <v>11700</v>
      </c>
      <c r="HV15" s="37">
        <f>BAR!DM13</f>
        <v>11700</v>
      </c>
      <c r="HW15" s="37">
        <f>BAR!DN13</f>
        <v>11700</v>
      </c>
      <c r="HX15" s="149">
        <f>BAR!DO13</f>
        <v>11700</v>
      </c>
    </row>
    <row r="16" spans="1:232" ht="10.7" customHeight="1" x14ac:dyDescent="0.2">
      <c r="A16" s="16" t="s">
        <v>77</v>
      </c>
      <c r="B16" s="37"/>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c r="CO16" s="37"/>
      <c r="CP16" s="37"/>
      <c r="CQ16" s="37"/>
      <c r="CR16" s="37"/>
      <c r="CS16" s="37"/>
      <c r="CT16" s="37"/>
      <c r="CU16" s="37"/>
      <c r="CV16" s="37"/>
      <c r="CW16" s="37"/>
      <c r="CX16" s="37"/>
      <c r="CY16" s="37"/>
      <c r="CZ16" s="37"/>
      <c r="DA16" s="37"/>
      <c r="DB16" s="37"/>
      <c r="DC16" s="37"/>
      <c r="DD16" s="37"/>
      <c r="DE16" s="37"/>
      <c r="DF16" s="37"/>
      <c r="DG16" s="37"/>
      <c r="DH16" s="37"/>
      <c r="DI16" s="37"/>
      <c r="DJ16" s="37"/>
      <c r="DK16" s="37"/>
      <c r="DL16" s="37"/>
      <c r="DM16" s="149"/>
      <c r="DN16" s="149"/>
      <c r="DO16" s="149"/>
      <c r="DP16" s="149"/>
      <c r="DQ16" s="149"/>
      <c r="DR16" s="37"/>
      <c r="DS16" s="37"/>
      <c r="DT16" s="37"/>
      <c r="DU16" s="149"/>
      <c r="DV16" s="149"/>
      <c r="DW16" s="149"/>
      <c r="DX16" s="149"/>
      <c r="DY16" s="37"/>
      <c r="DZ16" s="37"/>
      <c r="EA16" s="37"/>
      <c r="EB16" s="37"/>
      <c r="EC16" s="37"/>
      <c r="ED16" s="37"/>
      <c r="EE16" s="37"/>
      <c r="EF16" s="37"/>
      <c r="EG16" s="37"/>
      <c r="EH16" s="37"/>
      <c r="EI16" s="37"/>
      <c r="EJ16" s="37"/>
      <c r="EK16" s="37"/>
      <c r="EL16" s="37"/>
      <c r="EM16" s="37"/>
      <c r="EN16" s="37"/>
      <c r="EO16" s="37"/>
      <c r="EP16" s="37"/>
      <c r="EQ16" s="37"/>
      <c r="ER16" s="37"/>
      <c r="ES16" s="37"/>
      <c r="ET16" s="37"/>
      <c r="EU16" s="37"/>
      <c r="EV16" s="37"/>
      <c r="EW16" s="37"/>
      <c r="EX16" s="37"/>
      <c r="EY16" s="37"/>
      <c r="EZ16" s="37"/>
      <c r="FA16" s="37"/>
      <c r="FB16" s="37"/>
      <c r="FC16" s="37"/>
      <c r="FD16" s="37"/>
      <c r="FE16" s="37"/>
      <c r="FF16" s="37"/>
      <c r="FG16" s="37"/>
      <c r="FH16" s="37"/>
      <c r="FI16" s="37"/>
      <c r="FJ16" s="37"/>
      <c r="FK16" s="37"/>
      <c r="FL16" s="37"/>
      <c r="FM16" s="37"/>
      <c r="FN16" s="37"/>
      <c r="FO16" s="37"/>
      <c r="FP16" s="37"/>
      <c r="FQ16" s="37"/>
      <c r="FR16" s="37"/>
      <c r="FS16" s="37"/>
      <c r="FT16" s="37"/>
      <c r="FU16" s="37"/>
      <c r="FV16" s="37"/>
      <c r="FW16" s="37"/>
      <c r="FX16" s="37"/>
      <c r="FY16" s="37"/>
      <c r="FZ16" s="37"/>
      <c r="GA16" s="37"/>
      <c r="GB16" s="37"/>
      <c r="GC16" s="37"/>
      <c r="GD16" s="37"/>
      <c r="GE16" s="37"/>
      <c r="GF16" s="37"/>
      <c r="GG16" s="37"/>
      <c r="GH16" s="37"/>
      <c r="GI16" s="37"/>
      <c r="GJ16" s="37"/>
      <c r="GK16" s="37"/>
      <c r="GL16" s="37"/>
      <c r="GM16" s="37"/>
      <c r="GN16" s="37"/>
      <c r="GO16" s="37"/>
      <c r="GP16" s="37"/>
      <c r="GQ16" s="37"/>
      <c r="GR16" s="37"/>
      <c r="GS16" s="37"/>
      <c r="GT16" s="37"/>
      <c r="GU16" s="37"/>
      <c r="GV16" s="37"/>
      <c r="GW16" s="37"/>
      <c r="GX16" s="37"/>
      <c r="GY16" s="37"/>
      <c r="GZ16" s="37"/>
      <c r="HA16" s="37"/>
      <c r="HB16" s="37"/>
      <c r="HC16" s="37"/>
      <c r="HD16" s="37"/>
      <c r="HE16" s="37"/>
      <c r="HF16" s="37"/>
      <c r="HG16" s="37"/>
      <c r="HH16" s="37"/>
      <c r="HI16" s="37"/>
      <c r="HJ16" s="37"/>
      <c r="HK16" s="37"/>
      <c r="HL16" s="37"/>
      <c r="HM16" s="37"/>
      <c r="HN16" s="37"/>
      <c r="HO16" s="37"/>
      <c r="HP16" s="37"/>
      <c r="HQ16" s="37"/>
      <c r="HR16" s="37"/>
      <c r="HS16" s="37"/>
      <c r="HT16" s="37"/>
      <c r="HU16" s="37"/>
      <c r="HV16" s="37"/>
      <c r="HW16" s="37"/>
      <c r="HX16" s="149"/>
    </row>
    <row r="17" spans="1:232" ht="10.7" customHeight="1" x14ac:dyDescent="0.2">
      <c r="A17" s="12">
        <v>1</v>
      </c>
      <c r="B17" s="37" t="e">
        <f>BAR!#REF!</f>
        <v>#REF!</v>
      </c>
      <c r="C17" s="37" t="e">
        <f>BAR!#REF!</f>
        <v>#REF!</v>
      </c>
      <c r="D17" s="37" t="e">
        <f>BAR!#REF!</f>
        <v>#REF!</v>
      </c>
      <c r="E17" s="37" t="e">
        <f>BAR!#REF!</f>
        <v>#REF!</v>
      </c>
      <c r="F17" s="37" t="e">
        <f>BAR!#REF!</f>
        <v>#REF!</v>
      </c>
      <c r="G17" s="37" t="e">
        <f>BAR!#REF!</f>
        <v>#REF!</v>
      </c>
      <c r="H17" s="37" t="e">
        <f>BAR!#REF!</f>
        <v>#REF!</v>
      </c>
      <c r="I17" s="37" t="e">
        <f>BAR!#REF!</f>
        <v>#REF!</v>
      </c>
      <c r="J17" s="37" t="e">
        <f>BAR!#REF!</f>
        <v>#REF!</v>
      </c>
      <c r="K17" s="37" t="e">
        <f>BAR!#REF!</f>
        <v>#REF!</v>
      </c>
      <c r="L17" s="37" t="e">
        <f>BAR!#REF!</f>
        <v>#REF!</v>
      </c>
      <c r="M17" s="37" t="e">
        <f>BAR!#REF!</f>
        <v>#REF!</v>
      </c>
      <c r="N17" s="37" t="e">
        <f>BAR!#REF!</f>
        <v>#REF!</v>
      </c>
      <c r="O17" s="37" t="e">
        <f>BAR!#REF!</f>
        <v>#REF!</v>
      </c>
      <c r="P17" s="37" t="e">
        <f>BAR!#REF!</f>
        <v>#REF!</v>
      </c>
      <c r="Q17" s="37" t="e">
        <f>BAR!#REF!</f>
        <v>#REF!</v>
      </c>
      <c r="R17" s="37" t="e">
        <f>BAR!#REF!</f>
        <v>#REF!</v>
      </c>
      <c r="S17" s="37" t="e">
        <f>BAR!#REF!</f>
        <v>#REF!</v>
      </c>
      <c r="T17" s="37" t="e">
        <f>BAR!#REF!</f>
        <v>#REF!</v>
      </c>
      <c r="U17" s="37" t="e">
        <f>BAR!#REF!</f>
        <v>#REF!</v>
      </c>
      <c r="V17" s="37" t="e">
        <f>BAR!#REF!</f>
        <v>#REF!</v>
      </c>
      <c r="W17" s="37" t="e">
        <f>BAR!#REF!</f>
        <v>#REF!</v>
      </c>
      <c r="X17" s="37" t="e">
        <f>BAR!#REF!</f>
        <v>#REF!</v>
      </c>
      <c r="Y17" s="37" t="e">
        <f>BAR!#REF!</f>
        <v>#REF!</v>
      </c>
      <c r="Z17" s="37" t="e">
        <f>BAR!#REF!</f>
        <v>#REF!</v>
      </c>
      <c r="AA17" s="37" t="e">
        <f>BAR!#REF!</f>
        <v>#REF!</v>
      </c>
      <c r="AB17" s="37" t="e">
        <f>BAR!#REF!</f>
        <v>#REF!</v>
      </c>
      <c r="AC17" s="37" t="e">
        <f>BAR!#REF!</f>
        <v>#REF!</v>
      </c>
      <c r="AD17" s="37" t="e">
        <f>BAR!#REF!</f>
        <v>#REF!</v>
      </c>
      <c r="AE17" s="37" t="e">
        <f>BAR!#REF!</f>
        <v>#REF!</v>
      </c>
      <c r="AF17" s="37" t="e">
        <f>BAR!#REF!</f>
        <v>#REF!</v>
      </c>
      <c r="AG17" s="37" t="e">
        <f>BAR!#REF!</f>
        <v>#REF!</v>
      </c>
      <c r="AH17" s="37" t="e">
        <f>BAR!#REF!</f>
        <v>#REF!</v>
      </c>
      <c r="AI17" s="37" t="e">
        <f>BAR!#REF!</f>
        <v>#REF!</v>
      </c>
      <c r="AJ17" s="37" t="e">
        <f>BAR!#REF!</f>
        <v>#REF!</v>
      </c>
      <c r="AK17" s="37" t="e">
        <f>BAR!#REF!</f>
        <v>#REF!</v>
      </c>
      <c r="AL17" s="37" t="e">
        <f>BAR!#REF!</f>
        <v>#REF!</v>
      </c>
      <c r="AM17" s="37" t="e">
        <f>BAR!#REF!</f>
        <v>#REF!</v>
      </c>
      <c r="AN17" s="37" t="e">
        <f>BAR!#REF!</f>
        <v>#REF!</v>
      </c>
      <c r="AO17" s="37" t="e">
        <f>BAR!#REF!</f>
        <v>#REF!</v>
      </c>
      <c r="AP17" s="37" t="e">
        <f>BAR!#REF!</f>
        <v>#REF!</v>
      </c>
      <c r="AQ17" s="37" t="e">
        <f>BAR!#REF!</f>
        <v>#REF!</v>
      </c>
      <c r="AR17" s="37" t="e">
        <f>BAR!#REF!</f>
        <v>#REF!</v>
      </c>
      <c r="AS17" s="37" t="e">
        <f>BAR!#REF!</f>
        <v>#REF!</v>
      </c>
      <c r="AT17" s="37" t="e">
        <f>BAR!#REF!</f>
        <v>#REF!</v>
      </c>
      <c r="AU17" s="37" t="e">
        <f>BAR!#REF!</f>
        <v>#REF!</v>
      </c>
      <c r="AV17" s="37" t="e">
        <f>BAR!#REF!</f>
        <v>#REF!</v>
      </c>
      <c r="AW17" s="37" t="e">
        <f>BAR!#REF!</f>
        <v>#REF!</v>
      </c>
      <c r="AX17" s="37" t="e">
        <f>BAR!#REF!</f>
        <v>#REF!</v>
      </c>
      <c r="AY17" s="37" t="e">
        <f>BAR!#REF!</f>
        <v>#REF!</v>
      </c>
      <c r="AZ17" s="37" t="e">
        <f>BAR!#REF!</f>
        <v>#REF!</v>
      </c>
      <c r="BA17" s="37" t="e">
        <f>BAR!#REF!</f>
        <v>#REF!</v>
      </c>
      <c r="BB17" s="37" t="e">
        <f>BAR!#REF!</f>
        <v>#REF!</v>
      </c>
      <c r="BC17" s="37" t="e">
        <f>BAR!#REF!</f>
        <v>#REF!</v>
      </c>
      <c r="BD17" s="37" t="e">
        <f>BAR!#REF!</f>
        <v>#REF!</v>
      </c>
      <c r="BE17" s="37" t="e">
        <f>BAR!#REF!</f>
        <v>#REF!</v>
      </c>
      <c r="BF17" s="37" t="e">
        <f>BAR!#REF!</f>
        <v>#REF!</v>
      </c>
      <c r="BG17" s="37" t="e">
        <f>BAR!#REF!</f>
        <v>#REF!</v>
      </c>
      <c r="BH17" s="37" t="e">
        <f>BAR!#REF!</f>
        <v>#REF!</v>
      </c>
      <c r="BI17" s="37" t="e">
        <f>BAR!#REF!</f>
        <v>#REF!</v>
      </c>
      <c r="BJ17" s="37" t="e">
        <f>BAR!#REF!</f>
        <v>#REF!</v>
      </c>
      <c r="BK17" s="37" t="e">
        <f>BAR!#REF!</f>
        <v>#REF!</v>
      </c>
      <c r="BL17" s="37" t="e">
        <f>BAR!#REF!</f>
        <v>#REF!</v>
      </c>
      <c r="BM17" s="37" t="e">
        <f>BAR!#REF!</f>
        <v>#REF!</v>
      </c>
      <c r="BN17" s="37" t="e">
        <f>BAR!#REF!</f>
        <v>#REF!</v>
      </c>
      <c r="BO17" s="37" t="e">
        <f>BAR!#REF!</f>
        <v>#REF!</v>
      </c>
      <c r="BP17" s="37" t="e">
        <f>BAR!#REF!</f>
        <v>#REF!</v>
      </c>
      <c r="BQ17" s="37" t="e">
        <f>BAR!#REF!</f>
        <v>#REF!</v>
      </c>
      <c r="BR17" s="37" t="e">
        <f>BAR!#REF!</f>
        <v>#REF!</v>
      </c>
      <c r="BS17" s="37" t="e">
        <f>BAR!#REF!</f>
        <v>#REF!</v>
      </c>
      <c r="BT17" s="37" t="e">
        <f>BAR!#REF!</f>
        <v>#REF!</v>
      </c>
      <c r="BU17" s="37" t="e">
        <f>BAR!#REF!</f>
        <v>#REF!</v>
      </c>
      <c r="BV17" s="37" t="e">
        <f>BAR!#REF!</f>
        <v>#REF!</v>
      </c>
      <c r="BW17" s="37" t="e">
        <f>BAR!#REF!</f>
        <v>#REF!</v>
      </c>
      <c r="BX17" s="37" t="e">
        <f>BAR!#REF!</f>
        <v>#REF!</v>
      </c>
      <c r="BY17" s="37" t="e">
        <f>BAR!#REF!</f>
        <v>#REF!</v>
      </c>
      <c r="BZ17" s="37" t="e">
        <f>BAR!#REF!</f>
        <v>#REF!</v>
      </c>
      <c r="CA17" s="37" t="e">
        <f>BAR!#REF!</f>
        <v>#REF!</v>
      </c>
      <c r="CB17" s="37" t="e">
        <f>BAR!#REF!</f>
        <v>#REF!</v>
      </c>
      <c r="CC17" s="37" t="e">
        <f>BAR!#REF!</f>
        <v>#REF!</v>
      </c>
      <c r="CD17" s="37" t="e">
        <f>BAR!#REF!</f>
        <v>#REF!</v>
      </c>
      <c r="CE17" s="37" t="e">
        <f>BAR!#REF!</f>
        <v>#REF!</v>
      </c>
      <c r="CF17" s="37" t="e">
        <f>BAR!#REF!</f>
        <v>#REF!</v>
      </c>
      <c r="CG17" s="37" t="e">
        <f>BAR!#REF!</f>
        <v>#REF!</v>
      </c>
      <c r="CH17" s="37" t="e">
        <f>BAR!#REF!</f>
        <v>#REF!</v>
      </c>
      <c r="CI17" s="37" t="e">
        <f>BAR!#REF!</f>
        <v>#REF!</v>
      </c>
      <c r="CJ17" s="37" t="e">
        <f>BAR!#REF!</f>
        <v>#REF!</v>
      </c>
      <c r="CK17" s="37" t="e">
        <f>BAR!#REF!</f>
        <v>#REF!</v>
      </c>
      <c r="CL17" s="37" t="e">
        <f>BAR!#REF!</f>
        <v>#REF!</v>
      </c>
      <c r="CM17" s="37" t="e">
        <f>BAR!#REF!</f>
        <v>#REF!</v>
      </c>
      <c r="CN17" s="37" t="e">
        <f>BAR!#REF!</f>
        <v>#REF!</v>
      </c>
      <c r="CO17" s="37" t="e">
        <f>BAR!#REF!</f>
        <v>#REF!</v>
      </c>
      <c r="CP17" s="37" t="e">
        <f>BAR!#REF!</f>
        <v>#REF!</v>
      </c>
      <c r="CQ17" s="37" t="e">
        <f>BAR!#REF!</f>
        <v>#REF!</v>
      </c>
      <c r="CR17" s="37" t="e">
        <f>BAR!#REF!</f>
        <v>#REF!</v>
      </c>
      <c r="CS17" s="37" t="e">
        <f>BAR!#REF!</f>
        <v>#REF!</v>
      </c>
      <c r="CT17" s="37" t="e">
        <f>BAR!#REF!</f>
        <v>#REF!</v>
      </c>
      <c r="CU17" s="37" t="e">
        <f>BAR!#REF!</f>
        <v>#REF!</v>
      </c>
      <c r="CV17" s="37" t="e">
        <f>BAR!#REF!</f>
        <v>#REF!</v>
      </c>
      <c r="CW17" s="37" t="e">
        <f>BAR!#REF!</f>
        <v>#REF!</v>
      </c>
      <c r="CX17" s="37" t="e">
        <f>BAR!#REF!</f>
        <v>#REF!</v>
      </c>
      <c r="CY17" s="37" t="e">
        <f>BAR!#REF!</f>
        <v>#REF!</v>
      </c>
      <c r="CZ17" s="37" t="e">
        <f>BAR!#REF!</f>
        <v>#REF!</v>
      </c>
      <c r="DA17" s="37" t="e">
        <f>BAR!#REF!</f>
        <v>#REF!</v>
      </c>
      <c r="DB17" s="37" t="e">
        <f>BAR!#REF!</f>
        <v>#REF!</v>
      </c>
      <c r="DC17" s="37" t="e">
        <f>BAR!#REF!</f>
        <v>#REF!</v>
      </c>
      <c r="DD17" s="37" t="e">
        <f>BAR!#REF!</f>
        <v>#REF!</v>
      </c>
      <c r="DE17" s="37" t="e">
        <f>BAR!#REF!</f>
        <v>#REF!</v>
      </c>
      <c r="DF17" s="37" t="e">
        <f>BAR!#REF!</f>
        <v>#REF!</v>
      </c>
      <c r="DG17" s="37" t="e">
        <f>BAR!#REF!</f>
        <v>#REF!</v>
      </c>
      <c r="DH17" s="37" t="e">
        <f>BAR!#REF!</f>
        <v>#REF!</v>
      </c>
      <c r="DI17" s="37" t="e">
        <f>BAR!#REF!</f>
        <v>#REF!</v>
      </c>
      <c r="DJ17" s="37" t="e">
        <f>BAR!#REF!</f>
        <v>#REF!</v>
      </c>
      <c r="DK17" s="37">
        <f>BAR!B15</f>
        <v>16250</v>
      </c>
      <c r="DL17" s="37">
        <f>BAR!C15</f>
        <v>16250</v>
      </c>
      <c r="DM17" s="149">
        <f>BAR!D15</f>
        <v>16250</v>
      </c>
      <c r="DN17" s="149">
        <f>BAR!E15</f>
        <v>16250</v>
      </c>
      <c r="DO17" s="149">
        <f>BAR!F15</f>
        <v>16250</v>
      </c>
      <c r="DP17" s="149">
        <f>BAR!G15</f>
        <v>16250</v>
      </c>
      <c r="DQ17" s="149">
        <f>BAR!H15</f>
        <v>16250</v>
      </c>
      <c r="DR17" s="37">
        <f>BAR!I15</f>
        <v>16250</v>
      </c>
      <c r="DS17" s="37">
        <f>BAR!J15</f>
        <v>16250</v>
      </c>
      <c r="DT17" s="37">
        <f>BAR!K15</f>
        <v>14850</v>
      </c>
      <c r="DU17" s="149">
        <f>BAR!L15</f>
        <v>16250</v>
      </c>
      <c r="DV17" s="149">
        <f>BAR!M15</f>
        <v>16250</v>
      </c>
      <c r="DW17" s="149">
        <f>BAR!N15</f>
        <v>16250</v>
      </c>
      <c r="DX17" s="149">
        <f>BAR!O15</f>
        <v>16250</v>
      </c>
      <c r="DY17" s="37">
        <f>BAR!P15</f>
        <v>14850</v>
      </c>
      <c r="DZ17" s="37">
        <f>BAR!Q15</f>
        <v>14850</v>
      </c>
      <c r="EA17" s="37">
        <f>BAR!R15</f>
        <v>16250</v>
      </c>
      <c r="EB17" s="37">
        <f>BAR!S15</f>
        <v>16250</v>
      </c>
      <c r="EC17" s="37">
        <f>BAR!T15</f>
        <v>16250</v>
      </c>
      <c r="ED17" s="37">
        <f>BAR!U15</f>
        <v>16250</v>
      </c>
      <c r="EE17" s="37">
        <f>BAR!V15</f>
        <v>16250</v>
      </c>
      <c r="EF17" s="37">
        <f>BAR!W15</f>
        <v>16250</v>
      </c>
      <c r="EG17" s="37">
        <f>BAR!X15</f>
        <v>16250</v>
      </c>
      <c r="EH17" s="37">
        <f>BAR!Y15</f>
        <v>16250</v>
      </c>
      <c r="EI17" s="37">
        <f>BAR!Z15</f>
        <v>16250</v>
      </c>
      <c r="EJ17" s="37">
        <f>BAR!AA15</f>
        <v>16250</v>
      </c>
      <c r="EK17" s="37">
        <f>BAR!AB15</f>
        <v>16750</v>
      </c>
      <c r="EL17" s="37">
        <f>BAR!AC15</f>
        <v>16750</v>
      </c>
      <c r="EM17" s="37">
        <f>BAR!AD15</f>
        <v>16750</v>
      </c>
      <c r="EN17" s="37">
        <f>BAR!AE15</f>
        <v>16750</v>
      </c>
      <c r="EO17" s="37">
        <f>BAR!AF15</f>
        <v>16750</v>
      </c>
      <c r="EP17" s="37">
        <f>BAR!AG15</f>
        <v>16750</v>
      </c>
      <c r="EQ17" s="37">
        <f>BAR!AH15</f>
        <v>16750</v>
      </c>
      <c r="ER17" s="37">
        <f>BAR!AI15</f>
        <v>16750</v>
      </c>
      <c r="ES17" s="37">
        <f>BAR!AJ15</f>
        <v>17450</v>
      </c>
      <c r="ET17" s="37">
        <f>BAR!AK15</f>
        <v>17450</v>
      </c>
      <c r="EU17" s="37">
        <f>BAR!AL15</f>
        <v>16250</v>
      </c>
      <c r="EV17" s="37">
        <f>BAR!AM15</f>
        <v>16250</v>
      </c>
      <c r="EW17" s="37">
        <f>BAR!AN15</f>
        <v>12150</v>
      </c>
      <c r="EX17" s="37">
        <f>BAR!AO15</f>
        <v>12150</v>
      </c>
      <c r="EY17" s="37">
        <f>BAR!AP15</f>
        <v>12150</v>
      </c>
      <c r="EZ17" s="37">
        <f>BAR!AQ15</f>
        <v>12150</v>
      </c>
      <c r="FA17" s="37">
        <f>BAR!AR15</f>
        <v>12650</v>
      </c>
      <c r="FB17" s="37">
        <f>BAR!AS15</f>
        <v>12650</v>
      </c>
      <c r="FC17" s="37">
        <f>BAR!AT15</f>
        <v>12150</v>
      </c>
      <c r="FD17" s="37">
        <f>BAR!AU15</f>
        <v>12150</v>
      </c>
      <c r="FE17" s="37">
        <f>BAR!AV15</f>
        <v>12150</v>
      </c>
      <c r="FF17" s="37">
        <f>BAR!AW15</f>
        <v>12150</v>
      </c>
      <c r="FG17" s="37">
        <f>BAR!AX15</f>
        <v>12150</v>
      </c>
      <c r="FH17" s="37">
        <f>BAR!AY15</f>
        <v>12650</v>
      </c>
      <c r="FI17" s="37">
        <f>BAR!AZ15</f>
        <v>12650</v>
      </c>
      <c r="FJ17" s="37">
        <f>BAR!BA15</f>
        <v>12150</v>
      </c>
      <c r="FK17" s="37">
        <f>BAR!BB15</f>
        <v>12150</v>
      </c>
      <c r="FL17" s="37">
        <f>BAR!BC15</f>
        <v>12150</v>
      </c>
      <c r="FM17" s="37">
        <f>BAR!BD15</f>
        <v>12150</v>
      </c>
      <c r="FN17" s="37">
        <f>BAR!BE15</f>
        <v>13650</v>
      </c>
      <c r="FO17" s="37">
        <f>BAR!BF15</f>
        <v>13650</v>
      </c>
      <c r="FP17" s="37">
        <f>BAR!BG15</f>
        <v>13650</v>
      </c>
      <c r="FQ17" s="37">
        <f>BAR!BH15</f>
        <v>12150</v>
      </c>
      <c r="FR17" s="37">
        <f>BAR!BI15</f>
        <v>12150</v>
      </c>
      <c r="FS17" s="37">
        <f>BAR!BJ15</f>
        <v>12150</v>
      </c>
      <c r="FT17" s="37">
        <f>BAR!BK15</f>
        <v>12150</v>
      </c>
      <c r="FU17" s="37">
        <f>BAR!BL15</f>
        <v>12150</v>
      </c>
      <c r="FV17" s="37">
        <f>BAR!BM15</f>
        <v>12650</v>
      </c>
      <c r="FW17" s="37">
        <f>BAR!BN15</f>
        <v>12650</v>
      </c>
      <c r="FX17" s="37">
        <f>BAR!BO15</f>
        <v>12150</v>
      </c>
      <c r="FY17" s="37">
        <f>BAR!BP15</f>
        <v>12150</v>
      </c>
      <c r="FZ17" s="37">
        <f>BAR!BQ15</f>
        <v>12150</v>
      </c>
      <c r="GA17" s="37">
        <f>BAR!BR15</f>
        <v>12150</v>
      </c>
      <c r="GB17" s="37">
        <f>BAR!BS15</f>
        <v>12150</v>
      </c>
      <c r="GC17" s="37">
        <f>BAR!BT15</f>
        <v>12650</v>
      </c>
      <c r="GD17" s="37">
        <f>BAR!BU15</f>
        <v>12650</v>
      </c>
      <c r="GE17" s="37">
        <f>BAR!BV15</f>
        <v>12150</v>
      </c>
      <c r="GF17" s="37">
        <f>BAR!BW15</f>
        <v>12150</v>
      </c>
      <c r="GG17" s="37">
        <f>BAR!BX15</f>
        <v>12150</v>
      </c>
      <c r="GH17" s="37">
        <f>BAR!BY15</f>
        <v>12150</v>
      </c>
      <c r="GI17" s="37">
        <f>BAR!BZ15</f>
        <v>12150</v>
      </c>
      <c r="GJ17" s="37">
        <f>BAR!CA15</f>
        <v>12650</v>
      </c>
      <c r="GK17" s="37">
        <f>BAR!CB15</f>
        <v>12650</v>
      </c>
      <c r="GL17" s="37">
        <f>BAR!CC15</f>
        <v>11650</v>
      </c>
      <c r="GM17" s="37">
        <f>BAR!CD15</f>
        <v>11650</v>
      </c>
      <c r="GN17" s="37">
        <f>BAR!CE15</f>
        <v>11650</v>
      </c>
      <c r="GO17" s="37">
        <f>BAR!CF15</f>
        <v>11650</v>
      </c>
      <c r="GP17" s="37">
        <f>BAR!CG15</f>
        <v>11650</v>
      </c>
      <c r="GQ17" s="37">
        <f>BAR!CH15</f>
        <v>11650</v>
      </c>
      <c r="GR17" s="37">
        <f>BAR!CI15</f>
        <v>11650</v>
      </c>
      <c r="GS17" s="37">
        <f>BAR!CJ15</f>
        <v>11350</v>
      </c>
      <c r="GT17" s="37">
        <f>BAR!CK15</f>
        <v>11350</v>
      </c>
      <c r="GU17" s="37">
        <f>BAR!CL15</f>
        <v>11350</v>
      </c>
      <c r="GV17" s="37">
        <f>BAR!CM15</f>
        <v>11350</v>
      </c>
      <c r="GW17" s="37">
        <f>BAR!CN15</f>
        <v>11350</v>
      </c>
      <c r="GX17" s="37">
        <f>BAR!CO15</f>
        <v>11650</v>
      </c>
      <c r="GY17" s="37">
        <f>BAR!CP15</f>
        <v>11650</v>
      </c>
      <c r="GZ17" s="37">
        <f>BAR!CQ15</f>
        <v>11350</v>
      </c>
      <c r="HA17" s="37">
        <f>BAR!CR15</f>
        <v>11350</v>
      </c>
      <c r="HB17" s="37">
        <f>BAR!CS15</f>
        <v>11350</v>
      </c>
      <c r="HC17" s="37">
        <f>BAR!CT15</f>
        <v>11350</v>
      </c>
      <c r="HD17" s="37">
        <f>BAR!CU15</f>
        <v>11350</v>
      </c>
      <c r="HE17" s="37">
        <f>BAR!CV15</f>
        <v>11650</v>
      </c>
      <c r="HF17" s="37">
        <f>BAR!CW15</f>
        <v>11650</v>
      </c>
      <c r="HG17" s="37">
        <f>BAR!CX15</f>
        <v>11350</v>
      </c>
      <c r="HH17" s="37">
        <f>BAR!CY15</f>
        <v>11350</v>
      </c>
      <c r="HI17" s="37">
        <f>BAR!CZ15</f>
        <v>11350</v>
      </c>
      <c r="HJ17" s="37">
        <f>BAR!DA15</f>
        <v>11350</v>
      </c>
      <c r="HK17" s="37">
        <f>BAR!DB15</f>
        <v>11350</v>
      </c>
      <c r="HL17" s="37">
        <f>BAR!DC15</f>
        <v>11650</v>
      </c>
      <c r="HM17" s="37">
        <f>BAR!DD15</f>
        <v>11650</v>
      </c>
      <c r="HN17" s="37">
        <f>BAR!DE15</f>
        <v>11050</v>
      </c>
      <c r="HO17" s="37">
        <f>BAR!DF15</f>
        <v>11050</v>
      </c>
      <c r="HP17" s="37">
        <f>BAR!DG15</f>
        <v>11050</v>
      </c>
      <c r="HQ17" s="37">
        <f>BAR!DH15</f>
        <v>11050</v>
      </c>
      <c r="HR17" s="37">
        <f>BAR!DI15</f>
        <v>11050</v>
      </c>
      <c r="HS17" s="37">
        <f>BAR!DJ15</f>
        <v>11350</v>
      </c>
      <c r="HT17" s="37">
        <f>BAR!DK15</f>
        <v>11350</v>
      </c>
      <c r="HU17" s="37">
        <f>BAR!DL15</f>
        <v>11050</v>
      </c>
      <c r="HV17" s="37">
        <f>BAR!DM15</f>
        <v>11050</v>
      </c>
      <c r="HW17" s="37">
        <f>BAR!DN15</f>
        <v>11050</v>
      </c>
      <c r="HX17" s="149">
        <f>BAR!DO15</f>
        <v>11050</v>
      </c>
    </row>
    <row r="18" spans="1:232" ht="10.7" customHeight="1" x14ac:dyDescent="0.2">
      <c r="A18" s="12">
        <v>2</v>
      </c>
      <c r="B18" s="37" t="e">
        <f>BAR!#REF!</f>
        <v>#REF!</v>
      </c>
      <c r="C18" s="37" t="e">
        <f>BAR!#REF!</f>
        <v>#REF!</v>
      </c>
      <c r="D18" s="37" t="e">
        <f>BAR!#REF!</f>
        <v>#REF!</v>
      </c>
      <c r="E18" s="37" t="e">
        <f>BAR!#REF!</f>
        <v>#REF!</v>
      </c>
      <c r="F18" s="37" t="e">
        <f>BAR!#REF!</f>
        <v>#REF!</v>
      </c>
      <c r="G18" s="37" t="e">
        <f>BAR!#REF!</f>
        <v>#REF!</v>
      </c>
      <c r="H18" s="37" t="e">
        <f>BAR!#REF!</f>
        <v>#REF!</v>
      </c>
      <c r="I18" s="37" t="e">
        <f>BAR!#REF!</f>
        <v>#REF!</v>
      </c>
      <c r="J18" s="37" t="e">
        <f>BAR!#REF!</f>
        <v>#REF!</v>
      </c>
      <c r="K18" s="37" t="e">
        <f>BAR!#REF!</f>
        <v>#REF!</v>
      </c>
      <c r="L18" s="37" t="e">
        <f>BAR!#REF!</f>
        <v>#REF!</v>
      </c>
      <c r="M18" s="37" t="e">
        <f>BAR!#REF!</f>
        <v>#REF!</v>
      </c>
      <c r="N18" s="37" t="e">
        <f>BAR!#REF!</f>
        <v>#REF!</v>
      </c>
      <c r="O18" s="37" t="e">
        <f>BAR!#REF!</f>
        <v>#REF!</v>
      </c>
      <c r="P18" s="37" t="e">
        <f>BAR!#REF!</f>
        <v>#REF!</v>
      </c>
      <c r="Q18" s="37" t="e">
        <f>BAR!#REF!</f>
        <v>#REF!</v>
      </c>
      <c r="R18" s="37" t="e">
        <f>BAR!#REF!</f>
        <v>#REF!</v>
      </c>
      <c r="S18" s="37" t="e">
        <f>BAR!#REF!</f>
        <v>#REF!</v>
      </c>
      <c r="T18" s="37" t="e">
        <f>BAR!#REF!</f>
        <v>#REF!</v>
      </c>
      <c r="U18" s="37" t="e">
        <f>BAR!#REF!</f>
        <v>#REF!</v>
      </c>
      <c r="V18" s="37" t="e">
        <f>BAR!#REF!</f>
        <v>#REF!</v>
      </c>
      <c r="W18" s="37" t="e">
        <f>BAR!#REF!</f>
        <v>#REF!</v>
      </c>
      <c r="X18" s="37" t="e">
        <f>BAR!#REF!</f>
        <v>#REF!</v>
      </c>
      <c r="Y18" s="37" t="e">
        <f>BAR!#REF!</f>
        <v>#REF!</v>
      </c>
      <c r="Z18" s="37" t="e">
        <f>BAR!#REF!</f>
        <v>#REF!</v>
      </c>
      <c r="AA18" s="37" t="e">
        <f>BAR!#REF!</f>
        <v>#REF!</v>
      </c>
      <c r="AB18" s="37" t="e">
        <f>BAR!#REF!</f>
        <v>#REF!</v>
      </c>
      <c r="AC18" s="37" t="e">
        <f>BAR!#REF!</f>
        <v>#REF!</v>
      </c>
      <c r="AD18" s="37" t="e">
        <f>BAR!#REF!</f>
        <v>#REF!</v>
      </c>
      <c r="AE18" s="37" t="e">
        <f>BAR!#REF!</f>
        <v>#REF!</v>
      </c>
      <c r="AF18" s="37" t="e">
        <f>BAR!#REF!</f>
        <v>#REF!</v>
      </c>
      <c r="AG18" s="37" t="e">
        <f>BAR!#REF!</f>
        <v>#REF!</v>
      </c>
      <c r="AH18" s="37" t="e">
        <f>BAR!#REF!</f>
        <v>#REF!</v>
      </c>
      <c r="AI18" s="37" t="e">
        <f>BAR!#REF!</f>
        <v>#REF!</v>
      </c>
      <c r="AJ18" s="37" t="e">
        <f>BAR!#REF!</f>
        <v>#REF!</v>
      </c>
      <c r="AK18" s="37" t="e">
        <f>BAR!#REF!</f>
        <v>#REF!</v>
      </c>
      <c r="AL18" s="37" t="e">
        <f>BAR!#REF!</f>
        <v>#REF!</v>
      </c>
      <c r="AM18" s="37" t="e">
        <f>BAR!#REF!</f>
        <v>#REF!</v>
      </c>
      <c r="AN18" s="37" t="e">
        <f>BAR!#REF!</f>
        <v>#REF!</v>
      </c>
      <c r="AO18" s="37" t="e">
        <f>BAR!#REF!</f>
        <v>#REF!</v>
      </c>
      <c r="AP18" s="37" t="e">
        <f>BAR!#REF!</f>
        <v>#REF!</v>
      </c>
      <c r="AQ18" s="37" t="e">
        <f>BAR!#REF!</f>
        <v>#REF!</v>
      </c>
      <c r="AR18" s="37" t="e">
        <f>BAR!#REF!</f>
        <v>#REF!</v>
      </c>
      <c r="AS18" s="37" t="e">
        <f>BAR!#REF!</f>
        <v>#REF!</v>
      </c>
      <c r="AT18" s="37" t="e">
        <f>BAR!#REF!</f>
        <v>#REF!</v>
      </c>
      <c r="AU18" s="37" t="e">
        <f>BAR!#REF!</f>
        <v>#REF!</v>
      </c>
      <c r="AV18" s="37" t="e">
        <f>BAR!#REF!</f>
        <v>#REF!</v>
      </c>
      <c r="AW18" s="37" t="e">
        <f>BAR!#REF!</f>
        <v>#REF!</v>
      </c>
      <c r="AX18" s="37" t="e">
        <f>BAR!#REF!</f>
        <v>#REF!</v>
      </c>
      <c r="AY18" s="37" t="e">
        <f>BAR!#REF!</f>
        <v>#REF!</v>
      </c>
      <c r="AZ18" s="37" t="e">
        <f>BAR!#REF!</f>
        <v>#REF!</v>
      </c>
      <c r="BA18" s="37" t="e">
        <f>BAR!#REF!</f>
        <v>#REF!</v>
      </c>
      <c r="BB18" s="37" t="e">
        <f>BAR!#REF!</f>
        <v>#REF!</v>
      </c>
      <c r="BC18" s="37" t="e">
        <f>BAR!#REF!</f>
        <v>#REF!</v>
      </c>
      <c r="BD18" s="37" t="e">
        <f>BAR!#REF!</f>
        <v>#REF!</v>
      </c>
      <c r="BE18" s="37" t="e">
        <f>BAR!#REF!</f>
        <v>#REF!</v>
      </c>
      <c r="BF18" s="37" t="e">
        <f>BAR!#REF!</f>
        <v>#REF!</v>
      </c>
      <c r="BG18" s="37" t="e">
        <f>BAR!#REF!</f>
        <v>#REF!</v>
      </c>
      <c r="BH18" s="37" t="e">
        <f>BAR!#REF!</f>
        <v>#REF!</v>
      </c>
      <c r="BI18" s="37" t="e">
        <f>BAR!#REF!</f>
        <v>#REF!</v>
      </c>
      <c r="BJ18" s="37" t="e">
        <f>BAR!#REF!</f>
        <v>#REF!</v>
      </c>
      <c r="BK18" s="37" t="e">
        <f>BAR!#REF!</f>
        <v>#REF!</v>
      </c>
      <c r="BL18" s="37" t="e">
        <f>BAR!#REF!</f>
        <v>#REF!</v>
      </c>
      <c r="BM18" s="37" t="e">
        <f>BAR!#REF!</f>
        <v>#REF!</v>
      </c>
      <c r="BN18" s="37" t="e">
        <f>BAR!#REF!</f>
        <v>#REF!</v>
      </c>
      <c r="BO18" s="37" t="e">
        <f>BAR!#REF!</f>
        <v>#REF!</v>
      </c>
      <c r="BP18" s="37" t="e">
        <f>BAR!#REF!</f>
        <v>#REF!</v>
      </c>
      <c r="BQ18" s="37" t="e">
        <f>BAR!#REF!</f>
        <v>#REF!</v>
      </c>
      <c r="BR18" s="37" t="e">
        <f>BAR!#REF!</f>
        <v>#REF!</v>
      </c>
      <c r="BS18" s="37" t="e">
        <f>BAR!#REF!</f>
        <v>#REF!</v>
      </c>
      <c r="BT18" s="37" t="e">
        <f>BAR!#REF!</f>
        <v>#REF!</v>
      </c>
      <c r="BU18" s="37" t="e">
        <f>BAR!#REF!</f>
        <v>#REF!</v>
      </c>
      <c r="BV18" s="37" t="e">
        <f>BAR!#REF!</f>
        <v>#REF!</v>
      </c>
      <c r="BW18" s="37" t="e">
        <f>BAR!#REF!</f>
        <v>#REF!</v>
      </c>
      <c r="BX18" s="37" t="e">
        <f>BAR!#REF!</f>
        <v>#REF!</v>
      </c>
      <c r="BY18" s="37" t="e">
        <f>BAR!#REF!</f>
        <v>#REF!</v>
      </c>
      <c r="BZ18" s="37" t="e">
        <f>BAR!#REF!</f>
        <v>#REF!</v>
      </c>
      <c r="CA18" s="37" t="e">
        <f>BAR!#REF!</f>
        <v>#REF!</v>
      </c>
      <c r="CB18" s="37" t="e">
        <f>BAR!#REF!</f>
        <v>#REF!</v>
      </c>
      <c r="CC18" s="37" t="e">
        <f>BAR!#REF!</f>
        <v>#REF!</v>
      </c>
      <c r="CD18" s="37" t="e">
        <f>BAR!#REF!</f>
        <v>#REF!</v>
      </c>
      <c r="CE18" s="37" t="e">
        <f>BAR!#REF!</f>
        <v>#REF!</v>
      </c>
      <c r="CF18" s="37" t="e">
        <f>BAR!#REF!</f>
        <v>#REF!</v>
      </c>
      <c r="CG18" s="37" t="e">
        <f>BAR!#REF!</f>
        <v>#REF!</v>
      </c>
      <c r="CH18" s="37" t="e">
        <f>BAR!#REF!</f>
        <v>#REF!</v>
      </c>
      <c r="CI18" s="37" t="e">
        <f>BAR!#REF!</f>
        <v>#REF!</v>
      </c>
      <c r="CJ18" s="37" t="e">
        <f>BAR!#REF!</f>
        <v>#REF!</v>
      </c>
      <c r="CK18" s="37" t="e">
        <f>BAR!#REF!</f>
        <v>#REF!</v>
      </c>
      <c r="CL18" s="37" t="e">
        <f>BAR!#REF!</f>
        <v>#REF!</v>
      </c>
      <c r="CM18" s="37" t="e">
        <f>BAR!#REF!</f>
        <v>#REF!</v>
      </c>
      <c r="CN18" s="37" t="e">
        <f>BAR!#REF!</f>
        <v>#REF!</v>
      </c>
      <c r="CO18" s="37" t="e">
        <f>BAR!#REF!</f>
        <v>#REF!</v>
      </c>
      <c r="CP18" s="37" t="e">
        <f>BAR!#REF!</f>
        <v>#REF!</v>
      </c>
      <c r="CQ18" s="37" t="e">
        <f>BAR!#REF!</f>
        <v>#REF!</v>
      </c>
      <c r="CR18" s="37" t="e">
        <f>BAR!#REF!</f>
        <v>#REF!</v>
      </c>
      <c r="CS18" s="37" t="e">
        <f>BAR!#REF!</f>
        <v>#REF!</v>
      </c>
      <c r="CT18" s="37" t="e">
        <f>BAR!#REF!</f>
        <v>#REF!</v>
      </c>
      <c r="CU18" s="37" t="e">
        <f>BAR!#REF!</f>
        <v>#REF!</v>
      </c>
      <c r="CV18" s="37" t="e">
        <f>BAR!#REF!</f>
        <v>#REF!</v>
      </c>
      <c r="CW18" s="37" t="e">
        <f>BAR!#REF!</f>
        <v>#REF!</v>
      </c>
      <c r="CX18" s="37" t="e">
        <f>BAR!#REF!</f>
        <v>#REF!</v>
      </c>
      <c r="CY18" s="37" t="e">
        <f>BAR!#REF!</f>
        <v>#REF!</v>
      </c>
      <c r="CZ18" s="37" t="e">
        <f>BAR!#REF!</f>
        <v>#REF!</v>
      </c>
      <c r="DA18" s="37" t="e">
        <f>BAR!#REF!</f>
        <v>#REF!</v>
      </c>
      <c r="DB18" s="37" t="e">
        <f>BAR!#REF!</f>
        <v>#REF!</v>
      </c>
      <c r="DC18" s="37" t="e">
        <f>BAR!#REF!</f>
        <v>#REF!</v>
      </c>
      <c r="DD18" s="37" t="e">
        <f>BAR!#REF!</f>
        <v>#REF!</v>
      </c>
      <c r="DE18" s="37" t="e">
        <f>BAR!#REF!</f>
        <v>#REF!</v>
      </c>
      <c r="DF18" s="37" t="e">
        <f>BAR!#REF!</f>
        <v>#REF!</v>
      </c>
      <c r="DG18" s="37" t="e">
        <f>BAR!#REF!</f>
        <v>#REF!</v>
      </c>
      <c r="DH18" s="37" t="e">
        <f>BAR!#REF!</f>
        <v>#REF!</v>
      </c>
      <c r="DI18" s="37" t="e">
        <f>BAR!#REF!</f>
        <v>#REF!</v>
      </c>
      <c r="DJ18" s="37" t="e">
        <f>BAR!#REF!</f>
        <v>#REF!</v>
      </c>
      <c r="DK18" s="37">
        <f>BAR!B16</f>
        <v>17900</v>
      </c>
      <c r="DL18" s="37">
        <f>BAR!C16</f>
        <v>17900</v>
      </c>
      <c r="DM18" s="149">
        <f>BAR!D16</f>
        <v>17900</v>
      </c>
      <c r="DN18" s="149">
        <f>BAR!E16</f>
        <v>17900</v>
      </c>
      <c r="DO18" s="149">
        <f>BAR!F16</f>
        <v>17900</v>
      </c>
      <c r="DP18" s="149">
        <f>BAR!G16</f>
        <v>17900</v>
      </c>
      <c r="DQ18" s="149">
        <f>BAR!H16</f>
        <v>17900</v>
      </c>
      <c r="DR18" s="37">
        <f>BAR!I16</f>
        <v>17900</v>
      </c>
      <c r="DS18" s="37">
        <f>BAR!J16</f>
        <v>17900</v>
      </c>
      <c r="DT18" s="37">
        <f>BAR!K16</f>
        <v>16500</v>
      </c>
      <c r="DU18" s="149">
        <f>BAR!L16</f>
        <v>17900</v>
      </c>
      <c r="DV18" s="149">
        <f>BAR!M16</f>
        <v>17900</v>
      </c>
      <c r="DW18" s="149">
        <f>BAR!N16</f>
        <v>17900</v>
      </c>
      <c r="DX18" s="149">
        <f>BAR!O16</f>
        <v>17900</v>
      </c>
      <c r="DY18" s="37">
        <f>BAR!P16</f>
        <v>16500</v>
      </c>
      <c r="DZ18" s="37">
        <f>BAR!Q16</f>
        <v>16500</v>
      </c>
      <c r="EA18" s="37">
        <f>BAR!R16</f>
        <v>17900</v>
      </c>
      <c r="EB18" s="37">
        <f>BAR!S16</f>
        <v>17900</v>
      </c>
      <c r="EC18" s="37">
        <f>BAR!T16</f>
        <v>17900</v>
      </c>
      <c r="ED18" s="37">
        <f>BAR!U16</f>
        <v>17900</v>
      </c>
      <c r="EE18" s="37">
        <f>BAR!V16</f>
        <v>17900</v>
      </c>
      <c r="EF18" s="37">
        <f>BAR!W16</f>
        <v>17900</v>
      </c>
      <c r="EG18" s="37">
        <f>BAR!X16</f>
        <v>17900</v>
      </c>
      <c r="EH18" s="37">
        <f>BAR!Y16</f>
        <v>17900</v>
      </c>
      <c r="EI18" s="37">
        <f>BAR!Z16</f>
        <v>17900</v>
      </c>
      <c r="EJ18" s="37">
        <f>BAR!AA16</f>
        <v>17900</v>
      </c>
      <c r="EK18" s="37">
        <f>BAR!AB16</f>
        <v>18400</v>
      </c>
      <c r="EL18" s="37">
        <f>BAR!AC16</f>
        <v>18400</v>
      </c>
      <c r="EM18" s="37">
        <f>BAR!AD16</f>
        <v>18400</v>
      </c>
      <c r="EN18" s="37">
        <f>BAR!AE16</f>
        <v>18400</v>
      </c>
      <c r="EO18" s="37">
        <f>BAR!AF16</f>
        <v>18400</v>
      </c>
      <c r="EP18" s="37">
        <f>BAR!AG16</f>
        <v>18400</v>
      </c>
      <c r="EQ18" s="37">
        <f>BAR!AH16</f>
        <v>18400</v>
      </c>
      <c r="ER18" s="37">
        <f>BAR!AI16</f>
        <v>18400</v>
      </c>
      <c r="ES18" s="37">
        <f>BAR!AJ16</f>
        <v>19100</v>
      </c>
      <c r="ET18" s="37">
        <f>BAR!AK16</f>
        <v>19100</v>
      </c>
      <c r="EU18" s="37">
        <f>BAR!AL16</f>
        <v>17900</v>
      </c>
      <c r="EV18" s="37">
        <f>BAR!AM16</f>
        <v>17900</v>
      </c>
      <c r="EW18" s="37">
        <f>BAR!AN16</f>
        <v>13800</v>
      </c>
      <c r="EX18" s="37">
        <f>BAR!AO16</f>
        <v>13800</v>
      </c>
      <c r="EY18" s="37">
        <f>BAR!AP16</f>
        <v>13800</v>
      </c>
      <c r="EZ18" s="37">
        <f>BAR!AQ16</f>
        <v>13800</v>
      </c>
      <c r="FA18" s="37">
        <f>BAR!AR16</f>
        <v>14300</v>
      </c>
      <c r="FB18" s="37">
        <f>BAR!AS16</f>
        <v>14300</v>
      </c>
      <c r="FC18" s="37">
        <f>BAR!AT16</f>
        <v>13800</v>
      </c>
      <c r="FD18" s="37">
        <f>BAR!AU16</f>
        <v>13800</v>
      </c>
      <c r="FE18" s="37">
        <f>BAR!AV16</f>
        <v>13800</v>
      </c>
      <c r="FF18" s="37">
        <f>BAR!AW16</f>
        <v>13800</v>
      </c>
      <c r="FG18" s="37">
        <f>BAR!AX16</f>
        <v>13800</v>
      </c>
      <c r="FH18" s="37">
        <f>BAR!AY16</f>
        <v>14300</v>
      </c>
      <c r="FI18" s="37">
        <f>BAR!AZ16</f>
        <v>14300</v>
      </c>
      <c r="FJ18" s="37">
        <f>BAR!BA16</f>
        <v>13800</v>
      </c>
      <c r="FK18" s="37">
        <f>BAR!BB16</f>
        <v>13800</v>
      </c>
      <c r="FL18" s="37">
        <f>BAR!BC16</f>
        <v>13800</v>
      </c>
      <c r="FM18" s="37">
        <f>BAR!BD16</f>
        <v>13800</v>
      </c>
      <c r="FN18" s="37">
        <f>BAR!BE16</f>
        <v>15300</v>
      </c>
      <c r="FO18" s="37">
        <f>BAR!BF16</f>
        <v>15300</v>
      </c>
      <c r="FP18" s="37">
        <f>BAR!BG16</f>
        <v>15300</v>
      </c>
      <c r="FQ18" s="37">
        <f>BAR!BH16</f>
        <v>13800</v>
      </c>
      <c r="FR18" s="37">
        <f>BAR!BI16</f>
        <v>13800</v>
      </c>
      <c r="FS18" s="37">
        <f>BAR!BJ16</f>
        <v>13800</v>
      </c>
      <c r="FT18" s="37">
        <f>BAR!BK16</f>
        <v>13800</v>
      </c>
      <c r="FU18" s="37">
        <f>BAR!BL16</f>
        <v>13800</v>
      </c>
      <c r="FV18" s="37">
        <f>BAR!BM16</f>
        <v>14300</v>
      </c>
      <c r="FW18" s="37">
        <f>BAR!BN16</f>
        <v>14300</v>
      </c>
      <c r="FX18" s="37">
        <f>BAR!BO16</f>
        <v>13800</v>
      </c>
      <c r="FY18" s="37">
        <f>BAR!BP16</f>
        <v>13800</v>
      </c>
      <c r="FZ18" s="37">
        <f>BAR!BQ16</f>
        <v>13800</v>
      </c>
      <c r="GA18" s="37">
        <f>BAR!BR16</f>
        <v>13800</v>
      </c>
      <c r="GB18" s="37">
        <f>BAR!BS16</f>
        <v>13800</v>
      </c>
      <c r="GC18" s="37">
        <f>BAR!BT16</f>
        <v>14300</v>
      </c>
      <c r="GD18" s="37">
        <f>BAR!BU16</f>
        <v>14300</v>
      </c>
      <c r="GE18" s="37">
        <f>BAR!BV16</f>
        <v>13800</v>
      </c>
      <c r="GF18" s="37">
        <f>BAR!BW16</f>
        <v>13800</v>
      </c>
      <c r="GG18" s="37">
        <f>BAR!BX16</f>
        <v>13800</v>
      </c>
      <c r="GH18" s="37">
        <f>BAR!BY16</f>
        <v>13800</v>
      </c>
      <c r="GI18" s="37">
        <f>BAR!BZ16</f>
        <v>13800</v>
      </c>
      <c r="GJ18" s="37">
        <f>BAR!CA16</f>
        <v>14300</v>
      </c>
      <c r="GK18" s="37">
        <f>BAR!CB16</f>
        <v>14300</v>
      </c>
      <c r="GL18" s="37">
        <f>BAR!CC16</f>
        <v>13300</v>
      </c>
      <c r="GM18" s="37">
        <f>BAR!CD16</f>
        <v>13300</v>
      </c>
      <c r="GN18" s="37">
        <f>BAR!CE16</f>
        <v>13300</v>
      </c>
      <c r="GO18" s="37">
        <f>BAR!CF16</f>
        <v>13300</v>
      </c>
      <c r="GP18" s="37">
        <f>BAR!CG16</f>
        <v>13300</v>
      </c>
      <c r="GQ18" s="37">
        <f>BAR!CH16</f>
        <v>13300</v>
      </c>
      <c r="GR18" s="37">
        <f>BAR!CI16</f>
        <v>13300</v>
      </c>
      <c r="GS18" s="37">
        <f>BAR!CJ16</f>
        <v>13000</v>
      </c>
      <c r="GT18" s="37">
        <f>BAR!CK16</f>
        <v>13000</v>
      </c>
      <c r="GU18" s="37">
        <f>BAR!CL16</f>
        <v>13000</v>
      </c>
      <c r="GV18" s="37">
        <f>BAR!CM16</f>
        <v>13000</v>
      </c>
      <c r="GW18" s="37">
        <f>BAR!CN16</f>
        <v>13000</v>
      </c>
      <c r="GX18" s="37">
        <f>BAR!CO16</f>
        <v>13300</v>
      </c>
      <c r="GY18" s="37">
        <f>BAR!CP16</f>
        <v>13300</v>
      </c>
      <c r="GZ18" s="37">
        <f>BAR!CQ16</f>
        <v>13000</v>
      </c>
      <c r="HA18" s="37">
        <f>BAR!CR16</f>
        <v>13000</v>
      </c>
      <c r="HB18" s="37">
        <f>BAR!CS16</f>
        <v>13000</v>
      </c>
      <c r="HC18" s="37">
        <f>BAR!CT16</f>
        <v>13000</v>
      </c>
      <c r="HD18" s="37">
        <f>BAR!CU16</f>
        <v>13000</v>
      </c>
      <c r="HE18" s="37">
        <f>BAR!CV16</f>
        <v>13300</v>
      </c>
      <c r="HF18" s="37">
        <f>BAR!CW16</f>
        <v>13300</v>
      </c>
      <c r="HG18" s="37">
        <f>BAR!CX16</f>
        <v>13000</v>
      </c>
      <c r="HH18" s="37">
        <f>BAR!CY16</f>
        <v>13000</v>
      </c>
      <c r="HI18" s="37">
        <f>BAR!CZ16</f>
        <v>13000</v>
      </c>
      <c r="HJ18" s="37">
        <f>BAR!DA16</f>
        <v>13000</v>
      </c>
      <c r="HK18" s="37">
        <f>BAR!DB16</f>
        <v>13000</v>
      </c>
      <c r="HL18" s="37">
        <f>BAR!DC16</f>
        <v>13300</v>
      </c>
      <c r="HM18" s="37">
        <f>BAR!DD16</f>
        <v>13300</v>
      </c>
      <c r="HN18" s="37">
        <f>BAR!DE16</f>
        <v>12700</v>
      </c>
      <c r="HO18" s="37">
        <f>BAR!DF16</f>
        <v>12700</v>
      </c>
      <c r="HP18" s="37">
        <f>BAR!DG16</f>
        <v>12700</v>
      </c>
      <c r="HQ18" s="37">
        <f>BAR!DH16</f>
        <v>12700</v>
      </c>
      <c r="HR18" s="37">
        <f>BAR!DI16</f>
        <v>12700</v>
      </c>
      <c r="HS18" s="37">
        <f>BAR!DJ16</f>
        <v>13000</v>
      </c>
      <c r="HT18" s="37">
        <f>BAR!DK16</f>
        <v>13000</v>
      </c>
      <c r="HU18" s="37">
        <f>BAR!DL16</f>
        <v>12700</v>
      </c>
      <c r="HV18" s="37">
        <f>BAR!DM16</f>
        <v>12700</v>
      </c>
      <c r="HW18" s="37">
        <f>BAR!DN16</f>
        <v>12700</v>
      </c>
      <c r="HX18" s="149">
        <f>BAR!DO16</f>
        <v>12700</v>
      </c>
    </row>
    <row r="19" spans="1:232" ht="10.7" customHeight="1" x14ac:dyDescent="0.2">
      <c r="A19" s="17" t="s">
        <v>78</v>
      </c>
      <c r="B19" s="37"/>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c r="CO19" s="37"/>
      <c r="CP19" s="37"/>
      <c r="CQ19" s="37"/>
      <c r="CR19" s="37"/>
      <c r="CS19" s="37"/>
      <c r="CT19" s="37"/>
      <c r="CU19" s="37"/>
      <c r="CV19" s="37"/>
      <c r="CW19" s="37"/>
      <c r="CX19" s="37"/>
      <c r="CY19" s="37"/>
      <c r="CZ19" s="37"/>
      <c r="DA19" s="37"/>
      <c r="DB19" s="37"/>
      <c r="DC19" s="37"/>
      <c r="DD19" s="37"/>
      <c r="DE19" s="37"/>
      <c r="DF19" s="37"/>
      <c r="DG19" s="37"/>
      <c r="DH19" s="37"/>
      <c r="DI19" s="37"/>
      <c r="DJ19" s="37"/>
      <c r="DK19" s="37"/>
      <c r="DL19" s="37"/>
      <c r="DM19" s="149"/>
      <c r="DN19" s="149"/>
      <c r="DO19" s="149"/>
      <c r="DP19" s="149"/>
      <c r="DQ19" s="149"/>
      <c r="DR19" s="37"/>
      <c r="DS19" s="37"/>
      <c r="DT19" s="37"/>
      <c r="DU19" s="149"/>
      <c r="DV19" s="149"/>
      <c r="DW19" s="149"/>
      <c r="DX19" s="149"/>
      <c r="DY19" s="37"/>
      <c r="DZ19" s="37"/>
      <c r="EA19" s="37"/>
      <c r="EB19" s="37"/>
      <c r="EC19" s="37"/>
      <c r="ED19" s="37"/>
      <c r="EE19" s="37"/>
      <c r="EF19" s="37"/>
      <c r="EG19" s="37"/>
      <c r="EH19" s="37"/>
      <c r="EI19" s="37"/>
      <c r="EJ19" s="37"/>
      <c r="EK19" s="37"/>
      <c r="EL19" s="37"/>
      <c r="EM19" s="37"/>
      <c r="EN19" s="37"/>
      <c r="EO19" s="37"/>
      <c r="EP19" s="37"/>
      <c r="EQ19" s="37"/>
      <c r="ER19" s="37"/>
      <c r="ES19" s="37"/>
      <c r="ET19" s="37"/>
      <c r="EU19" s="37"/>
      <c r="EV19" s="37"/>
      <c r="EW19" s="37"/>
      <c r="EX19" s="37"/>
      <c r="EY19" s="37"/>
      <c r="EZ19" s="37"/>
      <c r="FA19" s="37"/>
      <c r="FB19" s="37"/>
      <c r="FC19" s="37"/>
      <c r="FD19" s="37"/>
      <c r="FE19" s="37"/>
      <c r="FF19" s="37"/>
      <c r="FG19" s="37"/>
      <c r="FH19" s="37"/>
      <c r="FI19" s="37"/>
      <c r="FJ19" s="37"/>
      <c r="FK19" s="37"/>
      <c r="FL19" s="37"/>
      <c r="FM19" s="37"/>
      <c r="FN19" s="37"/>
      <c r="FO19" s="37"/>
      <c r="FP19" s="37"/>
      <c r="FQ19" s="37"/>
      <c r="FR19" s="37"/>
      <c r="FS19" s="37"/>
      <c r="FT19" s="37"/>
      <c r="FU19" s="37"/>
      <c r="FV19" s="37"/>
      <c r="FW19" s="37"/>
      <c r="FX19" s="37"/>
      <c r="FY19" s="37"/>
      <c r="FZ19" s="37"/>
      <c r="GA19" s="37"/>
      <c r="GB19" s="37"/>
      <c r="GC19" s="37"/>
      <c r="GD19" s="37"/>
      <c r="GE19" s="37"/>
      <c r="GF19" s="37"/>
      <c r="GG19" s="37"/>
      <c r="GH19" s="37"/>
      <c r="GI19" s="37"/>
      <c r="GJ19" s="37"/>
      <c r="GK19" s="37"/>
      <c r="GL19" s="37"/>
      <c r="GM19" s="37"/>
      <c r="GN19" s="37"/>
      <c r="GO19" s="37"/>
      <c r="GP19" s="37"/>
      <c r="GQ19" s="37"/>
      <c r="GR19" s="37"/>
      <c r="GS19" s="37"/>
      <c r="GT19" s="37"/>
      <c r="GU19" s="37"/>
      <c r="GV19" s="37"/>
      <c r="GW19" s="37"/>
      <c r="GX19" s="37"/>
      <c r="GY19" s="37"/>
      <c r="GZ19" s="37"/>
      <c r="HA19" s="37"/>
      <c r="HB19" s="37"/>
      <c r="HC19" s="37"/>
      <c r="HD19" s="37"/>
      <c r="HE19" s="37"/>
      <c r="HF19" s="37"/>
      <c r="HG19" s="37"/>
      <c r="HH19" s="37"/>
      <c r="HI19" s="37"/>
      <c r="HJ19" s="37"/>
      <c r="HK19" s="37"/>
      <c r="HL19" s="37"/>
      <c r="HM19" s="37"/>
      <c r="HN19" s="37"/>
      <c r="HO19" s="37"/>
      <c r="HP19" s="37"/>
      <c r="HQ19" s="37"/>
      <c r="HR19" s="37"/>
      <c r="HS19" s="37"/>
      <c r="HT19" s="37"/>
      <c r="HU19" s="37"/>
      <c r="HV19" s="37"/>
      <c r="HW19" s="37"/>
      <c r="HX19" s="149"/>
    </row>
    <row r="20" spans="1:232" ht="10.7" customHeight="1" x14ac:dyDescent="0.2">
      <c r="A20" s="12">
        <v>1</v>
      </c>
      <c r="B20" s="37" t="e">
        <f>BAR!#REF!</f>
        <v>#REF!</v>
      </c>
      <c r="C20" s="37" t="e">
        <f>BAR!#REF!</f>
        <v>#REF!</v>
      </c>
      <c r="D20" s="37" t="e">
        <f>BAR!#REF!</f>
        <v>#REF!</v>
      </c>
      <c r="E20" s="37" t="e">
        <f>BAR!#REF!</f>
        <v>#REF!</v>
      </c>
      <c r="F20" s="37" t="e">
        <f>BAR!#REF!</f>
        <v>#REF!</v>
      </c>
      <c r="G20" s="37" t="e">
        <f>BAR!#REF!</f>
        <v>#REF!</v>
      </c>
      <c r="H20" s="37" t="e">
        <f>BAR!#REF!</f>
        <v>#REF!</v>
      </c>
      <c r="I20" s="37" t="e">
        <f>BAR!#REF!</f>
        <v>#REF!</v>
      </c>
      <c r="J20" s="37" t="e">
        <f>BAR!#REF!</f>
        <v>#REF!</v>
      </c>
      <c r="K20" s="37" t="e">
        <f>BAR!#REF!</f>
        <v>#REF!</v>
      </c>
      <c r="L20" s="37" t="e">
        <f>BAR!#REF!</f>
        <v>#REF!</v>
      </c>
      <c r="M20" s="37" t="e">
        <f>BAR!#REF!</f>
        <v>#REF!</v>
      </c>
      <c r="N20" s="37" t="e">
        <f>BAR!#REF!</f>
        <v>#REF!</v>
      </c>
      <c r="O20" s="37" t="e">
        <f>BAR!#REF!</f>
        <v>#REF!</v>
      </c>
      <c r="P20" s="37" t="e">
        <f>BAR!#REF!</f>
        <v>#REF!</v>
      </c>
      <c r="Q20" s="37" t="e">
        <f>BAR!#REF!</f>
        <v>#REF!</v>
      </c>
      <c r="R20" s="37" t="e">
        <f>BAR!#REF!</f>
        <v>#REF!</v>
      </c>
      <c r="S20" s="37" t="e">
        <f>BAR!#REF!</f>
        <v>#REF!</v>
      </c>
      <c r="T20" s="37" t="e">
        <f>BAR!#REF!</f>
        <v>#REF!</v>
      </c>
      <c r="U20" s="37" t="e">
        <f>BAR!#REF!</f>
        <v>#REF!</v>
      </c>
      <c r="V20" s="37" t="e">
        <f>BAR!#REF!</f>
        <v>#REF!</v>
      </c>
      <c r="W20" s="37" t="e">
        <f>BAR!#REF!</f>
        <v>#REF!</v>
      </c>
      <c r="X20" s="37" t="e">
        <f>BAR!#REF!</f>
        <v>#REF!</v>
      </c>
      <c r="Y20" s="37" t="e">
        <f>BAR!#REF!</f>
        <v>#REF!</v>
      </c>
      <c r="Z20" s="37" t="e">
        <f>BAR!#REF!</f>
        <v>#REF!</v>
      </c>
      <c r="AA20" s="37" t="e">
        <f>BAR!#REF!</f>
        <v>#REF!</v>
      </c>
      <c r="AB20" s="37" t="e">
        <f>BAR!#REF!</f>
        <v>#REF!</v>
      </c>
      <c r="AC20" s="37" t="e">
        <f>BAR!#REF!</f>
        <v>#REF!</v>
      </c>
      <c r="AD20" s="37" t="e">
        <f>BAR!#REF!</f>
        <v>#REF!</v>
      </c>
      <c r="AE20" s="37" t="e">
        <f>BAR!#REF!</f>
        <v>#REF!</v>
      </c>
      <c r="AF20" s="37" t="e">
        <f>BAR!#REF!</f>
        <v>#REF!</v>
      </c>
      <c r="AG20" s="37" t="e">
        <f>BAR!#REF!</f>
        <v>#REF!</v>
      </c>
      <c r="AH20" s="37" t="e">
        <f>BAR!#REF!</f>
        <v>#REF!</v>
      </c>
      <c r="AI20" s="37" t="e">
        <f>BAR!#REF!</f>
        <v>#REF!</v>
      </c>
      <c r="AJ20" s="37" t="e">
        <f>BAR!#REF!</f>
        <v>#REF!</v>
      </c>
      <c r="AK20" s="37" t="e">
        <f>BAR!#REF!</f>
        <v>#REF!</v>
      </c>
      <c r="AL20" s="37" t="e">
        <f>BAR!#REF!</f>
        <v>#REF!</v>
      </c>
      <c r="AM20" s="37" t="e">
        <f>BAR!#REF!</f>
        <v>#REF!</v>
      </c>
      <c r="AN20" s="37" t="e">
        <f>BAR!#REF!</f>
        <v>#REF!</v>
      </c>
      <c r="AO20" s="37" t="e">
        <f>BAR!#REF!</f>
        <v>#REF!</v>
      </c>
      <c r="AP20" s="37" t="e">
        <f>BAR!#REF!</f>
        <v>#REF!</v>
      </c>
      <c r="AQ20" s="37" t="e">
        <f>BAR!#REF!</f>
        <v>#REF!</v>
      </c>
      <c r="AR20" s="37" t="e">
        <f>BAR!#REF!</f>
        <v>#REF!</v>
      </c>
      <c r="AS20" s="37" t="e">
        <f>BAR!#REF!</f>
        <v>#REF!</v>
      </c>
      <c r="AT20" s="37" t="e">
        <f>BAR!#REF!</f>
        <v>#REF!</v>
      </c>
      <c r="AU20" s="37" t="e">
        <f>BAR!#REF!</f>
        <v>#REF!</v>
      </c>
      <c r="AV20" s="37" t="e">
        <f>BAR!#REF!</f>
        <v>#REF!</v>
      </c>
      <c r="AW20" s="37" t="e">
        <f>BAR!#REF!</f>
        <v>#REF!</v>
      </c>
      <c r="AX20" s="37" t="e">
        <f>BAR!#REF!</f>
        <v>#REF!</v>
      </c>
      <c r="AY20" s="37" t="e">
        <f>BAR!#REF!</f>
        <v>#REF!</v>
      </c>
      <c r="AZ20" s="37" t="e">
        <f>BAR!#REF!</f>
        <v>#REF!</v>
      </c>
      <c r="BA20" s="37" t="e">
        <f>BAR!#REF!</f>
        <v>#REF!</v>
      </c>
      <c r="BB20" s="37" t="e">
        <f>BAR!#REF!</f>
        <v>#REF!</v>
      </c>
      <c r="BC20" s="37" t="e">
        <f>BAR!#REF!</f>
        <v>#REF!</v>
      </c>
      <c r="BD20" s="37" t="e">
        <f>BAR!#REF!</f>
        <v>#REF!</v>
      </c>
      <c r="BE20" s="37" t="e">
        <f>BAR!#REF!</f>
        <v>#REF!</v>
      </c>
      <c r="BF20" s="37" t="e">
        <f>BAR!#REF!</f>
        <v>#REF!</v>
      </c>
      <c r="BG20" s="37" t="e">
        <f>BAR!#REF!</f>
        <v>#REF!</v>
      </c>
      <c r="BH20" s="37" t="e">
        <f>BAR!#REF!</f>
        <v>#REF!</v>
      </c>
      <c r="BI20" s="37" t="e">
        <f>BAR!#REF!</f>
        <v>#REF!</v>
      </c>
      <c r="BJ20" s="37" t="e">
        <f>BAR!#REF!</f>
        <v>#REF!</v>
      </c>
      <c r="BK20" s="37" t="e">
        <f>BAR!#REF!</f>
        <v>#REF!</v>
      </c>
      <c r="BL20" s="37" t="e">
        <f>BAR!#REF!</f>
        <v>#REF!</v>
      </c>
      <c r="BM20" s="37" t="e">
        <f>BAR!#REF!</f>
        <v>#REF!</v>
      </c>
      <c r="BN20" s="37" t="e">
        <f>BAR!#REF!</f>
        <v>#REF!</v>
      </c>
      <c r="BO20" s="37" t="e">
        <f>BAR!#REF!</f>
        <v>#REF!</v>
      </c>
      <c r="BP20" s="37" t="e">
        <f>BAR!#REF!</f>
        <v>#REF!</v>
      </c>
      <c r="BQ20" s="37" t="e">
        <f>BAR!#REF!</f>
        <v>#REF!</v>
      </c>
      <c r="BR20" s="37" t="e">
        <f>BAR!#REF!</f>
        <v>#REF!</v>
      </c>
      <c r="BS20" s="37" t="e">
        <f>BAR!#REF!</f>
        <v>#REF!</v>
      </c>
      <c r="BT20" s="37" t="e">
        <f>BAR!#REF!</f>
        <v>#REF!</v>
      </c>
      <c r="BU20" s="37" t="e">
        <f>BAR!#REF!</f>
        <v>#REF!</v>
      </c>
      <c r="BV20" s="37" t="e">
        <f>BAR!#REF!</f>
        <v>#REF!</v>
      </c>
      <c r="BW20" s="37" t="e">
        <f>BAR!#REF!</f>
        <v>#REF!</v>
      </c>
      <c r="BX20" s="37" t="e">
        <f>BAR!#REF!</f>
        <v>#REF!</v>
      </c>
      <c r="BY20" s="37" t="e">
        <f>BAR!#REF!</f>
        <v>#REF!</v>
      </c>
      <c r="BZ20" s="37" t="e">
        <f>BAR!#REF!</f>
        <v>#REF!</v>
      </c>
      <c r="CA20" s="37" t="e">
        <f>BAR!#REF!</f>
        <v>#REF!</v>
      </c>
      <c r="CB20" s="37" t="e">
        <f>BAR!#REF!</f>
        <v>#REF!</v>
      </c>
      <c r="CC20" s="37" t="e">
        <f>BAR!#REF!</f>
        <v>#REF!</v>
      </c>
      <c r="CD20" s="37" t="e">
        <f>BAR!#REF!</f>
        <v>#REF!</v>
      </c>
      <c r="CE20" s="37" t="e">
        <f>BAR!#REF!</f>
        <v>#REF!</v>
      </c>
      <c r="CF20" s="37" t="e">
        <f>BAR!#REF!</f>
        <v>#REF!</v>
      </c>
      <c r="CG20" s="37" t="e">
        <f>BAR!#REF!</f>
        <v>#REF!</v>
      </c>
      <c r="CH20" s="37" t="e">
        <f>BAR!#REF!</f>
        <v>#REF!</v>
      </c>
      <c r="CI20" s="37" t="e">
        <f>BAR!#REF!</f>
        <v>#REF!</v>
      </c>
      <c r="CJ20" s="37" t="e">
        <f>BAR!#REF!</f>
        <v>#REF!</v>
      </c>
      <c r="CK20" s="37" t="e">
        <f>BAR!#REF!</f>
        <v>#REF!</v>
      </c>
      <c r="CL20" s="37" t="e">
        <f>BAR!#REF!</f>
        <v>#REF!</v>
      </c>
      <c r="CM20" s="37" t="e">
        <f>BAR!#REF!</f>
        <v>#REF!</v>
      </c>
      <c r="CN20" s="37" t="e">
        <f>BAR!#REF!</f>
        <v>#REF!</v>
      </c>
      <c r="CO20" s="37" t="e">
        <f>BAR!#REF!</f>
        <v>#REF!</v>
      </c>
      <c r="CP20" s="37" t="e">
        <f>BAR!#REF!</f>
        <v>#REF!</v>
      </c>
      <c r="CQ20" s="37" t="e">
        <f>BAR!#REF!</f>
        <v>#REF!</v>
      </c>
      <c r="CR20" s="37" t="e">
        <f>BAR!#REF!</f>
        <v>#REF!</v>
      </c>
      <c r="CS20" s="37" t="e">
        <f>BAR!#REF!</f>
        <v>#REF!</v>
      </c>
      <c r="CT20" s="37" t="e">
        <f>BAR!#REF!</f>
        <v>#REF!</v>
      </c>
      <c r="CU20" s="37" t="e">
        <f>BAR!#REF!</f>
        <v>#REF!</v>
      </c>
      <c r="CV20" s="37" t="e">
        <f>BAR!#REF!</f>
        <v>#REF!</v>
      </c>
      <c r="CW20" s="37" t="e">
        <f>BAR!#REF!</f>
        <v>#REF!</v>
      </c>
      <c r="CX20" s="37" t="e">
        <f>BAR!#REF!</f>
        <v>#REF!</v>
      </c>
      <c r="CY20" s="37" t="e">
        <f>BAR!#REF!</f>
        <v>#REF!</v>
      </c>
      <c r="CZ20" s="37" t="e">
        <f>BAR!#REF!</f>
        <v>#REF!</v>
      </c>
      <c r="DA20" s="37" t="e">
        <f>BAR!#REF!</f>
        <v>#REF!</v>
      </c>
      <c r="DB20" s="37" t="e">
        <f>BAR!#REF!</f>
        <v>#REF!</v>
      </c>
      <c r="DC20" s="37" t="e">
        <f>BAR!#REF!</f>
        <v>#REF!</v>
      </c>
      <c r="DD20" s="37" t="e">
        <f>BAR!#REF!</f>
        <v>#REF!</v>
      </c>
      <c r="DE20" s="37" t="e">
        <f>BAR!#REF!</f>
        <v>#REF!</v>
      </c>
      <c r="DF20" s="37" t="e">
        <f>BAR!#REF!</f>
        <v>#REF!</v>
      </c>
      <c r="DG20" s="37" t="e">
        <f>BAR!#REF!</f>
        <v>#REF!</v>
      </c>
      <c r="DH20" s="37" t="e">
        <f>BAR!#REF!</f>
        <v>#REF!</v>
      </c>
      <c r="DI20" s="37" t="e">
        <f>BAR!#REF!</f>
        <v>#REF!</v>
      </c>
      <c r="DJ20" s="37" t="e">
        <f>BAR!#REF!</f>
        <v>#REF!</v>
      </c>
      <c r="DK20" s="37">
        <f>BAR!B18</f>
        <v>23750</v>
      </c>
      <c r="DL20" s="37">
        <f>BAR!C18</f>
        <v>23750</v>
      </c>
      <c r="DM20" s="149">
        <f>BAR!D18</f>
        <v>23750</v>
      </c>
      <c r="DN20" s="149">
        <f>BAR!E18</f>
        <v>23750</v>
      </c>
      <c r="DO20" s="149">
        <f>BAR!F18</f>
        <v>23750</v>
      </c>
      <c r="DP20" s="149">
        <f>BAR!G18</f>
        <v>23750</v>
      </c>
      <c r="DQ20" s="149">
        <f>BAR!H18</f>
        <v>23750</v>
      </c>
      <c r="DR20" s="37">
        <f>BAR!I18</f>
        <v>21250</v>
      </c>
      <c r="DS20" s="37">
        <f>BAR!J18</f>
        <v>21250</v>
      </c>
      <c r="DT20" s="37">
        <f>BAR!K18</f>
        <v>19850</v>
      </c>
      <c r="DU20" s="149">
        <f>BAR!L18</f>
        <v>17750</v>
      </c>
      <c r="DV20" s="149">
        <f>BAR!M18</f>
        <v>17750</v>
      </c>
      <c r="DW20" s="149">
        <f>BAR!N18</f>
        <v>17750</v>
      </c>
      <c r="DX20" s="149">
        <f>BAR!O18</f>
        <v>17750</v>
      </c>
      <c r="DY20" s="37">
        <f>BAR!P18</f>
        <v>16350</v>
      </c>
      <c r="DZ20" s="37">
        <f>BAR!Q18</f>
        <v>16350</v>
      </c>
      <c r="EA20" s="37">
        <f>BAR!R18</f>
        <v>17750</v>
      </c>
      <c r="EB20" s="37">
        <f>BAR!S18</f>
        <v>17750</v>
      </c>
      <c r="EC20" s="37">
        <f>BAR!T18</f>
        <v>17750</v>
      </c>
      <c r="ED20" s="37">
        <f>BAR!U18</f>
        <v>17750</v>
      </c>
      <c r="EE20" s="37">
        <f>BAR!V18</f>
        <v>17750</v>
      </c>
      <c r="EF20" s="37">
        <f>BAR!W18</f>
        <v>17750</v>
      </c>
      <c r="EG20" s="37">
        <f>BAR!X18</f>
        <v>17750</v>
      </c>
      <c r="EH20" s="37">
        <f>BAR!Y18</f>
        <v>17750</v>
      </c>
      <c r="EI20" s="37">
        <f>BAR!Z18</f>
        <v>17750</v>
      </c>
      <c r="EJ20" s="37">
        <f>BAR!AA18</f>
        <v>17750</v>
      </c>
      <c r="EK20" s="37">
        <f>BAR!AB18</f>
        <v>18250</v>
      </c>
      <c r="EL20" s="37">
        <f>BAR!AC18</f>
        <v>18250</v>
      </c>
      <c r="EM20" s="37">
        <f>BAR!AD18</f>
        <v>18250</v>
      </c>
      <c r="EN20" s="37">
        <f>BAR!AE18</f>
        <v>18250</v>
      </c>
      <c r="EO20" s="37">
        <f>BAR!AF18</f>
        <v>18250</v>
      </c>
      <c r="EP20" s="37">
        <f>BAR!AG18</f>
        <v>18250</v>
      </c>
      <c r="EQ20" s="37">
        <f>BAR!AH18</f>
        <v>18250</v>
      </c>
      <c r="ER20" s="37">
        <f>BAR!AI18</f>
        <v>18250</v>
      </c>
      <c r="ES20" s="37">
        <f>BAR!AJ18</f>
        <v>18950</v>
      </c>
      <c r="ET20" s="37">
        <f>BAR!AK18</f>
        <v>18950</v>
      </c>
      <c r="EU20" s="37">
        <f>BAR!AL18</f>
        <v>17750</v>
      </c>
      <c r="EV20" s="37">
        <f>BAR!AM18</f>
        <v>17750</v>
      </c>
      <c r="EW20" s="37">
        <f>BAR!AN18</f>
        <v>13650</v>
      </c>
      <c r="EX20" s="37">
        <f>BAR!AO18</f>
        <v>13650</v>
      </c>
      <c r="EY20" s="37">
        <f>BAR!AP18</f>
        <v>13650</v>
      </c>
      <c r="EZ20" s="37">
        <f>BAR!AQ18</f>
        <v>13650</v>
      </c>
      <c r="FA20" s="37">
        <f>BAR!AR18</f>
        <v>14150</v>
      </c>
      <c r="FB20" s="37">
        <f>BAR!AS18</f>
        <v>14150</v>
      </c>
      <c r="FC20" s="37">
        <f>BAR!AT18</f>
        <v>13650</v>
      </c>
      <c r="FD20" s="37">
        <f>BAR!AU18</f>
        <v>13650</v>
      </c>
      <c r="FE20" s="37">
        <f>BAR!AV18</f>
        <v>13650</v>
      </c>
      <c r="FF20" s="37">
        <f>BAR!AW18</f>
        <v>13650</v>
      </c>
      <c r="FG20" s="37">
        <f>BAR!AX18</f>
        <v>13650</v>
      </c>
      <c r="FH20" s="37">
        <f>BAR!AY18</f>
        <v>14150</v>
      </c>
      <c r="FI20" s="37">
        <f>BAR!AZ18</f>
        <v>14150</v>
      </c>
      <c r="FJ20" s="37">
        <f>BAR!BA18</f>
        <v>13650</v>
      </c>
      <c r="FK20" s="37">
        <f>BAR!BB18</f>
        <v>13650</v>
      </c>
      <c r="FL20" s="37">
        <f>BAR!BC18</f>
        <v>13650</v>
      </c>
      <c r="FM20" s="37">
        <f>BAR!BD18</f>
        <v>13650</v>
      </c>
      <c r="FN20" s="37">
        <f>BAR!BE18</f>
        <v>15150</v>
      </c>
      <c r="FO20" s="37">
        <f>BAR!BF18</f>
        <v>15150</v>
      </c>
      <c r="FP20" s="37">
        <f>BAR!BG18</f>
        <v>15150</v>
      </c>
      <c r="FQ20" s="37">
        <f>BAR!BH18</f>
        <v>13650</v>
      </c>
      <c r="FR20" s="37">
        <f>BAR!BI18</f>
        <v>13650</v>
      </c>
      <c r="FS20" s="37">
        <f>BAR!BJ18</f>
        <v>13650</v>
      </c>
      <c r="FT20" s="37">
        <f>BAR!BK18</f>
        <v>13650</v>
      </c>
      <c r="FU20" s="37">
        <f>BAR!BL18</f>
        <v>13650</v>
      </c>
      <c r="FV20" s="37">
        <f>BAR!BM18</f>
        <v>14150</v>
      </c>
      <c r="FW20" s="37">
        <f>BAR!BN18</f>
        <v>14150</v>
      </c>
      <c r="FX20" s="37">
        <f>BAR!BO18</f>
        <v>13650</v>
      </c>
      <c r="FY20" s="37">
        <f>BAR!BP18</f>
        <v>13650</v>
      </c>
      <c r="FZ20" s="37">
        <f>BAR!BQ18</f>
        <v>13650</v>
      </c>
      <c r="GA20" s="37">
        <f>BAR!BR18</f>
        <v>13650</v>
      </c>
      <c r="GB20" s="37">
        <f>BAR!BS18</f>
        <v>13650</v>
      </c>
      <c r="GC20" s="37">
        <f>BAR!BT18</f>
        <v>14150</v>
      </c>
      <c r="GD20" s="37">
        <f>BAR!BU18</f>
        <v>14150</v>
      </c>
      <c r="GE20" s="37">
        <f>BAR!BV18</f>
        <v>13650</v>
      </c>
      <c r="GF20" s="37">
        <f>BAR!BW18</f>
        <v>13650</v>
      </c>
      <c r="GG20" s="37">
        <f>BAR!BX18</f>
        <v>13650</v>
      </c>
      <c r="GH20" s="37">
        <f>BAR!BY18</f>
        <v>13650</v>
      </c>
      <c r="GI20" s="37">
        <f>BAR!BZ18</f>
        <v>13650</v>
      </c>
      <c r="GJ20" s="37">
        <f>BAR!CA18</f>
        <v>14150</v>
      </c>
      <c r="GK20" s="37">
        <f>BAR!CB18</f>
        <v>14150</v>
      </c>
      <c r="GL20" s="37">
        <f>BAR!CC18</f>
        <v>13150</v>
      </c>
      <c r="GM20" s="37">
        <f>BAR!CD18</f>
        <v>13150</v>
      </c>
      <c r="GN20" s="37">
        <f>BAR!CE18</f>
        <v>13150</v>
      </c>
      <c r="GO20" s="37">
        <f>BAR!CF18</f>
        <v>13150</v>
      </c>
      <c r="GP20" s="37">
        <f>BAR!CG18</f>
        <v>13150</v>
      </c>
      <c r="GQ20" s="37">
        <f>BAR!CH18</f>
        <v>13150</v>
      </c>
      <c r="GR20" s="37">
        <f>BAR!CI18</f>
        <v>13150</v>
      </c>
      <c r="GS20" s="37">
        <f>BAR!CJ18</f>
        <v>12850</v>
      </c>
      <c r="GT20" s="37">
        <f>BAR!CK18</f>
        <v>12850</v>
      </c>
      <c r="GU20" s="37">
        <f>BAR!CL18</f>
        <v>12850</v>
      </c>
      <c r="GV20" s="37">
        <f>BAR!CM18</f>
        <v>12850</v>
      </c>
      <c r="GW20" s="37">
        <f>BAR!CN18</f>
        <v>12850</v>
      </c>
      <c r="GX20" s="37">
        <f>BAR!CO18</f>
        <v>13150</v>
      </c>
      <c r="GY20" s="37">
        <f>BAR!CP18</f>
        <v>13150</v>
      </c>
      <c r="GZ20" s="37">
        <f>BAR!CQ18</f>
        <v>12850</v>
      </c>
      <c r="HA20" s="37">
        <f>BAR!CR18</f>
        <v>12850</v>
      </c>
      <c r="HB20" s="37">
        <f>BAR!CS18</f>
        <v>12850</v>
      </c>
      <c r="HC20" s="37">
        <f>BAR!CT18</f>
        <v>12850</v>
      </c>
      <c r="HD20" s="37">
        <f>BAR!CU18</f>
        <v>12850</v>
      </c>
      <c r="HE20" s="37">
        <f>BAR!CV18</f>
        <v>13150</v>
      </c>
      <c r="HF20" s="37">
        <f>BAR!CW18</f>
        <v>13150</v>
      </c>
      <c r="HG20" s="37">
        <f>BAR!CX18</f>
        <v>12850</v>
      </c>
      <c r="HH20" s="37">
        <f>BAR!CY18</f>
        <v>12850</v>
      </c>
      <c r="HI20" s="37">
        <f>BAR!CZ18</f>
        <v>12850</v>
      </c>
      <c r="HJ20" s="37">
        <f>BAR!DA18</f>
        <v>12850</v>
      </c>
      <c r="HK20" s="37">
        <f>BAR!DB18</f>
        <v>12850</v>
      </c>
      <c r="HL20" s="37">
        <f>BAR!DC18</f>
        <v>13150</v>
      </c>
      <c r="HM20" s="37">
        <f>BAR!DD18</f>
        <v>13150</v>
      </c>
      <c r="HN20" s="37">
        <f>BAR!DE18</f>
        <v>12550</v>
      </c>
      <c r="HO20" s="37">
        <f>BAR!DF18</f>
        <v>12550</v>
      </c>
      <c r="HP20" s="37">
        <f>BAR!DG18</f>
        <v>12550</v>
      </c>
      <c r="HQ20" s="37">
        <f>BAR!DH18</f>
        <v>12550</v>
      </c>
      <c r="HR20" s="37">
        <f>BAR!DI18</f>
        <v>12550</v>
      </c>
      <c r="HS20" s="37">
        <f>BAR!DJ18</f>
        <v>12850</v>
      </c>
      <c r="HT20" s="37">
        <f>BAR!DK18</f>
        <v>12850</v>
      </c>
      <c r="HU20" s="37">
        <f>BAR!DL18</f>
        <v>12550</v>
      </c>
      <c r="HV20" s="37">
        <f>BAR!DM18</f>
        <v>12550</v>
      </c>
      <c r="HW20" s="37">
        <f>BAR!DN18</f>
        <v>12550</v>
      </c>
      <c r="HX20" s="149">
        <f>BAR!DO18</f>
        <v>12550</v>
      </c>
    </row>
    <row r="21" spans="1:232" ht="10.7" customHeight="1" x14ac:dyDescent="0.2">
      <c r="A21" s="12">
        <v>2</v>
      </c>
      <c r="B21" s="37" t="e">
        <f>BAR!#REF!</f>
        <v>#REF!</v>
      </c>
      <c r="C21" s="37" t="e">
        <f>BAR!#REF!</f>
        <v>#REF!</v>
      </c>
      <c r="D21" s="37" t="e">
        <f>BAR!#REF!</f>
        <v>#REF!</v>
      </c>
      <c r="E21" s="37" t="e">
        <f>BAR!#REF!</f>
        <v>#REF!</v>
      </c>
      <c r="F21" s="37" t="e">
        <f>BAR!#REF!</f>
        <v>#REF!</v>
      </c>
      <c r="G21" s="37" t="e">
        <f>BAR!#REF!</f>
        <v>#REF!</v>
      </c>
      <c r="H21" s="37" t="e">
        <f>BAR!#REF!</f>
        <v>#REF!</v>
      </c>
      <c r="I21" s="37" t="e">
        <f>BAR!#REF!</f>
        <v>#REF!</v>
      </c>
      <c r="J21" s="37" t="e">
        <f>BAR!#REF!</f>
        <v>#REF!</v>
      </c>
      <c r="K21" s="37" t="e">
        <f>BAR!#REF!</f>
        <v>#REF!</v>
      </c>
      <c r="L21" s="37" t="e">
        <f>BAR!#REF!</f>
        <v>#REF!</v>
      </c>
      <c r="M21" s="37" t="e">
        <f>BAR!#REF!</f>
        <v>#REF!</v>
      </c>
      <c r="N21" s="37" t="e">
        <f>BAR!#REF!</f>
        <v>#REF!</v>
      </c>
      <c r="O21" s="37" t="e">
        <f>BAR!#REF!</f>
        <v>#REF!</v>
      </c>
      <c r="P21" s="37" t="e">
        <f>BAR!#REF!</f>
        <v>#REF!</v>
      </c>
      <c r="Q21" s="37" t="e">
        <f>BAR!#REF!</f>
        <v>#REF!</v>
      </c>
      <c r="R21" s="37" t="e">
        <f>BAR!#REF!</f>
        <v>#REF!</v>
      </c>
      <c r="S21" s="37" t="e">
        <f>BAR!#REF!</f>
        <v>#REF!</v>
      </c>
      <c r="T21" s="37" t="e">
        <f>BAR!#REF!</f>
        <v>#REF!</v>
      </c>
      <c r="U21" s="37" t="e">
        <f>BAR!#REF!</f>
        <v>#REF!</v>
      </c>
      <c r="V21" s="37" t="e">
        <f>BAR!#REF!</f>
        <v>#REF!</v>
      </c>
      <c r="W21" s="37" t="e">
        <f>BAR!#REF!</f>
        <v>#REF!</v>
      </c>
      <c r="X21" s="37" t="e">
        <f>BAR!#REF!</f>
        <v>#REF!</v>
      </c>
      <c r="Y21" s="37" t="e">
        <f>BAR!#REF!</f>
        <v>#REF!</v>
      </c>
      <c r="Z21" s="37" t="e">
        <f>BAR!#REF!</f>
        <v>#REF!</v>
      </c>
      <c r="AA21" s="37" t="e">
        <f>BAR!#REF!</f>
        <v>#REF!</v>
      </c>
      <c r="AB21" s="37" t="e">
        <f>BAR!#REF!</f>
        <v>#REF!</v>
      </c>
      <c r="AC21" s="37" t="e">
        <f>BAR!#REF!</f>
        <v>#REF!</v>
      </c>
      <c r="AD21" s="37" t="e">
        <f>BAR!#REF!</f>
        <v>#REF!</v>
      </c>
      <c r="AE21" s="37" t="e">
        <f>BAR!#REF!</f>
        <v>#REF!</v>
      </c>
      <c r="AF21" s="37" t="e">
        <f>BAR!#REF!</f>
        <v>#REF!</v>
      </c>
      <c r="AG21" s="37" t="e">
        <f>BAR!#REF!</f>
        <v>#REF!</v>
      </c>
      <c r="AH21" s="37" t="e">
        <f>BAR!#REF!</f>
        <v>#REF!</v>
      </c>
      <c r="AI21" s="37" t="e">
        <f>BAR!#REF!</f>
        <v>#REF!</v>
      </c>
      <c r="AJ21" s="37" t="e">
        <f>BAR!#REF!</f>
        <v>#REF!</v>
      </c>
      <c r="AK21" s="37" t="e">
        <f>BAR!#REF!</f>
        <v>#REF!</v>
      </c>
      <c r="AL21" s="37" t="e">
        <f>BAR!#REF!</f>
        <v>#REF!</v>
      </c>
      <c r="AM21" s="37" t="e">
        <f>BAR!#REF!</f>
        <v>#REF!</v>
      </c>
      <c r="AN21" s="37" t="e">
        <f>BAR!#REF!</f>
        <v>#REF!</v>
      </c>
      <c r="AO21" s="37" t="e">
        <f>BAR!#REF!</f>
        <v>#REF!</v>
      </c>
      <c r="AP21" s="37" t="e">
        <f>BAR!#REF!</f>
        <v>#REF!</v>
      </c>
      <c r="AQ21" s="37" t="e">
        <f>BAR!#REF!</f>
        <v>#REF!</v>
      </c>
      <c r="AR21" s="37" t="e">
        <f>BAR!#REF!</f>
        <v>#REF!</v>
      </c>
      <c r="AS21" s="37" t="e">
        <f>BAR!#REF!</f>
        <v>#REF!</v>
      </c>
      <c r="AT21" s="37" t="e">
        <f>BAR!#REF!</f>
        <v>#REF!</v>
      </c>
      <c r="AU21" s="37" t="e">
        <f>BAR!#REF!</f>
        <v>#REF!</v>
      </c>
      <c r="AV21" s="37" t="e">
        <f>BAR!#REF!</f>
        <v>#REF!</v>
      </c>
      <c r="AW21" s="37" t="e">
        <f>BAR!#REF!</f>
        <v>#REF!</v>
      </c>
      <c r="AX21" s="37" t="e">
        <f>BAR!#REF!</f>
        <v>#REF!</v>
      </c>
      <c r="AY21" s="37" t="e">
        <f>BAR!#REF!</f>
        <v>#REF!</v>
      </c>
      <c r="AZ21" s="37" t="e">
        <f>BAR!#REF!</f>
        <v>#REF!</v>
      </c>
      <c r="BA21" s="37" t="e">
        <f>BAR!#REF!</f>
        <v>#REF!</v>
      </c>
      <c r="BB21" s="37" t="e">
        <f>BAR!#REF!</f>
        <v>#REF!</v>
      </c>
      <c r="BC21" s="37" t="e">
        <f>BAR!#REF!</f>
        <v>#REF!</v>
      </c>
      <c r="BD21" s="37" t="e">
        <f>BAR!#REF!</f>
        <v>#REF!</v>
      </c>
      <c r="BE21" s="37" t="e">
        <f>BAR!#REF!</f>
        <v>#REF!</v>
      </c>
      <c r="BF21" s="37" t="e">
        <f>BAR!#REF!</f>
        <v>#REF!</v>
      </c>
      <c r="BG21" s="37" t="e">
        <f>BAR!#REF!</f>
        <v>#REF!</v>
      </c>
      <c r="BH21" s="37" t="e">
        <f>BAR!#REF!</f>
        <v>#REF!</v>
      </c>
      <c r="BI21" s="37" t="e">
        <f>BAR!#REF!</f>
        <v>#REF!</v>
      </c>
      <c r="BJ21" s="37" t="e">
        <f>BAR!#REF!</f>
        <v>#REF!</v>
      </c>
      <c r="BK21" s="37" t="e">
        <f>BAR!#REF!</f>
        <v>#REF!</v>
      </c>
      <c r="BL21" s="37" t="e">
        <f>BAR!#REF!</f>
        <v>#REF!</v>
      </c>
      <c r="BM21" s="37" t="e">
        <f>BAR!#REF!</f>
        <v>#REF!</v>
      </c>
      <c r="BN21" s="37" t="e">
        <f>BAR!#REF!</f>
        <v>#REF!</v>
      </c>
      <c r="BO21" s="37" t="e">
        <f>BAR!#REF!</f>
        <v>#REF!</v>
      </c>
      <c r="BP21" s="37" t="e">
        <f>BAR!#REF!</f>
        <v>#REF!</v>
      </c>
      <c r="BQ21" s="37" t="e">
        <f>BAR!#REF!</f>
        <v>#REF!</v>
      </c>
      <c r="BR21" s="37" t="e">
        <f>BAR!#REF!</f>
        <v>#REF!</v>
      </c>
      <c r="BS21" s="37" t="e">
        <f>BAR!#REF!</f>
        <v>#REF!</v>
      </c>
      <c r="BT21" s="37" t="e">
        <f>BAR!#REF!</f>
        <v>#REF!</v>
      </c>
      <c r="BU21" s="37" t="e">
        <f>BAR!#REF!</f>
        <v>#REF!</v>
      </c>
      <c r="BV21" s="37" t="e">
        <f>BAR!#REF!</f>
        <v>#REF!</v>
      </c>
      <c r="BW21" s="37" t="e">
        <f>BAR!#REF!</f>
        <v>#REF!</v>
      </c>
      <c r="BX21" s="37" t="e">
        <f>BAR!#REF!</f>
        <v>#REF!</v>
      </c>
      <c r="BY21" s="37" t="e">
        <f>BAR!#REF!</f>
        <v>#REF!</v>
      </c>
      <c r="BZ21" s="37" t="e">
        <f>BAR!#REF!</f>
        <v>#REF!</v>
      </c>
      <c r="CA21" s="37" t="e">
        <f>BAR!#REF!</f>
        <v>#REF!</v>
      </c>
      <c r="CB21" s="37" t="e">
        <f>BAR!#REF!</f>
        <v>#REF!</v>
      </c>
      <c r="CC21" s="37" t="e">
        <f>BAR!#REF!</f>
        <v>#REF!</v>
      </c>
      <c r="CD21" s="37" t="e">
        <f>BAR!#REF!</f>
        <v>#REF!</v>
      </c>
      <c r="CE21" s="37" t="e">
        <f>BAR!#REF!</f>
        <v>#REF!</v>
      </c>
      <c r="CF21" s="37" t="e">
        <f>BAR!#REF!</f>
        <v>#REF!</v>
      </c>
      <c r="CG21" s="37" t="e">
        <f>BAR!#REF!</f>
        <v>#REF!</v>
      </c>
      <c r="CH21" s="37" t="e">
        <f>BAR!#REF!</f>
        <v>#REF!</v>
      </c>
      <c r="CI21" s="37" t="e">
        <f>BAR!#REF!</f>
        <v>#REF!</v>
      </c>
      <c r="CJ21" s="37" t="e">
        <f>BAR!#REF!</f>
        <v>#REF!</v>
      </c>
      <c r="CK21" s="37" t="e">
        <f>BAR!#REF!</f>
        <v>#REF!</v>
      </c>
      <c r="CL21" s="37" t="e">
        <f>BAR!#REF!</f>
        <v>#REF!</v>
      </c>
      <c r="CM21" s="37" t="e">
        <f>BAR!#REF!</f>
        <v>#REF!</v>
      </c>
      <c r="CN21" s="37" t="e">
        <f>BAR!#REF!</f>
        <v>#REF!</v>
      </c>
      <c r="CO21" s="37" t="e">
        <f>BAR!#REF!</f>
        <v>#REF!</v>
      </c>
      <c r="CP21" s="37" t="e">
        <f>BAR!#REF!</f>
        <v>#REF!</v>
      </c>
      <c r="CQ21" s="37" t="e">
        <f>BAR!#REF!</f>
        <v>#REF!</v>
      </c>
      <c r="CR21" s="37" t="e">
        <f>BAR!#REF!</f>
        <v>#REF!</v>
      </c>
      <c r="CS21" s="37" t="e">
        <f>BAR!#REF!</f>
        <v>#REF!</v>
      </c>
      <c r="CT21" s="37" t="e">
        <f>BAR!#REF!</f>
        <v>#REF!</v>
      </c>
      <c r="CU21" s="37" t="e">
        <f>BAR!#REF!</f>
        <v>#REF!</v>
      </c>
      <c r="CV21" s="37" t="e">
        <f>BAR!#REF!</f>
        <v>#REF!</v>
      </c>
      <c r="CW21" s="37" t="e">
        <f>BAR!#REF!</f>
        <v>#REF!</v>
      </c>
      <c r="CX21" s="37" t="e">
        <f>BAR!#REF!</f>
        <v>#REF!</v>
      </c>
      <c r="CY21" s="37" t="e">
        <f>BAR!#REF!</f>
        <v>#REF!</v>
      </c>
      <c r="CZ21" s="37" t="e">
        <f>BAR!#REF!</f>
        <v>#REF!</v>
      </c>
      <c r="DA21" s="37" t="e">
        <f>BAR!#REF!</f>
        <v>#REF!</v>
      </c>
      <c r="DB21" s="37" t="e">
        <f>BAR!#REF!</f>
        <v>#REF!</v>
      </c>
      <c r="DC21" s="37" t="e">
        <f>BAR!#REF!</f>
        <v>#REF!</v>
      </c>
      <c r="DD21" s="37" t="e">
        <f>BAR!#REF!</f>
        <v>#REF!</v>
      </c>
      <c r="DE21" s="37" t="e">
        <f>BAR!#REF!</f>
        <v>#REF!</v>
      </c>
      <c r="DF21" s="37" t="e">
        <f>BAR!#REF!</f>
        <v>#REF!</v>
      </c>
      <c r="DG21" s="37" t="e">
        <f>BAR!#REF!</f>
        <v>#REF!</v>
      </c>
      <c r="DH21" s="37" t="e">
        <f>BAR!#REF!</f>
        <v>#REF!</v>
      </c>
      <c r="DI21" s="37" t="e">
        <f>BAR!#REF!</f>
        <v>#REF!</v>
      </c>
      <c r="DJ21" s="37" t="e">
        <f>BAR!#REF!</f>
        <v>#REF!</v>
      </c>
      <c r="DK21" s="37">
        <f>BAR!B19</f>
        <v>25400</v>
      </c>
      <c r="DL21" s="37">
        <f>BAR!C19</f>
        <v>25400</v>
      </c>
      <c r="DM21" s="149">
        <f>BAR!D19</f>
        <v>25400</v>
      </c>
      <c r="DN21" s="149">
        <f>BAR!E19</f>
        <v>25400</v>
      </c>
      <c r="DO21" s="149">
        <f>BAR!F19</f>
        <v>25400</v>
      </c>
      <c r="DP21" s="149">
        <f>BAR!G19</f>
        <v>25400</v>
      </c>
      <c r="DQ21" s="149">
        <f>BAR!H19</f>
        <v>25400</v>
      </c>
      <c r="DR21" s="37">
        <f>BAR!I19</f>
        <v>22900</v>
      </c>
      <c r="DS21" s="37">
        <f>BAR!J19</f>
        <v>22900</v>
      </c>
      <c r="DT21" s="37">
        <f>BAR!K19</f>
        <v>21500</v>
      </c>
      <c r="DU21" s="149">
        <f>BAR!L19</f>
        <v>19400</v>
      </c>
      <c r="DV21" s="149">
        <f>BAR!M19</f>
        <v>19400</v>
      </c>
      <c r="DW21" s="149">
        <f>BAR!N19</f>
        <v>19400</v>
      </c>
      <c r="DX21" s="149">
        <f>BAR!O19</f>
        <v>19400</v>
      </c>
      <c r="DY21" s="37">
        <f>BAR!P19</f>
        <v>18000</v>
      </c>
      <c r="DZ21" s="37">
        <f>BAR!Q19</f>
        <v>18000</v>
      </c>
      <c r="EA21" s="37">
        <f>BAR!R19</f>
        <v>19400</v>
      </c>
      <c r="EB21" s="37">
        <f>BAR!S19</f>
        <v>19400</v>
      </c>
      <c r="EC21" s="37">
        <f>BAR!T19</f>
        <v>19400</v>
      </c>
      <c r="ED21" s="37">
        <f>BAR!U19</f>
        <v>19400</v>
      </c>
      <c r="EE21" s="37">
        <f>BAR!V19</f>
        <v>19400</v>
      </c>
      <c r="EF21" s="37">
        <f>BAR!W19</f>
        <v>19400</v>
      </c>
      <c r="EG21" s="37">
        <f>BAR!X19</f>
        <v>19400</v>
      </c>
      <c r="EH21" s="37">
        <f>BAR!Y19</f>
        <v>19400</v>
      </c>
      <c r="EI21" s="37">
        <f>BAR!Z19</f>
        <v>19400</v>
      </c>
      <c r="EJ21" s="37">
        <f>BAR!AA19</f>
        <v>19400</v>
      </c>
      <c r="EK21" s="37">
        <f>BAR!AB19</f>
        <v>19900</v>
      </c>
      <c r="EL21" s="37">
        <f>BAR!AC19</f>
        <v>19900</v>
      </c>
      <c r="EM21" s="37">
        <f>BAR!AD19</f>
        <v>19900</v>
      </c>
      <c r="EN21" s="37">
        <f>BAR!AE19</f>
        <v>19900</v>
      </c>
      <c r="EO21" s="37">
        <f>BAR!AF19</f>
        <v>19900</v>
      </c>
      <c r="EP21" s="37">
        <f>BAR!AG19</f>
        <v>19900</v>
      </c>
      <c r="EQ21" s="37">
        <f>BAR!AH19</f>
        <v>19900</v>
      </c>
      <c r="ER21" s="37">
        <f>BAR!AI19</f>
        <v>19900</v>
      </c>
      <c r="ES21" s="37">
        <f>BAR!AJ19</f>
        <v>20600</v>
      </c>
      <c r="ET21" s="37">
        <f>BAR!AK19</f>
        <v>20600</v>
      </c>
      <c r="EU21" s="37">
        <f>BAR!AL19</f>
        <v>19400</v>
      </c>
      <c r="EV21" s="37">
        <f>BAR!AM19</f>
        <v>19400</v>
      </c>
      <c r="EW21" s="37">
        <f>BAR!AN19</f>
        <v>15300</v>
      </c>
      <c r="EX21" s="37">
        <f>BAR!AO19</f>
        <v>15300</v>
      </c>
      <c r="EY21" s="37">
        <f>BAR!AP19</f>
        <v>15300</v>
      </c>
      <c r="EZ21" s="37">
        <f>BAR!AQ19</f>
        <v>15300</v>
      </c>
      <c r="FA21" s="37">
        <f>BAR!AR19</f>
        <v>15800</v>
      </c>
      <c r="FB21" s="37">
        <f>BAR!AS19</f>
        <v>15800</v>
      </c>
      <c r="FC21" s="37">
        <f>BAR!AT19</f>
        <v>15300</v>
      </c>
      <c r="FD21" s="37">
        <f>BAR!AU19</f>
        <v>15300</v>
      </c>
      <c r="FE21" s="37">
        <f>BAR!AV19</f>
        <v>15300</v>
      </c>
      <c r="FF21" s="37">
        <f>BAR!AW19</f>
        <v>15300</v>
      </c>
      <c r="FG21" s="37">
        <f>BAR!AX19</f>
        <v>15300</v>
      </c>
      <c r="FH21" s="37">
        <f>BAR!AY19</f>
        <v>15800</v>
      </c>
      <c r="FI21" s="37">
        <f>BAR!AZ19</f>
        <v>15800</v>
      </c>
      <c r="FJ21" s="37">
        <f>BAR!BA19</f>
        <v>15300</v>
      </c>
      <c r="FK21" s="37">
        <f>BAR!BB19</f>
        <v>15300</v>
      </c>
      <c r="FL21" s="37">
        <f>BAR!BC19</f>
        <v>15300</v>
      </c>
      <c r="FM21" s="37">
        <f>BAR!BD19</f>
        <v>15300</v>
      </c>
      <c r="FN21" s="37">
        <f>BAR!BE19</f>
        <v>16800</v>
      </c>
      <c r="FO21" s="37">
        <f>BAR!BF19</f>
        <v>16800</v>
      </c>
      <c r="FP21" s="37">
        <f>BAR!BG19</f>
        <v>16800</v>
      </c>
      <c r="FQ21" s="37">
        <f>BAR!BH19</f>
        <v>15300</v>
      </c>
      <c r="FR21" s="37">
        <f>BAR!BI19</f>
        <v>15300</v>
      </c>
      <c r="FS21" s="37">
        <f>BAR!BJ19</f>
        <v>15300</v>
      </c>
      <c r="FT21" s="37">
        <f>BAR!BK19</f>
        <v>15300</v>
      </c>
      <c r="FU21" s="37">
        <f>BAR!BL19</f>
        <v>15300</v>
      </c>
      <c r="FV21" s="37">
        <f>BAR!BM19</f>
        <v>15800</v>
      </c>
      <c r="FW21" s="37">
        <f>BAR!BN19</f>
        <v>15800</v>
      </c>
      <c r="FX21" s="37">
        <f>BAR!BO19</f>
        <v>15300</v>
      </c>
      <c r="FY21" s="37">
        <f>BAR!BP19</f>
        <v>15300</v>
      </c>
      <c r="FZ21" s="37">
        <f>BAR!BQ19</f>
        <v>15300</v>
      </c>
      <c r="GA21" s="37">
        <f>BAR!BR19</f>
        <v>15300</v>
      </c>
      <c r="GB21" s="37">
        <f>BAR!BS19</f>
        <v>15300</v>
      </c>
      <c r="GC21" s="37">
        <f>BAR!BT19</f>
        <v>15800</v>
      </c>
      <c r="GD21" s="37">
        <f>BAR!BU19</f>
        <v>15800</v>
      </c>
      <c r="GE21" s="37">
        <f>BAR!BV19</f>
        <v>15300</v>
      </c>
      <c r="GF21" s="37">
        <f>BAR!BW19</f>
        <v>15300</v>
      </c>
      <c r="GG21" s="37">
        <f>BAR!BX19</f>
        <v>15300</v>
      </c>
      <c r="GH21" s="37">
        <f>BAR!BY19</f>
        <v>15300</v>
      </c>
      <c r="GI21" s="37">
        <f>BAR!BZ19</f>
        <v>15300</v>
      </c>
      <c r="GJ21" s="37">
        <f>BAR!CA19</f>
        <v>15800</v>
      </c>
      <c r="GK21" s="37">
        <f>BAR!CB19</f>
        <v>15800</v>
      </c>
      <c r="GL21" s="37">
        <f>BAR!CC19</f>
        <v>14800</v>
      </c>
      <c r="GM21" s="37">
        <f>BAR!CD19</f>
        <v>14800</v>
      </c>
      <c r="GN21" s="37">
        <f>BAR!CE19</f>
        <v>14800</v>
      </c>
      <c r="GO21" s="37">
        <f>BAR!CF19</f>
        <v>14800</v>
      </c>
      <c r="GP21" s="37">
        <f>BAR!CG19</f>
        <v>14800</v>
      </c>
      <c r="GQ21" s="37">
        <f>BAR!CH19</f>
        <v>14800</v>
      </c>
      <c r="GR21" s="37">
        <f>BAR!CI19</f>
        <v>14800</v>
      </c>
      <c r="GS21" s="37">
        <f>BAR!CJ19</f>
        <v>14500</v>
      </c>
      <c r="GT21" s="37">
        <f>BAR!CK19</f>
        <v>14500</v>
      </c>
      <c r="GU21" s="37">
        <f>BAR!CL19</f>
        <v>14500</v>
      </c>
      <c r="GV21" s="37">
        <f>BAR!CM19</f>
        <v>14500</v>
      </c>
      <c r="GW21" s="37">
        <f>BAR!CN19</f>
        <v>14500</v>
      </c>
      <c r="GX21" s="37">
        <f>BAR!CO19</f>
        <v>14800</v>
      </c>
      <c r="GY21" s="37">
        <f>BAR!CP19</f>
        <v>14800</v>
      </c>
      <c r="GZ21" s="37">
        <f>BAR!CQ19</f>
        <v>14500</v>
      </c>
      <c r="HA21" s="37">
        <f>BAR!CR19</f>
        <v>14500</v>
      </c>
      <c r="HB21" s="37">
        <f>BAR!CS19</f>
        <v>14500</v>
      </c>
      <c r="HC21" s="37">
        <f>BAR!CT19</f>
        <v>14500</v>
      </c>
      <c r="HD21" s="37">
        <f>BAR!CU19</f>
        <v>14500</v>
      </c>
      <c r="HE21" s="37">
        <f>BAR!CV19</f>
        <v>14800</v>
      </c>
      <c r="HF21" s="37">
        <f>BAR!CW19</f>
        <v>14800</v>
      </c>
      <c r="HG21" s="37">
        <f>BAR!CX19</f>
        <v>14500</v>
      </c>
      <c r="HH21" s="37">
        <f>BAR!CY19</f>
        <v>14500</v>
      </c>
      <c r="HI21" s="37">
        <f>BAR!CZ19</f>
        <v>14500</v>
      </c>
      <c r="HJ21" s="37">
        <f>BAR!DA19</f>
        <v>14500</v>
      </c>
      <c r="HK21" s="37">
        <f>BAR!DB19</f>
        <v>14500</v>
      </c>
      <c r="HL21" s="37">
        <f>BAR!DC19</f>
        <v>14800</v>
      </c>
      <c r="HM21" s="37">
        <f>BAR!DD19</f>
        <v>14800</v>
      </c>
      <c r="HN21" s="37">
        <f>BAR!DE19</f>
        <v>14200</v>
      </c>
      <c r="HO21" s="37">
        <f>BAR!DF19</f>
        <v>14200</v>
      </c>
      <c r="HP21" s="37">
        <f>BAR!DG19</f>
        <v>14200</v>
      </c>
      <c r="HQ21" s="37">
        <f>BAR!DH19</f>
        <v>14200</v>
      </c>
      <c r="HR21" s="37">
        <f>BAR!DI19</f>
        <v>14200</v>
      </c>
      <c r="HS21" s="37">
        <f>BAR!DJ19</f>
        <v>14500</v>
      </c>
      <c r="HT21" s="37">
        <f>BAR!DK19</f>
        <v>14500</v>
      </c>
      <c r="HU21" s="37">
        <f>BAR!DL19</f>
        <v>14200</v>
      </c>
      <c r="HV21" s="37">
        <f>BAR!DM19</f>
        <v>14200</v>
      </c>
      <c r="HW21" s="37">
        <f>BAR!DN19</f>
        <v>14200</v>
      </c>
      <c r="HX21" s="149">
        <f>BAR!DO19</f>
        <v>14200</v>
      </c>
    </row>
    <row r="22" spans="1:232" x14ac:dyDescent="0.2">
      <c r="A22" s="95"/>
      <c r="B22" s="150"/>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c r="BI22" s="150"/>
      <c r="BJ22" s="150"/>
      <c r="BK22" s="150"/>
      <c r="BL22" s="150"/>
      <c r="BM22" s="150"/>
      <c r="BN22" s="150"/>
      <c r="BO22" s="150"/>
      <c r="BP22" s="150"/>
      <c r="BQ22" s="150"/>
      <c r="BR22" s="150"/>
      <c r="BS22" s="150"/>
      <c r="BT22" s="150"/>
      <c r="BU22" s="150"/>
      <c r="BV22" s="150"/>
      <c r="BW22" s="150"/>
      <c r="BX22" s="150"/>
      <c r="BY22" s="150"/>
      <c r="BZ22" s="150"/>
      <c r="CA22" s="150"/>
      <c r="CB22" s="150"/>
      <c r="CC22" s="150"/>
      <c r="CD22" s="150"/>
      <c r="CE22" s="150"/>
      <c r="CF22" s="150"/>
      <c r="CG22" s="150"/>
      <c r="CH22" s="150"/>
      <c r="CI22" s="150"/>
      <c r="CJ22" s="150"/>
      <c r="CK22" s="150"/>
      <c r="CL22" s="150"/>
      <c r="CM22" s="150"/>
      <c r="CN22" s="150"/>
      <c r="CO22" s="150"/>
      <c r="CP22" s="150"/>
      <c r="CQ22" s="150"/>
      <c r="CR22" s="150"/>
      <c r="CS22" s="150"/>
      <c r="CT22" s="150"/>
      <c r="CU22" s="150"/>
      <c r="CV22" s="150"/>
      <c r="CW22" s="150"/>
      <c r="CX22" s="150"/>
      <c r="CY22" s="150"/>
      <c r="CZ22" s="150"/>
      <c r="DA22" s="150"/>
      <c r="DB22" s="150"/>
      <c r="DC22" s="150"/>
      <c r="DD22" s="150"/>
      <c r="DE22" s="150"/>
      <c r="DF22" s="150"/>
      <c r="DG22" s="150"/>
      <c r="DH22" s="150"/>
      <c r="DI22" s="150"/>
      <c r="DJ22" s="150"/>
      <c r="DK22" s="150"/>
      <c r="DL22" s="150"/>
      <c r="DM22" s="151"/>
      <c r="DN22" s="151"/>
      <c r="DO22" s="151"/>
      <c r="DP22" s="151"/>
      <c r="DQ22" s="151"/>
      <c r="DR22" s="150"/>
      <c r="DS22" s="150"/>
      <c r="DT22" s="150"/>
      <c r="DU22" s="151"/>
      <c r="DV22" s="151"/>
      <c r="DW22" s="151"/>
      <c r="DX22" s="151"/>
      <c r="DY22" s="150"/>
      <c r="DZ22" s="150"/>
      <c r="EA22" s="150"/>
      <c r="EB22" s="150"/>
      <c r="EC22" s="150"/>
      <c r="ED22" s="150"/>
      <c r="EE22" s="150"/>
      <c r="EF22" s="150"/>
      <c r="EG22" s="150"/>
      <c r="EH22" s="150"/>
      <c r="EI22" s="150"/>
      <c r="EJ22" s="150"/>
      <c r="EK22" s="150"/>
      <c r="EL22" s="150"/>
      <c r="EM22" s="150"/>
      <c r="EN22" s="150"/>
      <c r="EO22" s="150"/>
      <c r="EP22" s="150"/>
      <c r="EQ22" s="150"/>
      <c r="ER22" s="150"/>
      <c r="ES22" s="150"/>
      <c r="ET22" s="150"/>
      <c r="EU22" s="150"/>
      <c r="EV22" s="150"/>
      <c r="EW22" s="150"/>
      <c r="EX22" s="150"/>
      <c r="EY22" s="150"/>
      <c r="EZ22" s="150"/>
      <c r="FA22" s="150"/>
      <c r="FB22" s="150"/>
      <c r="FC22" s="150"/>
      <c r="FD22" s="150"/>
      <c r="FE22" s="150"/>
      <c r="FF22" s="150"/>
      <c r="FG22" s="150"/>
      <c r="FH22" s="150"/>
      <c r="FI22" s="150"/>
      <c r="FJ22" s="150"/>
      <c r="FK22" s="150"/>
      <c r="FL22" s="150"/>
      <c r="FM22" s="150"/>
      <c r="FN22" s="150"/>
      <c r="FO22" s="150"/>
      <c r="FP22" s="150"/>
      <c r="FQ22" s="150"/>
      <c r="FR22" s="150"/>
      <c r="FS22" s="150"/>
      <c r="FT22" s="150"/>
      <c r="FU22" s="150"/>
      <c r="FV22" s="150"/>
      <c r="FW22" s="150"/>
      <c r="FX22" s="150"/>
      <c r="FY22" s="150"/>
      <c r="FZ22" s="150"/>
      <c r="GA22" s="150"/>
      <c r="GB22" s="150"/>
      <c r="GC22" s="150"/>
      <c r="GD22" s="150"/>
      <c r="GE22" s="150"/>
      <c r="GF22" s="150"/>
      <c r="GG22" s="150"/>
      <c r="GH22" s="150"/>
      <c r="GI22" s="150"/>
      <c r="GJ22" s="150"/>
      <c r="GK22" s="150"/>
      <c r="GL22" s="150"/>
      <c r="GM22" s="150"/>
      <c r="GN22" s="150"/>
      <c r="GO22" s="150"/>
      <c r="GP22" s="150"/>
      <c r="GQ22" s="150"/>
      <c r="GR22" s="150"/>
      <c r="GS22" s="150"/>
      <c r="GT22" s="150"/>
      <c r="GU22" s="150"/>
      <c r="GV22" s="150"/>
      <c r="GW22" s="150"/>
      <c r="GX22" s="150"/>
      <c r="GY22" s="150"/>
      <c r="GZ22" s="150"/>
      <c r="HA22" s="150"/>
      <c r="HB22" s="150"/>
      <c r="HC22" s="150"/>
      <c r="HD22" s="150"/>
      <c r="HE22" s="150"/>
      <c r="HF22" s="150"/>
      <c r="HG22" s="150"/>
      <c r="HH22" s="150"/>
      <c r="HI22" s="150"/>
      <c r="HJ22" s="150"/>
      <c r="HK22" s="150"/>
      <c r="HL22" s="150"/>
      <c r="HM22" s="150"/>
      <c r="HN22" s="150"/>
      <c r="HO22" s="150"/>
      <c r="HP22" s="150"/>
      <c r="HQ22" s="150"/>
      <c r="HR22" s="150"/>
      <c r="HS22" s="150"/>
      <c r="HT22" s="150"/>
      <c r="HU22" s="150"/>
      <c r="HV22" s="150"/>
      <c r="HW22" s="150"/>
      <c r="HX22" s="151"/>
    </row>
    <row r="23" spans="1:232" ht="37.15" customHeight="1" x14ac:dyDescent="0.2">
      <c r="A23" s="5" t="s">
        <v>79</v>
      </c>
      <c r="B23" s="147"/>
      <c r="C23" s="147"/>
      <c r="D23" s="147"/>
      <c r="E23" s="14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c r="BI23" s="147"/>
      <c r="BJ23" s="147"/>
      <c r="BK23" s="147"/>
      <c r="BL23" s="147"/>
      <c r="BM23" s="147"/>
      <c r="BN23" s="147"/>
      <c r="BO23" s="147"/>
      <c r="BP23" s="147"/>
      <c r="BQ23" s="147"/>
      <c r="BR23" s="147"/>
      <c r="BS23" s="147"/>
      <c r="BT23" s="147"/>
      <c r="BU23" s="147"/>
      <c r="BV23" s="147"/>
      <c r="BW23" s="147"/>
      <c r="BX23" s="147"/>
      <c r="BY23" s="147"/>
      <c r="BZ23" s="147"/>
      <c r="CA23" s="147"/>
      <c r="CB23" s="147"/>
      <c r="CC23" s="147"/>
      <c r="CD23" s="147"/>
      <c r="CE23" s="147"/>
      <c r="CF23" s="147"/>
      <c r="CG23" s="147"/>
      <c r="CH23" s="147"/>
      <c r="CI23" s="147"/>
      <c r="CJ23" s="147"/>
      <c r="CK23" s="147"/>
      <c r="CL23" s="147"/>
      <c r="CM23" s="147"/>
      <c r="CN23" s="147"/>
      <c r="CO23" s="147"/>
      <c r="CP23" s="147"/>
      <c r="CQ23" s="147"/>
      <c r="CR23" s="147"/>
      <c r="CS23" s="147"/>
      <c r="CT23" s="147"/>
      <c r="CU23" s="147"/>
      <c r="CV23" s="147"/>
      <c r="CW23" s="147"/>
      <c r="CX23" s="147"/>
      <c r="CY23" s="147"/>
      <c r="CZ23" s="147"/>
      <c r="DA23" s="147"/>
      <c r="DB23" s="147"/>
      <c r="DC23" s="147"/>
      <c r="DD23" s="147"/>
      <c r="DE23" s="147"/>
      <c r="DF23" s="147"/>
      <c r="DG23" s="147"/>
      <c r="DH23" s="147"/>
      <c r="DI23" s="147"/>
      <c r="DJ23" s="147"/>
      <c r="DK23" s="147"/>
      <c r="DL23" s="147"/>
      <c r="DM23" s="148"/>
      <c r="DN23" s="148"/>
      <c r="DO23" s="148"/>
      <c r="DP23" s="148"/>
      <c r="DQ23" s="148"/>
      <c r="DR23" s="147"/>
      <c r="DS23" s="147"/>
      <c r="DT23" s="147"/>
      <c r="DU23" s="148"/>
      <c r="DV23" s="148"/>
      <c r="DW23" s="148"/>
      <c r="DX23" s="148"/>
      <c r="DY23" s="147"/>
      <c r="DZ23" s="147"/>
      <c r="EA23" s="147"/>
      <c r="EB23" s="147"/>
      <c r="EC23" s="147"/>
      <c r="ED23" s="147"/>
      <c r="EE23" s="147"/>
      <c r="EF23" s="147"/>
      <c r="EG23" s="147"/>
      <c r="EH23" s="147"/>
      <c r="EI23" s="147"/>
      <c r="EJ23" s="147"/>
      <c r="EK23" s="147"/>
      <c r="EL23" s="147"/>
      <c r="EM23" s="147"/>
      <c r="EN23" s="147"/>
      <c r="EO23" s="147"/>
      <c r="EP23" s="147"/>
      <c r="EQ23" s="147"/>
      <c r="ER23" s="147"/>
      <c r="ES23" s="147"/>
      <c r="ET23" s="147"/>
      <c r="EU23" s="147"/>
      <c r="EV23" s="147"/>
      <c r="EW23" s="147"/>
      <c r="EX23" s="147"/>
      <c r="EY23" s="147"/>
      <c r="EZ23" s="147"/>
      <c r="FA23" s="147"/>
      <c r="FB23" s="147"/>
      <c r="FC23" s="147"/>
      <c r="FD23" s="147"/>
      <c r="FE23" s="147"/>
      <c r="FF23" s="147"/>
      <c r="FG23" s="147"/>
      <c r="FH23" s="147"/>
      <c r="FI23" s="147"/>
      <c r="FJ23" s="147"/>
      <c r="FK23" s="147"/>
      <c r="FL23" s="147"/>
      <c r="FM23" s="147"/>
      <c r="FN23" s="147"/>
      <c r="FO23" s="147"/>
      <c r="FP23" s="147"/>
      <c r="FQ23" s="147"/>
      <c r="FR23" s="147"/>
      <c r="FS23" s="147"/>
      <c r="FT23" s="147"/>
      <c r="FU23" s="147"/>
      <c r="FV23" s="147"/>
      <c r="FW23" s="147"/>
      <c r="FX23" s="147"/>
      <c r="FY23" s="147"/>
      <c r="FZ23" s="147"/>
      <c r="GA23" s="147"/>
      <c r="GB23" s="147"/>
      <c r="GC23" s="147"/>
      <c r="GD23" s="147"/>
      <c r="GE23" s="147"/>
      <c r="GF23" s="147"/>
      <c r="GG23" s="147"/>
      <c r="GH23" s="147"/>
      <c r="GI23" s="147"/>
      <c r="GJ23" s="147"/>
      <c r="GK23" s="147"/>
      <c r="GL23" s="147"/>
      <c r="GM23" s="147"/>
      <c r="GN23" s="147"/>
      <c r="GO23" s="147"/>
      <c r="GP23" s="147"/>
      <c r="GQ23" s="147"/>
      <c r="GR23" s="147"/>
      <c r="GS23" s="147"/>
      <c r="GT23" s="147"/>
      <c r="GU23" s="147"/>
      <c r="GV23" s="147"/>
      <c r="GW23" s="147"/>
      <c r="GX23" s="147"/>
      <c r="GY23" s="147"/>
      <c r="GZ23" s="147"/>
      <c r="HA23" s="147"/>
      <c r="HB23" s="147"/>
      <c r="HC23" s="147"/>
      <c r="HD23" s="147"/>
      <c r="HE23" s="147"/>
      <c r="HF23" s="147"/>
      <c r="HG23" s="147"/>
      <c r="HH23" s="147"/>
      <c r="HI23" s="147"/>
      <c r="HJ23" s="147"/>
      <c r="HK23" s="147"/>
      <c r="HL23" s="147"/>
      <c r="HM23" s="147"/>
      <c r="HN23" s="147"/>
      <c r="HO23" s="147"/>
      <c r="HP23" s="147"/>
      <c r="HQ23" s="147"/>
      <c r="HR23" s="147"/>
      <c r="HS23" s="147"/>
      <c r="HT23" s="147"/>
      <c r="HU23" s="147"/>
      <c r="HV23" s="147"/>
      <c r="HW23" s="147"/>
      <c r="HX23" s="148"/>
    </row>
    <row r="24" spans="1:232" s="137" customFormat="1" ht="25.5" customHeight="1" x14ac:dyDescent="0.2">
      <c r="A24" s="142" t="s">
        <v>73</v>
      </c>
      <c r="B24" s="8" t="e">
        <f t="shared" ref="B24:AS25" si="0">B5</f>
        <v>#REF!</v>
      </c>
      <c r="C24" s="8" t="e">
        <f t="shared" si="0"/>
        <v>#REF!</v>
      </c>
      <c r="D24" s="8" t="e">
        <f t="shared" si="0"/>
        <v>#REF!</v>
      </c>
      <c r="E24" s="8" t="e">
        <f t="shared" si="0"/>
        <v>#REF!</v>
      </c>
      <c r="F24" s="8" t="e">
        <f t="shared" si="0"/>
        <v>#REF!</v>
      </c>
      <c r="G24" s="8" t="e">
        <f t="shared" si="0"/>
        <v>#REF!</v>
      </c>
      <c r="H24" s="8" t="e">
        <f t="shared" si="0"/>
        <v>#REF!</v>
      </c>
      <c r="I24" s="8" t="e">
        <f t="shared" si="0"/>
        <v>#REF!</v>
      </c>
      <c r="J24" s="8" t="e">
        <f t="shared" si="0"/>
        <v>#REF!</v>
      </c>
      <c r="K24" s="8" t="e">
        <f t="shared" si="0"/>
        <v>#REF!</v>
      </c>
      <c r="L24" s="8" t="e">
        <f t="shared" si="0"/>
        <v>#REF!</v>
      </c>
      <c r="M24" s="8" t="e">
        <f t="shared" si="0"/>
        <v>#REF!</v>
      </c>
      <c r="N24" s="8" t="e">
        <f t="shared" si="0"/>
        <v>#REF!</v>
      </c>
      <c r="O24" s="8" t="e">
        <f t="shared" si="0"/>
        <v>#REF!</v>
      </c>
      <c r="P24" s="8" t="e">
        <f t="shared" si="0"/>
        <v>#REF!</v>
      </c>
      <c r="Q24" s="8" t="e">
        <f t="shared" si="0"/>
        <v>#REF!</v>
      </c>
      <c r="R24" s="8" t="e">
        <f t="shared" si="0"/>
        <v>#REF!</v>
      </c>
      <c r="S24" s="8" t="e">
        <f t="shared" si="0"/>
        <v>#REF!</v>
      </c>
      <c r="T24" s="8" t="e">
        <f t="shared" si="0"/>
        <v>#REF!</v>
      </c>
      <c r="U24" s="8" t="e">
        <f t="shared" si="0"/>
        <v>#REF!</v>
      </c>
      <c r="V24" s="8" t="e">
        <f t="shared" si="0"/>
        <v>#REF!</v>
      </c>
      <c r="W24" s="8" t="e">
        <f t="shared" si="0"/>
        <v>#REF!</v>
      </c>
      <c r="X24" s="8" t="e">
        <f t="shared" si="0"/>
        <v>#REF!</v>
      </c>
      <c r="Y24" s="8" t="e">
        <f t="shared" si="0"/>
        <v>#REF!</v>
      </c>
      <c r="Z24" s="8" t="e">
        <f t="shared" si="0"/>
        <v>#REF!</v>
      </c>
      <c r="AA24" s="8" t="e">
        <f t="shared" si="0"/>
        <v>#REF!</v>
      </c>
      <c r="AB24" s="8" t="e">
        <f t="shared" si="0"/>
        <v>#REF!</v>
      </c>
      <c r="AC24" s="8" t="e">
        <f t="shared" si="0"/>
        <v>#REF!</v>
      </c>
      <c r="AD24" s="8" t="e">
        <f t="shared" si="0"/>
        <v>#REF!</v>
      </c>
      <c r="AE24" s="8" t="e">
        <f t="shared" si="0"/>
        <v>#REF!</v>
      </c>
      <c r="AF24" s="8" t="e">
        <f t="shared" si="0"/>
        <v>#REF!</v>
      </c>
      <c r="AG24" s="8" t="e">
        <f t="shared" si="0"/>
        <v>#REF!</v>
      </c>
      <c r="AH24" s="8" t="e">
        <f t="shared" si="0"/>
        <v>#REF!</v>
      </c>
      <c r="AI24" s="8" t="e">
        <f t="shared" si="0"/>
        <v>#REF!</v>
      </c>
      <c r="AJ24" s="8" t="e">
        <f t="shared" si="0"/>
        <v>#REF!</v>
      </c>
      <c r="AK24" s="8" t="e">
        <f t="shared" si="0"/>
        <v>#REF!</v>
      </c>
      <c r="AL24" s="8" t="e">
        <f t="shared" si="0"/>
        <v>#REF!</v>
      </c>
      <c r="AM24" s="8" t="e">
        <f t="shared" si="0"/>
        <v>#REF!</v>
      </c>
      <c r="AN24" s="8" t="e">
        <f t="shared" si="0"/>
        <v>#REF!</v>
      </c>
      <c r="AO24" s="8" t="e">
        <f t="shared" si="0"/>
        <v>#REF!</v>
      </c>
      <c r="AP24" s="8" t="e">
        <f t="shared" si="0"/>
        <v>#REF!</v>
      </c>
      <c r="AQ24" s="8" t="e">
        <f t="shared" si="0"/>
        <v>#REF!</v>
      </c>
      <c r="AR24" s="8" t="e">
        <f t="shared" si="0"/>
        <v>#REF!</v>
      </c>
      <c r="AS24" s="8" t="e">
        <f t="shared" si="0"/>
        <v>#REF!</v>
      </c>
      <c r="AT24" s="8" t="e">
        <f t="shared" ref="AT24:DE25" si="1">AT5</f>
        <v>#REF!</v>
      </c>
      <c r="AU24" s="8" t="e">
        <f t="shared" si="1"/>
        <v>#REF!</v>
      </c>
      <c r="AV24" s="8" t="e">
        <f t="shared" si="1"/>
        <v>#REF!</v>
      </c>
      <c r="AW24" s="8" t="e">
        <f t="shared" si="1"/>
        <v>#REF!</v>
      </c>
      <c r="AX24" s="8" t="e">
        <f t="shared" si="1"/>
        <v>#REF!</v>
      </c>
      <c r="AY24" s="8" t="e">
        <f t="shared" si="1"/>
        <v>#REF!</v>
      </c>
      <c r="AZ24" s="8" t="e">
        <f t="shared" si="1"/>
        <v>#REF!</v>
      </c>
      <c r="BA24" s="8" t="e">
        <f t="shared" si="1"/>
        <v>#REF!</v>
      </c>
      <c r="BB24" s="8" t="e">
        <f t="shared" si="1"/>
        <v>#REF!</v>
      </c>
      <c r="BC24" s="8" t="e">
        <f t="shared" si="1"/>
        <v>#REF!</v>
      </c>
      <c r="BD24" s="8" t="e">
        <f t="shared" si="1"/>
        <v>#REF!</v>
      </c>
      <c r="BE24" s="8" t="e">
        <f t="shared" si="1"/>
        <v>#REF!</v>
      </c>
      <c r="BF24" s="8" t="e">
        <f t="shared" si="1"/>
        <v>#REF!</v>
      </c>
      <c r="BG24" s="8" t="e">
        <f t="shared" si="1"/>
        <v>#REF!</v>
      </c>
      <c r="BH24" s="8" t="e">
        <f t="shared" si="1"/>
        <v>#REF!</v>
      </c>
      <c r="BI24" s="8" t="e">
        <f t="shared" si="1"/>
        <v>#REF!</v>
      </c>
      <c r="BJ24" s="8" t="e">
        <f t="shared" si="1"/>
        <v>#REF!</v>
      </c>
      <c r="BK24" s="8" t="e">
        <f t="shared" si="1"/>
        <v>#REF!</v>
      </c>
      <c r="BL24" s="8" t="e">
        <f t="shared" si="1"/>
        <v>#REF!</v>
      </c>
      <c r="BM24" s="8" t="e">
        <f t="shared" si="1"/>
        <v>#REF!</v>
      </c>
      <c r="BN24" s="8" t="e">
        <f t="shared" si="1"/>
        <v>#REF!</v>
      </c>
      <c r="BO24" s="8" t="e">
        <f t="shared" si="1"/>
        <v>#REF!</v>
      </c>
      <c r="BP24" s="8" t="e">
        <f t="shared" si="1"/>
        <v>#REF!</v>
      </c>
      <c r="BQ24" s="8" t="e">
        <f t="shared" si="1"/>
        <v>#REF!</v>
      </c>
      <c r="BR24" s="8" t="e">
        <f t="shared" si="1"/>
        <v>#REF!</v>
      </c>
      <c r="BS24" s="8" t="e">
        <f t="shared" si="1"/>
        <v>#REF!</v>
      </c>
      <c r="BT24" s="8" t="e">
        <f t="shared" si="1"/>
        <v>#REF!</v>
      </c>
      <c r="BU24" s="8" t="e">
        <f t="shared" si="1"/>
        <v>#REF!</v>
      </c>
      <c r="BV24" s="8" t="e">
        <f t="shared" si="1"/>
        <v>#REF!</v>
      </c>
      <c r="BW24" s="8" t="e">
        <f t="shared" si="1"/>
        <v>#REF!</v>
      </c>
      <c r="BX24" s="8" t="e">
        <f t="shared" si="1"/>
        <v>#REF!</v>
      </c>
      <c r="BY24" s="8" t="e">
        <f t="shared" si="1"/>
        <v>#REF!</v>
      </c>
      <c r="BZ24" s="8" t="e">
        <f t="shared" si="1"/>
        <v>#REF!</v>
      </c>
      <c r="CA24" s="8" t="e">
        <f t="shared" si="1"/>
        <v>#REF!</v>
      </c>
      <c r="CB24" s="8" t="e">
        <f t="shared" si="1"/>
        <v>#REF!</v>
      </c>
      <c r="CC24" s="8" t="e">
        <f t="shared" si="1"/>
        <v>#REF!</v>
      </c>
      <c r="CD24" s="8" t="e">
        <f t="shared" si="1"/>
        <v>#REF!</v>
      </c>
      <c r="CE24" s="8" t="e">
        <f t="shared" si="1"/>
        <v>#REF!</v>
      </c>
      <c r="CF24" s="8" t="e">
        <f t="shared" si="1"/>
        <v>#REF!</v>
      </c>
      <c r="CG24" s="8" t="e">
        <f t="shared" si="1"/>
        <v>#REF!</v>
      </c>
      <c r="CH24" s="8" t="e">
        <f t="shared" si="1"/>
        <v>#REF!</v>
      </c>
      <c r="CI24" s="8" t="e">
        <f t="shared" si="1"/>
        <v>#REF!</v>
      </c>
      <c r="CJ24" s="8" t="e">
        <f t="shared" si="1"/>
        <v>#REF!</v>
      </c>
      <c r="CK24" s="8" t="e">
        <f t="shared" si="1"/>
        <v>#REF!</v>
      </c>
      <c r="CL24" s="8" t="e">
        <f t="shared" si="1"/>
        <v>#REF!</v>
      </c>
      <c r="CM24" s="8" t="e">
        <f t="shared" si="1"/>
        <v>#REF!</v>
      </c>
      <c r="CN24" s="8" t="e">
        <f t="shared" si="1"/>
        <v>#REF!</v>
      </c>
      <c r="CO24" s="8" t="e">
        <f t="shared" si="1"/>
        <v>#REF!</v>
      </c>
      <c r="CP24" s="8" t="e">
        <f t="shared" si="1"/>
        <v>#REF!</v>
      </c>
      <c r="CQ24" s="8" t="e">
        <f t="shared" si="1"/>
        <v>#REF!</v>
      </c>
      <c r="CR24" s="8" t="e">
        <f t="shared" si="1"/>
        <v>#REF!</v>
      </c>
      <c r="CS24" s="8" t="e">
        <f t="shared" si="1"/>
        <v>#REF!</v>
      </c>
      <c r="CT24" s="8" t="e">
        <f t="shared" si="1"/>
        <v>#REF!</v>
      </c>
      <c r="CU24" s="8" t="e">
        <f t="shared" si="1"/>
        <v>#REF!</v>
      </c>
      <c r="CV24" s="8" t="e">
        <f t="shared" si="1"/>
        <v>#REF!</v>
      </c>
      <c r="CW24" s="8" t="e">
        <f t="shared" si="1"/>
        <v>#REF!</v>
      </c>
      <c r="CX24" s="8" t="e">
        <f t="shared" si="1"/>
        <v>#REF!</v>
      </c>
      <c r="CY24" s="8" t="e">
        <f t="shared" si="1"/>
        <v>#REF!</v>
      </c>
      <c r="CZ24" s="8" t="e">
        <f t="shared" si="1"/>
        <v>#REF!</v>
      </c>
      <c r="DA24" s="8" t="e">
        <f t="shared" si="1"/>
        <v>#REF!</v>
      </c>
      <c r="DB24" s="8" t="e">
        <f t="shared" si="1"/>
        <v>#REF!</v>
      </c>
      <c r="DC24" s="8" t="e">
        <f t="shared" si="1"/>
        <v>#REF!</v>
      </c>
      <c r="DD24" s="8" t="e">
        <f t="shared" si="1"/>
        <v>#REF!</v>
      </c>
      <c r="DE24" s="8" t="e">
        <f t="shared" si="1"/>
        <v>#REF!</v>
      </c>
      <c r="DF24" s="8" t="e">
        <f t="shared" ref="DF24:FQ25" si="2">DF5</f>
        <v>#REF!</v>
      </c>
      <c r="DG24" s="8" t="e">
        <f t="shared" si="2"/>
        <v>#REF!</v>
      </c>
      <c r="DH24" s="8" t="e">
        <f t="shared" si="2"/>
        <v>#REF!</v>
      </c>
      <c r="DI24" s="8" t="e">
        <f t="shared" si="2"/>
        <v>#REF!</v>
      </c>
      <c r="DJ24" s="8" t="e">
        <f t="shared" si="2"/>
        <v>#REF!</v>
      </c>
      <c r="DK24" s="8" t="e">
        <f t="shared" si="2"/>
        <v>#REF!</v>
      </c>
      <c r="DL24" s="8" t="e">
        <f t="shared" si="2"/>
        <v>#REF!</v>
      </c>
      <c r="DM24" s="33" t="e">
        <f t="shared" si="2"/>
        <v>#REF!</v>
      </c>
      <c r="DN24" s="33" t="e">
        <f t="shared" si="2"/>
        <v>#REF!</v>
      </c>
      <c r="DO24" s="33" t="e">
        <f t="shared" si="2"/>
        <v>#REF!</v>
      </c>
      <c r="DP24" s="33" t="e">
        <f t="shared" si="2"/>
        <v>#REF!</v>
      </c>
      <c r="DQ24" s="33" t="e">
        <f t="shared" si="2"/>
        <v>#REF!</v>
      </c>
      <c r="DR24" s="8" t="e">
        <f t="shared" si="2"/>
        <v>#REF!</v>
      </c>
      <c r="DS24" s="8" t="e">
        <f t="shared" si="2"/>
        <v>#REF!</v>
      </c>
      <c r="DT24" s="8" t="e">
        <f t="shared" si="2"/>
        <v>#REF!</v>
      </c>
      <c r="DU24" s="33" t="e">
        <f t="shared" si="2"/>
        <v>#REF!</v>
      </c>
      <c r="DV24" s="33" t="e">
        <f t="shared" si="2"/>
        <v>#REF!</v>
      </c>
      <c r="DW24" s="33" t="e">
        <f t="shared" si="2"/>
        <v>#REF!</v>
      </c>
      <c r="DX24" s="33" t="e">
        <f t="shared" si="2"/>
        <v>#REF!</v>
      </c>
      <c r="DY24" s="8" t="e">
        <f t="shared" si="2"/>
        <v>#REF!</v>
      </c>
      <c r="DZ24" s="8" t="e">
        <f t="shared" si="2"/>
        <v>#REF!</v>
      </c>
      <c r="EA24" s="8" t="e">
        <f t="shared" si="2"/>
        <v>#REF!</v>
      </c>
      <c r="EB24" s="8" t="e">
        <f t="shared" si="2"/>
        <v>#REF!</v>
      </c>
      <c r="EC24" s="8" t="e">
        <f t="shared" si="2"/>
        <v>#REF!</v>
      </c>
      <c r="ED24" s="8" t="e">
        <f t="shared" si="2"/>
        <v>#REF!</v>
      </c>
      <c r="EE24" s="8" t="e">
        <f t="shared" si="2"/>
        <v>#REF!</v>
      </c>
      <c r="EF24" s="8" t="e">
        <f t="shared" si="2"/>
        <v>#REF!</v>
      </c>
      <c r="EG24" s="8" t="e">
        <f t="shared" si="2"/>
        <v>#REF!</v>
      </c>
      <c r="EH24" s="8" t="e">
        <f t="shared" si="2"/>
        <v>#REF!</v>
      </c>
      <c r="EI24" s="8" t="e">
        <f t="shared" si="2"/>
        <v>#REF!</v>
      </c>
      <c r="EJ24" s="8" t="e">
        <f t="shared" si="2"/>
        <v>#REF!</v>
      </c>
      <c r="EK24" s="8" t="e">
        <f t="shared" si="2"/>
        <v>#REF!</v>
      </c>
      <c r="EL24" s="8" t="e">
        <f t="shared" si="2"/>
        <v>#REF!</v>
      </c>
      <c r="EM24" s="8" t="e">
        <f t="shared" si="2"/>
        <v>#REF!</v>
      </c>
      <c r="EN24" s="8" t="e">
        <f t="shared" si="2"/>
        <v>#REF!</v>
      </c>
      <c r="EO24" s="8" t="e">
        <f t="shared" si="2"/>
        <v>#REF!</v>
      </c>
      <c r="EP24" s="8" t="e">
        <f t="shared" si="2"/>
        <v>#REF!</v>
      </c>
      <c r="EQ24" s="8" t="e">
        <f t="shared" si="2"/>
        <v>#REF!</v>
      </c>
      <c r="ER24" s="8" t="e">
        <f t="shared" si="2"/>
        <v>#REF!</v>
      </c>
      <c r="ES24" s="8" t="e">
        <f t="shared" si="2"/>
        <v>#REF!</v>
      </c>
      <c r="ET24" s="8" t="e">
        <f t="shared" si="2"/>
        <v>#REF!</v>
      </c>
      <c r="EU24" s="8" t="e">
        <f t="shared" si="2"/>
        <v>#REF!</v>
      </c>
      <c r="EV24" s="8" t="e">
        <f t="shared" si="2"/>
        <v>#REF!</v>
      </c>
      <c r="EW24" s="8" t="e">
        <f t="shared" si="2"/>
        <v>#REF!</v>
      </c>
      <c r="EX24" s="8" t="e">
        <f t="shared" si="2"/>
        <v>#REF!</v>
      </c>
      <c r="EY24" s="8" t="e">
        <f t="shared" si="2"/>
        <v>#REF!</v>
      </c>
      <c r="EZ24" s="8" t="e">
        <f t="shared" si="2"/>
        <v>#REF!</v>
      </c>
      <c r="FA24" s="8" t="e">
        <f t="shared" si="2"/>
        <v>#REF!</v>
      </c>
      <c r="FB24" s="8" t="e">
        <f t="shared" si="2"/>
        <v>#REF!</v>
      </c>
      <c r="FC24" s="8" t="e">
        <f t="shared" si="2"/>
        <v>#REF!</v>
      </c>
      <c r="FD24" s="8" t="e">
        <f t="shared" si="2"/>
        <v>#REF!</v>
      </c>
      <c r="FE24" s="8" t="e">
        <f t="shared" si="2"/>
        <v>#REF!</v>
      </c>
      <c r="FF24" s="8" t="e">
        <f t="shared" si="2"/>
        <v>#REF!</v>
      </c>
      <c r="FG24" s="8" t="e">
        <f t="shared" si="2"/>
        <v>#REF!</v>
      </c>
      <c r="FH24" s="8" t="e">
        <f t="shared" si="2"/>
        <v>#REF!</v>
      </c>
      <c r="FI24" s="8" t="e">
        <f t="shared" si="2"/>
        <v>#REF!</v>
      </c>
      <c r="FJ24" s="8" t="e">
        <f t="shared" si="2"/>
        <v>#REF!</v>
      </c>
      <c r="FK24" s="8" t="e">
        <f t="shared" si="2"/>
        <v>#REF!</v>
      </c>
      <c r="FL24" s="8" t="e">
        <f t="shared" si="2"/>
        <v>#REF!</v>
      </c>
      <c r="FM24" s="8" t="e">
        <f t="shared" si="2"/>
        <v>#REF!</v>
      </c>
      <c r="FN24" s="8" t="e">
        <f t="shared" si="2"/>
        <v>#REF!</v>
      </c>
      <c r="FO24" s="8" t="e">
        <f t="shared" si="2"/>
        <v>#REF!</v>
      </c>
      <c r="FP24" s="8" t="e">
        <f t="shared" si="2"/>
        <v>#REF!</v>
      </c>
      <c r="FQ24" s="8" t="e">
        <f t="shared" si="2"/>
        <v>#REF!</v>
      </c>
      <c r="FR24" s="8" t="e">
        <f t="shared" ref="FR24:HX25" si="3">FR5</f>
        <v>#REF!</v>
      </c>
      <c r="FS24" s="8" t="e">
        <f t="shared" si="3"/>
        <v>#REF!</v>
      </c>
      <c r="FT24" s="8" t="e">
        <f t="shared" si="3"/>
        <v>#REF!</v>
      </c>
      <c r="FU24" s="8" t="e">
        <f t="shared" si="3"/>
        <v>#REF!</v>
      </c>
      <c r="FV24" s="8" t="e">
        <f t="shared" si="3"/>
        <v>#REF!</v>
      </c>
      <c r="FW24" s="8" t="e">
        <f t="shared" si="3"/>
        <v>#REF!</v>
      </c>
      <c r="FX24" s="8" t="e">
        <f t="shared" si="3"/>
        <v>#REF!</v>
      </c>
      <c r="FY24" s="8" t="e">
        <f t="shared" si="3"/>
        <v>#REF!</v>
      </c>
      <c r="FZ24" s="8" t="e">
        <f t="shared" si="3"/>
        <v>#REF!</v>
      </c>
      <c r="GA24" s="8" t="e">
        <f t="shared" si="3"/>
        <v>#REF!</v>
      </c>
      <c r="GB24" s="8" t="e">
        <f t="shared" si="3"/>
        <v>#REF!</v>
      </c>
      <c r="GC24" s="8" t="e">
        <f t="shared" si="3"/>
        <v>#REF!</v>
      </c>
      <c r="GD24" s="8" t="e">
        <f t="shared" si="3"/>
        <v>#REF!</v>
      </c>
      <c r="GE24" s="8" t="e">
        <f t="shared" si="3"/>
        <v>#REF!</v>
      </c>
      <c r="GF24" s="8" t="e">
        <f t="shared" si="3"/>
        <v>#REF!</v>
      </c>
      <c r="GG24" s="8" t="e">
        <f t="shared" si="3"/>
        <v>#REF!</v>
      </c>
      <c r="GH24" s="8" t="e">
        <f t="shared" si="3"/>
        <v>#REF!</v>
      </c>
      <c r="GI24" s="8" t="e">
        <f t="shared" si="3"/>
        <v>#REF!</v>
      </c>
      <c r="GJ24" s="8" t="e">
        <f t="shared" si="3"/>
        <v>#REF!</v>
      </c>
      <c r="GK24" s="8" t="e">
        <f t="shared" si="3"/>
        <v>#REF!</v>
      </c>
      <c r="GL24" s="8" t="e">
        <f t="shared" si="3"/>
        <v>#REF!</v>
      </c>
      <c r="GM24" s="8" t="e">
        <f t="shared" si="3"/>
        <v>#REF!</v>
      </c>
      <c r="GN24" s="8" t="e">
        <f t="shared" si="3"/>
        <v>#REF!</v>
      </c>
      <c r="GO24" s="8" t="e">
        <f t="shared" si="3"/>
        <v>#REF!</v>
      </c>
      <c r="GP24" s="8" t="e">
        <f t="shared" si="3"/>
        <v>#REF!</v>
      </c>
      <c r="GQ24" s="8" t="e">
        <f t="shared" si="3"/>
        <v>#REF!</v>
      </c>
      <c r="GR24" s="8" t="e">
        <f t="shared" si="3"/>
        <v>#REF!</v>
      </c>
      <c r="GS24" s="8" t="e">
        <f t="shared" si="3"/>
        <v>#REF!</v>
      </c>
      <c r="GT24" s="8" t="e">
        <f t="shared" si="3"/>
        <v>#REF!</v>
      </c>
      <c r="GU24" s="8" t="e">
        <f t="shared" si="3"/>
        <v>#REF!</v>
      </c>
      <c r="GV24" s="8" t="e">
        <f t="shared" si="3"/>
        <v>#REF!</v>
      </c>
      <c r="GW24" s="8" t="e">
        <f t="shared" si="3"/>
        <v>#REF!</v>
      </c>
      <c r="GX24" s="8" t="e">
        <f t="shared" si="3"/>
        <v>#REF!</v>
      </c>
      <c r="GY24" s="8" t="e">
        <f t="shared" si="3"/>
        <v>#REF!</v>
      </c>
      <c r="GZ24" s="8" t="e">
        <f t="shared" si="3"/>
        <v>#REF!</v>
      </c>
      <c r="HA24" s="8" t="e">
        <f t="shared" si="3"/>
        <v>#REF!</v>
      </c>
      <c r="HB24" s="8" t="e">
        <f t="shared" si="3"/>
        <v>#REF!</v>
      </c>
      <c r="HC24" s="8" t="e">
        <f t="shared" si="3"/>
        <v>#REF!</v>
      </c>
      <c r="HD24" s="8" t="e">
        <f t="shared" si="3"/>
        <v>#REF!</v>
      </c>
      <c r="HE24" s="8" t="e">
        <f t="shared" si="3"/>
        <v>#REF!</v>
      </c>
      <c r="HF24" s="8" t="e">
        <f t="shared" si="3"/>
        <v>#REF!</v>
      </c>
      <c r="HG24" s="8" t="e">
        <f t="shared" si="3"/>
        <v>#REF!</v>
      </c>
      <c r="HH24" s="8" t="e">
        <f t="shared" si="3"/>
        <v>#REF!</v>
      </c>
      <c r="HI24" s="8" t="e">
        <f t="shared" si="3"/>
        <v>#REF!</v>
      </c>
      <c r="HJ24" s="8" t="e">
        <f t="shared" si="3"/>
        <v>#REF!</v>
      </c>
      <c r="HK24" s="8" t="e">
        <f t="shared" si="3"/>
        <v>#REF!</v>
      </c>
      <c r="HL24" s="8" t="e">
        <f t="shared" si="3"/>
        <v>#REF!</v>
      </c>
      <c r="HM24" s="8" t="e">
        <f t="shared" si="3"/>
        <v>#REF!</v>
      </c>
      <c r="HN24" s="8" t="e">
        <f t="shared" si="3"/>
        <v>#REF!</v>
      </c>
      <c r="HO24" s="8" t="e">
        <f t="shared" si="3"/>
        <v>#REF!</v>
      </c>
      <c r="HP24" s="8" t="e">
        <f t="shared" si="3"/>
        <v>#REF!</v>
      </c>
      <c r="HQ24" s="8" t="e">
        <f t="shared" si="3"/>
        <v>#REF!</v>
      </c>
      <c r="HR24" s="8" t="e">
        <f t="shared" si="3"/>
        <v>#REF!</v>
      </c>
      <c r="HS24" s="8" t="e">
        <f t="shared" si="3"/>
        <v>#REF!</v>
      </c>
      <c r="HT24" s="8" t="e">
        <f t="shared" si="3"/>
        <v>#REF!</v>
      </c>
      <c r="HU24" s="8" t="e">
        <f t="shared" si="3"/>
        <v>#REF!</v>
      </c>
      <c r="HV24" s="8" t="e">
        <f t="shared" si="3"/>
        <v>#REF!</v>
      </c>
      <c r="HW24" s="8" t="e">
        <f t="shared" si="3"/>
        <v>#REF!</v>
      </c>
      <c r="HX24" s="33" t="e">
        <f t="shared" si="3"/>
        <v>#REF!</v>
      </c>
    </row>
    <row r="25" spans="1:232" s="137" customFormat="1" ht="25.5" customHeight="1" x14ac:dyDescent="0.2">
      <c r="A25" s="140"/>
      <c r="B25" s="8" t="e">
        <f t="shared" si="0"/>
        <v>#REF!</v>
      </c>
      <c r="C25" s="8" t="e">
        <f t="shared" si="0"/>
        <v>#REF!</v>
      </c>
      <c r="D25" s="8" t="e">
        <f t="shared" si="0"/>
        <v>#REF!</v>
      </c>
      <c r="E25" s="8" t="e">
        <f t="shared" si="0"/>
        <v>#REF!</v>
      </c>
      <c r="F25" s="8" t="e">
        <f t="shared" si="0"/>
        <v>#REF!</v>
      </c>
      <c r="G25" s="8" t="e">
        <f t="shared" si="0"/>
        <v>#REF!</v>
      </c>
      <c r="H25" s="8" t="e">
        <f t="shared" si="0"/>
        <v>#REF!</v>
      </c>
      <c r="I25" s="8" t="e">
        <f t="shared" si="0"/>
        <v>#REF!</v>
      </c>
      <c r="J25" s="8" t="e">
        <f t="shared" si="0"/>
        <v>#REF!</v>
      </c>
      <c r="K25" s="8" t="e">
        <f t="shared" si="0"/>
        <v>#REF!</v>
      </c>
      <c r="L25" s="8" t="e">
        <f t="shared" si="0"/>
        <v>#REF!</v>
      </c>
      <c r="M25" s="8" t="e">
        <f t="shared" si="0"/>
        <v>#REF!</v>
      </c>
      <c r="N25" s="8" t="e">
        <f t="shared" si="0"/>
        <v>#REF!</v>
      </c>
      <c r="O25" s="8" t="e">
        <f t="shared" si="0"/>
        <v>#REF!</v>
      </c>
      <c r="P25" s="8" t="e">
        <f t="shared" si="0"/>
        <v>#REF!</v>
      </c>
      <c r="Q25" s="8" t="e">
        <f t="shared" si="0"/>
        <v>#REF!</v>
      </c>
      <c r="R25" s="8" t="e">
        <f t="shared" si="0"/>
        <v>#REF!</v>
      </c>
      <c r="S25" s="8" t="e">
        <f t="shared" si="0"/>
        <v>#REF!</v>
      </c>
      <c r="T25" s="8" t="e">
        <f t="shared" si="0"/>
        <v>#REF!</v>
      </c>
      <c r="U25" s="8" t="e">
        <f t="shared" si="0"/>
        <v>#REF!</v>
      </c>
      <c r="V25" s="8" t="e">
        <f t="shared" si="0"/>
        <v>#REF!</v>
      </c>
      <c r="W25" s="8" t="e">
        <f t="shared" si="0"/>
        <v>#REF!</v>
      </c>
      <c r="X25" s="8" t="e">
        <f t="shared" si="0"/>
        <v>#REF!</v>
      </c>
      <c r="Y25" s="8" t="e">
        <f t="shared" si="0"/>
        <v>#REF!</v>
      </c>
      <c r="Z25" s="8" t="e">
        <f t="shared" si="0"/>
        <v>#REF!</v>
      </c>
      <c r="AA25" s="8" t="e">
        <f t="shared" si="0"/>
        <v>#REF!</v>
      </c>
      <c r="AB25" s="8" t="e">
        <f t="shared" si="0"/>
        <v>#REF!</v>
      </c>
      <c r="AC25" s="8" t="e">
        <f t="shared" si="0"/>
        <v>#REF!</v>
      </c>
      <c r="AD25" s="8" t="e">
        <f t="shared" si="0"/>
        <v>#REF!</v>
      </c>
      <c r="AE25" s="8" t="e">
        <f t="shared" si="0"/>
        <v>#REF!</v>
      </c>
      <c r="AF25" s="8" t="e">
        <f t="shared" si="0"/>
        <v>#REF!</v>
      </c>
      <c r="AG25" s="8" t="e">
        <f t="shared" si="0"/>
        <v>#REF!</v>
      </c>
      <c r="AH25" s="8" t="e">
        <f t="shared" si="0"/>
        <v>#REF!</v>
      </c>
      <c r="AI25" s="8" t="e">
        <f t="shared" si="0"/>
        <v>#REF!</v>
      </c>
      <c r="AJ25" s="8" t="e">
        <f t="shared" si="0"/>
        <v>#REF!</v>
      </c>
      <c r="AK25" s="8" t="e">
        <f t="shared" si="0"/>
        <v>#REF!</v>
      </c>
      <c r="AL25" s="8" t="e">
        <f t="shared" si="0"/>
        <v>#REF!</v>
      </c>
      <c r="AM25" s="8" t="e">
        <f t="shared" si="0"/>
        <v>#REF!</v>
      </c>
      <c r="AN25" s="8" t="e">
        <f t="shared" si="0"/>
        <v>#REF!</v>
      </c>
      <c r="AO25" s="8" t="e">
        <f t="shared" si="0"/>
        <v>#REF!</v>
      </c>
      <c r="AP25" s="8" t="e">
        <f t="shared" si="0"/>
        <v>#REF!</v>
      </c>
      <c r="AQ25" s="8" t="e">
        <f t="shared" si="0"/>
        <v>#REF!</v>
      </c>
      <c r="AR25" s="8" t="e">
        <f t="shared" si="0"/>
        <v>#REF!</v>
      </c>
      <c r="AS25" s="8" t="e">
        <f t="shared" si="0"/>
        <v>#REF!</v>
      </c>
      <c r="AT25" s="8" t="e">
        <f t="shared" si="1"/>
        <v>#REF!</v>
      </c>
      <c r="AU25" s="8" t="e">
        <f t="shared" si="1"/>
        <v>#REF!</v>
      </c>
      <c r="AV25" s="8" t="e">
        <f t="shared" si="1"/>
        <v>#REF!</v>
      </c>
      <c r="AW25" s="8" t="e">
        <f t="shared" si="1"/>
        <v>#REF!</v>
      </c>
      <c r="AX25" s="8" t="e">
        <f t="shared" si="1"/>
        <v>#REF!</v>
      </c>
      <c r="AY25" s="8" t="e">
        <f t="shared" si="1"/>
        <v>#REF!</v>
      </c>
      <c r="AZ25" s="8" t="e">
        <f t="shared" si="1"/>
        <v>#REF!</v>
      </c>
      <c r="BA25" s="8" t="e">
        <f t="shared" si="1"/>
        <v>#REF!</v>
      </c>
      <c r="BB25" s="8" t="e">
        <f t="shared" si="1"/>
        <v>#REF!</v>
      </c>
      <c r="BC25" s="8" t="e">
        <f t="shared" si="1"/>
        <v>#REF!</v>
      </c>
      <c r="BD25" s="8" t="e">
        <f t="shared" si="1"/>
        <v>#REF!</v>
      </c>
      <c r="BE25" s="8" t="e">
        <f t="shared" si="1"/>
        <v>#REF!</v>
      </c>
      <c r="BF25" s="8" t="e">
        <f t="shared" si="1"/>
        <v>#REF!</v>
      </c>
      <c r="BG25" s="8" t="e">
        <f t="shared" si="1"/>
        <v>#REF!</v>
      </c>
      <c r="BH25" s="8" t="e">
        <f t="shared" si="1"/>
        <v>#REF!</v>
      </c>
      <c r="BI25" s="8" t="e">
        <f t="shared" si="1"/>
        <v>#REF!</v>
      </c>
      <c r="BJ25" s="8" t="e">
        <f t="shared" si="1"/>
        <v>#REF!</v>
      </c>
      <c r="BK25" s="8" t="e">
        <f t="shared" si="1"/>
        <v>#REF!</v>
      </c>
      <c r="BL25" s="8" t="e">
        <f t="shared" si="1"/>
        <v>#REF!</v>
      </c>
      <c r="BM25" s="8" t="e">
        <f t="shared" si="1"/>
        <v>#REF!</v>
      </c>
      <c r="BN25" s="8" t="e">
        <f t="shared" si="1"/>
        <v>#REF!</v>
      </c>
      <c r="BO25" s="8" t="e">
        <f t="shared" si="1"/>
        <v>#REF!</v>
      </c>
      <c r="BP25" s="8" t="e">
        <f t="shared" si="1"/>
        <v>#REF!</v>
      </c>
      <c r="BQ25" s="8" t="e">
        <f t="shared" si="1"/>
        <v>#REF!</v>
      </c>
      <c r="BR25" s="8" t="e">
        <f t="shared" si="1"/>
        <v>#REF!</v>
      </c>
      <c r="BS25" s="8" t="e">
        <f t="shared" si="1"/>
        <v>#REF!</v>
      </c>
      <c r="BT25" s="8" t="e">
        <f t="shared" si="1"/>
        <v>#REF!</v>
      </c>
      <c r="BU25" s="8" t="e">
        <f t="shared" si="1"/>
        <v>#REF!</v>
      </c>
      <c r="BV25" s="8" t="e">
        <f t="shared" si="1"/>
        <v>#REF!</v>
      </c>
      <c r="BW25" s="8" t="e">
        <f t="shared" si="1"/>
        <v>#REF!</v>
      </c>
      <c r="BX25" s="8" t="e">
        <f t="shared" si="1"/>
        <v>#REF!</v>
      </c>
      <c r="BY25" s="8" t="e">
        <f t="shared" si="1"/>
        <v>#REF!</v>
      </c>
      <c r="BZ25" s="8" t="e">
        <f t="shared" si="1"/>
        <v>#REF!</v>
      </c>
      <c r="CA25" s="8" t="e">
        <f t="shared" si="1"/>
        <v>#REF!</v>
      </c>
      <c r="CB25" s="8" t="e">
        <f t="shared" si="1"/>
        <v>#REF!</v>
      </c>
      <c r="CC25" s="8" t="e">
        <f t="shared" si="1"/>
        <v>#REF!</v>
      </c>
      <c r="CD25" s="8" t="e">
        <f t="shared" si="1"/>
        <v>#REF!</v>
      </c>
      <c r="CE25" s="8" t="e">
        <f t="shared" si="1"/>
        <v>#REF!</v>
      </c>
      <c r="CF25" s="8" t="e">
        <f t="shared" si="1"/>
        <v>#REF!</v>
      </c>
      <c r="CG25" s="8" t="e">
        <f t="shared" si="1"/>
        <v>#REF!</v>
      </c>
      <c r="CH25" s="8" t="e">
        <f t="shared" si="1"/>
        <v>#REF!</v>
      </c>
      <c r="CI25" s="8" t="e">
        <f t="shared" si="1"/>
        <v>#REF!</v>
      </c>
      <c r="CJ25" s="8" t="e">
        <f t="shared" si="1"/>
        <v>#REF!</v>
      </c>
      <c r="CK25" s="8" t="e">
        <f t="shared" si="1"/>
        <v>#REF!</v>
      </c>
      <c r="CL25" s="8" t="e">
        <f t="shared" si="1"/>
        <v>#REF!</v>
      </c>
      <c r="CM25" s="8" t="e">
        <f t="shared" si="1"/>
        <v>#REF!</v>
      </c>
      <c r="CN25" s="8" t="e">
        <f t="shared" si="1"/>
        <v>#REF!</v>
      </c>
      <c r="CO25" s="8" t="e">
        <f t="shared" si="1"/>
        <v>#REF!</v>
      </c>
      <c r="CP25" s="8" t="e">
        <f t="shared" si="1"/>
        <v>#REF!</v>
      </c>
      <c r="CQ25" s="8" t="e">
        <f t="shared" si="1"/>
        <v>#REF!</v>
      </c>
      <c r="CR25" s="8" t="e">
        <f t="shared" si="1"/>
        <v>#REF!</v>
      </c>
      <c r="CS25" s="8" t="e">
        <f t="shared" si="1"/>
        <v>#REF!</v>
      </c>
      <c r="CT25" s="8" t="e">
        <f t="shared" si="1"/>
        <v>#REF!</v>
      </c>
      <c r="CU25" s="8" t="e">
        <f t="shared" si="1"/>
        <v>#REF!</v>
      </c>
      <c r="CV25" s="8" t="e">
        <f t="shared" si="1"/>
        <v>#REF!</v>
      </c>
      <c r="CW25" s="8" t="e">
        <f t="shared" si="1"/>
        <v>#REF!</v>
      </c>
      <c r="CX25" s="8" t="e">
        <f t="shared" si="1"/>
        <v>#REF!</v>
      </c>
      <c r="CY25" s="8" t="e">
        <f t="shared" si="1"/>
        <v>#REF!</v>
      </c>
      <c r="CZ25" s="8" t="e">
        <f t="shared" si="1"/>
        <v>#REF!</v>
      </c>
      <c r="DA25" s="8" t="e">
        <f t="shared" si="1"/>
        <v>#REF!</v>
      </c>
      <c r="DB25" s="8" t="e">
        <f t="shared" si="1"/>
        <v>#REF!</v>
      </c>
      <c r="DC25" s="8" t="e">
        <f t="shared" si="1"/>
        <v>#REF!</v>
      </c>
      <c r="DD25" s="8" t="e">
        <f t="shared" si="1"/>
        <v>#REF!</v>
      </c>
      <c r="DE25" s="8" t="e">
        <f t="shared" si="1"/>
        <v>#REF!</v>
      </c>
      <c r="DF25" s="8" t="e">
        <f t="shared" si="2"/>
        <v>#REF!</v>
      </c>
      <c r="DG25" s="8" t="e">
        <f t="shared" si="2"/>
        <v>#REF!</v>
      </c>
      <c r="DH25" s="8" t="e">
        <f t="shared" si="2"/>
        <v>#REF!</v>
      </c>
      <c r="DI25" s="8" t="e">
        <f t="shared" si="2"/>
        <v>#REF!</v>
      </c>
      <c r="DJ25" s="8" t="e">
        <f t="shared" si="2"/>
        <v>#REF!</v>
      </c>
      <c r="DK25" s="8">
        <f t="shared" si="2"/>
        <v>46178</v>
      </c>
      <c r="DL25" s="8">
        <f t="shared" si="2"/>
        <v>46179</v>
      </c>
      <c r="DM25" s="33">
        <f t="shared" si="2"/>
        <v>46180</v>
      </c>
      <c r="DN25" s="33">
        <f t="shared" si="2"/>
        <v>46181</v>
      </c>
      <c r="DO25" s="33">
        <f t="shared" si="2"/>
        <v>46182</v>
      </c>
      <c r="DP25" s="33">
        <f t="shared" si="2"/>
        <v>46183</v>
      </c>
      <c r="DQ25" s="33">
        <f t="shared" si="2"/>
        <v>46184</v>
      </c>
      <c r="DR25" s="8">
        <f t="shared" si="2"/>
        <v>46185</v>
      </c>
      <c r="DS25" s="8">
        <f t="shared" si="2"/>
        <v>46186</v>
      </c>
      <c r="DT25" s="8">
        <f t="shared" si="2"/>
        <v>46187</v>
      </c>
      <c r="DU25" s="33">
        <f t="shared" si="2"/>
        <v>46188</v>
      </c>
      <c r="DV25" s="33">
        <f t="shared" si="2"/>
        <v>46189</v>
      </c>
      <c r="DW25" s="33">
        <f t="shared" si="2"/>
        <v>46190</v>
      </c>
      <c r="DX25" s="33">
        <f t="shared" si="2"/>
        <v>46191</v>
      </c>
      <c r="DY25" s="8">
        <f t="shared" si="2"/>
        <v>46192</v>
      </c>
      <c r="DZ25" s="8">
        <f t="shared" si="2"/>
        <v>46193</v>
      </c>
      <c r="EA25" s="8">
        <f t="shared" si="2"/>
        <v>46194</v>
      </c>
      <c r="EB25" s="8">
        <f t="shared" si="2"/>
        <v>46195</v>
      </c>
      <c r="EC25" s="8">
        <f t="shared" si="2"/>
        <v>46196</v>
      </c>
      <c r="ED25" s="8">
        <f t="shared" si="2"/>
        <v>46197</v>
      </c>
      <c r="EE25" s="8">
        <f t="shared" si="2"/>
        <v>46198</v>
      </c>
      <c r="EF25" s="8">
        <f t="shared" si="2"/>
        <v>46199</v>
      </c>
      <c r="EG25" s="8">
        <f t="shared" si="2"/>
        <v>46200</v>
      </c>
      <c r="EH25" s="8">
        <f t="shared" si="2"/>
        <v>46201</v>
      </c>
      <c r="EI25" s="8">
        <f t="shared" si="2"/>
        <v>46202</v>
      </c>
      <c r="EJ25" s="8">
        <f t="shared" si="2"/>
        <v>46203</v>
      </c>
      <c r="EK25" s="8">
        <f t="shared" si="2"/>
        <v>46204</v>
      </c>
      <c r="EL25" s="8">
        <f t="shared" si="2"/>
        <v>46205</v>
      </c>
      <c r="EM25" s="8">
        <f t="shared" si="2"/>
        <v>46206</v>
      </c>
      <c r="EN25" s="8">
        <f t="shared" si="2"/>
        <v>46207</v>
      </c>
      <c r="EO25" s="8">
        <f t="shared" si="2"/>
        <v>46208</v>
      </c>
      <c r="EP25" s="8">
        <f t="shared" si="2"/>
        <v>46209</v>
      </c>
      <c r="EQ25" s="8">
        <f t="shared" si="2"/>
        <v>46210</v>
      </c>
      <c r="ER25" s="8">
        <f t="shared" si="2"/>
        <v>46211</v>
      </c>
      <c r="ES25" s="8">
        <f t="shared" si="2"/>
        <v>46212</v>
      </c>
      <c r="ET25" s="8">
        <f t="shared" si="2"/>
        <v>46213</v>
      </c>
      <c r="EU25" s="8">
        <f t="shared" si="2"/>
        <v>46214</v>
      </c>
      <c r="EV25" s="8">
        <f t="shared" si="2"/>
        <v>46215</v>
      </c>
      <c r="EW25" s="8">
        <f t="shared" si="2"/>
        <v>46216</v>
      </c>
      <c r="EX25" s="8">
        <f t="shared" si="2"/>
        <v>46217</v>
      </c>
      <c r="EY25" s="8">
        <f t="shared" si="2"/>
        <v>46218</v>
      </c>
      <c r="EZ25" s="8">
        <f t="shared" si="2"/>
        <v>46219</v>
      </c>
      <c r="FA25" s="8">
        <f t="shared" si="2"/>
        <v>46220</v>
      </c>
      <c r="FB25" s="8">
        <f t="shared" si="2"/>
        <v>46221</v>
      </c>
      <c r="FC25" s="8">
        <f t="shared" si="2"/>
        <v>46222</v>
      </c>
      <c r="FD25" s="8">
        <f t="shared" si="2"/>
        <v>46223</v>
      </c>
      <c r="FE25" s="8">
        <f t="shared" si="2"/>
        <v>46224</v>
      </c>
      <c r="FF25" s="8">
        <f t="shared" si="2"/>
        <v>46225</v>
      </c>
      <c r="FG25" s="8">
        <f t="shared" si="2"/>
        <v>46226</v>
      </c>
      <c r="FH25" s="8">
        <f t="shared" si="2"/>
        <v>46227</v>
      </c>
      <c r="FI25" s="8">
        <f t="shared" si="2"/>
        <v>46228</v>
      </c>
      <c r="FJ25" s="8">
        <f t="shared" si="2"/>
        <v>46229</v>
      </c>
      <c r="FK25" s="8">
        <f t="shared" si="2"/>
        <v>46230</v>
      </c>
      <c r="FL25" s="8">
        <f t="shared" si="2"/>
        <v>46231</v>
      </c>
      <c r="FM25" s="8">
        <f t="shared" si="2"/>
        <v>46232</v>
      </c>
      <c r="FN25" s="8">
        <f t="shared" si="2"/>
        <v>46233</v>
      </c>
      <c r="FO25" s="8">
        <f t="shared" si="2"/>
        <v>46234</v>
      </c>
      <c r="FP25" s="8">
        <f t="shared" si="2"/>
        <v>46235</v>
      </c>
      <c r="FQ25" s="8">
        <f t="shared" si="2"/>
        <v>46236</v>
      </c>
      <c r="FR25" s="8">
        <f t="shared" si="3"/>
        <v>46237</v>
      </c>
      <c r="FS25" s="8">
        <f t="shared" si="3"/>
        <v>46238</v>
      </c>
      <c r="FT25" s="8">
        <f t="shared" si="3"/>
        <v>46239</v>
      </c>
      <c r="FU25" s="8">
        <f t="shared" si="3"/>
        <v>46240</v>
      </c>
      <c r="FV25" s="8">
        <f t="shared" si="3"/>
        <v>46241</v>
      </c>
      <c r="FW25" s="8">
        <f t="shared" si="3"/>
        <v>46242</v>
      </c>
      <c r="FX25" s="8">
        <f t="shared" si="3"/>
        <v>46243</v>
      </c>
      <c r="FY25" s="8">
        <f t="shared" si="3"/>
        <v>46244</v>
      </c>
      <c r="FZ25" s="8">
        <f t="shared" si="3"/>
        <v>46245</v>
      </c>
      <c r="GA25" s="8">
        <f t="shared" si="3"/>
        <v>46246</v>
      </c>
      <c r="GB25" s="8">
        <f t="shared" si="3"/>
        <v>46247</v>
      </c>
      <c r="GC25" s="8">
        <f t="shared" si="3"/>
        <v>46248</v>
      </c>
      <c r="GD25" s="8">
        <f t="shared" si="3"/>
        <v>46249</v>
      </c>
      <c r="GE25" s="8">
        <f t="shared" si="3"/>
        <v>46250</v>
      </c>
      <c r="GF25" s="8">
        <f t="shared" si="3"/>
        <v>46251</v>
      </c>
      <c r="GG25" s="8">
        <f t="shared" si="3"/>
        <v>46252</v>
      </c>
      <c r="GH25" s="8">
        <f t="shared" si="3"/>
        <v>46253</v>
      </c>
      <c r="GI25" s="8">
        <f t="shared" si="3"/>
        <v>46254</v>
      </c>
      <c r="GJ25" s="8">
        <f t="shared" si="3"/>
        <v>46255</v>
      </c>
      <c r="GK25" s="8">
        <f t="shared" si="3"/>
        <v>46256</v>
      </c>
      <c r="GL25" s="8">
        <f t="shared" si="3"/>
        <v>46257</v>
      </c>
      <c r="GM25" s="8">
        <f t="shared" si="3"/>
        <v>46258</v>
      </c>
      <c r="GN25" s="8">
        <f t="shared" si="3"/>
        <v>46259</v>
      </c>
      <c r="GO25" s="8">
        <f t="shared" si="3"/>
        <v>46260</v>
      </c>
      <c r="GP25" s="8">
        <f t="shared" si="3"/>
        <v>46261</v>
      </c>
      <c r="GQ25" s="8">
        <f t="shared" si="3"/>
        <v>46262</v>
      </c>
      <c r="GR25" s="8">
        <f t="shared" si="3"/>
        <v>46263</v>
      </c>
      <c r="GS25" s="8">
        <f t="shared" si="3"/>
        <v>46264</v>
      </c>
      <c r="GT25" s="8">
        <f t="shared" si="3"/>
        <v>46265</v>
      </c>
      <c r="GU25" s="8">
        <f t="shared" si="3"/>
        <v>46266</v>
      </c>
      <c r="GV25" s="8">
        <f t="shared" si="3"/>
        <v>46267</v>
      </c>
      <c r="GW25" s="8">
        <f t="shared" si="3"/>
        <v>46268</v>
      </c>
      <c r="GX25" s="8">
        <f t="shared" si="3"/>
        <v>46269</v>
      </c>
      <c r="GY25" s="8">
        <f t="shared" si="3"/>
        <v>46270</v>
      </c>
      <c r="GZ25" s="8">
        <f t="shared" si="3"/>
        <v>46271</v>
      </c>
      <c r="HA25" s="8">
        <f t="shared" si="3"/>
        <v>46272</v>
      </c>
      <c r="HB25" s="8">
        <f t="shared" si="3"/>
        <v>46273</v>
      </c>
      <c r="HC25" s="8">
        <f t="shared" si="3"/>
        <v>46274</v>
      </c>
      <c r="HD25" s="8">
        <f t="shared" si="3"/>
        <v>46275</v>
      </c>
      <c r="HE25" s="8">
        <f t="shared" si="3"/>
        <v>46276</v>
      </c>
      <c r="HF25" s="8">
        <f t="shared" si="3"/>
        <v>46277</v>
      </c>
      <c r="HG25" s="8">
        <f t="shared" si="3"/>
        <v>46278</v>
      </c>
      <c r="HH25" s="8">
        <f t="shared" si="3"/>
        <v>46279</v>
      </c>
      <c r="HI25" s="8">
        <f t="shared" si="3"/>
        <v>46280</v>
      </c>
      <c r="HJ25" s="8">
        <f t="shared" si="3"/>
        <v>46281</v>
      </c>
      <c r="HK25" s="8">
        <f t="shared" si="3"/>
        <v>46282</v>
      </c>
      <c r="HL25" s="8">
        <f t="shared" si="3"/>
        <v>46283</v>
      </c>
      <c r="HM25" s="8">
        <f t="shared" si="3"/>
        <v>46284</v>
      </c>
      <c r="HN25" s="8">
        <f t="shared" si="3"/>
        <v>46285</v>
      </c>
      <c r="HO25" s="8">
        <f t="shared" si="3"/>
        <v>46286</v>
      </c>
      <c r="HP25" s="8">
        <f t="shared" si="3"/>
        <v>46287</v>
      </c>
      <c r="HQ25" s="8">
        <f t="shared" si="3"/>
        <v>46288</v>
      </c>
      <c r="HR25" s="8">
        <f t="shared" si="3"/>
        <v>46289</v>
      </c>
      <c r="HS25" s="8">
        <f t="shared" si="3"/>
        <v>46290</v>
      </c>
      <c r="HT25" s="8">
        <f t="shared" si="3"/>
        <v>46291</v>
      </c>
      <c r="HU25" s="8">
        <f t="shared" si="3"/>
        <v>46292</v>
      </c>
      <c r="HV25" s="8">
        <f t="shared" si="3"/>
        <v>46293</v>
      </c>
      <c r="HW25" s="8">
        <f t="shared" si="3"/>
        <v>46294</v>
      </c>
      <c r="HX25" s="33">
        <f t="shared" si="3"/>
        <v>46295</v>
      </c>
    </row>
    <row r="26" spans="1:232" s="138" customFormat="1" ht="10.7" customHeight="1" x14ac:dyDescent="0.2">
      <c r="A26" s="10" t="s">
        <v>74</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152"/>
      <c r="BZ26" s="152"/>
      <c r="CA26" s="152"/>
      <c r="CB26" s="152"/>
      <c r="CC26" s="152"/>
      <c r="CD26" s="152"/>
      <c r="CE26" s="152"/>
      <c r="CF26" s="152"/>
      <c r="CG26" s="152"/>
      <c r="CH26" s="152"/>
      <c r="CI26" s="152"/>
      <c r="CJ26" s="152"/>
      <c r="CK26" s="152"/>
      <c r="CL26" s="152"/>
      <c r="CM26" s="152"/>
      <c r="CN26" s="152"/>
      <c r="CO26" s="152"/>
      <c r="CP26" s="152"/>
      <c r="CQ26" s="152"/>
      <c r="CR26" s="152"/>
      <c r="CS26" s="152"/>
      <c r="CT26" s="152"/>
      <c r="CU26" s="152"/>
      <c r="CV26" s="152"/>
      <c r="CW26" s="152"/>
      <c r="CX26" s="152"/>
      <c r="CY26" s="152"/>
      <c r="CZ26" s="152"/>
      <c r="DA26" s="152"/>
      <c r="DB26" s="152"/>
      <c r="DC26" s="152"/>
      <c r="DD26" s="152"/>
      <c r="DE26" s="152"/>
      <c r="DF26" s="152"/>
      <c r="DG26" s="152"/>
      <c r="DH26" s="152"/>
      <c r="DI26" s="152"/>
      <c r="DJ26" s="152"/>
      <c r="DK26" s="152"/>
      <c r="DL26" s="152"/>
      <c r="DM26" s="153"/>
      <c r="DN26" s="153"/>
      <c r="DO26" s="153"/>
      <c r="DP26" s="153"/>
      <c r="DQ26" s="153"/>
      <c r="DR26" s="152"/>
      <c r="DS26" s="152"/>
      <c r="DT26" s="152"/>
      <c r="DU26" s="153"/>
      <c r="DV26" s="153"/>
      <c r="DW26" s="153"/>
      <c r="DX26" s="153"/>
      <c r="DY26" s="152"/>
      <c r="DZ26" s="152"/>
      <c r="EA26" s="152"/>
      <c r="EB26" s="152"/>
      <c r="EC26" s="152"/>
      <c r="ED26" s="152"/>
      <c r="EE26" s="152"/>
      <c r="EF26" s="152"/>
      <c r="EG26" s="152"/>
      <c r="EH26" s="152"/>
      <c r="EI26" s="152"/>
      <c r="EJ26" s="152"/>
      <c r="EK26" s="152"/>
      <c r="EL26" s="152"/>
      <c r="EM26" s="152"/>
      <c r="EN26" s="152"/>
      <c r="EO26" s="152"/>
      <c r="EP26" s="152"/>
      <c r="EQ26" s="152"/>
      <c r="ER26" s="152"/>
      <c r="ES26" s="152"/>
      <c r="ET26" s="152"/>
      <c r="EU26" s="152"/>
      <c r="EV26" s="152"/>
      <c r="EW26" s="152"/>
      <c r="EX26" s="152"/>
      <c r="EY26" s="152"/>
      <c r="EZ26" s="152"/>
      <c r="FA26" s="152"/>
      <c r="FB26" s="152"/>
      <c r="FC26" s="152"/>
      <c r="FD26" s="152"/>
      <c r="FE26" s="152"/>
      <c r="FF26" s="152"/>
      <c r="FG26" s="152"/>
      <c r="FH26" s="152"/>
      <c r="FI26" s="152"/>
      <c r="FJ26" s="152"/>
      <c r="FK26" s="152"/>
      <c r="FL26" s="152"/>
      <c r="FM26" s="152"/>
      <c r="FN26" s="152"/>
      <c r="FO26" s="152"/>
      <c r="FP26" s="152"/>
      <c r="FQ26" s="152"/>
      <c r="FR26" s="152"/>
      <c r="FS26" s="152"/>
      <c r="FT26" s="152"/>
      <c r="FU26" s="152"/>
      <c r="FV26" s="152"/>
      <c r="FW26" s="152"/>
      <c r="FX26" s="152"/>
      <c r="FY26" s="152"/>
      <c r="FZ26" s="152"/>
      <c r="GA26" s="152"/>
      <c r="GB26" s="152"/>
      <c r="GC26" s="152"/>
      <c r="GD26" s="152"/>
      <c r="GE26" s="152"/>
      <c r="GF26" s="152"/>
      <c r="GG26" s="152"/>
      <c r="GH26" s="152"/>
      <c r="GI26" s="152"/>
      <c r="GJ26" s="152"/>
      <c r="GK26" s="152"/>
      <c r="GL26" s="152"/>
      <c r="GM26" s="152"/>
      <c r="GN26" s="152"/>
      <c r="GO26" s="152"/>
      <c r="GP26" s="152"/>
      <c r="GQ26" s="152"/>
      <c r="GR26" s="152"/>
      <c r="GS26" s="152"/>
      <c r="GT26" s="152"/>
      <c r="GU26" s="152"/>
      <c r="GV26" s="152"/>
      <c r="GW26" s="152"/>
      <c r="GX26" s="152"/>
      <c r="GY26" s="152"/>
      <c r="GZ26" s="152"/>
      <c r="HA26" s="152"/>
      <c r="HB26" s="152"/>
      <c r="HC26" s="152"/>
      <c r="HD26" s="152"/>
      <c r="HE26" s="152"/>
      <c r="HF26" s="152"/>
      <c r="HG26" s="152"/>
      <c r="HH26" s="152"/>
      <c r="HI26" s="152"/>
      <c r="HJ26" s="152"/>
      <c r="HK26" s="152"/>
      <c r="HL26" s="152"/>
      <c r="HM26" s="152"/>
      <c r="HN26" s="152"/>
      <c r="HO26" s="152"/>
      <c r="HP26" s="152"/>
      <c r="HQ26" s="152"/>
      <c r="HR26" s="152"/>
      <c r="HS26" s="152"/>
      <c r="HT26" s="152"/>
      <c r="HU26" s="152"/>
      <c r="HV26" s="152"/>
      <c r="HW26" s="152"/>
      <c r="HX26" s="153"/>
    </row>
    <row r="27" spans="1:232" ht="10.7" customHeight="1" x14ac:dyDescent="0.2">
      <c r="A27" s="12">
        <v>1</v>
      </c>
      <c r="B27" s="37" t="e">
        <f t="shared" ref="B27:AT27" si="4">ROUND(B8*0.85,)+25</f>
        <v>#REF!</v>
      </c>
      <c r="C27" s="37" t="e">
        <f t="shared" si="4"/>
        <v>#REF!</v>
      </c>
      <c r="D27" s="37" t="e">
        <f t="shared" si="4"/>
        <v>#REF!</v>
      </c>
      <c r="E27" s="37" t="e">
        <f t="shared" si="4"/>
        <v>#REF!</v>
      </c>
      <c r="F27" s="37" t="e">
        <f t="shared" si="4"/>
        <v>#REF!</v>
      </c>
      <c r="G27" s="37" t="e">
        <f t="shared" si="4"/>
        <v>#REF!</v>
      </c>
      <c r="H27" s="37" t="e">
        <f t="shared" si="4"/>
        <v>#REF!</v>
      </c>
      <c r="I27" s="37" t="e">
        <f t="shared" si="4"/>
        <v>#REF!</v>
      </c>
      <c r="J27" s="37" t="e">
        <f t="shared" si="4"/>
        <v>#REF!</v>
      </c>
      <c r="K27" s="37" t="e">
        <f t="shared" si="4"/>
        <v>#REF!</v>
      </c>
      <c r="L27" s="37" t="e">
        <f t="shared" si="4"/>
        <v>#REF!</v>
      </c>
      <c r="M27" s="37" t="e">
        <f t="shared" si="4"/>
        <v>#REF!</v>
      </c>
      <c r="N27" s="37" t="e">
        <f t="shared" si="4"/>
        <v>#REF!</v>
      </c>
      <c r="O27" s="37" t="e">
        <f t="shared" si="4"/>
        <v>#REF!</v>
      </c>
      <c r="P27" s="37" t="e">
        <f t="shared" si="4"/>
        <v>#REF!</v>
      </c>
      <c r="Q27" s="37" t="e">
        <f t="shared" si="4"/>
        <v>#REF!</v>
      </c>
      <c r="R27" s="37" t="e">
        <f t="shared" si="4"/>
        <v>#REF!</v>
      </c>
      <c r="S27" s="37" t="e">
        <f t="shared" si="4"/>
        <v>#REF!</v>
      </c>
      <c r="T27" s="37" t="e">
        <f t="shared" si="4"/>
        <v>#REF!</v>
      </c>
      <c r="U27" s="37" t="e">
        <f t="shared" si="4"/>
        <v>#REF!</v>
      </c>
      <c r="V27" s="37" t="e">
        <f t="shared" si="4"/>
        <v>#REF!</v>
      </c>
      <c r="W27" s="37" t="e">
        <f t="shared" si="4"/>
        <v>#REF!</v>
      </c>
      <c r="X27" s="37" t="e">
        <f t="shared" si="4"/>
        <v>#REF!</v>
      </c>
      <c r="Y27" s="37" t="e">
        <f t="shared" si="4"/>
        <v>#REF!</v>
      </c>
      <c r="Z27" s="37" t="e">
        <f t="shared" si="4"/>
        <v>#REF!</v>
      </c>
      <c r="AA27" s="37" t="e">
        <f t="shared" si="4"/>
        <v>#REF!</v>
      </c>
      <c r="AB27" s="37" t="e">
        <f t="shared" si="4"/>
        <v>#REF!</v>
      </c>
      <c r="AC27" s="37" t="e">
        <f t="shared" si="4"/>
        <v>#REF!</v>
      </c>
      <c r="AD27" s="37" t="e">
        <f t="shared" si="4"/>
        <v>#REF!</v>
      </c>
      <c r="AE27" s="37" t="e">
        <f t="shared" si="4"/>
        <v>#REF!</v>
      </c>
      <c r="AF27" s="37" t="e">
        <f t="shared" si="4"/>
        <v>#REF!</v>
      </c>
      <c r="AG27" s="37" t="e">
        <f t="shared" si="4"/>
        <v>#REF!</v>
      </c>
      <c r="AH27" s="37" t="e">
        <f t="shared" si="4"/>
        <v>#REF!</v>
      </c>
      <c r="AI27" s="37" t="e">
        <f t="shared" si="4"/>
        <v>#REF!</v>
      </c>
      <c r="AJ27" s="37" t="e">
        <f t="shared" si="4"/>
        <v>#REF!</v>
      </c>
      <c r="AK27" s="37" t="e">
        <f t="shared" si="4"/>
        <v>#REF!</v>
      </c>
      <c r="AL27" s="37" t="e">
        <f t="shared" si="4"/>
        <v>#REF!</v>
      </c>
      <c r="AM27" s="37" t="e">
        <f t="shared" si="4"/>
        <v>#REF!</v>
      </c>
      <c r="AN27" s="37" t="e">
        <f t="shared" si="4"/>
        <v>#REF!</v>
      </c>
      <c r="AO27" s="37" t="e">
        <f t="shared" si="4"/>
        <v>#REF!</v>
      </c>
      <c r="AP27" s="37" t="e">
        <f t="shared" si="4"/>
        <v>#REF!</v>
      </c>
      <c r="AQ27" s="37" t="e">
        <f t="shared" si="4"/>
        <v>#REF!</v>
      </c>
      <c r="AR27" s="37" t="e">
        <f t="shared" si="4"/>
        <v>#REF!</v>
      </c>
      <c r="AS27" s="37" t="e">
        <f t="shared" si="4"/>
        <v>#REF!</v>
      </c>
      <c r="AT27" s="37" t="e">
        <f t="shared" si="4"/>
        <v>#REF!</v>
      </c>
      <c r="AU27" s="37" t="e">
        <f t="shared" ref="AU27:DF27" si="5">ROUND(AU8*0.85,)+25</f>
        <v>#REF!</v>
      </c>
      <c r="AV27" s="37" t="e">
        <f t="shared" si="5"/>
        <v>#REF!</v>
      </c>
      <c r="AW27" s="37" t="e">
        <f t="shared" si="5"/>
        <v>#REF!</v>
      </c>
      <c r="AX27" s="37" t="e">
        <f t="shared" si="5"/>
        <v>#REF!</v>
      </c>
      <c r="AY27" s="37" t="e">
        <f t="shared" si="5"/>
        <v>#REF!</v>
      </c>
      <c r="AZ27" s="37" t="e">
        <f t="shared" si="5"/>
        <v>#REF!</v>
      </c>
      <c r="BA27" s="37" t="e">
        <f t="shared" si="5"/>
        <v>#REF!</v>
      </c>
      <c r="BB27" s="37" t="e">
        <f t="shared" si="5"/>
        <v>#REF!</v>
      </c>
      <c r="BC27" s="37" t="e">
        <f t="shared" si="5"/>
        <v>#REF!</v>
      </c>
      <c r="BD27" s="37" t="e">
        <f t="shared" si="5"/>
        <v>#REF!</v>
      </c>
      <c r="BE27" s="37" t="e">
        <f t="shared" si="5"/>
        <v>#REF!</v>
      </c>
      <c r="BF27" s="37" t="e">
        <f t="shared" si="5"/>
        <v>#REF!</v>
      </c>
      <c r="BG27" s="37" t="e">
        <f t="shared" si="5"/>
        <v>#REF!</v>
      </c>
      <c r="BH27" s="37" t="e">
        <f t="shared" si="5"/>
        <v>#REF!</v>
      </c>
      <c r="BI27" s="37" t="e">
        <f t="shared" si="5"/>
        <v>#REF!</v>
      </c>
      <c r="BJ27" s="37" t="e">
        <f t="shared" si="5"/>
        <v>#REF!</v>
      </c>
      <c r="BK27" s="37" t="e">
        <f t="shared" si="5"/>
        <v>#REF!</v>
      </c>
      <c r="BL27" s="37" t="e">
        <f t="shared" si="5"/>
        <v>#REF!</v>
      </c>
      <c r="BM27" s="37" t="e">
        <f t="shared" si="5"/>
        <v>#REF!</v>
      </c>
      <c r="BN27" s="37" t="e">
        <f t="shared" si="5"/>
        <v>#REF!</v>
      </c>
      <c r="BO27" s="37" t="e">
        <f t="shared" si="5"/>
        <v>#REF!</v>
      </c>
      <c r="BP27" s="37" t="e">
        <f t="shared" si="5"/>
        <v>#REF!</v>
      </c>
      <c r="BQ27" s="37" t="e">
        <f t="shared" si="5"/>
        <v>#REF!</v>
      </c>
      <c r="BR27" s="37" t="e">
        <f t="shared" si="5"/>
        <v>#REF!</v>
      </c>
      <c r="BS27" s="37" t="e">
        <f t="shared" si="5"/>
        <v>#REF!</v>
      </c>
      <c r="BT27" s="37" t="e">
        <f t="shared" si="5"/>
        <v>#REF!</v>
      </c>
      <c r="BU27" s="37" t="e">
        <f t="shared" si="5"/>
        <v>#REF!</v>
      </c>
      <c r="BV27" s="37" t="e">
        <f t="shared" si="5"/>
        <v>#REF!</v>
      </c>
      <c r="BW27" s="37" t="e">
        <f t="shared" si="5"/>
        <v>#REF!</v>
      </c>
      <c r="BX27" s="37" t="e">
        <f t="shared" si="5"/>
        <v>#REF!</v>
      </c>
      <c r="BY27" s="37" t="e">
        <f t="shared" si="5"/>
        <v>#REF!</v>
      </c>
      <c r="BZ27" s="37" t="e">
        <f t="shared" si="5"/>
        <v>#REF!</v>
      </c>
      <c r="CA27" s="37" t="e">
        <f t="shared" si="5"/>
        <v>#REF!</v>
      </c>
      <c r="CB27" s="37" t="e">
        <f t="shared" si="5"/>
        <v>#REF!</v>
      </c>
      <c r="CC27" s="37" t="e">
        <f t="shared" si="5"/>
        <v>#REF!</v>
      </c>
      <c r="CD27" s="37" t="e">
        <f t="shared" si="5"/>
        <v>#REF!</v>
      </c>
      <c r="CE27" s="37" t="e">
        <f t="shared" si="5"/>
        <v>#REF!</v>
      </c>
      <c r="CF27" s="37" t="e">
        <f t="shared" si="5"/>
        <v>#REF!</v>
      </c>
      <c r="CG27" s="37" t="e">
        <f t="shared" si="5"/>
        <v>#REF!</v>
      </c>
      <c r="CH27" s="37" t="e">
        <f t="shared" si="5"/>
        <v>#REF!</v>
      </c>
      <c r="CI27" s="37" t="e">
        <f t="shared" si="5"/>
        <v>#REF!</v>
      </c>
      <c r="CJ27" s="37" t="e">
        <f t="shared" si="5"/>
        <v>#REF!</v>
      </c>
      <c r="CK27" s="37" t="e">
        <f t="shared" si="5"/>
        <v>#REF!</v>
      </c>
      <c r="CL27" s="37" t="e">
        <f t="shared" si="5"/>
        <v>#REF!</v>
      </c>
      <c r="CM27" s="37" t="e">
        <f t="shared" si="5"/>
        <v>#REF!</v>
      </c>
      <c r="CN27" s="37" t="e">
        <f t="shared" si="5"/>
        <v>#REF!</v>
      </c>
      <c r="CO27" s="37" t="e">
        <f t="shared" si="5"/>
        <v>#REF!</v>
      </c>
      <c r="CP27" s="37" t="e">
        <f t="shared" si="5"/>
        <v>#REF!</v>
      </c>
      <c r="CQ27" s="37" t="e">
        <f t="shared" si="5"/>
        <v>#REF!</v>
      </c>
      <c r="CR27" s="37" t="e">
        <f t="shared" si="5"/>
        <v>#REF!</v>
      </c>
      <c r="CS27" s="37" t="e">
        <f t="shared" si="5"/>
        <v>#REF!</v>
      </c>
      <c r="CT27" s="37" t="e">
        <f t="shared" si="5"/>
        <v>#REF!</v>
      </c>
      <c r="CU27" s="37" t="e">
        <f t="shared" si="5"/>
        <v>#REF!</v>
      </c>
      <c r="CV27" s="37" t="e">
        <f t="shared" si="5"/>
        <v>#REF!</v>
      </c>
      <c r="CW27" s="37" t="e">
        <f t="shared" si="5"/>
        <v>#REF!</v>
      </c>
      <c r="CX27" s="37" t="e">
        <f t="shared" si="5"/>
        <v>#REF!</v>
      </c>
      <c r="CY27" s="37" t="e">
        <f t="shared" si="5"/>
        <v>#REF!</v>
      </c>
      <c r="CZ27" s="37" t="e">
        <f t="shared" si="5"/>
        <v>#REF!</v>
      </c>
      <c r="DA27" s="37" t="e">
        <f t="shared" si="5"/>
        <v>#REF!</v>
      </c>
      <c r="DB27" s="37" t="e">
        <f t="shared" si="5"/>
        <v>#REF!</v>
      </c>
      <c r="DC27" s="37" t="e">
        <f t="shared" si="5"/>
        <v>#REF!</v>
      </c>
      <c r="DD27" s="37" t="e">
        <f t="shared" si="5"/>
        <v>#REF!</v>
      </c>
      <c r="DE27" s="37" t="e">
        <f t="shared" si="5"/>
        <v>#REF!</v>
      </c>
      <c r="DF27" s="37" t="e">
        <f t="shared" si="5"/>
        <v>#REF!</v>
      </c>
      <c r="DG27" s="37" t="e">
        <f t="shared" ref="DG27:FR27" si="6">ROUND(DG8*0.85,)+25</f>
        <v>#REF!</v>
      </c>
      <c r="DH27" s="37" t="e">
        <f t="shared" si="6"/>
        <v>#REF!</v>
      </c>
      <c r="DI27" s="37" t="e">
        <f t="shared" si="6"/>
        <v>#REF!</v>
      </c>
      <c r="DJ27" s="37" t="e">
        <f t="shared" si="6"/>
        <v>#REF!</v>
      </c>
      <c r="DK27" s="37">
        <f t="shared" si="6"/>
        <v>10013</v>
      </c>
      <c r="DL27" s="37">
        <f t="shared" si="6"/>
        <v>10013</v>
      </c>
      <c r="DM27" s="149">
        <f t="shared" si="6"/>
        <v>10013</v>
      </c>
      <c r="DN27" s="149">
        <f t="shared" si="6"/>
        <v>10013</v>
      </c>
      <c r="DO27" s="149">
        <f t="shared" si="6"/>
        <v>10013</v>
      </c>
      <c r="DP27" s="149">
        <f t="shared" si="6"/>
        <v>10013</v>
      </c>
      <c r="DQ27" s="149">
        <f t="shared" si="6"/>
        <v>10013</v>
      </c>
      <c r="DR27" s="37">
        <f t="shared" si="6"/>
        <v>10013</v>
      </c>
      <c r="DS27" s="37">
        <f t="shared" si="6"/>
        <v>10013</v>
      </c>
      <c r="DT27" s="37">
        <f t="shared" si="6"/>
        <v>8823</v>
      </c>
      <c r="DU27" s="149">
        <f t="shared" si="6"/>
        <v>10013</v>
      </c>
      <c r="DV27" s="149">
        <f t="shared" si="6"/>
        <v>10013</v>
      </c>
      <c r="DW27" s="149">
        <f t="shared" si="6"/>
        <v>10013</v>
      </c>
      <c r="DX27" s="149">
        <f t="shared" si="6"/>
        <v>10013</v>
      </c>
      <c r="DY27" s="37">
        <f t="shared" si="6"/>
        <v>8823</v>
      </c>
      <c r="DZ27" s="37">
        <f t="shared" si="6"/>
        <v>8823</v>
      </c>
      <c r="EA27" s="37">
        <f t="shared" si="6"/>
        <v>10013</v>
      </c>
      <c r="EB27" s="37">
        <f t="shared" si="6"/>
        <v>10013</v>
      </c>
      <c r="EC27" s="37">
        <f t="shared" si="6"/>
        <v>10013</v>
      </c>
      <c r="ED27" s="37">
        <f t="shared" si="6"/>
        <v>10013</v>
      </c>
      <c r="EE27" s="37">
        <f t="shared" si="6"/>
        <v>10013</v>
      </c>
      <c r="EF27" s="37">
        <f t="shared" si="6"/>
        <v>10013</v>
      </c>
      <c r="EG27" s="37">
        <f t="shared" si="6"/>
        <v>10013</v>
      </c>
      <c r="EH27" s="37">
        <f t="shared" si="6"/>
        <v>10013</v>
      </c>
      <c r="EI27" s="37">
        <f t="shared" si="6"/>
        <v>10013</v>
      </c>
      <c r="EJ27" s="37">
        <f t="shared" si="6"/>
        <v>10013</v>
      </c>
      <c r="EK27" s="37">
        <f t="shared" si="6"/>
        <v>10438</v>
      </c>
      <c r="EL27" s="37">
        <f t="shared" si="6"/>
        <v>10438</v>
      </c>
      <c r="EM27" s="37">
        <f t="shared" si="6"/>
        <v>10438</v>
      </c>
      <c r="EN27" s="37">
        <f t="shared" si="6"/>
        <v>10438</v>
      </c>
      <c r="EO27" s="37">
        <f t="shared" si="6"/>
        <v>10438</v>
      </c>
      <c r="EP27" s="37">
        <f t="shared" si="6"/>
        <v>10438</v>
      </c>
      <c r="EQ27" s="37">
        <f t="shared" si="6"/>
        <v>10438</v>
      </c>
      <c r="ER27" s="37">
        <f t="shared" si="6"/>
        <v>10438</v>
      </c>
      <c r="ES27" s="37">
        <f t="shared" si="6"/>
        <v>11033</v>
      </c>
      <c r="ET27" s="37">
        <f t="shared" si="6"/>
        <v>11033</v>
      </c>
      <c r="EU27" s="37">
        <f t="shared" si="6"/>
        <v>10013</v>
      </c>
      <c r="EV27" s="37">
        <f t="shared" si="6"/>
        <v>10013</v>
      </c>
      <c r="EW27" s="37">
        <f t="shared" si="6"/>
        <v>6528</v>
      </c>
      <c r="EX27" s="37">
        <f t="shared" si="6"/>
        <v>6528</v>
      </c>
      <c r="EY27" s="37">
        <f t="shared" si="6"/>
        <v>6528</v>
      </c>
      <c r="EZ27" s="37">
        <f t="shared" si="6"/>
        <v>6528</v>
      </c>
      <c r="FA27" s="37">
        <f t="shared" si="6"/>
        <v>6953</v>
      </c>
      <c r="FB27" s="37">
        <f t="shared" si="6"/>
        <v>6953</v>
      </c>
      <c r="FC27" s="37">
        <f t="shared" si="6"/>
        <v>6528</v>
      </c>
      <c r="FD27" s="37">
        <f t="shared" si="6"/>
        <v>6528</v>
      </c>
      <c r="FE27" s="37">
        <f t="shared" si="6"/>
        <v>6528</v>
      </c>
      <c r="FF27" s="37">
        <f t="shared" si="6"/>
        <v>6528</v>
      </c>
      <c r="FG27" s="37">
        <f t="shared" si="6"/>
        <v>6528</v>
      </c>
      <c r="FH27" s="37">
        <f t="shared" si="6"/>
        <v>6953</v>
      </c>
      <c r="FI27" s="37">
        <f t="shared" si="6"/>
        <v>6953</v>
      </c>
      <c r="FJ27" s="37">
        <f t="shared" si="6"/>
        <v>6528</v>
      </c>
      <c r="FK27" s="37">
        <f t="shared" si="6"/>
        <v>6528</v>
      </c>
      <c r="FL27" s="37">
        <f t="shared" si="6"/>
        <v>6528</v>
      </c>
      <c r="FM27" s="37">
        <f t="shared" si="6"/>
        <v>6528</v>
      </c>
      <c r="FN27" s="37">
        <f t="shared" si="6"/>
        <v>7803</v>
      </c>
      <c r="FO27" s="37">
        <f t="shared" si="6"/>
        <v>7803</v>
      </c>
      <c r="FP27" s="37">
        <f t="shared" si="6"/>
        <v>7803</v>
      </c>
      <c r="FQ27" s="37">
        <f t="shared" si="6"/>
        <v>6528</v>
      </c>
      <c r="FR27" s="37">
        <f t="shared" si="6"/>
        <v>6528</v>
      </c>
      <c r="FS27" s="37">
        <f t="shared" ref="FS27:HX27" si="7">ROUND(FS8*0.85,)+25</f>
        <v>6528</v>
      </c>
      <c r="FT27" s="37">
        <f t="shared" si="7"/>
        <v>6528</v>
      </c>
      <c r="FU27" s="37">
        <f t="shared" si="7"/>
        <v>6528</v>
      </c>
      <c r="FV27" s="37">
        <f t="shared" si="7"/>
        <v>6953</v>
      </c>
      <c r="FW27" s="37">
        <f t="shared" si="7"/>
        <v>6953</v>
      </c>
      <c r="FX27" s="37">
        <f t="shared" si="7"/>
        <v>6528</v>
      </c>
      <c r="FY27" s="37">
        <f t="shared" si="7"/>
        <v>6528</v>
      </c>
      <c r="FZ27" s="37">
        <f t="shared" si="7"/>
        <v>6528</v>
      </c>
      <c r="GA27" s="37">
        <f t="shared" si="7"/>
        <v>6528</v>
      </c>
      <c r="GB27" s="37">
        <f t="shared" si="7"/>
        <v>6528</v>
      </c>
      <c r="GC27" s="37">
        <f t="shared" si="7"/>
        <v>6953</v>
      </c>
      <c r="GD27" s="37">
        <f t="shared" si="7"/>
        <v>6953</v>
      </c>
      <c r="GE27" s="37">
        <f t="shared" si="7"/>
        <v>6528</v>
      </c>
      <c r="GF27" s="37">
        <f t="shared" si="7"/>
        <v>6528</v>
      </c>
      <c r="GG27" s="37">
        <f t="shared" si="7"/>
        <v>6528</v>
      </c>
      <c r="GH27" s="37">
        <f t="shared" si="7"/>
        <v>6528</v>
      </c>
      <c r="GI27" s="37">
        <f t="shared" si="7"/>
        <v>6528</v>
      </c>
      <c r="GJ27" s="37">
        <f t="shared" si="7"/>
        <v>6953</v>
      </c>
      <c r="GK27" s="37">
        <f t="shared" si="7"/>
        <v>6953</v>
      </c>
      <c r="GL27" s="37">
        <f t="shared" si="7"/>
        <v>6103</v>
      </c>
      <c r="GM27" s="37">
        <f t="shared" si="7"/>
        <v>6103</v>
      </c>
      <c r="GN27" s="37">
        <f t="shared" si="7"/>
        <v>6103</v>
      </c>
      <c r="GO27" s="37">
        <f t="shared" si="7"/>
        <v>6103</v>
      </c>
      <c r="GP27" s="37">
        <f t="shared" si="7"/>
        <v>6103</v>
      </c>
      <c r="GQ27" s="37">
        <f t="shared" si="7"/>
        <v>6103</v>
      </c>
      <c r="GR27" s="37">
        <f t="shared" si="7"/>
        <v>6103</v>
      </c>
      <c r="GS27" s="37">
        <f t="shared" si="7"/>
        <v>5848</v>
      </c>
      <c r="GT27" s="37">
        <f t="shared" si="7"/>
        <v>5848</v>
      </c>
      <c r="GU27" s="37">
        <f t="shared" si="7"/>
        <v>5848</v>
      </c>
      <c r="GV27" s="37">
        <f t="shared" si="7"/>
        <v>5848</v>
      </c>
      <c r="GW27" s="37">
        <f t="shared" si="7"/>
        <v>5848</v>
      </c>
      <c r="GX27" s="37">
        <f t="shared" si="7"/>
        <v>6103</v>
      </c>
      <c r="GY27" s="37">
        <f t="shared" si="7"/>
        <v>6103</v>
      </c>
      <c r="GZ27" s="37">
        <f t="shared" si="7"/>
        <v>5848</v>
      </c>
      <c r="HA27" s="37">
        <f t="shared" si="7"/>
        <v>5848</v>
      </c>
      <c r="HB27" s="37">
        <f t="shared" si="7"/>
        <v>5848</v>
      </c>
      <c r="HC27" s="37">
        <f t="shared" si="7"/>
        <v>5848</v>
      </c>
      <c r="HD27" s="37">
        <f t="shared" si="7"/>
        <v>5848</v>
      </c>
      <c r="HE27" s="37">
        <f t="shared" si="7"/>
        <v>6103</v>
      </c>
      <c r="HF27" s="37">
        <f t="shared" si="7"/>
        <v>6103</v>
      </c>
      <c r="HG27" s="37">
        <f t="shared" si="7"/>
        <v>5848</v>
      </c>
      <c r="HH27" s="37">
        <f t="shared" si="7"/>
        <v>5848</v>
      </c>
      <c r="HI27" s="37">
        <f t="shared" si="7"/>
        <v>5848</v>
      </c>
      <c r="HJ27" s="37">
        <f t="shared" si="7"/>
        <v>5848</v>
      </c>
      <c r="HK27" s="37">
        <f t="shared" si="7"/>
        <v>5848</v>
      </c>
      <c r="HL27" s="37">
        <f t="shared" si="7"/>
        <v>6103</v>
      </c>
      <c r="HM27" s="37">
        <f t="shared" si="7"/>
        <v>6103</v>
      </c>
      <c r="HN27" s="37">
        <f t="shared" si="7"/>
        <v>5593</v>
      </c>
      <c r="HO27" s="37">
        <f t="shared" si="7"/>
        <v>5593</v>
      </c>
      <c r="HP27" s="37">
        <f t="shared" si="7"/>
        <v>5593</v>
      </c>
      <c r="HQ27" s="37">
        <f t="shared" si="7"/>
        <v>5593</v>
      </c>
      <c r="HR27" s="37">
        <f t="shared" si="7"/>
        <v>5593</v>
      </c>
      <c r="HS27" s="37">
        <f t="shared" si="7"/>
        <v>5848</v>
      </c>
      <c r="HT27" s="37">
        <f t="shared" si="7"/>
        <v>5848</v>
      </c>
      <c r="HU27" s="37">
        <f t="shared" si="7"/>
        <v>5593</v>
      </c>
      <c r="HV27" s="37">
        <f t="shared" si="7"/>
        <v>5593</v>
      </c>
      <c r="HW27" s="37">
        <f t="shared" si="7"/>
        <v>5593</v>
      </c>
      <c r="HX27" s="149">
        <f t="shared" si="7"/>
        <v>5593</v>
      </c>
    </row>
    <row r="28" spans="1:232" ht="10.7" customHeight="1" x14ac:dyDescent="0.2">
      <c r="A28" s="12">
        <v>2</v>
      </c>
      <c r="B28" s="37" t="e">
        <f t="shared" ref="B28:AT28" si="8">ROUND(B9*0.85,)+25</f>
        <v>#REF!</v>
      </c>
      <c r="C28" s="37" t="e">
        <f t="shared" si="8"/>
        <v>#REF!</v>
      </c>
      <c r="D28" s="37" t="e">
        <f t="shared" si="8"/>
        <v>#REF!</v>
      </c>
      <c r="E28" s="37" t="e">
        <f t="shared" si="8"/>
        <v>#REF!</v>
      </c>
      <c r="F28" s="37" t="e">
        <f t="shared" si="8"/>
        <v>#REF!</v>
      </c>
      <c r="G28" s="37" t="e">
        <f t="shared" si="8"/>
        <v>#REF!</v>
      </c>
      <c r="H28" s="37" t="e">
        <f t="shared" si="8"/>
        <v>#REF!</v>
      </c>
      <c r="I28" s="37" t="e">
        <f t="shared" si="8"/>
        <v>#REF!</v>
      </c>
      <c r="J28" s="37" t="e">
        <f t="shared" si="8"/>
        <v>#REF!</v>
      </c>
      <c r="K28" s="37" t="e">
        <f t="shared" si="8"/>
        <v>#REF!</v>
      </c>
      <c r="L28" s="37" t="e">
        <f t="shared" si="8"/>
        <v>#REF!</v>
      </c>
      <c r="M28" s="37" t="e">
        <f t="shared" si="8"/>
        <v>#REF!</v>
      </c>
      <c r="N28" s="37" t="e">
        <f t="shared" si="8"/>
        <v>#REF!</v>
      </c>
      <c r="O28" s="37" t="e">
        <f t="shared" si="8"/>
        <v>#REF!</v>
      </c>
      <c r="P28" s="37" t="e">
        <f t="shared" si="8"/>
        <v>#REF!</v>
      </c>
      <c r="Q28" s="37" t="e">
        <f t="shared" si="8"/>
        <v>#REF!</v>
      </c>
      <c r="R28" s="37" t="e">
        <f t="shared" si="8"/>
        <v>#REF!</v>
      </c>
      <c r="S28" s="37" t="e">
        <f t="shared" si="8"/>
        <v>#REF!</v>
      </c>
      <c r="T28" s="37" t="e">
        <f t="shared" si="8"/>
        <v>#REF!</v>
      </c>
      <c r="U28" s="37" t="e">
        <f t="shared" si="8"/>
        <v>#REF!</v>
      </c>
      <c r="V28" s="37" t="e">
        <f t="shared" si="8"/>
        <v>#REF!</v>
      </c>
      <c r="W28" s="37" t="e">
        <f t="shared" si="8"/>
        <v>#REF!</v>
      </c>
      <c r="X28" s="37" t="e">
        <f t="shared" si="8"/>
        <v>#REF!</v>
      </c>
      <c r="Y28" s="37" t="e">
        <f t="shared" si="8"/>
        <v>#REF!</v>
      </c>
      <c r="Z28" s="37" t="e">
        <f t="shared" si="8"/>
        <v>#REF!</v>
      </c>
      <c r="AA28" s="37" t="e">
        <f t="shared" si="8"/>
        <v>#REF!</v>
      </c>
      <c r="AB28" s="37" t="e">
        <f t="shared" si="8"/>
        <v>#REF!</v>
      </c>
      <c r="AC28" s="37" t="e">
        <f t="shared" si="8"/>
        <v>#REF!</v>
      </c>
      <c r="AD28" s="37" t="e">
        <f t="shared" si="8"/>
        <v>#REF!</v>
      </c>
      <c r="AE28" s="37" t="e">
        <f t="shared" si="8"/>
        <v>#REF!</v>
      </c>
      <c r="AF28" s="37" t="e">
        <f t="shared" si="8"/>
        <v>#REF!</v>
      </c>
      <c r="AG28" s="37" t="e">
        <f t="shared" si="8"/>
        <v>#REF!</v>
      </c>
      <c r="AH28" s="37" t="e">
        <f t="shared" si="8"/>
        <v>#REF!</v>
      </c>
      <c r="AI28" s="37" t="e">
        <f t="shared" si="8"/>
        <v>#REF!</v>
      </c>
      <c r="AJ28" s="37" t="e">
        <f t="shared" si="8"/>
        <v>#REF!</v>
      </c>
      <c r="AK28" s="37" t="e">
        <f t="shared" si="8"/>
        <v>#REF!</v>
      </c>
      <c r="AL28" s="37" t="e">
        <f t="shared" si="8"/>
        <v>#REF!</v>
      </c>
      <c r="AM28" s="37" t="e">
        <f t="shared" si="8"/>
        <v>#REF!</v>
      </c>
      <c r="AN28" s="37" t="e">
        <f t="shared" si="8"/>
        <v>#REF!</v>
      </c>
      <c r="AO28" s="37" t="e">
        <f t="shared" si="8"/>
        <v>#REF!</v>
      </c>
      <c r="AP28" s="37" t="e">
        <f t="shared" si="8"/>
        <v>#REF!</v>
      </c>
      <c r="AQ28" s="37" t="e">
        <f t="shared" si="8"/>
        <v>#REF!</v>
      </c>
      <c r="AR28" s="37" t="e">
        <f t="shared" si="8"/>
        <v>#REF!</v>
      </c>
      <c r="AS28" s="37" t="e">
        <f t="shared" si="8"/>
        <v>#REF!</v>
      </c>
      <c r="AT28" s="37" t="e">
        <f t="shared" si="8"/>
        <v>#REF!</v>
      </c>
      <c r="AU28" s="37" t="e">
        <f t="shared" ref="AU28:DF28" si="9">ROUND(AU9*0.85,)+25</f>
        <v>#REF!</v>
      </c>
      <c r="AV28" s="37" t="e">
        <f t="shared" si="9"/>
        <v>#REF!</v>
      </c>
      <c r="AW28" s="37" t="e">
        <f t="shared" si="9"/>
        <v>#REF!</v>
      </c>
      <c r="AX28" s="37" t="e">
        <f t="shared" si="9"/>
        <v>#REF!</v>
      </c>
      <c r="AY28" s="37" t="e">
        <f t="shared" si="9"/>
        <v>#REF!</v>
      </c>
      <c r="AZ28" s="37" t="e">
        <f t="shared" si="9"/>
        <v>#REF!</v>
      </c>
      <c r="BA28" s="37" t="e">
        <f t="shared" si="9"/>
        <v>#REF!</v>
      </c>
      <c r="BB28" s="37" t="e">
        <f t="shared" si="9"/>
        <v>#REF!</v>
      </c>
      <c r="BC28" s="37" t="e">
        <f t="shared" si="9"/>
        <v>#REF!</v>
      </c>
      <c r="BD28" s="37" t="e">
        <f t="shared" si="9"/>
        <v>#REF!</v>
      </c>
      <c r="BE28" s="37" t="e">
        <f t="shared" si="9"/>
        <v>#REF!</v>
      </c>
      <c r="BF28" s="37" t="e">
        <f t="shared" si="9"/>
        <v>#REF!</v>
      </c>
      <c r="BG28" s="37" t="e">
        <f t="shared" si="9"/>
        <v>#REF!</v>
      </c>
      <c r="BH28" s="37" t="e">
        <f t="shared" si="9"/>
        <v>#REF!</v>
      </c>
      <c r="BI28" s="37" t="e">
        <f t="shared" si="9"/>
        <v>#REF!</v>
      </c>
      <c r="BJ28" s="37" t="e">
        <f t="shared" si="9"/>
        <v>#REF!</v>
      </c>
      <c r="BK28" s="37" t="e">
        <f t="shared" si="9"/>
        <v>#REF!</v>
      </c>
      <c r="BL28" s="37" t="e">
        <f t="shared" si="9"/>
        <v>#REF!</v>
      </c>
      <c r="BM28" s="37" t="e">
        <f t="shared" si="9"/>
        <v>#REF!</v>
      </c>
      <c r="BN28" s="37" t="e">
        <f t="shared" si="9"/>
        <v>#REF!</v>
      </c>
      <c r="BO28" s="37" t="e">
        <f t="shared" si="9"/>
        <v>#REF!</v>
      </c>
      <c r="BP28" s="37" t="e">
        <f t="shared" si="9"/>
        <v>#REF!</v>
      </c>
      <c r="BQ28" s="37" t="e">
        <f t="shared" si="9"/>
        <v>#REF!</v>
      </c>
      <c r="BR28" s="37" t="e">
        <f t="shared" si="9"/>
        <v>#REF!</v>
      </c>
      <c r="BS28" s="37" t="e">
        <f t="shared" si="9"/>
        <v>#REF!</v>
      </c>
      <c r="BT28" s="37" t="e">
        <f t="shared" si="9"/>
        <v>#REF!</v>
      </c>
      <c r="BU28" s="37" t="e">
        <f t="shared" si="9"/>
        <v>#REF!</v>
      </c>
      <c r="BV28" s="37" t="e">
        <f t="shared" si="9"/>
        <v>#REF!</v>
      </c>
      <c r="BW28" s="37" t="e">
        <f t="shared" si="9"/>
        <v>#REF!</v>
      </c>
      <c r="BX28" s="37" t="e">
        <f t="shared" si="9"/>
        <v>#REF!</v>
      </c>
      <c r="BY28" s="37" t="e">
        <f t="shared" si="9"/>
        <v>#REF!</v>
      </c>
      <c r="BZ28" s="37" t="e">
        <f t="shared" si="9"/>
        <v>#REF!</v>
      </c>
      <c r="CA28" s="37" t="e">
        <f t="shared" si="9"/>
        <v>#REF!</v>
      </c>
      <c r="CB28" s="37" t="e">
        <f t="shared" si="9"/>
        <v>#REF!</v>
      </c>
      <c r="CC28" s="37" t="e">
        <f t="shared" si="9"/>
        <v>#REF!</v>
      </c>
      <c r="CD28" s="37" t="e">
        <f t="shared" si="9"/>
        <v>#REF!</v>
      </c>
      <c r="CE28" s="37" t="e">
        <f t="shared" si="9"/>
        <v>#REF!</v>
      </c>
      <c r="CF28" s="37" t="e">
        <f t="shared" si="9"/>
        <v>#REF!</v>
      </c>
      <c r="CG28" s="37" t="e">
        <f t="shared" si="9"/>
        <v>#REF!</v>
      </c>
      <c r="CH28" s="37" t="e">
        <f t="shared" si="9"/>
        <v>#REF!</v>
      </c>
      <c r="CI28" s="37" t="e">
        <f t="shared" si="9"/>
        <v>#REF!</v>
      </c>
      <c r="CJ28" s="37" t="e">
        <f t="shared" si="9"/>
        <v>#REF!</v>
      </c>
      <c r="CK28" s="37" t="e">
        <f t="shared" si="9"/>
        <v>#REF!</v>
      </c>
      <c r="CL28" s="37" t="e">
        <f t="shared" si="9"/>
        <v>#REF!</v>
      </c>
      <c r="CM28" s="37" t="e">
        <f t="shared" si="9"/>
        <v>#REF!</v>
      </c>
      <c r="CN28" s="37" t="e">
        <f t="shared" si="9"/>
        <v>#REF!</v>
      </c>
      <c r="CO28" s="37" t="e">
        <f t="shared" si="9"/>
        <v>#REF!</v>
      </c>
      <c r="CP28" s="37" t="e">
        <f t="shared" si="9"/>
        <v>#REF!</v>
      </c>
      <c r="CQ28" s="37" t="e">
        <f t="shared" si="9"/>
        <v>#REF!</v>
      </c>
      <c r="CR28" s="37" t="e">
        <f t="shared" si="9"/>
        <v>#REF!</v>
      </c>
      <c r="CS28" s="37" t="e">
        <f t="shared" si="9"/>
        <v>#REF!</v>
      </c>
      <c r="CT28" s="37" t="e">
        <f t="shared" si="9"/>
        <v>#REF!</v>
      </c>
      <c r="CU28" s="37" t="e">
        <f t="shared" si="9"/>
        <v>#REF!</v>
      </c>
      <c r="CV28" s="37" t="e">
        <f t="shared" si="9"/>
        <v>#REF!</v>
      </c>
      <c r="CW28" s="37" t="e">
        <f t="shared" si="9"/>
        <v>#REF!</v>
      </c>
      <c r="CX28" s="37" t="e">
        <f t="shared" si="9"/>
        <v>#REF!</v>
      </c>
      <c r="CY28" s="37" t="e">
        <f t="shared" si="9"/>
        <v>#REF!</v>
      </c>
      <c r="CZ28" s="37" t="e">
        <f t="shared" si="9"/>
        <v>#REF!</v>
      </c>
      <c r="DA28" s="37" t="e">
        <f t="shared" si="9"/>
        <v>#REF!</v>
      </c>
      <c r="DB28" s="37" t="e">
        <f t="shared" si="9"/>
        <v>#REF!</v>
      </c>
      <c r="DC28" s="37" t="e">
        <f t="shared" si="9"/>
        <v>#REF!</v>
      </c>
      <c r="DD28" s="37" t="e">
        <f t="shared" si="9"/>
        <v>#REF!</v>
      </c>
      <c r="DE28" s="37" t="e">
        <f t="shared" si="9"/>
        <v>#REF!</v>
      </c>
      <c r="DF28" s="37" t="e">
        <f t="shared" si="9"/>
        <v>#REF!</v>
      </c>
      <c r="DG28" s="37" t="e">
        <f t="shared" ref="DG28:FR28" si="10">ROUND(DG9*0.85,)+25</f>
        <v>#REF!</v>
      </c>
      <c r="DH28" s="37" t="e">
        <f t="shared" si="10"/>
        <v>#REF!</v>
      </c>
      <c r="DI28" s="37" t="e">
        <f t="shared" si="10"/>
        <v>#REF!</v>
      </c>
      <c r="DJ28" s="37" t="e">
        <f t="shared" si="10"/>
        <v>#REF!</v>
      </c>
      <c r="DK28" s="37">
        <f t="shared" si="10"/>
        <v>11415</v>
      </c>
      <c r="DL28" s="37">
        <f t="shared" si="10"/>
        <v>11415</v>
      </c>
      <c r="DM28" s="149">
        <f t="shared" si="10"/>
        <v>11415</v>
      </c>
      <c r="DN28" s="149">
        <f t="shared" si="10"/>
        <v>11415</v>
      </c>
      <c r="DO28" s="149">
        <f t="shared" si="10"/>
        <v>11415</v>
      </c>
      <c r="DP28" s="149">
        <f t="shared" si="10"/>
        <v>11415</v>
      </c>
      <c r="DQ28" s="149">
        <f t="shared" si="10"/>
        <v>11415</v>
      </c>
      <c r="DR28" s="37">
        <f t="shared" si="10"/>
        <v>11415</v>
      </c>
      <c r="DS28" s="37">
        <f t="shared" si="10"/>
        <v>11415</v>
      </c>
      <c r="DT28" s="37">
        <f t="shared" si="10"/>
        <v>10225</v>
      </c>
      <c r="DU28" s="149">
        <f t="shared" si="10"/>
        <v>11415</v>
      </c>
      <c r="DV28" s="149">
        <f t="shared" si="10"/>
        <v>11415</v>
      </c>
      <c r="DW28" s="149">
        <f t="shared" si="10"/>
        <v>11415</v>
      </c>
      <c r="DX28" s="149">
        <f t="shared" si="10"/>
        <v>11415</v>
      </c>
      <c r="DY28" s="37">
        <f t="shared" si="10"/>
        <v>10225</v>
      </c>
      <c r="DZ28" s="37">
        <f t="shared" si="10"/>
        <v>10225</v>
      </c>
      <c r="EA28" s="37">
        <f t="shared" si="10"/>
        <v>11415</v>
      </c>
      <c r="EB28" s="37">
        <f t="shared" si="10"/>
        <v>11415</v>
      </c>
      <c r="EC28" s="37">
        <f t="shared" si="10"/>
        <v>11415</v>
      </c>
      <c r="ED28" s="37">
        <f t="shared" si="10"/>
        <v>11415</v>
      </c>
      <c r="EE28" s="37">
        <f t="shared" si="10"/>
        <v>11415</v>
      </c>
      <c r="EF28" s="37">
        <f t="shared" si="10"/>
        <v>11415</v>
      </c>
      <c r="EG28" s="37">
        <f t="shared" si="10"/>
        <v>11415</v>
      </c>
      <c r="EH28" s="37">
        <f t="shared" si="10"/>
        <v>11415</v>
      </c>
      <c r="EI28" s="37">
        <f t="shared" si="10"/>
        <v>11415</v>
      </c>
      <c r="EJ28" s="37">
        <f t="shared" si="10"/>
        <v>11415</v>
      </c>
      <c r="EK28" s="37">
        <f t="shared" si="10"/>
        <v>11840</v>
      </c>
      <c r="EL28" s="37">
        <f t="shared" si="10"/>
        <v>11840</v>
      </c>
      <c r="EM28" s="37">
        <f t="shared" si="10"/>
        <v>11840</v>
      </c>
      <c r="EN28" s="37">
        <f t="shared" si="10"/>
        <v>11840</v>
      </c>
      <c r="EO28" s="37">
        <f t="shared" si="10"/>
        <v>11840</v>
      </c>
      <c r="EP28" s="37">
        <f t="shared" si="10"/>
        <v>11840</v>
      </c>
      <c r="EQ28" s="37">
        <f t="shared" si="10"/>
        <v>11840</v>
      </c>
      <c r="ER28" s="37">
        <f t="shared" si="10"/>
        <v>11840</v>
      </c>
      <c r="ES28" s="37">
        <f t="shared" si="10"/>
        <v>12435</v>
      </c>
      <c r="ET28" s="37">
        <f t="shared" si="10"/>
        <v>12435</v>
      </c>
      <c r="EU28" s="37">
        <f t="shared" si="10"/>
        <v>11415</v>
      </c>
      <c r="EV28" s="37">
        <f t="shared" si="10"/>
        <v>11415</v>
      </c>
      <c r="EW28" s="37">
        <f t="shared" si="10"/>
        <v>7930</v>
      </c>
      <c r="EX28" s="37">
        <f t="shared" si="10"/>
        <v>7930</v>
      </c>
      <c r="EY28" s="37">
        <f t="shared" si="10"/>
        <v>7930</v>
      </c>
      <c r="EZ28" s="37">
        <f t="shared" si="10"/>
        <v>7930</v>
      </c>
      <c r="FA28" s="37">
        <f t="shared" si="10"/>
        <v>8355</v>
      </c>
      <c r="FB28" s="37">
        <f t="shared" si="10"/>
        <v>8355</v>
      </c>
      <c r="FC28" s="37">
        <f t="shared" si="10"/>
        <v>7930</v>
      </c>
      <c r="FD28" s="37">
        <f t="shared" si="10"/>
        <v>7930</v>
      </c>
      <c r="FE28" s="37">
        <f t="shared" si="10"/>
        <v>7930</v>
      </c>
      <c r="FF28" s="37">
        <f t="shared" si="10"/>
        <v>7930</v>
      </c>
      <c r="FG28" s="37">
        <f t="shared" si="10"/>
        <v>7930</v>
      </c>
      <c r="FH28" s="37">
        <f t="shared" si="10"/>
        <v>8355</v>
      </c>
      <c r="FI28" s="37">
        <f t="shared" si="10"/>
        <v>8355</v>
      </c>
      <c r="FJ28" s="37">
        <f t="shared" si="10"/>
        <v>7930</v>
      </c>
      <c r="FK28" s="37">
        <f t="shared" si="10"/>
        <v>7930</v>
      </c>
      <c r="FL28" s="37">
        <f t="shared" si="10"/>
        <v>7930</v>
      </c>
      <c r="FM28" s="37">
        <f t="shared" si="10"/>
        <v>7930</v>
      </c>
      <c r="FN28" s="37">
        <f t="shared" si="10"/>
        <v>9205</v>
      </c>
      <c r="FO28" s="37">
        <f t="shared" si="10"/>
        <v>9205</v>
      </c>
      <c r="FP28" s="37">
        <f t="shared" si="10"/>
        <v>9205</v>
      </c>
      <c r="FQ28" s="37">
        <f t="shared" si="10"/>
        <v>7930</v>
      </c>
      <c r="FR28" s="37">
        <f t="shared" si="10"/>
        <v>7930</v>
      </c>
      <c r="FS28" s="37">
        <f t="shared" ref="FS28:HX28" si="11">ROUND(FS9*0.85,)+25</f>
        <v>7930</v>
      </c>
      <c r="FT28" s="37">
        <f t="shared" si="11"/>
        <v>7930</v>
      </c>
      <c r="FU28" s="37">
        <f t="shared" si="11"/>
        <v>7930</v>
      </c>
      <c r="FV28" s="37">
        <f t="shared" si="11"/>
        <v>8355</v>
      </c>
      <c r="FW28" s="37">
        <f t="shared" si="11"/>
        <v>8355</v>
      </c>
      <c r="FX28" s="37">
        <f t="shared" si="11"/>
        <v>7930</v>
      </c>
      <c r="FY28" s="37">
        <f t="shared" si="11"/>
        <v>7930</v>
      </c>
      <c r="FZ28" s="37">
        <f t="shared" si="11"/>
        <v>7930</v>
      </c>
      <c r="GA28" s="37">
        <f t="shared" si="11"/>
        <v>7930</v>
      </c>
      <c r="GB28" s="37">
        <f t="shared" si="11"/>
        <v>7930</v>
      </c>
      <c r="GC28" s="37">
        <f t="shared" si="11"/>
        <v>8355</v>
      </c>
      <c r="GD28" s="37">
        <f t="shared" si="11"/>
        <v>8355</v>
      </c>
      <c r="GE28" s="37">
        <f t="shared" si="11"/>
        <v>7930</v>
      </c>
      <c r="GF28" s="37">
        <f t="shared" si="11"/>
        <v>7930</v>
      </c>
      <c r="GG28" s="37">
        <f t="shared" si="11"/>
        <v>7930</v>
      </c>
      <c r="GH28" s="37">
        <f t="shared" si="11"/>
        <v>7930</v>
      </c>
      <c r="GI28" s="37">
        <f t="shared" si="11"/>
        <v>7930</v>
      </c>
      <c r="GJ28" s="37">
        <f t="shared" si="11"/>
        <v>8355</v>
      </c>
      <c r="GK28" s="37">
        <f t="shared" si="11"/>
        <v>8355</v>
      </c>
      <c r="GL28" s="37">
        <f t="shared" si="11"/>
        <v>7505</v>
      </c>
      <c r="GM28" s="37">
        <f t="shared" si="11"/>
        <v>7505</v>
      </c>
      <c r="GN28" s="37">
        <f t="shared" si="11"/>
        <v>7505</v>
      </c>
      <c r="GO28" s="37">
        <f t="shared" si="11"/>
        <v>7505</v>
      </c>
      <c r="GP28" s="37">
        <f t="shared" si="11"/>
        <v>7505</v>
      </c>
      <c r="GQ28" s="37">
        <f t="shared" si="11"/>
        <v>7505</v>
      </c>
      <c r="GR28" s="37">
        <f t="shared" si="11"/>
        <v>7505</v>
      </c>
      <c r="GS28" s="37">
        <f t="shared" si="11"/>
        <v>7250</v>
      </c>
      <c r="GT28" s="37">
        <f t="shared" si="11"/>
        <v>7250</v>
      </c>
      <c r="GU28" s="37">
        <f t="shared" si="11"/>
        <v>7250</v>
      </c>
      <c r="GV28" s="37">
        <f t="shared" si="11"/>
        <v>7250</v>
      </c>
      <c r="GW28" s="37">
        <f t="shared" si="11"/>
        <v>7250</v>
      </c>
      <c r="GX28" s="37">
        <f t="shared" si="11"/>
        <v>7505</v>
      </c>
      <c r="GY28" s="37">
        <f t="shared" si="11"/>
        <v>7505</v>
      </c>
      <c r="GZ28" s="37">
        <f t="shared" si="11"/>
        <v>7250</v>
      </c>
      <c r="HA28" s="37">
        <f t="shared" si="11"/>
        <v>7250</v>
      </c>
      <c r="HB28" s="37">
        <f t="shared" si="11"/>
        <v>7250</v>
      </c>
      <c r="HC28" s="37">
        <f t="shared" si="11"/>
        <v>7250</v>
      </c>
      <c r="HD28" s="37">
        <f t="shared" si="11"/>
        <v>7250</v>
      </c>
      <c r="HE28" s="37">
        <f t="shared" si="11"/>
        <v>7505</v>
      </c>
      <c r="HF28" s="37">
        <f t="shared" si="11"/>
        <v>7505</v>
      </c>
      <c r="HG28" s="37">
        <f t="shared" si="11"/>
        <v>7250</v>
      </c>
      <c r="HH28" s="37">
        <f t="shared" si="11"/>
        <v>7250</v>
      </c>
      <c r="HI28" s="37">
        <f t="shared" si="11"/>
        <v>7250</v>
      </c>
      <c r="HJ28" s="37">
        <f t="shared" si="11"/>
        <v>7250</v>
      </c>
      <c r="HK28" s="37">
        <f t="shared" si="11"/>
        <v>7250</v>
      </c>
      <c r="HL28" s="37">
        <f t="shared" si="11"/>
        <v>7505</v>
      </c>
      <c r="HM28" s="37">
        <f t="shared" si="11"/>
        <v>7505</v>
      </c>
      <c r="HN28" s="37">
        <f t="shared" si="11"/>
        <v>6995</v>
      </c>
      <c r="HO28" s="37">
        <f t="shared" si="11"/>
        <v>6995</v>
      </c>
      <c r="HP28" s="37">
        <f t="shared" si="11"/>
        <v>6995</v>
      </c>
      <c r="HQ28" s="37">
        <f t="shared" si="11"/>
        <v>6995</v>
      </c>
      <c r="HR28" s="37">
        <f t="shared" si="11"/>
        <v>6995</v>
      </c>
      <c r="HS28" s="37">
        <f t="shared" si="11"/>
        <v>7250</v>
      </c>
      <c r="HT28" s="37">
        <f t="shared" si="11"/>
        <v>7250</v>
      </c>
      <c r="HU28" s="37">
        <f t="shared" si="11"/>
        <v>6995</v>
      </c>
      <c r="HV28" s="37">
        <f t="shared" si="11"/>
        <v>6995</v>
      </c>
      <c r="HW28" s="37">
        <f t="shared" si="11"/>
        <v>6995</v>
      </c>
      <c r="HX28" s="149">
        <f t="shared" si="11"/>
        <v>6995</v>
      </c>
    </row>
    <row r="29" spans="1:232" ht="10.7" customHeight="1" x14ac:dyDescent="0.2">
      <c r="A29" s="14" t="s">
        <v>75</v>
      </c>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c r="DL29" s="37"/>
      <c r="DM29" s="149"/>
      <c r="DN29" s="149"/>
      <c r="DO29" s="149"/>
      <c r="DP29" s="149"/>
      <c r="DQ29" s="149"/>
      <c r="DR29" s="37"/>
      <c r="DS29" s="37"/>
      <c r="DT29" s="37"/>
      <c r="DU29" s="149"/>
      <c r="DV29" s="149"/>
      <c r="DW29" s="149"/>
      <c r="DX29" s="149"/>
      <c r="DY29" s="37"/>
      <c r="DZ29" s="37"/>
      <c r="EA29" s="37"/>
      <c r="EB29" s="37"/>
      <c r="EC29" s="37"/>
      <c r="ED29" s="37"/>
      <c r="EE29" s="37"/>
      <c r="EF29" s="37"/>
      <c r="EG29" s="37"/>
      <c r="EH29" s="37"/>
      <c r="EI29" s="37"/>
      <c r="EJ29" s="37"/>
      <c r="EK29" s="37"/>
      <c r="EL29" s="37"/>
      <c r="EM29" s="37"/>
      <c r="EN29" s="37"/>
      <c r="EO29" s="37"/>
      <c r="EP29" s="37"/>
      <c r="EQ29" s="37"/>
      <c r="ER29" s="37"/>
      <c r="ES29" s="37"/>
      <c r="ET29" s="37"/>
      <c r="EU29" s="37"/>
      <c r="EV29" s="37"/>
      <c r="EW29" s="37"/>
      <c r="EX29" s="37"/>
      <c r="EY29" s="37"/>
      <c r="EZ29" s="37"/>
      <c r="FA29" s="37"/>
      <c r="FB29" s="37"/>
      <c r="FC29" s="37"/>
      <c r="FD29" s="37"/>
      <c r="FE29" s="37"/>
      <c r="FF29" s="37"/>
      <c r="FG29" s="37"/>
      <c r="FH29" s="37"/>
      <c r="FI29" s="37"/>
      <c r="FJ29" s="37"/>
      <c r="FK29" s="37"/>
      <c r="FL29" s="37"/>
      <c r="FM29" s="37"/>
      <c r="FN29" s="37"/>
      <c r="FO29" s="37"/>
      <c r="FP29" s="37"/>
      <c r="FQ29" s="37"/>
      <c r="FR29" s="37"/>
      <c r="FS29" s="37"/>
      <c r="FT29" s="37"/>
      <c r="FU29" s="37"/>
      <c r="FV29" s="37"/>
      <c r="FW29" s="37"/>
      <c r="FX29" s="37"/>
      <c r="FY29" s="37"/>
      <c r="FZ29" s="37"/>
      <c r="GA29" s="37"/>
      <c r="GB29" s="37"/>
      <c r="GC29" s="37"/>
      <c r="GD29" s="37"/>
      <c r="GE29" s="37"/>
      <c r="GF29" s="37"/>
      <c r="GG29" s="37"/>
      <c r="GH29" s="37"/>
      <c r="GI29" s="37"/>
      <c r="GJ29" s="37"/>
      <c r="GK29" s="37"/>
      <c r="GL29" s="37"/>
      <c r="GM29" s="37"/>
      <c r="GN29" s="37"/>
      <c r="GO29" s="37"/>
      <c r="GP29" s="37"/>
      <c r="GQ29" s="37"/>
      <c r="GR29" s="37"/>
      <c r="GS29" s="37"/>
      <c r="GT29" s="37"/>
      <c r="GU29" s="37"/>
      <c r="GV29" s="37"/>
      <c r="GW29" s="37"/>
      <c r="GX29" s="37"/>
      <c r="GY29" s="37"/>
      <c r="GZ29" s="37"/>
      <c r="HA29" s="37"/>
      <c r="HB29" s="37"/>
      <c r="HC29" s="37"/>
      <c r="HD29" s="37"/>
      <c r="HE29" s="37"/>
      <c r="HF29" s="37"/>
      <c r="HG29" s="37"/>
      <c r="HH29" s="37"/>
      <c r="HI29" s="37"/>
      <c r="HJ29" s="37"/>
      <c r="HK29" s="37"/>
      <c r="HL29" s="37"/>
      <c r="HM29" s="37"/>
      <c r="HN29" s="37"/>
      <c r="HO29" s="37"/>
      <c r="HP29" s="37"/>
      <c r="HQ29" s="37"/>
      <c r="HR29" s="37"/>
      <c r="HS29" s="37"/>
      <c r="HT29" s="37"/>
      <c r="HU29" s="37"/>
      <c r="HV29" s="37"/>
      <c r="HW29" s="37"/>
      <c r="HX29" s="149"/>
    </row>
    <row r="30" spans="1:232" ht="10.7" customHeight="1" x14ac:dyDescent="0.2">
      <c r="A30" s="12">
        <v>1</v>
      </c>
      <c r="B30" s="37" t="e">
        <f t="shared" ref="B30:AT30" si="12">ROUND(B11*0.85,)+25</f>
        <v>#REF!</v>
      </c>
      <c r="C30" s="37" t="e">
        <f t="shared" si="12"/>
        <v>#REF!</v>
      </c>
      <c r="D30" s="37" t="e">
        <f t="shared" si="12"/>
        <v>#REF!</v>
      </c>
      <c r="E30" s="37" t="e">
        <f t="shared" si="12"/>
        <v>#REF!</v>
      </c>
      <c r="F30" s="37" t="e">
        <f t="shared" si="12"/>
        <v>#REF!</v>
      </c>
      <c r="G30" s="37" t="e">
        <f t="shared" si="12"/>
        <v>#REF!</v>
      </c>
      <c r="H30" s="37" t="e">
        <f t="shared" si="12"/>
        <v>#REF!</v>
      </c>
      <c r="I30" s="37" t="e">
        <f t="shared" si="12"/>
        <v>#REF!</v>
      </c>
      <c r="J30" s="37" t="e">
        <f t="shared" si="12"/>
        <v>#REF!</v>
      </c>
      <c r="K30" s="37" t="e">
        <f t="shared" si="12"/>
        <v>#REF!</v>
      </c>
      <c r="L30" s="37" t="e">
        <f t="shared" si="12"/>
        <v>#REF!</v>
      </c>
      <c r="M30" s="37" t="e">
        <f t="shared" si="12"/>
        <v>#REF!</v>
      </c>
      <c r="N30" s="37" t="e">
        <f t="shared" si="12"/>
        <v>#REF!</v>
      </c>
      <c r="O30" s="37" t="e">
        <f t="shared" si="12"/>
        <v>#REF!</v>
      </c>
      <c r="P30" s="37" t="e">
        <f t="shared" si="12"/>
        <v>#REF!</v>
      </c>
      <c r="Q30" s="37" t="e">
        <f t="shared" si="12"/>
        <v>#REF!</v>
      </c>
      <c r="R30" s="37" t="e">
        <f t="shared" si="12"/>
        <v>#REF!</v>
      </c>
      <c r="S30" s="37" t="e">
        <f t="shared" si="12"/>
        <v>#REF!</v>
      </c>
      <c r="T30" s="37" t="e">
        <f t="shared" si="12"/>
        <v>#REF!</v>
      </c>
      <c r="U30" s="37" t="e">
        <f t="shared" si="12"/>
        <v>#REF!</v>
      </c>
      <c r="V30" s="37" t="e">
        <f t="shared" si="12"/>
        <v>#REF!</v>
      </c>
      <c r="W30" s="37" t="e">
        <f t="shared" si="12"/>
        <v>#REF!</v>
      </c>
      <c r="X30" s="37" t="e">
        <f t="shared" si="12"/>
        <v>#REF!</v>
      </c>
      <c r="Y30" s="37" t="e">
        <f t="shared" si="12"/>
        <v>#REF!</v>
      </c>
      <c r="Z30" s="37" t="e">
        <f t="shared" si="12"/>
        <v>#REF!</v>
      </c>
      <c r="AA30" s="37" t="e">
        <f t="shared" si="12"/>
        <v>#REF!</v>
      </c>
      <c r="AB30" s="37" t="e">
        <f t="shared" si="12"/>
        <v>#REF!</v>
      </c>
      <c r="AC30" s="37" t="e">
        <f t="shared" si="12"/>
        <v>#REF!</v>
      </c>
      <c r="AD30" s="37" t="e">
        <f t="shared" si="12"/>
        <v>#REF!</v>
      </c>
      <c r="AE30" s="37" t="e">
        <f t="shared" si="12"/>
        <v>#REF!</v>
      </c>
      <c r="AF30" s="37" t="e">
        <f t="shared" si="12"/>
        <v>#REF!</v>
      </c>
      <c r="AG30" s="37" t="e">
        <f t="shared" si="12"/>
        <v>#REF!</v>
      </c>
      <c r="AH30" s="37" t="e">
        <f t="shared" si="12"/>
        <v>#REF!</v>
      </c>
      <c r="AI30" s="37" t="e">
        <f t="shared" si="12"/>
        <v>#REF!</v>
      </c>
      <c r="AJ30" s="37" t="e">
        <f t="shared" si="12"/>
        <v>#REF!</v>
      </c>
      <c r="AK30" s="37" t="e">
        <f t="shared" si="12"/>
        <v>#REF!</v>
      </c>
      <c r="AL30" s="37" t="e">
        <f t="shared" si="12"/>
        <v>#REF!</v>
      </c>
      <c r="AM30" s="37" t="e">
        <f t="shared" si="12"/>
        <v>#REF!</v>
      </c>
      <c r="AN30" s="37" t="e">
        <f t="shared" si="12"/>
        <v>#REF!</v>
      </c>
      <c r="AO30" s="37" t="e">
        <f t="shared" si="12"/>
        <v>#REF!</v>
      </c>
      <c r="AP30" s="37" t="e">
        <f t="shared" si="12"/>
        <v>#REF!</v>
      </c>
      <c r="AQ30" s="37" t="e">
        <f t="shared" si="12"/>
        <v>#REF!</v>
      </c>
      <c r="AR30" s="37" t="e">
        <f t="shared" si="12"/>
        <v>#REF!</v>
      </c>
      <c r="AS30" s="37" t="e">
        <f t="shared" si="12"/>
        <v>#REF!</v>
      </c>
      <c r="AT30" s="37" t="e">
        <f t="shared" si="12"/>
        <v>#REF!</v>
      </c>
      <c r="AU30" s="37" t="e">
        <f t="shared" ref="AU30:DF30" si="13">ROUND(AU11*0.85,)+25</f>
        <v>#REF!</v>
      </c>
      <c r="AV30" s="37" t="e">
        <f t="shared" si="13"/>
        <v>#REF!</v>
      </c>
      <c r="AW30" s="37" t="e">
        <f t="shared" si="13"/>
        <v>#REF!</v>
      </c>
      <c r="AX30" s="37" t="e">
        <f t="shared" si="13"/>
        <v>#REF!</v>
      </c>
      <c r="AY30" s="37" t="e">
        <f t="shared" si="13"/>
        <v>#REF!</v>
      </c>
      <c r="AZ30" s="37" t="e">
        <f t="shared" si="13"/>
        <v>#REF!</v>
      </c>
      <c r="BA30" s="37" t="e">
        <f t="shared" si="13"/>
        <v>#REF!</v>
      </c>
      <c r="BB30" s="37" t="e">
        <f t="shared" si="13"/>
        <v>#REF!</v>
      </c>
      <c r="BC30" s="37" t="e">
        <f t="shared" si="13"/>
        <v>#REF!</v>
      </c>
      <c r="BD30" s="37" t="e">
        <f t="shared" si="13"/>
        <v>#REF!</v>
      </c>
      <c r="BE30" s="37" t="e">
        <f t="shared" si="13"/>
        <v>#REF!</v>
      </c>
      <c r="BF30" s="37" t="e">
        <f t="shared" si="13"/>
        <v>#REF!</v>
      </c>
      <c r="BG30" s="37" t="e">
        <f t="shared" si="13"/>
        <v>#REF!</v>
      </c>
      <c r="BH30" s="37" t="e">
        <f t="shared" si="13"/>
        <v>#REF!</v>
      </c>
      <c r="BI30" s="37" t="e">
        <f t="shared" si="13"/>
        <v>#REF!</v>
      </c>
      <c r="BJ30" s="37" t="e">
        <f t="shared" si="13"/>
        <v>#REF!</v>
      </c>
      <c r="BK30" s="37" t="e">
        <f t="shared" si="13"/>
        <v>#REF!</v>
      </c>
      <c r="BL30" s="37" t="e">
        <f t="shared" si="13"/>
        <v>#REF!</v>
      </c>
      <c r="BM30" s="37" t="e">
        <f t="shared" si="13"/>
        <v>#REF!</v>
      </c>
      <c r="BN30" s="37" t="e">
        <f t="shared" si="13"/>
        <v>#REF!</v>
      </c>
      <c r="BO30" s="37" t="e">
        <f t="shared" si="13"/>
        <v>#REF!</v>
      </c>
      <c r="BP30" s="37" t="e">
        <f t="shared" si="13"/>
        <v>#REF!</v>
      </c>
      <c r="BQ30" s="37" t="e">
        <f t="shared" si="13"/>
        <v>#REF!</v>
      </c>
      <c r="BR30" s="37" t="e">
        <f t="shared" si="13"/>
        <v>#REF!</v>
      </c>
      <c r="BS30" s="37" t="e">
        <f t="shared" si="13"/>
        <v>#REF!</v>
      </c>
      <c r="BT30" s="37" t="e">
        <f t="shared" si="13"/>
        <v>#REF!</v>
      </c>
      <c r="BU30" s="37" t="e">
        <f t="shared" si="13"/>
        <v>#REF!</v>
      </c>
      <c r="BV30" s="37" t="e">
        <f t="shared" si="13"/>
        <v>#REF!</v>
      </c>
      <c r="BW30" s="37" t="e">
        <f t="shared" si="13"/>
        <v>#REF!</v>
      </c>
      <c r="BX30" s="37" t="e">
        <f t="shared" si="13"/>
        <v>#REF!</v>
      </c>
      <c r="BY30" s="37" t="e">
        <f t="shared" si="13"/>
        <v>#REF!</v>
      </c>
      <c r="BZ30" s="37" t="e">
        <f t="shared" si="13"/>
        <v>#REF!</v>
      </c>
      <c r="CA30" s="37" t="e">
        <f t="shared" si="13"/>
        <v>#REF!</v>
      </c>
      <c r="CB30" s="37" t="e">
        <f t="shared" si="13"/>
        <v>#REF!</v>
      </c>
      <c r="CC30" s="37" t="e">
        <f t="shared" si="13"/>
        <v>#REF!</v>
      </c>
      <c r="CD30" s="37" t="e">
        <f t="shared" si="13"/>
        <v>#REF!</v>
      </c>
      <c r="CE30" s="37" t="e">
        <f t="shared" si="13"/>
        <v>#REF!</v>
      </c>
      <c r="CF30" s="37" t="e">
        <f t="shared" si="13"/>
        <v>#REF!</v>
      </c>
      <c r="CG30" s="37" t="e">
        <f t="shared" si="13"/>
        <v>#REF!</v>
      </c>
      <c r="CH30" s="37" t="e">
        <f t="shared" si="13"/>
        <v>#REF!</v>
      </c>
      <c r="CI30" s="37" t="e">
        <f t="shared" si="13"/>
        <v>#REF!</v>
      </c>
      <c r="CJ30" s="37" t="e">
        <f t="shared" si="13"/>
        <v>#REF!</v>
      </c>
      <c r="CK30" s="37" t="e">
        <f t="shared" si="13"/>
        <v>#REF!</v>
      </c>
      <c r="CL30" s="37" t="e">
        <f t="shared" si="13"/>
        <v>#REF!</v>
      </c>
      <c r="CM30" s="37" t="e">
        <f t="shared" si="13"/>
        <v>#REF!</v>
      </c>
      <c r="CN30" s="37" t="e">
        <f t="shared" si="13"/>
        <v>#REF!</v>
      </c>
      <c r="CO30" s="37" t="e">
        <f t="shared" si="13"/>
        <v>#REF!</v>
      </c>
      <c r="CP30" s="37" t="e">
        <f t="shared" si="13"/>
        <v>#REF!</v>
      </c>
      <c r="CQ30" s="37" t="e">
        <f t="shared" si="13"/>
        <v>#REF!</v>
      </c>
      <c r="CR30" s="37" t="e">
        <f t="shared" si="13"/>
        <v>#REF!</v>
      </c>
      <c r="CS30" s="37" t="e">
        <f t="shared" si="13"/>
        <v>#REF!</v>
      </c>
      <c r="CT30" s="37" t="e">
        <f t="shared" si="13"/>
        <v>#REF!</v>
      </c>
      <c r="CU30" s="37" t="e">
        <f t="shared" si="13"/>
        <v>#REF!</v>
      </c>
      <c r="CV30" s="37" t="e">
        <f t="shared" si="13"/>
        <v>#REF!</v>
      </c>
      <c r="CW30" s="37" t="e">
        <f t="shared" si="13"/>
        <v>#REF!</v>
      </c>
      <c r="CX30" s="37" t="e">
        <f t="shared" si="13"/>
        <v>#REF!</v>
      </c>
      <c r="CY30" s="37" t="e">
        <f t="shared" si="13"/>
        <v>#REF!</v>
      </c>
      <c r="CZ30" s="37" t="e">
        <f t="shared" si="13"/>
        <v>#REF!</v>
      </c>
      <c r="DA30" s="37" t="e">
        <f t="shared" si="13"/>
        <v>#REF!</v>
      </c>
      <c r="DB30" s="37" t="e">
        <f t="shared" si="13"/>
        <v>#REF!</v>
      </c>
      <c r="DC30" s="37" t="e">
        <f t="shared" si="13"/>
        <v>#REF!</v>
      </c>
      <c r="DD30" s="37" t="e">
        <f t="shared" si="13"/>
        <v>#REF!</v>
      </c>
      <c r="DE30" s="37" t="e">
        <f t="shared" si="13"/>
        <v>#REF!</v>
      </c>
      <c r="DF30" s="37" t="e">
        <f t="shared" si="13"/>
        <v>#REF!</v>
      </c>
      <c r="DG30" s="37" t="e">
        <f t="shared" ref="DG30:FR30" si="14">ROUND(DG11*0.85,)+25</f>
        <v>#REF!</v>
      </c>
      <c r="DH30" s="37" t="e">
        <f t="shared" si="14"/>
        <v>#REF!</v>
      </c>
      <c r="DI30" s="37" t="e">
        <f t="shared" si="14"/>
        <v>#REF!</v>
      </c>
      <c r="DJ30" s="37" t="e">
        <f t="shared" si="14"/>
        <v>#REF!</v>
      </c>
      <c r="DK30" s="37">
        <f t="shared" si="14"/>
        <v>10863</v>
      </c>
      <c r="DL30" s="37">
        <f t="shared" si="14"/>
        <v>10863</v>
      </c>
      <c r="DM30" s="149">
        <f t="shared" si="14"/>
        <v>10863</v>
      </c>
      <c r="DN30" s="149">
        <f t="shared" si="14"/>
        <v>10863</v>
      </c>
      <c r="DO30" s="149">
        <f t="shared" si="14"/>
        <v>10863</v>
      </c>
      <c r="DP30" s="149">
        <f t="shared" si="14"/>
        <v>10863</v>
      </c>
      <c r="DQ30" s="149">
        <f t="shared" si="14"/>
        <v>10863</v>
      </c>
      <c r="DR30" s="37">
        <f t="shared" si="14"/>
        <v>10863</v>
      </c>
      <c r="DS30" s="37">
        <f t="shared" si="14"/>
        <v>10863</v>
      </c>
      <c r="DT30" s="37">
        <f t="shared" si="14"/>
        <v>9673</v>
      </c>
      <c r="DU30" s="149">
        <f t="shared" si="14"/>
        <v>10863</v>
      </c>
      <c r="DV30" s="149">
        <f t="shared" si="14"/>
        <v>10863</v>
      </c>
      <c r="DW30" s="149">
        <f t="shared" si="14"/>
        <v>10863</v>
      </c>
      <c r="DX30" s="149">
        <f t="shared" si="14"/>
        <v>10863</v>
      </c>
      <c r="DY30" s="37">
        <f t="shared" si="14"/>
        <v>9673</v>
      </c>
      <c r="DZ30" s="37">
        <f t="shared" si="14"/>
        <v>9673</v>
      </c>
      <c r="EA30" s="37">
        <f t="shared" si="14"/>
        <v>10863</v>
      </c>
      <c r="EB30" s="37">
        <f t="shared" si="14"/>
        <v>10863</v>
      </c>
      <c r="EC30" s="37">
        <f t="shared" si="14"/>
        <v>10863</v>
      </c>
      <c r="ED30" s="37">
        <f t="shared" si="14"/>
        <v>10863</v>
      </c>
      <c r="EE30" s="37">
        <f t="shared" si="14"/>
        <v>10863</v>
      </c>
      <c r="EF30" s="37">
        <f t="shared" si="14"/>
        <v>10863</v>
      </c>
      <c r="EG30" s="37">
        <f t="shared" si="14"/>
        <v>10863</v>
      </c>
      <c r="EH30" s="37">
        <f t="shared" si="14"/>
        <v>10863</v>
      </c>
      <c r="EI30" s="37">
        <f t="shared" si="14"/>
        <v>10863</v>
      </c>
      <c r="EJ30" s="37">
        <f t="shared" si="14"/>
        <v>10863</v>
      </c>
      <c r="EK30" s="37">
        <f t="shared" si="14"/>
        <v>11288</v>
      </c>
      <c r="EL30" s="37">
        <f t="shared" si="14"/>
        <v>11288</v>
      </c>
      <c r="EM30" s="37">
        <f t="shared" si="14"/>
        <v>11288</v>
      </c>
      <c r="EN30" s="37">
        <f t="shared" si="14"/>
        <v>11288</v>
      </c>
      <c r="EO30" s="37">
        <f t="shared" si="14"/>
        <v>11288</v>
      </c>
      <c r="EP30" s="37">
        <f t="shared" si="14"/>
        <v>11288</v>
      </c>
      <c r="EQ30" s="37">
        <f t="shared" si="14"/>
        <v>11288</v>
      </c>
      <c r="ER30" s="37">
        <f t="shared" si="14"/>
        <v>11288</v>
      </c>
      <c r="ES30" s="37">
        <f t="shared" si="14"/>
        <v>11883</v>
      </c>
      <c r="ET30" s="37">
        <f t="shared" si="14"/>
        <v>11883</v>
      </c>
      <c r="EU30" s="37">
        <f t="shared" si="14"/>
        <v>10863</v>
      </c>
      <c r="EV30" s="37">
        <f t="shared" si="14"/>
        <v>10863</v>
      </c>
      <c r="EW30" s="37">
        <f t="shared" si="14"/>
        <v>7378</v>
      </c>
      <c r="EX30" s="37">
        <f t="shared" si="14"/>
        <v>7378</v>
      </c>
      <c r="EY30" s="37">
        <f t="shared" si="14"/>
        <v>7378</v>
      </c>
      <c r="EZ30" s="37">
        <f t="shared" si="14"/>
        <v>7378</v>
      </c>
      <c r="FA30" s="37">
        <f t="shared" si="14"/>
        <v>7803</v>
      </c>
      <c r="FB30" s="37">
        <f t="shared" si="14"/>
        <v>7803</v>
      </c>
      <c r="FC30" s="37">
        <f t="shared" si="14"/>
        <v>7378</v>
      </c>
      <c r="FD30" s="37">
        <f t="shared" si="14"/>
        <v>7378</v>
      </c>
      <c r="FE30" s="37">
        <f t="shared" si="14"/>
        <v>7378</v>
      </c>
      <c r="FF30" s="37">
        <f t="shared" si="14"/>
        <v>7378</v>
      </c>
      <c r="FG30" s="37">
        <f t="shared" si="14"/>
        <v>7378</v>
      </c>
      <c r="FH30" s="37">
        <f t="shared" si="14"/>
        <v>7803</v>
      </c>
      <c r="FI30" s="37">
        <f t="shared" si="14"/>
        <v>7803</v>
      </c>
      <c r="FJ30" s="37">
        <f t="shared" si="14"/>
        <v>7378</v>
      </c>
      <c r="FK30" s="37">
        <f t="shared" si="14"/>
        <v>7378</v>
      </c>
      <c r="FL30" s="37">
        <f t="shared" si="14"/>
        <v>7378</v>
      </c>
      <c r="FM30" s="37">
        <f t="shared" si="14"/>
        <v>7378</v>
      </c>
      <c r="FN30" s="37">
        <f t="shared" si="14"/>
        <v>8653</v>
      </c>
      <c r="FO30" s="37">
        <f t="shared" si="14"/>
        <v>8653</v>
      </c>
      <c r="FP30" s="37">
        <f t="shared" si="14"/>
        <v>8653</v>
      </c>
      <c r="FQ30" s="37">
        <f t="shared" si="14"/>
        <v>7378</v>
      </c>
      <c r="FR30" s="37">
        <f t="shared" si="14"/>
        <v>7378</v>
      </c>
      <c r="FS30" s="37">
        <f t="shared" ref="FS30:HX30" si="15">ROUND(FS11*0.85,)+25</f>
        <v>7378</v>
      </c>
      <c r="FT30" s="37">
        <f t="shared" si="15"/>
        <v>7378</v>
      </c>
      <c r="FU30" s="37">
        <f t="shared" si="15"/>
        <v>7378</v>
      </c>
      <c r="FV30" s="37">
        <f t="shared" si="15"/>
        <v>7803</v>
      </c>
      <c r="FW30" s="37">
        <f t="shared" si="15"/>
        <v>7803</v>
      </c>
      <c r="FX30" s="37">
        <f t="shared" si="15"/>
        <v>7378</v>
      </c>
      <c r="FY30" s="37">
        <f t="shared" si="15"/>
        <v>7378</v>
      </c>
      <c r="FZ30" s="37">
        <f t="shared" si="15"/>
        <v>7378</v>
      </c>
      <c r="GA30" s="37">
        <f t="shared" si="15"/>
        <v>7378</v>
      </c>
      <c r="GB30" s="37">
        <f t="shared" si="15"/>
        <v>7378</v>
      </c>
      <c r="GC30" s="37">
        <f t="shared" si="15"/>
        <v>7803</v>
      </c>
      <c r="GD30" s="37">
        <f t="shared" si="15"/>
        <v>7803</v>
      </c>
      <c r="GE30" s="37">
        <f t="shared" si="15"/>
        <v>7378</v>
      </c>
      <c r="GF30" s="37">
        <f t="shared" si="15"/>
        <v>7378</v>
      </c>
      <c r="GG30" s="37">
        <f t="shared" si="15"/>
        <v>7378</v>
      </c>
      <c r="GH30" s="37">
        <f t="shared" si="15"/>
        <v>7378</v>
      </c>
      <c r="GI30" s="37">
        <f t="shared" si="15"/>
        <v>7378</v>
      </c>
      <c r="GJ30" s="37">
        <f t="shared" si="15"/>
        <v>7803</v>
      </c>
      <c r="GK30" s="37">
        <f t="shared" si="15"/>
        <v>7803</v>
      </c>
      <c r="GL30" s="37">
        <f t="shared" si="15"/>
        <v>6953</v>
      </c>
      <c r="GM30" s="37">
        <f t="shared" si="15"/>
        <v>6953</v>
      </c>
      <c r="GN30" s="37">
        <f t="shared" si="15"/>
        <v>6953</v>
      </c>
      <c r="GO30" s="37">
        <f t="shared" si="15"/>
        <v>6953</v>
      </c>
      <c r="GP30" s="37">
        <f t="shared" si="15"/>
        <v>6953</v>
      </c>
      <c r="GQ30" s="37">
        <f t="shared" si="15"/>
        <v>6953</v>
      </c>
      <c r="GR30" s="37">
        <f t="shared" si="15"/>
        <v>6953</v>
      </c>
      <c r="GS30" s="37">
        <f t="shared" si="15"/>
        <v>6698</v>
      </c>
      <c r="GT30" s="37">
        <f t="shared" si="15"/>
        <v>6698</v>
      </c>
      <c r="GU30" s="37">
        <f t="shared" si="15"/>
        <v>6698</v>
      </c>
      <c r="GV30" s="37">
        <f t="shared" si="15"/>
        <v>6698</v>
      </c>
      <c r="GW30" s="37">
        <f t="shared" si="15"/>
        <v>6698</v>
      </c>
      <c r="GX30" s="37">
        <f t="shared" si="15"/>
        <v>6953</v>
      </c>
      <c r="GY30" s="37">
        <f t="shared" si="15"/>
        <v>6953</v>
      </c>
      <c r="GZ30" s="37">
        <f t="shared" si="15"/>
        <v>6698</v>
      </c>
      <c r="HA30" s="37">
        <f t="shared" si="15"/>
        <v>6698</v>
      </c>
      <c r="HB30" s="37">
        <f t="shared" si="15"/>
        <v>6698</v>
      </c>
      <c r="HC30" s="37">
        <f t="shared" si="15"/>
        <v>6698</v>
      </c>
      <c r="HD30" s="37">
        <f t="shared" si="15"/>
        <v>6698</v>
      </c>
      <c r="HE30" s="37">
        <f t="shared" si="15"/>
        <v>6953</v>
      </c>
      <c r="HF30" s="37">
        <f t="shared" si="15"/>
        <v>6953</v>
      </c>
      <c r="HG30" s="37">
        <f t="shared" si="15"/>
        <v>6698</v>
      </c>
      <c r="HH30" s="37">
        <f t="shared" si="15"/>
        <v>6698</v>
      </c>
      <c r="HI30" s="37">
        <f t="shared" si="15"/>
        <v>6698</v>
      </c>
      <c r="HJ30" s="37">
        <f t="shared" si="15"/>
        <v>6698</v>
      </c>
      <c r="HK30" s="37">
        <f t="shared" si="15"/>
        <v>6698</v>
      </c>
      <c r="HL30" s="37">
        <f t="shared" si="15"/>
        <v>6953</v>
      </c>
      <c r="HM30" s="37">
        <f t="shared" si="15"/>
        <v>6953</v>
      </c>
      <c r="HN30" s="37">
        <f t="shared" si="15"/>
        <v>6443</v>
      </c>
      <c r="HO30" s="37">
        <f t="shared" si="15"/>
        <v>6443</v>
      </c>
      <c r="HP30" s="37">
        <f t="shared" si="15"/>
        <v>6443</v>
      </c>
      <c r="HQ30" s="37">
        <f t="shared" si="15"/>
        <v>6443</v>
      </c>
      <c r="HR30" s="37">
        <f t="shared" si="15"/>
        <v>6443</v>
      </c>
      <c r="HS30" s="37">
        <f t="shared" si="15"/>
        <v>6698</v>
      </c>
      <c r="HT30" s="37">
        <f t="shared" si="15"/>
        <v>6698</v>
      </c>
      <c r="HU30" s="37">
        <f t="shared" si="15"/>
        <v>6443</v>
      </c>
      <c r="HV30" s="37">
        <f t="shared" si="15"/>
        <v>6443</v>
      </c>
      <c r="HW30" s="37">
        <f t="shared" si="15"/>
        <v>6443</v>
      </c>
      <c r="HX30" s="149">
        <f t="shared" si="15"/>
        <v>6443</v>
      </c>
    </row>
    <row r="31" spans="1:232" ht="10.7" customHeight="1" x14ac:dyDescent="0.2">
      <c r="A31" s="12">
        <v>2</v>
      </c>
      <c r="B31" s="37" t="e">
        <f t="shared" ref="B31:AT31" si="16">ROUND(B12*0.85,)+25</f>
        <v>#REF!</v>
      </c>
      <c r="C31" s="37" t="e">
        <f t="shared" si="16"/>
        <v>#REF!</v>
      </c>
      <c r="D31" s="37" t="e">
        <f t="shared" si="16"/>
        <v>#REF!</v>
      </c>
      <c r="E31" s="37" t="e">
        <f t="shared" si="16"/>
        <v>#REF!</v>
      </c>
      <c r="F31" s="37" t="e">
        <f t="shared" si="16"/>
        <v>#REF!</v>
      </c>
      <c r="G31" s="37" t="e">
        <f t="shared" si="16"/>
        <v>#REF!</v>
      </c>
      <c r="H31" s="37" t="e">
        <f t="shared" si="16"/>
        <v>#REF!</v>
      </c>
      <c r="I31" s="37" t="e">
        <f t="shared" si="16"/>
        <v>#REF!</v>
      </c>
      <c r="J31" s="37" t="e">
        <f t="shared" si="16"/>
        <v>#REF!</v>
      </c>
      <c r="K31" s="37" t="e">
        <f t="shared" si="16"/>
        <v>#REF!</v>
      </c>
      <c r="L31" s="37" t="e">
        <f t="shared" si="16"/>
        <v>#REF!</v>
      </c>
      <c r="M31" s="37" t="e">
        <f t="shared" si="16"/>
        <v>#REF!</v>
      </c>
      <c r="N31" s="37" t="e">
        <f t="shared" si="16"/>
        <v>#REF!</v>
      </c>
      <c r="O31" s="37" t="e">
        <f t="shared" si="16"/>
        <v>#REF!</v>
      </c>
      <c r="P31" s="37" t="e">
        <f t="shared" si="16"/>
        <v>#REF!</v>
      </c>
      <c r="Q31" s="37" t="e">
        <f t="shared" si="16"/>
        <v>#REF!</v>
      </c>
      <c r="R31" s="37" t="e">
        <f t="shared" si="16"/>
        <v>#REF!</v>
      </c>
      <c r="S31" s="37" t="e">
        <f t="shared" si="16"/>
        <v>#REF!</v>
      </c>
      <c r="T31" s="37" t="e">
        <f t="shared" si="16"/>
        <v>#REF!</v>
      </c>
      <c r="U31" s="37" t="e">
        <f t="shared" si="16"/>
        <v>#REF!</v>
      </c>
      <c r="V31" s="37" t="e">
        <f t="shared" si="16"/>
        <v>#REF!</v>
      </c>
      <c r="W31" s="37" t="e">
        <f t="shared" si="16"/>
        <v>#REF!</v>
      </c>
      <c r="X31" s="37" t="e">
        <f t="shared" si="16"/>
        <v>#REF!</v>
      </c>
      <c r="Y31" s="37" t="e">
        <f t="shared" si="16"/>
        <v>#REF!</v>
      </c>
      <c r="Z31" s="37" t="e">
        <f t="shared" si="16"/>
        <v>#REF!</v>
      </c>
      <c r="AA31" s="37" t="e">
        <f t="shared" si="16"/>
        <v>#REF!</v>
      </c>
      <c r="AB31" s="37" t="e">
        <f t="shared" si="16"/>
        <v>#REF!</v>
      </c>
      <c r="AC31" s="37" t="e">
        <f t="shared" si="16"/>
        <v>#REF!</v>
      </c>
      <c r="AD31" s="37" t="e">
        <f t="shared" si="16"/>
        <v>#REF!</v>
      </c>
      <c r="AE31" s="37" t="e">
        <f t="shared" si="16"/>
        <v>#REF!</v>
      </c>
      <c r="AF31" s="37" t="e">
        <f t="shared" si="16"/>
        <v>#REF!</v>
      </c>
      <c r="AG31" s="37" t="e">
        <f t="shared" si="16"/>
        <v>#REF!</v>
      </c>
      <c r="AH31" s="37" t="e">
        <f t="shared" si="16"/>
        <v>#REF!</v>
      </c>
      <c r="AI31" s="37" t="e">
        <f t="shared" si="16"/>
        <v>#REF!</v>
      </c>
      <c r="AJ31" s="37" t="e">
        <f t="shared" si="16"/>
        <v>#REF!</v>
      </c>
      <c r="AK31" s="37" t="e">
        <f t="shared" si="16"/>
        <v>#REF!</v>
      </c>
      <c r="AL31" s="37" t="e">
        <f t="shared" si="16"/>
        <v>#REF!</v>
      </c>
      <c r="AM31" s="37" t="e">
        <f t="shared" si="16"/>
        <v>#REF!</v>
      </c>
      <c r="AN31" s="37" t="e">
        <f t="shared" si="16"/>
        <v>#REF!</v>
      </c>
      <c r="AO31" s="37" t="e">
        <f t="shared" si="16"/>
        <v>#REF!</v>
      </c>
      <c r="AP31" s="37" t="e">
        <f t="shared" si="16"/>
        <v>#REF!</v>
      </c>
      <c r="AQ31" s="37" t="e">
        <f t="shared" si="16"/>
        <v>#REF!</v>
      </c>
      <c r="AR31" s="37" t="e">
        <f t="shared" si="16"/>
        <v>#REF!</v>
      </c>
      <c r="AS31" s="37" t="e">
        <f t="shared" si="16"/>
        <v>#REF!</v>
      </c>
      <c r="AT31" s="37" t="e">
        <f t="shared" si="16"/>
        <v>#REF!</v>
      </c>
      <c r="AU31" s="37" t="e">
        <f t="shared" ref="AU31:DF31" si="17">ROUND(AU12*0.85,)+25</f>
        <v>#REF!</v>
      </c>
      <c r="AV31" s="37" t="e">
        <f t="shared" si="17"/>
        <v>#REF!</v>
      </c>
      <c r="AW31" s="37" t="e">
        <f t="shared" si="17"/>
        <v>#REF!</v>
      </c>
      <c r="AX31" s="37" t="e">
        <f t="shared" si="17"/>
        <v>#REF!</v>
      </c>
      <c r="AY31" s="37" t="e">
        <f t="shared" si="17"/>
        <v>#REF!</v>
      </c>
      <c r="AZ31" s="37" t="e">
        <f t="shared" si="17"/>
        <v>#REF!</v>
      </c>
      <c r="BA31" s="37" t="e">
        <f t="shared" si="17"/>
        <v>#REF!</v>
      </c>
      <c r="BB31" s="37" t="e">
        <f t="shared" si="17"/>
        <v>#REF!</v>
      </c>
      <c r="BC31" s="37" t="e">
        <f t="shared" si="17"/>
        <v>#REF!</v>
      </c>
      <c r="BD31" s="37" t="e">
        <f t="shared" si="17"/>
        <v>#REF!</v>
      </c>
      <c r="BE31" s="37" t="e">
        <f t="shared" si="17"/>
        <v>#REF!</v>
      </c>
      <c r="BF31" s="37" t="e">
        <f t="shared" si="17"/>
        <v>#REF!</v>
      </c>
      <c r="BG31" s="37" t="e">
        <f t="shared" si="17"/>
        <v>#REF!</v>
      </c>
      <c r="BH31" s="37" t="e">
        <f t="shared" si="17"/>
        <v>#REF!</v>
      </c>
      <c r="BI31" s="37" t="e">
        <f t="shared" si="17"/>
        <v>#REF!</v>
      </c>
      <c r="BJ31" s="37" t="e">
        <f t="shared" si="17"/>
        <v>#REF!</v>
      </c>
      <c r="BK31" s="37" t="e">
        <f t="shared" si="17"/>
        <v>#REF!</v>
      </c>
      <c r="BL31" s="37" t="e">
        <f t="shared" si="17"/>
        <v>#REF!</v>
      </c>
      <c r="BM31" s="37" t="e">
        <f t="shared" si="17"/>
        <v>#REF!</v>
      </c>
      <c r="BN31" s="37" t="e">
        <f t="shared" si="17"/>
        <v>#REF!</v>
      </c>
      <c r="BO31" s="37" t="e">
        <f t="shared" si="17"/>
        <v>#REF!</v>
      </c>
      <c r="BP31" s="37" t="e">
        <f t="shared" si="17"/>
        <v>#REF!</v>
      </c>
      <c r="BQ31" s="37" t="e">
        <f t="shared" si="17"/>
        <v>#REF!</v>
      </c>
      <c r="BR31" s="37" t="e">
        <f t="shared" si="17"/>
        <v>#REF!</v>
      </c>
      <c r="BS31" s="37" t="e">
        <f t="shared" si="17"/>
        <v>#REF!</v>
      </c>
      <c r="BT31" s="37" t="e">
        <f t="shared" si="17"/>
        <v>#REF!</v>
      </c>
      <c r="BU31" s="37" t="e">
        <f t="shared" si="17"/>
        <v>#REF!</v>
      </c>
      <c r="BV31" s="37" t="e">
        <f t="shared" si="17"/>
        <v>#REF!</v>
      </c>
      <c r="BW31" s="37" t="e">
        <f t="shared" si="17"/>
        <v>#REF!</v>
      </c>
      <c r="BX31" s="37" t="e">
        <f t="shared" si="17"/>
        <v>#REF!</v>
      </c>
      <c r="BY31" s="37" t="e">
        <f t="shared" si="17"/>
        <v>#REF!</v>
      </c>
      <c r="BZ31" s="37" t="e">
        <f t="shared" si="17"/>
        <v>#REF!</v>
      </c>
      <c r="CA31" s="37" t="e">
        <f t="shared" si="17"/>
        <v>#REF!</v>
      </c>
      <c r="CB31" s="37" t="e">
        <f t="shared" si="17"/>
        <v>#REF!</v>
      </c>
      <c r="CC31" s="37" t="e">
        <f t="shared" si="17"/>
        <v>#REF!</v>
      </c>
      <c r="CD31" s="37" t="e">
        <f t="shared" si="17"/>
        <v>#REF!</v>
      </c>
      <c r="CE31" s="37" t="e">
        <f t="shared" si="17"/>
        <v>#REF!</v>
      </c>
      <c r="CF31" s="37" t="e">
        <f t="shared" si="17"/>
        <v>#REF!</v>
      </c>
      <c r="CG31" s="37" t="e">
        <f t="shared" si="17"/>
        <v>#REF!</v>
      </c>
      <c r="CH31" s="37" t="e">
        <f t="shared" si="17"/>
        <v>#REF!</v>
      </c>
      <c r="CI31" s="37" t="e">
        <f t="shared" si="17"/>
        <v>#REF!</v>
      </c>
      <c r="CJ31" s="37" t="e">
        <f t="shared" si="17"/>
        <v>#REF!</v>
      </c>
      <c r="CK31" s="37" t="e">
        <f t="shared" si="17"/>
        <v>#REF!</v>
      </c>
      <c r="CL31" s="37" t="e">
        <f t="shared" si="17"/>
        <v>#REF!</v>
      </c>
      <c r="CM31" s="37" t="e">
        <f t="shared" si="17"/>
        <v>#REF!</v>
      </c>
      <c r="CN31" s="37" t="e">
        <f t="shared" si="17"/>
        <v>#REF!</v>
      </c>
      <c r="CO31" s="37" t="e">
        <f t="shared" si="17"/>
        <v>#REF!</v>
      </c>
      <c r="CP31" s="37" t="e">
        <f t="shared" si="17"/>
        <v>#REF!</v>
      </c>
      <c r="CQ31" s="37" t="e">
        <f t="shared" si="17"/>
        <v>#REF!</v>
      </c>
      <c r="CR31" s="37" t="e">
        <f t="shared" si="17"/>
        <v>#REF!</v>
      </c>
      <c r="CS31" s="37" t="e">
        <f t="shared" si="17"/>
        <v>#REF!</v>
      </c>
      <c r="CT31" s="37" t="e">
        <f t="shared" si="17"/>
        <v>#REF!</v>
      </c>
      <c r="CU31" s="37" t="e">
        <f t="shared" si="17"/>
        <v>#REF!</v>
      </c>
      <c r="CV31" s="37" t="e">
        <f t="shared" si="17"/>
        <v>#REF!</v>
      </c>
      <c r="CW31" s="37" t="e">
        <f t="shared" si="17"/>
        <v>#REF!</v>
      </c>
      <c r="CX31" s="37" t="e">
        <f t="shared" si="17"/>
        <v>#REF!</v>
      </c>
      <c r="CY31" s="37" t="e">
        <f t="shared" si="17"/>
        <v>#REF!</v>
      </c>
      <c r="CZ31" s="37" t="e">
        <f t="shared" si="17"/>
        <v>#REF!</v>
      </c>
      <c r="DA31" s="37" t="e">
        <f t="shared" si="17"/>
        <v>#REF!</v>
      </c>
      <c r="DB31" s="37" t="e">
        <f t="shared" si="17"/>
        <v>#REF!</v>
      </c>
      <c r="DC31" s="37" t="e">
        <f t="shared" si="17"/>
        <v>#REF!</v>
      </c>
      <c r="DD31" s="37" t="e">
        <f t="shared" si="17"/>
        <v>#REF!</v>
      </c>
      <c r="DE31" s="37" t="e">
        <f t="shared" si="17"/>
        <v>#REF!</v>
      </c>
      <c r="DF31" s="37" t="e">
        <f t="shared" si="17"/>
        <v>#REF!</v>
      </c>
      <c r="DG31" s="37" t="e">
        <f t="shared" ref="DG31:FR31" si="18">ROUND(DG12*0.85,)+25</f>
        <v>#REF!</v>
      </c>
      <c r="DH31" s="37" t="e">
        <f t="shared" si="18"/>
        <v>#REF!</v>
      </c>
      <c r="DI31" s="37" t="e">
        <f t="shared" si="18"/>
        <v>#REF!</v>
      </c>
      <c r="DJ31" s="37" t="e">
        <f t="shared" si="18"/>
        <v>#REF!</v>
      </c>
      <c r="DK31" s="37">
        <f t="shared" si="18"/>
        <v>12265</v>
      </c>
      <c r="DL31" s="37">
        <f t="shared" si="18"/>
        <v>12265</v>
      </c>
      <c r="DM31" s="149">
        <f t="shared" si="18"/>
        <v>12265</v>
      </c>
      <c r="DN31" s="149">
        <f t="shared" si="18"/>
        <v>12265</v>
      </c>
      <c r="DO31" s="149">
        <f t="shared" si="18"/>
        <v>12265</v>
      </c>
      <c r="DP31" s="149">
        <f t="shared" si="18"/>
        <v>12265</v>
      </c>
      <c r="DQ31" s="149">
        <f t="shared" si="18"/>
        <v>12265</v>
      </c>
      <c r="DR31" s="37">
        <f t="shared" si="18"/>
        <v>12265</v>
      </c>
      <c r="DS31" s="37">
        <f t="shared" si="18"/>
        <v>12265</v>
      </c>
      <c r="DT31" s="37">
        <f t="shared" si="18"/>
        <v>11075</v>
      </c>
      <c r="DU31" s="149">
        <f t="shared" si="18"/>
        <v>12265</v>
      </c>
      <c r="DV31" s="149">
        <f t="shared" si="18"/>
        <v>12265</v>
      </c>
      <c r="DW31" s="149">
        <f t="shared" si="18"/>
        <v>12265</v>
      </c>
      <c r="DX31" s="149">
        <f t="shared" si="18"/>
        <v>12265</v>
      </c>
      <c r="DY31" s="37">
        <f t="shared" si="18"/>
        <v>11075</v>
      </c>
      <c r="DZ31" s="37">
        <f t="shared" si="18"/>
        <v>11075</v>
      </c>
      <c r="EA31" s="37">
        <f t="shared" si="18"/>
        <v>12265</v>
      </c>
      <c r="EB31" s="37">
        <f t="shared" si="18"/>
        <v>12265</v>
      </c>
      <c r="EC31" s="37">
        <f t="shared" si="18"/>
        <v>12265</v>
      </c>
      <c r="ED31" s="37">
        <f t="shared" si="18"/>
        <v>12265</v>
      </c>
      <c r="EE31" s="37">
        <f t="shared" si="18"/>
        <v>12265</v>
      </c>
      <c r="EF31" s="37">
        <f t="shared" si="18"/>
        <v>12265</v>
      </c>
      <c r="EG31" s="37">
        <f t="shared" si="18"/>
        <v>12265</v>
      </c>
      <c r="EH31" s="37">
        <f t="shared" si="18"/>
        <v>12265</v>
      </c>
      <c r="EI31" s="37">
        <f t="shared" si="18"/>
        <v>12265</v>
      </c>
      <c r="EJ31" s="37">
        <f t="shared" si="18"/>
        <v>12265</v>
      </c>
      <c r="EK31" s="37">
        <f t="shared" si="18"/>
        <v>12690</v>
      </c>
      <c r="EL31" s="37">
        <f t="shared" si="18"/>
        <v>12690</v>
      </c>
      <c r="EM31" s="37">
        <f t="shared" si="18"/>
        <v>12690</v>
      </c>
      <c r="EN31" s="37">
        <f t="shared" si="18"/>
        <v>12690</v>
      </c>
      <c r="EO31" s="37">
        <f t="shared" si="18"/>
        <v>12690</v>
      </c>
      <c r="EP31" s="37">
        <f t="shared" si="18"/>
        <v>12690</v>
      </c>
      <c r="EQ31" s="37">
        <f t="shared" si="18"/>
        <v>12690</v>
      </c>
      <c r="ER31" s="37">
        <f t="shared" si="18"/>
        <v>12690</v>
      </c>
      <c r="ES31" s="37">
        <f t="shared" si="18"/>
        <v>13285</v>
      </c>
      <c r="ET31" s="37">
        <f t="shared" si="18"/>
        <v>13285</v>
      </c>
      <c r="EU31" s="37">
        <f t="shared" si="18"/>
        <v>12265</v>
      </c>
      <c r="EV31" s="37">
        <f t="shared" si="18"/>
        <v>12265</v>
      </c>
      <c r="EW31" s="37">
        <f t="shared" si="18"/>
        <v>8780</v>
      </c>
      <c r="EX31" s="37">
        <f t="shared" si="18"/>
        <v>8780</v>
      </c>
      <c r="EY31" s="37">
        <f t="shared" si="18"/>
        <v>8780</v>
      </c>
      <c r="EZ31" s="37">
        <f t="shared" si="18"/>
        <v>8780</v>
      </c>
      <c r="FA31" s="37">
        <f t="shared" si="18"/>
        <v>9205</v>
      </c>
      <c r="FB31" s="37">
        <f t="shared" si="18"/>
        <v>9205</v>
      </c>
      <c r="FC31" s="37">
        <f t="shared" si="18"/>
        <v>8780</v>
      </c>
      <c r="FD31" s="37">
        <f t="shared" si="18"/>
        <v>8780</v>
      </c>
      <c r="FE31" s="37">
        <f t="shared" si="18"/>
        <v>8780</v>
      </c>
      <c r="FF31" s="37">
        <f t="shared" si="18"/>
        <v>8780</v>
      </c>
      <c r="FG31" s="37">
        <f t="shared" si="18"/>
        <v>8780</v>
      </c>
      <c r="FH31" s="37">
        <f t="shared" si="18"/>
        <v>9205</v>
      </c>
      <c r="FI31" s="37">
        <f t="shared" si="18"/>
        <v>9205</v>
      </c>
      <c r="FJ31" s="37">
        <f t="shared" si="18"/>
        <v>8780</v>
      </c>
      <c r="FK31" s="37">
        <f t="shared" si="18"/>
        <v>8780</v>
      </c>
      <c r="FL31" s="37">
        <f t="shared" si="18"/>
        <v>8780</v>
      </c>
      <c r="FM31" s="37">
        <f t="shared" si="18"/>
        <v>8780</v>
      </c>
      <c r="FN31" s="37">
        <f t="shared" si="18"/>
        <v>10055</v>
      </c>
      <c r="FO31" s="37">
        <f t="shared" si="18"/>
        <v>10055</v>
      </c>
      <c r="FP31" s="37">
        <f t="shared" si="18"/>
        <v>10055</v>
      </c>
      <c r="FQ31" s="37">
        <f t="shared" si="18"/>
        <v>8780</v>
      </c>
      <c r="FR31" s="37">
        <f t="shared" si="18"/>
        <v>8780</v>
      </c>
      <c r="FS31" s="37">
        <f t="shared" ref="FS31:HX31" si="19">ROUND(FS12*0.85,)+25</f>
        <v>8780</v>
      </c>
      <c r="FT31" s="37">
        <f t="shared" si="19"/>
        <v>8780</v>
      </c>
      <c r="FU31" s="37">
        <f t="shared" si="19"/>
        <v>8780</v>
      </c>
      <c r="FV31" s="37">
        <f t="shared" si="19"/>
        <v>9205</v>
      </c>
      <c r="FW31" s="37">
        <f t="shared" si="19"/>
        <v>9205</v>
      </c>
      <c r="FX31" s="37">
        <f t="shared" si="19"/>
        <v>8780</v>
      </c>
      <c r="FY31" s="37">
        <f t="shared" si="19"/>
        <v>8780</v>
      </c>
      <c r="FZ31" s="37">
        <f t="shared" si="19"/>
        <v>8780</v>
      </c>
      <c r="GA31" s="37">
        <f t="shared" si="19"/>
        <v>8780</v>
      </c>
      <c r="GB31" s="37">
        <f t="shared" si="19"/>
        <v>8780</v>
      </c>
      <c r="GC31" s="37">
        <f t="shared" si="19"/>
        <v>9205</v>
      </c>
      <c r="GD31" s="37">
        <f t="shared" si="19"/>
        <v>9205</v>
      </c>
      <c r="GE31" s="37">
        <f t="shared" si="19"/>
        <v>8780</v>
      </c>
      <c r="GF31" s="37">
        <f t="shared" si="19"/>
        <v>8780</v>
      </c>
      <c r="GG31" s="37">
        <f t="shared" si="19"/>
        <v>8780</v>
      </c>
      <c r="GH31" s="37">
        <f t="shared" si="19"/>
        <v>8780</v>
      </c>
      <c r="GI31" s="37">
        <f t="shared" si="19"/>
        <v>8780</v>
      </c>
      <c r="GJ31" s="37">
        <f t="shared" si="19"/>
        <v>9205</v>
      </c>
      <c r="GK31" s="37">
        <f t="shared" si="19"/>
        <v>9205</v>
      </c>
      <c r="GL31" s="37">
        <f t="shared" si="19"/>
        <v>8355</v>
      </c>
      <c r="GM31" s="37">
        <f t="shared" si="19"/>
        <v>8355</v>
      </c>
      <c r="GN31" s="37">
        <f t="shared" si="19"/>
        <v>8355</v>
      </c>
      <c r="GO31" s="37">
        <f t="shared" si="19"/>
        <v>8355</v>
      </c>
      <c r="GP31" s="37">
        <f t="shared" si="19"/>
        <v>8355</v>
      </c>
      <c r="GQ31" s="37">
        <f t="shared" si="19"/>
        <v>8355</v>
      </c>
      <c r="GR31" s="37">
        <f t="shared" si="19"/>
        <v>8355</v>
      </c>
      <c r="GS31" s="37">
        <f t="shared" si="19"/>
        <v>8100</v>
      </c>
      <c r="GT31" s="37">
        <f t="shared" si="19"/>
        <v>8100</v>
      </c>
      <c r="GU31" s="37">
        <f t="shared" si="19"/>
        <v>8100</v>
      </c>
      <c r="GV31" s="37">
        <f t="shared" si="19"/>
        <v>8100</v>
      </c>
      <c r="GW31" s="37">
        <f t="shared" si="19"/>
        <v>8100</v>
      </c>
      <c r="GX31" s="37">
        <f t="shared" si="19"/>
        <v>8355</v>
      </c>
      <c r="GY31" s="37">
        <f t="shared" si="19"/>
        <v>8355</v>
      </c>
      <c r="GZ31" s="37">
        <f t="shared" si="19"/>
        <v>8100</v>
      </c>
      <c r="HA31" s="37">
        <f t="shared" si="19"/>
        <v>8100</v>
      </c>
      <c r="HB31" s="37">
        <f t="shared" si="19"/>
        <v>8100</v>
      </c>
      <c r="HC31" s="37">
        <f t="shared" si="19"/>
        <v>8100</v>
      </c>
      <c r="HD31" s="37">
        <f t="shared" si="19"/>
        <v>8100</v>
      </c>
      <c r="HE31" s="37">
        <f t="shared" si="19"/>
        <v>8355</v>
      </c>
      <c r="HF31" s="37">
        <f t="shared" si="19"/>
        <v>8355</v>
      </c>
      <c r="HG31" s="37">
        <f t="shared" si="19"/>
        <v>8100</v>
      </c>
      <c r="HH31" s="37">
        <f t="shared" si="19"/>
        <v>8100</v>
      </c>
      <c r="HI31" s="37">
        <f t="shared" si="19"/>
        <v>8100</v>
      </c>
      <c r="HJ31" s="37">
        <f t="shared" si="19"/>
        <v>8100</v>
      </c>
      <c r="HK31" s="37">
        <f t="shared" si="19"/>
        <v>8100</v>
      </c>
      <c r="HL31" s="37">
        <f t="shared" si="19"/>
        <v>8355</v>
      </c>
      <c r="HM31" s="37">
        <f t="shared" si="19"/>
        <v>8355</v>
      </c>
      <c r="HN31" s="37">
        <f t="shared" si="19"/>
        <v>7845</v>
      </c>
      <c r="HO31" s="37">
        <f t="shared" si="19"/>
        <v>7845</v>
      </c>
      <c r="HP31" s="37">
        <f t="shared" si="19"/>
        <v>7845</v>
      </c>
      <c r="HQ31" s="37">
        <f t="shared" si="19"/>
        <v>7845</v>
      </c>
      <c r="HR31" s="37">
        <f t="shared" si="19"/>
        <v>7845</v>
      </c>
      <c r="HS31" s="37">
        <f t="shared" si="19"/>
        <v>8100</v>
      </c>
      <c r="HT31" s="37">
        <f t="shared" si="19"/>
        <v>8100</v>
      </c>
      <c r="HU31" s="37">
        <f t="shared" si="19"/>
        <v>7845</v>
      </c>
      <c r="HV31" s="37">
        <f t="shared" si="19"/>
        <v>7845</v>
      </c>
      <c r="HW31" s="37">
        <f t="shared" si="19"/>
        <v>7845</v>
      </c>
      <c r="HX31" s="149">
        <f t="shared" si="19"/>
        <v>7845</v>
      </c>
    </row>
    <row r="32" spans="1:232" ht="10.7" customHeight="1" x14ac:dyDescent="0.2">
      <c r="A32" s="15" t="s">
        <v>76</v>
      </c>
      <c r="B32" s="37"/>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37"/>
      <c r="CS32" s="37"/>
      <c r="CT32" s="37"/>
      <c r="CU32" s="37"/>
      <c r="CV32" s="37"/>
      <c r="CW32" s="37"/>
      <c r="CX32" s="37"/>
      <c r="CY32" s="37"/>
      <c r="CZ32" s="37"/>
      <c r="DA32" s="37"/>
      <c r="DB32" s="37"/>
      <c r="DC32" s="37"/>
      <c r="DD32" s="37"/>
      <c r="DE32" s="37"/>
      <c r="DF32" s="37"/>
      <c r="DG32" s="37"/>
      <c r="DH32" s="37"/>
      <c r="DI32" s="37"/>
      <c r="DJ32" s="37"/>
      <c r="DK32" s="37"/>
      <c r="DL32" s="37"/>
      <c r="DM32" s="149"/>
      <c r="DN32" s="149"/>
      <c r="DO32" s="149"/>
      <c r="DP32" s="149"/>
      <c r="DQ32" s="149"/>
      <c r="DR32" s="37"/>
      <c r="DS32" s="37"/>
      <c r="DT32" s="37"/>
      <c r="DU32" s="149"/>
      <c r="DV32" s="149"/>
      <c r="DW32" s="149"/>
      <c r="DX32" s="149"/>
      <c r="DY32" s="37"/>
      <c r="DZ32" s="37"/>
      <c r="EA32" s="37"/>
      <c r="EB32" s="37"/>
      <c r="EC32" s="37"/>
      <c r="ED32" s="37"/>
      <c r="EE32" s="37"/>
      <c r="EF32" s="37"/>
      <c r="EG32" s="37"/>
      <c r="EH32" s="37"/>
      <c r="EI32" s="37"/>
      <c r="EJ32" s="37"/>
      <c r="EK32" s="37"/>
      <c r="EL32" s="37"/>
      <c r="EM32" s="37"/>
      <c r="EN32" s="37"/>
      <c r="EO32" s="37"/>
      <c r="EP32" s="37"/>
      <c r="EQ32" s="37"/>
      <c r="ER32" s="37"/>
      <c r="ES32" s="37"/>
      <c r="ET32" s="37"/>
      <c r="EU32" s="37"/>
      <c r="EV32" s="37"/>
      <c r="EW32" s="37"/>
      <c r="EX32" s="37"/>
      <c r="EY32" s="37"/>
      <c r="EZ32" s="37"/>
      <c r="FA32" s="37"/>
      <c r="FB32" s="37"/>
      <c r="FC32" s="37"/>
      <c r="FD32" s="37"/>
      <c r="FE32" s="37"/>
      <c r="FF32" s="37"/>
      <c r="FG32" s="37"/>
      <c r="FH32" s="37"/>
      <c r="FI32" s="37"/>
      <c r="FJ32" s="37"/>
      <c r="FK32" s="37"/>
      <c r="FL32" s="37"/>
      <c r="FM32" s="37"/>
      <c r="FN32" s="37"/>
      <c r="FO32" s="37"/>
      <c r="FP32" s="37"/>
      <c r="FQ32" s="37"/>
      <c r="FR32" s="37"/>
      <c r="FS32" s="37"/>
      <c r="FT32" s="37"/>
      <c r="FU32" s="37"/>
      <c r="FV32" s="37"/>
      <c r="FW32" s="37"/>
      <c r="FX32" s="37"/>
      <c r="FY32" s="37"/>
      <c r="FZ32" s="37"/>
      <c r="GA32" s="37"/>
      <c r="GB32" s="37"/>
      <c r="GC32" s="37"/>
      <c r="GD32" s="37"/>
      <c r="GE32" s="37"/>
      <c r="GF32" s="37"/>
      <c r="GG32" s="37"/>
      <c r="GH32" s="37"/>
      <c r="GI32" s="37"/>
      <c r="GJ32" s="37"/>
      <c r="GK32" s="37"/>
      <c r="GL32" s="37"/>
      <c r="GM32" s="37"/>
      <c r="GN32" s="37"/>
      <c r="GO32" s="37"/>
      <c r="GP32" s="37"/>
      <c r="GQ32" s="37"/>
      <c r="GR32" s="37"/>
      <c r="GS32" s="37"/>
      <c r="GT32" s="37"/>
      <c r="GU32" s="37"/>
      <c r="GV32" s="37"/>
      <c r="GW32" s="37"/>
      <c r="GX32" s="37"/>
      <c r="GY32" s="37"/>
      <c r="GZ32" s="37"/>
      <c r="HA32" s="37"/>
      <c r="HB32" s="37"/>
      <c r="HC32" s="37"/>
      <c r="HD32" s="37"/>
      <c r="HE32" s="37"/>
      <c r="HF32" s="37"/>
      <c r="HG32" s="37"/>
      <c r="HH32" s="37"/>
      <c r="HI32" s="37"/>
      <c r="HJ32" s="37"/>
      <c r="HK32" s="37"/>
      <c r="HL32" s="37"/>
      <c r="HM32" s="37"/>
      <c r="HN32" s="37"/>
      <c r="HO32" s="37"/>
      <c r="HP32" s="37"/>
      <c r="HQ32" s="37"/>
      <c r="HR32" s="37"/>
      <c r="HS32" s="37"/>
      <c r="HT32" s="37"/>
      <c r="HU32" s="37"/>
      <c r="HV32" s="37"/>
      <c r="HW32" s="37"/>
      <c r="HX32" s="149"/>
    </row>
    <row r="33" spans="1:232" ht="10.7" customHeight="1" x14ac:dyDescent="0.2">
      <c r="A33" s="12">
        <v>1</v>
      </c>
      <c r="B33" s="37" t="e">
        <f t="shared" ref="B33:AT33" si="20">ROUND(B14*0.85,)+25</f>
        <v>#REF!</v>
      </c>
      <c r="C33" s="37" t="e">
        <f t="shared" si="20"/>
        <v>#REF!</v>
      </c>
      <c r="D33" s="37" t="e">
        <f t="shared" si="20"/>
        <v>#REF!</v>
      </c>
      <c r="E33" s="37" t="e">
        <f t="shared" si="20"/>
        <v>#REF!</v>
      </c>
      <c r="F33" s="37" t="e">
        <f t="shared" si="20"/>
        <v>#REF!</v>
      </c>
      <c r="G33" s="37" t="e">
        <f t="shared" si="20"/>
        <v>#REF!</v>
      </c>
      <c r="H33" s="37" t="e">
        <f t="shared" si="20"/>
        <v>#REF!</v>
      </c>
      <c r="I33" s="37" t="e">
        <f t="shared" si="20"/>
        <v>#REF!</v>
      </c>
      <c r="J33" s="37" t="e">
        <f t="shared" si="20"/>
        <v>#REF!</v>
      </c>
      <c r="K33" s="37" t="e">
        <f t="shared" si="20"/>
        <v>#REF!</v>
      </c>
      <c r="L33" s="37" t="e">
        <f t="shared" si="20"/>
        <v>#REF!</v>
      </c>
      <c r="M33" s="37" t="e">
        <f t="shared" si="20"/>
        <v>#REF!</v>
      </c>
      <c r="N33" s="37" t="e">
        <f t="shared" si="20"/>
        <v>#REF!</v>
      </c>
      <c r="O33" s="37" t="e">
        <f t="shared" si="20"/>
        <v>#REF!</v>
      </c>
      <c r="P33" s="37" t="e">
        <f t="shared" si="20"/>
        <v>#REF!</v>
      </c>
      <c r="Q33" s="37" t="e">
        <f t="shared" si="20"/>
        <v>#REF!</v>
      </c>
      <c r="R33" s="37" t="e">
        <f t="shared" si="20"/>
        <v>#REF!</v>
      </c>
      <c r="S33" s="37" t="e">
        <f t="shared" si="20"/>
        <v>#REF!</v>
      </c>
      <c r="T33" s="37" t="e">
        <f t="shared" si="20"/>
        <v>#REF!</v>
      </c>
      <c r="U33" s="37" t="e">
        <f t="shared" si="20"/>
        <v>#REF!</v>
      </c>
      <c r="V33" s="37" t="e">
        <f t="shared" si="20"/>
        <v>#REF!</v>
      </c>
      <c r="W33" s="37" t="e">
        <f t="shared" si="20"/>
        <v>#REF!</v>
      </c>
      <c r="X33" s="37" t="e">
        <f t="shared" si="20"/>
        <v>#REF!</v>
      </c>
      <c r="Y33" s="37" t="e">
        <f t="shared" si="20"/>
        <v>#REF!</v>
      </c>
      <c r="Z33" s="37" t="e">
        <f t="shared" si="20"/>
        <v>#REF!</v>
      </c>
      <c r="AA33" s="37" t="e">
        <f t="shared" si="20"/>
        <v>#REF!</v>
      </c>
      <c r="AB33" s="37" t="e">
        <f t="shared" si="20"/>
        <v>#REF!</v>
      </c>
      <c r="AC33" s="37" t="e">
        <f t="shared" si="20"/>
        <v>#REF!</v>
      </c>
      <c r="AD33" s="37" t="e">
        <f t="shared" si="20"/>
        <v>#REF!</v>
      </c>
      <c r="AE33" s="37" t="e">
        <f t="shared" si="20"/>
        <v>#REF!</v>
      </c>
      <c r="AF33" s="37" t="e">
        <f t="shared" si="20"/>
        <v>#REF!</v>
      </c>
      <c r="AG33" s="37" t="e">
        <f t="shared" si="20"/>
        <v>#REF!</v>
      </c>
      <c r="AH33" s="37" t="e">
        <f t="shared" si="20"/>
        <v>#REF!</v>
      </c>
      <c r="AI33" s="37" t="e">
        <f t="shared" si="20"/>
        <v>#REF!</v>
      </c>
      <c r="AJ33" s="37" t="e">
        <f t="shared" si="20"/>
        <v>#REF!</v>
      </c>
      <c r="AK33" s="37" t="e">
        <f t="shared" si="20"/>
        <v>#REF!</v>
      </c>
      <c r="AL33" s="37" t="e">
        <f t="shared" si="20"/>
        <v>#REF!</v>
      </c>
      <c r="AM33" s="37" t="e">
        <f t="shared" si="20"/>
        <v>#REF!</v>
      </c>
      <c r="AN33" s="37" t="e">
        <f t="shared" si="20"/>
        <v>#REF!</v>
      </c>
      <c r="AO33" s="37" t="e">
        <f t="shared" si="20"/>
        <v>#REF!</v>
      </c>
      <c r="AP33" s="37" t="e">
        <f t="shared" si="20"/>
        <v>#REF!</v>
      </c>
      <c r="AQ33" s="37" t="e">
        <f t="shared" si="20"/>
        <v>#REF!</v>
      </c>
      <c r="AR33" s="37" t="e">
        <f t="shared" si="20"/>
        <v>#REF!</v>
      </c>
      <c r="AS33" s="37" t="e">
        <f t="shared" si="20"/>
        <v>#REF!</v>
      </c>
      <c r="AT33" s="37" t="e">
        <f t="shared" si="20"/>
        <v>#REF!</v>
      </c>
      <c r="AU33" s="37" t="e">
        <f t="shared" ref="AU33:DF33" si="21">ROUND(AU14*0.85,)+25</f>
        <v>#REF!</v>
      </c>
      <c r="AV33" s="37" t="e">
        <f t="shared" si="21"/>
        <v>#REF!</v>
      </c>
      <c r="AW33" s="37" t="e">
        <f t="shared" si="21"/>
        <v>#REF!</v>
      </c>
      <c r="AX33" s="37" t="e">
        <f t="shared" si="21"/>
        <v>#REF!</v>
      </c>
      <c r="AY33" s="37" t="e">
        <f t="shared" si="21"/>
        <v>#REF!</v>
      </c>
      <c r="AZ33" s="37" t="e">
        <f t="shared" si="21"/>
        <v>#REF!</v>
      </c>
      <c r="BA33" s="37" t="e">
        <f t="shared" si="21"/>
        <v>#REF!</v>
      </c>
      <c r="BB33" s="37" t="e">
        <f t="shared" si="21"/>
        <v>#REF!</v>
      </c>
      <c r="BC33" s="37" t="e">
        <f t="shared" si="21"/>
        <v>#REF!</v>
      </c>
      <c r="BD33" s="37" t="e">
        <f t="shared" si="21"/>
        <v>#REF!</v>
      </c>
      <c r="BE33" s="37" t="e">
        <f t="shared" si="21"/>
        <v>#REF!</v>
      </c>
      <c r="BF33" s="37" t="e">
        <f t="shared" si="21"/>
        <v>#REF!</v>
      </c>
      <c r="BG33" s="37" t="e">
        <f t="shared" si="21"/>
        <v>#REF!</v>
      </c>
      <c r="BH33" s="37" t="e">
        <f t="shared" si="21"/>
        <v>#REF!</v>
      </c>
      <c r="BI33" s="37" t="e">
        <f t="shared" si="21"/>
        <v>#REF!</v>
      </c>
      <c r="BJ33" s="37" t="e">
        <f t="shared" si="21"/>
        <v>#REF!</v>
      </c>
      <c r="BK33" s="37" t="e">
        <f t="shared" si="21"/>
        <v>#REF!</v>
      </c>
      <c r="BL33" s="37" t="e">
        <f t="shared" si="21"/>
        <v>#REF!</v>
      </c>
      <c r="BM33" s="37" t="e">
        <f t="shared" si="21"/>
        <v>#REF!</v>
      </c>
      <c r="BN33" s="37" t="e">
        <f t="shared" si="21"/>
        <v>#REF!</v>
      </c>
      <c r="BO33" s="37" t="e">
        <f t="shared" si="21"/>
        <v>#REF!</v>
      </c>
      <c r="BP33" s="37" t="e">
        <f t="shared" si="21"/>
        <v>#REF!</v>
      </c>
      <c r="BQ33" s="37" t="e">
        <f t="shared" si="21"/>
        <v>#REF!</v>
      </c>
      <c r="BR33" s="37" t="e">
        <f t="shared" si="21"/>
        <v>#REF!</v>
      </c>
      <c r="BS33" s="37" t="e">
        <f t="shared" si="21"/>
        <v>#REF!</v>
      </c>
      <c r="BT33" s="37" t="e">
        <f t="shared" si="21"/>
        <v>#REF!</v>
      </c>
      <c r="BU33" s="37" t="e">
        <f t="shared" si="21"/>
        <v>#REF!</v>
      </c>
      <c r="BV33" s="37" t="e">
        <f t="shared" si="21"/>
        <v>#REF!</v>
      </c>
      <c r="BW33" s="37" t="e">
        <f t="shared" si="21"/>
        <v>#REF!</v>
      </c>
      <c r="BX33" s="37" t="e">
        <f t="shared" si="21"/>
        <v>#REF!</v>
      </c>
      <c r="BY33" s="37" t="e">
        <f t="shared" si="21"/>
        <v>#REF!</v>
      </c>
      <c r="BZ33" s="37" t="e">
        <f t="shared" si="21"/>
        <v>#REF!</v>
      </c>
      <c r="CA33" s="37" t="e">
        <f t="shared" si="21"/>
        <v>#REF!</v>
      </c>
      <c r="CB33" s="37" t="e">
        <f t="shared" si="21"/>
        <v>#REF!</v>
      </c>
      <c r="CC33" s="37" t="e">
        <f t="shared" si="21"/>
        <v>#REF!</v>
      </c>
      <c r="CD33" s="37" t="e">
        <f t="shared" si="21"/>
        <v>#REF!</v>
      </c>
      <c r="CE33" s="37" t="e">
        <f t="shared" si="21"/>
        <v>#REF!</v>
      </c>
      <c r="CF33" s="37" t="e">
        <f t="shared" si="21"/>
        <v>#REF!</v>
      </c>
      <c r="CG33" s="37" t="e">
        <f t="shared" si="21"/>
        <v>#REF!</v>
      </c>
      <c r="CH33" s="37" t="e">
        <f t="shared" si="21"/>
        <v>#REF!</v>
      </c>
      <c r="CI33" s="37" t="e">
        <f t="shared" si="21"/>
        <v>#REF!</v>
      </c>
      <c r="CJ33" s="37" t="e">
        <f t="shared" si="21"/>
        <v>#REF!</v>
      </c>
      <c r="CK33" s="37" t="e">
        <f t="shared" si="21"/>
        <v>#REF!</v>
      </c>
      <c r="CL33" s="37" t="e">
        <f t="shared" si="21"/>
        <v>#REF!</v>
      </c>
      <c r="CM33" s="37" t="e">
        <f t="shared" si="21"/>
        <v>#REF!</v>
      </c>
      <c r="CN33" s="37" t="e">
        <f t="shared" si="21"/>
        <v>#REF!</v>
      </c>
      <c r="CO33" s="37" t="e">
        <f t="shared" si="21"/>
        <v>#REF!</v>
      </c>
      <c r="CP33" s="37" t="e">
        <f t="shared" si="21"/>
        <v>#REF!</v>
      </c>
      <c r="CQ33" s="37" t="e">
        <f t="shared" si="21"/>
        <v>#REF!</v>
      </c>
      <c r="CR33" s="37" t="e">
        <f t="shared" si="21"/>
        <v>#REF!</v>
      </c>
      <c r="CS33" s="37" t="e">
        <f t="shared" si="21"/>
        <v>#REF!</v>
      </c>
      <c r="CT33" s="37" t="e">
        <f t="shared" si="21"/>
        <v>#REF!</v>
      </c>
      <c r="CU33" s="37" t="e">
        <f t="shared" si="21"/>
        <v>#REF!</v>
      </c>
      <c r="CV33" s="37" t="e">
        <f t="shared" si="21"/>
        <v>#REF!</v>
      </c>
      <c r="CW33" s="37" t="e">
        <f t="shared" si="21"/>
        <v>#REF!</v>
      </c>
      <c r="CX33" s="37" t="e">
        <f t="shared" si="21"/>
        <v>#REF!</v>
      </c>
      <c r="CY33" s="37" t="e">
        <f t="shared" si="21"/>
        <v>#REF!</v>
      </c>
      <c r="CZ33" s="37" t="e">
        <f t="shared" si="21"/>
        <v>#REF!</v>
      </c>
      <c r="DA33" s="37" t="e">
        <f t="shared" si="21"/>
        <v>#REF!</v>
      </c>
      <c r="DB33" s="37" t="e">
        <f t="shared" si="21"/>
        <v>#REF!</v>
      </c>
      <c r="DC33" s="37" t="e">
        <f t="shared" si="21"/>
        <v>#REF!</v>
      </c>
      <c r="DD33" s="37" t="e">
        <f t="shared" si="21"/>
        <v>#REF!</v>
      </c>
      <c r="DE33" s="37" t="e">
        <f t="shared" si="21"/>
        <v>#REF!</v>
      </c>
      <c r="DF33" s="37" t="e">
        <f t="shared" si="21"/>
        <v>#REF!</v>
      </c>
      <c r="DG33" s="37" t="e">
        <f t="shared" ref="DG33:FR33" si="22">ROUND(DG14*0.85,)+25</f>
        <v>#REF!</v>
      </c>
      <c r="DH33" s="37" t="e">
        <f t="shared" si="22"/>
        <v>#REF!</v>
      </c>
      <c r="DI33" s="37" t="e">
        <f t="shared" si="22"/>
        <v>#REF!</v>
      </c>
      <c r="DJ33" s="37" t="e">
        <f t="shared" si="22"/>
        <v>#REF!</v>
      </c>
      <c r="DK33" s="37">
        <f t="shared" si="22"/>
        <v>12988</v>
      </c>
      <c r="DL33" s="37">
        <f t="shared" si="22"/>
        <v>12988</v>
      </c>
      <c r="DM33" s="149">
        <f t="shared" si="22"/>
        <v>12988</v>
      </c>
      <c r="DN33" s="149">
        <f t="shared" si="22"/>
        <v>12988</v>
      </c>
      <c r="DO33" s="149">
        <f t="shared" si="22"/>
        <v>12988</v>
      </c>
      <c r="DP33" s="149">
        <f t="shared" si="22"/>
        <v>12988</v>
      </c>
      <c r="DQ33" s="149">
        <f t="shared" si="22"/>
        <v>12988</v>
      </c>
      <c r="DR33" s="37">
        <f t="shared" si="22"/>
        <v>12988</v>
      </c>
      <c r="DS33" s="37">
        <f t="shared" si="22"/>
        <v>12988</v>
      </c>
      <c r="DT33" s="37">
        <f t="shared" si="22"/>
        <v>11798</v>
      </c>
      <c r="DU33" s="149">
        <f t="shared" si="22"/>
        <v>12988</v>
      </c>
      <c r="DV33" s="149">
        <f t="shared" si="22"/>
        <v>12988</v>
      </c>
      <c r="DW33" s="149">
        <f t="shared" si="22"/>
        <v>12988</v>
      </c>
      <c r="DX33" s="149">
        <f t="shared" si="22"/>
        <v>12988</v>
      </c>
      <c r="DY33" s="37">
        <f t="shared" si="22"/>
        <v>11798</v>
      </c>
      <c r="DZ33" s="37">
        <f t="shared" si="22"/>
        <v>11798</v>
      </c>
      <c r="EA33" s="37">
        <f t="shared" si="22"/>
        <v>12988</v>
      </c>
      <c r="EB33" s="37">
        <f t="shared" si="22"/>
        <v>12988</v>
      </c>
      <c r="EC33" s="37">
        <f t="shared" si="22"/>
        <v>12988</v>
      </c>
      <c r="ED33" s="37">
        <f t="shared" si="22"/>
        <v>12988</v>
      </c>
      <c r="EE33" s="37">
        <f t="shared" si="22"/>
        <v>12988</v>
      </c>
      <c r="EF33" s="37">
        <f t="shared" si="22"/>
        <v>12988</v>
      </c>
      <c r="EG33" s="37">
        <f t="shared" si="22"/>
        <v>12988</v>
      </c>
      <c r="EH33" s="37">
        <f t="shared" si="22"/>
        <v>12988</v>
      </c>
      <c r="EI33" s="37">
        <f t="shared" si="22"/>
        <v>12988</v>
      </c>
      <c r="EJ33" s="37">
        <f t="shared" si="22"/>
        <v>12988</v>
      </c>
      <c r="EK33" s="37">
        <f t="shared" si="22"/>
        <v>13413</v>
      </c>
      <c r="EL33" s="37">
        <f t="shared" si="22"/>
        <v>13413</v>
      </c>
      <c r="EM33" s="37">
        <f t="shared" si="22"/>
        <v>13413</v>
      </c>
      <c r="EN33" s="37">
        <f t="shared" si="22"/>
        <v>13413</v>
      </c>
      <c r="EO33" s="37">
        <f t="shared" si="22"/>
        <v>13413</v>
      </c>
      <c r="EP33" s="37">
        <f t="shared" si="22"/>
        <v>13413</v>
      </c>
      <c r="EQ33" s="37">
        <f t="shared" si="22"/>
        <v>13413</v>
      </c>
      <c r="ER33" s="37">
        <f t="shared" si="22"/>
        <v>13413</v>
      </c>
      <c r="ES33" s="37">
        <f t="shared" si="22"/>
        <v>14008</v>
      </c>
      <c r="ET33" s="37">
        <f t="shared" si="22"/>
        <v>14008</v>
      </c>
      <c r="EU33" s="37">
        <f t="shared" si="22"/>
        <v>12988</v>
      </c>
      <c r="EV33" s="37">
        <f t="shared" si="22"/>
        <v>12988</v>
      </c>
      <c r="EW33" s="37">
        <f t="shared" si="22"/>
        <v>9503</v>
      </c>
      <c r="EX33" s="37">
        <f t="shared" si="22"/>
        <v>9503</v>
      </c>
      <c r="EY33" s="37">
        <f t="shared" si="22"/>
        <v>9503</v>
      </c>
      <c r="EZ33" s="37">
        <f t="shared" si="22"/>
        <v>9503</v>
      </c>
      <c r="FA33" s="37">
        <f t="shared" si="22"/>
        <v>9928</v>
      </c>
      <c r="FB33" s="37">
        <f t="shared" si="22"/>
        <v>9928</v>
      </c>
      <c r="FC33" s="37">
        <f t="shared" si="22"/>
        <v>9503</v>
      </c>
      <c r="FD33" s="37">
        <f t="shared" si="22"/>
        <v>9503</v>
      </c>
      <c r="FE33" s="37">
        <f t="shared" si="22"/>
        <v>9503</v>
      </c>
      <c r="FF33" s="37">
        <f t="shared" si="22"/>
        <v>9503</v>
      </c>
      <c r="FG33" s="37">
        <f t="shared" si="22"/>
        <v>9503</v>
      </c>
      <c r="FH33" s="37">
        <f t="shared" si="22"/>
        <v>9928</v>
      </c>
      <c r="FI33" s="37">
        <f t="shared" si="22"/>
        <v>9928</v>
      </c>
      <c r="FJ33" s="37">
        <f t="shared" si="22"/>
        <v>9503</v>
      </c>
      <c r="FK33" s="37">
        <f t="shared" si="22"/>
        <v>9503</v>
      </c>
      <c r="FL33" s="37">
        <f t="shared" si="22"/>
        <v>9503</v>
      </c>
      <c r="FM33" s="37">
        <f t="shared" si="22"/>
        <v>9503</v>
      </c>
      <c r="FN33" s="37">
        <f t="shared" si="22"/>
        <v>10778</v>
      </c>
      <c r="FO33" s="37">
        <f t="shared" si="22"/>
        <v>10778</v>
      </c>
      <c r="FP33" s="37">
        <f t="shared" si="22"/>
        <v>10778</v>
      </c>
      <c r="FQ33" s="37">
        <f t="shared" si="22"/>
        <v>9503</v>
      </c>
      <c r="FR33" s="37">
        <f t="shared" si="22"/>
        <v>9503</v>
      </c>
      <c r="FS33" s="37">
        <f t="shared" ref="FS33:HX33" si="23">ROUND(FS14*0.85,)+25</f>
        <v>9503</v>
      </c>
      <c r="FT33" s="37">
        <f t="shared" si="23"/>
        <v>9503</v>
      </c>
      <c r="FU33" s="37">
        <f t="shared" si="23"/>
        <v>9503</v>
      </c>
      <c r="FV33" s="37">
        <f t="shared" si="23"/>
        <v>9928</v>
      </c>
      <c r="FW33" s="37">
        <f t="shared" si="23"/>
        <v>9928</v>
      </c>
      <c r="FX33" s="37">
        <f t="shared" si="23"/>
        <v>9503</v>
      </c>
      <c r="FY33" s="37">
        <f t="shared" si="23"/>
        <v>9503</v>
      </c>
      <c r="FZ33" s="37">
        <f t="shared" si="23"/>
        <v>9503</v>
      </c>
      <c r="GA33" s="37">
        <f t="shared" si="23"/>
        <v>9503</v>
      </c>
      <c r="GB33" s="37">
        <f t="shared" si="23"/>
        <v>9503</v>
      </c>
      <c r="GC33" s="37">
        <f t="shared" si="23"/>
        <v>9928</v>
      </c>
      <c r="GD33" s="37">
        <f t="shared" si="23"/>
        <v>9928</v>
      </c>
      <c r="GE33" s="37">
        <f t="shared" si="23"/>
        <v>9503</v>
      </c>
      <c r="GF33" s="37">
        <f t="shared" si="23"/>
        <v>9503</v>
      </c>
      <c r="GG33" s="37">
        <f t="shared" si="23"/>
        <v>9503</v>
      </c>
      <c r="GH33" s="37">
        <f t="shared" si="23"/>
        <v>9503</v>
      </c>
      <c r="GI33" s="37">
        <f t="shared" si="23"/>
        <v>9503</v>
      </c>
      <c r="GJ33" s="37">
        <f t="shared" si="23"/>
        <v>9928</v>
      </c>
      <c r="GK33" s="37">
        <f t="shared" si="23"/>
        <v>9928</v>
      </c>
      <c r="GL33" s="37">
        <f t="shared" si="23"/>
        <v>9078</v>
      </c>
      <c r="GM33" s="37">
        <f t="shared" si="23"/>
        <v>9078</v>
      </c>
      <c r="GN33" s="37">
        <f t="shared" si="23"/>
        <v>9078</v>
      </c>
      <c r="GO33" s="37">
        <f t="shared" si="23"/>
        <v>9078</v>
      </c>
      <c r="GP33" s="37">
        <f t="shared" si="23"/>
        <v>9078</v>
      </c>
      <c r="GQ33" s="37">
        <f t="shared" si="23"/>
        <v>9078</v>
      </c>
      <c r="GR33" s="37">
        <f t="shared" si="23"/>
        <v>9078</v>
      </c>
      <c r="GS33" s="37">
        <f t="shared" si="23"/>
        <v>8823</v>
      </c>
      <c r="GT33" s="37">
        <f t="shared" si="23"/>
        <v>8823</v>
      </c>
      <c r="GU33" s="37">
        <f t="shared" si="23"/>
        <v>8823</v>
      </c>
      <c r="GV33" s="37">
        <f t="shared" si="23"/>
        <v>8823</v>
      </c>
      <c r="GW33" s="37">
        <f t="shared" si="23"/>
        <v>8823</v>
      </c>
      <c r="GX33" s="37">
        <f t="shared" si="23"/>
        <v>9078</v>
      </c>
      <c r="GY33" s="37">
        <f t="shared" si="23"/>
        <v>9078</v>
      </c>
      <c r="GZ33" s="37">
        <f t="shared" si="23"/>
        <v>8823</v>
      </c>
      <c r="HA33" s="37">
        <f t="shared" si="23"/>
        <v>8823</v>
      </c>
      <c r="HB33" s="37">
        <f t="shared" si="23"/>
        <v>8823</v>
      </c>
      <c r="HC33" s="37">
        <f t="shared" si="23"/>
        <v>8823</v>
      </c>
      <c r="HD33" s="37">
        <f t="shared" si="23"/>
        <v>8823</v>
      </c>
      <c r="HE33" s="37">
        <f t="shared" si="23"/>
        <v>9078</v>
      </c>
      <c r="HF33" s="37">
        <f t="shared" si="23"/>
        <v>9078</v>
      </c>
      <c r="HG33" s="37">
        <f t="shared" si="23"/>
        <v>8823</v>
      </c>
      <c r="HH33" s="37">
        <f t="shared" si="23"/>
        <v>8823</v>
      </c>
      <c r="HI33" s="37">
        <f t="shared" si="23"/>
        <v>8823</v>
      </c>
      <c r="HJ33" s="37">
        <f t="shared" si="23"/>
        <v>8823</v>
      </c>
      <c r="HK33" s="37">
        <f t="shared" si="23"/>
        <v>8823</v>
      </c>
      <c r="HL33" s="37">
        <f t="shared" si="23"/>
        <v>9078</v>
      </c>
      <c r="HM33" s="37">
        <f t="shared" si="23"/>
        <v>9078</v>
      </c>
      <c r="HN33" s="37">
        <f t="shared" si="23"/>
        <v>8568</v>
      </c>
      <c r="HO33" s="37">
        <f t="shared" si="23"/>
        <v>8568</v>
      </c>
      <c r="HP33" s="37">
        <f t="shared" si="23"/>
        <v>8568</v>
      </c>
      <c r="HQ33" s="37">
        <f t="shared" si="23"/>
        <v>8568</v>
      </c>
      <c r="HR33" s="37">
        <f t="shared" si="23"/>
        <v>8568</v>
      </c>
      <c r="HS33" s="37">
        <f t="shared" si="23"/>
        <v>8823</v>
      </c>
      <c r="HT33" s="37">
        <f t="shared" si="23"/>
        <v>8823</v>
      </c>
      <c r="HU33" s="37">
        <f t="shared" si="23"/>
        <v>8568</v>
      </c>
      <c r="HV33" s="37">
        <f t="shared" si="23"/>
        <v>8568</v>
      </c>
      <c r="HW33" s="37">
        <f t="shared" si="23"/>
        <v>8568</v>
      </c>
      <c r="HX33" s="149">
        <f t="shared" si="23"/>
        <v>8568</v>
      </c>
    </row>
    <row r="34" spans="1:232" ht="10.7" customHeight="1" x14ac:dyDescent="0.2">
      <c r="A34" s="12">
        <v>2</v>
      </c>
      <c r="B34" s="37" t="e">
        <f t="shared" ref="B34:AT34" si="24">ROUND(B15*0.85,)+25</f>
        <v>#REF!</v>
      </c>
      <c r="C34" s="37" t="e">
        <f t="shared" si="24"/>
        <v>#REF!</v>
      </c>
      <c r="D34" s="37" t="e">
        <f t="shared" si="24"/>
        <v>#REF!</v>
      </c>
      <c r="E34" s="37" t="e">
        <f t="shared" si="24"/>
        <v>#REF!</v>
      </c>
      <c r="F34" s="37" t="e">
        <f t="shared" si="24"/>
        <v>#REF!</v>
      </c>
      <c r="G34" s="37" t="e">
        <f t="shared" si="24"/>
        <v>#REF!</v>
      </c>
      <c r="H34" s="37" t="e">
        <f t="shared" si="24"/>
        <v>#REF!</v>
      </c>
      <c r="I34" s="37" t="e">
        <f t="shared" si="24"/>
        <v>#REF!</v>
      </c>
      <c r="J34" s="37" t="e">
        <f t="shared" si="24"/>
        <v>#REF!</v>
      </c>
      <c r="K34" s="37" t="e">
        <f t="shared" si="24"/>
        <v>#REF!</v>
      </c>
      <c r="L34" s="37" t="e">
        <f t="shared" si="24"/>
        <v>#REF!</v>
      </c>
      <c r="M34" s="37" t="e">
        <f t="shared" si="24"/>
        <v>#REF!</v>
      </c>
      <c r="N34" s="37" t="e">
        <f t="shared" si="24"/>
        <v>#REF!</v>
      </c>
      <c r="O34" s="37" t="e">
        <f t="shared" si="24"/>
        <v>#REF!</v>
      </c>
      <c r="P34" s="37" t="e">
        <f t="shared" si="24"/>
        <v>#REF!</v>
      </c>
      <c r="Q34" s="37" t="e">
        <f t="shared" si="24"/>
        <v>#REF!</v>
      </c>
      <c r="R34" s="37" t="e">
        <f t="shared" si="24"/>
        <v>#REF!</v>
      </c>
      <c r="S34" s="37" t="e">
        <f t="shared" si="24"/>
        <v>#REF!</v>
      </c>
      <c r="T34" s="37" t="e">
        <f t="shared" si="24"/>
        <v>#REF!</v>
      </c>
      <c r="U34" s="37" t="e">
        <f t="shared" si="24"/>
        <v>#REF!</v>
      </c>
      <c r="V34" s="37" t="e">
        <f t="shared" si="24"/>
        <v>#REF!</v>
      </c>
      <c r="W34" s="37" t="e">
        <f t="shared" si="24"/>
        <v>#REF!</v>
      </c>
      <c r="X34" s="37" t="e">
        <f t="shared" si="24"/>
        <v>#REF!</v>
      </c>
      <c r="Y34" s="37" t="e">
        <f t="shared" si="24"/>
        <v>#REF!</v>
      </c>
      <c r="Z34" s="37" t="e">
        <f t="shared" si="24"/>
        <v>#REF!</v>
      </c>
      <c r="AA34" s="37" t="e">
        <f t="shared" si="24"/>
        <v>#REF!</v>
      </c>
      <c r="AB34" s="37" t="e">
        <f t="shared" si="24"/>
        <v>#REF!</v>
      </c>
      <c r="AC34" s="37" t="e">
        <f t="shared" si="24"/>
        <v>#REF!</v>
      </c>
      <c r="AD34" s="37" t="e">
        <f t="shared" si="24"/>
        <v>#REF!</v>
      </c>
      <c r="AE34" s="37" t="e">
        <f t="shared" si="24"/>
        <v>#REF!</v>
      </c>
      <c r="AF34" s="37" t="e">
        <f t="shared" si="24"/>
        <v>#REF!</v>
      </c>
      <c r="AG34" s="37" t="e">
        <f t="shared" si="24"/>
        <v>#REF!</v>
      </c>
      <c r="AH34" s="37" t="e">
        <f t="shared" si="24"/>
        <v>#REF!</v>
      </c>
      <c r="AI34" s="37" t="e">
        <f t="shared" si="24"/>
        <v>#REF!</v>
      </c>
      <c r="AJ34" s="37" t="e">
        <f t="shared" si="24"/>
        <v>#REF!</v>
      </c>
      <c r="AK34" s="37" t="e">
        <f t="shared" si="24"/>
        <v>#REF!</v>
      </c>
      <c r="AL34" s="37" t="e">
        <f t="shared" si="24"/>
        <v>#REF!</v>
      </c>
      <c r="AM34" s="37" t="e">
        <f t="shared" si="24"/>
        <v>#REF!</v>
      </c>
      <c r="AN34" s="37" t="e">
        <f t="shared" si="24"/>
        <v>#REF!</v>
      </c>
      <c r="AO34" s="37" t="e">
        <f t="shared" si="24"/>
        <v>#REF!</v>
      </c>
      <c r="AP34" s="37" t="e">
        <f t="shared" si="24"/>
        <v>#REF!</v>
      </c>
      <c r="AQ34" s="37" t="e">
        <f t="shared" si="24"/>
        <v>#REF!</v>
      </c>
      <c r="AR34" s="37" t="e">
        <f t="shared" si="24"/>
        <v>#REF!</v>
      </c>
      <c r="AS34" s="37" t="e">
        <f t="shared" si="24"/>
        <v>#REF!</v>
      </c>
      <c r="AT34" s="37" t="e">
        <f t="shared" si="24"/>
        <v>#REF!</v>
      </c>
      <c r="AU34" s="37" t="e">
        <f t="shared" ref="AU34:DF34" si="25">ROUND(AU15*0.85,)+25</f>
        <v>#REF!</v>
      </c>
      <c r="AV34" s="37" t="e">
        <f t="shared" si="25"/>
        <v>#REF!</v>
      </c>
      <c r="AW34" s="37" t="e">
        <f t="shared" si="25"/>
        <v>#REF!</v>
      </c>
      <c r="AX34" s="37" t="e">
        <f t="shared" si="25"/>
        <v>#REF!</v>
      </c>
      <c r="AY34" s="37" t="e">
        <f t="shared" si="25"/>
        <v>#REF!</v>
      </c>
      <c r="AZ34" s="37" t="e">
        <f t="shared" si="25"/>
        <v>#REF!</v>
      </c>
      <c r="BA34" s="37" t="e">
        <f t="shared" si="25"/>
        <v>#REF!</v>
      </c>
      <c r="BB34" s="37" t="e">
        <f t="shared" si="25"/>
        <v>#REF!</v>
      </c>
      <c r="BC34" s="37" t="e">
        <f t="shared" si="25"/>
        <v>#REF!</v>
      </c>
      <c r="BD34" s="37" t="e">
        <f t="shared" si="25"/>
        <v>#REF!</v>
      </c>
      <c r="BE34" s="37" t="e">
        <f t="shared" si="25"/>
        <v>#REF!</v>
      </c>
      <c r="BF34" s="37" t="e">
        <f t="shared" si="25"/>
        <v>#REF!</v>
      </c>
      <c r="BG34" s="37" t="e">
        <f t="shared" si="25"/>
        <v>#REF!</v>
      </c>
      <c r="BH34" s="37" t="e">
        <f t="shared" si="25"/>
        <v>#REF!</v>
      </c>
      <c r="BI34" s="37" t="e">
        <f t="shared" si="25"/>
        <v>#REF!</v>
      </c>
      <c r="BJ34" s="37" t="e">
        <f t="shared" si="25"/>
        <v>#REF!</v>
      </c>
      <c r="BK34" s="37" t="e">
        <f t="shared" si="25"/>
        <v>#REF!</v>
      </c>
      <c r="BL34" s="37" t="e">
        <f t="shared" si="25"/>
        <v>#REF!</v>
      </c>
      <c r="BM34" s="37" t="e">
        <f t="shared" si="25"/>
        <v>#REF!</v>
      </c>
      <c r="BN34" s="37" t="e">
        <f t="shared" si="25"/>
        <v>#REF!</v>
      </c>
      <c r="BO34" s="37" t="e">
        <f t="shared" si="25"/>
        <v>#REF!</v>
      </c>
      <c r="BP34" s="37" t="e">
        <f t="shared" si="25"/>
        <v>#REF!</v>
      </c>
      <c r="BQ34" s="37" t="e">
        <f t="shared" si="25"/>
        <v>#REF!</v>
      </c>
      <c r="BR34" s="37" t="e">
        <f t="shared" si="25"/>
        <v>#REF!</v>
      </c>
      <c r="BS34" s="37" t="e">
        <f t="shared" si="25"/>
        <v>#REF!</v>
      </c>
      <c r="BT34" s="37" t="e">
        <f t="shared" si="25"/>
        <v>#REF!</v>
      </c>
      <c r="BU34" s="37" t="e">
        <f t="shared" si="25"/>
        <v>#REF!</v>
      </c>
      <c r="BV34" s="37" t="e">
        <f t="shared" si="25"/>
        <v>#REF!</v>
      </c>
      <c r="BW34" s="37" t="e">
        <f t="shared" si="25"/>
        <v>#REF!</v>
      </c>
      <c r="BX34" s="37" t="e">
        <f t="shared" si="25"/>
        <v>#REF!</v>
      </c>
      <c r="BY34" s="37" t="e">
        <f t="shared" si="25"/>
        <v>#REF!</v>
      </c>
      <c r="BZ34" s="37" t="e">
        <f t="shared" si="25"/>
        <v>#REF!</v>
      </c>
      <c r="CA34" s="37" t="e">
        <f t="shared" si="25"/>
        <v>#REF!</v>
      </c>
      <c r="CB34" s="37" t="e">
        <f t="shared" si="25"/>
        <v>#REF!</v>
      </c>
      <c r="CC34" s="37" t="e">
        <f t="shared" si="25"/>
        <v>#REF!</v>
      </c>
      <c r="CD34" s="37" t="e">
        <f t="shared" si="25"/>
        <v>#REF!</v>
      </c>
      <c r="CE34" s="37" t="e">
        <f t="shared" si="25"/>
        <v>#REF!</v>
      </c>
      <c r="CF34" s="37" t="e">
        <f t="shared" si="25"/>
        <v>#REF!</v>
      </c>
      <c r="CG34" s="37" t="e">
        <f t="shared" si="25"/>
        <v>#REF!</v>
      </c>
      <c r="CH34" s="37" t="e">
        <f t="shared" si="25"/>
        <v>#REF!</v>
      </c>
      <c r="CI34" s="37" t="e">
        <f t="shared" si="25"/>
        <v>#REF!</v>
      </c>
      <c r="CJ34" s="37" t="e">
        <f t="shared" si="25"/>
        <v>#REF!</v>
      </c>
      <c r="CK34" s="37" t="e">
        <f t="shared" si="25"/>
        <v>#REF!</v>
      </c>
      <c r="CL34" s="37" t="e">
        <f t="shared" si="25"/>
        <v>#REF!</v>
      </c>
      <c r="CM34" s="37" t="e">
        <f t="shared" si="25"/>
        <v>#REF!</v>
      </c>
      <c r="CN34" s="37" t="e">
        <f t="shared" si="25"/>
        <v>#REF!</v>
      </c>
      <c r="CO34" s="37" t="e">
        <f t="shared" si="25"/>
        <v>#REF!</v>
      </c>
      <c r="CP34" s="37" t="e">
        <f t="shared" si="25"/>
        <v>#REF!</v>
      </c>
      <c r="CQ34" s="37" t="e">
        <f t="shared" si="25"/>
        <v>#REF!</v>
      </c>
      <c r="CR34" s="37" t="e">
        <f t="shared" si="25"/>
        <v>#REF!</v>
      </c>
      <c r="CS34" s="37" t="e">
        <f t="shared" si="25"/>
        <v>#REF!</v>
      </c>
      <c r="CT34" s="37" t="e">
        <f t="shared" si="25"/>
        <v>#REF!</v>
      </c>
      <c r="CU34" s="37" t="e">
        <f t="shared" si="25"/>
        <v>#REF!</v>
      </c>
      <c r="CV34" s="37" t="e">
        <f t="shared" si="25"/>
        <v>#REF!</v>
      </c>
      <c r="CW34" s="37" t="e">
        <f t="shared" si="25"/>
        <v>#REF!</v>
      </c>
      <c r="CX34" s="37" t="e">
        <f t="shared" si="25"/>
        <v>#REF!</v>
      </c>
      <c r="CY34" s="37" t="e">
        <f t="shared" si="25"/>
        <v>#REF!</v>
      </c>
      <c r="CZ34" s="37" t="e">
        <f t="shared" si="25"/>
        <v>#REF!</v>
      </c>
      <c r="DA34" s="37" t="e">
        <f t="shared" si="25"/>
        <v>#REF!</v>
      </c>
      <c r="DB34" s="37" t="e">
        <f t="shared" si="25"/>
        <v>#REF!</v>
      </c>
      <c r="DC34" s="37" t="e">
        <f t="shared" si="25"/>
        <v>#REF!</v>
      </c>
      <c r="DD34" s="37" t="e">
        <f t="shared" si="25"/>
        <v>#REF!</v>
      </c>
      <c r="DE34" s="37" t="e">
        <f t="shared" si="25"/>
        <v>#REF!</v>
      </c>
      <c r="DF34" s="37" t="e">
        <f t="shared" si="25"/>
        <v>#REF!</v>
      </c>
      <c r="DG34" s="37" t="e">
        <f t="shared" ref="DG34:FR34" si="26">ROUND(DG15*0.85,)+25</f>
        <v>#REF!</v>
      </c>
      <c r="DH34" s="37" t="e">
        <f t="shared" si="26"/>
        <v>#REF!</v>
      </c>
      <c r="DI34" s="37" t="e">
        <f t="shared" si="26"/>
        <v>#REF!</v>
      </c>
      <c r="DJ34" s="37" t="e">
        <f t="shared" si="26"/>
        <v>#REF!</v>
      </c>
      <c r="DK34" s="37">
        <f t="shared" si="26"/>
        <v>14390</v>
      </c>
      <c r="DL34" s="37">
        <f t="shared" si="26"/>
        <v>14390</v>
      </c>
      <c r="DM34" s="149">
        <f t="shared" si="26"/>
        <v>14390</v>
      </c>
      <c r="DN34" s="149">
        <f t="shared" si="26"/>
        <v>14390</v>
      </c>
      <c r="DO34" s="149">
        <f t="shared" si="26"/>
        <v>14390</v>
      </c>
      <c r="DP34" s="149">
        <f t="shared" si="26"/>
        <v>14390</v>
      </c>
      <c r="DQ34" s="149">
        <f t="shared" si="26"/>
        <v>14390</v>
      </c>
      <c r="DR34" s="37">
        <f t="shared" si="26"/>
        <v>14390</v>
      </c>
      <c r="DS34" s="37">
        <f t="shared" si="26"/>
        <v>14390</v>
      </c>
      <c r="DT34" s="37">
        <f t="shared" si="26"/>
        <v>13200</v>
      </c>
      <c r="DU34" s="149">
        <f t="shared" si="26"/>
        <v>14390</v>
      </c>
      <c r="DV34" s="149">
        <f t="shared" si="26"/>
        <v>14390</v>
      </c>
      <c r="DW34" s="149">
        <f t="shared" si="26"/>
        <v>14390</v>
      </c>
      <c r="DX34" s="149">
        <f t="shared" si="26"/>
        <v>14390</v>
      </c>
      <c r="DY34" s="37">
        <f t="shared" si="26"/>
        <v>13200</v>
      </c>
      <c r="DZ34" s="37">
        <f t="shared" si="26"/>
        <v>13200</v>
      </c>
      <c r="EA34" s="37">
        <f t="shared" si="26"/>
        <v>14390</v>
      </c>
      <c r="EB34" s="37">
        <f t="shared" si="26"/>
        <v>14390</v>
      </c>
      <c r="EC34" s="37">
        <f t="shared" si="26"/>
        <v>14390</v>
      </c>
      <c r="ED34" s="37">
        <f t="shared" si="26"/>
        <v>14390</v>
      </c>
      <c r="EE34" s="37">
        <f t="shared" si="26"/>
        <v>14390</v>
      </c>
      <c r="EF34" s="37">
        <f t="shared" si="26"/>
        <v>14390</v>
      </c>
      <c r="EG34" s="37">
        <f t="shared" si="26"/>
        <v>14390</v>
      </c>
      <c r="EH34" s="37">
        <f t="shared" si="26"/>
        <v>14390</v>
      </c>
      <c r="EI34" s="37">
        <f t="shared" si="26"/>
        <v>14390</v>
      </c>
      <c r="EJ34" s="37">
        <f t="shared" si="26"/>
        <v>14390</v>
      </c>
      <c r="EK34" s="37">
        <f t="shared" si="26"/>
        <v>14815</v>
      </c>
      <c r="EL34" s="37">
        <f t="shared" si="26"/>
        <v>14815</v>
      </c>
      <c r="EM34" s="37">
        <f t="shared" si="26"/>
        <v>14815</v>
      </c>
      <c r="EN34" s="37">
        <f t="shared" si="26"/>
        <v>14815</v>
      </c>
      <c r="EO34" s="37">
        <f t="shared" si="26"/>
        <v>14815</v>
      </c>
      <c r="EP34" s="37">
        <f t="shared" si="26"/>
        <v>14815</v>
      </c>
      <c r="EQ34" s="37">
        <f t="shared" si="26"/>
        <v>14815</v>
      </c>
      <c r="ER34" s="37">
        <f t="shared" si="26"/>
        <v>14815</v>
      </c>
      <c r="ES34" s="37">
        <f t="shared" si="26"/>
        <v>15410</v>
      </c>
      <c r="ET34" s="37">
        <f t="shared" si="26"/>
        <v>15410</v>
      </c>
      <c r="EU34" s="37">
        <f t="shared" si="26"/>
        <v>14390</v>
      </c>
      <c r="EV34" s="37">
        <f t="shared" si="26"/>
        <v>14390</v>
      </c>
      <c r="EW34" s="37">
        <f t="shared" si="26"/>
        <v>10905</v>
      </c>
      <c r="EX34" s="37">
        <f t="shared" si="26"/>
        <v>10905</v>
      </c>
      <c r="EY34" s="37">
        <f t="shared" si="26"/>
        <v>10905</v>
      </c>
      <c r="EZ34" s="37">
        <f t="shared" si="26"/>
        <v>10905</v>
      </c>
      <c r="FA34" s="37">
        <f t="shared" si="26"/>
        <v>11330</v>
      </c>
      <c r="FB34" s="37">
        <f t="shared" si="26"/>
        <v>11330</v>
      </c>
      <c r="FC34" s="37">
        <f t="shared" si="26"/>
        <v>10905</v>
      </c>
      <c r="FD34" s="37">
        <f t="shared" si="26"/>
        <v>10905</v>
      </c>
      <c r="FE34" s="37">
        <f t="shared" si="26"/>
        <v>10905</v>
      </c>
      <c r="FF34" s="37">
        <f t="shared" si="26"/>
        <v>10905</v>
      </c>
      <c r="FG34" s="37">
        <f t="shared" si="26"/>
        <v>10905</v>
      </c>
      <c r="FH34" s="37">
        <f t="shared" si="26"/>
        <v>11330</v>
      </c>
      <c r="FI34" s="37">
        <f t="shared" si="26"/>
        <v>11330</v>
      </c>
      <c r="FJ34" s="37">
        <f t="shared" si="26"/>
        <v>10905</v>
      </c>
      <c r="FK34" s="37">
        <f t="shared" si="26"/>
        <v>10905</v>
      </c>
      <c r="FL34" s="37">
        <f t="shared" si="26"/>
        <v>10905</v>
      </c>
      <c r="FM34" s="37">
        <f t="shared" si="26"/>
        <v>10905</v>
      </c>
      <c r="FN34" s="37">
        <f t="shared" si="26"/>
        <v>12180</v>
      </c>
      <c r="FO34" s="37">
        <f t="shared" si="26"/>
        <v>12180</v>
      </c>
      <c r="FP34" s="37">
        <f t="shared" si="26"/>
        <v>12180</v>
      </c>
      <c r="FQ34" s="37">
        <f t="shared" si="26"/>
        <v>10905</v>
      </c>
      <c r="FR34" s="37">
        <f t="shared" si="26"/>
        <v>10905</v>
      </c>
      <c r="FS34" s="37">
        <f t="shared" ref="FS34:HX34" si="27">ROUND(FS15*0.85,)+25</f>
        <v>10905</v>
      </c>
      <c r="FT34" s="37">
        <f t="shared" si="27"/>
        <v>10905</v>
      </c>
      <c r="FU34" s="37">
        <f t="shared" si="27"/>
        <v>10905</v>
      </c>
      <c r="FV34" s="37">
        <f t="shared" si="27"/>
        <v>11330</v>
      </c>
      <c r="FW34" s="37">
        <f t="shared" si="27"/>
        <v>11330</v>
      </c>
      <c r="FX34" s="37">
        <f t="shared" si="27"/>
        <v>10905</v>
      </c>
      <c r="FY34" s="37">
        <f t="shared" si="27"/>
        <v>10905</v>
      </c>
      <c r="FZ34" s="37">
        <f t="shared" si="27"/>
        <v>10905</v>
      </c>
      <c r="GA34" s="37">
        <f t="shared" si="27"/>
        <v>10905</v>
      </c>
      <c r="GB34" s="37">
        <f t="shared" si="27"/>
        <v>10905</v>
      </c>
      <c r="GC34" s="37">
        <f t="shared" si="27"/>
        <v>11330</v>
      </c>
      <c r="GD34" s="37">
        <f t="shared" si="27"/>
        <v>11330</v>
      </c>
      <c r="GE34" s="37">
        <f t="shared" si="27"/>
        <v>10905</v>
      </c>
      <c r="GF34" s="37">
        <f t="shared" si="27"/>
        <v>10905</v>
      </c>
      <c r="GG34" s="37">
        <f t="shared" si="27"/>
        <v>10905</v>
      </c>
      <c r="GH34" s="37">
        <f t="shared" si="27"/>
        <v>10905</v>
      </c>
      <c r="GI34" s="37">
        <f t="shared" si="27"/>
        <v>10905</v>
      </c>
      <c r="GJ34" s="37">
        <f t="shared" si="27"/>
        <v>11330</v>
      </c>
      <c r="GK34" s="37">
        <f t="shared" si="27"/>
        <v>11330</v>
      </c>
      <c r="GL34" s="37">
        <f t="shared" si="27"/>
        <v>10480</v>
      </c>
      <c r="GM34" s="37">
        <f t="shared" si="27"/>
        <v>10480</v>
      </c>
      <c r="GN34" s="37">
        <f t="shared" si="27"/>
        <v>10480</v>
      </c>
      <c r="GO34" s="37">
        <f t="shared" si="27"/>
        <v>10480</v>
      </c>
      <c r="GP34" s="37">
        <f t="shared" si="27"/>
        <v>10480</v>
      </c>
      <c r="GQ34" s="37">
        <f t="shared" si="27"/>
        <v>10480</v>
      </c>
      <c r="GR34" s="37">
        <f t="shared" si="27"/>
        <v>10480</v>
      </c>
      <c r="GS34" s="37">
        <f t="shared" si="27"/>
        <v>10225</v>
      </c>
      <c r="GT34" s="37">
        <f t="shared" si="27"/>
        <v>10225</v>
      </c>
      <c r="GU34" s="37">
        <f t="shared" si="27"/>
        <v>10225</v>
      </c>
      <c r="GV34" s="37">
        <f t="shared" si="27"/>
        <v>10225</v>
      </c>
      <c r="GW34" s="37">
        <f t="shared" si="27"/>
        <v>10225</v>
      </c>
      <c r="GX34" s="37">
        <f t="shared" si="27"/>
        <v>10480</v>
      </c>
      <c r="GY34" s="37">
        <f t="shared" si="27"/>
        <v>10480</v>
      </c>
      <c r="GZ34" s="37">
        <f t="shared" si="27"/>
        <v>10225</v>
      </c>
      <c r="HA34" s="37">
        <f t="shared" si="27"/>
        <v>10225</v>
      </c>
      <c r="HB34" s="37">
        <f t="shared" si="27"/>
        <v>10225</v>
      </c>
      <c r="HC34" s="37">
        <f t="shared" si="27"/>
        <v>10225</v>
      </c>
      <c r="HD34" s="37">
        <f t="shared" si="27"/>
        <v>10225</v>
      </c>
      <c r="HE34" s="37">
        <f t="shared" si="27"/>
        <v>10480</v>
      </c>
      <c r="HF34" s="37">
        <f t="shared" si="27"/>
        <v>10480</v>
      </c>
      <c r="HG34" s="37">
        <f t="shared" si="27"/>
        <v>10225</v>
      </c>
      <c r="HH34" s="37">
        <f t="shared" si="27"/>
        <v>10225</v>
      </c>
      <c r="HI34" s="37">
        <f t="shared" si="27"/>
        <v>10225</v>
      </c>
      <c r="HJ34" s="37">
        <f t="shared" si="27"/>
        <v>10225</v>
      </c>
      <c r="HK34" s="37">
        <f t="shared" si="27"/>
        <v>10225</v>
      </c>
      <c r="HL34" s="37">
        <f t="shared" si="27"/>
        <v>10480</v>
      </c>
      <c r="HM34" s="37">
        <f t="shared" si="27"/>
        <v>10480</v>
      </c>
      <c r="HN34" s="37">
        <f t="shared" si="27"/>
        <v>9970</v>
      </c>
      <c r="HO34" s="37">
        <f t="shared" si="27"/>
        <v>9970</v>
      </c>
      <c r="HP34" s="37">
        <f t="shared" si="27"/>
        <v>9970</v>
      </c>
      <c r="HQ34" s="37">
        <f t="shared" si="27"/>
        <v>9970</v>
      </c>
      <c r="HR34" s="37">
        <f t="shared" si="27"/>
        <v>9970</v>
      </c>
      <c r="HS34" s="37">
        <f t="shared" si="27"/>
        <v>10225</v>
      </c>
      <c r="HT34" s="37">
        <f t="shared" si="27"/>
        <v>10225</v>
      </c>
      <c r="HU34" s="37">
        <f t="shared" si="27"/>
        <v>9970</v>
      </c>
      <c r="HV34" s="37">
        <f t="shared" si="27"/>
        <v>9970</v>
      </c>
      <c r="HW34" s="37">
        <f t="shared" si="27"/>
        <v>9970</v>
      </c>
      <c r="HX34" s="149">
        <f t="shared" si="27"/>
        <v>9970</v>
      </c>
    </row>
    <row r="35" spans="1:232" ht="10.7" customHeight="1" x14ac:dyDescent="0.2">
      <c r="A35" s="16" t="s">
        <v>77</v>
      </c>
      <c r="B35" s="37"/>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c r="AY35" s="37"/>
      <c r="AZ35" s="37"/>
      <c r="BA35" s="37"/>
      <c r="BB35" s="37"/>
      <c r="BC35" s="37"/>
      <c r="BD35" s="37"/>
      <c r="BE35" s="37"/>
      <c r="BF35" s="37"/>
      <c r="BG35" s="37"/>
      <c r="BH35" s="37"/>
      <c r="BI35" s="37"/>
      <c r="BJ35" s="37"/>
      <c r="BK35" s="37"/>
      <c r="BL35" s="37"/>
      <c r="BM35" s="37"/>
      <c r="BN35" s="37"/>
      <c r="BO35" s="37"/>
      <c r="BP35" s="37"/>
      <c r="BQ35" s="37"/>
      <c r="BR35" s="37"/>
      <c r="BS35" s="37"/>
      <c r="BT35" s="37"/>
      <c r="BU35" s="37"/>
      <c r="BV35" s="37"/>
      <c r="BW35" s="37"/>
      <c r="BX35" s="37"/>
      <c r="BY35" s="37"/>
      <c r="BZ35" s="37"/>
      <c r="CA35" s="37"/>
      <c r="CB35" s="37"/>
      <c r="CC35" s="37"/>
      <c r="CD35" s="37"/>
      <c r="CE35" s="37"/>
      <c r="CF35" s="37"/>
      <c r="CG35" s="37"/>
      <c r="CH35" s="37"/>
      <c r="CI35" s="37"/>
      <c r="CJ35" s="37"/>
      <c r="CK35" s="37"/>
      <c r="CL35" s="37"/>
      <c r="CM35" s="37"/>
      <c r="CN35" s="37"/>
      <c r="CO35" s="37"/>
      <c r="CP35" s="37"/>
      <c r="CQ35" s="37"/>
      <c r="CR35" s="37"/>
      <c r="CS35" s="37"/>
      <c r="CT35" s="37"/>
      <c r="CU35" s="37"/>
      <c r="CV35" s="37"/>
      <c r="CW35" s="37"/>
      <c r="CX35" s="37"/>
      <c r="CY35" s="37"/>
      <c r="CZ35" s="37"/>
      <c r="DA35" s="37"/>
      <c r="DB35" s="37"/>
      <c r="DC35" s="37"/>
      <c r="DD35" s="37"/>
      <c r="DE35" s="37"/>
      <c r="DF35" s="37"/>
      <c r="DG35" s="37"/>
      <c r="DH35" s="37"/>
      <c r="DI35" s="37"/>
      <c r="DJ35" s="37"/>
      <c r="DK35" s="37"/>
      <c r="DL35" s="37"/>
      <c r="DM35" s="149"/>
      <c r="DN35" s="149"/>
      <c r="DO35" s="149"/>
      <c r="DP35" s="149"/>
      <c r="DQ35" s="149"/>
      <c r="DR35" s="37"/>
      <c r="DS35" s="37"/>
      <c r="DT35" s="37"/>
      <c r="DU35" s="149"/>
      <c r="DV35" s="149"/>
      <c r="DW35" s="149"/>
      <c r="DX35" s="149"/>
      <c r="DY35" s="37"/>
      <c r="DZ35" s="37"/>
      <c r="EA35" s="37"/>
      <c r="EB35" s="37"/>
      <c r="EC35" s="37"/>
      <c r="ED35" s="37"/>
      <c r="EE35" s="37"/>
      <c r="EF35" s="37"/>
      <c r="EG35" s="37"/>
      <c r="EH35" s="37"/>
      <c r="EI35" s="37"/>
      <c r="EJ35" s="37"/>
      <c r="EK35" s="37"/>
      <c r="EL35" s="37"/>
      <c r="EM35" s="37"/>
      <c r="EN35" s="37"/>
      <c r="EO35" s="37"/>
      <c r="EP35" s="37"/>
      <c r="EQ35" s="37"/>
      <c r="ER35" s="37"/>
      <c r="ES35" s="37"/>
      <c r="ET35" s="37"/>
      <c r="EU35" s="37"/>
      <c r="EV35" s="37"/>
      <c r="EW35" s="37"/>
      <c r="EX35" s="37"/>
      <c r="EY35" s="37"/>
      <c r="EZ35" s="37"/>
      <c r="FA35" s="37"/>
      <c r="FB35" s="37"/>
      <c r="FC35" s="37"/>
      <c r="FD35" s="37"/>
      <c r="FE35" s="37"/>
      <c r="FF35" s="37"/>
      <c r="FG35" s="37"/>
      <c r="FH35" s="37"/>
      <c r="FI35" s="37"/>
      <c r="FJ35" s="37"/>
      <c r="FK35" s="37"/>
      <c r="FL35" s="37"/>
      <c r="FM35" s="37"/>
      <c r="FN35" s="37"/>
      <c r="FO35" s="37"/>
      <c r="FP35" s="37"/>
      <c r="FQ35" s="37"/>
      <c r="FR35" s="37"/>
      <c r="FS35" s="37"/>
      <c r="FT35" s="37"/>
      <c r="FU35" s="37"/>
      <c r="FV35" s="37"/>
      <c r="FW35" s="37"/>
      <c r="FX35" s="37"/>
      <c r="FY35" s="37"/>
      <c r="FZ35" s="37"/>
      <c r="GA35" s="37"/>
      <c r="GB35" s="37"/>
      <c r="GC35" s="37"/>
      <c r="GD35" s="37"/>
      <c r="GE35" s="37"/>
      <c r="GF35" s="37"/>
      <c r="GG35" s="37"/>
      <c r="GH35" s="37"/>
      <c r="GI35" s="37"/>
      <c r="GJ35" s="37"/>
      <c r="GK35" s="37"/>
      <c r="GL35" s="37"/>
      <c r="GM35" s="37"/>
      <c r="GN35" s="37"/>
      <c r="GO35" s="37"/>
      <c r="GP35" s="37"/>
      <c r="GQ35" s="37"/>
      <c r="GR35" s="37"/>
      <c r="GS35" s="37"/>
      <c r="GT35" s="37"/>
      <c r="GU35" s="37"/>
      <c r="GV35" s="37"/>
      <c r="GW35" s="37"/>
      <c r="GX35" s="37"/>
      <c r="GY35" s="37"/>
      <c r="GZ35" s="37"/>
      <c r="HA35" s="37"/>
      <c r="HB35" s="37"/>
      <c r="HC35" s="37"/>
      <c r="HD35" s="37"/>
      <c r="HE35" s="37"/>
      <c r="HF35" s="37"/>
      <c r="HG35" s="37"/>
      <c r="HH35" s="37"/>
      <c r="HI35" s="37"/>
      <c r="HJ35" s="37"/>
      <c r="HK35" s="37"/>
      <c r="HL35" s="37"/>
      <c r="HM35" s="37"/>
      <c r="HN35" s="37"/>
      <c r="HO35" s="37"/>
      <c r="HP35" s="37"/>
      <c r="HQ35" s="37"/>
      <c r="HR35" s="37"/>
      <c r="HS35" s="37"/>
      <c r="HT35" s="37"/>
      <c r="HU35" s="37"/>
      <c r="HV35" s="37"/>
      <c r="HW35" s="37"/>
      <c r="HX35" s="149"/>
    </row>
    <row r="36" spans="1:232" ht="10.7" customHeight="1" x14ac:dyDescent="0.2">
      <c r="A36" s="12">
        <v>1</v>
      </c>
      <c r="B36" s="37" t="e">
        <f t="shared" ref="B36:AT36" si="28">ROUND(B17*0.85,)+25</f>
        <v>#REF!</v>
      </c>
      <c r="C36" s="37" t="e">
        <f t="shared" si="28"/>
        <v>#REF!</v>
      </c>
      <c r="D36" s="37" t="e">
        <f t="shared" si="28"/>
        <v>#REF!</v>
      </c>
      <c r="E36" s="37" t="e">
        <f t="shared" si="28"/>
        <v>#REF!</v>
      </c>
      <c r="F36" s="37" t="e">
        <f t="shared" si="28"/>
        <v>#REF!</v>
      </c>
      <c r="G36" s="37" t="e">
        <f t="shared" si="28"/>
        <v>#REF!</v>
      </c>
      <c r="H36" s="37" t="e">
        <f t="shared" si="28"/>
        <v>#REF!</v>
      </c>
      <c r="I36" s="37" t="e">
        <f t="shared" si="28"/>
        <v>#REF!</v>
      </c>
      <c r="J36" s="37" t="e">
        <f t="shared" si="28"/>
        <v>#REF!</v>
      </c>
      <c r="K36" s="37" t="e">
        <f t="shared" si="28"/>
        <v>#REF!</v>
      </c>
      <c r="L36" s="37" t="e">
        <f t="shared" si="28"/>
        <v>#REF!</v>
      </c>
      <c r="M36" s="37" t="e">
        <f t="shared" si="28"/>
        <v>#REF!</v>
      </c>
      <c r="N36" s="37" t="e">
        <f t="shared" si="28"/>
        <v>#REF!</v>
      </c>
      <c r="O36" s="37" t="e">
        <f t="shared" si="28"/>
        <v>#REF!</v>
      </c>
      <c r="P36" s="37" t="e">
        <f t="shared" si="28"/>
        <v>#REF!</v>
      </c>
      <c r="Q36" s="37" t="e">
        <f t="shared" si="28"/>
        <v>#REF!</v>
      </c>
      <c r="R36" s="37" t="e">
        <f t="shared" si="28"/>
        <v>#REF!</v>
      </c>
      <c r="S36" s="37" t="e">
        <f t="shared" si="28"/>
        <v>#REF!</v>
      </c>
      <c r="T36" s="37" t="e">
        <f t="shared" si="28"/>
        <v>#REF!</v>
      </c>
      <c r="U36" s="37" t="e">
        <f t="shared" si="28"/>
        <v>#REF!</v>
      </c>
      <c r="V36" s="37" t="e">
        <f t="shared" si="28"/>
        <v>#REF!</v>
      </c>
      <c r="W36" s="37" t="e">
        <f t="shared" si="28"/>
        <v>#REF!</v>
      </c>
      <c r="X36" s="37" t="e">
        <f t="shared" si="28"/>
        <v>#REF!</v>
      </c>
      <c r="Y36" s="37" t="e">
        <f t="shared" si="28"/>
        <v>#REF!</v>
      </c>
      <c r="Z36" s="37" t="e">
        <f t="shared" si="28"/>
        <v>#REF!</v>
      </c>
      <c r="AA36" s="37" t="e">
        <f t="shared" si="28"/>
        <v>#REF!</v>
      </c>
      <c r="AB36" s="37" t="e">
        <f t="shared" si="28"/>
        <v>#REF!</v>
      </c>
      <c r="AC36" s="37" t="e">
        <f t="shared" si="28"/>
        <v>#REF!</v>
      </c>
      <c r="AD36" s="37" t="e">
        <f t="shared" si="28"/>
        <v>#REF!</v>
      </c>
      <c r="AE36" s="37" t="e">
        <f t="shared" si="28"/>
        <v>#REF!</v>
      </c>
      <c r="AF36" s="37" t="e">
        <f t="shared" si="28"/>
        <v>#REF!</v>
      </c>
      <c r="AG36" s="37" t="e">
        <f t="shared" si="28"/>
        <v>#REF!</v>
      </c>
      <c r="AH36" s="37" t="e">
        <f t="shared" si="28"/>
        <v>#REF!</v>
      </c>
      <c r="AI36" s="37" t="e">
        <f t="shared" si="28"/>
        <v>#REF!</v>
      </c>
      <c r="AJ36" s="37" t="e">
        <f t="shared" si="28"/>
        <v>#REF!</v>
      </c>
      <c r="AK36" s="37" t="e">
        <f t="shared" si="28"/>
        <v>#REF!</v>
      </c>
      <c r="AL36" s="37" t="e">
        <f t="shared" si="28"/>
        <v>#REF!</v>
      </c>
      <c r="AM36" s="37" t="e">
        <f t="shared" si="28"/>
        <v>#REF!</v>
      </c>
      <c r="AN36" s="37" t="e">
        <f t="shared" si="28"/>
        <v>#REF!</v>
      </c>
      <c r="AO36" s="37" t="e">
        <f t="shared" si="28"/>
        <v>#REF!</v>
      </c>
      <c r="AP36" s="37" t="e">
        <f t="shared" si="28"/>
        <v>#REF!</v>
      </c>
      <c r="AQ36" s="37" t="e">
        <f t="shared" si="28"/>
        <v>#REF!</v>
      </c>
      <c r="AR36" s="37" t="e">
        <f t="shared" si="28"/>
        <v>#REF!</v>
      </c>
      <c r="AS36" s="37" t="e">
        <f t="shared" si="28"/>
        <v>#REF!</v>
      </c>
      <c r="AT36" s="37" t="e">
        <f t="shared" si="28"/>
        <v>#REF!</v>
      </c>
      <c r="AU36" s="37" t="e">
        <f t="shared" ref="AU36:DF36" si="29">ROUND(AU17*0.85,)+25</f>
        <v>#REF!</v>
      </c>
      <c r="AV36" s="37" t="e">
        <f t="shared" si="29"/>
        <v>#REF!</v>
      </c>
      <c r="AW36" s="37" t="e">
        <f t="shared" si="29"/>
        <v>#REF!</v>
      </c>
      <c r="AX36" s="37" t="e">
        <f t="shared" si="29"/>
        <v>#REF!</v>
      </c>
      <c r="AY36" s="37" t="e">
        <f t="shared" si="29"/>
        <v>#REF!</v>
      </c>
      <c r="AZ36" s="37" t="e">
        <f t="shared" si="29"/>
        <v>#REF!</v>
      </c>
      <c r="BA36" s="37" t="e">
        <f t="shared" si="29"/>
        <v>#REF!</v>
      </c>
      <c r="BB36" s="37" t="e">
        <f t="shared" si="29"/>
        <v>#REF!</v>
      </c>
      <c r="BC36" s="37" t="e">
        <f t="shared" si="29"/>
        <v>#REF!</v>
      </c>
      <c r="BD36" s="37" t="e">
        <f t="shared" si="29"/>
        <v>#REF!</v>
      </c>
      <c r="BE36" s="37" t="e">
        <f t="shared" si="29"/>
        <v>#REF!</v>
      </c>
      <c r="BF36" s="37" t="e">
        <f t="shared" si="29"/>
        <v>#REF!</v>
      </c>
      <c r="BG36" s="37" t="e">
        <f t="shared" si="29"/>
        <v>#REF!</v>
      </c>
      <c r="BH36" s="37" t="e">
        <f t="shared" si="29"/>
        <v>#REF!</v>
      </c>
      <c r="BI36" s="37" t="e">
        <f t="shared" si="29"/>
        <v>#REF!</v>
      </c>
      <c r="BJ36" s="37" t="e">
        <f t="shared" si="29"/>
        <v>#REF!</v>
      </c>
      <c r="BK36" s="37" t="e">
        <f t="shared" si="29"/>
        <v>#REF!</v>
      </c>
      <c r="BL36" s="37" t="e">
        <f t="shared" si="29"/>
        <v>#REF!</v>
      </c>
      <c r="BM36" s="37" t="e">
        <f t="shared" si="29"/>
        <v>#REF!</v>
      </c>
      <c r="BN36" s="37" t="e">
        <f t="shared" si="29"/>
        <v>#REF!</v>
      </c>
      <c r="BO36" s="37" t="e">
        <f t="shared" si="29"/>
        <v>#REF!</v>
      </c>
      <c r="BP36" s="37" t="e">
        <f t="shared" si="29"/>
        <v>#REF!</v>
      </c>
      <c r="BQ36" s="37" t="e">
        <f t="shared" si="29"/>
        <v>#REF!</v>
      </c>
      <c r="BR36" s="37" t="e">
        <f t="shared" si="29"/>
        <v>#REF!</v>
      </c>
      <c r="BS36" s="37" t="e">
        <f t="shared" si="29"/>
        <v>#REF!</v>
      </c>
      <c r="BT36" s="37" t="e">
        <f t="shared" si="29"/>
        <v>#REF!</v>
      </c>
      <c r="BU36" s="37" t="e">
        <f t="shared" si="29"/>
        <v>#REF!</v>
      </c>
      <c r="BV36" s="37" t="e">
        <f t="shared" si="29"/>
        <v>#REF!</v>
      </c>
      <c r="BW36" s="37" t="e">
        <f t="shared" si="29"/>
        <v>#REF!</v>
      </c>
      <c r="BX36" s="37" t="e">
        <f t="shared" si="29"/>
        <v>#REF!</v>
      </c>
      <c r="BY36" s="37" t="e">
        <f t="shared" si="29"/>
        <v>#REF!</v>
      </c>
      <c r="BZ36" s="37" t="e">
        <f t="shared" si="29"/>
        <v>#REF!</v>
      </c>
      <c r="CA36" s="37" t="e">
        <f t="shared" si="29"/>
        <v>#REF!</v>
      </c>
      <c r="CB36" s="37" t="e">
        <f t="shared" si="29"/>
        <v>#REF!</v>
      </c>
      <c r="CC36" s="37" t="e">
        <f t="shared" si="29"/>
        <v>#REF!</v>
      </c>
      <c r="CD36" s="37" t="e">
        <f t="shared" si="29"/>
        <v>#REF!</v>
      </c>
      <c r="CE36" s="37" t="e">
        <f t="shared" si="29"/>
        <v>#REF!</v>
      </c>
      <c r="CF36" s="37" t="e">
        <f t="shared" si="29"/>
        <v>#REF!</v>
      </c>
      <c r="CG36" s="37" t="e">
        <f t="shared" si="29"/>
        <v>#REF!</v>
      </c>
      <c r="CH36" s="37" t="e">
        <f t="shared" si="29"/>
        <v>#REF!</v>
      </c>
      <c r="CI36" s="37" t="e">
        <f t="shared" si="29"/>
        <v>#REF!</v>
      </c>
      <c r="CJ36" s="37" t="e">
        <f t="shared" si="29"/>
        <v>#REF!</v>
      </c>
      <c r="CK36" s="37" t="e">
        <f t="shared" si="29"/>
        <v>#REF!</v>
      </c>
      <c r="CL36" s="37" t="e">
        <f t="shared" si="29"/>
        <v>#REF!</v>
      </c>
      <c r="CM36" s="37" t="e">
        <f t="shared" si="29"/>
        <v>#REF!</v>
      </c>
      <c r="CN36" s="37" t="e">
        <f t="shared" si="29"/>
        <v>#REF!</v>
      </c>
      <c r="CO36" s="37" t="e">
        <f t="shared" si="29"/>
        <v>#REF!</v>
      </c>
      <c r="CP36" s="37" t="e">
        <f t="shared" si="29"/>
        <v>#REF!</v>
      </c>
      <c r="CQ36" s="37" t="e">
        <f t="shared" si="29"/>
        <v>#REF!</v>
      </c>
      <c r="CR36" s="37" t="e">
        <f t="shared" si="29"/>
        <v>#REF!</v>
      </c>
      <c r="CS36" s="37" t="e">
        <f t="shared" si="29"/>
        <v>#REF!</v>
      </c>
      <c r="CT36" s="37" t="e">
        <f t="shared" si="29"/>
        <v>#REF!</v>
      </c>
      <c r="CU36" s="37" t="e">
        <f t="shared" si="29"/>
        <v>#REF!</v>
      </c>
      <c r="CV36" s="37" t="e">
        <f t="shared" si="29"/>
        <v>#REF!</v>
      </c>
      <c r="CW36" s="37" t="e">
        <f t="shared" si="29"/>
        <v>#REF!</v>
      </c>
      <c r="CX36" s="37" t="e">
        <f t="shared" si="29"/>
        <v>#REF!</v>
      </c>
      <c r="CY36" s="37" t="e">
        <f t="shared" si="29"/>
        <v>#REF!</v>
      </c>
      <c r="CZ36" s="37" t="e">
        <f t="shared" si="29"/>
        <v>#REF!</v>
      </c>
      <c r="DA36" s="37" t="e">
        <f t="shared" si="29"/>
        <v>#REF!</v>
      </c>
      <c r="DB36" s="37" t="e">
        <f t="shared" si="29"/>
        <v>#REF!</v>
      </c>
      <c r="DC36" s="37" t="e">
        <f t="shared" si="29"/>
        <v>#REF!</v>
      </c>
      <c r="DD36" s="37" t="e">
        <f t="shared" si="29"/>
        <v>#REF!</v>
      </c>
      <c r="DE36" s="37" t="e">
        <f t="shared" si="29"/>
        <v>#REF!</v>
      </c>
      <c r="DF36" s="37" t="e">
        <f t="shared" si="29"/>
        <v>#REF!</v>
      </c>
      <c r="DG36" s="37" t="e">
        <f t="shared" ref="DG36:FR36" si="30">ROUND(DG17*0.85,)+25</f>
        <v>#REF!</v>
      </c>
      <c r="DH36" s="37" t="e">
        <f t="shared" si="30"/>
        <v>#REF!</v>
      </c>
      <c r="DI36" s="37" t="e">
        <f t="shared" si="30"/>
        <v>#REF!</v>
      </c>
      <c r="DJ36" s="37" t="e">
        <f t="shared" si="30"/>
        <v>#REF!</v>
      </c>
      <c r="DK36" s="37">
        <f t="shared" si="30"/>
        <v>13838</v>
      </c>
      <c r="DL36" s="37">
        <f t="shared" si="30"/>
        <v>13838</v>
      </c>
      <c r="DM36" s="149">
        <f t="shared" si="30"/>
        <v>13838</v>
      </c>
      <c r="DN36" s="149">
        <f t="shared" si="30"/>
        <v>13838</v>
      </c>
      <c r="DO36" s="149">
        <f t="shared" si="30"/>
        <v>13838</v>
      </c>
      <c r="DP36" s="149">
        <f t="shared" si="30"/>
        <v>13838</v>
      </c>
      <c r="DQ36" s="149">
        <f t="shared" si="30"/>
        <v>13838</v>
      </c>
      <c r="DR36" s="37">
        <f t="shared" si="30"/>
        <v>13838</v>
      </c>
      <c r="DS36" s="37">
        <f t="shared" si="30"/>
        <v>13838</v>
      </c>
      <c r="DT36" s="37">
        <f t="shared" si="30"/>
        <v>12648</v>
      </c>
      <c r="DU36" s="149">
        <f t="shared" si="30"/>
        <v>13838</v>
      </c>
      <c r="DV36" s="149">
        <f t="shared" si="30"/>
        <v>13838</v>
      </c>
      <c r="DW36" s="149">
        <f t="shared" si="30"/>
        <v>13838</v>
      </c>
      <c r="DX36" s="149">
        <f t="shared" si="30"/>
        <v>13838</v>
      </c>
      <c r="DY36" s="37">
        <f t="shared" si="30"/>
        <v>12648</v>
      </c>
      <c r="DZ36" s="37">
        <f t="shared" si="30"/>
        <v>12648</v>
      </c>
      <c r="EA36" s="37">
        <f t="shared" si="30"/>
        <v>13838</v>
      </c>
      <c r="EB36" s="37">
        <f t="shared" si="30"/>
        <v>13838</v>
      </c>
      <c r="EC36" s="37">
        <f t="shared" si="30"/>
        <v>13838</v>
      </c>
      <c r="ED36" s="37">
        <f t="shared" si="30"/>
        <v>13838</v>
      </c>
      <c r="EE36" s="37">
        <f t="shared" si="30"/>
        <v>13838</v>
      </c>
      <c r="EF36" s="37">
        <f t="shared" si="30"/>
        <v>13838</v>
      </c>
      <c r="EG36" s="37">
        <f t="shared" si="30"/>
        <v>13838</v>
      </c>
      <c r="EH36" s="37">
        <f t="shared" si="30"/>
        <v>13838</v>
      </c>
      <c r="EI36" s="37">
        <f t="shared" si="30"/>
        <v>13838</v>
      </c>
      <c r="EJ36" s="37">
        <f t="shared" si="30"/>
        <v>13838</v>
      </c>
      <c r="EK36" s="37">
        <f t="shared" si="30"/>
        <v>14263</v>
      </c>
      <c r="EL36" s="37">
        <f t="shared" si="30"/>
        <v>14263</v>
      </c>
      <c r="EM36" s="37">
        <f t="shared" si="30"/>
        <v>14263</v>
      </c>
      <c r="EN36" s="37">
        <f t="shared" si="30"/>
        <v>14263</v>
      </c>
      <c r="EO36" s="37">
        <f t="shared" si="30"/>
        <v>14263</v>
      </c>
      <c r="EP36" s="37">
        <f t="shared" si="30"/>
        <v>14263</v>
      </c>
      <c r="EQ36" s="37">
        <f t="shared" si="30"/>
        <v>14263</v>
      </c>
      <c r="ER36" s="37">
        <f t="shared" si="30"/>
        <v>14263</v>
      </c>
      <c r="ES36" s="37">
        <f t="shared" si="30"/>
        <v>14858</v>
      </c>
      <c r="ET36" s="37">
        <f t="shared" si="30"/>
        <v>14858</v>
      </c>
      <c r="EU36" s="37">
        <f t="shared" si="30"/>
        <v>13838</v>
      </c>
      <c r="EV36" s="37">
        <f t="shared" si="30"/>
        <v>13838</v>
      </c>
      <c r="EW36" s="37">
        <f t="shared" si="30"/>
        <v>10353</v>
      </c>
      <c r="EX36" s="37">
        <f t="shared" si="30"/>
        <v>10353</v>
      </c>
      <c r="EY36" s="37">
        <f t="shared" si="30"/>
        <v>10353</v>
      </c>
      <c r="EZ36" s="37">
        <f t="shared" si="30"/>
        <v>10353</v>
      </c>
      <c r="FA36" s="37">
        <f t="shared" si="30"/>
        <v>10778</v>
      </c>
      <c r="FB36" s="37">
        <f t="shared" si="30"/>
        <v>10778</v>
      </c>
      <c r="FC36" s="37">
        <f t="shared" si="30"/>
        <v>10353</v>
      </c>
      <c r="FD36" s="37">
        <f t="shared" si="30"/>
        <v>10353</v>
      </c>
      <c r="FE36" s="37">
        <f t="shared" si="30"/>
        <v>10353</v>
      </c>
      <c r="FF36" s="37">
        <f t="shared" si="30"/>
        <v>10353</v>
      </c>
      <c r="FG36" s="37">
        <f t="shared" si="30"/>
        <v>10353</v>
      </c>
      <c r="FH36" s="37">
        <f t="shared" si="30"/>
        <v>10778</v>
      </c>
      <c r="FI36" s="37">
        <f t="shared" si="30"/>
        <v>10778</v>
      </c>
      <c r="FJ36" s="37">
        <f t="shared" si="30"/>
        <v>10353</v>
      </c>
      <c r="FK36" s="37">
        <f t="shared" si="30"/>
        <v>10353</v>
      </c>
      <c r="FL36" s="37">
        <f t="shared" si="30"/>
        <v>10353</v>
      </c>
      <c r="FM36" s="37">
        <f t="shared" si="30"/>
        <v>10353</v>
      </c>
      <c r="FN36" s="37">
        <f t="shared" si="30"/>
        <v>11628</v>
      </c>
      <c r="FO36" s="37">
        <f t="shared" si="30"/>
        <v>11628</v>
      </c>
      <c r="FP36" s="37">
        <f t="shared" si="30"/>
        <v>11628</v>
      </c>
      <c r="FQ36" s="37">
        <f t="shared" si="30"/>
        <v>10353</v>
      </c>
      <c r="FR36" s="37">
        <f t="shared" si="30"/>
        <v>10353</v>
      </c>
      <c r="FS36" s="37">
        <f t="shared" ref="FS36:HX36" si="31">ROUND(FS17*0.85,)+25</f>
        <v>10353</v>
      </c>
      <c r="FT36" s="37">
        <f t="shared" si="31"/>
        <v>10353</v>
      </c>
      <c r="FU36" s="37">
        <f t="shared" si="31"/>
        <v>10353</v>
      </c>
      <c r="FV36" s="37">
        <f t="shared" si="31"/>
        <v>10778</v>
      </c>
      <c r="FW36" s="37">
        <f t="shared" si="31"/>
        <v>10778</v>
      </c>
      <c r="FX36" s="37">
        <f t="shared" si="31"/>
        <v>10353</v>
      </c>
      <c r="FY36" s="37">
        <f t="shared" si="31"/>
        <v>10353</v>
      </c>
      <c r="FZ36" s="37">
        <f t="shared" si="31"/>
        <v>10353</v>
      </c>
      <c r="GA36" s="37">
        <f t="shared" si="31"/>
        <v>10353</v>
      </c>
      <c r="GB36" s="37">
        <f t="shared" si="31"/>
        <v>10353</v>
      </c>
      <c r="GC36" s="37">
        <f t="shared" si="31"/>
        <v>10778</v>
      </c>
      <c r="GD36" s="37">
        <f t="shared" si="31"/>
        <v>10778</v>
      </c>
      <c r="GE36" s="37">
        <f t="shared" si="31"/>
        <v>10353</v>
      </c>
      <c r="GF36" s="37">
        <f t="shared" si="31"/>
        <v>10353</v>
      </c>
      <c r="GG36" s="37">
        <f t="shared" si="31"/>
        <v>10353</v>
      </c>
      <c r="GH36" s="37">
        <f t="shared" si="31"/>
        <v>10353</v>
      </c>
      <c r="GI36" s="37">
        <f t="shared" si="31"/>
        <v>10353</v>
      </c>
      <c r="GJ36" s="37">
        <f t="shared" si="31"/>
        <v>10778</v>
      </c>
      <c r="GK36" s="37">
        <f t="shared" si="31"/>
        <v>10778</v>
      </c>
      <c r="GL36" s="37">
        <f t="shared" si="31"/>
        <v>9928</v>
      </c>
      <c r="GM36" s="37">
        <f t="shared" si="31"/>
        <v>9928</v>
      </c>
      <c r="GN36" s="37">
        <f t="shared" si="31"/>
        <v>9928</v>
      </c>
      <c r="GO36" s="37">
        <f t="shared" si="31"/>
        <v>9928</v>
      </c>
      <c r="GP36" s="37">
        <f t="shared" si="31"/>
        <v>9928</v>
      </c>
      <c r="GQ36" s="37">
        <f t="shared" si="31"/>
        <v>9928</v>
      </c>
      <c r="GR36" s="37">
        <f t="shared" si="31"/>
        <v>9928</v>
      </c>
      <c r="GS36" s="37">
        <f t="shared" si="31"/>
        <v>9673</v>
      </c>
      <c r="GT36" s="37">
        <f t="shared" si="31"/>
        <v>9673</v>
      </c>
      <c r="GU36" s="37">
        <f t="shared" si="31"/>
        <v>9673</v>
      </c>
      <c r="GV36" s="37">
        <f t="shared" si="31"/>
        <v>9673</v>
      </c>
      <c r="GW36" s="37">
        <f t="shared" si="31"/>
        <v>9673</v>
      </c>
      <c r="GX36" s="37">
        <f t="shared" si="31"/>
        <v>9928</v>
      </c>
      <c r="GY36" s="37">
        <f t="shared" si="31"/>
        <v>9928</v>
      </c>
      <c r="GZ36" s="37">
        <f t="shared" si="31"/>
        <v>9673</v>
      </c>
      <c r="HA36" s="37">
        <f t="shared" si="31"/>
        <v>9673</v>
      </c>
      <c r="HB36" s="37">
        <f t="shared" si="31"/>
        <v>9673</v>
      </c>
      <c r="HC36" s="37">
        <f t="shared" si="31"/>
        <v>9673</v>
      </c>
      <c r="HD36" s="37">
        <f t="shared" si="31"/>
        <v>9673</v>
      </c>
      <c r="HE36" s="37">
        <f t="shared" si="31"/>
        <v>9928</v>
      </c>
      <c r="HF36" s="37">
        <f t="shared" si="31"/>
        <v>9928</v>
      </c>
      <c r="HG36" s="37">
        <f t="shared" si="31"/>
        <v>9673</v>
      </c>
      <c r="HH36" s="37">
        <f t="shared" si="31"/>
        <v>9673</v>
      </c>
      <c r="HI36" s="37">
        <f t="shared" si="31"/>
        <v>9673</v>
      </c>
      <c r="HJ36" s="37">
        <f t="shared" si="31"/>
        <v>9673</v>
      </c>
      <c r="HK36" s="37">
        <f t="shared" si="31"/>
        <v>9673</v>
      </c>
      <c r="HL36" s="37">
        <f t="shared" si="31"/>
        <v>9928</v>
      </c>
      <c r="HM36" s="37">
        <f t="shared" si="31"/>
        <v>9928</v>
      </c>
      <c r="HN36" s="37">
        <f t="shared" si="31"/>
        <v>9418</v>
      </c>
      <c r="HO36" s="37">
        <f t="shared" si="31"/>
        <v>9418</v>
      </c>
      <c r="HP36" s="37">
        <f t="shared" si="31"/>
        <v>9418</v>
      </c>
      <c r="HQ36" s="37">
        <f t="shared" si="31"/>
        <v>9418</v>
      </c>
      <c r="HR36" s="37">
        <f t="shared" si="31"/>
        <v>9418</v>
      </c>
      <c r="HS36" s="37">
        <f t="shared" si="31"/>
        <v>9673</v>
      </c>
      <c r="HT36" s="37">
        <f t="shared" si="31"/>
        <v>9673</v>
      </c>
      <c r="HU36" s="37">
        <f t="shared" si="31"/>
        <v>9418</v>
      </c>
      <c r="HV36" s="37">
        <f t="shared" si="31"/>
        <v>9418</v>
      </c>
      <c r="HW36" s="37">
        <f t="shared" si="31"/>
        <v>9418</v>
      </c>
      <c r="HX36" s="149">
        <f t="shared" si="31"/>
        <v>9418</v>
      </c>
    </row>
    <row r="37" spans="1:232" ht="10.7" customHeight="1" x14ac:dyDescent="0.2">
      <c r="A37" s="12">
        <v>2</v>
      </c>
      <c r="B37" s="37" t="e">
        <f t="shared" ref="B37:AT37" si="32">ROUND(B18*0.85,)+25</f>
        <v>#REF!</v>
      </c>
      <c r="C37" s="37" t="e">
        <f t="shared" si="32"/>
        <v>#REF!</v>
      </c>
      <c r="D37" s="37" t="e">
        <f t="shared" si="32"/>
        <v>#REF!</v>
      </c>
      <c r="E37" s="37" t="e">
        <f t="shared" si="32"/>
        <v>#REF!</v>
      </c>
      <c r="F37" s="37" t="e">
        <f t="shared" si="32"/>
        <v>#REF!</v>
      </c>
      <c r="G37" s="37" t="e">
        <f t="shared" si="32"/>
        <v>#REF!</v>
      </c>
      <c r="H37" s="37" t="e">
        <f t="shared" si="32"/>
        <v>#REF!</v>
      </c>
      <c r="I37" s="37" t="e">
        <f t="shared" si="32"/>
        <v>#REF!</v>
      </c>
      <c r="J37" s="37" t="e">
        <f t="shared" si="32"/>
        <v>#REF!</v>
      </c>
      <c r="K37" s="37" t="e">
        <f t="shared" si="32"/>
        <v>#REF!</v>
      </c>
      <c r="L37" s="37" t="e">
        <f t="shared" si="32"/>
        <v>#REF!</v>
      </c>
      <c r="M37" s="37" t="e">
        <f t="shared" si="32"/>
        <v>#REF!</v>
      </c>
      <c r="N37" s="37" t="e">
        <f t="shared" si="32"/>
        <v>#REF!</v>
      </c>
      <c r="O37" s="37" t="e">
        <f t="shared" si="32"/>
        <v>#REF!</v>
      </c>
      <c r="P37" s="37" t="e">
        <f t="shared" si="32"/>
        <v>#REF!</v>
      </c>
      <c r="Q37" s="37" t="e">
        <f t="shared" si="32"/>
        <v>#REF!</v>
      </c>
      <c r="R37" s="37" t="e">
        <f t="shared" si="32"/>
        <v>#REF!</v>
      </c>
      <c r="S37" s="37" t="e">
        <f t="shared" si="32"/>
        <v>#REF!</v>
      </c>
      <c r="T37" s="37" t="e">
        <f t="shared" si="32"/>
        <v>#REF!</v>
      </c>
      <c r="U37" s="37" t="e">
        <f t="shared" si="32"/>
        <v>#REF!</v>
      </c>
      <c r="V37" s="37" t="e">
        <f t="shared" si="32"/>
        <v>#REF!</v>
      </c>
      <c r="W37" s="37" t="e">
        <f t="shared" si="32"/>
        <v>#REF!</v>
      </c>
      <c r="X37" s="37" t="e">
        <f t="shared" si="32"/>
        <v>#REF!</v>
      </c>
      <c r="Y37" s="37" t="e">
        <f t="shared" si="32"/>
        <v>#REF!</v>
      </c>
      <c r="Z37" s="37" t="e">
        <f t="shared" si="32"/>
        <v>#REF!</v>
      </c>
      <c r="AA37" s="37" t="e">
        <f t="shared" si="32"/>
        <v>#REF!</v>
      </c>
      <c r="AB37" s="37" t="e">
        <f t="shared" si="32"/>
        <v>#REF!</v>
      </c>
      <c r="AC37" s="37" t="e">
        <f t="shared" si="32"/>
        <v>#REF!</v>
      </c>
      <c r="AD37" s="37" t="e">
        <f t="shared" si="32"/>
        <v>#REF!</v>
      </c>
      <c r="AE37" s="37" t="e">
        <f t="shared" si="32"/>
        <v>#REF!</v>
      </c>
      <c r="AF37" s="37" t="e">
        <f t="shared" si="32"/>
        <v>#REF!</v>
      </c>
      <c r="AG37" s="37" t="e">
        <f t="shared" si="32"/>
        <v>#REF!</v>
      </c>
      <c r="AH37" s="37" t="e">
        <f t="shared" si="32"/>
        <v>#REF!</v>
      </c>
      <c r="AI37" s="37" t="e">
        <f t="shared" si="32"/>
        <v>#REF!</v>
      </c>
      <c r="AJ37" s="37" t="e">
        <f t="shared" si="32"/>
        <v>#REF!</v>
      </c>
      <c r="AK37" s="37" t="e">
        <f t="shared" si="32"/>
        <v>#REF!</v>
      </c>
      <c r="AL37" s="37" t="e">
        <f t="shared" si="32"/>
        <v>#REF!</v>
      </c>
      <c r="AM37" s="37" t="e">
        <f t="shared" si="32"/>
        <v>#REF!</v>
      </c>
      <c r="AN37" s="37" t="e">
        <f t="shared" si="32"/>
        <v>#REF!</v>
      </c>
      <c r="AO37" s="37" t="e">
        <f t="shared" si="32"/>
        <v>#REF!</v>
      </c>
      <c r="AP37" s="37" t="e">
        <f t="shared" si="32"/>
        <v>#REF!</v>
      </c>
      <c r="AQ37" s="37" t="e">
        <f t="shared" si="32"/>
        <v>#REF!</v>
      </c>
      <c r="AR37" s="37" t="e">
        <f t="shared" si="32"/>
        <v>#REF!</v>
      </c>
      <c r="AS37" s="37" t="e">
        <f t="shared" si="32"/>
        <v>#REF!</v>
      </c>
      <c r="AT37" s="37" t="e">
        <f t="shared" si="32"/>
        <v>#REF!</v>
      </c>
      <c r="AU37" s="37" t="e">
        <f t="shared" ref="AU37:DF37" si="33">ROUND(AU18*0.85,)+25</f>
        <v>#REF!</v>
      </c>
      <c r="AV37" s="37" t="e">
        <f t="shared" si="33"/>
        <v>#REF!</v>
      </c>
      <c r="AW37" s="37" t="e">
        <f t="shared" si="33"/>
        <v>#REF!</v>
      </c>
      <c r="AX37" s="37" t="e">
        <f t="shared" si="33"/>
        <v>#REF!</v>
      </c>
      <c r="AY37" s="37" t="e">
        <f t="shared" si="33"/>
        <v>#REF!</v>
      </c>
      <c r="AZ37" s="37" t="e">
        <f t="shared" si="33"/>
        <v>#REF!</v>
      </c>
      <c r="BA37" s="37" t="e">
        <f t="shared" si="33"/>
        <v>#REF!</v>
      </c>
      <c r="BB37" s="37" t="e">
        <f t="shared" si="33"/>
        <v>#REF!</v>
      </c>
      <c r="BC37" s="37" t="e">
        <f t="shared" si="33"/>
        <v>#REF!</v>
      </c>
      <c r="BD37" s="37" t="e">
        <f t="shared" si="33"/>
        <v>#REF!</v>
      </c>
      <c r="BE37" s="37" t="e">
        <f t="shared" si="33"/>
        <v>#REF!</v>
      </c>
      <c r="BF37" s="37" t="e">
        <f t="shared" si="33"/>
        <v>#REF!</v>
      </c>
      <c r="BG37" s="37" t="e">
        <f t="shared" si="33"/>
        <v>#REF!</v>
      </c>
      <c r="BH37" s="37" t="e">
        <f t="shared" si="33"/>
        <v>#REF!</v>
      </c>
      <c r="BI37" s="37" t="e">
        <f t="shared" si="33"/>
        <v>#REF!</v>
      </c>
      <c r="BJ37" s="37" t="e">
        <f t="shared" si="33"/>
        <v>#REF!</v>
      </c>
      <c r="BK37" s="37" t="e">
        <f t="shared" si="33"/>
        <v>#REF!</v>
      </c>
      <c r="BL37" s="37" t="e">
        <f t="shared" si="33"/>
        <v>#REF!</v>
      </c>
      <c r="BM37" s="37" t="e">
        <f t="shared" si="33"/>
        <v>#REF!</v>
      </c>
      <c r="BN37" s="37" t="e">
        <f t="shared" si="33"/>
        <v>#REF!</v>
      </c>
      <c r="BO37" s="37" t="e">
        <f t="shared" si="33"/>
        <v>#REF!</v>
      </c>
      <c r="BP37" s="37" t="e">
        <f t="shared" si="33"/>
        <v>#REF!</v>
      </c>
      <c r="BQ37" s="37" t="e">
        <f t="shared" si="33"/>
        <v>#REF!</v>
      </c>
      <c r="BR37" s="37" t="e">
        <f t="shared" si="33"/>
        <v>#REF!</v>
      </c>
      <c r="BS37" s="37" t="e">
        <f t="shared" si="33"/>
        <v>#REF!</v>
      </c>
      <c r="BT37" s="37" t="e">
        <f t="shared" si="33"/>
        <v>#REF!</v>
      </c>
      <c r="BU37" s="37" t="e">
        <f t="shared" si="33"/>
        <v>#REF!</v>
      </c>
      <c r="BV37" s="37" t="e">
        <f t="shared" si="33"/>
        <v>#REF!</v>
      </c>
      <c r="BW37" s="37" t="e">
        <f t="shared" si="33"/>
        <v>#REF!</v>
      </c>
      <c r="BX37" s="37" t="e">
        <f t="shared" si="33"/>
        <v>#REF!</v>
      </c>
      <c r="BY37" s="37" t="e">
        <f t="shared" si="33"/>
        <v>#REF!</v>
      </c>
      <c r="BZ37" s="37" t="e">
        <f t="shared" si="33"/>
        <v>#REF!</v>
      </c>
      <c r="CA37" s="37" t="e">
        <f t="shared" si="33"/>
        <v>#REF!</v>
      </c>
      <c r="CB37" s="37" t="e">
        <f t="shared" si="33"/>
        <v>#REF!</v>
      </c>
      <c r="CC37" s="37" t="e">
        <f t="shared" si="33"/>
        <v>#REF!</v>
      </c>
      <c r="CD37" s="37" t="e">
        <f t="shared" si="33"/>
        <v>#REF!</v>
      </c>
      <c r="CE37" s="37" t="e">
        <f t="shared" si="33"/>
        <v>#REF!</v>
      </c>
      <c r="CF37" s="37" t="e">
        <f t="shared" si="33"/>
        <v>#REF!</v>
      </c>
      <c r="CG37" s="37" t="e">
        <f t="shared" si="33"/>
        <v>#REF!</v>
      </c>
      <c r="CH37" s="37" t="e">
        <f t="shared" si="33"/>
        <v>#REF!</v>
      </c>
      <c r="CI37" s="37" t="e">
        <f t="shared" si="33"/>
        <v>#REF!</v>
      </c>
      <c r="CJ37" s="37" t="e">
        <f t="shared" si="33"/>
        <v>#REF!</v>
      </c>
      <c r="CK37" s="37" t="e">
        <f t="shared" si="33"/>
        <v>#REF!</v>
      </c>
      <c r="CL37" s="37" t="e">
        <f t="shared" si="33"/>
        <v>#REF!</v>
      </c>
      <c r="CM37" s="37" t="e">
        <f t="shared" si="33"/>
        <v>#REF!</v>
      </c>
      <c r="CN37" s="37" t="e">
        <f t="shared" si="33"/>
        <v>#REF!</v>
      </c>
      <c r="CO37" s="37" t="e">
        <f t="shared" si="33"/>
        <v>#REF!</v>
      </c>
      <c r="CP37" s="37" t="e">
        <f t="shared" si="33"/>
        <v>#REF!</v>
      </c>
      <c r="CQ37" s="37" t="e">
        <f t="shared" si="33"/>
        <v>#REF!</v>
      </c>
      <c r="CR37" s="37" t="e">
        <f t="shared" si="33"/>
        <v>#REF!</v>
      </c>
      <c r="CS37" s="37" t="e">
        <f t="shared" si="33"/>
        <v>#REF!</v>
      </c>
      <c r="CT37" s="37" t="e">
        <f t="shared" si="33"/>
        <v>#REF!</v>
      </c>
      <c r="CU37" s="37" t="e">
        <f t="shared" si="33"/>
        <v>#REF!</v>
      </c>
      <c r="CV37" s="37" t="e">
        <f t="shared" si="33"/>
        <v>#REF!</v>
      </c>
      <c r="CW37" s="37" t="e">
        <f t="shared" si="33"/>
        <v>#REF!</v>
      </c>
      <c r="CX37" s="37" t="e">
        <f t="shared" si="33"/>
        <v>#REF!</v>
      </c>
      <c r="CY37" s="37" t="e">
        <f t="shared" si="33"/>
        <v>#REF!</v>
      </c>
      <c r="CZ37" s="37" t="e">
        <f t="shared" si="33"/>
        <v>#REF!</v>
      </c>
      <c r="DA37" s="37" t="e">
        <f t="shared" si="33"/>
        <v>#REF!</v>
      </c>
      <c r="DB37" s="37" t="e">
        <f t="shared" si="33"/>
        <v>#REF!</v>
      </c>
      <c r="DC37" s="37" t="e">
        <f t="shared" si="33"/>
        <v>#REF!</v>
      </c>
      <c r="DD37" s="37" t="e">
        <f t="shared" si="33"/>
        <v>#REF!</v>
      </c>
      <c r="DE37" s="37" t="e">
        <f t="shared" si="33"/>
        <v>#REF!</v>
      </c>
      <c r="DF37" s="37" t="e">
        <f t="shared" si="33"/>
        <v>#REF!</v>
      </c>
      <c r="DG37" s="37" t="e">
        <f t="shared" ref="DG37:FR37" si="34">ROUND(DG18*0.85,)+25</f>
        <v>#REF!</v>
      </c>
      <c r="DH37" s="37" t="e">
        <f t="shared" si="34"/>
        <v>#REF!</v>
      </c>
      <c r="DI37" s="37" t="e">
        <f t="shared" si="34"/>
        <v>#REF!</v>
      </c>
      <c r="DJ37" s="37" t="e">
        <f t="shared" si="34"/>
        <v>#REF!</v>
      </c>
      <c r="DK37" s="37">
        <f t="shared" si="34"/>
        <v>15240</v>
      </c>
      <c r="DL37" s="37">
        <f t="shared" si="34"/>
        <v>15240</v>
      </c>
      <c r="DM37" s="149">
        <f t="shared" si="34"/>
        <v>15240</v>
      </c>
      <c r="DN37" s="149">
        <f t="shared" si="34"/>
        <v>15240</v>
      </c>
      <c r="DO37" s="149">
        <f t="shared" si="34"/>
        <v>15240</v>
      </c>
      <c r="DP37" s="149">
        <f t="shared" si="34"/>
        <v>15240</v>
      </c>
      <c r="DQ37" s="149">
        <f t="shared" si="34"/>
        <v>15240</v>
      </c>
      <c r="DR37" s="37">
        <f t="shared" si="34"/>
        <v>15240</v>
      </c>
      <c r="DS37" s="37">
        <f t="shared" si="34"/>
        <v>15240</v>
      </c>
      <c r="DT37" s="37">
        <f t="shared" si="34"/>
        <v>14050</v>
      </c>
      <c r="DU37" s="149">
        <f t="shared" si="34"/>
        <v>15240</v>
      </c>
      <c r="DV37" s="149">
        <f t="shared" si="34"/>
        <v>15240</v>
      </c>
      <c r="DW37" s="149">
        <f t="shared" si="34"/>
        <v>15240</v>
      </c>
      <c r="DX37" s="149">
        <f t="shared" si="34"/>
        <v>15240</v>
      </c>
      <c r="DY37" s="37">
        <f t="shared" si="34"/>
        <v>14050</v>
      </c>
      <c r="DZ37" s="37">
        <f t="shared" si="34"/>
        <v>14050</v>
      </c>
      <c r="EA37" s="37">
        <f t="shared" si="34"/>
        <v>15240</v>
      </c>
      <c r="EB37" s="37">
        <f t="shared" si="34"/>
        <v>15240</v>
      </c>
      <c r="EC37" s="37">
        <f t="shared" si="34"/>
        <v>15240</v>
      </c>
      <c r="ED37" s="37">
        <f t="shared" si="34"/>
        <v>15240</v>
      </c>
      <c r="EE37" s="37">
        <f t="shared" si="34"/>
        <v>15240</v>
      </c>
      <c r="EF37" s="37">
        <f t="shared" si="34"/>
        <v>15240</v>
      </c>
      <c r="EG37" s="37">
        <f t="shared" si="34"/>
        <v>15240</v>
      </c>
      <c r="EH37" s="37">
        <f t="shared" si="34"/>
        <v>15240</v>
      </c>
      <c r="EI37" s="37">
        <f t="shared" si="34"/>
        <v>15240</v>
      </c>
      <c r="EJ37" s="37">
        <f t="shared" si="34"/>
        <v>15240</v>
      </c>
      <c r="EK37" s="37">
        <f t="shared" si="34"/>
        <v>15665</v>
      </c>
      <c r="EL37" s="37">
        <f t="shared" si="34"/>
        <v>15665</v>
      </c>
      <c r="EM37" s="37">
        <f t="shared" si="34"/>
        <v>15665</v>
      </c>
      <c r="EN37" s="37">
        <f t="shared" si="34"/>
        <v>15665</v>
      </c>
      <c r="EO37" s="37">
        <f t="shared" si="34"/>
        <v>15665</v>
      </c>
      <c r="EP37" s="37">
        <f t="shared" si="34"/>
        <v>15665</v>
      </c>
      <c r="EQ37" s="37">
        <f t="shared" si="34"/>
        <v>15665</v>
      </c>
      <c r="ER37" s="37">
        <f t="shared" si="34"/>
        <v>15665</v>
      </c>
      <c r="ES37" s="37">
        <f t="shared" si="34"/>
        <v>16260</v>
      </c>
      <c r="ET37" s="37">
        <f t="shared" si="34"/>
        <v>16260</v>
      </c>
      <c r="EU37" s="37">
        <f t="shared" si="34"/>
        <v>15240</v>
      </c>
      <c r="EV37" s="37">
        <f t="shared" si="34"/>
        <v>15240</v>
      </c>
      <c r="EW37" s="37">
        <f t="shared" si="34"/>
        <v>11755</v>
      </c>
      <c r="EX37" s="37">
        <f t="shared" si="34"/>
        <v>11755</v>
      </c>
      <c r="EY37" s="37">
        <f t="shared" si="34"/>
        <v>11755</v>
      </c>
      <c r="EZ37" s="37">
        <f t="shared" si="34"/>
        <v>11755</v>
      </c>
      <c r="FA37" s="37">
        <f t="shared" si="34"/>
        <v>12180</v>
      </c>
      <c r="FB37" s="37">
        <f t="shared" si="34"/>
        <v>12180</v>
      </c>
      <c r="FC37" s="37">
        <f t="shared" si="34"/>
        <v>11755</v>
      </c>
      <c r="FD37" s="37">
        <f t="shared" si="34"/>
        <v>11755</v>
      </c>
      <c r="FE37" s="37">
        <f t="shared" si="34"/>
        <v>11755</v>
      </c>
      <c r="FF37" s="37">
        <f t="shared" si="34"/>
        <v>11755</v>
      </c>
      <c r="FG37" s="37">
        <f t="shared" si="34"/>
        <v>11755</v>
      </c>
      <c r="FH37" s="37">
        <f t="shared" si="34"/>
        <v>12180</v>
      </c>
      <c r="FI37" s="37">
        <f t="shared" si="34"/>
        <v>12180</v>
      </c>
      <c r="FJ37" s="37">
        <f t="shared" si="34"/>
        <v>11755</v>
      </c>
      <c r="FK37" s="37">
        <f t="shared" si="34"/>
        <v>11755</v>
      </c>
      <c r="FL37" s="37">
        <f t="shared" si="34"/>
        <v>11755</v>
      </c>
      <c r="FM37" s="37">
        <f t="shared" si="34"/>
        <v>11755</v>
      </c>
      <c r="FN37" s="37">
        <f t="shared" si="34"/>
        <v>13030</v>
      </c>
      <c r="FO37" s="37">
        <f t="shared" si="34"/>
        <v>13030</v>
      </c>
      <c r="FP37" s="37">
        <f t="shared" si="34"/>
        <v>13030</v>
      </c>
      <c r="FQ37" s="37">
        <f t="shared" si="34"/>
        <v>11755</v>
      </c>
      <c r="FR37" s="37">
        <f t="shared" si="34"/>
        <v>11755</v>
      </c>
      <c r="FS37" s="37">
        <f t="shared" ref="FS37:HX37" si="35">ROUND(FS18*0.85,)+25</f>
        <v>11755</v>
      </c>
      <c r="FT37" s="37">
        <f t="shared" si="35"/>
        <v>11755</v>
      </c>
      <c r="FU37" s="37">
        <f t="shared" si="35"/>
        <v>11755</v>
      </c>
      <c r="FV37" s="37">
        <f t="shared" si="35"/>
        <v>12180</v>
      </c>
      <c r="FW37" s="37">
        <f t="shared" si="35"/>
        <v>12180</v>
      </c>
      <c r="FX37" s="37">
        <f t="shared" si="35"/>
        <v>11755</v>
      </c>
      <c r="FY37" s="37">
        <f t="shared" si="35"/>
        <v>11755</v>
      </c>
      <c r="FZ37" s="37">
        <f t="shared" si="35"/>
        <v>11755</v>
      </c>
      <c r="GA37" s="37">
        <f t="shared" si="35"/>
        <v>11755</v>
      </c>
      <c r="GB37" s="37">
        <f t="shared" si="35"/>
        <v>11755</v>
      </c>
      <c r="GC37" s="37">
        <f t="shared" si="35"/>
        <v>12180</v>
      </c>
      <c r="GD37" s="37">
        <f t="shared" si="35"/>
        <v>12180</v>
      </c>
      <c r="GE37" s="37">
        <f t="shared" si="35"/>
        <v>11755</v>
      </c>
      <c r="GF37" s="37">
        <f t="shared" si="35"/>
        <v>11755</v>
      </c>
      <c r="GG37" s="37">
        <f t="shared" si="35"/>
        <v>11755</v>
      </c>
      <c r="GH37" s="37">
        <f t="shared" si="35"/>
        <v>11755</v>
      </c>
      <c r="GI37" s="37">
        <f t="shared" si="35"/>
        <v>11755</v>
      </c>
      <c r="GJ37" s="37">
        <f t="shared" si="35"/>
        <v>12180</v>
      </c>
      <c r="GK37" s="37">
        <f t="shared" si="35"/>
        <v>12180</v>
      </c>
      <c r="GL37" s="37">
        <f t="shared" si="35"/>
        <v>11330</v>
      </c>
      <c r="GM37" s="37">
        <f t="shared" si="35"/>
        <v>11330</v>
      </c>
      <c r="GN37" s="37">
        <f t="shared" si="35"/>
        <v>11330</v>
      </c>
      <c r="GO37" s="37">
        <f t="shared" si="35"/>
        <v>11330</v>
      </c>
      <c r="GP37" s="37">
        <f t="shared" si="35"/>
        <v>11330</v>
      </c>
      <c r="GQ37" s="37">
        <f t="shared" si="35"/>
        <v>11330</v>
      </c>
      <c r="GR37" s="37">
        <f t="shared" si="35"/>
        <v>11330</v>
      </c>
      <c r="GS37" s="37">
        <f t="shared" si="35"/>
        <v>11075</v>
      </c>
      <c r="GT37" s="37">
        <f t="shared" si="35"/>
        <v>11075</v>
      </c>
      <c r="GU37" s="37">
        <f t="shared" si="35"/>
        <v>11075</v>
      </c>
      <c r="GV37" s="37">
        <f t="shared" si="35"/>
        <v>11075</v>
      </c>
      <c r="GW37" s="37">
        <f t="shared" si="35"/>
        <v>11075</v>
      </c>
      <c r="GX37" s="37">
        <f t="shared" si="35"/>
        <v>11330</v>
      </c>
      <c r="GY37" s="37">
        <f t="shared" si="35"/>
        <v>11330</v>
      </c>
      <c r="GZ37" s="37">
        <f t="shared" si="35"/>
        <v>11075</v>
      </c>
      <c r="HA37" s="37">
        <f t="shared" si="35"/>
        <v>11075</v>
      </c>
      <c r="HB37" s="37">
        <f t="shared" si="35"/>
        <v>11075</v>
      </c>
      <c r="HC37" s="37">
        <f t="shared" si="35"/>
        <v>11075</v>
      </c>
      <c r="HD37" s="37">
        <f t="shared" si="35"/>
        <v>11075</v>
      </c>
      <c r="HE37" s="37">
        <f t="shared" si="35"/>
        <v>11330</v>
      </c>
      <c r="HF37" s="37">
        <f t="shared" si="35"/>
        <v>11330</v>
      </c>
      <c r="HG37" s="37">
        <f t="shared" si="35"/>
        <v>11075</v>
      </c>
      <c r="HH37" s="37">
        <f t="shared" si="35"/>
        <v>11075</v>
      </c>
      <c r="HI37" s="37">
        <f t="shared" si="35"/>
        <v>11075</v>
      </c>
      <c r="HJ37" s="37">
        <f t="shared" si="35"/>
        <v>11075</v>
      </c>
      <c r="HK37" s="37">
        <f t="shared" si="35"/>
        <v>11075</v>
      </c>
      <c r="HL37" s="37">
        <f t="shared" si="35"/>
        <v>11330</v>
      </c>
      <c r="HM37" s="37">
        <f t="shared" si="35"/>
        <v>11330</v>
      </c>
      <c r="HN37" s="37">
        <f t="shared" si="35"/>
        <v>10820</v>
      </c>
      <c r="HO37" s="37">
        <f t="shared" si="35"/>
        <v>10820</v>
      </c>
      <c r="HP37" s="37">
        <f t="shared" si="35"/>
        <v>10820</v>
      </c>
      <c r="HQ37" s="37">
        <f t="shared" si="35"/>
        <v>10820</v>
      </c>
      <c r="HR37" s="37">
        <f t="shared" si="35"/>
        <v>10820</v>
      </c>
      <c r="HS37" s="37">
        <f t="shared" si="35"/>
        <v>11075</v>
      </c>
      <c r="HT37" s="37">
        <f t="shared" si="35"/>
        <v>11075</v>
      </c>
      <c r="HU37" s="37">
        <f t="shared" si="35"/>
        <v>10820</v>
      </c>
      <c r="HV37" s="37">
        <f t="shared" si="35"/>
        <v>10820</v>
      </c>
      <c r="HW37" s="37">
        <f t="shared" si="35"/>
        <v>10820</v>
      </c>
      <c r="HX37" s="149">
        <f t="shared" si="35"/>
        <v>10820</v>
      </c>
    </row>
    <row r="38" spans="1:232" ht="10.7" customHeight="1" x14ac:dyDescent="0.2">
      <c r="A38" s="17" t="s">
        <v>78</v>
      </c>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37"/>
      <c r="BC38" s="37"/>
      <c r="BD38" s="37"/>
      <c r="BE38" s="37"/>
      <c r="BF38" s="37"/>
      <c r="BG38" s="37"/>
      <c r="BH38" s="37"/>
      <c r="BI38" s="37"/>
      <c r="BJ38" s="37"/>
      <c r="BK38" s="37"/>
      <c r="BL38" s="37"/>
      <c r="BM38" s="37"/>
      <c r="BN38" s="37"/>
      <c r="BO38" s="37"/>
      <c r="BP38" s="37"/>
      <c r="BQ38" s="37"/>
      <c r="BR38" s="37"/>
      <c r="BS38" s="37"/>
      <c r="BT38" s="37"/>
      <c r="BU38" s="37"/>
      <c r="BV38" s="37"/>
      <c r="BW38" s="37"/>
      <c r="BX38" s="37"/>
      <c r="BY38" s="37"/>
      <c r="BZ38" s="37"/>
      <c r="CA38" s="37"/>
      <c r="CB38" s="37"/>
      <c r="CC38" s="37"/>
      <c r="CD38" s="37"/>
      <c r="CE38" s="37"/>
      <c r="CF38" s="37"/>
      <c r="CG38" s="37"/>
      <c r="CH38" s="37"/>
      <c r="CI38" s="37"/>
      <c r="CJ38" s="37"/>
      <c r="CK38" s="37"/>
      <c r="CL38" s="37"/>
      <c r="CM38" s="37"/>
      <c r="CN38" s="37"/>
      <c r="CO38" s="37"/>
      <c r="CP38" s="37"/>
      <c r="CQ38" s="37"/>
      <c r="CR38" s="37"/>
      <c r="CS38" s="37"/>
      <c r="CT38" s="37"/>
      <c r="CU38" s="37"/>
      <c r="CV38" s="37"/>
      <c r="CW38" s="37"/>
      <c r="CX38" s="37"/>
      <c r="CY38" s="37"/>
      <c r="CZ38" s="37"/>
      <c r="DA38" s="37"/>
      <c r="DB38" s="37"/>
      <c r="DC38" s="37"/>
      <c r="DD38" s="37"/>
      <c r="DE38" s="37"/>
      <c r="DF38" s="37"/>
      <c r="DG38" s="37"/>
      <c r="DH38" s="37"/>
      <c r="DI38" s="37"/>
      <c r="DJ38" s="37"/>
      <c r="DK38" s="37"/>
      <c r="DL38" s="37"/>
      <c r="DM38" s="149"/>
      <c r="DN38" s="149"/>
      <c r="DO38" s="149"/>
      <c r="DP38" s="149"/>
      <c r="DQ38" s="149"/>
      <c r="DR38" s="37"/>
      <c r="DS38" s="37"/>
      <c r="DT38" s="37"/>
      <c r="DU38" s="149"/>
      <c r="DV38" s="149"/>
      <c r="DW38" s="149"/>
      <c r="DX38" s="149"/>
      <c r="DY38" s="37"/>
      <c r="DZ38" s="37"/>
      <c r="EA38" s="37"/>
      <c r="EB38" s="37"/>
      <c r="EC38" s="37"/>
      <c r="ED38" s="37"/>
      <c r="EE38" s="37"/>
      <c r="EF38" s="37"/>
      <c r="EG38" s="37"/>
      <c r="EH38" s="37"/>
      <c r="EI38" s="37"/>
      <c r="EJ38" s="37"/>
      <c r="EK38" s="37"/>
      <c r="EL38" s="37"/>
      <c r="EM38" s="37"/>
      <c r="EN38" s="37"/>
      <c r="EO38" s="37"/>
      <c r="EP38" s="37"/>
      <c r="EQ38" s="37"/>
      <c r="ER38" s="37"/>
      <c r="ES38" s="37"/>
      <c r="ET38" s="37"/>
      <c r="EU38" s="37"/>
      <c r="EV38" s="37"/>
      <c r="EW38" s="37"/>
      <c r="EX38" s="37"/>
      <c r="EY38" s="37"/>
      <c r="EZ38" s="37"/>
      <c r="FA38" s="37"/>
      <c r="FB38" s="37"/>
      <c r="FC38" s="37"/>
      <c r="FD38" s="37"/>
      <c r="FE38" s="37"/>
      <c r="FF38" s="37"/>
      <c r="FG38" s="37"/>
      <c r="FH38" s="37"/>
      <c r="FI38" s="37"/>
      <c r="FJ38" s="37"/>
      <c r="FK38" s="37"/>
      <c r="FL38" s="37"/>
      <c r="FM38" s="37"/>
      <c r="FN38" s="37"/>
      <c r="FO38" s="37"/>
      <c r="FP38" s="37"/>
      <c r="FQ38" s="37"/>
      <c r="FR38" s="37"/>
      <c r="FS38" s="37"/>
      <c r="FT38" s="37"/>
      <c r="FU38" s="37"/>
      <c r="FV38" s="37"/>
      <c r="FW38" s="37"/>
      <c r="FX38" s="37"/>
      <c r="FY38" s="37"/>
      <c r="FZ38" s="37"/>
      <c r="GA38" s="37"/>
      <c r="GB38" s="37"/>
      <c r="GC38" s="37"/>
      <c r="GD38" s="37"/>
      <c r="GE38" s="37"/>
      <c r="GF38" s="37"/>
      <c r="GG38" s="37"/>
      <c r="GH38" s="37"/>
      <c r="GI38" s="37"/>
      <c r="GJ38" s="37"/>
      <c r="GK38" s="37"/>
      <c r="GL38" s="37"/>
      <c r="GM38" s="37"/>
      <c r="GN38" s="37"/>
      <c r="GO38" s="37"/>
      <c r="GP38" s="37"/>
      <c r="GQ38" s="37"/>
      <c r="GR38" s="37"/>
      <c r="GS38" s="37"/>
      <c r="GT38" s="37"/>
      <c r="GU38" s="37"/>
      <c r="GV38" s="37"/>
      <c r="GW38" s="37"/>
      <c r="GX38" s="37"/>
      <c r="GY38" s="37"/>
      <c r="GZ38" s="37"/>
      <c r="HA38" s="37"/>
      <c r="HB38" s="37"/>
      <c r="HC38" s="37"/>
      <c r="HD38" s="37"/>
      <c r="HE38" s="37"/>
      <c r="HF38" s="37"/>
      <c r="HG38" s="37"/>
      <c r="HH38" s="37"/>
      <c r="HI38" s="37"/>
      <c r="HJ38" s="37"/>
      <c r="HK38" s="37"/>
      <c r="HL38" s="37"/>
      <c r="HM38" s="37"/>
      <c r="HN38" s="37"/>
      <c r="HO38" s="37"/>
      <c r="HP38" s="37"/>
      <c r="HQ38" s="37"/>
      <c r="HR38" s="37"/>
      <c r="HS38" s="37"/>
      <c r="HT38" s="37"/>
      <c r="HU38" s="37"/>
      <c r="HV38" s="37"/>
      <c r="HW38" s="37"/>
      <c r="HX38" s="149"/>
    </row>
    <row r="39" spans="1:232" ht="10.7" customHeight="1" x14ac:dyDescent="0.2">
      <c r="A39" s="12">
        <v>1</v>
      </c>
      <c r="B39" s="37" t="e">
        <f t="shared" ref="B39:AT39" si="36">ROUND(B20*0.85,)+25</f>
        <v>#REF!</v>
      </c>
      <c r="C39" s="37" t="e">
        <f t="shared" si="36"/>
        <v>#REF!</v>
      </c>
      <c r="D39" s="37" t="e">
        <f t="shared" si="36"/>
        <v>#REF!</v>
      </c>
      <c r="E39" s="37" t="e">
        <f t="shared" si="36"/>
        <v>#REF!</v>
      </c>
      <c r="F39" s="37" t="e">
        <f t="shared" si="36"/>
        <v>#REF!</v>
      </c>
      <c r="G39" s="37" t="e">
        <f t="shared" si="36"/>
        <v>#REF!</v>
      </c>
      <c r="H39" s="37" t="e">
        <f t="shared" si="36"/>
        <v>#REF!</v>
      </c>
      <c r="I39" s="37" t="e">
        <f t="shared" si="36"/>
        <v>#REF!</v>
      </c>
      <c r="J39" s="37" t="e">
        <f t="shared" si="36"/>
        <v>#REF!</v>
      </c>
      <c r="K39" s="37" t="e">
        <f t="shared" si="36"/>
        <v>#REF!</v>
      </c>
      <c r="L39" s="37" t="e">
        <f t="shared" si="36"/>
        <v>#REF!</v>
      </c>
      <c r="M39" s="37" t="e">
        <f t="shared" si="36"/>
        <v>#REF!</v>
      </c>
      <c r="N39" s="37" t="e">
        <f t="shared" si="36"/>
        <v>#REF!</v>
      </c>
      <c r="O39" s="37" t="e">
        <f t="shared" si="36"/>
        <v>#REF!</v>
      </c>
      <c r="P39" s="37" t="e">
        <f t="shared" si="36"/>
        <v>#REF!</v>
      </c>
      <c r="Q39" s="37" t="e">
        <f t="shared" si="36"/>
        <v>#REF!</v>
      </c>
      <c r="R39" s="37" t="e">
        <f t="shared" si="36"/>
        <v>#REF!</v>
      </c>
      <c r="S39" s="37" t="e">
        <f t="shared" si="36"/>
        <v>#REF!</v>
      </c>
      <c r="T39" s="37" t="e">
        <f t="shared" si="36"/>
        <v>#REF!</v>
      </c>
      <c r="U39" s="37" t="e">
        <f t="shared" si="36"/>
        <v>#REF!</v>
      </c>
      <c r="V39" s="37" t="e">
        <f t="shared" si="36"/>
        <v>#REF!</v>
      </c>
      <c r="W39" s="37" t="e">
        <f t="shared" si="36"/>
        <v>#REF!</v>
      </c>
      <c r="X39" s="37" t="e">
        <f t="shared" si="36"/>
        <v>#REF!</v>
      </c>
      <c r="Y39" s="37" t="e">
        <f t="shared" si="36"/>
        <v>#REF!</v>
      </c>
      <c r="Z39" s="37" t="e">
        <f t="shared" si="36"/>
        <v>#REF!</v>
      </c>
      <c r="AA39" s="37" t="e">
        <f t="shared" si="36"/>
        <v>#REF!</v>
      </c>
      <c r="AB39" s="37" t="e">
        <f t="shared" si="36"/>
        <v>#REF!</v>
      </c>
      <c r="AC39" s="37" t="e">
        <f t="shared" si="36"/>
        <v>#REF!</v>
      </c>
      <c r="AD39" s="37" t="e">
        <f t="shared" si="36"/>
        <v>#REF!</v>
      </c>
      <c r="AE39" s="37" t="e">
        <f t="shared" si="36"/>
        <v>#REF!</v>
      </c>
      <c r="AF39" s="37" t="e">
        <f t="shared" si="36"/>
        <v>#REF!</v>
      </c>
      <c r="AG39" s="37" t="e">
        <f t="shared" si="36"/>
        <v>#REF!</v>
      </c>
      <c r="AH39" s="37" t="e">
        <f t="shared" si="36"/>
        <v>#REF!</v>
      </c>
      <c r="AI39" s="37" t="e">
        <f t="shared" si="36"/>
        <v>#REF!</v>
      </c>
      <c r="AJ39" s="37" t="e">
        <f t="shared" si="36"/>
        <v>#REF!</v>
      </c>
      <c r="AK39" s="37" t="e">
        <f t="shared" si="36"/>
        <v>#REF!</v>
      </c>
      <c r="AL39" s="37" t="e">
        <f t="shared" si="36"/>
        <v>#REF!</v>
      </c>
      <c r="AM39" s="37" t="e">
        <f t="shared" si="36"/>
        <v>#REF!</v>
      </c>
      <c r="AN39" s="37" t="e">
        <f t="shared" si="36"/>
        <v>#REF!</v>
      </c>
      <c r="AO39" s="37" t="e">
        <f t="shared" si="36"/>
        <v>#REF!</v>
      </c>
      <c r="AP39" s="37" t="e">
        <f t="shared" si="36"/>
        <v>#REF!</v>
      </c>
      <c r="AQ39" s="37" t="e">
        <f t="shared" si="36"/>
        <v>#REF!</v>
      </c>
      <c r="AR39" s="37" t="e">
        <f t="shared" si="36"/>
        <v>#REF!</v>
      </c>
      <c r="AS39" s="37" t="e">
        <f t="shared" si="36"/>
        <v>#REF!</v>
      </c>
      <c r="AT39" s="37" t="e">
        <f t="shared" si="36"/>
        <v>#REF!</v>
      </c>
      <c r="AU39" s="37" t="e">
        <f t="shared" ref="AU39:DF39" si="37">ROUND(AU20*0.85,)+25</f>
        <v>#REF!</v>
      </c>
      <c r="AV39" s="37" t="e">
        <f t="shared" si="37"/>
        <v>#REF!</v>
      </c>
      <c r="AW39" s="37" t="e">
        <f t="shared" si="37"/>
        <v>#REF!</v>
      </c>
      <c r="AX39" s="37" t="e">
        <f t="shared" si="37"/>
        <v>#REF!</v>
      </c>
      <c r="AY39" s="37" t="e">
        <f t="shared" si="37"/>
        <v>#REF!</v>
      </c>
      <c r="AZ39" s="37" t="e">
        <f t="shared" si="37"/>
        <v>#REF!</v>
      </c>
      <c r="BA39" s="37" t="e">
        <f t="shared" si="37"/>
        <v>#REF!</v>
      </c>
      <c r="BB39" s="37" t="e">
        <f t="shared" si="37"/>
        <v>#REF!</v>
      </c>
      <c r="BC39" s="37" t="e">
        <f t="shared" si="37"/>
        <v>#REF!</v>
      </c>
      <c r="BD39" s="37" t="e">
        <f t="shared" si="37"/>
        <v>#REF!</v>
      </c>
      <c r="BE39" s="37" t="e">
        <f t="shared" si="37"/>
        <v>#REF!</v>
      </c>
      <c r="BF39" s="37" t="e">
        <f t="shared" si="37"/>
        <v>#REF!</v>
      </c>
      <c r="BG39" s="37" t="e">
        <f t="shared" si="37"/>
        <v>#REF!</v>
      </c>
      <c r="BH39" s="37" t="e">
        <f t="shared" si="37"/>
        <v>#REF!</v>
      </c>
      <c r="BI39" s="37" t="e">
        <f t="shared" si="37"/>
        <v>#REF!</v>
      </c>
      <c r="BJ39" s="37" t="e">
        <f t="shared" si="37"/>
        <v>#REF!</v>
      </c>
      <c r="BK39" s="37" t="e">
        <f t="shared" si="37"/>
        <v>#REF!</v>
      </c>
      <c r="BL39" s="37" t="e">
        <f t="shared" si="37"/>
        <v>#REF!</v>
      </c>
      <c r="BM39" s="37" t="e">
        <f t="shared" si="37"/>
        <v>#REF!</v>
      </c>
      <c r="BN39" s="37" t="e">
        <f t="shared" si="37"/>
        <v>#REF!</v>
      </c>
      <c r="BO39" s="37" t="e">
        <f t="shared" si="37"/>
        <v>#REF!</v>
      </c>
      <c r="BP39" s="37" t="e">
        <f t="shared" si="37"/>
        <v>#REF!</v>
      </c>
      <c r="BQ39" s="37" t="e">
        <f t="shared" si="37"/>
        <v>#REF!</v>
      </c>
      <c r="BR39" s="37" t="e">
        <f t="shared" si="37"/>
        <v>#REF!</v>
      </c>
      <c r="BS39" s="37" t="e">
        <f t="shared" si="37"/>
        <v>#REF!</v>
      </c>
      <c r="BT39" s="37" t="e">
        <f t="shared" si="37"/>
        <v>#REF!</v>
      </c>
      <c r="BU39" s="37" t="e">
        <f t="shared" si="37"/>
        <v>#REF!</v>
      </c>
      <c r="BV39" s="37" t="e">
        <f t="shared" si="37"/>
        <v>#REF!</v>
      </c>
      <c r="BW39" s="37" t="e">
        <f t="shared" si="37"/>
        <v>#REF!</v>
      </c>
      <c r="BX39" s="37" t="e">
        <f t="shared" si="37"/>
        <v>#REF!</v>
      </c>
      <c r="BY39" s="37" t="e">
        <f t="shared" si="37"/>
        <v>#REF!</v>
      </c>
      <c r="BZ39" s="37" t="e">
        <f t="shared" si="37"/>
        <v>#REF!</v>
      </c>
      <c r="CA39" s="37" t="e">
        <f t="shared" si="37"/>
        <v>#REF!</v>
      </c>
      <c r="CB39" s="37" t="e">
        <f t="shared" si="37"/>
        <v>#REF!</v>
      </c>
      <c r="CC39" s="37" t="e">
        <f t="shared" si="37"/>
        <v>#REF!</v>
      </c>
      <c r="CD39" s="37" t="e">
        <f t="shared" si="37"/>
        <v>#REF!</v>
      </c>
      <c r="CE39" s="37" t="e">
        <f t="shared" si="37"/>
        <v>#REF!</v>
      </c>
      <c r="CF39" s="37" t="e">
        <f t="shared" si="37"/>
        <v>#REF!</v>
      </c>
      <c r="CG39" s="37" t="e">
        <f t="shared" si="37"/>
        <v>#REF!</v>
      </c>
      <c r="CH39" s="37" t="e">
        <f t="shared" si="37"/>
        <v>#REF!</v>
      </c>
      <c r="CI39" s="37" t="e">
        <f t="shared" si="37"/>
        <v>#REF!</v>
      </c>
      <c r="CJ39" s="37" t="e">
        <f t="shared" si="37"/>
        <v>#REF!</v>
      </c>
      <c r="CK39" s="37" t="e">
        <f t="shared" si="37"/>
        <v>#REF!</v>
      </c>
      <c r="CL39" s="37" t="e">
        <f t="shared" si="37"/>
        <v>#REF!</v>
      </c>
      <c r="CM39" s="37" t="e">
        <f t="shared" si="37"/>
        <v>#REF!</v>
      </c>
      <c r="CN39" s="37" t="e">
        <f t="shared" si="37"/>
        <v>#REF!</v>
      </c>
      <c r="CO39" s="37" t="e">
        <f t="shared" si="37"/>
        <v>#REF!</v>
      </c>
      <c r="CP39" s="37" t="e">
        <f t="shared" si="37"/>
        <v>#REF!</v>
      </c>
      <c r="CQ39" s="37" t="e">
        <f t="shared" si="37"/>
        <v>#REF!</v>
      </c>
      <c r="CR39" s="37" t="e">
        <f t="shared" si="37"/>
        <v>#REF!</v>
      </c>
      <c r="CS39" s="37" t="e">
        <f t="shared" si="37"/>
        <v>#REF!</v>
      </c>
      <c r="CT39" s="37" t="e">
        <f t="shared" si="37"/>
        <v>#REF!</v>
      </c>
      <c r="CU39" s="37" t="e">
        <f t="shared" si="37"/>
        <v>#REF!</v>
      </c>
      <c r="CV39" s="37" t="e">
        <f t="shared" si="37"/>
        <v>#REF!</v>
      </c>
      <c r="CW39" s="37" t="e">
        <f t="shared" si="37"/>
        <v>#REF!</v>
      </c>
      <c r="CX39" s="37" t="e">
        <f t="shared" si="37"/>
        <v>#REF!</v>
      </c>
      <c r="CY39" s="37" t="e">
        <f t="shared" si="37"/>
        <v>#REF!</v>
      </c>
      <c r="CZ39" s="37" t="e">
        <f t="shared" si="37"/>
        <v>#REF!</v>
      </c>
      <c r="DA39" s="37" t="e">
        <f t="shared" si="37"/>
        <v>#REF!</v>
      </c>
      <c r="DB39" s="37" t="e">
        <f t="shared" si="37"/>
        <v>#REF!</v>
      </c>
      <c r="DC39" s="37" t="e">
        <f t="shared" si="37"/>
        <v>#REF!</v>
      </c>
      <c r="DD39" s="37" t="e">
        <f t="shared" si="37"/>
        <v>#REF!</v>
      </c>
      <c r="DE39" s="37" t="e">
        <f t="shared" si="37"/>
        <v>#REF!</v>
      </c>
      <c r="DF39" s="37" t="e">
        <f t="shared" si="37"/>
        <v>#REF!</v>
      </c>
      <c r="DG39" s="37" t="e">
        <f t="shared" ref="DG39:FR39" si="38">ROUND(DG20*0.85,)+25</f>
        <v>#REF!</v>
      </c>
      <c r="DH39" s="37" t="e">
        <f t="shared" si="38"/>
        <v>#REF!</v>
      </c>
      <c r="DI39" s="37" t="e">
        <f t="shared" si="38"/>
        <v>#REF!</v>
      </c>
      <c r="DJ39" s="37" t="e">
        <f t="shared" si="38"/>
        <v>#REF!</v>
      </c>
      <c r="DK39" s="37">
        <f t="shared" si="38"/>
        <v>20213</v>
      </c>
      <c r="DL39" s="37">
        <f t="shared" si="38"/>
        <v>20213</v>
      </c>
      <c r="DM39" s="149">
        <f t="shared" si="38"/>
        <v>20213</v>
      </c>
      <c r="DN39" s="149">
        <f t="shared" si="38"/>
        <v>20213</v>
      </c>
      <c r="DO39" s="149">
        <f t="shared" si="38"/>
        <v>20213</v>
      </c>
      <c r="DP39" s="149">
        <f t="shared" si="38"/>
        <v>20213</v>
      </c>
      <c r="DQ39" s="149">
        <f t="shared" si="38"/>
        <v>20213</v>
      </c>
      <c r="DR39" s="37">
        <f t="shared" si="38"/>
        <v>18088</v>
      </c>
      <c r="DS39" s="37">
        <f t="shared" si="38"/>
        <v>18088</v>
      </c>
      <c r="DT39" s="37">
        <f t="shared" si="38"/>
        <v>16898</v>
      </c>
      <c r="DU39" s="149">
        <f t="shared" si="38"/>
        <v>15113</v>
      </c>
      <c r="DV39" s="149">
        <f t="shared" si="38"/>
        <v>15113</v>
      </c>
      <c r="DW39" s="149">
        <f t="shared" si="38"/>
        <v>15113</v>
      </c>
      <c r="DX39" s="149">
        <f t="shared" si="38"/>
        <v>15113</v>
      </c>
      <c r="DY39" s="37">
        <f t="shared" si="38"/>
        <v>13923</v>
      </c>
      <c r="DZ39" s="37">
        <f t="shared" si="38"/>
        <v>13923</v>
      </c>
      <c r="EA39" s="37">
        <f t="shared" si="38"/>
        <v>15113</v>
      </c>
      <c r="EB39" s="37">
        <f t="shared" si="38"/>
        <v>15113</v>
      </c>
      <c r="EC39" s="37">
        <f t="shared" si="38"/>
        <v>15113</v>
      </c>
      <c r="ED39" s="37">
        <f t="shared" si="38"/>
        <v>15113</v>
      </c>
      <c r="EE39" s="37">
        <f t="shared" si="38"/>
        <v>15113</v>
      </c>
      <c r="EF39" s="37">
        <f t="shared" si="38"/>
        <v>15113</v>
      </c>
      <c r="EG39" s="37">
        <f t="shared" si="38"/>
        <v>15113</v>
      </c>
      <c r="EH39" s="37">
        <f t="shared" si="38"/>
        <v>15113</v>
      </c>
      <c r="EI39" s="37">
        <f t="shared" si="38"/>
        <v>15113</v>
      </c>
      <c r="EJ39" s="37">
        <f t="shared" si="38"/>
        <v>15113</v>
      </c>
      <c r="EK39" s="37">
        <f t="shared" si="38"/>
        <v>15538</v>
      </c>
      <c r="EL39" s="37">
        <f t="shared" si="38"/>
        <v>15538</v>
      </c>
      <c r="EM39" s="37">
        <f t="shared" si="38"/>
        <v>15538</v>
      </c>
      <c r="EN39" s="37">
        <f t="shared" si="38"/>
        <v>15538</v>
      </c>
      <c r="EO39" s="37">
        <f t="shared" si="38"/>
        <v>15538</v>
      </c>
      <c r="EP39" s="37">
        <f t="shared" si="38"/>
        <v>15538</v>
      </c>
      <c r="EQ39" s="37">
        <f t="shared" si="38"/>
        <v>15538</v>
      </c>
      <c r="ER39" s="37">
        <f t="shared" si="38"/>
        <v>15538</v>
      </c>
      <c r="ES39" s="37">
        <f t="shared" si="38"/>
        <v>16133</v>
      </c>
      <c r="ET39" s="37">
        <f t="shared" si="38"/>
        <v>16133</v>
      </c>
      <c r="EU39" s="37">
        <f t="shared" si="38"/>
        <v>15113</v>
      </c>
      <c r="EV39" s="37">
        <f t="shared" si="38"/>
        <v>15113</v>
      </c>
      <c r="EW39" s="37">
        <f t="shared" si="38"/>
        <v>11628</v>
      </c>
      <c r="EX39" s="37">
        <f t="shared" si="38"/>
        <v>11628</v>
      </c>
      <c r="EY39" s="37">
        <f t="shared" si="38"/>
        <v>11628</v>
      </c>
      <c r="EZ39" s="37">
        <f t="shared" si="38"/>
        <v>11628</v>
      </c>
      <c r="FA39" s="37">
        <f t="shared" si="38"/>
        <v>12053</v>
      </c>
      <c r="FB39" s="37">
        <f t="shared" si="38"/>
        <v>12053</v>
      </c>
      <c r="FC39" s="37">
        <f t="shared" si="38"/>
        <v>11628</v>
      </c>
      <c r="FD39" s="37">
        <f t="shared" si="38"/>
        <v>11628</v>
      </c>
      <c r="FE39" s="37">
        <f t="shared" si="38"/>
        <v>11628</v>
      </c>
      <c r="FF39" s="37">
        <f t="shared" si="38"/>
        <v>11628</v>
      </c>
      <c r="FG39" s="37">
        <f t="shared" si="38"/>
        <v>11628</v>
      </c>
      <c r="FH39" s="37">
        <f t="shared" si="38"/>
        <v>12053</v>
      </c>
      <c r="FI39" s="37">
        <f t="shared" si="38"/>
        <v>12053</v>
      </c>
      <c r="FJ39" s="37">
        <f t="shared" si="38"/>
        <v>11628</v>
      </c>
      <c r="FK39" s="37">
        <f t="shared" si="38"/>
        <v>11628</v>
      </c>
      <c r="FL39" s="37">
        <f t="shared" si="38"/>
        <v>11628</v>
      </c>
      <c r="FM39" s="37">
        <f t="shared" si="38"/>
        <v>11628</v>
      </c>
      <c r="FN39" s="37">
        <f t="shared" si="38"/>
        <v>12903</v>
      </c>
      <c r="FO39" s="37">
        <f t="shared" si="38"/>
        <v>12903</v>
      </c>
      <c r="FP39" s="37">
        <f t="shared" si="38"/>
        <v>12903</v>
      </c>
      <c r="FQ39" s="37">
        <f t="shared" si="38"/>
        <v>11628</v>
      </c>
      <c r="FR39" s="37">
        <f t="shared" si="38"/>
        <v>11628</v>
      </c>
      <c r="FS39" s="37">
        <f t="shared" ref="FS39:HX39" si="39">ROUND(FS20*0.85,)+25</f>
        <v>11628</v>
      </c>
      <c r="FT39" s="37">
        <f t="shared" si="39"/>
        <v>11628</v>
      </c>
      <c r="FU39" s="37">
        <f t="shared" si="39"/>
        <v>11628</v>
      </c>
      <c r="FV39" s="37">
        <f t="shared" si="39"/>
        <v>12053</v>
      </c>
      <c r="FW39" s="37">
        <f t="shared" si="39"/>
        <v>12053</v>
      </c>
      <c r="FX39" s="37">
        <f t="shared" si="39"/>
        <v>11628</v>
      </c>
      <c r="FY39" s="37">
        <f t="shared" si="39"/>
        <v>11628</v>
      </c>
      <c r="FZ39" s="37">
        <f t="shared" si="39"/>
        <v>11628</v>
      </c>
      <c r="GA39" s="37">
        <f t="shared" si="39"/>
        <v>11628</v>
      </c>
      <c r="GB39" s="37">
        <f t="shared" si="39"/>
        <v>11628</v>
      </c>
      <c r="GC39" s="37">
        <f t="shared" si="39"/>
        <v>12053</v>
      </c>
      <c r="GD39" s="37">
        <f t="shared" si="39"/>
        <v>12053</v>
      </c>
      <c r="GE39" s="37">
        <f t="shared" si="39"/>
        <v>11628</v>
      </c>
      <c r="GF39" s="37">
        <f t="shared" si="39"/>
        <v>11628</v>
      </c>
      <c r="GG39" s="37">
        <f t="shared" si="39"/>
        <v>11628</v>
      </c>
      <c r="GH39" s="37">
        <f t="shared" si="39"/>
        <v>11628</v>
      </c>
      <c r="GI39" s="37">
        <f t="shared" si="39"/>
        <v>11628</v>
      </c>
      <c r="GJ39" s="37">
        <f t="shared" si="39"/>
        <v>12053</v>
      </c>
      <c r="GK39" s="37">
        <f t="shared" si="39"/>
        <v>12053</v>
      </c>
      <c r="GL39" s="37">
        <f t="shared" si="39"/>
        <v>11203</v>
      </c>
      <c r="GM39" s="37">
        <f t="shared" si="39"/>
        <v>11203</v>
      </c>
      <c r="GN39" s="37">
        <f t="shared" si="39"/>
        <v>11203</v>
      </c>
      <c r="GO39" s="37">
        <f t="shared" si="39"/>
        <v>11203</v>
      </c>
      <c r="GP39" s="37">
        <f t="shared" si="39"/>
        <v>11203</v>
      </c>
      <c r="GQ39" s="37">
        <f t="shared" si="39"/>
        <v>11203</v>
      </c>
      <c r="GR39" s="37">
        <f t="shared" si="39"/>
        <v>11203</v>
      </c>
      <c r="GS39" s="37">
        <f t="shared" si="39"/>
        <v>10948</v>
      </c>
      <c r="GT39" s="37">
        <f t="shared" si="39"/>
        <v>10948</v>
      </c>
      <c r="GU39" s="37">
        <f t="shared" si="39"/>
        <v>10948</v>
      </c>
      <c r="GV39" s="37">
        <f t="shared" si="39"/>
        <v>10948</v>
      </c>
      <c r="GW39" s="37">
        <f t="shared" si="39"/>
        <v>10948</v>
      </c>
      <c r="GX39" s="37">
        <f t="shared" si="39"/>
        <v>11203</v>
      </c>
      <c r="GY39" s="37">
        <f t="shared" si="39"/>
        <v>11203</v>
      </c>
      <c r="GZ39" s="37">
        <f t="shared" si="39"/>
        <v>10948</v>
      </c>
      <c r="HA39" s="37">
        <f t="shared" si="39"/>
        <v>10948</v>
      </c>
      <c r="HB39" s="37">
        <f t="shared" si="39"/>
        <v>10948</v>
      </c>
      <c r="HC39" s="37">
        <f t="shared" si="39"/>
        <v>10948</v>
      </c>
      <c r="HD39" s="37">
        <f t="shared" si="39"/>
        <v>10948</v>
      </c>
      <c r="HE39" s="37">
        <f t="shared" si="39"/>
        <v>11203</v>
      </c>
      <c r="HF39" s="37">
        <f t="shared" si="39"/>
        <v>11203</v>
      </c>
      <c r="HG39" s="37">
        <f t="shared" si="39"/>
        <v>10948</v>
      </c>
      <c r="HH39" s="37">
        <f t="shared" si="39"/>
        <v>10948</v>
      </c>
      <c r="HI39" s="37">
        <f t="shared" si="39"/>
        <v>10948</v>
      </c>
      <c r="HJ39" s="37">
        <f t="shared" si="39"/>
        <v>10948</v>
      </c>
      <c r="HK39" s="37">
        <f t="shared" si="39"/>
        <v>10948</v>
      </c>
      <c r="HL39" s="37">
        <f t="shared" si="39"/>
        <v>11203</v>
      </c>
      <c r="HM39" s="37">
        <f t="shared" si="39"/>
        <v>11203</v>
      </c>
      <c r="HN39" s="37">
        <f t="shared" si="39"/>
        <v>10693</v>
      </c>
      <c r="HO39" s="37">
        <f t="shared" si="39"/>
        <v>10693</v>
      </c>
      <c r="HP39" s="37">
        <f t="shared" si="39"/>
        <v>10693</v>
      </c>
      <c r="HQ39" s="37">
        <f t="shared" si="39"/>
        <v>10693</v>
      </c>
      <c r="HR39" s="37">
        <f t="shared" si="39"/>
        <v>10693</v>
      </c>
      <c r="HS39" s="37">
        <f t="shared" si="39"/>
        <v>10948</v>
      </c>
      <c r="HT39" s="37">
        <f t="shared" si="39"/>
        <v>10948</v>
      </c>
      <c r="HU39" s="37">
        <f t="shared" si="39"/>
        <v>10693</v>
      </c>
      <c r="HV39" s="37">
        <f t="shared" si="39"/>
        <v>10693</v>
      </c>
      <c r="HW39" s="37">
        <f t="shared" si="39"/>
        <v>10693</v>
      </c>
      <c r="HX39" s="149">
        <f t="shared" si="39"/>
        <v>10693</v>
      </c>
    </row>
    <row r="40" spans="1:232" ht="10.7" customHeight="1" x14ac:dyDescent="0.2">
      <c r="A40" s="12">
        <v>2</v>
      </c>
      <c r="B40" s="37" t="e">
        <f t="shared" ref="B40:AT40" si="40">ROUND(B21*0.85,)+25</f>
        <v>#REF!</v>
      </c>
      <c r="C40" s="37" t="e">
        <f t="shared" si="40"/>
        <v>#REF!</v>
      </c>
      <c r="D40" s="37" t="e">
        <f t="shared" si="40"/>
        <v>#REF!</v>
      </c>
      <c r="E40" s="37" t="e">
        <f t="shared" si="40"/>
        <v>#REF!</v>
      </c>
      <c r="F40" s="37" t="e">
        <f t="shared" si="40"/>
        <v>#REF!</v>
      </c>
      <c r="G40" s="37" t="e">
        <f t="shared" si="40"/>
        <v>#REF!</v>
      </c>
      <c r="H40" s="37" t="e">
        <f t="shared" si="40"/>
        <v>#REF!</v>
      </c>
      <c r="I40" s="37" t="e">
        <f t="shared" si="40"/>
        <v>#REF!</v>
      </c>
      <c r="J40" s="37" t="e">
        <f t="shared" si="40"/>
        <v>#REF!</v>
      </c>
      <c r="K40" s="37" t="e">
        <f t="shared" si="40"/>
        <v>#REF!</v>
      </c>
      <c r="L40" s="37" t="e">
        <f t="shared" si="40"/>
        <v>#REF!</v>
      </c>
      <c r="M40" s="37" t="e">
        <f t="shared" si="40"/>
        <v>#REF!</v>
      </c>
      <c r="N40" s="37" t="e">
        <f t="shared" si="40"/>
        <v>#REF!</v>
      </c>
      <c r="O40" s="37" t="e">
        <f t="shared" si="40"/>
        <v>#REF!</v>
      </c>
      <c r="P40" s="37" t="e">
        <f t="shared" si="40"/>
        <v>#REF!</v>
      </c>
      <c r="Q40" s="37" t="e">
        <f t="shared" si="40"/>
        <v>#REF!</v>
      </c>
      <c r="R40" s="37" t="e">
        <f t="shared" si="40"/>
        <v>#REF!</v>
      </c>
      <c r="S40" s="37" t="e">
        <f t="shared" si="40"/>
        <v>#REF!</v>
      </c>
      <c r="T40" s="37" t="e">
        <f t="shared" si="40"/>
        <v>#REF!</v>
      </c>
      <c r="U40" s="37" t="e">
        <f t="shared" si="40"/>
        <v>#REF!</v>
      </c>
      <c r="V40" s="37" t="e">
        <f t="shared" si="40"/>
        <v>#REF!</v>
      </c>
      <c r="W40" s="37" t="e">
        <f t="shared" si="40"/>
        <v>#REF!</v>
      </c>
      <c r="X40" s="37" t="e">
        <f t="shared" si="40"/>
        <v>#REF!</v>
      </c>
      <c r="Y40" s="37" t="e">
        <f t="shared" si="40"/>
        <v>#REF!</v>
      </c>
      <c r="Z40" s="37" t="e">
        <f t="shared" si="40"/>
        <v>#REF!</v>
      </c>
      <c r="AA40" s="37" t="e">
        <f t="shared" si="40"/>
        <v>#REF!</v>
      </c>
      <c r="AB40" s="37" t="e">
        <f t="shared" si="40"/>
        <v>#REF!</v>
      </c>
      <c r="AC40" s="37" t="e">
        <f t="shared" si="40"/>
        <v>#REF!</v>
      </c>
      <c r="AD40" s="37" t="e">
        <f t="shared" si="40"/>
        <v>#REF!</v>
      </c>
      <c r="AE40" s="37" t="e">
        <f t="shared" si="40"/>
        <v>#REF!</v>
      </c>
      <c r="AF40" s="37" t="e">
        <f t="shared" si="40"/>
        <v>#REF!</v>
      </c>
      <c r="AG40" s="37" t="e">
        <f t="shared" si="40"/>
        <v>#REF!</v>
      </c>
      <c r="AH40" s="37" t="e">
        <f t="shared" si="40"/>
        <v>#REF!</v>
      </c>
      <c r="AI40" s="37" t="e">
        <f t="shared" si="40"/>
        <v>#REF!</v>
      </c>
      <c r="AJ40" s="37" t="e">
        <f t="shared" si="40"/>
        <v>#REF!</v>
      </c>
      <c r="AK40" s="37" t="e">
        <f t="shared" si="40"/>
        <v>#REF!</v>
      </c>
      <c r="AL40" s="37" t="e">
        <f t="shared" si="40"/>
        <v>#REF!</v>
      </c>
      <c r="AM40" s="37" t="e">
        <f t="shared" si="40"/>
        <v>#REF!</v>
      </c>
      <c r="AN40" s="37" t="e">
        <f t="shared" si="40"/>
        <v>#REF!</v>
      </c>
      <c r="AO40" s="37" t="e">
        <f t="shared" si="40"/>
        <v>#REF!</v>
      </c>
      <c r="AP40" s="37" t="e">
        <f t="shared" si="40"/>
        <v>#REF!</v>
      </c>
      <c r="AQ40" s="37" t="e">
        <f t="shared" si="40"/>
        <v>#REF!</v>
      </c>
      <c r="AR40" s="37" t="e">
        <f t="shared" si="40"/>
        <v>#REF!</v>
      </c>
      <c r="AS40" s="37" t="e">
        <f t="shared" si="40"/>
        <v>#REF!</v>
      </c>
      <c r="AT40" s="37" t="e">
        <f t="shared" si="40"/>
        <v>#REF!</v>
      </c>
      <c r="AU40" s="37" t="e">
        <f t="shared" ref="AU40:DF40" si="41">ROUND(AU21*0.85,)+25</f>
        <v>#REF!</v>
      </c>
      <c r="AV40" s="37" t="e">
        <f t="shared" si="41"/>
        <v>#REF!</v>
      </c>
      <c r="AW40" s="37" t="e">
        <f t="shared" si="41"/>
        <v>#REF!</v>
      </c>
      <c r="AX40" s="37" t="e">
        <f t="shared" si="41"/>
        <v>#REF!</v>
      </c>
      <c r="AY40" s="37" t="e">
        <f t="shared" si="41"/>
        <v>#REF!</v>
      </c>
      <c r="AZ40" s="37" t="e">
        <f t="shared" si="41"/>
        <v>#REF!</v>
      </c>
      <c r="BA40" s="37" t="e">
        <f t="shared" si="41"/>
        <v>#REF!</v>
      </c>
      <c r="BB40" s="37" t="e">
        <f t="shared" si="41"/>
        <v>#REF!</v>
      </c>
      <c r="BC40" s="37" t="e">
        <f t="shared" si="41"/>
        <v>#REF!</v>
      </c>
      <c r="BD40" s="37" t="e">
        <f t="shared" si="41"/>
        <v>#REF!</v>
      </c>
      <c r="BE40" s="37" t="e">
        <f t="shared" si="41"/>
        <v>#REF!</v>
      </c>
      <c r="BF40" s="37" t="e">
        <f t="shared" si="41"/>
        <v>#REF!</v>
      </c>
      <c r="BG40" s="37" t="e">
        <f t="shared" si="41"/>
        <v>#REF!</v>
      </c>
      <c r="BH40" s="37" t="e">
        <f t="shared" si="41"/>
        <v>#REF!</v>
      </c>
      <c r="BI40" s="37" t="e">
        <f t="shared" si="41"/>
        <v>#REF!</v>
      </c>
      <c r="BJ40" s="37" t="e">
        <f t="shared" si="41"/>
        <v>#REF!</v>
      </c>
      <c r="BK40" s="37" t="e">
        <f t="shared" si="41"/>
        <v>#REF!</v>
      </c>
      <c r="BL40" s="37" t="e">
        <f t="shared" si="41"/>
        <v>#REF!</v>
      </c>
      <c r="BM40" s="37" t="e">
        <f t="shared" si="41"/>
        <v>#REF!</v>
      </c>
      <c r="BN40" s="37" t="e">
        <f t="shared" si="41"/>
        <v>#REF!</v>
      </c>
      <c r="BO40" s="37" t="e">
        <f t="shared" si="41"/>
        <v>#REF!</v>
      </c>
      <c r="BP40" s="37" t="e">
        <f t="shared" si="41"/>
        <v>#REF!</v>
      </c>
      <c r="BQ40" s="37" t="e">
        <f t="shared" si="41"/>
        <v>#REF!</v>
      </c>
      <c r="BR40" s="37" t="e">
        <f t="shared" si="41"/>
        <v>#REF!</v>
      </c>
      <c r="BS40" s="37" t="e">
        <f t="shared" si="41"/>
        <v>#REF!</v>
      </c>
      <c r="BT40" s="37" t="e">
        <f t="shared" si="41"/>
        <v>#REF!</v>
      </c>
      <c r="BU40" s="37" t="e">
        <f t="shared" si="41"/>
        <v>#REF!</v>
      </c>
      <c r="BV40" s="37" t="e">
        <f t="shared" si="41"/>
        <v>#REF!</v>
      </c>
      <c r="BW40" s="37" t="e">
        <f t="shared" si="41"/>
        <v>#REF!</v>
      </c>
      <c r="BX40" s="37" t="e">
        <f t="shared" si="41"/>
        <v>#REF!</v>
      </c>
      <c r="BY40" s="37" t="e">
        <f t="shared" si="41"/>
        <v>#REF!</v>
      </c>
      <c r="BZ40" s="37" t="e">
        <f t="shared" si="41"/>
        <v>#REF!</v>
      </c>
      <c r="CA40" s="37" t="e">
        <f t="shared" si="41"/>
        <v>#REF!</v>
      </c>
      <c r="CB40" s="37" t="e">
        <f t="shared" si="41"/>
        <v>#REF!</v>
      </c>
      <c r="CC40" s="37" t="e">
        <f t="shared" si="41"/>
        <v>#REF!</v>
      </c>
      <c r="CD40" s="37" t="e">
        <f t="shared" si="41"/>
        <v>#REF!</v>
      </c>
      <c r="CE40" s="37" t="e">
        <f t="shared" si="41"/>
        <v>#REF!</v>
      </c>
      <c r="CF40" s="37" t="e">
        <f t="shared" si="41"/>
        <v>#REF!</v>
      </c>
      <c r="CG40" s="37" t="e">
        <f t="shared" si="41"/>
        <v>#REF!</v>
      </c>
      <c r="CH40" s="37" t="e">
        <f t="shared" si="41"/>
        <v>#REF!</v>
      </c>
      <c r="CI40" s="37" t="e">
        <f t="shared" si="41"/>
        <v>#REF!</v>
      </c>
      <c r="CJ40" s="37" t="e">
        <f t="shared" si="41"/>
        <v>#REF!</v>
      </c>
      <c r="CK40" s="37" t="e">
        <f t="shared" si="41"/>
        <v>#REF!</v>
      </c>
      <c r="CL40" s="37" t="e">
        <f t="shared" si="41"/>
        <v>#REF!</v>
      </c>
      <c r="CM40" s="37" t="e">
        <f t="shared" si="41"/>
        <v>#REF!</v>
      </c>
      <c r="CN40" s="37" t="e">
        <f t="shared" si="41"/>
        <v>#REF!</v>
      </c>
      <c r="CO40" s="37" t="e">
        <f t="shared" si="41"/>
        <v>#REF!</v>
      </c>
      <c r="CP40" s="37" t="e">
        <f t="shared" si="41"/>
        <v>#REF!</v>
      </c>
      <c r="CQ40" s="37" t="e">
        <f t="shared" si="41"/>
        <v>#REF!</v>
      </c>
      <c r="CR40" s="37" t="e">
        <f t="shared" si="41"/>
        <v>#REF!</v>
      </c>
      <c r="CS40" s="37" t="e">
        <f t="shared" si="41"/>
        <v>#REF!</v>
      </c>
      <c r="CT40" s="37" t="e">
        <f t="shared" si="41"/>
        <v>#REF!</v>
      </c>
      <c r="CU40" s="37" t="e">
        <f t="shared" si="41"/>
        <v>#REF!</v>
      </c>
      <c r="CV40" s="37" t="e">
        <f t="shared" si="41"/>
        <v>#REF!</v>
      </c>
      <c r="CW40" s="37" t="e">
        <f t="shared" si="41"/>
        <v>#REF!</v>
      </c>
      <c r="CX40" s="37" t="e">
        <f t="shared" si="41"/>
        <v>#REF!</v>
      </c>
      <c r="CY40" s="37" t="e">
        <f t="shared" si="41"/>
        <v>#REF!</v>
      </c>
      <c r="CZ40" s="37" t="e">
        <f t="shared" si="41"/>
        <v>#REF!</v>
      </c>
      <c r="DA40" s="37" t="e">
        <f t="shared" si="41"/>
        <v>#REF!</v>
      </c>
      <c r="DB40" s="37" t="e">
        <f t="shared" si="41"/>
        <v>#REF!</v>
      </c>
      <c r="DC40" s="37" t="e">
        <f t="shared" si="41"/>
        <v>#REF!</v>
      </c>
      <c r="DD40" s="37" t="e">
        <f t="shared" si="41"/>
        <v>#REF!</v>
      </c>
      <c r="DE40" s="37" t="e">
        <f t="shared" si="41"/>
        <v>#REF!</v>
      </c>
      <c r="DF40" s="37" t="e">
        <f t="shared" si="41"/>
        <v>#REF!</v>
      </c>
      <c r="DG40" s="37" t="e">
        <f t="shared" ref="DG40:FR40" si="42">ROUND(DG21*0.85,)+25</f>
        <v>#REF!</v>
      </c>
      <c r="DH40" s="37" t="e">
        <f t="shared" si="42"/>
        <v>#REF!</v>
      </c>
      <c r="DI40" s="37" t="e">
        <f t="shared" si="42"/>
        <v>#REF!</v>
      </c>
      <c r="DJ40" s="37" t="e">
        <f t="shared" si="42"/>
        <v>#REF!</v>
      </c>
      <c r="DK40" s="37">
        <f t="shared" si="42"/>
        <v>21615</v>
      </c>
      <c r="DL40" s="37">
        <f t="shared" si="42"/>
        <v>21615</v>
      </c>
      <c r="DM40" s="149">
        <f t="shared" si="42"/>
        <v>21615</v>
      </c>
      <c r="DN40" s="149">
        <f t="shared" si="42"/>
        <v>21615</v>
      </c>
      <c r="DO40" s="149">
        <f t="shared" si="42"/>
        <v>21615</v>
      </c>
      <c r="DP40" s="149">
        <f t="shared" si="42"/>
        <v>21615</v>
      </c>
      <c r="DQ40" s="149">
        <f t="shared" si="42"/>
        <v>21615</v>
      </c>
      <c r="DR40" s="37">
        <f t="shared" si="42"/>
        <v>19490</v>
      </c>
      <c r="DS40" s="37">
        <f t="shared" si="42"/>
        <v>19490</v>
      </c>
      <c r="DT40" s="37">
        <f t="shared" si="42"/>
        <v>18300</v>
      </c>
      <c r="DU40" s="149">
        <f t="shared" si="42"/>
        <v>16515</v>
      </c>
      <c r="DV40" s="149">
        <f t="shared" si="42"/>
        <v>16515</v>
      </c>
      <c r="DW40" s="149">
        <f t="shared" si="42"/>
        <v>16515</v>
      </c>
      <c r="DX40" s="149">
        <f t="shared" si="42"/>
        <v>16515</v>
      </c>
      <c r="DY40" s="37">
        <f t="shared" si="42"/>
        <v>15325</v>
      </c>
      <c r="DZ40" s="37">
        <f t="shared" si="42"/>
        <v>15325</v>
      </c>
      <c r="EA40" s="37">
        <f t="shared" si="42"/>
        <v>16515</v>
      </c>
      <c r="EB40" s="37">
        <f t="shared" si="42"/>
        <v>16515</v>
      </c>
      <c r="EC40" s="37">
        <f t="shared" si="42"/>
        <v>16515</v>
      </c>
      <c r="ED40" s="37">
        <f t="shared" si="42"/>
        <v>16515</v>
      </c>
      <c r="EE40" s="37">
        <f t="shared" si="42"/>
        <v>16515</v>
      </c>
      <c r="EF40" s="37">
        <f t="shared" si="42"/>
        <v>16515</v>
      </c>
      <c r="EG40" s="37">
        <f t="shared" si="42"/>
        <v>16515</v>
      </c>
      <c r="EH40" s="37">
        <f t="shared" si="42"/>
        <v>16515</v>
      </c>
      <c r="EI40" s="37">
        <f t="shared" si="42"/>
        <v>16515</v>
      </c>
      <c r="EJ40" s="37">
        <f t="shared" si="42"/>
        <v>16515</v>
      </c>
      <c r="EK40" s="37">
        <f t="shared" si="42"/>
        <v>16940</v>
      </c>
      <c r="EL40" s="37">
        <f t="shared" si="42"/>
        <v>16940</v>
      </c>
      <c r="EM40" s="37">
        <f t="shared" si="42"/>
        <v>16940</v>
      </c>
      <c r="EN40" s="37">
        <f t="shared" si="42"/>
        <v>16940</v>
      </c>
      <c r="EO40" s="37">
        <f t="shared" si="42"/>
        <v>16940</v>
      </c>
      <c r="EP40" s="37">
        <f t="shared" si="42"/>
        <v>16940</v>
      </c>
      <c r="EQ40" s="37">
        <f t="shared" si="42"/>
        <v>16940</v>
      </c>
      <c r="ER40" s="37">
        <f t="shared" si="42"/>
        <v>16940</v>
      </c>
      <c r="ES40" s="37">
        <f t="shared" si="42"/>
        <v>17535</v>
      </c>
      <c r="ET40" s="37">
        <f t="shared" si="42"/>
        <v>17535</v>
      </c>
      <c r="EU40" s="37">
        <f t="shared" si="42"/>
        <v>16515</v>
      </c>
      <c r="EV40" s="37">
        <f t="shared" si="42"/>
        <v>16515</v>
      </c>
      <c r="EW40" s="37">
        <f t="shared" si="42"/>
        <v>13030</v>
      </c>
      <c r="EX40" s="37">
        <f t="shared" si="42"/>
        <v>13030</v>
      </c>
      <c r="EY40" s="37">
        <f t="shared" si="42"/>
        <v>13030</v>
      </c>
      <c r="EZ40" s="37">
        <f t="shared" si="42"/>
        <v>13030</v>
      </c>
      <c r="FA40" s="37">
        <f t="shared" si="42"/>
        <v>13455</v>
      </c>
      <c r="FB40" s="37">
        <f t="shared" si="42"/>
        <v>13455</v>
      </c>
      <c r="FC40" s="37">
        <f t="shared" si="42"/>
        <v>13030</v>
      </c>
      <c r="FD40" s="37">
        <f t="shared" si="42"/>
        <v>13030</v>
      </c>
      <c r="FE40" s="37">
        <f t="shared" si="42"/>
        <v>13030</v>
      </c>
      <c r="FF40" s="37">
        <f t="shared" si="42"/>
        <v>13030</v>
      </c>
      <c r="FG40" s="37">
        <f t="shared" si="42"/>
        <v>13030</v>
      </c>
      <c r="FH40" s="37">
        <f t="shared" si="42"/>
        <v>13455</v>
      </c>
      <c r="FI40" s="37">
        <f t="shared" si="42"/>
        <v>13455</v>
      </c>
      <c r="FJ40" s="37">
        <f t="shared" si="42"/>
        <v>13030</v>
      </c>
      <c r="FK40" s="37">
        <f t="shared" si="42"/>
        <v>13030</v>
      </c>
      <c r="FL40" s="37">
        <f t="shared" si="42"/>
        <v>13030</v>
      </c>
      <c r="FM40" s="37">
        <f t="shared" si="42"/>
        <v>13030</v>
      </c>
      <c r="FN40" s="37">
        <f t="shared" si="42"/>
        <v>14305</v>
      </c>
      <c r="FO40" s="37">
        <f t="shared" si="42"/>
        <v>14305</v>
      </c>
      <c r="FP40" s="37">
        <f t="shared" si="42"/>
        <v>14305</v>
      </c>
      <c r="FQ40" s="37">
        <f t="shared" si="42"/>
        <v>13030</v>
      </c>
      <c r="FR40" s="37">
        <f t="shared" si="42"/>
        <v>13030</v>
      </c>
      <c r="FS40" s="37">
        <f t="shared" ref="FS40:HX40" si="43">ROUND(FS21*0.85,)+25</f>
        <v>13030</v>
      </c>
      <c r="FT40" s="37">
        <f t="shared" si="43"/>
        <v>13030</v>
      </c>
      <c r="FU40" s="37">
        <f t="shared" si="43"/>
        <v>13030</v>
      </c>
      <c r="FV40" s="37">
        <f t="shared" si="43"/>
        <v>13455</v>
      </c>
      <c r="FW40" s="37">
        <f t="shared" si="43"/>
        <v>13455</v>
      </c>
      <c r="FX40" s="37">
        <f t="shared" si="43"/>
        <v>13030</v>
      </c>
      <c r="FY40" s="37">
        <f t="shared" si="43"/>
        <v>13030</v>
      </c>
      <c r="FZ40" s="37">
        <f t="shared" si="43"/>
        <v>13030</v>
      </c>
      <c r="GA40" s="37">
        <f t="shared" si="43"/>
        <v>13030</v>
      </c>
      <c r="GB40" s="37">
        <f t="shared" si="43"/>
        <v>13030</v>
      </c>
      <c r="GC40" s="37">
        <f t="shared" si="43"/>
        <v>13455</v>
      </c>
      <c r="GD40" s="37">
        <f t="shared" si="43"/>
        <v>13455</v>
      </c>
      <c r="GE40" s="37">
        <f t="shared" si="43"/>
        <v>13030</v>
      </c>
      <c r="GF40" s="37">
        <f t="shared" si="43"/>
        <v>13030</v>
      </c>
      <c r="GG40" s="37">
        <f t="shared" si="43"/>
        <v>13030</v>
      </c>
      <c r="GH40" s="37">
        <f t="shared" si="43"/>
        <v>13030</v>
      </c>
      <c r="GI40" s="37">
        <f t="shared" si="43"/>
        <v>13030</v>
      </c>
      <c r="GJ40" s="37">
        <f t="shared" si="43"/>
        <v>13455</v>
      </c>
      <c r="GK40" s="37">
        <f t="shared" si="43"/>
        <v>13455</v>
      </c>
      <c r="GL40" s="37">
        <f t="shared" si="43"/>
        <v>12605</v>
      </c>
      <c r="GM40" s="37">
        <f t="shared" si="43"/>
        <v>12605</v>
      </c>
      <c r="GN40" s="37">
        <f t="shared" si="43"/>
        <v>12605</v>
      </c>
      <c r="GO40" s="37">
        <f t="shared" si="43"/>
        <v>12605</v>
      </c>
      <c r="GP40" s="37">
        <f t="shared" si="43"/>
        <v>12605</v>
      </c>
      <c r="GQ40" s="37">
        <f t="shared" si="43"/>
        <v>12605</v>
      </c>
      <c r="GR40" s="37">
        <f t="shared" si="43"/>
        <v>12605</v>
      </c>
      <c r="GS40" s="37">
        <f t="shared" si="43"/>
        <v>12350</v>
      </c>
      <c r="GT40" s="37">
        <f t="shared" si="43"/>
        <v>12350</v>
      </c>
      <c r="GU40" s="37">
        <f t="shared" si="43"/>
        <v>12350</v>
      </c>
      <c r="GV40" s="37">
        <f t="shared" si="43"/>
        <v>12350</v>
      </c>
      <c r="GW40" s="37">
        <f t="shared" si="43"/>
        <v>12350</v>
      </c>
      <c r="GX40" s="37">
        <f t="shared" si="43"/>
        <v>12605</v>
      </c>
      <c r="GY40" s="37">
        <f t="shared" si="43"/>
        <v>12605</v>
      </c>
      <c r="GZ40" s="37">
        <f t="shared" si="43"/>
        <v>12350</v>
      </c>
      <c r="HA40" s="37">
        <f t="shared" si="43"/>
        <v>12350</v>
      </c>
      <c r="HB40" s="37">
        <f t="shared" si="43"/>
        <v>12350</v>
      </c>
      <c r="HC40" s="37">
        <f t="shared" si="43"/>
        <v>12350</v>
      </c>
      <c r="HD40" s="37">
        <f t="shared" si="43"/>
        <v>12350</v>
      </c>
      <c r="HE40" s="37">
        <f t="shared" si="43"/>
        <v>12605</v>
      </c>
      <c r="HF40" s="37">
        <f t="shared" si="43"/>
        <v>12605</v>
      </c>
      <c r="HG40" s="37">
        <f t="shared" si="43"/>
        <v>12350</v>
      </c>
      <c r="HH40" s="37">
        <f t="shared" si="43"/>
        <v>12350</v>
      </c>
      <c r="HI40" s="37">
        <f t="shared" si="43"/>
        <v>12350</v>
      </c>
      <c r="HJ40" s="37">
        <f t="shared" si="43"/>
        <v>12350</v>
      </c>
      <c r="HK40" s="37">
        <f t="shared" si="43"/>
        <v>12350</v>
      </c>
      <c r="HL40" s="37">
        <f t="shared" si="43"/>
        <v>12605</v>
      </c>
      <c r="HM40" s="37">
        <f t="shared" si="43"/>
        <v>12605</v>
      </c>
      <c r="HN40" s="37">
        <f t="shared" si="43"/>
        <v>12095</v>
      </c>
      <c r="HO40" s="37">
        <f t="shared" si="43"/>
        <v>12095</v>
      </c>
      <c r="HP40" s="37">
        <f t="shared" si="43"/>
        <v>12095</v>
      </c>
      <c r="HQ40" s="37">
        <f t="shared" si="43"/>
        <v>12095</v>
      </c>
      <c r="HR40" s="37">
        <f t="shared" si="43"/>
        <v>12095</v>
      </c>
      <c r="HS40" s="37">
        <f t="shared" si="43"/>
        <v>12350</v>
      </c>
      <c r="HT40" s="37">
        <f t="shared" si="43"/>
        <v>12350</v>
      </c>
      <c r="HU40" s="37">
        <f t="shared" si="43"/>
        <v>12095</v>
      </c>
      <c r="HV40" s="37">
        <f t="shared" si="43"/>
        <v>12095</v>
      </c>
      <c r="HW40" s="37">
        <f t="shared" si="43"/>
        <v>12095</v>
      </c>
      <c r="HX40" s="149">
        <f t="shared" si="43"/>
        <v>12095</v>
      </c>
    </row>
    <row r="41" spans="1:232" ht="11.45" customHeight="1" x14ac:dyDescent="0.2"/>
    <row r="42" spans="1:232" x14ac:dyDescent="0.2">
      <c r="A42" s="121" t="s">
        <v>81</v>
      </c>
    </row>
    <row r="43" spans="1:232" x14ac:dyDescent="0.2">
      <c r="A43" s="47" t="s">
        <v>82</v>
      </c>
    </row>
    <row r="44" spans="1:232" x14ac:dyDescent="0.2">
      <c r="A44" s="47" t="s">
        <v>83</v>
      </c>
    </row>
    <row r="45" spans="1:232" ht="12" customHeight="1" x14ac:dyDescent="0.2">
      <c r="A45" s="48" t="s">
        <v>84</v>
      </c>
    </row>
    <row r="46" spans="1:232" x14ac:dyDescent="0.2">
      <c r="A46" s="23" t="s">
        <v>86</v>
      </c>
    </row>
    <row r="47" spans="1:232" ht="10.7" customHeight="1" x14ac:dyDescent="0.2">
      <c r="A47" s="47"/>
    </row>
    <row r="48" spans="1:232" ht="22.5" customHeight="1" x14ac:dyDescent="0.2">
      <c r="A48" s="89" t="s">
        <v>92</v>
      </c>
    </row>
    <row r="49" spans="1:1" ht="96" x14ac:dyDescent="0.2">
      <c r="A49" s="154" t="s">
        <v>196</v>
      </c>
    </row>
    <row r="50" spans="1:1" x14ac:dyDescent="0.2">
      <c r="A50" s="22"/>
    </row>
    <row r="51" spans="1:1" x14ac:dyDescent="0.2">
      <c r="A51" s="155" t="s">
        <v>101</v>
      </c>
    </row>
    <row r="52" spans="1:1" x14ac:dyDescent="0.2">
      <c r="A52" s="156" t="s">
        <v>197</v>
      </c>
    </row>
    <row r="53" spans="1:1" x14ac:dyDescent="0.2">
      <c r="A53" s="157"/>
    </row>
  </sheetData>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AP49"/>
  <sheetViews>
    <sheetView workbookViewId="0">
      <pane xSplit="1" topLeftCell="L1" activePane="topRight" state="frozen"/>
      <selection pane="topRight" activeCell="Q6" sqref="Q6"/>
    </sheetView>
  </sheetViews>
  <sheetFormatPr defaultColWidth="8.5703125" defaultRowHeight="12" x14ac:dyDescent="0.2"/>
  <cols>
    <col min="1" max="1" width="71.5703125" style="2" customWidth="1"/>
    <col min="2" max="42" width="9.85546875" style="2" customWidth="1"/>
    <col min="43" max="16384" width="8.5703125" style="2"/>
  </cols>
  <sheetData>
    <row r="1" spans="1:42" ht="10.7" customHeight="1" x14ac:dyDescent="0.2">
      <c r="A1" s="3" t="s">
        <v>98</v>
      </c>
    </row>
    <row r="2" spans="1:42" ht="10.7" customHeight="1" x14ac:dyDescent="0.2">
      <c r="A2" s="4" t="s">
        <v>195</v>
      </c>
    </row>
    <row r="3" spans="1:42" ht="10.7" customHeight="1" x14ac:dyDescent="0.2">
      <c r="A3" s="139"/>
    </row>
    <row r="4" spans="1:42" x14ac:dyDescent="0.2">
      <c r="A4" s="5" t="s">
        <v>72</v>
      </c>
    </row>
    <row r="5" spans="1:42" s="137" customFormat="1" ht="25.5" customHeight="1" x14ac:dyDescent="0.2">
      <c r="A5" s="140" t="s">
        <v>73</v>
      </c>
      <c r="B5" s="93" t="e">
        <f>BAR!#REF!</f>
        <v>#REF!</v>
      </c>
      <c r="C5" s="93" t="e">
        <f>BAR!#REF!</f>
        <v>#REF!</v>
      </c>
      <c r="D5" s="93" t="e">
        <f>BAR!#REF!</f>
        <v>#REF!</v>
      </c>
      <c r="E5" s="93" t="e">
        <f>BAR!#REF!</f>
        <v>#REF!</v>
      </c>
      <c r="F5" s="93" t="e">
        <f>BAR!#REF!</f>
        <v>#REF!</v>
      </c>
      <c r="G5" s="93" t="e">
        <f>BAR!#REF!</f>
        <v>#REF!</v>
      </c>
      <c r="H5" s="93" t="e">
        <f>BAR!#REF!</f>
        <v>#REF!</v>
      </c>
      <c r="I5" s="93" t="e">
        <f>BAR!#REF!</f>
        <v>#REF!</v>
      </c>
      <c r="J5" s="93" t="e">
        <f>BAR!#REF!</f>
        <v>#REF!</v>
      </c>
      <c r="K5" s="93" t="e">
        <f>BAR!#REF!</f>
        <v>#REF!</v>
      </c>
      <c r="L5" s="93" t="e">
        <f>BAR!#REF!</f>
        <v>#REF!</v>
      </c>
      <c r="M5" s="93" t="e">
        <f>BAR!#REF!</f>
        <v>#REF!</v>
      </c>
      <c r="N5" s="93" t="e">
        <f>BAR!#REF!</f>
        <v>#REF!</v>
      </c>
      <c r="O5" s="93" t="e">
        <f>BAR!#REF!</f>
        <v>#REF!</v>
      </c>
      <c r="P5" s="93" t="e">
        <f>BAR!#REF!</f>
        <v>#REF!</v>
      </c>
      <c r="Q5" s="93" t="e">
        <f>BAR!#REF!</f>
        <v>#REF!</v>
      </c>
      <c r="R5" s="93" t="e">
        <f>BAR!#REF!</f>
        <v>#REF!</v>
      </c>
      <c r="S5" s="93" t="e">
        <f>BAR!#REF!</f>
        <v>#REF!</v>
      </c>
      <c r="T5" s="93" t="e">
        <f>BAR!#REF!</f>
        <v>#REF!</v>
      </c>
      <c r="U5" s="93" t="e">
        <f>BAR!#REF!</f>
        <v>#REF!</v>
      </c>
      <c r="V5" s="93" t="e">
        <f>BAR!#REF!</f>
        <v>#REF!</v>
      </c>
      <c r="W5" s="93" t="e">
        <f>BAR!#REF!</f>
        <v>#REF!</v>
      </c>
      <c r="X5" s="93" t="e">
        <f>BAR!#REF!</f>
        <v>#REF!</v>
      </c>
      <c r="Y5" s="93" t="e">
        <f>BAR!#REF!</f>
        <v>#REF!</v>
      </c>
      <c r="Z5" s="93" t="e">
        <f>BAR!#REF!</f>
        <v>#REF!</v>
      </c>
      <c r="AA5" s="93" t="e">
        <f>BAR!#REF!</f>
        <v>#REF!</v>
      </c>
      <c r="AB5" s="93" t="e">
        <f>BAR!#REF!</f>
        <v>#REF!</v>
      </c>
      <c r="AC5" s="93" t="e">
        <f>BAR!#REF!</f>
        <v>#REF!</v>
      </c>
      <c r="AD5" s="93" t="e">
        <f>BAR!#REF!</f>
        <v>#REF!</v>
      </c>
      <c r="AE5" s="93" t="e">
        <f>BAR!#REF!</f>
        <v>#REF!</v>
      </c>
      <c r="AF5" s="93" t="e">
        <f>BAR!#REF!</f>
        <v>#REF!</v>
      </c>
      <c r="AG5" s="93" t="e">
        <f>BAR!#REF!</f>
        <v>#REF!</v>
      </c>
      <c r="AH5" s="93" t="e">
        <f>BAR!#REF!</f>
        <v>#REF!</v>
      </c>
      <c r="AI5" s="93" t="e">
        <f>BAR!#REF!</f>
        <v>#REF!</v>
      </c>
      <c r="AJ5" s="93" t="e">
        <f>BAR!#REF!</f>
        <v>#REF!</v>
      </c>
      <c r="AK5" s="93" t="e">
        <f>BAR!#REF!</f>
        <v>#REF!</v>
      </c>
      <c r="AL5" s="93" t="e">
        <f>BAR!#REF!</f>
        <v>#REF!</v>
      </c>
      <c r="AM5" s="93" t="e">
        <f>BAR!#REF!</f>
        <v>#REF!</v>
      </c>
      <c r="AN5" s="93" t="e">
        <f>BAR!#REF!</f>
        <v>#REF!</v>
      </c>
      <c r="AO5" s="93" t="e">
        <f>BAR!#REF!</f>
        <v>#REF!</v>
      </c>
      <c r="AP5" s="93" t="e">
        <f>BAR!#REF!</f>
        <v>#REF!</v>
      </c>
    </row>
    <row r="6" spans="1:42" s="137" customFormat="1" ht="25.5" customHeight="1" x14ac:dyDescent="0.2">
      <c r="A6" s="140"/>
      <c r="B6" s="93" t="e">
        <f>BAR!#REF!</f>
        <v>#REF!</v>
      </c>
      <c r="C6" s="93" t="e">
        <f>BAR!#REF!</f>
        <v>#REF!</v>
      </c>
      <c r="D6" s="93" t="e">
        <f>BAR!#REF!</f>
        <v>#REF!</v>
      </c>
      <c r="E6" s="93" t="e">
        <f>BAR!#REF!</f>
        <v>#REF!</v>
      </c>
      <c r="F6" s="93" t="e">
        <f>BAR!#REF!</f>
        <v>#REF!</v>
      </c>
      <c r="G6" s="93" t="e">
        <f>BAR!#REF!</f>
        <v>#REF!</v>
      </c>
      <c r="H6" s="93" t="e">
        <f>BAR!#REF!</f>
        <v>#REF!</v>
      </c>
      <c r="I6" s="93" t="e">
        <f>BAR!#REF!</f>
        <v>#REF!</v>
      </c>
      <c r="J6" s="93" t="e">
        <f>BAR!#REF!</f>
        <v>#REF!</v>
      </c>
      <c r="K6" s="93" t="e">
        <f>BAR!#REF!</f>
        <v>#REF!</v>
      </c>
      <c r="L6" s="93" t="e">
        <f>BAR!#REF!</f>
        <v>#REF!</v>
      </c>
      <c r="M6" s="93" t="e">
        <f>BAR!#REF!</f>
        <v>#REF!</v>
      </c>
      <c r="N6" s="93" t="e">
        <f>BAR!#REF!</f>
        <v>#REF!</v>
      </c>
      <c r="O6" s="93" t="e">
        <f>BAR!#REF!</f>
        <v>#REF!</v>
      </c>
      <c r="P6" s="93" t="e">
        <f>BAR!#REF!</f>
        <v>#REF!</v>
      </c>
      <c r="Q6" s="93" t="e">
        <f>BAR!#REF!</f>
        <v>#REF!</v>
      </c>
      <c r="R6" s="93" t="e">
        <f>BAR!#REF!</f>
        <v>#REF!</v>
      </c>
      <c r="S6" s="93" t="e">
        <f>BAR!#REF!</f>
        <v>#REF!</v>
      </c>
      <c r="T6" s="93" t="e">
        <f>BAR!#REF!</f>
        <v>#REF!</v>
      </c>
      <c r="U6" s="93" t="e">
        <f>BAR!#REF!</f>
        <v>#REF!</v>
      </c>
      <c r="V6" s="93" t="e">
        <f>BAR!#REF!</f>
        <v>#REF!</v>
      </c>
      <c r="W6" s="93" t="e">
        <f>BAR!#REF!</f>
        <v>#REF!</v>
      </c>
      <c r="X6" s="93" t="e">
        <f>BAR!#REF!</f>
        <v>#REF!</v>
      </c>
      <c r="Y6" s="93" t="e">
        <f>BAR!#REF!</f>
        <v>#REF!</v>
      </c>
      <c r="Z6" s="93" t="e">
        <f>BAR!#REF!</f>
        <v>#REF!</v>
      </c>
      <c r="AA6" s="93" t="e">
        <f>BAR!#REF!</f>
        <v>#REF!</v>
      </c>
      <c r="AB6" s="93" t="e">
        <f>BAR!#REF!</f>
        <v>#REF!</v>
      </c>
      <c r="AC6" s="93" t="e">
        <f>BAR!#REF!</f>
        <v>#REF!</v>
      </c>
      <c r="AD6" s="93" t="e">
        <f>BAR!#REF!</f>
        <v>#REF!</v>
      </c>
      <c r="AE6" s="93" t="e">
        <f>BAR!#REF!</f>
        <v>#REF!</v>
      </c>
      <c r="AF6" s="93" t="e">
        <f>BAR!#REF!</f>
        <v>#REF!</v>
      </c>
      <c r="AG6" s="93" t="e">
        <f>BAR!#REF!</f>
        <v>#REF!</v>
      </c>
      <c r="AH6" s="93" t="e">
        <f>BAR!#REF!</f>
        <v>#REF!</v>
      </c>
      <c r="AI6" s="93" t="e">
        <f>BAR!#REF!</f>
        <v>#REF!</v>
      </c>
      <c r="AJ6" s="93" t="e">
        <f>BAR!#REF!</f>
        <v>#REF!</v>
      </c>
      <c r="AK6" s="93" t="e">
        <f>BAR!#REF!</f>
        <v>#REF!</v>
      </c>
      <c r="AL6" s="93" t="e">
        <f>BAR!#REF!</f>
        <v>#REF!</v>
      </c>
      <c r="AM6" s="93" t="e">
        <f>BAR!#REF!</f>
        <v>#REF!</v>
      </c>
      <c r="AN6" s="93" t="e">
        <f>BAR!#REF!</f>
        <v>#REF!</v>
      </c>
      <c r="AO6" s="93" t="e">
        <f>BAR!#REF!</f>
        <v>#REF!</v>
      </c>
      <c r="AP6" s="93" t="e">
        <f>BAR!#REF!</f>
        <v>#REF!</v>
      </c>
    </row>
    <row r="7" spans="1:42" ht="10.7" customHeight="1" x14ac:dyDescent="0.2">
      <c r="A7" s="10" t="s">
        <v>74</v>
      </c>
      <c r="B7" s="141"/>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row>
    <row r="8" spans="1:42" ht="10.7" customHeight="1" x14ac:dyDescent="0.2">
      <c r="A8" s="12">
        <v>1</v>
      </c>
      <c r="B8" s="17" t="e">
        <f>BAR!#REF!</f>
        <v>#REF!</v>
      </c>
      <c r="C8" s="17" t="e">
        <f>BAR!#REF!</f>
        <v>#REF!</v>
      </c>
      <c r="D8" s="17" t="e">
        <f>BAR!#REF!</f>
        <v>#REF!</v>
      </c>
      <c r="E8" s="17" t="e">
        <f>BAR!#REF!</f>
        <v>#REF!</v>
      </c>
      <c r="F8" s="17" t="e">
        <f>BAR!#REF!</f>
        <v>#REF!</v>
      </c>
      <c r="G8" s="17" t="e">
        <f>BAR!#REF!</f>
        <v>#REF!</v>
      </c>
      <c r="H8" s="17" t="e">
        <f>BAR!#REF!</f>
        <v>#REF!</v>
      </c>
      <c r="I8" s="17" t="e">
        <f>BAR!#REF!</f>
        <v>#REF!</v>
      </c>
      <c r="J8" s="17" t="e">
        <f>BAR!#REF!</f>
        <v>#REF!</v>
      </c>
      <c r="K8" s="17" t="e">
        <f>BAR!#REF!</f>
        <v>#REF!</v>
      </c>
      <c r="L8" s="17" t="e">
        <f>BAR!#REF!</f>
        <v>#REF!</v>
      </c>
      <c r="M8" s="17" t="e">
        <f>BAR!#REF!</f>
        <v>#REF!</v>
      </c>
      <c r="N8" s="17" t="e">
        <f>BAR!#REF!</f>
        <v>#REF!</v>
      </c>
      <c r="O8" s="17" t="e">
        <f>BAR!#REF!</f>
        <v>#REF!</v>
      </c>
      <c r="P8" s="17" t="e">
        <f>BAR!#REF!</f>
        <v>#REF!</v>
      </c>
      <c r="Q8" s="17" t="e">
        <f>BAR!#REF!</f>
        <v>#REF!</v>
      </c>
      <c r="R8" s="17" t="e">
        <f>BAR!#REF!</f>
        <v>#REF!</v>
      </c>
      <c r="S8" s="17" t="e">
        <f>BAR!#REF!</f>
        <v>#REF!</v>
      </c>
      <c r="T8" s="17" t="e">
        <f>BAR!#REF!</f>
        <v>#REF!</v>
      </c>
      <c r="U8" s="17" t="e">
        <f>BAR!#REF!</f>
        <v>#REF!</v>
      </c>
      <c r="V8" s="17" t="e">
        <f>BAR!#REF!</f>
        <v>#REF!</v>
      </c>
      <c r="W8" s="17" t="e">
        <f>BAR!#REF!</f>
        <v>#REF!</v>
      </c>
      <c r="X8" s="17" t="e">
        <f>BAR!#REF!</f>
        <v>#REF!</v>
      </c>
      <c r="Y8" s="17" t="e">
        <f>BAR!#REF!</f>
        <v>#REF!</v>
      </c>
      <c r="Z8" s="17" t="e">
        <f>BAR!#REF!</f>
        <v>#REF!</v>
      </c>
      <c r="AA8" s="17" t="e">
        <f>BAR!#REF!</f>
        <v>#REF!</v>
      </c>
      <c r="AB8" s="17" t="e">
        <f>BAR!#REF!</f>
        <v>#REF!</v>
      </c>
      <c r="AC8" s="17" t="e">
        <f>BAR!#REF!</f>
        <v>#REF!</v>
      </c>
      <c r="AD8" s="17" t="e">
        <f>BAR!#REF!</f>
        <v>#REF!</v>
      </c>
      <c r="AE8" s="17" t="e">
        <f>BAR!#REF!</f>
        <v>#REF!</v>
      </c>
      <c r="AF8" s="17" t="e">
        <f>BAR!#REF!</f>
        <v>#REF!</v>
      </c>
      <c r="AG8" s="17" t="e">
        <f>BAR!#REF!</f>
        <v>#REF!</v>
      </c>
      <c r="AH8" s="17" t="e">
        <f>BAR!#REF!</f>
        <v>#REF!</v>
      </c>
      <c r="AI8" s="17" t="e">
        <f>BAR!#REF!</f>
        <v>#REF!</v>
      </c>
      <c r="AJ8" s="17" t="e">
        <f>BAR!#REF!</f>
        <v>#REF!</v>
      </c>
      <c r="AK8" s="17" t="e">
        <f>BAR!#REF!</f>
        <v>#REF!</v>
      </c>
      <c r="AL8" s="17" t="e">
        <f>BAR!#REF!</f>
        <v>#REF!</v>
      </c>
      <c r="AM8" s="17" t="e">
        <f>BAR!#REF!</f>
        <v>#REF!</v>
      </c>
      <c r="AN8" s="17" t="e">
        <f>BAR!#REF!</f>
        <v>#REF!</v>
      </c>
      <c r="AO8" s="17" t="e">
        <f>BAR!#REF!</f>
        <v>#REF!</v>
      </c>
      <c r="AP8" s="17" t="e">
        <f>BAR!#REF!</f>
        <v>#REF!</v>
      </c>
    </row>
    <row r="9" spans="1:42" ht="10.7" customHeight="1" x14ac:dyDescent="0.2">
      <c r="A9" s="12">
        <v>2</v>
      </c>
      <c r="B9" s="17" t="e">
        <f>BAR!#REF!</f>
        <v>#REF!</v>
      </c>
      <c r="C9" s="17" t="e">
        <f>BAR!#REF!</f>
        <v>#REF!</v>
      </c>
      <c r="D9" s="17" t="e">
        <f>BAR!#REF!</f>
        <v>#REF!</v>
      </c>
      <c r="E9" s="17" t="e">
        <f>BAR!#REF!</f>
        <v>#REF!</v>
      </c>
      <c r="F9" s="17" t="e">
        <f>BAR!#REF!</f>
        <v>#REF!</v>
      </c>
      <c r="G9" s="17" t="e">
        <f>BAR!#REF!</f>
        <v>#REF!</v>
      </c>
      <c r="H9" s="17" t="e">
        <f>BAR!#REF!</f>
        <v>#REF!</v>
      </c>
      <c r="I9" s="17" t="e">
        <f>BAR!#REF!</f>
        <v>#REF!</v>
      </c>
      <c r="J9" s="17" t="e">
        <f>BAR!#REF!</f>
        <v>#REF!</v>
      </c>
      <c r="K9" s="17" t="e">
        <f>BAR!#REF!</f>
        <v>#REF!</v>
      </c>
      <c r="L9" s="17" t="e">
        <f>BAR!#REF!</f>
        <v>#REF!</v>
      </c>
      <c r="M9" s="17" t="e">
        <f>BAR!#REF!</f>
        <v>#REF!</v>
      </c>
      <c r="N9" s="17" t="e">
        <f>BAR!#REF!</f>
        <v>#REF!</v>
      </c>
      <c r="O9" s="17" t="e">
        <f>BAR!#REF!</f>
        <v>#REF!</v>
      </c>
      <c r="P9" s="17" t="e">
        <f>BAR!#REF!</f>
        <v>#REF!</v>
      </c>
      <c r="Q9" s="17" t="e">
        <f>BAR!#REF!</f>
        <v>#REF!</v>
      </c>
      <c r="R9" s="17" t="e">
        <f>BAR!#REF!</f>
        <v>#REF!</v>
      </c>
      <c r="S9" s="17" t="e">
        <f>BAR!#REF!</f>
        <v>#REF!</v>
      </c>
      <c r="T9" s="17" t="e">
        <f>BAR!#REF!</f>
        <v>#REF!</v>
      </c>
      <c r="U9" s="17" t="e">
        <f>BAR!#REF!</f>
        <v>#REF!</v>
      </c>
      <c r="V9" s="17" t="e">
        <f>BAR!#REF!</f>
        <v>#REF!</v>
      </c>
      <c r="W9" s="17" t="e">
        <f>BAR!#REF!</f>
        <v>#REF!</v>
      </c>
      <c r="X9" s="17" t="e">
        <f>BAR!#REF!</f>
        <v>#REF!</v>
      </c>
      <c r="Y9" s="17" t="e">
        <f>BAR!#REF!</f>
        <v>#REF!</v>
      </c>
      <c r="Z9" s="17" t="e">
        <f>BAR!#REF!</f>
        <v>#REF!</v>
      </c>
      <c r="AA9" s="17" t="e">
        <f>BAR!#REF!</f>
        <v>#REF!</v>
      </c>
      <c r="AB9" s="17" t="e">
        <f>BAR!#REF!</f>
        <v>#REF!</v>
      </c>
      <c r="AC9" s="17" t="e">
        <f>BAR!#REF!</f>
        <v>#REF!</v>
      </c>
      <c r="AD9" s="17" t="e">
        <f>BAR!#REF!</f>
        <v>#REF!</v>
      </c>
      <c r="AE9" s="17" t="e">
        <f>BAR!#REF!</f>
        <v>#REF!</v>
      </c>
      <c r="AF9" s="17" t="e">
        <f>BAR!#REF!</f>
        <v>#REF!</v>
      </c>
      <c r="AG9" s="17" t="e">
        <f>BAR!#REF!</f>
        <v>#REF!</v>
      </c>
      <c r="AH9" s="17" t="e">
        <f>BAR!#REF!</f>
        <v>#REF!</v>
      </c>
      <c r="AI9" s="17" t="e">
        <f>BAR!#REF!</f>
        <v>#REF!</v>
      </c>
      <c r="AJ9" s="17" t="e">
        <f>BAR!#REF!</f>
        <v>#REF!</v>
      </c>
      <c r="AK9" s="17" t="e">
        <f>BAR!#REF!</f>
        <v>#REF!</v>
      </c>
      <c r="AL9" s="17" t="e">
        <f>BAR!#REF!</f>
        <v>#REF!</v>
      </c>
      <c r="AM9" s="17" t="e">
        <f>BAR!#REF!</f>
        <v>#REF!</v>
      </c>
      <c r="AN9" s="17" t="e">
        <f>BAR!#REF!</f>
        <v>#REF!</v>
      </c>
      <c r="AO9" s="17" t="e">
        <f>BAR!#REF!</f>
        <v>#REF!</v>
      </c>
      <c r="AP9" s="17" t="e">
        <f>BAR!#REF!</f>
        <v>#REF!</v>
      </c>
    </row>
    <row r="10" spans="1:42" ht="10.7" customHeight="1" x14ac:dyDescent="0.2">
      <c r="A10" s="14" t="s">
        <v>75</v>
      </c>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row>
    <row r="11" spans="1:42" ht="10.7" customHeight="1" x14ac:dyDescent="0.2">
      <c r="A11" s="12">
        <v>1</v>
      </c>
      <c r="B11" s="17" t="e">
        <f>BAR!#REF!</f>
        <v>#REF!</v>
      </c>
      <c r="C11" s="17" t="e">
        <f>BAR!#REF!</f>
        <v>#REF!</v>
      </c>
      <c r="D11" s="17" t="e">
        <f>BAR!#REF!</f>
        <v>#REF!</v>
      </c>
      <c r="E11" s="17" t="e">
        <f>BAR!#REF!</f>
        <v>#REF!</v>
      </c>
      <c r="F11" s="17" t="e">
        <f>BAR!#REF!</f>
        <v>#REF!</v>
      </c>
      <c r="G11" s="17" t="e">
        <f>BAR!#REF!</f>
        <v>#REF!</v>
      </c>
      <c r="H11" s="17" t="e">
        <f>BAR!#REF!</f>
        <v>#REF!</v>
      </c>
      <c r="I11" s="17" t="e">
        <f>BAR!#REF!</f>
        <v>#REF!</v>
      </c>
      <c r="J11" s="17" t="e">
        <f>BAR!#REF!</f>
        <v>#REF!</v>
      </c>
      <c r="K11" s="17" t="e">
        <f>BAR!#REF!</f>
        <v>#REF!</v>
      </c>
      <c r="L11" s="17" t="e">
        <f>BAR!#REF!</f>
        <v>#REF!</v>
      </c>
      <c r="M11" s="17" t="e">
        <f>BAR!#REF!</f>
        <v>#REF!</v>
      </c>
      <c r="N11" s="17" t="e">
        <f>BAR!#REF!</f>
        <v>#REF!</v>
      </c>
      <c r="O11" s="17" t="e">
        <f>BAR!#REF!</f>
        <v>#REF!</v>
      </c>
      <c r="P11" s="17" t="e">
        <f>BAR!#REF!</f>
        <v>#REF!</v>
      </c>
      <c r="Q11" s="17" t="e">
        <f>BAR!#REF!</f>
        <v>#REF!</v>
      </c>
      <c r="R11" s="17" t="e">
        <f>BAR!#REF!</f>
        <v>#REF!</v>
      </c>
      <c r="S11" s="17" t="e">
        <f>BAR!#REF!</f>
        <v>#REF!</v>
      </c>
      <c r="T11" s="17" t="e">
        <f>BAR!#REF!</f>
        <v>#REF!</v>
      </c>
      <c r="U11" s="17" t="e">
        <f>BAR!#REF!</f>
        <v>#REF!</v>
      </c>
      <c r="V11" s="17" t="e">
        <f>BAR!#REF!</f>
        <v>#REF!</v>
      </c>
      <c r="W11" s="17" t="e">
        <f>BAR!#REF!</f>
        <v>#REF!</v>
      </c>
      <c r="X11" s="17" t="e">
        <f>BAR!#REF!</f>
        <v>#REF!</v>
      </c>
      <c r="Y11" s="17" t="e">
        <f>BAR!#REF!</f>
        <v>#REF!</v>
      </c>
      <c r="Z11" s="17" t="e">
        <f>BAR!#REF!</f>
        <v>#REF!</v>
      </c>
      <c r="AA11" s="17" t="e">
        <f>BAR!#REF!</f>
        <v>#REF!</v>
      </c>
      <c r="AB11" s="17" t="e">
        <f>BAR!#REF!</f>
        <v>#REF!</v>
      </c>
      <c r="AC11" s="17" t="e">
        <f>BAR!#REF!</f>
        <v>#REF!</v>
      </c>
      <c r="AD11" s="17" t="e">
        <f>BAR!#REF!</f>
        <v>#REF!</v>
      </c>
      <c r="AE11" s="17" t="e">
        <f>BAR!#REF!</f>
        <v>#REF!</v>
      </c>
      <c r="AF11" s="17" t="e">
        <f>BAR!#REF!</f>
        <v>#REF!</v>
      </c>
      <c r="AG11" s="17" t="e">
        <f>BAR!#REF!</f>
        <v>#REF!</v>
      </c>
      <c r="AH11" s="17" t="e">
        <f>BAR!#REF!</f>
        <v>#REF!</v>
      </c>
      <c r="AI11" s="17" t="e">
        <f>BAR!#REF!</f>
        <v>#REF!</v>
      </c>
      <c r="AJ11" s="17" t="e">
        <f>BAR!#REF!</f>
        <v>#REF!</v>
      </c>
      <c r="AK11" s="17" t="e">
        <f>BAR!#REF!</f>
        <v>#REF!</v>
      </c>
      <c r="AL11" s="17" t="e">
        <f>BAR!#REF!</f>
        <v>#REF!</v>
      </c>
      <c r="AM11" s="17" t="e">
        <f>BAR!#REF!</f>
        <v>#REF!</v>
      </c>
      <c r="AN11" s="17" t="e">
        <f>BAR!#REF!</f>
        <v>#REF!</v>
      </c>
      <c r="AO11" s="17" t="e">
        <f>BAR!#REF!</f>
        <v>#REF!</v>
      </c>
      <c r="AP11" s="17" t="e">
        <f>BAR!#REF!</f>
        <v>#REF!</v>
      </c>
    </row>
    <row r="12" spans="1:42" ht="10.7" customHeight="1" x14ac:dyDescent="0.2">
      <c r="A12" s="12">
        <v>2</v>
      </c>
      <c r="B12" s="17" t="e">
        <f>BAR!#REF!</f>
        <v>#REF!</v>
      </c>
      <c r="C12" s="17" t="e">
        <f>BAR!#REF!</f>
        <v>#REF!</v>
      </c>
      <c r="D12" s="17" t="e">
        <f>BAR!#REF!</f>
        <v>#REF!</v>
      </c>
      <c r="E12" s="17" t="e">
        <f>BAR!#REF!</f>
        <v>#REF!</v>
      </c>
      <c r="F12" s="17" t="e">
        <f>BAR!#REF!</f>
        <v>#REF!</v>
      </c>
      <c r="G12" s="17" t="e">
        <f>BAR!#REF!</f>
        <v>#REF!</v>
      </c>
      <c r="H12" s="17" t="e">
        <f>BAR!#REF!</f>
        <v>#REF!</v>
      </c>
      <c r="I12" s="17" t="e">
        <f>BAR!#REF!</f>
        <v>#REF!</v>
      </c>
      <c r="J12" s="17" t="e">
        <f>BAR!#REF!</f>
        <v>#REF!</v>
      </c>
      <c r="K12" s="17" t="e">
        <f>BAR!#REF!</f>
        <v>#REF!</v>
      </c>
      <c r="L12" s="17" t="e">
        <f>BAR!#REF!</f>
        <v>#REF!</v>
      </c>
      <c r="M12" s="17" t="e">
        <f>BAR!#REF!</f>
        <v>#REF!</v>
      </c>
      <c r="N12" s="17" t="e">
        <f>BAR!#REF!</f>
        <v>#REF!</v>
      </c>
      <c r="O12" s="17" t="e">
        <f>BAR!#REF!</f>
        <v>#REF!</v>
      </c>
      <c r="P12" s="17" t="e">
        <f>BAR!#REF!</f>
        <v>#REF!</v>
      </c>
      <c r="Q12" s="17" t="e">
        <f>BAR!#REF!</f>
        <v>#REF!</v>
      </c>
      <c r="R12" s="17" t="e">
        <f>BAR!#REF!</f>
        <v>#REF!</v>
      </c>
      <c r="S12" s="17" t="e">
        <f>BAR!#REF!</f>
        <v>#REF!</v>
      </c>
      <c r="T12" s="17" t="e">
        <f>BAR!#REF!</f>
        <v>#REF!</v>
      </c>
      <c r="U12" s="17" t="e">
        <f>BAR!#REF!</f>
        <v>#REF!</v>
      </c>
      <c r="V12" s="17" t="e">
        <f>BAR!#REF!</f>
        <v>#REF!</v>
      </c>
      <c r="W12" s="17" t="e">
        <f>BAR!#REF!</f>
        <v>#REF!</v>
      </c>
      <c r="X12" s="17" t="e">
        <f>BAR!#REF!</f>
        <v>#REF!</v>
      </c>
      <c r="Y12" s="17" t="e">
        <f>BAR!#REF!</f>
        <v>#REF!</v>
      </c>
      <c r="Z12" s="17" t="e">
        <f>BAR!#REF!</f>
        <v>#REF!</v>
      </c>
      <c r="AA12" s="17" t="e">
        <f>BAR!#REF!</f>
        <v>#REF!</v>
      </c>
      <c r="AB12" s="17" t="e">
        <f>BAR!#REF!</f>
        <v>#REF!</v>
      </c>
      <c r="AC12" s="17" t="e">
        <f>BAR!#REF!</f>
        <v>#REF!</v>
      </c>
      <c r="AD12" s="17" t="e">
        <f>BAR!#REF!</f>
        <v>#REF!</v>
      </c>
      <c r="AE12" s="17" t="e">
        <f>BAR!#REF!</f>
        <v>#REF!</v>
      </c>
      <c r="AF12" s="17" t="e">
        <f>BAR!#REF!</f>
        <v>#REF!</v>
      </c>
      <c r="AG12" s="17" t="e">
        <f>BAR!#REF!</f>
        <v>#REF!</v>
      </c>
      <c r="AH12" s="17" t="e">
        <f>BAR!#REF!</f>
        <v>#REF!</v>
      </c>
      <c r="AI12" s="17" t="e">
        <f>BAR!#REF!</f>
        <v>#REF!</v>
      </c>
      <c r="AJ12" s="17" t="e">
        <f>BAR!#REF!</f>
        <v>#REF!</v>
      </c>
      <c r="AK12" s="17" t="e">
        <f>BAR!#REF!</f>
        <v>#REF!</v>
      </c>
      <c r="AL12" s="17" t="e">
        <f>BAR!#REF!</f>
        <v>#REF!</v>
      </c>
      <c r="AM12" s="17" t="e">
        <f>BAR!#REF!</f>
        <v>#REF!</v>
      </c>
      <c r="AN12" s="17" t="e">
        <f>BAR!#REF!</f>
        <v>#REF!</v>
      </c>
      <c r="AO12" s="17" t="e">
        <f>BAR!#REF!</f>
        <v>#REF!</v>
      </c>
      <c r="AP12" s="17" t="e">
        <f>BAR!#REF!</f>
        <v>#REF!</v>
      </c>
    </row>
    <row r="13" spans="1:42" ht="10.7" customHeight="1" x14ac:dyDescent="0.2">
      <c r="A13" s="15" t="s">
        <v>76</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row>
    <row r="14" spans="1:42" ht="10.7" customHeight="1" x14ac:dyDescent="0.2">
      <c r="A14" s="12">
        <v>1</v>
      </c>
      <c r="B14" s="17" t="e">
        <f>BAR!#REF!</f>
        <v>#REF!</v>
      </c>
      <c r="C14" s="17" t="e">
        <f>BAR!#REF!</f>
        <v>#REF!</v>
      </c>
      <c r="D14" s="17" t="e">
        <f>BAR!#REF!</f>
        <v>#REF!</v>
      </c>
      <c r="E14" s="17" t="e">
        <f>BAR!#REF!</f>
        <v>#REF!</v>
      </c>
      <c r="F14" s="17" t="e">
        <f>BAR!#REF!</f>
        <v>#REF!</v>
      </c>
      <c r="G14" s="17" t="e">
        <f>BAR!#REF!</f>
        <v>#REF!</v>
      </c>
      <c r="H14" s="17" t="e">
        <f>BAR!#REF!</f>
        <v>#REF!</v>
      </c>
      <c r="I14" s="17" t="e">
        <f>BAR!#REF!</f>
        <v>#REF!</v>
      </c>
      <c r="J14" s="17" t="e">
        <f>BAR!#REF!</f>
        <v>#REF!</v>
      </c>
      <c r="K14" s="17" t="e">
        <f>BAR!#REF!</f>
        <v>#REF!</v>
      </c>
      <c r="L14" s="17" t="e">
        <f>BAR!#REF!</f>
        <v>#REF!</v>
      </c>
      <c r="M14" s="17" t="e">
        <f>BAR!#REF!</f>
        <v>#REF!</v>
      </c>
      <c r="N14" s="17" t="e">
        <f>BAR!#REF!</f>
        <v>#REF!</v>
      </c>
      <c r="O14" s="17" t="e">
        <f>BAR!#REF!</f>
        <v>#REF!</v>
      </c>
      <c r="P14" s="17" t="e">
        <f>BAR!#REF!</f>
        <v>#REF!</v>
      </c>
      <c r="Q14" s="17" t="e">
        <f>BAR!#REF!</f>
        <v>#REF!</v>
      </c>
      <c r="R14" s="17" t="e">
        <f>BAR!#REF!</f>
        <v>#REF!</v>
      </c>
      <c r="S14" s="17" t="e">
        <f>BAR!#REF!</f>
        <v>#REF!</v>
      </c>
      <c r="T14" s="17" t="e">
        <f>BAR!#REF!</f>
        <v>#REF!</v>
      </c>
      <c r="U14" s="17" t="e">
        <f>BAR!#REF!</f>
        <v>#REF!</v>
      </c>
      <c r="V14" s="17" t="e">
        <f>BAR!#REF!</f>
        <v>#REF!</v>
      </c>
      <c r="W14" s="17" t="e">
        <f>BAR!#REF!</f>
        <v>#REF!</v>
      </c>
      <c r="X14" s="17" t="e">
        <f>BAR!#REF!</f>
        <v>#REF!</v>
      </c>
      <c r="Y14" s="17" t="e">
        <f>BAR!#REF!</f>
        <v>#REF!</v>
      </c>
      <c r="Z14" s="17" t="e">
        <f>BAR!#REF!</f>
        <v>#REF!</v>
      </c>
      <c r="AA14" s="17" t="e">
        <f>BAR!#REF!</f>
        <v>#REF!</v>
      </c>
      <c r="AB14" s="17" t="e">
        <f>BAR!#REF!</f>
        <v>#REF!</v>
      </c>
      <c r="AC14" s="17" t="e">
        <f>BAR!#REF!</f>
        <v>#REF!</v>
      </c>
      <c r="AD14" s="17" t="e">
        <f>BAR!#REF!</f>
        <v>#REF!</v>
      </c>
      <c r="AE14" s="17" t="e">
        <f>BAR!#REF!</f>
        <v>#REF!</v>
      </c>
      <c r="AF14" s="17" t="e">
        <f>BAR!#REF!</f>
        <v>#REF!</v>
      </c>
      <c r="AG14" s="17" t="e">
        <f>BAR!#REF!</f>
        <v>#REF!</v>
      </c>
      <c r="AH14" s="17" t="e">
        <f>BAR!#REF!</f>
        <v>#REF!</v>
      </c>
      <c r="AI14" s="17" t="e">
        <f>BAR!#REF!</f>
        <v>#REF!</v>
      </c>
      <c r="AJ14" s="17" t="e">
        <f>BAR!#REF!</f>
        <v>#REF!</v>
      </c>
      <c r="AK14" s="17" t="e">
        <f>BAR!#REF!</f>
        <v>#REF!</v>
      </c>
      <c r="AL14" s="17" t="e">
        <f>BAR!#REF!</f>
        <v>#REF!</v>
      </c>
      <c r="AM14" s="17" t="e">
        <f>BAR!#REF!</f>
        <v>#REF!</v>
      </c>
      <c r="AN14" s="17" t="e">
        <f>BAR!#REF!</f>
        <v>#REF!</v>
      </c>
      <c r="AO14" s="17" t="e">
        <f>BAR!#REF!</f>
        <v>#REF!</v>
      </c>
      <c r="AP14" s="17" t="e">
        <f>BAR!#REF!</f>
        <v>#REF!</v>
      </c>
    </row>
    <row r="15" spans="1:42" ht="10.7" customHeight="1" x14ac:dyDescent="0.2">
      <c r="A15" s="12">
        <v>2</v>
      </c>
      <c r="B15" s="17" t="e">
        <f>BAR!#REF!</f>
        <v>#REF!</v>
      </c>
      <c r="C15" s="17" t="e">
        <f>BAR!#REF!</f>
        <v>#REF!</v>
      </c>
      <c r="D15" s="17" t="e">
        <f>BAR!#REF!</f>
        <v>#REF!</v>
      </c>
      <c r="E15" s="17" t="e">
        <f>BAR!#REF!</f>
        <v>#REF!</v>
      </c>
      <c r="F15" s="17" t="e">
        <f>BAR!#REF!</f>
        <v>#REF!</v>
      </c>
      <c r="G15" s="17" t="e">
        <f>BAR!#REF!</f>
        <v>#REF!</v>
      </c>
      <c r="H15" s="17" t="e">
        <f>BAR!#REF!</f>
        <v>#REF!</v>
      </c>
      <c r="I15" s="17" t="e">
        <f>BAR!#REF!</f>
        <v>#REF!</v>
      </c>
      <c r="J15" s="17" t="e">
        <f>BAR!#REF!</f>
        <v>#REF!</v>
      </c>
      <c r="K15" s="17" t="e">
        <f>BAR!#REF!</f>
        <v>#REF!</v>
      </c>
      <c r="L15" s="17" t="e">
        <f>BAR!#REF!</f>
        <v>#REF!</v>
      </c>
      <c r="M15" s="17" t="e">
        <f>BAR!#REF!</f>
        <v>#REF!</v>
      </c>
      <c r="N15" s="17" t="e">
        <f>BAR!#REF!</f>
        <v>#REF!</v>
      </c>
      <c r="O15" s="17" t="e">
        <f>BAR!#REF!</f>
        <v>#REF!</v>
      </c>
      <c r="P15" s="17" t="e">
        <f>BAR!#REF!</f>
        <v>#REF!</v>
      </c>
      <c r="Q15" s="17" t="e">
        <f>BAR!#REF!</f>
        <v>#REF!</v>
      </c>
      <c r="R15" s="17" t="e">
        <f>BAR!#REF!</f>
        <v>#REF!</v>
      </c>
      <c r="S15" s="17" t="e">
        <f>BAR!#REF!</f>
        <v>#REF!</v>
      </c>
      <c r="T15" s="17" t="e">
        <f>BAR!#REF!</f>
        <v>#REF!</v>
      </c>
      <c r="U15" s="17" t="e">
        <f>BAR!#REF!</f>
        <v>#REF!</v>
      </c>
      <c r="V15" s="17" t="e">
        <f>BAR!#REF!</f>
        <v>#REF!</v>
      </c>
      <c r="W15" s="17" t="e">
        <f>BAR!#REF!</f>
        <v>#REF!</v>
      </c>
      <c r="X15" s="17" t="e">
        <f>BAR!#REF!</f>
        <v>#REF!</v>
      </c>
      <c r="Y15" s="17" t="e">
        <f>BAR!#REF!</f>
        <v>#REF!</v>
      </c>
      <c r="Z15" s="17" t="e">
        <f>BAR!#REF!</f>
        <v>#REF!</v>
      </c>
      <c r="AA15" s="17" t="e">
        <f>BAR!#REF!</f>
        <v>#REF!</v>
      </c>
      <c r="AB15" s="17" t="e">
        <f>BAR!#REF!</f>
        <v>#REF!</v>
      </c>
      <c r="AC15" s="17" t="e">
        <f>BAR!#REF!</f>
        <v>#REF!</v>
      </c>
      <c r="AD15" s="17" t="e">
        <f>BAR!#REF!</f>
        <v>#REF!</v>
      </c>
      <c r="AE15" s="17" t="e">
        <f>BAR!#REF!</f>
        <v>#REF!</v>
      </c>
      <c r="AF15" s="17" t="e">
        <f>BAR!#REF!</f>
        <v>#REF!</v>
      </c>
      <c r="AG15" s="17" t="e">
        <f>BAR!#REF!</f>
        <v>#REF!</v>
      </c>
      <c r="AH15" s="17" t="e">
        <f>BAR!#REF!</f>
        <v>#REF!</v>
      </c>
      <c r="AI15" s="17" t="e">
        <f>BAR!#REF!</f>
        <v>#REF!</v>
      </c>
      <c r="AJ15" s="17" t="e">
        <f>BAR!#REF!</f>
        <v>#REF!</v>
      </c>
      <c r="AK15" s="17" t="e">
        <f>BAR!#REF!</f>
        <v>#REF!</v>
      </c>
      <c r="AL15" s="17" t="e">
        <f>BAR!#REF!</f>
        <v>#REF!</v>
      </c>
      <c r="AM15" s="17" t="e">
        <f>BAR!#REF!</f>
        <v>#REF!</v>
      </c>
      <c r="AN15" s="17" t="e">
        <f>BAR!#REF!</f>
        <v>#REF!</v>
      </c>
      <c r="AO15" s="17" t="e">
        <f>BAR!#REF!</f>
        <v>#REF!</v>
      </c>
      <c r="AP15" s="17" t="e">
        <f>BAR!#REF!</f>
        <v>#REF!</v>
      </c>
    </row>
    <row r="16" spans="1:42" ht="10.7" customHeight="1" x14ac:dyDescent="0.2">
      <c r="A16" s="16" t="s">
        <v>77</v>
      </c>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row>
    <row r="17" spans="1:42" ht="10.7" customHeight="1" x14ac:dyDescent="0.2">
      <c r="A17" s="12">
        <v>1</v>
      </c>
      <c r="B17" s="17" t="e">
        <f>BAR!#REF!</f>
        <v>#REF!</v>
      </c>
      <c r="C17" s="17" t="e">
        <f>BAR!#REF!</f>
        <v>#REF!</v>
      </c>
      <c r="D17" s="17" t="e">
        <f>BAR!#REF!</f>
        <v>#REF!</v>
      </c>
      <c r="E17" s="17" t="e">
        <f>BAR!#REF!</f>
        <v>#REF!</v>
      </c>
      <c r="F17" s="17" t="e">
        <f>BAR!#REF!</f>
        <v>#REF!</v>
      </c>
      <c r="G17" s="17" t="e">
        <f>BAR!#REF!</f>
        <v>#REF!</v>
      </c>
      <c r="H17" s="17" t="e">
        <f>BAR!#REF!</f>
        <v>#REF!</v>
      </c>
      <c r="I17" s="17" t="e">
        <f>BAR!#REF!</f>
        <v>#REF!</v>
      </c>
      <c r="J17" s="17" t="e">
        <f>BAR!#REF!</f>
        <v>#REF!</v>
      </c>
      <c r="K17" s="17" t="e">
        <f>BAR!#REF!</f>
        <v>#REF!</v>
      </c>
      <c r="L17" s="17" t="e">
        <f>BAR!#REF!</f>
        <v>#REF!</v>
      </c>
      <c r="M17" s="17" t="e">
        <f>BAR!#REF!</f>
        <v>#REF!</v>
      </c>
      <c r="N17" s="17" t="e">
        <f>BAR!#REF!</f>
        <v>#REF!</v>
      </c>
      <c r="O17" s="17" t="e">
        <f>BAR!#REF!</f>
        <v>#REF!</v>
      </c>
      <c r="P17" s="17" t="e">
        <f>BAR!#REF!</f>
        <v>#REF!</v>
      </c>
      <c r="Q17" s="17" t="e">
        <f>BAR!#REF!</f>
        <v>#REF!</v>
      </c>
      <c r="R17" s="17" t="e">
        <f>BAR!#REF!</f>
        <v>#REF!</v>
      </c>
      <c r="S17" s="17" t="e">
        <f>BAR!#REF!</f>
        <v>#REF!</v>
      </c>
      <c r="T17" s="17" t="e">
        <f>BAR!#REF!</f>
        <v>#REF!</v>
      </c>
      <c r="U17" s="17" t="e">
        <f>BAR!#REF!</f>
        <v>#REF!</v>
      </c>
      <c r="V17" s="17" t="e">
        <f>BAR!#REF!</f>
        <v>#REF!</v>
      </c>
      <c r="W17" s="17" t="e">
        <f>BAR!#REF!</f>
        <v>#REF!</v>
      </c>
      <c r="X17" s="17" t="e">
        <f>BAR!#REF!</f>
        <v>#REF!</v>
      </c>
      <c r="Y17" s="17" t="e">
        <f>BAR!#REF!</f>
        <v>#REF!</v>
      </c>
      <c r="Z17" s="17" t="e">
        <f>BAR!#REF!</f>
        <v>#REF!</v>
      </c>
      <c r="AA17" s="17" t="e">
        <f>BAR!#REF!</f>
        <v>#REF!</v>
      </c>
      <c r="AB17" s="17" t="e">
        <f>BAR!#REF!</f>
        <v>#REF!</v>
      </c>
      <c r="AC17" s="17" t="e">
        <f>BAR!#REF!</f>
        <v>#REF!</v>
      </c>
      <c r="AD17" s="17" t="e">
        <f>BAR!#REF!</f>
        <v>#REF!</v>
      </c>
      <c r="AE17" s="17" t="e">
        <f>BAR!#REF!</f>
        <v>#REF!</v>
      </c>
      <c r="AF17" s="17" t="e">
        <f>BAR!#REF!</f>
        <v>#REF!</v>
      </c>
      <c r="AG17" s="17" t="e">
        <f>BAR!#REF!</f>
        <v>#REF!</v>
      </c>
      <c r="AH17" s="17" t="e">
        <f>BAR!#REF!</f>
        <v>#REF!</v>
      </c>
      <c r="AI17" s="17" t="e">
        <f>BAR!#REF!</f>
        <v>#REF!</v>
      </c>
      <c r="AJ17" s="17" t="e">
        <f>BAR!#REF!</f>
        <v>#REF!</v>
      </c>
      <c r="AK17" s="17" t="e">
        <f>BAR!#REF!</f>
        <v>#REF!</v>
      </c>
      <c r="AL17" s="17" t="e">
        <f>BAR!#REF!</f>
        <v>#REF!</v>
      </c>
      <c r="AM17" s="17" t="e">
        <f>BAR!#REF!</f>
        <v>#REF!</v>
      </c>
      <c r="AN17" s="17" t="e">
        <f>BAR!#REF!</f>
        <v>#REF!</v>
      </c>
      <c r="AO17" s="17" t="e">
        <f>BAR!#REF!</f>
        <v>#REF!</v>
      </c>
      <c r="AP17" s="17" t="e">
        <f>BAR!#REF!</f>
        <v>#REF!</v>
      </c>
    </row>
    <row r="18" spans="1:42" ht="10.7" customHeight="1" x14ac:dyDescent="0.2">
      <c r="A18" s="12">
        <v>2</v>
      </c>
      <c r="B18" s="17" t="e">
        <f>BAR!#REF!</f>
        <v>#REF!</v>
      </c>
      <c r="C18" s="17" t="e">
        <f>BAR!#REF!</f>
        <v>#REF!</v>
      </c>
      <c r="D18" s="17" t="e">
        <f>BAR!#REF!</f>
        <v>#REF!</v>
      </c>
      <c r="E18" s="17" t="e">
        <f>BAR!#REF!</f>
        <v>#REF!</v>
      </c>
      <c r="F18" s="17" t="e">
        <f>BAR!#REF!</f>
        <v>#REF!</v>
      </c>
      <c r="G18" s="17" t="e">
        <f>BAR!#REF!</f>
        <v>#REF!</v>
      </c>
      <c r="H18" s="17" t="e">
        <f>BAR!#REF!</f>
        <v>#REF!</v>
      </c>
      <c r="I18" s="17" t="e">
        <f>BAR!#REF!</f>
        <v>#REF!</v>
      </c>
      <c r="J18" s="17" t="e">
        <f>BAR!#REF!</f>
        <v>#REF!</v>
      </c>
      <c r="K18" s="17" t="e">
        <f>BAR!#REF!</f>
        <v>#REF!</v>
      </c>
      <c r="L18" s="17" t="e">
        <f>BAR!#REF!</f>
        <v>#REF!</v>
      </c>
      <c r="M18" s="17" t="e">
        <f>BAR!#REF!</f>
        <v>#REF!</v>
      </c>
      <c r="N18" s="17" t="e">
        <f>BAR!#REF!</f>
        <v>#REF!</v>
      </c>
      <c r="O18" s="17" t="e">
        <f>BAR!#REF!</f>
        <v>#REF!</v>
      </c>
      <c r="P18" s="17" t="e">
        <f>BAR!#REF!</f>
        <v>#REF!</v>
      </c>
      <c r="Q18" s="17" t="e">
        <f>BAR!#REF!</f>
        <v>#REF!</v>
      </c>
      <c r="R18" s="17" t="e">
        <f>BAR!#REF!</f>
        <v>#REF!</v>
      </c>
      <c r="S18" s="17" t="e">
        <f>BAR!#REF!</f>
        <v>#REF!</v>
      </c>
      <c r="T18" s="17" t="e">
        <f>BAR!#REF!</f>
        <v>#REF!</v>
      </c>
      <c r="U18" s="17" t="e">
        <f>BAR!#REF!</f>
        <v>#REF!</v>
      </c>
      <c r="V18" s="17" t="e">
        <f>BAR!#REF!</f>
        <v>#REF!</v>
      </c>
      <c r="W18" s="17" t="e">
        <f>BAR!#REF!</f>
        <v>#REF!</v>
      </c>
      <c r="X18" s="17" t="e">
        <f>BAR!#REF!</f>
        <v>#REF!</v>
      </c>
      <c r="Y18" s="17" t="e">
        <f>BAR!#REF!</f>
        <v>#REF!</v>
      </c>
      <c r="Z18" s="17" t="e">
        <f>BAR!#REF!</f>
        <v>#REF!</v>
      </c>
      <c r="AA18" s="17" t="e">
        <f>BAR!#REF!</f>
        <v>#REF!</v>
      </c>
      <c r="AB18" s="17" t="e">
        <f>BAR!#REF!</f>
        <v>#REF!</v>
      </c>
      <c r="AC18" s="17" t="e">
        <f>BAR!#REF!</f>
        <v>#REF!</v>
      </c>
      <c r="AD18" s="17" t="e">
        <f>BAR!#REF!</f>
        <v>#REF!</v>
      </c>
      <c r="AE18" s="17" t="e">
        <f>BAR!#REF!</f>
        <v>#REF!</v>
      </c>
      <c r="AF18" s="17" t="e">
        <f>BAR!#REF!</f>
        <v>#REF!</v>
      </c>
      <c r="AG18" s="17" t="e">
        <f>BAR!#REF!</f>
        <v>#REF!</v>
      </c>
      <c r="AH18" s="17" t="e">
        <f>BAR!#REF!</f>
        <v>#REF!</v>
      </c>
      <c r="AI18" s="17" t="e">
        <f>BAR!#REF!</f>
        <v>#REF!</v>
      </c>
      <c r="AJ18" s="17" t="e">
        <f>BAR!#REF!</f>
        <v>#REF!</v>
      </c>
      <c r="AK18" s="17" t="e">
        <f>BAR!#REF!</f>
        <v>#REF!</v>
      </c>
      <c r="AL18" s="17" t="e">
        <f>BAR!#REF!</f>
        <v>#REF!</v>
      </c>
      <c r="AM18" s="17" t="e">
        <f>BAR!#REF!</f>
        <v>#REF!</v>
      </c>
      <c r="AN18" s="17" t="e">
        <f>BAR!#REF!</f>
        <v>#REF!</v>
      </c>
      <c r="AO18" s="17" t="e">
        <f>BAR!#REF!</f>
        <v>#REF!</v>
      </c>
      <c r="AP18" s="17" t="e">
        <f>BAR!#REF!</f>
        <v>#REF!</v>
      </c>
    </row>
    <row r="19" spans="1:42" ht="10.7" customHeight="1" x14ac:dyDescent="0.2">
      <c r="A19" s="17" t="s">
        <v>78</v>
      </c>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row>
    <row r="20" spans="1:42" ht="10.7" customHeight="1" x14ac:dyDescent="0.2">
      <c r="A20" s="12">
        <v>1</v>
      </c>
      <c r="B20" s="17" t="e">
        <f>BAR!#REF!</f>
        <v>#REF!</v>
      </c>
      <c r="C20" s="17" t="e">
        <f>BAR!#REF!</f>
        <v>#REF!</v>
      </c>
      <c r="D20" s="17" t="e">
        <f>BAR!#REF!</f>
        <v>#REF!</v>
      </c>
      <c r="E20" s="17" t="e">
        <f>BAR!#REF!</f>
        <v>#REF!</v>
      </c>
      <c r="F20" s="17" t="e">
        <f>BAR!#REF!</f>
        <v>#REF!</v>
      </c>
      <c r="G20" s="17" t="e">
        <f>BAR!#REF!</f>
        <v>#REF!</v>
      </c>
      <c r="H20" s="17" t="e">
        <f>BAR!#REF!</f>
        <v>#REF!</v>
      </c>
      <c r="I20" s="17" t="e">
        <f>BAR!#REF!</f>
        <v>#REF!</v>
      </c>
      <c r="J20" s="17" t="e">
        <f>BAR!#REF!</f>
        <v>#REF!</v>
      </c>
      <c r="K20" s="17" t="e">
        <f>BAR!#REF!</f>
        <v>#REF!</v>
      </c>
      <c r="L20" s="17" t="e">
        <f>BAR!#REF!</f>
        <v>#REF!</v>
      </c>
      <c r="M20" s="17" t="e">
        <f>BAR!#REF!</f>
        <v>#REF!</v>
      </c>
      <c r="N20" s="17" t="e">
        <f>BAR!#REF!</f>
        <v>#REF!</v>
      </c>
      <c r="O20" s="17" t="e">
        <f>BAR!#REF!</f>
        <v>#REF!</v>
      </c>
      <c r="P20" s="17" t="e">
        <f>BAR!#REF!</f>
        <v>#REF!</v>
      </c>
      <c r="Q20" s="17" t="e">
        <f>BAR!#REF!</f>
        <v>#REF!</v>
      </c>
      <c r="R20" s="17" t="e">
        <f>BAR!#REF!</f>
        <v>#REF!</v>
      </c>
      <c r="S20" s="17" t="e">
        <f>BAR!#REF!</f>
        <v>#REF!</v>
      </c>
      <c r="T20" s="17" t="e">
        <f>BAR!#REF!</f>
        <v>#REF!</v>
      </c>
      <c r="U20" s="17" t="e">
        <f>BAR!#REF!</f>
        <v>#REF!</v>
      </c>
      <c r="V20" s="17" t="e">
        <f>BAR!#REF!</f>
        <v>#REF!</v>
      </c>
      <c r="W20" s="17" t="e">
        <f>BAR!#REF!</f>
        <v>#REF!</v>
      </c>
      <c r="X20" s="17" t="e">
        <f>BAR!#REF!</f>
        <v>#REF!</v>
      </c>
      <c r="Y20" s="17" t="e">
        <f>BAR!#REF!</f>
        <v>#REF!</v>
      </c>
      <c r="Z20" s="17" t="e">
        <f>BAR!#REF!</f>
        <v>#REF!</v>
      </c>
      <c r="AA20" s="17" t="e">
        <f>BAR!#REF!</f>
        <v>#REF!</v>
      </c>
      <c r="AB20" s="17" t="e">
        <f>BAR!#REF!</f>
        <v>#REF!</v>
      </c>
      <c r="AC20" s="17" t="e">
        <f>BAR!#REF!</f>
        <v>#REF!</v>
      </c>
      <c r="AD20" s="17" t="e">
        <f>BAR!#REF!</f>
        <v>#REF!</v>
      </c>
      <c r="AE20" s="17" t="e">
        <f>BAR!#REF!</f>
        <v>#REF!</v>
      </c>
      <c r="AF20" s="17" t="e">
        <f>BAR!#REF!</f>
        <v>#REF!</v>
      </c>
      <c r="AG20" s="17" t="e">
        <f>BAR!#REF!</f>
        <v>#REF!</v>
      </c>
      <c r="AH20" s="17" t="e">
        <f>BAR!#REF!</f>
        <v>#REF!</v>
      </c>
      <c r="AI20" s="17" t="e">
        <f>BAR!#REF!</f>
        <v>#REF!</v>
      </c>
      <c r="AJ20" s="17" t="e">
        <f>BAR!#REF!</f>
        <v>#REF!</v>
      </c>
      <c r="AK20" s="17" t="e">
        <f>BAR!#REF!</f>
        <v>#REF!</v>
      </c>
      <c r="AL20" s="17" t="e">
        <f>BAR!#REF!</f>
        <v>#REF!</v>
      </c>
      <c r="AM20" s="17" t="e">
        <f>BAR!#REF!</f>
        <v>#REF!</v>
      </c>
      <c r="AN20" s="17" t="e">
        <f>BAR!#REF!</f>
        <v>#REF!</v>
      </c>
      <c r="AO20" s="17" t="e">
        <f>BAR!#REF!</f>
        <v>#REF!</v>
      </c>
      <c r="AP20" s="17" t="e">
        <f>BAR!#REF!</f>
        <v>#REF!</v>
      </c>
    </row>
    <row r="21" spans="1:42" ht="10.7" customHeight="1" x14ac:dyDescent="0.2">
      <c r="A21" s="12">
        <v>2</v>
      </c>
      <c r="B21" s="17" t="e">
        <f>BAR!#REF!</f>
        <v>#REF!</v>
      </c>
      <c r="C21" s="17" t="e">
        <f>BAR!#REF!</f>
        <v>#REF!</v>
      </c>
      <c r="D21" s="17" t="e">
        <f>BAR!#REF!</f>
        <v>#REF!</v>
      </c>
      <c r="E21" s="17" t="e">
        <f>BAR!#REF!</f>
        <v>#REF!</v>
      </c>
      <c r="F21" s="17" t="e">
        <f>BAR!#REF!</f>
        <v>#REF!</v>
      </c>
      <c r="G21" s="17" t="e">
        <f>BAR!#REF!</f>
        <v>#REF!</v>
      </c>
      <c r="H21" s="17" t="e">
        <f>BAR!#REF!</f>
        <v>#REF!</v>
      </c>
      <c r="I21" s="17" t="e">
        <f>BAR!#REF!</f>
        <v>#REF!</v>
      </c>
      <c r="J21" s="17" t="e">
        <f>BAR!#REF!</f>
        <v>#REF!</v>
      </c>
      <c r="K21" s="17" t="e">
        <f>BAR!#REF!</f>
        <v>#REF!</v>
      </c>
      <c r="L21" s="17" t="e">
        <f>BAR!#REF!</f>
        <v>#REF!</v>
      </c>
      <c r="M21" s="17" t="e">
        <f>BAR!#REF!</f>
        <v>#REF!</v>
      </c>
      <c r="N21" s="17" t="e">
        <f>BAR!#REF!</f>
        <v>#REF!</v>
      </c>
      <c r="O21" s="17" t="e">
        <f>BAR!#REF!</f>
        <v>#REF!</v>
      </c>
      <c r="P21" s="17" t="e">
        <f>BAR!#REF!</f>
        <v>#REF!</v>
      </c>
      <c r="Q21" s="17" t="e">
        <f>BAR!#REF!</f>
        <v>#REF!</v>
      </c>
      <c r="R21" s="17" t="e">
        <f>BAR!#REF!</f>
        <v>#REF!</v>
      </c>
      <c r="S21" s="17" t="e">
        <f>BAR!#REF!</f>
        <v>#REF!</v>
      </c>
      <c r="T21" s="17" t="e">
        <f>BAR!#REF!</f>
        <v>#REF!</v>
      </c>
      <c r="U21" s="17" t="e">
        <f>BAR!#REF!</f>
        <v>#REF!</v>
      </c>
      <c r="V21" s="17" t="e">
        <f>BAR!#REF!</f>
        <v>#REF!</v>
      </c>
      <c r="W21" s="17" t="e">
        <f>BAR!#REF!</f>
        <v>#REF!</v>
      </c>
      <c r="X21" s="17" t="e">
        <f>BAR!#REF!</f>
        <v>#REF!</v>
      </c>
      <c r="Y21" s="17" t="e">
        <f>BAR!#REF!</f>
        <v>#REF!</v>
      </c>
      <c r="Z21" s="17" t="e">
        <f>BAR!#REF!</f>
        <v>#REF!</v>
      </c>
      <c r="AA21" s="17" t="e">
        <f>BAR!#REF!</f>
        <v>#REF!</v>
      </c>
      <c r="AB21" s="17" t="e">
        <f>BAR!#REF!</f>
        <v>#REF!</v>
      </c>
      <c r="AC21" s="17" t="e">
        <f>BAR!#REF!</f>
        <v>#REF!</v>
      </c>
      <c r="AD21" s="17" t="e">
        <f>BAR!#REF!</f>
        <v>#REF!</v>
      </c>
      <c r="AE21" s="17" t="e">
        <f>BAR!#REF!</f>
        <v>#REF!</v>
      </c>
      <c r="AF21" s="17" t="e">
        <f>BAR!#REF!</f>
        <v>#REF!</v>
      </c>
      <c r="AG21" s="17" t="e">
        <f>BAR!#REF!</f>
        <v>#REF!</v>
      </c>
      <c r="AH21" s="17" t="e">
        <f>BAR!#REF!</f>
        <v>#REF!</v>
      </c>
      <c r="AI21" s="17" t="e">
        <f>BAR!#REF!</f>
        <v>#REF!</v>
      </c>
      <c r="AJ21" s="17" t="e">
        <f>BAR!#REF!</f>
        <v>#REF!</v>
      </c>
      <c r="AK21" s="17" t="e">
        <f>BAR!#REF!</f>
        <v>#REF!</v>
      </c>
      <c r="AL21" s="17" t="e">
        <f>BAR!#REF!</f>
        <v>#REF!</v>
      </c>
      <c r="AM21" s="17" t="e">
        <f>BAR!#REF!</f>
        <v>#REF!</v>
      </c>
      <c r="AN21" s="17" t="e">
        <f>BAR!#REF!</f>
        <v>#REF!</v>
      </c>
      <c r="AO21" s="17" t="e">
        <f>BAR!#REF!</f>
        <v>#REF!</v>
      </c>
      <c r="AP21" s="17" t="e">
        <f>BAR!#REF!</f>
        <v>#REF!</v>
      </c>
    </row>
    <row r="22" spans="1:42" ht="10.7" customHeight="1" x14ac:dyDescent="0.2">
      <c r="A22" s="95"/>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row>
    <row r="23" spans="1:42" ht="30" customHeight="1" x14ac:dyDescent="0.2">
      <c r="A23" s="5" t="s">
        <v>79</v>
      </c>
      <c r="B23" s="141"/>
      <c r="C23" s="141"/>
      <c r="D23" s="141"/>
      <c r="E23" s="141"/>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1"/>
      <c r="AL23" s="141"/>
      <c r="AM23" s="141"/>
      <c r="AN23" s="141"/>
      <c r="AO23" s="141"/>
      <c r="AP23" s="141"/>
    </row>
    <row r="24" spans="1:42" s="137" customFormat="1" ht="25.5" customHeight="1" x14ac:dyDescent="0.2">
      <c r="A24" s="142" t="s">
        <v>73</v>
      </c>
      <c r="B24" s="93" t="e">
        <f t="shared" ref="B24:AG24" si="0">B5</f>
        <v>#REF!</v>
      </c>
      <c r="C24" s="93" t="e">
        <f t="shared" si="0"/>
        <v>#REF!</v>
      </c>
      <c r="D24" s="93" t="e">
        <f t="shared" si="0"/>
        <v>#REF!</v>
      </c>
      <c r="E24" s="93" t="e">
        <f t="shared" si="0"/>
        <v>#REF!</v>
      </c>
      <c r="F24" s="93" t="e">
        <f t="shared" si="0"/>
        <v>#REF!</v>
      </c>
      <c r="G24" s="93" t="e">
        <f t="shared" si="0"/>
        <v>#REF!</v>
      </c>
      <c r="H24" s="93" t="e">
        <f t="shared" si="0"/>
        <v>#REF!</v>
      </c>
      <c r="I24" s="93" t="e">
        <f t="shared" si="0"/>
        <v>#REF!</v>
      </c>
      <c r="J24" s="93" t="e">
        <f t="shared" si="0"/>
        <v>#REF!</v>
      </c>
      <c r="K24" s="93" t="e">
        <f t="shared" si="0"/>
        <v>#REF!</v>
      </c>
      <c r="L24" s="93" t="e">
        <f t="shared" si="0"/>
        <v>#REF!</v>
      </c>
      <c r="M24" s="93" t="e">
        <f t="shared" si="0"/>
        <v>#REF!</v>
      </c>
      <c r="N24" s="93" t="e">
        <f t="shared" si="0"/>
        <v>#REF!</v>
      </c>
      <c r="O24" s="93" t="e">
        <f t="shared" si="0"/>
        <v>#REF!</v>
      </c>
      <c r="P24" s="93" t="e">
        <f t="shared" si="0"/>
        <v>#REF!</v>
      </c>
      <c r="Q24" s="93" t="e">
        <f t="shared" si="0"/>
        <v>#REF!</v>
      </c>
      <c r="R24" s="93" t="e">
        <f t="shared" si="0"/>
        <v>#REF!</v>
      </c>
      <c r="S24" s="93" t="e">
        <f t="shared" si="0"/>
        <v>#REF!</v>
      </c>
      <c r="T24" s="93" t="e">
        <f t="shared" si="0"/>
        <v>#REF!</v>
      </c>
      <c r="U24" s="93" t="e">
        <f t="shared" si="0"/>
        <v>#REF!</v>
      </c>
      <c r="V24" s="93" t="e">
        <f t="shared" si="0"/>
        <v>#REF!</v>
      </c>
      <c r="W24" s="93" t="e">
        <f t="shared" si="0"/>
        <v>#REF!</v>
      </c>
      <c r="X24" s="93" t="e">
        <f t="shared" si="0"/>
        <v>#REF!</v>
      </c>
      <c r="Y24" s="93" t="e">
        <f t="shared" si="0"/>
        <v>#REF!</v>
      </c>
      <c r="Z24" s="93" t="e">
        <f t="shared" si="0"/>
        <v>#REF!</v>
      </c>
      <c r="AA24" s="93" t="e">
        <f t="shared" si="0"/>
        <v>#REF!</v>
      </c>
      <c r="AB24" s="93" t="e">
        <f t="shared" si="0"/>
        <v>#REF!</v>
      </c>
      <c r="AC24" s="93" t="e">
        <f t="shared" si="0"/>
        <v>#REF!</v>
      </c>
      <c r="AD24" s="93" t="e">
        <f t="shared" si="0"/>
        <v>#REF!</v>
      </c>
      <c r="AE24" s="93" t="e">
        <f t="shared" si="0"/>
        <v>#REF!</v>
      </c>
      <c r="AF24" s="93" t="e">
        <f t="shared" si="0"/>
        <v>#REF!</v>
      </c>
      <c r="AG24" s="93" t="e">
        <f t="shared" si="0"/>
        <v>#REF!</v>
      </c>
      <c r="AH24" s="93" t="e">
        <f t="shared" ref="AH24:AM24" si="1">AH5</f>
        <v>#REF!</v>
      </c>
      <c r="AI24" s="93" t="e">
        <f t="shared" si="1"/>
        <v>#REF!</v>
      </c>
      <c r="AJ24" s="93" t="e">
        <f t="shared" si="1"/>
        <v>#REF!</v>
      </c>
      <c r="AK24" s="93" t="e">
        <f t="shared" si="1"/>
        <v>#REF!</v>
      </c>
      <c r="AL24" s="93" t="e">
        <f t="shared" si="1"/>
        <v>#REF!</v>
      </c>
      <c r="AM24" s="93" t="e">
        <f t="shared" si="1"/>
        <v>#REF!</v>
      </c>
      <c r="AN24" s="93" t="e">
        <f t="shared" ref="AN24:AP25" si="2">AN5</f>
        <v>#REF!</v>
      </c>
      <c r="AO24" s="93" t="e">
        <f t="shared" si="2"/>
        <v>#REF!</v>
      </c>
      <c r="AP24" s="93" t="e">
        <f t="shared" si="2"/>
        <v>#REF!</v>
      </c>
    </row>
    <row r="25" spans="1:42" s="137" customFormat="1" ht="25.5" customHeight="1" x14ac:dyDescent="0.2">
      <c r="A25" s="140"/>
      <c r="B25" s="93" t="e">
        <f t="shared" ref="B25:AG25" si="3">B6</f>
        <v>#REF!</v>
      </c>
      <c r="C25" s="93" t="e">
        <f t="shared" si="3"/>
        <v>#REF!</v>
      </c>
      <c r="D25" s="93" t="e">
        <f t="shared" si="3"/>
        <v>#REF!</v>
      </c>
      <c r="E25" s="93" t="e">
        <f t="shared" si="3"/>
        <v>#REF!</v>
      </c>
      <c r="F25" s="93" t="e">
        <f t="shared" si="3"/>
        <v>#REF!</v>
      </c>
      <c r="G25" s="93" t="e">
        <f t="shared" si="3"/>
        <v>#REF!</v>
      </c>
      <c r="H25" s="93" t="e">
        <f t="shared" si="3"/>
        <v>#REF!</v>
      </c>
      <c r="I25" s="93" t="e">
        <f t="shared" si="3"/>
        <v>#REF!</v>
      </c>
      <c r="J25" s="93" t="e">
        <f t="shared" si="3"/>
        <v>#REF!</v>
      </c>
      <c r="K25" s="93" t="e">
        <f t="shared" si="3"/>
        <v>#REF!</v>
      </c>
      <c r="L25" s="93" t="e">
        <f t="shared" si="3"/>
        <v>#REF!</v>
      </c>
      <c r="M25" s="93" t="e">
        <f t="shared" si="3"/>
        <v>#REF!</v>
      </c>
      <c r="N25" s="93" t="e">
        <f t="shared" si="3"/>
        <v>#REF!</v>
      </c>
      <c r="O25" s="93" t="e">
        <f t="shared" si="3"/>
        <v>#REF!</v>
      </c>
      <c r="P25" s="93" t="e">
        <f t="shared" si="3"/>
        <v>#REF!</v>
      </c>
      <c r="Q25" s="93" t="e">
        <f t="shared" si="3"/>
        <v>#REF!</v>
      </c>
      <c r="R25" s="93" t="e">
        <f t="shared" si="3"/>
        <v>#REF!</v>
      </c>
      <c r="S25" s="93" t="e">
        <f t="shared" si="3"/>
        <v>#REF!</v>
      </c>
      <c r="T25" s="93" t="e">
        <f t="shared" si="3"/>
        <v>#REF!</v>
      </c>
      <c r="U25" s="93" t="e">
        <f t="shared" si="3"/>
        <v>#REF!</v>
      </c>
      <c r="V25" s="93" t="e">
        <f t="shared" si="3"/>
        <v>#REF!</v>
      </c>
      <c r="W25" s="93" t="e">
        <f t="shared" si="3"/>
        <v>#REF!</v>
      </c>
      <c r="X25" s="93" t="e">
        <f t="shared" si="3"/>
        <v>#REF!</v>
      </c>
      <c r="Y25" s="93" t="e">
        <f t="shared" si="3"/>
        <v>#REF!</v>
      </c>
      <c r="Z25" s="93" t="e">
        <f t="shared" si="3"/>
        <v>#REF!</v>
      </c>
      <c r="AA25" s="93" t="e">
        <f t="shared" si="3"/>
        <v>#REF!</v>
      </c>
      <c r="AB25" s="93" t="e">
        <f t="shared" si="3"/>
        <v>#REF!</v>
      </c>
      <c r="AC25" s="93" t="e">
        <f t="shared" si="3"/>
        <v>#REF!</v>
      </c>
      <c r="AD25" s="93" t="e">
        <f t="shared" si="3"/>
        <v>#REF!</v>
      </c>
      <c r="AE25" s="93" t="e">
        <f t="shared" si="3"/>
        <v>#REF!</v>
      </c>
      <c r="AF25" s="93" t="e">
        <f t="shared" si="3"/>
        <v>#REF!</v>
      </c>
      <c r="AG25" s="93" t="e">
        <f t="shared" si="3"/>
        <v>#REF!</v>
      </c>
      <c r="AH25" s="93" t="e">
        <f t="shared" ref="AH25:AM25" si="4">AH6</f>
        <v>#REF!</v>
      </c>
      <c r="AI25" s="93" t="e">
        <f t="shared" si="4"/>
        <v>#REF!</v>
      </c>
      <c r="AJ25" s="93" t="e">
        <f t="shared" si="4"/>
        <v>#REF!</v>
      </c>
      <c r="AK25" s="93" t="e">
        <f t="shared" si="4"/>
        <v>#REF!</v>
      </c>
      <c r="AL25" s="93" t="e">
        <f t="shared" si="4"/>
        <v>#REF!</v>
      </c>
      <c r="AM25" s="93" t="e">
        <f t="shared" si="4"/>
        <v>#REF!</v>
      </c>
      <c r="AN25" s="93" t="e">
        <f t="shared" si="2"/>
        <v>#REF!</v>
      </c>
      <c r="AO25" s="93" t="e">
        <f t="shared" si="2"/>
        <v>#REF!</v>
      </c>
      <c r="AP25" s="93" t="e">
        <f t="shared" si="2"/>
        <v>#REF!</v>
      </c>
    </row>
    <row r="26" spans="1:42" s="138" customFormat="1" ht="10.7" customHeight="1" x14ac:dyDescent="0.2">
      <c r="A26" s="10" t="s">
        <v>74</v>
      </c>
      <c r="B26" s="143"/>
      <c r="C26" s="143"/>
      <c r="D26" s="143"/>
      <c r="E26" s="143"/>
      <c r="F26" s="143"/>
      <c r="G26" s="143"/>
      <c r="H26" s="143"/>
      <c r="I26" s="143"/>
      <c r="J26" s="143"/>
      <c r="K26" s="143"/>
      <c r="L26" s="143"/>
      <c r="M26" s="143"/>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3"/>
      <c r="AN26" s="143"/>
      <c r="AO26" s="143"/>
      <c r="AP26" s="143"/>
    </row>
    <row r="27" spans="1:42" ht="10.7" customHeight="1" x14ac:dyDescent="0.2">
      <c r="A27" s="12">
        <v>1</v>
      </c>
      <c r="B27" s="17" t="e">
        <f t="shared" ref="B27:AG27" si="5">ROUND(B8*0.8,)</f>
        <v>#REF!</v>
      </c>
      <c r="C27" s="17" t="e">
        <f t="shared" si="5"/>
        <v>#REF!</v>
      </c>
      <c r="D27" s="17" t="e">
        <f t="shared" si="5"/>
        <v>#REF!</v>
      </c>
      <c r="E27" s="17" t="e">
        <f t="shared" si="5"/>
        <v>#REF!</v>
      </c>
      <c r="F27" s="17" t="e">
        <f t="shared" si="5"/>
        <v>#REF!</v>
      </c>
      <c r="G27" s="17" t="e">
        <f t="shared" si="5"/>
        <v>#REF!</v>
      </c>
      <c r="H27" s="17" t="e">
        <f t="shared" si="5"/>
        <v>#REF!</v>
      </c>
      <c r="I27" s="17" t="e">
        <f t="shared" si="5"/>
        <v>#REF!</v>
      </c>
      <c r="J27" s="17" t="e">
        <f t="shared" si="5"/>
        <v>#REF!</v>
      </c>
      <c r="K27" s="17" t="e">
        <f t="shared" si="5"/>
        <v>#REF!</v>
      </c>
      <c r="L27" s="17" t="e">
        <f t="shared" si="5"/>
        <v>#REF!</v>
      </c>
      <c r="M27" s="17" t="e">
        <f t="shared" si="5"/>
        <v>#REF!</v>
      </c>
      <c r="N27" s="17" t="e">
        <f t="shared" si="5"/>
        <v>#REF!</v>
      </c>
      <c r="O27" s="17" t="e">
        <f t="shared" si="5"/>
        <v>#REF!</v>
      </c>
      <c r="P27" s="17" t="e">
        <f t="shared" si="5"/>
        <v>#REF!</v>
      </c>
      <c r="Q27" s="17" t="e">
        <f t="shared" si="5"/>
        <v>#REF!</v>
      </c>
      <c r="R27" s="17" t="e">
        <f t="shared" si="5"/>
        <v>#REF!</v>
      </c>
      <c r="S27" s="17" t="e">
        <f t="shared" si="5"/>
        <v>#REF!</v>
      </c>
      <c r="T27" s="17" t="e">
        <f t="shared" si="5"/>
        <v>#REF!</v>
      </c>
      <c r="U27" s="17" t="e">
        <f t="shared" si="5"/>
        <v>#REF!</v>
      </c>
      <c r="V27" s="17" t="e">
        <f t="shared" si="5"/>
        <v>#REF!</v>
      </c>
      <c r="W27" s="17" t="e">
        <f t="shared" si="5"/>
        <v>#REF!</v>
      </c>
      <c r="X27" s="17" t="e">
        <f t="shared" si="5"/>
        <v>#REF!</v>
      </c>
      <c r="Y27" s="17" t="e">
        <f t="shared" si="5"/>
        <v>#REF!</v>
      </c>
      <c r="Z27" s="17" t="e">
        <f t="shared" si="5"/>
        <v>#REF!</v>
      </c>
      <c r="AA27" s="17" t="e">
        <f t="shared" si="5"/>
        <v>#REF!</v>
      </c>
      <c r="AB27" s="17" t="e">
        <f t="shared" si="5"/>
        <v>#REF!</v>
      </c>
      <c r="AC27" s="17" t="e">
        <f t="shared" si="5"/>
        <v>#REF!</v>
      </c>
      <c r="AD27" s="17" t="e">
        <f t="shared" si="5"/>
        <v>#REF!</v>
      </c>
      <c r="AE27" s="17" t="e">
        <f t="shared" si="5"/>
        <v>#REF!</v>
      </c>
      <c r="AF27" s="17" t="e">
        <f t="shared" si="5"/>
        <v>#REF!</v>
      </c>
      <c r="AG27" s="17" t="e">
        <f t="shared" si="5"/>
        <v>#REF!</v>
      </c>
      <c r="AH27" s="17" t="e">
        <f t="shared" ref="AH27:AM27" si="6">ROUND(AH8*0.8,)</f>
        <v>#REF!</v>
      </c>
      <c r="AI27" s="17" t="e">
        <f t="shared" si="6"/>
        <v>#REF!</v>
      </c>
      <c r="AJ27" s="17" t="e">
        <f t="shared" si="6"/>
        <v>#REF!</v>
      </c>
      <c r="AK27" s="17" t="e">
        <f t="shared" si="6"/>
        <v>#REF!</v>
      </c>
      <c r="AL27" s="17" t="e">
        <f t="shared" si="6"/>
        <v>#REF!</v>
      </c>
      <c r="AM27" s="17" t="e">
        <f t="shared" si="6"/>
        <v>#REF!</v>
      </c>
      <c r="AN27" s="17" t="e">
        <f t="shared" ref="AN27:AP28" si="7">ROUND(AN8*0.8,)</f>
        <v>#REF!</v>
      </c>
      <c r="AO27" s="17" t="e">
        <f t="shared" si="7"/>
        <v>#REF!</v>
      </c>
      <c r="AP27" s="17" t="e">
        <f t="shared" si="7"/>
        <v>#REF!</v>
      </c>
    </row>
    <row r="28" spans="1:42" ht="10.7" customHeight="1" x14ac:dyDescent="0.2">
      <c r="A28" s="12">
        <v>2</v>
      </c>
      <c r="B28" s="17" t="e">
        <f t="shared" ref="B28:AG28" si="8">ROUND(B9*0.8,)</f>
        <v>#REF!</v>
      </c>
      <c r="C28" s="17" t="e">
        <f t="shared" si="8"/>
        <v>#REF!</v>
      </c>
      <c r="D28" s="17" t="e">
        <f t="shared" si="8"/>
        <v>#REF!</v>
      </c>
      <c r="E28" s="17" t="e">
        <f t="shared" si="8"/>
        <v>#REF!</v>
      </c>
      <c r="F28" s="17" t="e">
        <f t="shared" si="8"/>
        <v>#REF!</v>
      </c>
      <c r="G28" s="17" t="e">
        <f t="shared" si="8"/>
        <v>#REF!</v>
      </c>
      <c r="H28" s="17" t="e">
        <f t="shared" si="8"/>
        <v>#REF!</v>
      </c>
      <c r="I28" s="17" t="e">
        <f t="shared" si="8"/>
        <v>#REF!</v>
      </c>
      <c r="J28" s="17" t="e">
        <f t="shared" si="8"/>
        <v>#REF!</v>
      </c>
      <c r="K28" s="17" t="e">
        <f t="shared" si="8"/>
        <v>#REF!</v>
      </c>
      <c r="L28" s="17" t="e">
        <f t="shared" si="8"/>
        <v>#REF!</v>
      </c>
      <c r="M28" s="17" t="e">
        <f t="shared" si="8"/>
        <v>#REF!</v>
      </c>
      <c r="N28" s="17" t="e">
        <f t="shared" si="8"/>
        <v>#REF!</v>
      </c>
      <c r="O28" s="17" t="e">
        <f t="shared" si="8"/>
        <v>#REF!</v>
      </c>
      <c r="P28" s="17" t="e">
        <f t="shared" si="8"/>
        <v>#REF!</v>
      </c>
      <c r="Q28" s="17" t="e">
        <f t="shared" si="8"/>
        <v>#REF!</v>
      </c>
      <c r="R28" s="17" t="e">
        <f t="shared" si="8"/>
        <v>#REF!</v>
      </c>
      <c r="S28" s="17" t="e">
        <f t="shared" si="8"/>
        <v>#REF!</v>
      </c>
      <c r="T28" s="17" t="e">
        <f t="shared" si="8"/>
        <v>#REF!</v>
      </c>
      <c r="U28" s="17" t="e">
        <f t="shared" si="8"/>
        <v>#REF!</v>
      </c>
      <c r="V28" s="17" t="e">
        <f t="shared" si="8"/>
        <v>#REF!</v>
      </c>
      <c r="W28" s="17" t="e">
        <f t="shared" si="8"/>
        <v>#REF!</v>
      </c>
      <c r="X28" s="17" t="e">
        <f t="shared" si="8"/>
        <v>#REF!</v>
      </c>
      <c r="Y28" s="17" t="e">
        <f t="shared" si="8"/>
        <v>#REF!</v>
      </c>
      <c r="Z28" s="17" t="e">
        <f t="shared" si="8"/>
        <v>#REF!</v>
      </c>
      <c r="AA28" s="17" t="e">
        <f t="shared" si="8"/>
        <v>#REF!</v>
      </c>
      <c r="AB28" s="17" t="e">
        <f t="shared" si="8"/>
        <v>#REF!</v>
      </c>
      <c r="AC28" s="17" t="e">
        <f t="shared" si="8"/>
        <v>#REF!</v>
      </c>
      <c r="AD28" s="17" t="e">
        <f t="shared" si="8"/>
        <v>#REF!</v>
      </c>
      <c r="AE28" s="17" t="e">
        <f t="shared" si="8"/>
        <v>#REF!</v>
      </c>
      <c r="AF28" s="17" t="e">
        <f t="shared" si="8"/>
        <v>#REF!</v>
      </c>
      <c r="AG28" s="17" t="e">
        <f t="shared" si="8"/>
        <v>#REF!</v>
      </c>
      <c r="AH28" s="17" t="e">
        <f t="shared" ref="AH28:AM28" si="9">ROUND(AH9*0.8,)</f>
        <v>#REF!</v>
      </c>
      <c r="AI28" s="17" t="e">
        <f t="shared" si="9"/>
        <v>#REF!</v>
      </c>
      <c r="AJ28" s="17" t="e">
        <f t="shared" si="9"/>
        <v>#REF!</v>
      </c>
      <c r="AK28" s="17" t="e">
        <f t="shared" si="9"/>
        <v>#REF!</v>
      </c>
      <c r="AL28" s="17" t="e">
        <f t="shared" si="9"/>
        <v>#REF!</v>
      </c>
      <c r="AM28" s="17" t="e">
        <f t="shared" si="9"/>
        <v>#REF!</v>
      </c>
      <c r="AN28" s="17" t="e">
        <f t="shared" si="7"/>
        <v>#REF!</v>
      </c>
      <c r="AO28" s="17" t="e">
        <f t="shared" si="7"/>
        <v>#REF!</v>
      </c>
      <c r="AP28" s="17" t="e">
        <f t="shared" si="7"/>
        <v>#REF!</v>
      </c>
    </row>
    <row r="29" spans="1:42" ht="10.7" customHeight="1" x14ac:dyDescent="0.2">
      <c r="A29" s="14" t="s">
        <v>75</v>
      </c>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row>
    <row r="30" spans="1:42" ht="10.7" customHeight="1" x14ac:dyDescent="0.2">
      <c r="A30" s="12">
        <v>1</v>
      </c>
      <c r="B30" s="17" t="e">
        <f t="shared" ref="B30:AG30" si="10">ROUND(B11*0.8,)</f>
        <v>#REF!</v>
      </c>
      <c r="C30" s="17" t="e">
        <f t="shared" si="10"/>
        <v>#REF!</v>
      </c>
      <c r="D30" s="17" t="e">
        <f t="shared" si="10"/>
        <v>#REF!</v>
      </c>
      <c r="E30" s="17" t="e">
        <f t="shared" si="10"/>
        <v>#REF!</v>
      </c>
      <c r="F30" s="17" t="e">
        <f t="shared" si="10"/>
        <v>#REF!</v>
      </c>
      <c r="G30" s="17" t="e">
        <f t="shared" si="10"/>
        <v>#REF!</v>
      </c>
      <c r="H30" s="17" t="e">
        <f t="shared" si="10"/>
        <v>#REF!</v>
      </c>
      <c r="I30" s="17" t="e">
        <f t="shared" si="10"/>
        <v>#REF!</v>
      </c>
      <c r="J30" s="17" t="e">
        <f t="shared" si="10"/>
        <v>#REF!</v>
      </c>
      <c r="K30" s="17" t="e">
        <f t="shared" si="10"/>
        <v>#REF!</v>
      </c>
      <c r="L30" s="17" t="e">
        <f t="shared" si="10"/>
        <v>#REF!</v>
      </c>
      <c r="M30" s="17" t="e">
        <f t="shared" si="10"/>
        <v>#REF!</v>
      </c>
      <c r="N30" s="17" t="e">
        <f t="shared" si="10"/>
        <v>#REF!</v>
      </c>
      <c r="O30" s="17" t="e">
        <f t="shared" si="10"/>
        <v>#REF!</v>
      </c>
      <c r="P30" s="17" t="e">
        <f t="shared" si="10"/>
        <v>#REF!</v>
      </c>
      <c r="Q30" s="17" t="e">
        <f t="shared" si="10"/>
        <v>#REF!</v>
      </c>
      <c r="R30" s="17" t="e">
        <f t="shared" si="10"/>
        <v>#REF!</v>
      </c>
      <c r="S30" s="17" t="e">
        <f t="shared" si="10"/>
        <v>#REF!</v>
      </c>
      <c r="T30" s="17" t="e">
        <f t="shared" si="10"/>
        <v>#REF!</v>
      </c>
      <c r="U30" s="17" t="e">
        <f t="shared" si="10"/>
        <v>#REF!</v>
      </c>
      <c r="V30" s="17" t="e">
        <f t="shared" si="10"/>
        <v>#REF!</v>
      </c>
      <c r="W30" s="17" t="e">
        <f t="shared" si="10"/>
        <v>#REF!</v>
      </c>
      <c r="X30" s="17" t="e">
        <f t="shared" si="10"/>
        <v>#REF!</v>
      </c>
      <c r="Y30" s="17" t="e">
        <f t="shared" si="10"/>
        <v>#REF!</v>
      </c>
      <c r="Z30" s="17" t="e">
        <f t="shared" si="10"/>
        <v>#REF!</v>
      </c>
      <c r="AA30" s="17" t="e">
        <f t="shared" si="10"/>
        <v>#REF!</v>
      </c>
      <c r="AB30" s="17" t="e">
        <f t="shared" si="10"/>
        <v>#REF!</v>
      </c>
      <c r="AC30" s="17" t="e">
        <f t="shared" si="10"/>
        <v>#REF!</v>
      </c>
      <c r="AD30" s="17" t="e">
        <f t="shared" si="10"/>
        <v>#REF!</v>
      </c>
      <c r="AE30" s="17" t="e">
        <f t="shared" si="10"/>
        <v>#REF!</v>
      </c>
      <c r="AF30" s="17" t="e">
        <f t="shared" si="10"/>
        <v>#REF!</v>
      </c>
      <c r="AG30" s="17" t="e">
        <f t="shared" si="10"/>
        <v>#REF!</v>
      </c>
      <c r="AH30" s="17" t="e">
        <f t="shared" ref="AH30:AM30" si="11">ROUND(AH11*0.8,)</f>
        <v>#REF!</v>
      </c>
      <c r="AI30" s="17" t="e">
        <f t="shared" si="11"/>
        <v>#REF!</v>
      </c>
      <c r="AJ30" s="17" t="e">
        <f t="shared" si="11"/>
        <v>#REF!</v>
      </c>
      <c r="AK30" s="17" t="e">
        <f t="shared" si="11"/>
        <v>#REF!</v>
      </c>
      <c r="AL30" s="17" t="e">
        <f t="shared" si="11"/>
        <v>#REF!</v>
      </c>
      <c r="AM30" s="17" t="e">
        <f t="shared" si="11"/>
        <v>#REF!</v>
      </c>
      <c r="AN30" s="17" t="e">
        <f t="shared" ref="AN30:AP31" si="12">ROUND(AN11*0.8,)</f>
        <v>#REF!</v>
      </c>
      <c r="AO30" s="17" t="e">
        <f t="shared" si="12"/>
        <v>#REF!</v>
      </c>
      <c r="AP30" s="17" t="e">
        <f t="shared" si="12"/>
        <v>#REF!</v>
      </c>
    </row>
    <row r="31" spans="1:42" ht="10.7" customHeight="1" x14ac:dyDescent="0.2">
      <c r="A31" s="12">
        <v>2</v>
      </c>
      <c r="B31" s="17" t="e">
        <f t="shared" ref="B31:AG31" si="13">ROUND(B12*0.8,)</f>
        <v>#REF!</v>
      </c>
      <c r="C31" s="17" t="e">
        <f t="shared" si="13"/>
        <v>#REF!</v>
      </c>
      <c r="D31" s="17" t="e">
        <f t="shared" si="13"/>
        <v>#REF!</v>
      </c>
      <c r="E31" s="17" t="e">
        <f t="shared" si="13"/>
        <v>#REF!</v>
      </c>
      <c r="F31" s="17" t="e">
        <f t="shared" si="13"/>
        <v>#REF!</v>
      </c>
      <c r="G31" s="17" t="e">
        <f t="shared" si="13"/>
        <v>#REF!</v>
      </c>
      <c r="H31" s="17" t="e">
        <f t="shared" si="13"/>
        <v>#REF!</v>
      </c>
      <c r="I31" s="17" t="e">
        <f t="shared" si="13"/>
        <v>#REF!</v>
      </c>
      <c r="J31" s="17" t="e">
        <f t="shared" si="13"/>
        <v>#REF!</v>
      </c>
      <c r="K31" s="17" t="e">
        <f t="shared" si="13"/>
        <v>#REF!</v>
      </c>
      <c r="L31" s="17" t="e">
        <f t="shared" si="13"/>
        <v>#REF!</v>
      </c>
      <c r="M31" s="17" t="e">
        <f t="shared" si="13"/>
        <v>#REF!</v>
      </c>
      <c r="N31" s="17" t="e">
        <f t="shared" si="13"/>
        <v>#REF!</v>
      </c>
      <c r="O31" s="17" t="e">
        <f t="shared" si="13"/>
        <v>#REF!</v>
      </c>
      <c r="P31" s="17" t="e">
        <f t="shared" si="13"/>
        <v>#REF!</v>
      </c>
      <c r="Q31" s="17" t="e">
        <f t="shared" si="13"/>
        <v>#REF!</v>
      </c>
      <c r="R31" s="17" t="e">
        <f t="shared" si="13"/>
        <v>#REF!</v>
      </c>
      <c r="S31" s="17" t="e">
        <f t="shared" si="13"/>
        <v>#REF!</v>
      </c>
      <c r="T31" s="17" t="e">
        <f t="shared" si="13"/>
        <v>#REF!</v>
      </c>
      <c r="U31" s="17" t="e">
        <f t="shared" si="13"/>
        <v>#REF!</v>
      </c>
      <c r="V31" s="17" t="e">
        <f t="shared" si="13"/>
        <v>#REF!</v>
      </c>
      <c r="W31" s="17" t="e">
        <f t="shared" si="13"/>
        <v>#REF!</v>
      </c>
      <c r="X31" s="17" t="e">
        <f t="shared" si="13"/>
        <v>#REF!</v>
      </c>
      <c r="Y31" s="17" t="e">
        <f t="shared" si="13"/>
        <v>#REF!</v>
      </c>
      <c r="Z31" s="17" t="e">
        <f t="shared" si="13"/>
        <v>#REF!</v>
      </c>
      <c r="AA31" s="17" t="e">
        <f t="shared" si="13"/>
        <v>#REF!</v>
      </c>
      <c r="AB31" s="17" t="e">
        <f t="shared" si="13"/>
        <v>#REF!</v>
      </c>
      <c r="AC31" s="17" t="e">
        <f t="shared" si="13"/>
        <v>#REF!</v>
      </c>
      <c r="AD31" s="17" t="e">
        <f t="shared" si="13"/>
        <v>#REF!</v>
      </c>
      <c r="AE31" s="17" t="e">
        <f t="shared" si="13"/>
        <v>#REF!</v>
      </c>
      <c r="AF31" s="17" t="e">
        <f t="shared" si="13"/>
        <v>#REF!</v>
      </c>
      <c r="AG31" s="17" t="e">
        <f t="shared" si="13"/>
        <v>#REF!</v>
      </c>
      <c r="AH31" s="17" t="e">
        <f t="shared" ref="AH31:AM31" si="14">ROUND(AH12*0.8,)</f>
        <v>#REF!</v>
      </c>
      <c r="AI31" s="17" t="e">
        <f t="shared" si="14"/>
        <v>#REF!</v>
      </c>
      <c r="AJ31" s="17" t="e">
        <f t="shared" si="14"/>
        <v>#REF!</v>
      </c>
      <c r="AK31" s="17" t="e">
        <f t="shared" si="14"/>
        <v>#REF!</v>
      </c>
      <c r="AL31" s="17" t="e">
        <f t="shared" si="14"/>
        <v>#REF!</v>
      </c>
      <c r="AM31" s="17" t="e">
        <f t="shared" si="14"/>
        <v>#REF!</v>
      </c>
      <c r="AN31" s="17" t="e">
        <f t="shared" si="12"/>
        <v>#REF!</v>
      </c>
      <c r="AO31" s="17" t="e">
        <f t="shared" si="12"/>
        <v>#REF!</v>
      </c>
      <c r="AP31" s="17" t="e">
        <f t="shared" si="12"/>
        <v>#REF!</v>
      </c>
    </row>
    <row r="32" spans="1:42" ht="10.7" customHeight="1" x14ac:dyDescent="0.2">
      <c r="A32" s="15" t="s">
        <v>76</v>
      </c>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row>
    <row r="33" spans="1:42" ht="10.7" customHeight="1" x14ac:dyDescent="0.2">
      <c r="A33" s="12">
        <v>1</v>
      </c>
      <c r="B33" s="17" t="e">
        <f t="shared" ref="B33:AG33" si="15">ROUND(B14*0.8,)</f>
        <v>#REF!</v>
      </c>
      <c r="C33" s="17" t="e">
        <f t="shared" si="15"/>
        <v>#REF!</v>
      </c>
      <c r="D33" s="17" t="e">
        <f t="shared" si="15"/>
        <v>#REF!</v>
      </c>
      <c r="E33" s="17" t="e">
        <f t="shared" si="15"/>
        <v>#REF!</v>
      </c>
      <c r="F33" s="17" t="e">
        <f t="shared" si="15"/>
        <v>#REF!</v>
      </c>
      <c r="G33" s="17" t="e">
        <f t="shared" si="15"/>
        <v>#REF!</v>
      </c>
      <c r="H33" s="17" t="e">
        <f t="shared" si="15"/>
        <v>#REF!</v>
      </c>
      <c r="I33" s="17" t="e">
        <f t="shared" si="15"/>
        <v>#REF!</v>
      </c>
      <c r="J33" s="17" t="e">
        <f t="shared" si="15"/>
        <v>#REF!</v>
      </c>
      <c r="K33" s="17" t="e">
        <f t="shared" si="15"/>
        <v>#REF!</v>
      </c>
      <c r="L33" s="17" t="e">
        <f t="shared" si="15"/>
        <v>#REF!</v>
      </c>
      <c r="M33" s="17" t="e">
        <f t="shared" si="15"/>
        <v>#REF!</v>
      </c>
      <c r="N33" s="17" t="e">
        <f t="shared" si="15"/>
        <v>#REF!</v>
      </c>
      <c r="O33" s="17" t="e">
        <f t="shared" si="15"/>
        <v>#REF!</v>
      </c>
      <c r="P33" s="17" t="e">
        <f t="shared" si="15"/>
        <v>#REF!</v>
      </c>
      <c r="Q33" s="17" t="e">
        <f t="shared" si="15"/>
        <v>#REF!</v>
      </c>
      <c r="R33" s="17" t="e">
        <f t="shared" si="15"/>
        <v>#REF!</v>
      </c>
      <c r="S33" s="17" t="e">
        <f t="shared" si="15"/>
        <v>#REF!</v>
      </c>
      <c r="T33" s="17" t="e">
        <f t="shared" si="15"/>
        <v>#REF!</v>
      </c>
      <c r="U33" s="17" t="e">
        <f t="shared" si="15"/>
        <v>#REF!</v>
      </c>
      <c r="V33" s="17" t="e">
        <f t="shared" si="15"/>
        <v>#REF!</v>
      </c>
      <c r="W33" s="17" t="e">
        <f t="shared" si="15"/>
        <v>#REF!</v>
      </c>
      <c r="X33" s="17" t="e">
        <f t="shared" si="15"/>
        <v>#REF!</v>
      </c>
      <c r="Y33" s="17" t="e">
        <f t="shared" si="15"/>
        <v>#REF!</v>
      </c>
      <c r="Z33" s="17" t="e">
        <f t="shared" si="15"/>
        <v>#REF!</v>
      </c>
      <c r="AA33" s="17" t="e">
        <f t="shared" si="15"/>
        <v>#REF!</v>
      </c>
      <c r="AB33" s="17" t="e">
        <f t="shared" si="15"/>
        <v>#REF!</v>
      </c>
      <c r="AC33" s="17" t="e">
        <f t="shared" si="15"/>
        <v>#REF!</v>
      </c>
      <c r="AD33" s="17" t="e">
        <f t="shared" si="15"/>
        <v>#REF!</v>
      </c>
      <c r="AE33" s="17" t="e">
        <f t="shared" si="15"/>
        <v>#REF!</v>
      </c>
      <c r="AF33" s="17" t="e">
        <f t="shared" si="15"/>
        <v>#REF!</v>
      </c>
      <c r="AG33" s="17" t="e">
        <f t="shared" si="15"/>
        <v>#REF!</v>
      </c>
      <c r="AH33" s="17" t="e">
        <f t="shared" ref="AH33:AM33" si="16">ROUND(AH14*0.8,)</f>
        <v>#REF!</v>
      </c>
      <c r="AI33" s="17" t="e">
        <f t="shared" si="16"/>
        <v>#REF!</v>
      </c>
      <c r="AJ33" s="17" t="e">
        <f t="shared" si="16"/>
        <v>#REF!</v>
      </c>
      <c r="AK33" s="17" t="e">
        <f t="shared" si="16"/>
        <v>#REF!</v>
      </c>
      <c r="AL33" s="17" t="e">
        <f t="shared" si="16"/>
        <v>#REF!</v>
      </c>
      <c r="AM33" s="17" t="e">
        <f t="shared" si="16"/>
        <v>#REF!</v>
      </c>
      <c r="AN33" s="17" t="e">
        <f t="shared" ref="AN33:AP34" si="17">ROUND(AN14*0.8,)</f>
        <v>#REF!</v>
      </c>
      <c r="AO33" s="17" t="e">
        <f t="shared" si="17"/>
        <v>#REF!</v>
      </c>
      <c r="AP33" s="17" t="e">
        <f t="shared" si="17"/>
        <v>#REF!</v>
      </c>
    </row>
    <row r="34" spans="1:42" ht="10.7" customHeight="1" x14ac:dyDescent="0.2">
      <c r="A34" s="12">
        <v>2</v>
      </c>
      <c r="B34" s="17" t="e">
        <f t="shared" ref="B34:AG34" si="18">ROUND(B15*0.8,)</f>
        <v>#REF!</v>
      </c>
      <c r="C34" s="17" t="e">
        <f t="shared" si="18"/>
        <v>#REF!</v>
      </c>
      <c r="D34" s="17" t="e">
        <f t="shared" si="18"/>
        <v>#REF!</v>
      </c>
      <c r="E34" s="17" t="e">
        <f t="shared" si="18"/>
        <v>#REF!</v>
      </c>
      <c r="F34" s="17" t="e">
        <f t="shared" si="18"/>
        <v>#REF!</v>
      </c>
      <c r="G34" s="17" t="e">
        <f t="shared" si="18"/>
        <v>#REF!</v>
      </c>
      <c r="H34" s="17" t="e">
        <f t="shared" si="18"/>
        <v>#REF!</v>
      </c>
      <c r="I34" s="17" t="e">
        <f t="shared" si="18"/>
        <v>#REF!</v>
      </c>
      <c r="J34" s="17" t="e">
        <f t="shared" si="18"/>
        <v>#REF!</v>
      </c>
      <c r="K34" s="17" t="e">
        <f t="shared" si="18"/>
        <v>#REF!</v>
      </c>
      <c r="L34" s="17" t="e">
        <f t="shared" si="18"/>
        <v>#REF!</v>
      </c>
      <c r="M34" s="17" t="e">
        <f t="shared" si="18"/>
        <v>#REF!</v>
      </c>
      <c r="N34" s="17" t="e">
        <f t="shared" si="18"/>
        <v>#REF!</v>
      </c>
      <c r="O34" s="17" t="e">
        <f t="shared" si="18"/>
        <v>#REF!</v>
      </c>
      <c r="P34" s="17" t="e">
        <f t="shared" si="18"/>
        <v>#REF!</v>
      </c>
      <c r="Q34" s="17" t="e">
        <f t="shared" si="18"/>
        <v>#REF!</v>
      </c>
      <c r="R34" s="17" t="e">
        <f t="shared" si="18"/>
        <v>#REF!</v>
      </c>
      <c r="S34" s="17" t="e">
        <f t="shared" si="18"/>
        <v>#REF!</v>
      </c>
      <c r="T34" s="17" t="e">
        <f t="shared" si="18"/>
        <v>#REF!</v>
      </c>
      <c r="U34" s="17" t="e">
        <f t="shared" si="18"/>
        <v>#REF!</v>
      </c>
      <c r="V34" s="17" t="e">
        <f t="shared" si="18"/>
        <v>#REF!</v>
      </c>
      <c r="W34" s="17" t="e">
        <f t="shared" si="18"/>
        <v>#REF!</v>
      </c>
      <c r="X34" s="17" t="e">
        <f t="shared" si="18"/>
        <v>#REF!</v>
      </c>
      <c r="Y34" s="17" t="e">
        <f t="shared" si="18"/>
        <v>#REF!</v>
      </c>
      <c r="Z34" s="17" t="e">
        <f t="shared" si="18"/>
        <v>#REF!</v>
      </c>
      <c r="AA34" s="17" t="e">
        <f t="shared" si="18"/>
        <v>#REF!</v>
      </c>
      <c r="AB34" s="17" t="e">
        <f t="shared" si="18"/>
        <v>#REF!</v>
      </c>
      <c r="AC34" s="17" t="e">
        <f t="shared" si="18"/>
        <v>#REF!</v>
      </c>
      <c r="AD34" s="17" t="e">
        <f t="shared" si="18"/>
        <v>#REF!</v>
      </c>
      <c r="AE34" s="17" t="e">
        <f t="shared" si="18"/>
        <v>#REF!</v>
      </c>
      <c r="AF34" s="17" t="e">
        <f t="shared" si="18"/>
        <v>#REF!</v>
      </c>
      <c r="AG34" s="17" t="e">
        <f t="shared" si="18"/>
        <v>#REF!</v>
      </c>
      <c r="AH34" s="17" t="e">
        <f t="shared" ref="AH34:AM34" si="19">ROUND(AH15*0.8,)</f>
        <v>#REF!</v>
      </c>
      <c r="AI34" s="17" t="e">
        <f t="shared" si="19"/>
        <v>#REF!</v>
      </c>
      <c r="AJ34" s="17" t="e">
        <f t="shared" si="19"/>
        <v>#REF!</v>
      </c>
      <c r="AK34" s="17" t="e">
        <f t="shared" si="19"/>
        <v>#REF!</v>
      </c>
      <c r="AL34" s="17" t="e">
        <f t="shared" si="19"/>
        <v>#REF!</v>
      </c>
      <c r="AM34" s="17" t="e">
        <f t="shared" si="19"/>
        <v>#REF!</v>
      </c>
      <c r="AN34" s="17" t="e">
        <f t="shared" si="17"/>
        <v>#REF!</v>
      </c>
      <c r="AO34" s="17" t="e">
        <f t="shared" si="17"/>
        <v>#REF!</v>
      </c>
      <c r="AP34" s="17" t="e">
        <f t="shared" si="17"/>
        <v>#REF!</v>
      </c>
    </row>
    <row r="35" spans="1:42" ht="10.7" customHeight="1" x14ac:dyDescent="0.2">
      <c r="A35" s="16" t="s">
        <v>77</v>
      </c>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row>
    <row r="36" spans="1:42" ht="10.7" customHeight="1" x14ac:dyDescent="0.2">
      <c r="A36" s="12">
        <v>1</v>
      </c>
      <c r="B36" s="17" t="e">
        <f t="shared" ref="B36:AG36" si="20">ROUND(B17*0.8,)</f>
        <v>#REF!</v>
      </c>
      <c r="C36" s="17" t="e">
        <f t="shared" si="20"/>
        <v>#REF!</v>
      </c>
      <c r="D36" s="17" t="e">
        <f t="shared" si="20"/>
        <v>#REF!</v>
      </c>
      <c r="E36" s="17" t="e">
        <f t="shared" si="20"/>
        <v>#REF!</v>
      </c>
      <c r="F36" s="17" t="e">
        <f t="shared" si="20"/>
        <v>#REF!</v>
      </c>
      <c r="G36" s="17" t="e">
        <f t="shared" si="20"/>
        <v>#REF!</v>
      </c>
      <c r="H36" s="17" t="e">
        <f t="shared" si="20"/>
        <v>#REF!</v>
      </c>
      <c r="I36" s="17" t="e">
        <f t="shared" si="20"/>
        <v>#REF!</v>
      </c>
      <c r="J36" s="17" t="e">
        <f t="shared" si="20"/>
        <v>#REF!</v>
      </c>
      <c r="K36" s="17" t="e">
        <f t="shared" si="20"/>
        <v>#REF!</v>
      </c>
      <c r="L36" s="17" t="e">
        <f t="shared" si="20"/>
        <v>#REF!</v>
      </c>
      <c r="M36" s="17" t="e">
        <f t="shared" si="20"/>
        <v>#REF!</v>
      </c>
      <c r="N36" s="17" t="e">
        <f t="shared" si="20"/>
        <v>#REF!</v>
      </c>
      <c r="O36" s="17" t="e">
        <f t="shared" si="20"/>
        <v>#REF!</v>
      </c>
      <c r="P36" s="17" t="e">
        <f t="shared" si="20"/>
        <v>#REF!</v>
      </c>
      <c r="Q36" s="17" t="e">
        <f t="shared" si="20"/>
        <v>#REF!</v>
      </c>
      <c r="R36" s="17" t="e">
        <f t="shared" si="20"/>
        <v>#REF!</v>
      </c>
      <c r="S36" s="17" t="e">
        <f t="shared" si="20"/>
        <v>#REF!</v>
      </c>
      <c r="T36" s="17" t="e">
        <f t="shared" si="20"/>
        <v>#REF!</v>
      </c>
      <c r="U36" s="17" t="e">
        <f t="shared" si="20"/>
        <v>#REF!</v>
      </c>
      <c r="V36" s="17" t="e">
        <f t="shared" si="20"/>
        <v>#REF!</v>
      </c>
      <c r="W36" s="17" t="e">
        <f t="shared" si="20"/>
        <v>#REF!</v>
      </c>
      <c r="X36" s="17" t="e">
        <f t="shared" si="20"/>
        <v>#REF!</v>
      </c>
      <c r="Y36" s="17" t="e">
        <f t="shared" si="20"/>
        <v>#REF!</v>
      </c>
      <c r="Z36" s="17" t="e">
        <f t="shared" si="20"/>
        <v>#REF!</v>
      </c>
      <c r="AA36" s="17" t="e">
        <f t="shared" si="20"/>
        <v>#REF!</v>
      </c>
      <c r="AB36" s="17" t="e">
        <f t="shared" si="20"/>
        <v>#REF!</v>
      </c>
      <c r="AC36" s="17" t="e">
        <f t="shared" si="20"/>
        <v>#REF!</v>
      </c>
      <c r="AD36" s="17" t="e">
        <f t="shared" si="20"/>
        <v>#REF!</v>
      </c>
      <c r="AE36" s="17" t="e">
        <f t="shared" si="20"/>
        <v>#REF!</v>
      </c>
      <c r="AF36" s="17" t="e">
        <f t="shared" si="20"/>
        <v>#REF!</v>
      </c>
      <c r="AG36" s="17" t="e">
        <f t="shared" si="20"/>
        <v>#REF!</v>
      </c>
      <c r="AH36" s="17" t="e">
        <f t="shared" ref="AH36:AM36" si="21">ROUND(AH17*0.8,)</f>
        <v>#REF!</v>
      </c>
      <c r="AI36" s="17" t="e">
        <f t="shared" si="21"/>
        <v>#REF!</v>
      </c>
      <c r="AJ36" s="17" t="e">
        <f t="shared" si="21"/>
        <v>#REF!</v>
      </c>
      <c r="AK36" s="17" t="e">
        <f t="shared" si="21"/>
        <v>#REF!</v>
      </c>
      <c r="AL36" s="17" t="e">
        <f t="shared" si="21"/>
        <v>#REF!</v>
      </c>
      <c r="AM36" s="17" t="e">
        <f t="shared" si="21"/>
        <v>#REF!</v>
      </c>
      <c r="AN36" s="17" t="e">
        <f t="shared" ref="AN36:AP37" si="22">ROUND(AN17*0.8,)</f>
        <v>#REF!</v>
      </c>
      <c r="AO36" s="17" t="e">
        <f t="shared" si="22"/>
        <v>#REF!</v>
      </c>
      <c r="AP36" s="17" t="e">
        <f t="shared" si="22"/>
        <v>#REF!</v>
      </c>
    </row>
    <row r="37" spans="1:42" ht="10.7" customHeight="1" x14ac:dyDescent="0.2">
      <c r="A37" s="12">
        <v>2</v>
      </c>
      <c r="B37" s="17" t="e">
        <f t="shared" ref="B37:AG37" si="23">ROUND(B18*0.8,)</f>
        <v>#REF!</v>
      </c>
      <c r="C37" s="17" t="e">
        <f t="shared" si="23"/>
        <v>#REF!</v>
      </c>
      <c r="D37" s="17" t="e">
        <f t="shared" si="23"/>
        <v>#REF!</v>
      </c>
      <c r="E37" s="17" t="e">
        <f t="shared" si="23"/>
        <v>#REF!</v>
      </c>
      <c r="F37" s="17" t="e">
        <f t="shared" si="23"/>
        <v>#REF!</v>
      </c>
      <c r="G37" s="17" t="e">
        <f t="shared" si="23"/>
        <v>#REF!</v>
      </c>
      <c r="H37" s="17" t="e">
        <f t="shared" si="23"/>
        <v>#REF!</v>
      </c>
      <c r="I37" s="17" t="e">
        <f t="shared" si="23"/>
        <v>#REF!</v>
      </c>
      <c r="J37" s="17" t="e">
        <f t="shared" si="23"/>
        <v>#REF!</v>
      </c>
      <c r="K37" s="17" t="e">
        <f t="shared" si="23"/>
        <v>#REF!</v>
      </c>
      <c r="L37" s="17" t="e">
        <f t="shared" si="23"/>
        <v>#REF!</v>
      </c>
      <c r="M37" s="17" t="e">
        <f t="shared" si="23"/>
        <v>#REF!</v>
      </c>
      <c r="N37" s="17" t="e">
        <f t="shared" si="23"/>
        <v>#REF!</v>
      </c>
      <c r="O37" s="17" t="e">
        <f t="shared" si="23"/>
        <v>#REF!</v>
      </c>
      <c r="P37" s="17" t="e">
        <f t="shared" si="23"/>
        <v>#REF!</v>
      </c>
      <c r="Q37" s="17" t="e">
        <f t="shared" si="23"/>
        <v>#REF!</v>
      </c>
      <c r="R37" s="17" t="e">
        <f t="shared" si="23"/>
        <v>#REF!</v>
      </c>
      <c r="S37" s="17" t="e">
        <f t="shared" si="23"/>
        <v>#REF!</v>
      </c>
      <c r="T37" s="17" t="e">
        <f t="shared" si="23"/>
        <v>#REF!</v>
      </c>
      <c r="U37" s="17" t="e">
        <f t="shared" si="23"/>
        <v>#REF!</v>
      </c>
      <c r="V37" s="17" t="e">
        <f t="shared" si="23"/>
        <v>#REF!</v>
      </c>
      <c r="W37" s="17" t="e">
        <f t="shared" si="23"/>
        <v>#REF!</v>
      </c>
      <c r="X37" s="17" t="e">
        <f t="shared" si="23"/>
        <v>#REF!</v>
      </c>
      <c r="Y37" s="17" t="e">
        <f t="shared" si="23"/>
        <v>#REF!</v>
      </c>
      <c r="Z37" s="17" t="e">
        <f t="shared" si="23"/>
        <v>#REF!</v>
      </c>
      <c r="AA37" s="17" t="e">
        <f t="shared" si="23"/>
        <v>#REF!</v>
      </c>
      <c r="AB37" s="17" t="e">
        <f t="shared" si="23"/>
        <v>#REF!</v>
      </c>
      <c r="AC37" s="17" t="e">
        <f t="shared" si="23"/>
        <v>#REF!</v>
      </c>
      <c r="AD37" s="17" t="e">
        <f t="shared" si="23"/>
        <v>#REF!</v>
      </c>
      <c r="AE37" s="17" t="e">
        <f t="shared" si="23"/>
        <v>#REF!</v>
      </c>
      <c r="AF37" s="17" t="e">
        <f t="shared" si="23"/>
        <v>#REF!</v>
      </c>
      <c r="AG37" s="17" t="e">
        <f t="shared" si="23"/>
        <v>#REF!</v>
      </c>
      <c r="AH37" s="17" t="e">
        <f t="shared" ref="AH37:AM37" si="24">ROUND(AH18*0.8,)</f>
        <v>#REF!</v>
      </c>
      <c r="AI37" s="17" t="e">
        <f t="shared" si="24"/>
        <v>#REF!</v>
      </c>
      <c r="AJ37" s="17" t="e">
        <f t="shared" si="24"/>
        <v>#REF!</v>
      </c>
      <c r="AK37" s="17" t="e">
        <f t="shared" si="24"/>
        <v>#REF!</v>
      </c>
      <c r="AL37" s="17" t="e">
        <f t="shared" si="24"/>
        <v>#REF!</v>
      </c>
      <c r="AM37" s="17" t="e">
        <f t="shared" si="24"/>
        <v>#REF!</v>
      </c>
      <c r="AN37" s="17" t="e">
        <f t="shared" si="22"/>
        <v>#REF!</v>
      </c>
      <c r="AO37" s="17" t="e">
        <f t="shared" si="22"/>
        <v>#REF!</v>
      </c>
      <c r="AP37" s="17" t="e">
        <f t="shared" si="22"/>
        <v>#REF!</v>
      </c>
    </row>
    <row r="38" spans="1:42" ht="10.7" customHeight="1" x14ac:dyDescent="0.2">
      <c r="A38" s="17" t="s">
        <v>78</v>
      </c>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row>
    <row r="39" spans="1:42" ht="10.7" customHeight="1" x14ac:dyDescent="0.2">
      <c r="A39" s="12">
        <v>1</v>
      </c>
      <c r="B39" s="17" t="e">
        <f t="shared" ref="B39:AG39" si="25">ROUND(B20*0.8,)</f>
        <v>#REF!</v>
      </c>
      <c r="C39" s="17" t="e">
        <f t="shared" si="25"/>
        <v>#REF!</v>
      </c>
      <c r="D39" s="17" t="e">
        <f t="shared" si="25"/>
        <v>#REF!</v>
      </c>
      <c r="E39" s="17" t="e">
        <f t="shared" si="25"/>
        <v>#REF!</v>
      </c>
      <c r="F39" s="17" t="e">
        <f t="shared" si="25"/>
        <v>#REF!</v>
      </c>
      <c r="G39" s="17" t="e">
        <f t="shared" si="25"/>
        <v>#REF!</v>
      </c>
      <c r="H39" s="17" t="e">
        <f t="shared" si="25"/>
        <v>#REF!</v>
      </c>
      <c r="I39" s="17" t="e">
        <f t="shared" si="25"/>
        <v>#REF!</v>
      </c>
      <c r="J39" s="17" t="e">
        <f t="shared" si="25"/>
        <v>#REF!</v>
      </c>
      <c r="K39" s="17" t="e">
        <f t="shared" si="25"/>
        <v>#REF!</v>
      </c>
      <c r="L39" s="17" t="e">
        <f t="shared" si="25"/>
        <v>#REF!</v>
      </c>
      <c r="M39" s="17" t="e">
        <f t="shared" si="25"/>
        <v>#REF!</v>
      </c>
      <c r="N39" s="17" t="e">
        <f t="shared" si="25"/>
        <v>#REF!</v>
      </c>
      <c r="O39" s="17" t="e">
        <f t="shared" si="25"/>
        <v>#REF!</v>
      </c>
      <c r="P39" s="17" t="e">
        <f t="shared" si="25"/>
        <v>#REF!</v>
      </c>
      <c r="Q39" s="17" t="e">
        <f t="shared" si="25"/>
        <v>#REF!</v>
      </c>
      <c r="R39" s="17" t="e">
        <f t="shared" si="25"/>
        <v>#REF!</v>
      </c>
      <c r="S39" s="17" t="e">
        <f t="shared" si="25"/>
        <v>#REF!</v>
      </c>
      <c r="T39" s="17" t="e">
        <f t="shared" si="25"/>
        <v>#REF!</v>
      </c>
      <c r="U39" s="17" t="e">
        <f t="shared" si="25"/>
        <v>#REF!</v>
      </c>
      <c r="V39" s="17" t="e">
        <f t="shared" si="25"/>
        <v>#REF!</v>
      </c>
      <c r="W39" s="17" t="e">
        <f t="shared" si="25"/>
        <v>#REF!</v>
      </c>
      <c r="X39" s="17" t="e">
        <f t="shared" si="25"/>
        <v>#REF!</v>
      </c>
      <c r="Y39" s="17" t="e">
        <f t="shared" si="25"/>
        <v>#REF!</v>
      </c>
      <c r="Z39" s="17" t="e">
        <f t="shared" si="25"/>
        <v>#REF!</v>
      </c>
      <c r="AA39" s="17" t="e">
        <f t="shared" si="25"/>
        <v>#REF!</v>
      </c>
      <c r="AB39" s="17" t="e">
        <f t="shared" si="25"/>
        <v>#REF!</v>
      </c>
      <c r="AC39" s="17" t="e">
        <f t="shared" si="25"/>
        <v>#REF!</v>
      </c>
      <c r="AD39" s="17" t="e">
        <f t="shared" si="25"/>
        <v>#REF!</v>
      </c>
      <c r="AE39" s="17" t="e">
        <f t="shared" si="25"/>
        <v>#REF!</v>
      </c>
      <c r="AF39" s="17" t="e">
        <f t="shared" si="25"/>
        <v>#REF!</v>
      </c>
      <c r="AG39" s="17" t="e">
        <f t="shared" si="25"/>
        <v>#REF!</v>
      </c>
      <c r="AH39" s="17" t="e">
        <f t="shared" ref="AH39:AM39" si="26">ROUND(AH20*0.8,)</f>
        <v>#REF!</v>
      </c>
      <c r="AI39" s="17" t="e">
        <f t="shared" si="26"/>
        <v>#REF!</v>
      </c>
      <c r="AJ39" s="17" t="e">
        <f t="shared" si="26"/>
        <v>#REF!</v>
      </c>
      <c r="AK39" s="17" t="e">
        <f t="shared" si="26"/>
        <v>#REF!</v>
      </c>
      <c r="AL39" s="17" t="e">
        <f t="shared" si="26"/>
        <v>#REF!</v>
      </c>
      <c r="AM39" s="17" t="e">
        <f t="shared" si="26"/>
        <v>#REF!</v>
      </c>
      <c r="AN39" s="17" t="e">
        <f t="shared" ref="AN39:AP40" si="27">ROUND(AN20*0.8,)</f>
        <v>#REF!</v>
      </c>
      <c r="AO39" s="17" t="e">
        <f t="shared" si="27"/>
        <v>#REF!</v>
      </c>
      <c r="AP39" s="17" t="e">
        <f t="shared" si="27"/>
        <v>#REF!</v>
      </c>
    </row>
    <row r="40" spans="1:42" ht="10.7" customHeight="1" x14ac:dyDescent="0.2">
      <c r="A40" s="12">
        <v>2</v>
      </c>
      <c r="B40" s="17" t="e">
        <f t="shared" ref="B40:AG40" si="28">ROUND(B21*0.8,)</f>
        <v>#REF!</v>
      </c>
      <c r="C40" s="17" t="e">
        <f t="shared" si="28"/>
        <v>#REF!</v>
      </c>
      <c r="D40" s="17" t="e">
        <f t="shared" si="28"/>
        <v>#REF!</v>
      </c>
      <c r="E40" s="17" t="e">
        <f t="shared" si="28"/>
        <v>#REF!</v>
      </c>
      <c r="F40" s="17" t="e">
        <f t="shared" si="28"/>
        <v>#REF!</v>
      </c>
      <c r="G40" s="17" t="e">
        <f t="shared" si="28"/>
        <v>#REF!</v>
      </c>
      <c r="H40" s="17" t="e">
        <f t="shared" si="28"/>
        <v>#REF!</v>
      </c>
      <c r="I40" s="17" t="e">
        <f t="shared" si="28"/>
        <v>#REF!</v>
      </c>
      <c r="J40" s="17" t="e">
        <f t="shared" si="28"/>
        <v>#REF!</v>
      </c>
      <c r="K40" s="17" t="e">
        <f t="shared" si="28"/>
        <v>#REF!</v>
      </c>
      <c r="L40" s="17" t="e">
        <f t="shared" si="28"/>
        <v>#REF!</v>
      </c>
      <c r="M40" s="17" t="e">
        <f t="shared" si="28"/>
        <v>#REF!</v>
      </c>
      <c r="N40" s="17" t="e">
        <f t="shared" si="28"/>
        <v>#REF!</v>
      </c>
      <c r="O40" s="17" t="e">
        <f t="shared" si="28"/>
        <v>#REF!</v>
      </c>
      <c r="P40" s="17" t="e">
        <f t="shared" si="28"/>
        <v>#REF!</v>
      </c>
      <c r="Q40" s="17" t="e">
        <f t="shared" si="28"/>
        <v>#REF!</v>
      </c>
      <c r="R40" s="17" t="e">
        <f t="shared" si="28"/>
        <v>#REF!</v>
      </c>
      <c r="S40" s="17" t="e">
        <f t="shared" si="28"/>
        <v>#REF!</v>
      </c>
      <c r="T40" s="17" t="e">
        <f t="shared" si="28"/>
        <v>#REF!</v>
      </c>
      <c r="U40" s="17" t="e">
        <f t="shared" si="28"/>
        <v>#REF!</v>
      </c>
      <c r="V40" s="17" t="e">
        <f t="shared" si="28"/>
        <v>#REF!</v>
      </c>
      <c r="W40" s="17" t="e">
        <f t="shared" si="28"/>
        <v>#REF!</v>
      </c>
      <c r="X40" s="17" t="e">
        <f t="shared" si="28"/>
        <v>#REF!</v>
      </c>
      <c r="Y40" s="17" t="e">
        <f t="shared" si="28"/>
        <v>#REF!</v>
      </c>
      <c r="Z40" s="17" t="e">
        <f t="shared" si="28"/>
        <v>#REF!</v>
      </c>
      <c r="AA40" s="17" t="e">
        <f t="shared" si="28"/>
        <v>#REF!</v>
      </c>
      <c r="AB40" s="17" t="e">
        <f t="shared" si="28"/>
        <v>#REF!</v>
      </c>
      <c r="AC40" s="17" t="e">
        <f t="shared" si="28"/>
        <v>#REF!</v>
      </c>
      <c r="AD40" s="17" t="e">
        <f t="shared" si="28"/>
        <v>#REF!</v>
      </c>
      <c r="AE40" s="17" t="e">
        <f t="shared" si="28"/>
        <v>#REF!</v>
      </c>
      <c r="AF40" s="17" t="e">
        <f t="shared" si="28"/>
        <v>#REF!</v>
      </c>
      <c r="AG40" s="17" t="e">
        <f t="shared" si="28"/>
        <v>#REF!</v>
      </c>
      <c r="AH40" s="17" t="e">
        <f t="shared" ref="AH40:AM40" si="29">ROUND(AH21*0.8,)</f>
        <v>#REF!</v>
      </c>
      <c r="AI40" s="17" t="e">
        <f t="shared" si="29"/>
        <v>#REF!</v>
      </c>
      <c r="AJ40" s="17" t="e">
        <f t="shared" si="29"/>
        <v>#REF!</v>
      </c>
      <c r="AK40" s="17" t="e">
        <f t="shared" si="29"/>
        <v>#REF!</v>
      </c>
      <c r="AL40" s="17" t="e">
        <f t="shared" si="29"/>
        <v>#REF!</v>
      </c>
      <c r="AM40" s="17" t="e">
        <f t="shared" si="29"/>
        <v>#REF!</v>
      </c>
      <c r="AN40" s="17" t="e">
        <f t="shared" si="27"/>
        <v>#REF!</v>
      </c>
      <c r="AO40" s="17" t="e">
        <f t="shared" si="27"/>
        <v>#REF!</v>
      </c>
      <c r="AP40" s="17" t="e">
        <f t="shared" si="27"/>
        <v>#REF!</v>
      </c>
    </row>
    <row r="41" spans="1:42" ht="11.45" customHeight="1" x14ac:dyDescent="0.2">
      <c r="B41" s="141"/>
      <c r="C41" s="141"/>
      <c r="D41" s="141"/>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row>
    <row r="42" spans="1:42" x14ac:dyDescent="0.2">
      <c r="A42" s="121" t="s">
        <v>81</v>
      </c>
      <c r="B42" s="141"/>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row>
    <row r="43" spans="1:42" x14ac:dyDescent="0.2">
      <c r="A43" s="47" t="s">
        <v>82</v>
      </c>
    </row>
    <row r="44" spans="1:42" x14ac:dyDescent="0.2">
      <c r="A44" s="47" t="s">
        <v>83</v>
      </c>
    </row>
    <row r="45" spans="1:42" ht="12" customHeight="1" x14ac:dyDescent="0.2">
      <c r="A45" s="48" t="s">
        <v>84</v>
      </c>
    </row>
    <row r="46" spans="1:42" x14ac:dyDescent="0.2">
      <c r="A46" s="23" t="s">
        <v>86</v>
      </c>
    </row>
    <row r="47" spans="1:42" ht="10.7" customHeight="1" x14ac:dyDescent="0.2">
      <c r="A47" s="47"/>
    </row>
    <row r="48" spans="1:42" ht="22.5" customHeight="1" x14ac:dyDescent="0.2">
      <c r="A48" s="144" t="s">
        <v>92</v>
      </c>
    </row>
    <row r="49" spans="1:1" ht="60" x14ac:dyDescent="0.2">
      <c r="A49" s="145" t="s">
        <v>198</v>
      </c>
    </row>
  </sheetData>
  <pageMargins left="0.7" right="0.7"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FF00"/>
  </sheetPr>
  <dimension ref="A1:BZ43"/>
  <sheetViews>
    <sheetView topLeftCell="A7" workbookViewId="0">
      <pane xSplit="1" topLeftCell="B1" activePane="topRight" state="frozen"/>
      <selection pane="topRight" activeCell="B24" sqref="B24:BZ34"/>
    </sheetView>
  </sheetViews>
  <sheetFormatPr defaultColWidth="8.5703125" defaultRowHeight="12" x14ac:dyDescent="0.2"/>
  <cols>
    <col min="1" max="1" width="84.140625" style="2" customWidth="1"/>
    <col min="2" max="78" width="9.85546875" style="2" customWidth="1"/>
    <col min="79" max="16384" width="8.5703125" style="2"/>
  </cols>
  <sheetData>
    <row r="1" spans="1:78" ht="10.7" customHeight="1" x14ac:dyDescent="0.2">
      <c r="A1" s="3" t="s">
        <v>199</v>
      </c>
    </row>
    <row r="2" spans="1:78" ht="10.7" customHeight="1" x14ac:dyDescent="0.2">
      <c r="A2" s="4" t="s">
        <v>195</v>
      </c>
    </row>
    <row r="3" spans="1:78" ht="10.7" customHeight="1" x14ac:dyDescent="0.2">
      <c r="A3" s="139"/>
    </row>
    <row r="4" spans="1:78" ht="36" customHeight="1" x14ac:dyDescent="0.2">
      <c r="A4" s="111" t="s">
        <v>72</v>
      </c>
    </row>
    <row r="5" spans="1:78" s="137" customFormat="1" ht="25.5" customHeight="1" x14ac:dyDescent="0.2">
      <c r="A5" s="140" t="s">
        <v>73</v>
      </c>
      <c r="B5" s="93" t="e">
        <f>BAR!#REF!</f>
        <v>#REF!</v>
      </c>
      <c r="C5" s="93" t="e">
        <f>BAR!#REF!</f>
        <v>#REF!</v>
      </c>
      <c r="D5" s="93" t="e">
        <f>BAR!#REF!</f>
        <v>#REF!</v>
      </c>
      <c r="E5" s="93" t="e">
        <f>BAR!#REF!</f>
        <v>#REF!</v>
      </c>
      <c r="F5" s="93" t="e">
        <f>BAR!#REF!</f>
        <v>#REF!</v>
      </c>
      <c r="G5" s="93" t="e">
        <f>BAR!#REF!</f>
        <v>#REF!</v>
      </c>
      <c r="H5" s="93" t="e">
        <f>BAR!#REF!</f>
        <v>#REF!</v>
      </c>
      <c r="I5" s="93" t="e">
        <f>BAR!#REF!</f>
        <v>#REF!</v>
      </c>
      <c r="J5" s="93" t="e">
        <f>BAR!#REF!</f>
        <v>#REF!</v>
      </c>
      <c r="K5" s="93" t="e">
        <f>BAR!#REF!</f>
        <v>#REF!</v>
      </c>
      <c r="L5" s="93" t="e">
        <f>BAR!#REF!</f>
        <v>#REF!</v>
      </c>
      <c r="M5" s="93" t="e">
        <f>BAR!#REF!</f>
        <v>#REF!</v>
      </c>
      <c r="N5" s="93" t="e">
        <f>BAR!#REF!</f>
        <v>#REF!</v>
      </c>
      <c r="O5" s="93" t="e">
        <f>BAR!#REF!</f>
        <v>#REF!</v>
      </c>
      <c r="P5" s="93" t="e">
        <f>BAR!#REF!</f>
        <v>#REF!</v>
      </c>
      <c r="Q5" s="93" t="e">
        <f>BAR!#REF!</f>
        <v>#REF!</v>
      </c>
      <c r="R5" s="93" t="e">
        <f>BAR!#REF!</f>
        <v>#REF!</v>
      </c>
      <c r="S5" s="93" t="e">
        <f>BAR!#REF!</f>
        <v>#REF!</v>
      </c>
      <c r="T5" s="93" t="e">
        <f>BAR!#REF!</f>
        <v>#REF!</v>
      </c>
      <c r="U5" s="93" t="e">
        <f>BAR!#REF!</f>
        <v>#REF!</v>
      </c>
      <c r="V5" s="93" t="e">
        <f>BAR!#REF!</f>
        <v>#REF!</v>
      </c>
      <c r="W5" s="93" t="e">
        <f>BAR!#REF!</f>
        <v>#REF!</v>
      </c>
      <c r="X5" s="93" t="e">
        <f>BAR!#REF!</f>
        <v>#REF!</v>
      </c>
      <c r="Y5" s="93" t="e">
        <f>BAR!#REF!</f>
        <v>#REF!</v>
      </c>
      <c r="Z5" s="93" t="e">
        <f>BAR!#REF!</f>
        <v>#REF!</v>
      </c>
      <c r="AA5" s="93" t="e">
        <f>BAR!#REF!</f>
        <v>#REF!</v>
      </c>
      <c r="AB5" s="93" t="e">
        <f>BAR!#REF!</f>
        <v>#REF!</v>
      </c>
      <c r="AC5" s="93" t="e">
        <f>BAR!#REF!</f>
        <v>#REF!</v>
      </c>
      <c r="AD5" s="93" t="e">
        <f>BAR!#REF!</f>
        <v>#REF!</v>
      </c>
      <c r="AE5" s="93" t="e">
        <f>BAR!#REF!</f>
        <v>#REF!</v>
      </c>
      <c r="AF5" s="93" t="e">
        <f>BAR!#REF!</f>
        <v>#REF!</v>
      </c>
      <c r="AG5" s="93" t="e">
        <f>BAR!#REF!</f>
        <v>#REF!</v>
      </c>
      <c r="AH5" s="93" t="e">
        <f>BAR!#REF!</f>
        <v>#REF!</v>
      </c>
      <c r="AI5" s="93" t="e">
        <f>BAR!#REF!</f>
        <v>#REF!</v>
      </c>
      <c r="AJ5" s="93" t="e">
        <f>BAR!#REF!</f>
        <v>#REF!</v>
      </c>
      <c r="AK5" s="93" t="e">
        <f>BAR!#REF!</f>
        <v>#REF!</v>
      </c>
      <c r="AL5" s="93" t="e">
        <f>BAR!#REF!</f>
        <v>#REF!</v>
      </c>
      <c r="AM5" s="93" t="e">
        <f>BAR!#REF!</f>
        <v>#REF!</v>
      </c>
      <c r="AN5" s="93" t="e">
        <f>BAR!#REF!</f>
        <v>#REF!</v>
      </c>
      <c r="AO5" s="93" t="e">
        <f>BAR!#REF!</f>
        <v>#REF!</v>
      </c>
      <c r="AP5" s="93" t="e">
        <f>BAR!#REF!</f>
        <v>#REF!</v>
      </c>
      <c r="AQ5" s="93" t="e">
        <f>BAR!#REF!</f>
        <v>#REF!</v>
      </c>
      <c r="AR5" s="93" t="e">
        <f>BAR!#REF!</f>
        <v>#REF!</v>
      </c>
      <c r="AS5" s="93" t="e">
        <f>BAR!#REF!</f>
        <v>#REF!</v>
      </c>
      <c r="AT5" s="93" t="e">
        <f>BAR!#REF!</f>
        <v>#REF!</v>
      </c>
      <c r="AU5" s="93" t="e">
        <f>BAR!#REF!</f>
        <v>#REF!</v>
      </c>
      <c r="AV5" s="93" t="e">
        <f>BAR!#REF!</f>
        <v>#REF!</v>
      </c>
      <c r="AW5" s="93" t="e">
        <f>BAR!#REF!</f>
        <v>#REF!</v>
      </c>
      <c r="AX5" s="93" t="e">
        <f>BAR!#REF!</f>
        <v>#REF!</v>
      </c>
      <c r="AY5" s="93" t="e">
        <f>BAR!#REF!</f>
        <v>#REF!</v>
      </c>
      <c r="AZ5" s="93" t="e">
        <f>BAR!#REF!</f>
        <v>#REF!</v>
      </c>
      <c r="BA5" s="93" t="e">
        <f>BAR!#REF!</f>
        <v>#REF!</v>
      </c>
      <c r="BB5" s="93" t="e">
        <f>BAR!#REF!</f>
        <v>#REF!</v>
      </c>
      <c r="BC5" s="93" t="e">
        <f>BAR!#REF!</f>
        <v>#REF!</v>
      </c>
      <c r="BD5" s="93" t="e">
        <f>BAR!#REF!</f>
        <v>#REF!</v>
      </c>
      <c r="BE5" s="93" t="e">
        <f>BAR!#REF!</f>
        <v>#REF!</v>
      </c>
      <c r="BF5" s="93" t="e">
        <f>BAR!#REF!</f>
        <v>#REF!</v>
      </c>
      <c r="BG5" s="93" t="e">
        <f>BAR!#REF!</f>
        <v>#REF!</v>
      </c>
      <c r="BH5" s="93" t="e">
        <f>BAR!#REF!</f>
        <v>#REF!</v>
      </c>
      <c r="BI5" s="93" t="e">
        <f>BAR!#REF!</f>
        <v>#REF!</v>
      </c>
      <c r="BJ5" s="93" t="e">
        <f>BAR!#REF!</f>
        <v>#REF!</v>
      </c>
      <c r="BK5" s="93" t="e">
        <f>BAR!#REF!</f>
        <v>#REF!</v>
      </c>
      <c r="BL5" s="93" t="e">
        <f>BAR!#REF!</f>
        <v>#REF!</v>
      </c>
      <c r="BM5" s="93" t="e">
        <f>BAR!#REF!</f>
        <v>#REF!</v>
      </c>
      <c r="BN5" s="93" t="e">
        <f>BAR!#REF!</f>
        <v>#REF!</v>
      </c>
      <c r="BO5" s="93" t="e">
        <f>BAR!#REF!</f>
        <v>#REF!</v>
      </c>
      <c r="BP5" s="93" t="e">
        <f>BAR!#REF!</f>
        <v>#REF!</v>
      </c>
      <c r="BQ5" s="93" t="e">
        <f>BAR!#REF!</f>
        <v>#REF!</v>
      </c>
      <c r="BR5" s="93" t="e">
        <f>BAR!#REF!</f>
        <v>#REF!</v>
      </c>
      <c r="BS5" s="93" t="e">
        <f>BAR!#REF!</f>
        <v>#REF!</v>
      </c>
      <c r="BT5" s="93" t="e">
        <f>BAR!#REF!</f>
        <v>#REF!</v>
      </c>
      <c r="BU5" s="93" t="e">
        <f>BAR!#REF!</f>
        <v>#REF!</v>
      </c>
      <c r="BV5" s="93" t="e">
        <f>BAR!#REF!</f>
        <v>#REF!</v>
      </c>
      <c r="BW5" s="93" t="e">
        <f>BAR!#REF!</f>
        <v>#REF!</v>
      </c>
      <c r="BX5" s="93" t="e">
        <f>BAR!#REF!</f>
        <v>#REF!</v>
      </c>
      <c r="BY5" s="93" t="e">
        <f>BAR!#REF!</f>
        <v>#REF!</v>
      </c>
      <c r="BZ5" s="93" t="e">
        <f>BAR!#REF!</f>
        <v>#REF!</v>
      </c>
    </row>
    <row r="6" spans="1:78" s="137" customFormat="1" ht="25.5" customHeight="1" x14ac:dyDescent="0.2">
      <c r="A6" s="140"/>
      <c r="B6" s="93" t="e">
        <f>BAR!#REF!</f>
        <v>#REF!</v>
      </c>
      <c r="C6" s="93" t="e">
        <f>BAR!#REF!</f>
        <v>#REF!</v>
      </c>
      <c r="D6" s="93" t="e">
        <f>BAR!#REF!</f>
        <v>#REF!</v>
      </c>
      <c r="E6" s="93" t="e">
        <f>BAR!#REF!</f>
        <v>#REF!</v>
      </c>
      <c r="F6" s="93" t="e">
        <f>BAR!#REF!</f>
        <v>#REF!</v>
      </c>
      <c r="G6" s="93" t="e">
        <f>BAR!#REF!</f>
        <v>#REF!</v>
      </c>
      <c r="H6" s="93" t="e">
        <f>BAR!#REF!</f>
        <v>#REF!</v>
      </c>
      <c r="I6" s="93" t="e">
        <f>BAR!#REF!</f>
        <v>#REF!</v>
      </c>
      <c r="J6" s="93" t="e">
        <f>BAR!#REF!</f>
        <v>#REF!</v>
      </c>
      <c r="K6" s="93" t="e">
        <f>BAR!#REF!</f>
        <v>#REF!</v>
      </c>
      <c r="L6" s="93" t="e">
        <f>BAR!#REF!</f>
        <v>#REF!</v>
      </c>
      <c r="M6" s="93" t="e">
        <f>BAR!#REF!</f>
        <v>#REF!</v>
      </c>
      <c r="N6" s="93" t="e">
        <f>BAR!#REF!</f>
        <v>#REF!</v>
      </c>
      <c r="O6" s="93" t="e">
        <f>BAR!#REF!</f>
        <v>#REF!</v>
      </c>
      <c r="P6" s="93" t="e">
        <f>BAR!#REF!</f>
        <v>#REF!</v>
      </c>
      <c r="Q6" s="93" t="e">
        <f>BAR!#REF!</f>
        <v>#REF!</v>
      </c>
      <c r="R6" s="93" t="e">
        <f>BAR!#REF!</f>
        <v>#REF!</v>
      </c>
      <c r="S6" s="93" t="e">
        <f>BAR!#REF!</f>
        <v>#REF!</v>
      </c>
      <c r="T6" s="93" t="e">
        <f>BAR!#REF!</f>
        <v>#REF!</v>
      </c>
      <c r="U6" s="93" t="e">
        <f>BAR!#REF!</f>
        <v>#REF!</v>
      </c>
      <c r="V6" s="93" t="e">
        <f>BAR!#REF!</f>
        <v>#REF!</v>
      </c>
      <c r="W6" s="93" t="e">
        <f>BAR!#REF!</f>
        <v>#REF!</v>
      </c>
      <c r="X6" s="93" t="e">
        <f>BAR!#REF!</f>
        <v>#REF!</v>
      </c>
      <c r="Y6" s="93" t="e">
        <f>BAR!#REF!</f>
        <v>#REF!</v>
      </c>
      <c r="Z6" s="93" t="e">
        <f>BAR!#REF!</f>
        <v>#REF!</v>
      </c>
      <c r="AA6" s="93" t="e">
        <f>BAR!#REF!</f>
        <v>#REF!</v>
      </c>
      <c r="AB6" s="93" t="e">
        <f>BAR!#REF!</f>
        <v>#REF!</v>
      </c>
      <c r="AC6" s="93" t="e">
        <f>BAR!#REF!</f>
        <v>#REF!</v>
      </c>
      <c r="AD6" s="93" t="e">
        <f>BAR!#REF!</f>
        <v>#REF!</v>
      </c>
      <c r="AE6" s="93" t="e">
        <f>BAR!#REF!</f>
        <v>#REF!</v>
      </c>
      <c r="AF6" s="93" t="e">
        <f>BAR!#REF!</f>
        <v>#REF!</v>
      </c>
      <c r="AG6" s="93" t="e">
        <f>BAR!#REF!</f>
        <v>#REF!</v>
      </c>
      <c r="AH6" s="93" t="e">
        <f>BAR!#REF!</f>
        <v>#REF!</v>
      </c>
      <c r="AI6" s="93" t="e">
        <f>BAR!#REF!</f>
        <v>#REF!</v>
      </c>
      <c r="AJ6" s="93" t="e">
        <f>BAR!#REF!</f>
        <v>#REF!</v>
      </c>
      <c r="AK6" s="93" t="e">
        <f>BAR!#REF!</f>
        <v>#REF!</v>
      </c>
      <c r="AL6" s="93" t="e">
        <f>BAR!#REF!</f>
        <v>#REF!</v>
      </c>
      <c r="AM6" s="93" t="e">
        <f>BAR!#REF!</f>
        <v>#REF!</v>
      </c>
      <c r="AN6" s="93" t="e">
        <f>BAR!#REF!</f>
        <v>#REF!</v>
      </c>
      <c r="AO6" s="93" t="e">
        <f>BAR!#REF!</f>
        <v>#REF!</v>
      </c>
      <c r="AP6" s="93" t="e">
        <f>BAR!#REF!</f>
        <v>#REF!</v>
      </c>
      <c r="AQ6" s="93" t="e">
        <f>BAR!#REF!</f>
        <v>#REF!</v>
      </c>
      <c r="AR6" s="93" t="e">
        <f>BAR!#REF!</f>
        <v>#REF!</v>
      </c>
      <c r="AS6" s="93" t="e">
        <f>BAR!#REF!</f>
        <v>#REF!</v>
      </c>
      <c r="AT6" s="93" t="e">
        <f>BAR!#REF!</f>
        <v>#REF!</v>
      </c>
      <c r="AU6" s="93" t="e">
        <f>BAR!#REF!</f>
        <v>#REF!</v>
      </c>
      <c r="AV6" s="93" t="e">
        <f>BAR!#REF!</f>
        <v>#REF!</v>
      </c>
      <c r="AW6" s="93" t="e">
        <f>BAR!#REF!</f>
        <v>#REF!</v>
      </c>
      <c r="AX6" s="93" t="e">
        <f>BAR!#REF!</f>
        <v>#REF!</v>
      </c>
      <c r="AY6" s="93" t="e">
        <f>BAR!#REF!</f>
        <v>#REF!</v>
      </c>
      <c r="AZ6" s="93" t="e">
        <f>BAR!#REF!</f>
        <v>#REF!</v>
      </c>
      <c r="BA6" s="93" t="e">
        <f>BAR!#REF!</f>
        <v>#REF!</v>
      </c>
      <c r="BB6" s="93" t="e">
        <f>BAR!#REF!</f>
        <v>#REF!</v>
      </c>
      <c r="BC6" s="93" t="e">
        <f>BAR!#REF!</f>
        <v>#REF!</v>
      </c>
      <c r="BD6" s="93" t="e">
        <f>BAR!#REF!</f>
        <v>#REF!</v>
      </c>
      <c r="BE6" s="93" t="e">
        <f>BAR!#REF!</f>
        <v>#REF!</v>
      </c>
      <c r="BF6" s="93" t="e">
        <f>BAR!#REF!</f>
        <v>#REF!</v>
      </c>
      <c r="BG6" s="93" t="e">
        <f>BAR!#REF!</f>
        <v>#REF!</v>
      </c>
      <c r="BH6" s="93" t="e">
        <f>BAR!#REF!</f>
        <v>#REF!</v>
      </c>
      <c r="BI6" s="93" t="e">
        <f>BAR!#REF!</f>
        <v>#REF!</v>
      </c>
      <c r="BJ6" s="93" t="e">
        <f>BAR!#REF!</f>
        <v>#REF!</v>
      </c>
      <c r="BK6" s="93" t="e">
        <f>BAR!#REF!</f>
        <v>#REF!</v>
      </c>
      <c r="BL6" s="93" t="e">
        <f>BAR!#REF!</f>
        <v>#REF!</v>
      </c>
      <c r="BM6" s="93" t="e">
        <f>BAR!#REF!</f>
        <v>#REF!</v>
      </c>
      <c r="BN6" s="93" t="e">
        <f>BAR!#REF!</f>
        <v>#REF!</v>
      </c>
      <c r="BO6" s="93" t="e">
        <f>BAR!#REF!</f>
        <v>#REF!</v>
      </c>
      <c r="BP6" s="93" t="e">
        <f>BAR!#REF!</f>
        <v>#REF!</v>
      </c>
      <c r="BQ6" s="93" t="e">
        <f>BAR!#REF!</f>
        <v>#REF!</v>
      </c>
      <c r="BR6" s="93" t="e">
        <f>BAR!#REF!</f>
        <v>#REF!</v>
      </c>
      <c r="BS6" s="93" t="e">
        <f>BAR!#REF!</f>
        <v>#REF!</v>
      </c>
      <c r="BT6" s="93" t="e">
        <f>BAR!#REF!</f>
        <v>#REF!</v>
      </c>
      <c r="BU6" s="93" t="e">
        <f>BAR!#REF!</f>
        <v>#REF!</v>
      </c>
      <c r="BV6" s="93" t="e">
        <f>BAR!#REF!</f>
        <v>#REF!</v>
      </c>
      <c r="BW6" s="93" t="e">
        <f>BAR!#REF!</f>
        <v>#REF!</v>
      </c>
      <c r="BX6" s="93" t="e">
        <f>BAR!#REF!</f>
        <v>#REF!</v>
      </c>
      <c r="BY6" s="93" t="e">
        <f>BAR!#REF!</f>
        <v>#REF!</v>
      </c>
      <c r="BZ6" s="93" t="e">
        <f>BAR!#REF!</f>
        <v>#REF!</v>
      </c>
    </row>
    <row r="7" spans="1:78" ht="10.7" customHeight="1" x14ac:dyDescent="0.2">
      <c r="A7" s="10" t="s">
        <v>74</v>
      </c>
      <c r="B7" s="141"/>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row>
    <row r="8" spans="1:78" ht="10.7" customHeight="1" x14ac:dyDescent="0.2">
      <c r="A8" s="12">
        <v>1</v>
      </c>
      <c r="B8" s="17" t="e">
        <f>BAR!#REF!</f>
        <v>#REF!</v>
      </c>
      <c r="C8" s="17" t="e">
        <f>BAR!#REF!</f>
        <v>#REF!</v>
      </c>
      <c r="D8" s="17" t="e">
        <f>BAR!#REF!</f>
        <v>#REF!</v>
      </c>
      <c r="E8" s="17" t="e">
        <f>BAR!#REF!</f>
        <v>#REF!</v>
      </c>
      <c r="F8" s="17" t="e">
        <f>BAR!#REF!</f>
        <v>#REF!</v>
      </c>
      <c r="G8" s="17" t="e">
        <f>BAR!#REF!</f>
        <v>#REF!</v>
      </c>
      <c r="H8" s="17" t="e">
        <f>BAR!#REF!</f>
        <v>#REF!</v>
      </c>
      <c r="I8" s="17" t="e">
        <f>BAR!#REF!</f>
        <v>#REF!</v>
      </c>
      <c r="J8" s="17" t="e">
        <f>BAR!#REF!</f>
        <v>#REF!</v>
      </c>
      <c r="K8" s="17" t="e">
        <f>BAR!#REF!</f>
        <v>#REF!</v>
      </c>
      <c r="L8" s="17" t="e">
        <f>BAR!#REF!</f>
        <v>#REF!</v>
      </c>
      <c r="M8" s="17" t="e">
        <f>BAR!#REF!</f>
        <v>#REF!</v>
      </c>
      <c r="N8" s="17" t="e">
        <f>BAR!#REF!</f>
        <v>#REF!</v>
      </c>
      <c r="O8" s="17" t="e">
        <f>BAR!#REF!</f>
        <v>#REF!</v>
      </c>
      <c r="P8" s="17" t="e">
        <f>BAR!#REF!</f>
        <v>#REF!</v>
      </c>
      <c r="Q8" s="17" t="e">
        <f>BAR!#REF!</f>
        <v>#REF!</v>
      </c>
      <c r="R8" s="17" t="e">
        <f>BAR!#REF!</f>
        <v>#REF!</v>
      </c>
      <c r="S8" s="17" t="e">
        <f>BAR!#REF!</f>
        <v>#REF!</v>
      </c>
      <c r="T8" s="17" t="e">
        <f>BAR!#REF!</f>
        <v>#REF!</v>
      </c>
      <c r="U8" s="17" t="e">
        <f>BAR!#REF!</f>
        <v>#REF!</v>
      </c>
      <c r="V8" s="17" t="e">
        <f>BAR!#REF!</f>
        <v>#REF!</v>
      </c>
      <c r="W8" s="17" t="e">
        <f>BAR!#REF!</f>
        <v>#REF!</v>
      </c>
      <c r="X8" s="17" t="e">
        <f>BAR!#REF!</f>
        <v>#REF!</v>
      </c>
      <c r="Y8" s="17" t="e">
        <f>BAR!#REF!</f>
        <v>#REF!</v>
      </c>
      <c r="Z8" s="17" t="e">
        <f>BAR!#REF!</f>
        <v>#REF!</v>
      </c>
      <c r="AA8" s="17" t="e">
        <f>BAR!#REF!</f>
        <v>#REF!</v>
      </c>
      <c r="AB8" s="17" t="e">
        <f>BAR!#REF!</f>
        <v>#REF!</v>
      </c>
      <c r="AC8" s="17" t="e">
        <f>BAR!#REF!</f>
        <v>#REF!</v>
      </c>
      <c r="AD8" s="17" t="e">
        <f>BAR!#REF!</f>
        <v>#REF!</v>
      </c>
      <c r="AE8" s="17" t="e">
        <f>BAR!#REF!</f>
        <v>#REF!</v>
      </c>
      <c r="AF8" s="17" t="e">
        <f>BAR!#REF!</f>
        <v>#REF!</v>
      </c>
      <c r="AG8" s="17" t="e">
        <f>BAR!#REF!</f>
        <v>#REF!</v>
      </c>
      <c r="AH8" s="17" t="e">
        <f>BAR!#REF!</f>
        <v>#REF!</v>
      </c>
      <c r="AI8" s="17" t="e">
        <f>BAR!#REF!</f>
        <v>#REF!</v>
      </c>
      <c r="AJ8" s="17" t="e">
        <f>BAR!#REF!</f>
        <v>#REF!</v>
      </c>
      <c r="AK8" s="17" t="e">
        <f>BAR!#REF!</f>
        <v>#REF!</v>
      </c>
      <c r="AL8" s="17" t="e">
        <f>BAR!#REF!</f>
        <v>#REF!</v>
      </c>
      <c r="AM8" s="17" t="e">
        <f>BAR!#REF!</f>
        <v>#REF!</v>
      </c>
      <c r="AN8" s="17" t="e">
        <f>BAR!#REF!</f>
        <v>#REF!</v>
      </c>
      <c r="AO8" s="17" t="e">
        <f>BAR!#REF!</f>
        <v>#REF!</v>
      </c>
      <c r="AP8" s="17" t="e">
        <f>BAR!#REF!</f>
        <v>#REF!</v>
      </c>
      <c r="AQ8" s="17" t="e">
        <f>BAR!#REF!</f>
        <v>#REF!</v>
      </c>
      <c r="AR8" s="17" t="e">
        <f>BAR!#REF!</f>
        <v>#REF!</v>
      </c>
      <c r="AS8" s="17" t="e">
        <f>BAR!#REF!</f>
        <v>#REF!</v>
      </c>
      <c r="AT8" s="17" t="e">
        <f>BAR!#REF!</f>
        <v>#REF!</v>
      </c>
      <c r="AU8" s="17" t="e">
        <f>BAR!#REF!</f>
        <v>#REF!</v>
      </c>
      <c r="AV8" s="17" t="e">
        <f>BAR!#REF!</f>
        <v>#REF!</v>
      </c>
      <c r="AW8" s="17" t="e">
        <f>BAR!#REF!</f>
        <v>#REF!</v>
      </c>
      <c r="AX8" s="17" t="e">
        <f>BAR!#REF!</f>
        <v>#REF!</v>
      </c>
      <c r="AY8" s="17" t="e">
        <f>BAR!#REF!</f>
        <v>#REF!</v>
      </c>
      <c r="AZ8" s="17" t="e">
        <f>BAR!#REF!</f>
        <v>#REF!</v>
      </c>
      <c r="BA8" s="17" t="e">
        <f>BAR!#REF!</f>
        <v>#REF!</v>
      </c>
      <c r="BB8" s="17" t="e">
        <f>BAR!#REF!</f>
        <v>#REF!</v>
      </c>
      <c r="BC8" s="17" t="e">
        <f>BAR!#REF!</f>
        <v>#REF!</v>
      </c>
      <c r="BD8" s="17" t="e">
        <f>BAR!#REF!</f>
        <v>#REF!</v>
      </c>
      <c r="BE8" s="17" t="e">
        <f>BAR!#REF!</f>
        <v>#REF!</v>
      </c>
      <c r="BF8" s="17" t="e">
        <f>BAR!#REF!</f>
        <v>#REF!</v>
      </c>
      <c r="BG8" s="17" t="e">
        <f>BAR!#REF!</f>
        <v>#REF!</v>
      </c>
      <c r="BH8" s="17" t="e">
        <f>BAR!#REF!</f>
        <v>#REF!</v>
      </c>
      <c r="BI8" s="17" t="e">
        <f>BAR!#REF!</f>
        <v>#REF!</v>
      </c>
      <c r="BJ8" s="17" t="e">
        <f>BAR!#REF!</f>
        <v>#REF!</v>
      </c>
      <c r="BK8" s="17" t="e">
        <f>BAR!#REF!</f>
        <v>#REF!</v>
      </c>
      <c r="BL8" s="17" t="e">
        <f>BAR!#REF!</f>
        <v>#REF!</v>
      </c>
      <c r="BM8" s="17" t="e">
        <f>BAR!#REF!</f>
        <v>#REF!</v>
      </c>
      <c r="BN8" s="17" t="e">
        <f>BAR!#REF!</f>
        <v>#REF!</v>
      </c>
      <c r="BO8" s="17" t="e">
        <f>BAR!#REF!</f>
        <v>#REF!</v>
      </c>
      <c r="BP8" s="17" t="e">
        <f>BAR!#REF!</f>
        <v>#REF!</v>
      </c>
      <c r="BQ8" s="17" t="e">
        <f>BAR!#REF!</f>
        <v>#REF!</v>
      </c>
      <c r="BR8" s="17" t="e">
        <f>BAR!#REF!</f>
        <v>#REF!</v>
      </c>
      <c r="BS8" s="17" t="e">
        <f>BAR!#REF!</f>
        <v>#REF!</v>
      </c>
      <c r="BT8" s="17" t="e">
        <f>BAR!#REF!</f>
        <v>#REF!</v>
      </c>
      <c r="BU8" s="17" t="e">
        <f>BAR!#REF!</f>
        <v>#REF!</v>
      </c>
      <c r="BV8" s="17" t="e">
        <f>BAR!#REF!</f>
        <v>#REF!</v>
      </c>
      <c r="BW8" s="17" t="e">
        <f>BAR!#REF!</f>
        <v>#REF!</v>
      </c>
      <c r="BX8" s="17" t="e">
        <f>BAR!#REF!</f>
        <v>#REF!</v>
      </c>
      <c r="BY8" s="17" t="e">
        <f>BAR!#REF!</f>
        <v>#REF!</v>
      </c>
      <c r="BZ8" s="17" t="e">
        <f>BAR!#REF!</f>
        <v>#REF!</v>
      </c>
    </row>
    <row r="9" spans="1:78" ht="10.7" customHeight="1" x14ac:dyDescent="0.2">
      <c r="A9" s="12">
        <v>2</v>
      </c>
      <c r="B9" s="17" t="e">
        <f>BAR!#REF!</f>
        <v>#REF!</v>
      </c>
      <c r="C9" s="17" t="e">
        <f>BAR!#REF!</f>
        <v>#REF!</v>
      </c>
      <c r="D9" s="17" t="e">
        <f>BAR!#REF!</f>
        <v>#REF!</v>
      </c>
      <c r="E9" s="17" t="e">
        <f>BAR!#REF!</f>
        <v>#REF!</v>
      </c>
      <c r="F9" s="17" t="e">
        <f>BAR!#REF!</f>
        <v>#REF!</v>
      </c>
      <c r="G9" s="17" t="e">
        <f>BAR!#REF!</f>
        <v>#REF!</v>
      </c>
      <c r="H9" s="17" t="e">
        <f>BAR!#REF!</f>
        <v>#REF!</v>
      </c>
      <c r="I9" s="17" t="e">
        <f>BAR!#REF!</f>
        <v>#REF!</v>
      </c>
      <c r="J9" s="17" t="e">
        <f>BAR!#REF!</f>
        <v>#REF!</v>
      </c>
      <c r="K9" s="17" t="e">
        <f>BAR!#REF!</f>
        <v>#REF!</v>
      </c>
      <c r="L9" s="17" t="e">
        <f>BAR!#REF!</f>
        <v>#REF!</v>
      </c>
      <c r="M9" s="17" t="e">
        <f>BAR!#REF!</f>
        <v>#REF!</v>
      </c>
      <c r="N9" s="17" t="e">
        <f>BAR!#REF!</f>
        <v>#REF!</v>
      </c>
      <c r="O9" s="17" t="e">
        <f>BAR!#REF!</f>
        <v>#REF!</v>
      </c>
      <c r="P9" s="17" t="e">
        <f>BAR!#REF!</f>
        <v>#REF!</v>
      </c>
      <c r="Q9" s="17" t="e">
        <f>BAR!#REF!</f>
        <v>#REF!</v>
      </c>
      <c r="R9" s="17" t="e">
        <f>BAR!#REF!</f>
        <v>#REF!</v>
      </c>
      <c r="S9" s="17" t="e">
        <f>BAR!#REF!</f>
        <v>#REF!</v>
      </c>
      <c r="T9" s="17" t="e">
        <f>BAR!#REF!</f>
        <v>#REF!</v>
      </c>
      <c r="U9" s="17" t="e">
        <f>BAR!#REF!</f>
        <v>#REF!</v>
      </c>
      <c r="V9" s="17" t="e">
        <f>BAR!#REF!</f>
        <v>#REF!</v>
      </c>
      <c r="W9" s="17" t="e">
        <f>BAR!#REF!</f>
        <v>#REF!</v>
      </c>
      <c r="X9" s="17" t="e">
        <f>BAR!#REF!</f>
        <v>#REF!</v>
      </c>
      <c r="Y9" s="17" t="e">
        <f>BAR!#REF!</f>
        <v>#REF!</v>
      </c>
      <c r="Z9" s="17" t="e">
        <f>BAR!#REF!</f>
        <v>#REF!</v>
      </c>
      <c r="AA9" s="17" t="e">
        <f>BAR!#REF!</f>
        <v>#REF!</v>
      </c>
      <c r="AB9" s="17" t="e">
        <f>BAR!#REF!</f>
        <v>#REF!</v>
      </c>
      <c r="AC9" s="17" t="e">
        <f>BAR!#REF!</f>
        <v>#REF!</v>
      </c>
      <c r="AD9" s="17" t="e">
        <f>BAR!#REF!</f>
        <v>#REF!</v>
      </c>
      <c r="AE9" s="17" t="e">
        <f>BAR!#REF!</f>
        <v>#REF!</v>
      </c>
      <c r="AF9" s="17" t="e">
        <f>BAR!#REF!</f>
        <v>#REF!</v>
      </c>
      <c r="AG9" s="17" t="e">
        <f>BAR!#REF!</f>
        <v>#REF!</v>
      </c>
      <c r="AH9" s="17" t="e">
        <f>BAR!#REF!</f>
        <v>#REF!</v>
      </c>
      <c r="AI9" s="17" t="e">
        <f>BAR!#REF!</f>
        <v>#REF!</v>
      </c>
      <c r="AJ9" s="17" t="e">
        <f>BAR!#REF!</f>
        <v>#REF!</v>
      </c>
      <c r="AK9" s="17" t="e">
        <f>BAR!#REF!</f>
        <v>#REF!</v>
      </c>
      <c r="AL9" s="17" t="e">
        <f>BAR!#REF!</f>
        <v>#REF!</v>
      </c>
      <c r="AM9" s="17" t="e">
        <f>BAR!#REF!</f>
        <v>#REF!</v>
      </c>
      <c r="AN9" s="17" t="e">
        <f>BAR!#REF!</f>
        <v>#REF!</v>
      </c>
      <c r="AO9" s="17" t="e">
        <f>BAR!#REF!</f>
        <v>#REF!</v>
      </c>
      <c r="AP9" s="17" t="e">
        <f>BAR!#REF!</f>
        <v>#REF!</v>
      </c>
      <c r="AQ9" s="17" t="e">
        <f>BAR!#REF!</f>
        <v>#REF!</v>
      </c>
      <c r="AR9" s="17" t="e">
        <f>BAR!#REF!</f>
        <v>#REF!</v>
      </c>
      <c r="AS9" s="17" t="e">
        <f>BAR!#REF!</f>
        <v>#REF!</v>
      </c>
      <c r="AT9" s="17" t="e">
        <f>BAR!#REF!</f>
        <v>#REF!</v>
      </c>
      <c r="AU9" s="17" t="e">
        <f>BAR!#REF!</f>
        <v>#REF!</v>
      </c>
      <c r="AV9" s="17" t="e">
        <f>BAR!#REF!</f>
        <v>#REF!</v>
      </c>
      <c r="AW9" s="17" t="e">
        <f>BAR!#REF!</f>
        <v>#REF!</v>
      </c>
      <c r="AX9" s="17" t="e">
        <f>BAR!#REF!</f>
        <v>#REF!</v>
      </c>
      <c r="AY9" s="17" t="e">
        <f>BAR!#REF!</f>
        <v>#REF!</v>
      </c>
      <c r="AZ9" s="17" t="e">
        <f>BAR!#REF!</f>
        <v>#REF!</v>
      </c>
      <c r="BA9" s="17" t="e">
        <f>BAR!#REF!</f>
        <v>#REF!</v>
      </c>
      <c r="BB9" s="17" t="e">
        <f>BAR!#REF!</f>
        <v>#REF!</v>
      </c>
      <c r="BC9" s="17" t="e">
        <f>BAR!#REF!</f>
        <v>#REF!</v>
      </c>
      <c r="BD9" s="17" t="e">
        <f>BAR!#REF!</f>
        <v>#REF!</v>
      </c>
      <c r="BE9" s="17" t="e">
        <f>BAR!#REF!</f>
        <v>#REF!</v>
      </c>
      <c r="BF9" s="17" t="e">
        <f>BAR!#REF!</f>
        <v>#REF!</v>
      </c>
      <c r="BG9" s="17" t="e">
        <f>BAR!#REF!</f>
        <v>#REF!</v>
      </c>
      <c r="BH9" s="17" t="e">
        <f>BAR!#REF!</f>
        <v>#REF!</v>
      </c>
      <c r="BI9" s="17" t="e">
        <f>BAR!#REF!</f>
        <v>#REF!</v>
      </c>
      <c r="BJ9" s="17" t="e">
        <f>BAR!#REF!</f>
        <v>#REF!</v>
      </c>
      <c r="BK9" s="17" t="e">
        <f>BAR!#REF!</f>
        <v>#REF!</v>
      </c>
      <c r="BL9" s="17" t="e">
        <f>BAR!#REF!</f>
        <v>#REF!</v>
      </c>
      <c r="BM9" s="17" t="e">
        <f>BAR!#REF!</f>
        <v>#REF!</v>
      </c>
      <c r="BN9" s="17" t="e">
        <f>BAR!#REF!</f>
        <v>#REF!</v>
      </c>
      <c r="BO9" s="17" t="e">
        <f>BAR!#REF!</f>
        <v>#REF!</v>
      </c>
      <c r="BP9" s="17" t="e">
        <f>BAR!#REF!</f>
        <v>#REF!</v>
      </c>
      <c r="BQ9" s="17" t="e">
        <f>BAR!#REF!</f>
        <v>#REF!</v>
      </c>
      <c r="BR9" s="17" t="e">
        <f>BAR!#REF!</f>
        <v>#REF!</v>
      </c>
      <c r="BS9" s="17" t="e">
        <f>BAR!#REF!</f>
        <v>#REF!</v>
      </c>
      <c r="BT9" s="17" t="e">
        <f>BAR!#REF!</f>
        <v>#REF!</v>
      </c>
      <c r="BU9" s="17" t="e">
        <f>BAR!#REF!</f>
        <v>#REF!</v>
      </c>
      <c r="BV9" s="17" t="e">
        <f>BAR!#REF!</f>
        <v>#REF!</v>
      </c>
      <c r="BW9" s="17" t="e">
        <f>BAR!#REF!</f>
        <v>#REF!</v>
      </c>
      <c r="BX9" s="17" t="e">
        <f>BAR!#REF!</f>
        <v>#REF!</v>
      </c>
      <c r="BY9" s="17" t="e">
        <f>BAR!#REF!</f>
        <v>#REF!</v>
      </c>
      <c r="BZ9" s="17" t="e">
        <f>BAR!#REF!</f>
        <v>#REF!</v>
      </c>
    </row>
    <row r="10" spans="1:78" ht="10.7" customHeight="1" x14ac:dyDescent="0.2">
      <c r="A10" s="15" t="s">
        <v>200</v>
      </c>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row>
    <row r="11" spans="1:78" ht="10.7" customHeight="1" x14ac:dyDescent="0.2">
      <c r="A11" s="12">
        <v>1</v>
      </c>
      <c r="B11" s="17" t="e">
        <f>BAR!#REF!</f>
        <v>#REF!</v>
      </c>
      <c r="C11" s="17" t="e">
        <f>BAR!#REF!</f>
        <v>#REF!</v>
      </c>
      <c r="D11" s="17" t="e">
        <f>BAR!#REF!</f>
        <v>#REF!</v>
      </c>
      <c r="E11" s="17" t="e">
        <f>BAR!#REF!</f>
        <v>#REF!</v>
      </c>
      <c r="F11" s="17" t="e">
        <f>BAR!#REF!</f>
        <v>#REF!</v>
      </c>
      <c r="G11" s="17" t="e">
        <f>BAR!#REF!</f>
        <v>#REF!</v>
      </c>
      <c r="H11" s="17" t="e">
        <f>BAR!#REF!</f>
        <v>#REF!</v>
      </c>
      <c r="I11" s="17" t="e">
        <f>BAR!#REF!</f>
        <v>#REF!</v>
      </c>
      <c r="J11" s="17" t="e">
        <f>BAR!#REF!</f>
        <v>#REF!</v>
      </c>
      <c r="K11" s="17" t="e">
        <f>BAR!#REF!</f>
        <v>#REF!</v>
      </c>
      <c r="L11" s="17" t="e">
        <f>BAR!#REF!</f>
        <v>#REF!</v>
      </c>
      <c r="M11" s="17" t="e">
        <f>BAR!#REF!</f>
        <v>#REF!</v>
      </c>
      <c r="N11" s="17" t="e">
        <f>BAR!#REF!</f>
        <v>#REF!</v>
      </c>
      <c r="O11" s="17" t="e">
        <f>BAR!#REF!</f>
        <v>#REF!</v>
      </c>
      <c r="P11" s="17" t="e">
        <f>BAR!#REF!</f>
        <v>#REF!</v>
      </c>
      <c r="Q11" s="17" t="e">
        <f>BAR!#REF!</f>
        <v>#REF!</v>
      </c>
      <c r="R11" s="17" t="e">
        <f>BAR!#REF!</f>
        <v>#REF!</v>
      </c>
      <c r="S11" s="17" t="e">
        <f>BAR!#REF!</f>
        <v>#REF!</v>
      </c>
      <c r="T11" s="17" t="e">
        <f>BAR!#REF!</f>
        <v>#REF!</v>
      </c>
      <c r="U11" s="17" t="e">
        <f>BAR!#REF!</f>
        <v>#REF!</v>
      </c>
      <c r="V11" s="17" t="e">
        <f>BAR!#REF!</f>
        <v>#REF!</v>
      </c>
      <c r="W11" s="17" t="e">
        <f>BAR!#REF!</f>
        <v>#REF!</v>
      </c>
      <c r="X11" s="17" t="e">
        <f>BAR!#REF!</f>
        <v>#REF!</v>
      </c>
      <c r="Y11" s="17" t="e">
        <f>BAR!#REF!</f>
        <v>#REF!</v>
      </c>
      <c r="Z11" s="17" t="e">
        <f>BAR!#REF!</f>
        <v>#REF!</v>
      </c>
      <c r="AA11" s="17" t="e">
        <f>BAR!#REF!</f>
        <v>#REF!</v>
      </c>
      <c r="AB11" s="17" t="e">
        <f>BAR!#REF!</f>
        <v>#REF!</v>
      </c>
      <c r="AC11" s="17" t="e">
        <f>BAR!#REF!</f>
        <v>#REF!</v>
      </c>
      <c r="AD11" s="17" t="e">
        <f>BAR!#REF!</f>
        <v>#REF!</v>
      </c>
      <c r="AE11" s="17" t="e">
        <f>BAR!#REF!</f>
        <v>#REF!</v>
      </c>
      <c r="AF11" s="17" t="e">
        <f>BAR!#REF!</f>
        <v>#REF!</v>
      </c>
      <c r="AG11" s="17" t="e">
        <f>BAR!#REF!</f>
        <v>#REF!</v>
      </c>
      <c r="AH11" s="17" t="e">
        <f>BAR!#REF!</f>
        <v>#REF!</v>
      </c>
      <c r="AI11" s="17" t="e">
        <f>BAR!#REF!</f>
        <v>#REF!</v>
      </c>
      <c r="AJ11" s="17" t="e">
        <f>BAR!#REF!</f>
        <v>#REF!</v>
      </c>
      <c r="AK11" s="17" t="e">
        <f>BAR!#REF!</f>
        <v>#REF!</v>
      </c>
      <c r="AL11" s="17" t="e">
        <f>BAR!#REF!</f>
        <v>#REF!</v>
      </c>
      <c r="AM11" s="17" t="e">
        <f>BAR!#REF!</f>
        <v>#REF!</v>
      </c>
      <c r="AN11" s="17" t="e">
        <f>BAR!#REF!</f>
        <v>#REF!</v>
      </c>
      <c r="AO11" s="17" t="e">
        <f>BAR!#REF!</f>
        <v>#REF!</v>
      </c>
      <c r="AP11" s="17" t="e">
        <f>BAR!#REF!</f>
        <v>#REF!</v>
      </c>
      <c r="AQ11" s="17" t="e">
        <f>BAR!#REF!</f>
        <v>#REF!</v>
      </c>
      <c r="AR11" s="17" t="e">
        <f>BAR!#REF!</f>
        <v>#REF!</v>
      </c>
      <c r="AS11" s="17" t="e">
        <f>BAR!#REF!</f>
        <v>#REF!</v>
      </c>
      <c r="AT11" s="17" t="e">
        <f>BAR!#REF!</f>
        <v>#REF!</v>
      </c>
      <c r="AU11" s="17" t="e">
        <f>BAR!#REF!</f>
        <v>#REF!</v>
      </c>
      <c r="AV11" s="17" t="e">
        <f>BAR!#REF!</f>
        <v>#REF!</v>
      </c>
      <c r="AW11" s="17" t="e">
        <f>BAR!#REF!</f>
        <v>#REF!</v>
      </c>
      <c r="AX11" s="17" t="e">
        <f>BAR!#REF!</f>
        <v>#REF!</v>
      </c>
      <c r="AY11" s="17" t="e">
        <f>BAR!#REF!</f>
        <v>#REF!</v>
      </c>
      <c r="AZ11" s="17" t="e">
        <f>BAR!#REF!</f>
        <v>#REF!</v>
      </c>
      <c r="BA11" s="17" t="e">
        <f>BAR!#REF!</f>
        <v>#REF!</v>
      </c>
      <c r="BB11" s="17" t="e">
        <f>BAR!#REF!</f>
        <v>#REF!</v>
      </c>
      <c r="BC11" s="17" t="e">
        <f>BAR!#REF!</f>
        <v>#REF!</v>
      </c>
      <c r="BD11" s="17" t="e">
        <f>BAR!#REF!</f>
        <v>#REF!</v>
      </c>
      <c r="BE11" s="17" t="e">
        <f>BAR!#REF!</f>
        <v>#REF!</v>
      </c>
      <c r="BF11" s="17" t="e">
        <f>BAR!#REF!</f>
        <v>#REF!</v>
      </c>
      <c r="BG11" s="17" t="e">
        <f>BAR!#REF!</f>
        <v>#REF!</v>
      </c>
      <c r="BH11" s="17" t="e">
        <f>BAR!#REF!</f>
        <v>#REF!</v>
      </c>
      <c r="BI11" s="17" t="e">
        <f>BAR!#REF!</f>
        <v>#REF!</v>
      </c>
      <c r="BJ11" s="17" t="e">
        <f>BAR!#REF!</f>
        <v>#REF!</v>
      </c>
      <c r="BK11" s="17" t="e">
        <f>BAR!#REF!</f>
        <v>#REF!</v>
      </c>
      <c r="BL11" s="17" t="e">
        <f>BAR!#REF!</f>
        <v>#REF!</v>
      </c>
      <c r="BM11" s="17" t="e">
        <f>BAR!#REF!</f>
        <v>#REF!</v>
      </c>
      <c r="BN11" s="17" t="e">
        <f>BAR!#REF!</f>
        <v>#REF!</v>
      </c>
      <c r="BO11" s="17" t="e">
        <f>BAR!#REF!</f>
        <v>#REF!</v>
      </c>
      <c r="BP11" s="17" t="e">
        <f>BAR!#REF!</f>
        <v>#REF!</v>
      </c>
      <c r="BQ11" s="17" t="e">
        <f>BAR!#REF!</f>
        <v>#REF!</v>
      </c>
      <c r="BR11" s="17" t="e">
        <f>BAR!#REF!</f>
        <v>#REF!</v>
      </c>
      <c r="BS11" s="17" t="e">
        <f>BAR!#REF!</f>
        <v>#REF!</v>
      </c>
      <c r="BT11" s="17" t="e">
        <f>BAR!#REF!</f>
        <v>#REF!</v>
      </c>
      <c r="BU11" s="17" t="e">
        <f>BAR!#REF!</f>
        <v>#REF!</v>
      </c>
      <c r="BV11" s="17" t="e">
        <f>BAR!#REF!</f>
        <v>#REF!</v>
      </c>
      <c r="BW11" s="17" t="e">
        <f>BAR!#REF!</f>
        <v>#REF!</v>
      </c>
      <c r="BX11" s="17" t="e">
        <f>BAR!#REF!</f>
        <v>#REF!</v>
      </c>
      <c r="BY11" s="17" t="e">
        <f>BAR!#REF!</f>
        <v>#REF!</v>
      </c>
      <c r="BZ11" s="17" t="e">
        <f>BAR!#REF!</f>
        <v>#REF!</v>
      </c>
    </row>
    <row r="12" spans="1:78" ht="10.7" customHeight="1" x14ac:dyDescent="0.2">
      <c r="A12" s="12">
        <v>2</v>
      </c>
      <c r="B12" s="17" t="e">
        <f>BAR!#REF!</f>
        <v>#REF!</v>
      </c>
      <c r="C12" s="17" t="e">
        <f>BAR!#REF!</f>
        <v>#REF!</v>
      </c>
      <c r="D12" s="17" t="e">
        <f>BAR!#REF!</f>
        <v>#REF!</v>
      </c>
      <c r="E12" s="17" t="e">
        <f>BAR!#REF!</f>
        <v>#REF!</v>
      </c>
      <c r="F12" s="17" t="e">
        <f>BAR!#REF!</f>
        <v>#REF!</v>
      </c>
      <c r="G12" s="17" t="e">
        <f>BAR!#REF!</f>
        <v>#REF!</v>
      </c>
      <c r="H12" s="17" t="e">
        <f>BAR!#REF!</f>
        <v>#REF!</v>
      </c>
      <c r="I12" s="17" t="e">
        <f>BAR!#REF!</f>
        <v>#REF!</v>
      </c>
      <c r="J12" s="17" t="e">
        <f>BAR!#REF!</f>
        <v>#REF!</v>
      </c>
      <c r="K12" s="17" t="e">
        <f>BAR!#REF!</f>
        <v>#REF!</v>
      </c>
      <c r="L12" s="17" t="e">
        <f>BAR!#REF!</f>
        <v>#REF!</v>
      </c>
      <c r="M12" s="17" t="e">
        <f>BAR!#REF!</f>
        <v>#REF!</v>
      </c>
      <c r="N12" s="17" t="e">
        <f>BAR!#REF!</f>
        <v>#REF!</v>
      </c>
      <c r="O12" s="17" t="e">
        <f>BAR!#REF!</f>
        <v>#REF!</v>
      </c>
      <c r="P12" s="17" t="e">
        <f>BAR!#REF!</f>
        <v>#REF!</v>
      </c>
      <c r="Q12" s="17" t="e">
        <f>BAR!#REF!</f>
        <v>#REF!</v>
      </c>
      <c r="R12" s="17" t="e">
        <f>BAR!#REF!</f>
        <v>#REF!</v>
      </c>
      <c r="S12" s="17" t="e">
        <f>BAR!#REF!</f>
        <v>#REF!</v>
      </c>
      <c r="T12" s="17" t="e">
        <f>BAR!#REF!</f>
        <v>#REF!</v>
      </c>
      <c r="U12" s="17" t="e">
        <f>BAR!#REF!</f>
        <v>#REF!</v>
      </c>
      <c r="V12" s="17" t="e">
        <f>BAR!#REF!</f>
        <v>#REF!</v>
      </c>
      <c r="W12" s="17" t="e">
        <f>BAR!#REF!</f>
        <v>#REF!</v>
      </c>
      <c r="X12" s="17" t="e">
        <f>BAR!#REF!</f>
        <v>#REF!</v>
      </c>
      <c r="Y12" s="17" t="e">
        <f>BAR!#REF!</f>
        <v>#REF!</v>
      </c>
      <c r="Z12" s="17" t="e">
        <f>BAR!#REF!</f>
        <v>#REF!</v>
      </c>
      <c r="AA12" s="17" t="e">
        <f>BAR!#REF!</f>
        <v>#REF!</v>
      </c>
      <c r="AB12" s="17" t="e">
        <f>BAR!#REF!</f>
        <v>#REF!</v>
      </c>
      <c r="AC12" s="17" t="e">
        <f>BAR!#REF!</f>
        <v>#REF!</v>
      </c>
      <c r="AD12" s="17" t="e">
        <f>BAR!#REF!</f>
        <v>#REF!</v>
      </c>
      <c r="AE12" s="17" t="e">
        <f>BAR!#REF!</f>
        <v>#REF!</v>
      </c>
      <c r="AF12" s="17" t="e">
        <f>BAR!#REF!</f>
        <v>#REF!</v>
      </c>
      <c r="AG12" s="17" t="e">
        <f>BAR!#REF!</f>
        <v>#REF!</v>
      </c>
      <c r="AH12" s="17" t="e">
        <f>BAR!#REF!</f>
        <v>#REF!</v>
      </c>
      <c r="AI12" s="17" t="e">
        <f>BAR!#REF!</f>
        <v>#REF!</v>
      </c>
      <c r="AJ12" s="17" t="e">
        <f>BAR!#REF!</f>
        <v>#REF!</v>
      </c>
      <c r="AK12" s="17" t="e">
        <f>BAR!#REF!</f>
        <v>#REF!</v>
      </c>
      <c r="AL12" s="17" t="e">
        <f>BAR!#REF!</f>
        <v>#REF!</v>
      </c>
      <c r="AM12" s="17" t="e">
        <f>BAR!#REF!</f>
        <v>#REF!</v>
      </c>
      <c r="AN12" s="17" t="e">
        <f>BAR!#REF!</f>
        <v>#REF!</v>
      </c>
      <c r="AO12" s="17" t="e">
        <f>BAR!#REF!</f>
        <v>#REF!</v>
      </c>
      <c r="AP12" s="17" t="e">
        <f>BAR!#REF!</f>
        <v>#REF!</v>
      </c>
      <c r="AQ12" s="17" t="e">
        <f>BAR!#REF!</f>
        <v>#REF!</v>
      </c>
      <c r="AR12" s="17" t="e">
        <f>BAR!#REF!</f>
        <v>#REF!</v>
      </c>
      <c r="AS12" s="17" t="e">
        <f>BAR!#REF!</f>
        <v>#REF!</v>
      </c>
      <c r="AT12" s="17" t="e">
        <f>BAR!#REF!</f>
        <v>#REF!</v>
      </c>
      <c r="AU12" s="17" t="e">
        <f>BAR!#REF!</f>
        <v>#REF!</v>
      </c>
      <c r="AV12" s="17" t="e">
        <f>BAR!#REF!</f>
        <v>#REF!</v>
      </c>
      <c r="AW12" s="17" t="e">
        <f>BAR!#REF!</f>
        <v>#REF!</v>
      </c>
      <c r="AX12" s="17" t="e">
        <f>BAR!#REF!</f>
        <v>#REF!</v>
      </c>
      <c r="AY12" s="17" t="e">
        <f>BAR!#REF!</f>
        <v>#REF!</v>
      </c>
      <c r="AZ12" s="17" t="e">
        <f>BAR!#REF!</f>
        <v>#REF!</v>
      </c>
      <c r="BA12" s="17" t="e">
        <f>BAR!#REF!</f>
        <v>#REF!</v>
      </c>
      <c r="BB12" s="17" t="e">
        <f>BAR!#REF!</f>
        <v>#REF!</v>
      </c>
      <c r="BC12" s="17" t="e">
        <f>BAR!#REF!</f>
        <v>#REF!</v>
      </c>
      <c r="BD12" s="17" t="e">
        <f>BAR!#REF!</f>
        <v>#REF!</v>
      </c>
      <c r="BE12" s="17" t="e">
        <f>BAR!#REF!</f>
        <v>#REF!</v>
      </c>
      <c r="BF12" s="17" t="e">
        <f>BAR!#REF!</f>
        <v>#REF!</v>
      </c>
      <c r="BG12" s="17" t="e">
        <f>BAR!#REF!</f>
        <v>#REF!</v>
      </c>
      <c r="BH12" s="17" t="e">
        <f>BAR!#REF!</f>
        <v>#REF!</v>
      </c>
      <c r="BI12" s="17" t="e">
        <f>BAR!#REF!</f>
        <v>#REF!</v>
      </c>
      <c r="BJ12" s="17" t="e">
        <f>BAR!#REF!</f>
        <v>#REF!</v>
      </c>
      <c r="BK12" s="17" t="e">
        <f>BAR!#REF!</f>
        <v>#REF!</v>
      </c>
      <c r="BL12" s="17" t="e">
        <f>BAR!#REF!</f>
        <v>#REF!</v>
      </c>
      <c r="BM12" s="17" t="e">
        <f>BAR!#REF!</f>
        <v>#REF!</v>
      </c>
      <c r="BN12" s="17" t="e">
        <f>BAR!#REF!</f>
        <v>#REF!</v>
      </c>
      <c r="BO12" s="17" t="e">
        <f>BAR!#REF!</f>
        <v>#REF!</v>
      </c>
      <c r="BP12" s="17" t="e">
        <f>BAR!#REF!</f>
        <v>#REF!</v>
      </c>
      <c r="BQ12" s="17" t="e">
        <f>BAR!#REF!</f>
        <v>#REF!</v>
      </c>
      <c r="BR12" s="17" t="e">
        <f>BAR!#REF!</f>
        <v>#REF!</v>
      </c>
      <c r="BS12" s="17" t="e">
        <f>BAR!#REF!</f>
        <v>#REF!</v>
      </c>
      <c r="BT12" s="17" t="e">
        <f>BAR!#REF!</f>
        <v>#REF!</v>
      </c>
      <c r="BU12" s="17" t="e">
        <f>BAR!#REF!</f>
        <v>#REF!</v>
      </c>
      <c r="BV12" s="17" t="e">
        <f>BAR!#REF!</f>
        <v>#REF!</v>
      </c>
      <c r="BW12" s="17" t="e">
        <f>BAR!#REF!</f>
        <v>#REF!</v>
      </c>
      <c r="BX12" s="17" t="e">
        <f>BAR!#REF!</f>
        <v>#REF!</v>
      </c>
      <c r="BY12" s="17" t="e">
        <f>BAR!#REF!</f>
        <v>#REF!</v>
      </c>
      <c r="BZ12" s="17" t="e">
        <f>BAR!#REF!</f>
        <v>#REF!</v>
      </c>
    </row>
    <row r="13" spans="1:78" ht="10.7" customHeight="1" x14ac:dyDescent="0.2">
      <c r="A13" s="16" t="s">
        <v>201</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row>
    <row r="14" spans="1:78" ht="10.7" customHeight="1" x14ac:dyDescent="0.2">
      <c r="A14" s="12">
        <v>1</v>
      </c>
      <c r="B14" s="17" t="e">
        <f>BAR!#REF!</f>
        <v>#REF!</v>
      </c>
      <c r="C14" s="17" t="e">
        <f>BAR!#REF!</f>
        <v>#REF!</v>
      </c>
      <c r="D14" s="17" t="e">
        <f>BAR!#REF!</f>
        <v>#REF!</v>
      </c>
      <c r="E14" s="17" t="e">
        <f>BAR!#REF!</f>
        <v>#REF!</v>
      </c>
      <c r="F14" s="17" t="e">
        <f>BAR!#REF!</f>
        <v>#REF!</v>
      </c>
      <c r="G14" s="17" t="e">
        <f>BAR!#REF!</f>
        <v>#REF!</v>
      </c>
      <c r="H14" s="17" t="e">
        <f>BAR!#REF!</f>
        <v>#REF!</v>
      </c>
      <c r="I14" s="17" t="e">
        <f>BAR!#REF!</f>
        <v>#REF!</v>
      </c>
      <c r="J14" s="17" t="e">
        <f>BAR!#REF!</f>
        <v>#REF!</v>
      </c>
      <c r="K14" s="17" t="e">
        <f>BAR!#REF!</f>
        <v>#REF!</v>
      </c>
      <c r="L14" s="17" t="e">
        <f>BAR!#REF!</f>
        <v>#REF!</v>
      </c>
      <c r="M14" s="17" t="e">
        <f>BAR!#REF!</f>
        <v>#REF!</v>
      </c>
      <c r="N14" s="17" t="e">
        <f>BAR!#REF!</f>
        <v>#REF!</v>
      </c>
      <c r="O14" s="17" t="e">
        <f>BAR!#REF!</f>
        <v>#REF!</v>
      </c>
      <c r="P14" s="17" t="e">
        <f>BAR!#REF!</f>
        <v>#REF!</v>
      </c>
      <c r="Q14" s="17" t="e">
        <f>BAR!#REF!</f>
        <v>#REF!</v>
      </c>
      <c r="R14" s="17" t="e">
        <f>BAR!#REF!</f>
        <v>#REF!</v>
      </c>
      <c r="S14" s="17" t="e">
        <f>BAR!#REF!</f>
        <v>#REF!</v>
      </c>
      <c r="T14" s="17" t="e">
        <f>BAR!#REF!</f>
        <v>#REF!</v>
      </c>
      <c r="U14" s="17" t="e">
        <f>BAR!#REF!</f>
        <v>#REF!</v>
      </c>
      <c r="V14" s="17" t="e">
        <f>BAR!#REF!</f>
        <v>#REF!</v>
      </c>
      <c r="W14" s="17" t="e">
        <f>BAR!#REF!</f>
        <v>#REF!</v>
      </c>
      <c r="X14" s="17" t="e">
        <f>BAR!#REF!</f>
        <v>#REF!</v>
      </c>
      <c r="Y14" s="17" t="e">
        <f>BAR!#REF!</f>
        <v>#REF!</v>
      </c>
      <c r="Z14" s="17" t="e">
        <f>BAR!#REF!</f>
        <v>#REF!</v>
      </c>
      <c r="AA14" s="17" t="e">
        <f>BAR!#REF!</f>
        <v>#REF!</v>
      </c>
      <c r="AB14" s="17" t="e">
        <f>BAR!#REF!</f>
        <v>#REF!</v>
      </c>
      <c r="AC14" s="17" t="e">
        <f>BAR!#REF!</f>
        <v>#REF!</v>
      </c>
      <c r="AD14" s="17" t="e">
        <f>BAR!#REF!</f>
        <v>#REF!</v>
      </c>
      <c r="AE14" s="17" t="e">
        <f>BAR!#REF!</f>
        <v>#REF!</v>
      </c>
      <c r="AF14" s="17" t="e">
        <f>BAR!#REF!</f>
        <v>#REF!</v>
      </c>
      <c r="AG14" s="17" t="e">
        <f>BAR!#REF!</f>
        <v>#REF!</v>
      </c>
      <c r="AH14" s="17" t="e">
        <f>BAR!#REF!</f>
        <v>#REF!</v>
      </c>
      <c r="AI14" s="17" t="e">
        <f>BAR!#REF!</f>
        <v>#REF!</v>
      </c>
      <c r="AJ14" s="17" t="e">
        <f>BAR!#REF!</f>
        <v>#REF!</v>
      </c>
      <c r="AK14" s="17" t="e">
        <f>BAR!#REF!</f>
        <v>#REF!</v>
      </c>
      <c r="AL14" s="17" t="e">
        <f>BAR!#REF!</f>
        <v>#REF!</v>
      </c>
      <c r="AM14" s="17" t="e">
        <f>BAR!#REF!</f>
        <v>#REF!</v>
      </c>
      <c r="AN14" s="17" t="e">
        <f>BAR!#REF!</f>
        <v>#REF!</v>
      </c>
      <c r="AO14" s="17" t="e">
        <f>BAR!#REF!</f>
        <v>#REF!</v>
      </c>
      <c r="AP14" s="17" t="e">
        <f>BAR!#REF!</f>
        <v>#REF!</v>
      </c>
      <c r="AQ14" s="17" t="e">
        <f>BAR!#REF!</f>
        <v>#REF!</v>
      </c>
      <c r="AR14" s="17" t="e">
        <f>BAR!#REF!</f>
        <v>#REF!</v>
      </c>
      <c r="AS14" s="17" t="e">
        <f>BAR!#REF!</f>
        <v>#REF!</v>
      </c>
      <c r="AT14" s="17" t="e">
        <f>BAR!#REF!</f>
        <v>#REF!</v>
      </c>
      <c r="AU14" s="17" t="e">
        <f>BAR!#REF!</f>
        <v>#REF!</v>
      </c>
      <c r="AV14" s="17" t="e">
        <f>BAR!#REF!</f>
        <v>#REF!</v>
      </c>
      <c r="AW14" s="17" t="e">
        <f>BAR!#REF!</f>
        <v>#REF!</v>
      </c>
      <c r="AX14" s="17" t="e">
        <f>BAR!#REF!</f>
        <v>#REF!</v>
      </c>
      <c r="AY14" s="17" t="e">
        <f>BAR!#REF!</f>
        <v>#REF!</v>
      </c>
      <c r="AZ14" s="17" t="e">
        <f>BAR!#REF!</f>
        <v>#REF!</v>
      </c>
      <c r="BA14" s="17" t="e">
        <f>BAR!#REF!</f>
        <v>#REF!</v>
      </c>
      <c r="BB14" s="17" t="e">
        <f>BAR!#REF!</f>
        <v>#REF!</v>
      </c>
      <c r="BC14" s="17" t="e">
        <f>BAR!#REF!</f>
        <v>#REF!</v>
      </c>
      <c r="BD14" s="17" t="e">
        <f>BAR!#REF!</f>
        <v>#REF!</v>
      </c>
      <c r="BE14" s="17" t="e">
        <f>BAR!#REF!</f>
        <v>#REF!</v>
      </c>
      <c r="BF14" s="17" t="e">
        <f>BAR!#REF!</f>
        <v>#REF!</v>
      </c>
      <c r="BG14" s="17" t="e">
        <f>BAR!#REF!</f>
        <v>#REF!</v>
      </c>
      <c r="BH14" s="17" t="e">
        <f>BAR!#REF!</f>
        <v>#REF!</v>
      </c>
      <c r="BI14" s="17" t="e">
        <f>BAR!#REF!</f>
        <v>#REF!</v>
      </c>
      <c r="BJ14" s="17" t="e">
        <f>BAR!#REF!</f>
        <v>#REF!</v>
      </c>
      <c r="BK14" s="17" t="e">
        <f>BAR!#REF!</f>
        <v>#REF!</v>
      </c>
      <c r="BL14" s="17" t="e">
        <f>BAR!#REF!</f>
        <v>#REF!</v>
      </c>
      <c r="BM14" s="17" t="e">
        <f>BAR!#REF!</f>
        <v>#REF!</v>
      </c>
      <c r="BN14" s="17" t="e">
        <f>BAR!#REF!</f>
        <v>#REF!</v>
      </c>
      <c r="BO14" s="17" t="e">
        <f>BAR!#REF!</f>
        <v>#REF!</v>
      </c>
      <c r="BP14" s="17" t="e">
        <f>BAR!#REF!</f>
        <v>#REF!</v>
      </c>
      <c r="BQ14" s="17" t="e">
        <f>BAR!#REF!</f>
        <v>#REF!</v>
      </c>
      <c r="BR14" s="17" t="e">
        <f>BAR!#REF!</f>
        <v>#REF!</v>
      </c>
      <c r="BS14" s="17" t="e">
        <f>BAR!#REF!</f>
        <v>#REF!</v>
      </c>
      <c r="BT14" s="17" t="e">
        <f>BAR!#REF!</f>
        <v>#REF!</v>
      </c>
      <c r="BU14" s="17" t="e">
        <f>BAR!#REF!</f>
        <v>#REF!</v>
      </c>
      <c r="BV14" s="17" t="e">
        <f>BAR!#REF!</f>
        <v>#REF!</v>
      </c>
      <c r="BW14" s="17" t="e">
        <f>BAR!#REF!</f>
        <v>#REF!</v>
      </c>
      <c r="BX14" s="17" t="e">
        <f>BAR!#REF!</f>
        <v>#REF!</v>
      </c>
      <c r="BY14" s="17" t="e">
        <f>BAR!#REF!</f>
        <v>#REF!</v>
      </c>
      <c r="BZ14" s="17" t="e">
        <f>BAR!#REF!</f>
        <v>#REF!</v>
      </c>
    </row>
    <row r="15" spans="1:78" ht="10.7" customHeight="1" x14ac:dyDescent="0.2">
      <c r="A15" s="12">
        <v>2</v>
      </c>
      <c r="B15" s="17" t="e">
        <f>BAR!#REF!</f>
        <v>#REF!</v>
      </c>
      <c r="C15" s="17" t="e">
        <f>BAR!#REF!</f>
        <v>#REF!</v>
      </c>
      <c r="D15" s="17" t="e">
        <f>BAR!#REF!</f>
        <v>#REF!</v>
      </c>
      <c r="E15" s="17" t="e">
        <f>BAR!#REF!</f>
        <v>#REF!</v>
      </c>
      <c r="F15" s="17" t="e">
        <f>BAR!#REF!</f>
        <v>#REF!</v>
      </c>
      <c r="G15" s="17" t="e">
        <f>BAR!#REF!</f>
        <v>#REF!</v>
      </c>
      <c r="H15" s="17" t="e">
        <f>BAR!#REF!</f>
        <v>#REF!</v>
      </c>
      <c r="I15" s="17" t="e">
        <f>BAR!#REF!</f>
        <v>#REF!</v>
      </c>
      <c r="J15" s="17" t="e">
        <f>BAR!#REF!</f>
        <v>#REF!</v>
      </c>
      <c r="K15" s="17" t="e">
        <f>BAR!#REF!</f>
        <v>#REF!</v>
      </c>
      <c r="L15" s="17" t="e">
        <f>BAR!#REF!</f>
        <v>#REF!</v>
      </c>
      <c r="M15" s="17" t="e">
        <f>BAR!#REF!</f>
        <v>#REF!</v>
      </c>
      <c r="N15" s="17" t="e">
        <f>BAR!#REF!</f>
        <v>#REF!</v>
      </c>
      <c r="O15" s="17" t="e">
        <f>BAR!#REF!</f>
        <v>#REF!</v>
      </c>
      <c r="P15" s="17" t="e">
        <f>BAR!#REF!</f>
        <v>#REF!</v>
      </c>
      <c r="Q15" s="17" t="e">
        <f>BAR!#REF!</f>
        <v>#REF!</v>
      </c>
      <c r="R15" s="17" t="e">
        <f>BAR!#REF!</f>
        <v>#REF!</v>
      </c>
      <c r="S15" s="17" t="e">
        <f>BAR!#REF!</f>
        <v>#REF!</v>
      </c>
      <c r="T15" s="17" t="e">
        <f>BAR!#REF!</f>
        <v>#REF!</v>
      </c>
      <c r="U15" s="17" t="e">
        <f>BAR!#REF!</f>
        <v>#REF!</v>
      </c>
      <c r="V15" s="17" t="e">
        <f>BAR!#REF!</f>
        <v>#REF!</v>
      </c>
      <c r="W15" s="17" t="e">
        <f>BAR!#REF!</f>
        <v>#REF!</v>
      </c>
      <c r="X15" s="17" t="e">
        <f>BAR!#REF!</f>
        <v>#REF!</v>
      </c>
      <c r="Y15" s="17" t="e">
        <f>BAR!#REF!</f>
        <v>#REF!</v>
      </c>
      <c r="Z15" s="17" t="e">
        <f>BAR!#REF!</f>
        <v>#REF!</v>
      </c>
      <c r="AA15" s="17" t="e">
        <f>BAR!#REF!</f>
        <v>#REF!</v>
      </c>
      <c r="AB15" s="17" t="e">
        <f>BAR!#REF!</f>
        <v>#REF!</v>
      </c>
      <c r="AC15" s="17" t="e">
        <f>BAR!#REF!</f>
        <v>#REF!</v>
      </c>
      <c r="AD15" s="17" t="e">
        <f>BAR!#REF!</f>
        <v>#REF!</v>
      </c>
      <c r="AE15" s="17" t="e">
        <f>BAR!#REF!</f>
        <v>#REF!</v>
      </c>
      <c r="AF15" s="17" t="e">
        <f>BAR!#REF!</f>
        <v>#REF!</v>
      </c>
      <c r="AG15" s="17" t="e">
        <f>BAR!#REF!</f>
        <v>#REF!</v>
      </c>
      <c r="AH15" s="17" t="e">
        <f>BAR!#REF!</f>
        <v>#REF!</v>
      </c>
      <c r="AI15" s="17" t="e">
        <f>BAR!#REF!</f>
        <v>#REF!</v>
      </c>
      <c r="AJ15" s="17" t="e">
        <f>BAR!#REF!</f>
        <v>#REF!</v>
      </c>
      <c r="AK15" s="17" t="e">
        <f>BAR!#REF!</f>
        <v>#REF!</v>
      </c>
      <c r="AL15" s="17" t="e">
        <f>BAR!#REF!</f>
        <v>#REF!</v>
      </c>
      <c r="AM15" s="17" t="e">
        <f>BAR!#REF!</f>
        <v>#REF!</v>
      </c>
      <c r="AN15" s="17" t="e">
        <f>BAR!#REF!</f>
        <v>#REF!</v>
      </c>
      <c r="AO15" s="17" t="e">
        <f>BAR!#REF!</f>
        <v>#REF!</v>
      </c>
      <c r="AP15" s="17" t="e">
        <f>BAR!#REF!</f>
        <v>#REF!</v>
      </c>
      <c r="AQ15" s="17" t="e">
        <f>BAR!#REF!</f>
        <v>#REF!</v>
      </c>
      <c r="AR15" s="17" t="e">
        <f>BAR!#REF!</f>
        <v>#REF!</v>
      </c>
      <c r="AS15" s="17" t="e">
        <f>BAR!#REF!</f>
        <v>#REF!</v>
      </c>
      <c r="AT15" s="17" t="e">
        <f>BAR!#REF!</f>
        <v>#REF!</v>
      </c>
      <c r="AU15" s="17" t="e">
        <f>BAR!#REF!</f>
        <v>#REF!</v>
      </c>
      <c r="AV15" s="17" t="e">
        <f>BAR!#REF!</f>
        <v>#REF!</v>
      </c>
      <c r="AW15" s="17" t="e">
        <f>BAR!#REF!</f>
        <v>#REF!</v>
      </c>
      <c r="AX15" s="17" t="e">
        <f>BAR!#REF!</f>
        <v>#REF!</v>
      </c>
      <c r="AY15" s="17" t="e">
        <f>BAR!#REF!</f>
        <v>#REF!</v>
      </c>
      <c r="AZ15" s="17" t="e">
        <f>BAR!#REF!</f>
        <v>#REF!</v>
      </c>
      <c r="BA15" s="17" t="e">
        <f>BAR!#REF!</f>
        <v>#REF!</v>
      </c>
      <c r="BB15" s="17" t="e">
        <f>BAR!#REF!</f>
        <v>#REF!</v>
      </c>
      <c r="BC15" s="17" t="e">
        <f>BAR!#REF!</f>
        <v>#REF!</v>
      </c>
      <c r="BD15" s="17" t="e">
        <f>BAR!#REF!</f>
        <v>#REF!</v>
      </c>
      <c r="BE15" s="17" t="e">
        <f>BAR!#REF!</f>
        <v>#REF!</v>
      </c>
      <c r="BF15" s="17" t="e">
        <f>BAR!#REF!</f>
        <v>#REF!</v>
      </c>
      <c r="BG15" s="17" t="e">
        <f>BAR!#REF!</f>
        <v>#REF!</v>
      </c>
      <c r="BH15" s="17" t="e">
        <f>BAR!#REF!</f>
        <v>#REF!</v>
      </c>
      <c r="BI15" s="17" t="e">
        <f>BAR!#REF!</f>
        <v>#REF!</v>
      </c>
      <c r="BJ15" s="17" t="e">
        <f>BAR!#REF!</f>
        <v>#REF!</v>
      </c>
      <c r="BK15" s="17" t="e">
        <f>BAR!#REF!</f>
        <v>#REF!</v>
      </c>
      <c r="BL15" s="17" t="e">
        <f>BAR!#REF!</f>
        <v>#REF!</v>
      </c>
      <c r="BM15" s="17" t="e">
        <f>BAR!#REF!</f>
        <v>#REF!</v>
      </c>
      <c r="BN15" s="17" t="e">
        <f>BAR!#REF!</f>
        <v>#REF!</v>
      </c>
      <c r="BO15" s="17" t="e">
        <f>BAR!#REF!</f>
        <v>#REF!</v>
      </c>
      <c r="BP15" s="17" t="e">
        <f>BAR!#REF!</f>
        <v>#REF!</v>
      </c>
      <c r="BQ15" s="17" t="e">
        <f>BAR!#REF!</f>
        <v>#REF!</v>
      </c>
      <c r="BR15" s="17" t="e">
        <f>BAR!#REF!</f>
        <v>#REF!</v>
      </c>
      <c r="BS15" s="17" t="e">
        <f>BAR!#REF!</f>
        <v>#REF!</v>
      </c>
      <c r="BT15" s="17" t="e">
        <f>BAR!#REF!</f>
        <v>#REF!</v>
      </c>
      <c r="BU15" s="17" t="e">
        <f>BAR!#REF!</f>
        <v>#REF!</v>
      </c>
      <c r="BV15" s="17" t="e">
        <f>BAR!#REF!</f>
        <v>#REF!</v>
      </c>
      <c r="BW15" s="17" t="e">
        <f>BAR!#REF!</f>
        <v>#REF!</v>
      </c>
      <c r="BX15" s="17" t="e">
        <f>BAR!#REF!</f>
        <v>#REF!</v>
      </c>
      <c r="BY15" s="17" t="e">
        <f>BAR!#REF!</f>
        <v>#REF!</v>
      </c>
      <c r="BZ15" s="17" t="e">
        <f>BAR!#REF!</f>
        <v>#REF!</v>
      </c>
    </row>
    <row r="16" spans="1:78" ht="10.7" customHeight="1" x14ac:dyDescent="0.2">
      <c r="A16" s="17" t="s">
        <v>202</v>
      </c>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row>
    <row r="17" spans="1:78" ht="10.7" customHeight="1" x14ac:dyDescent="0.2">
      <c r="A17" s="12">
        <v>1</v>
      </c>
      <c r="B17" s="17" t="e">
        <f>BAR!#REF!</f>
        <v>#REF!</v>
      </c>
      <c r="C17" s="17" t="e">
        <f>BAR!#REF!</f>
        <v>#REF!</v>
      </c>
      <c r="D17" s="17" t="e">
        <f>BAR!#REF!</f>
        <v>#REF!</v>
      </c>
      <c r="E17" s="17" t="e">
        <f>BAR!#REF!</f>
        <v>#REF!</v>
      </c>
      <c r="F17" s="17" t="e">
        <f>BAR!#REF!</f>
        <v>#REF!</v>
      </c>
      <c r="G17" s="17" t="e">
        <f>BAR!#REF!</f>
        <v>#REF!</v>
      </c>
      <c r="H17" s="17" t="e">
        <f>BAR!#REF!</f>
        <v>#REF!</v>
      </c>
      <c r="I17" s="17" t="e">
        <f>BAR!#REF!</f>
        <v>#REF!</v>
      </c>
      <c r="J17" s="17" t="e">
        <f>BAR!#REF!</f>
        <v>#REF!</v>
      </c>
      <c r="K17" s="17" t="e">
        <f>BAR!#REF!</f>
        <v>#REF!</v>
      </c>
      <c r="L17" s="17" t="e">
        <f>BAR!#REF!</f>
        <v>#REF!</v>
      </c>
      <c r="M17" s="17" t="e">
        <f>BAR!#REF!</f>
        <v>#REF!</v>
      </c>
      <c r="N17" s="17" t="e">
        <f>BAR!#REF!</f>
        <v>#REF!</v>
      </c>
      <c r="O17" s="17" t="e">
        <f>BAR!#REF!</f>
        <v>#REF!</v>
      </c>
      <c r="P17" s="17" t="e">
        <f>BAR!#REF!</f>
        <v>#REF!</v>
      </c>
      <c r="Q17" s="17" t="e">
        <f>BAR!#REF!</f>
        <v>#REF!</v>
      </c>
      <c r="R17" s="17" t="e">
        <f>BAR!#REF!</f>
        <v>#REF!</v>
      </c>
      <c r="S17" s="17" t="e">
        <f>BAR!#REF!</f>
        <v>#REF!</v>
      </c>
      <c r="T17" s="17" t="e">
        <f>BAR!#REF!</f>
        <v>#REF!</v>
      </c>
      <c r="U17" s="17" t="e">
        <f>BAR!#REF!</f>
        <v>#REF!</v>
      </c>
      <c r="V17" s="17" t="e">
        <f>BAR!#REF!</f>
        <v>#REF!</v>
      </c>
      <c r="W17" s="17" t="e">
        <f>BAR!#REF!</f>
        <v>#REF!</v>
      </c>
      <c r="X17" s="17" t="e">
        <f>BAR!#REF!</f>
        <v>#REF!</v>
      </c>
      <c r="Y17" s="17" t="e">
        <f>BAR!#REF!</f>
        <v>#REF!</v>
      </c>
      <c r="Z17" s="17" t="e">
        <f>BAR!#REF!</f>
        <v>#REF!</v>
      </c>
      <c r="AA17" s="17" t="e">
        <f>BAR!#REF!</f>
        <v>#REF!</v>
      </c>
      <c r="AB17" s="17" t="e">
        <f>BAR!#REF!</f>
        <v>#REF!</v>
      </c>
      <c r="AC17" s="17" t="e">
        <f>BAR!#REF!</f>
        <v>#REF!</v>
      </c>
      <c r="AD17" s="17" t="e">
        <f>BAR!#REF!</f>
        <v>#REF!</v>
      </c>
      <c r="AE17" s="17" t="e">
        <f>BAR!#REF!</f>
        <v>#REF!</v>
      </c>
      <c r="AF17" s="17" t="e">
        <f>BAR!#REF!</f>
        <v>#REF!</v>
      </c>
      <c r="AG17" s="17" t="e">
        <f>BAR!#REF!</f>
        <v>#REF!</v>
      </c>
      <c r="AH17" s="17" t="e">
        <f>BAR!#REF!</f>
        <v>#REF!</v>
      </c>
      <c r="AI17" s="17" t="e">
        <f>BAR!#REF!</f>
        <v>#REF!</v>
      </c>
      <c r="AJ17" s="17" t="e">
        <f>BAR!#REF!</f>
        <v>#REF!</v>
      </c>
      <c r="AK17" s="17" t="e">
        <f>BAR!#REF!</f>
        <v>#REF!</v>
      </c>
      <c r="AL17" s="17" t="e">
        <f>BAR!#REF!</f>
        <v>#REF!</v>
      </c>
      <c r="AM17" s="17" t="e">
        <f>BAR!#REF!</f>
        <v>#REF!</v>
      </c>
      <c r="AN17" s="17" t="e">
        <f>BAR!#REF!</f>
        <v>#REF!</v>
      </c>
      <c r="AO17" s="17" t="e">
        <f>BAR!#REF!</f>
        <v>#REF!</v>
      </c>
      <c r="AP17" s="17" t="e">
        <f>BAR!#REF!</f>
        <v>#REF!</v>
      </c>
      <c r="AQ17" s="17" t="e">
        <f>BAR!#REF!</f>
        <v>#REF!</v>
      </c>
      <c r="AR17" s="17" t="e">
        <f>BAR!#REF!</f>
        <v>#REF!</v>
      </c>
      <c r="AS17" s="17" t="e">
        <f>BAR!#REF!</f>
        <v>#REF!</v>
      </c>
      <c r="AT17" s="17" t="e">
        <f>BAR!#REF!</f>
        <v>#REF!</v>
      </c>
      <c r="AU17" s="17" t="e">
        <f>BAR!#REF!</f>
        <v>#REF!</v>
      </c>
      <c r="AV17" s="17" t="e">
        <f>BAR!#REF!</f>
        <v>#REF!</v>
      </c>
      <c r="AW17" s="17" t="e">
        <f>BAR!#REF!</f>
        <v>#REF!</v>
      </c>
      <c r="AX17" s="17" t="e">
        <f>BAR!#REF!</f>
        <v>#REF!</v>
      </c>
      <c r="AY17" s="17" t="e">
        <f>BAR!#REF!</f>
        <v>#REF!</v>
      </c>
      <c r="AZ17" s="17" t="e">
        <f>BAR!#REF!</f>
        <v>#REF!</v>
      </c>
      <c r="BA17" s="17" t="e">
        <f>BAR!#REF!</f>
        <v>#REF!</v>
      </c>
      <c r="BB17" s="17" t="e">
        <f>BAR!#REF!</f>
        <v>#REF!</v>
      </c>
      <c r="BC17" s="17" t="e">
        <f>BAR!#REF!</f>
        <v>#REF!</v>
      </c>
      <c r="BD17" s="17" t="e">
        <f>BAR!#REF!</f>
        <v>#REF!</v>
      </c>
      <c r="BE17" s="17" t="e">
        <f>BAR!#REF!</f>
        <v>#REF!</v>
      </c>
      <c r="BF17" s="17" t="e">
        <f>BAR!#REF!</f>
        <v>#REF!</v>
      </c>
      <c r="BG17" s="17" t="e">
        <f>BAR!#REF!</f>
        <v>#REF!</v>
      </c>
      <c r="BH17" s="17" t="e">
        <f>BAR!#REF!</f>
        <v>#REF!</v>
      </c>
      <c r="BI17" s="17" t="e">
        <f>BAR!#REF!</f>
        <v>#REF!</v>
      </c>
      <c r="BJ17" s="17" t="e">
        <f>BAR!#REF!</f>
        <v>#REF!</v>
      </c>
      <c r="BK17" s="17" t="e">
        <f>BAR!#REF!</f>
        <v>#REF!</v>
      </c>
      <c r="BL17" s="17" t="e">
        <f>BAR!#REF!</f>
        <v>#REF!</v>
      </c>
      <c r="BM17" s="17" t="e">
        <f>BAR!#REF!</f>
        <v>#REF!</v>
      </c>
      <c r="BN17" s="17" t="e">
        <f>BAR!#REF!</f>
        <v>#REF!</v>
      </c>
      <c r="BO17" s="17" t="e">
        <f>BAR!#REF!</f>
        <v>#REF!</v>
      </c>
      <c r="BP17" s="17" t="e">
        <f>BAR!#REF!</f>
        <v>#REF!</v>
      </c>
      <c r="BQ17" s="17" t="e">
        <f>BAR!#REF!</f>
        <v>#REF!</v>
      </c>
      <c r="BR17" s="17" t="e">
        <f>BAR!#REF!</f>
        <v>#REF!</v>
      </c>
      <c r="BS17" s="17" t="e">
        <f>BAR!#REF!</f>
        <v>#REF!</v>
      </c>
      <c r="BT17" s="17" t="e">
        <f>BAR!#REF!</f>
        <v>#REF!</v>
      </c>
      <c r="BU17" s="17" t="e">
        <f>BAR!#REF!</f>
        <v>#REF!</v>
      </c>
      <c r="BV17" s="17" t="e">
        <f>BAR!#REF!</f>
        <v>#REF!</v>
      </c>
      <c r="BW17" s="17" t="e">
        <f>BAR!#REF!</f>
        <v>#REF!</v>
      </c>
      <c r="BX17" s="17" t="e">
        <f>BAR!#REF!</f>
        <v>#REF!</v>
      </c>
      <c r="BY17" s="17" t="e">
        <f>BAR!#REF!</f>
        <v>#REF!</v>
      </c>
      <c r="BZ17" s="17" t="e">
        <f>BAR!#REF!</f>
        <v>#REF!</v>
      </c>
    </row>
    <row r="18" spans="1:78" ht="10.7" customHeight="1" x14ac:dyDescent="0.2">
      <c r="A18" s="12">
        <v>2</v>
      </c>
      <c r="B18" s="17" t="e">
        <f>BAR!#REF!</f>
        <v>#REF!</v>
      </c>
      <c r="C18" s="17" t="e">
        <f>BAR!#REF!</f>
        <v>#REF!</v>
      </c>
      <c r="D18" s="17" t="e">
        <f>BAR!#REF!</f>
        <v>#REF!</v>
      </c>
      <c r="E18" s="17" t="e">
        <f>BAR!#REF!</f>
        <v>#REF!</v>
      </c>
      <c r="F18" s="17" t="e">
        <f>BAR!#REF!</f>
        <v>#REF!</v>
      </c>
      <c r="G18" s="17" t="e">
        <f>BAR!#REF!</f>
        <v>#REF!</v>
      </c>
      <c r="H18" s="17" t="e">
        <f>BAR!#REF!</f>
        <v>#REF!</v>
      </c>
      <c r="I18" s="17" t="e">
        <f>BAR!#REF!</f>
        <v>#REF!</v>
      </c>
      <c r="J18" s="17" t="e">
        <f>BAR!#REF!</f>
        <v>#REF!</v>
      </c>
      <c r="K18" s="17" t="e">
        <f>BAR!#REF!</f>
        <v>#REF!</v>
      </c>
      <c r="L18" s="17" t="e">
        <f>BAR!#REF!</f>
        <v>#REF!</v>
      </c>
      <c r="M18" s="17" t="e">
        <f>BAR!#REF!</f>
        <v>#REF!</v>
      </c>
      <c r="N18" s="17" t="e">
        <f>BAR!#REF!</f>
        <v>#REF!</v>
      </c>
      <c r="O18" s="17" t="e">
        <f>BAR!#REF!</f>
        <v>#REF!</v>
      </c>
      <c r="P18" s="17" t="e">
        <f>BAR!#REF!</f>
        <v>#REF!</v>
      </c>
      <c r="Q18" s="17" t="e">
        <f>BAR!#REF!</f>
        <v>#REF!</v>
      </c>
      <c r="R18" s="17" t="e">
        <f>BAR!#REF!</f>
        <v>#REF!</v>
      </c>
      <c r="S18" s="17" t="e">
        <f>BAR!#REF!</f>
        <v>#REF!</v>
      </c>
      <c r="T18" s="17" t="e">
        <f>BAR!#REF!</f>
        <v>#REF!</v>
      </c>
      <c r="U18" s="17" t="e">
        <f>BAR!#REF!</f>
        <v>#REF!</v>
      </c>
      <c r="V18" s="17" t="e">
        <f>BAR!#REF!</f>
        <v>#REF!</v>
      </c>
      <c r="W18" s="17" t="e">
        <f>BAR!#REF!</f>
        <v>#REF!</v>
      </c>
      <c r="X18" s="17" t="e">
        <f>BAR!#REF!</f>
        <v>#REF!</v>
      </c>
      <c r="Y18" s="17" t="e">
        <f>BAR!#REF!</f>
        <v>#REF!</v>
      </c>
      <c r="Z18" s="17" t="e">
        <f>BAR!#REF!</f>
        <v>#REF!</v>
      </c>
      <c r="AA18" s="17" t="e">
        <f>BAR!#REF!</f>
        <v>#REF!</v>
      </c>
      <c r="AB18" s="17" t="e">
        <f>BAR!#REF!</f>
        <v>#REF!</v>
      </c>
      <c r="AC18" s="17" t="e">
        <f>BAR!#REF!</f>
        <v>#REF!</v>
      </c>
      <c r="AD18" s="17" t="e">
        <f>BAR!#REF!</f>
        <v>#REF!</v>
      </c>
      <c r="AE18" s="17" t="e">
        <f>BAR!#REF!</f>
        <v>#REF!</v>
      </c>
      <c r="AF18" s="17" t="e">
        <f>BAR!#REF!</f>
        <v>#REF!</v>
      </c>
      <c r="AG18" s="17" t="e">
        <f>BAR!#REF!</f>
        <v>#REF!</v>
      </c>
      <c r="AH18" s="17" t="e">
        <f>BAR!#REF!</f>
        <v>#REF!</v>
      </c>
      <c r="AI18" s="17" t="e">
        <f>BAR!#REF!</f>
        <v>#REF!</v>
      </c>
      <c r="AJ18" s="17" t="e">
        <f>BAR!#REF!</f>
        <v>#REF!</v>
      </c>
      <c r="AK18" s="17" t="e">
        <f>BAR!#REF!</f>
        <v>#REF!</v>
      </c>
      <c r="AL18" s="17" t="e">
        <f>BAR!#REF!</f>
        <v>#REF!</v>
      </c>
      <c r="AM18" s="17" t="e">
        <f>BAR!#REF!</f>
        <v>#REF!</v>
      </c>
      <c r="AN18" s="17" t="e">
        <f>BAR!#REF!</f>
        <v>#REF!</v>
      </c>
      <c r="AO18" s="17" t="e">
        <f>BAR!#REF!</f>
        <v>#REF!</v>
      </c>
      <c r="AP18" s="17" t="e">
        <f>BAR!#REF!</f>
        <v>#REF!</v>
      </c>
      <c r="AQ18" s="17" t="e">
        <f>BAR!#REF!</f>
        <v>#REF!</v>
      </c>
      <c r="AR18" s="17" t="e">
        <f>BAR!#REF!</f>
        <v>#REF!</v>
      </c>
      <c r="AS18" s="17" t="e">
        <f>BAR!#REF!</f>
        <v>#REF!</v>
      </c>
      <c r="AT18" s="17" t="e">
        <f>BAR!#REF!</f>
        <v>#REF!</v>
      </c>
      <c r="AU18" s="17" t="e">
        <f>BAR!#REF!</f>
        <v>#REF!</v>
      </c>
      <c r="AV18" s="17" t="e">
        <f>BAR!#REF!</f>
        <v>#REF!</v>
      </c>
      <c r="AW18" s="17" t="e">
        <f>BAR!#REF!</f>
        <v>#REF!</v>
      </c>
      <c r="AX18" s="17" t="e">
        <f>BAR!#REF!</f>
        <v>#REF!</v>
      </c>
      <c r="AY18" s="17" t="e">
        <f>BAR!#REF!</f>
        <v>#REF!</v>
      </c>
      <c r="AZ18" s="17" t="e">
        <f>BAR!#REF!</f>
        <v>#REF!</v>
      </c>
      <c r="BA18" s="17" t="e">
        <f>BAR!#REF!</f>
        <v>#REF!</v>
      </c>
      <c r="BB18" s="17" t="e">
        <f>BAR!#REF!</f>
        <v>#REF!</v>
      </c>
      <c r="BC18" s="17" t="e">
        <f>BAR!#REF!</f>
        <v>#REF!</v>
      </c>
      <c r="BD18" s="17" t="e">
        <f>BAR!#REF!</f>
        <v>#REF!</v>
      </c>
      <c r="BE18" s="17" t="e">
        <f>BAR!#REF!</f>
        <v>#REF!</v>
      </c>
      <c r="BF18" s="17" t="e">
        <f>BAR!#REF!</f>
        <v>#REF!</v>
      </c>
      <c r="BG18" s="17" t="e">
        <f>BAR!#REF!</f>
        <v>#REF!</v>
      </c>
      <c r="BH18" s="17" t="e">
        <f>BAR!#REF!</f>
        <v>#REF!</v>
      </c>
      <c r="BI18" s="17" t="e">
        <f>BAR!#REF!</f>
        <v>#REF!</v>
      </c>
      <c r="BJ18" s="17" t="e">
        <f>BAR!#REF!</f>
        <v>#REF!</v>
      </c>
      <c r="BK18" s="17" t="e">
        <f>BAR!#REF!</f>
        <v>#REF!</v>
      </c>
      <c r="BL18" s="17" t="e">
        <f>BAR!#REF!</f>
        <v>#REF!</v>
      </c>
      <c r="BM18" s="17" t="e">
        <f>BAR!#REF!</f>
        <v>#REF!</v>
      </c>
      <c r="BN18" s="17" t="e">
        <f>BAR!#REF!</f>
        <v>#REF!</v>
      </c>
      <c r="BO18" s="17" t="e">
        <f>BAR!#REF!</f>
        <v>#REF!</v>
      </c>
      <c r="BP18" s="17" t="e">
        <f>BAR!#REF!</f>
        <v>#REF!</v>
      </c>
      <c r="BQ18" s="17" t="e">
        <f>BAR!#REF!</f>
        <v>#REF!</v>
      </c>
      <c r="BR18" s="17" t="e">
        <f>BAR!#REF!</f>
        <v>#REF!</v>
      </c>
      <c r="BS18" s="17" t="e">
        <f>BAR!#REF!</f>
        <v>#REF!</v>
      </c>
      <c r="BT18" s="17" t="e">
        <f>BAR!#REF!</f>
        <v>#REF!</v>
      </c>
      <c r="BU18" s="17" t="e">
        <f>BAR!#REF!</f>
        <v>#REF!</v>
      </c>
      <c r="BV18" s="17" t="e">
        <f>BAR!#REF!</f>
        <v>#REF!</v>
      </c>
      <c r="BW18" s="17" t="e">
        <f>BAR!#REF!</f>
        <v>#REF!</v>
      </c>
      <c r="BX18" s="17" t="e">
        <f>BAR!#REF!</f>
        <v>#REF!</v>
      </c>
      <c r="BY18" s="17" t="e">
        <f>BAR!#REF!</f>
        <v>#REF!</v>
      </c>
      <c r="BZ18" s="17" t="e">
        <f>BAR!#REF!</f>
        <v>#REF!</v>
      </c>
    </row>
    <row r="19" spans="1:78" ht="10.7" customHeight="1" x14ac:dyDescent="0.2">
      <c r="A19" s="95"/>
      <c r="B19" s="95"/>
      <c r="C19" s="95"/>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c r="AL19" s="95"/>
      <c r="AM19" s="95"/>
      <c r="AN19" s="95"/>
      <c r="AO19" s="95"/>
      <c r="AP19" s="95"/>
      <c r="AQ19" s="95"/>
      <c r="AR19" s="95"/>
      <c r="AS19" s="95"/>
      <c r="AT19" s="95"/>
      <c r="AU19" s="95"/>
      <c r="AV19" s="95"/>
      <c r="AW19" s="95"/>
      <c r="AX19" s="95"/>
      <c r="AY19" s="95"/>
      <c r="AZ19" s="95"/>
      <c r="BA19" s="95"/>
      <c r="BB19" s="95"/>
      <c r="BC19" s="95"/>
      <c r="BD19" s="95"/>
      <c r="BE19" s="95"/>
      <c r="BF19" s="95"/>
      <c r="BG19" s="95"/>
      <c r="BH19" s="95"/>
      <c r="BI19" s="95"/>
      <c r="BJ19" s="95"/>
      <c r="BK19" s="95"/>
      <c r="BL19" s="95"/>
      <c r="BM19" s="95"/>
      <c r="BN19" s="95"/>
      <c r="BO19" s="95"/>
      <c r="BP19" s="95"/>
      <c r="BQ19" s="95"/>
      <c r="BR19" s="95"/>
      <c r="BS19" s="95"/>
      <c r="BT19" s="95"/>
      <c r="BU19" s="95"/>
      <c r="BV19" s="95"/>
      <c r="BW19" s="95"/>
      <c r="BX19" s="95"/>
      <c r="BY19" s="95"/>
      <c r="BZ19" s="95"/>
    </row>
    <row r="20" spans="1:78" ht="30" customHeight="1" x14ac:dyDescent="0.2">
      <c r="A20" s="111" t="s">
        <v>79</v>
      </c>
      <c r="B20" s="141"/>
      <c r="C20" s="141"/>
      <c r="D20" s="141"/>
      <c r="E20" s="141"/>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row>
    <row r="21" spans="1:78" s="137" customFormat="1" ht="25.5" customHeight="1" x14ac:dyDescent="0.2">
      <c r="A21" s="142" t="s">
        <v>73</v>
      </c>
      <c r="B21" s="93" t="e">
        <f t="shared" ref="B21:BM22" si="0">B5</f>
        <v>#REF!</v>
      </c>
      <c r="C21" s="93" t="e">
        <f t="shared" si="0"/>
        <v>#REF!</v>
      </c>
      <c r="D21" s="93" t="e">
        <f t="shared" si="0"/>
        <v>#REF!</v>
      </c>
      <c r="E21" s="93" t="e">
        <f t="shared" si="0"/>
        <v>#REF!</v>
      </c>
      <c r="F21" s="93" t="e">
        <f t="shared" si="0"/>
        <v>#REF!</v>
      </c>
      <c r="G21" s="93" t="e">
        <f t="shared" si="0"/>
        <v>#REF!</v>
      </c>
      <c r="H21" s="93" t="e">
        <f t="shared" si="0"/>
        <v>#REF!</v>
      </c>
      <c r="I21" s="93" t="e">
        <f t="shared" si="0"/>
        <v>#REF!</v>
      </c>
      <c r="J21" s="93" t="e">
        <f t="shared" si="0"/>
        <v>#REF!</v>
      </c>
      <c r="K21" s="93" t="e">
        <f t="shared" si="0"/>
        <v>#REF!</v>
      </c>
      <c r="L21" s="93" t="e">
        <f t="shared" si="0"/>
        <v>#REF!</v>
      </c>
      <c r="M21" s="93" t="e">
        <f t="shared" si="0"/>
        <v>#REF!</v>
      </c>
      <c r="N21" s="93" t="e">
        <f t="shared" si="0"/>
        <v>#REF!</v>
      </c>
      <c r="O21" s="93" t="e">
        <f t="shared" si="0"/>
        <v>#REF!</v>
      </c>
      <c r="P21" s="93" t="e">
        <f t="shared" si="0"/>
        <v>#REF!</v>
      </c>
      <c r="Q21" s="93" t="e">
        <f t="shared" si="0"/>
        <v>#REF!</v>
      </c>
      <c r="R21" s="93" t="e">
        <f t="shared" si="0"/>
        <v>#REF!</v>
      </c>
      <c r="S21" s="93" t="e">
        <f t="shared" si="0"/>
        <v>#REF!</v>
      </c>
      <c r="T21" s="93" t="e">
        <f t="shared" si="0"/>
        <v>#REF!</v>
      </c>
      <c r="U21" s="93" t="e">
        <f t="shared" si="0"/>
        <v>#REF!</v>
      </c>
      <c r="V21" s="93" t="e">
        <f t="shared" si="0"/>
        <v>#REF!</v>
      </c>
      <c r="W21" s="93" t="e">
        <f t="shared" si="0"/>
        <v>#REF!</v>
      </c>
      <c r="X21" s="93" t="e">
        <f t="shared" si="0"/>
        <v>#REF!</v>
      </c>
      <c r="Y21" s="93" t="e">
        <f t="shared" si="0"/>
        <v>#REF!</v>
      </c>
      <c r="Z21" s="93" t="e">
        <f t="shared" si="0"/>
        <v>#REF!</v>
      </c>
      <c r="AA21" s="93" t="e">
        <f t="shared" si="0"/>
        <v>#REF!</v>
      </c>
      <c r="AB21" s="93" t="e">
        <f t="shared" si="0"/>
        <v>#REF!</v>
      </c>
      <c r="AC21" s="93" t="e">
        <f t="shared" si="0"/>
        <v>#REF!</v>
      </c>
      <c r="AD21" s="93" t="e">
        <f t="shared" si="0"/>
        <v>#REF!</v>
      </c>
      <c r="AE21" s="93" t="e">
        <f t="shared" si="0"/>
        <v>#REF!</v>
      </c>
      <c r="AF21" s="93" t="e">
        <f t="shared" si="0"/>
        <v>#REF!</v>
      </c>
      <c r="AG21" s="93" t="e">
        <f t="shared" si="0"/>
        <v>#REF!</v>
      </c>
      <c r="AH21" s="93" t="e">
        <f t="shared" si="0"/>
        <v>#REF!</v>
      </c>
      <c r="AI21" s="93" t="e">
        <f t="shared" si="0"/>
        <v>#REF!</v>
      </c>
      <c r="AJ21" s="93" t="e">
        <f t="shared" si="0"/>
        <v>#REF!</v>
      </c>
      <c r="AK21" s="93" t="e">
        <f t="shared" si="0"/>
        <v>#REF!</v>
      </c>
      <c r="AL21" s="93" t="e">
        <f t="shared" si="0"/>
        <v>#REF!</v>
      </c>
      <c r="AM21" s="93" t="e">
        <f t="shared" si="0"/>
        <v>#REF!</v>
      </c>
      <c r="AN21" s="93" t="e">
        <f t="shared" si="0"/>
        <v>#REF!</v>
      </c>
      <c r="AO21" s="93" t="e">
        <f t="shared" si="0"/>
        <v>#REF!</v>
      </c>
      <c r="AP21" s="93" t="e">
        <f t="shared" si="0"/>
        <v>#REF!</v>
      </c>
      <c r="AQ21" s="93" t="e">
        <f t="shared" si="0"/>
        <v>#REF!</v>
      </c>
      <c r="AR21" s="93" t="e">
        <f t="shared" si="0"/>
        <v>#REF!</v>
      </c>
      <c r="AS21" s="93" t="e">
        <f t="shared" si="0"/>
        <v>#REF!</v>
      </c>
      <c r="AT21" s="93" t="e">
        <f t="shared" si="0"/>
        <v>#REF!</v>
      </c>
      <c r="AU21" s="93" t="e">
        <f t="shared" si="0"/>
        <v>#REF!</v>
      </c>
      <c r="AV21" s="93" t="e">
        <f t="shared" si="0"/>
        <v>#REF!</v>
      </c>
      <c r="AW21" s="93" t="e">
        <f t="shared" si="0"/>
        <v>#REF!</v>
      </c>
      <c r="AX21" s="93" t="e">
        <f t="shared" si="0"/>
        <v>#REF!</v>
      </c>
      <c r="AY21" s="93" t="e">
        <f t="shared" si="0"/>
        <v>#REF!</v>
      </c>
      <c r="AZ21" s="93" t="e">
        <f t="shared" si="0"/>
        <v>#REF!</v>
      </c>
      <c r="BA21" s="93" t="e">
        <f t="shared" si="0"/>
        <v>#REF!</v>
      </c>
      <c r="BB21" s="93" t="e">
        <f t="shared" si="0"/>
        <v>#REF!</v>
      </c>
      <c r="BC21" s="93" t="e">
        <f t="shared" si="0"/>
        <v>#REF!</v>
      </c>
      <c r="BD21" s="93" t="e">
        <f t="shared" si="0"/>
        <v>#REF!</v>
      </c>
      <c r="BE21" s="93" t="e">
        <f t="shared" si="0"/>
        <v>#REF!</v>
      </c>
      <c r="BF21" s="93" t="e">
        <f t="shared" si="0"/>
        <v>#REF!</v>
      </c>
      <c r="BG21" s="93" t="e">
        <f t="shared" si="0"/>
        <v>#REF!</v>
      </c>
      <c r="BH21" s="93" t="e">
        <f t="shared" si="0"/>
        <v>#REF!</v>
      </c>
      <c r="BI21" s="93" t="e">
        <f t="shared" si="0"/>
        <v>#REF!</v>
      </c>
      <c r="BJ21" s="93" t="e">
        <f t="shared" si="0"/>
        <v>#REF!</v>
      </c>
      <c r="BK21" s="93" t="e">
        <f t="shared" si="0"/>
        <v>#REF!</v>
      </c>
      <c r="BL21" s="93" t="e">
        <f t="shared" si="0"/>
        <v>#REF!</v>
      </c>
      <c r="BM21" s="93" t="e">
        <f t="shared" si="0"/>
        <v>#REF!</v>
      </c>
      <c r="BN21" s="93" t="e">
        <f t="shared" ref="BN21:BZ22" si="1">BN5</f>
        <v>#REF!</v>
      </c>
      <c r="BO21" s="93" t="e">
        <f t="shared" si="1"/>
        <v>#REF!</v>
      </c>
      <c r="BP21" s="93" t="e">
        <f t="shared" si="1"/>
        <v>#REF!</v>
      </c>
      <c r="BQ21" s="93" t="e">
        <f t="shared" si="1"/>
        <v>#REF!</v>
      </c>
      <c r="BR21" s="93" t="e">
        <f t="shared" si="1"/>
        <v>#REF!</v>
      </c>
      <c r="BS21" s="93" t="e">
        <f t="shared" si="1"/>
        <v>#REF!</v>
      </c>
      <c r="BT21" s="93" t="e">
        <f t="shared" si="1"/>
        <v>#REF!</v>
      </c>
      <c r="BU21" s="93" t="e">
        <f t="shared" si="1"/>
        <v>#REF!</v>
      </c>
      <c r="BV21" s="93" t="e">
        <f t="shared" si="1"/>
        <v>#REF!</v>
      </c>
      <c r="BW21" s="93" t="e">
        <f t="shared" si="1"/>
        <v>#REF!</v>
      </c>
      <c r="BX21" s="93" t="e">
        <f t="shared" si="1"/>
        <v>#REF!</v>
      </c>
      <c r="BY21" s="93" t="e">
        <f t="shared" si="1"/>
        <v>#REF!</v>
      </c>
      <c r="BZ21" s="93" t="e">
        <f t="shared" si="1"/>
        <v>#REF!</v>
      </c>
    </row>
    <row r="22" spans="1:78" s="137" customFormat="1" ht="25.5" customHeight="1" x14ac:dyDescent="0.2">
      <c r="A22" s="140"/>
      <c r="B22" s="93" t="e">
        <f t="shared" si="0"/>
        <v>#REF!</v>
      </c>
      <c r="C22" s="93" t="e">
        <f t="shared" si="0"/>
        <v>#REF!</v>
      </c>
      <c r="D22" s="93" t="e">
        <f t="shared" si="0"/>
        <v>#REF!</v>
      </c>
      <c r="E22" s="93" t="e">
        <f t="shared" si="0"/>
        <v>#REF!</v>
      </c>
      <c r="F22" s="93" t="e">
        <f t="shared" si="0"/>
        <v>#REF!</v>
      </c>
      <c r="G22" s="93" t="e">
        <f t="shared" si="0"/>
        <v>#REF!</v>
      </c>
      <c r="H22" s="93" t="e">
        <f t="shared" si="0"/>
        <v>#REF!</v>
      </c>
      <c r="I22" s="93" t="e">
        <f t="shared" si="0"/>
        <v>#REF!</v>
      </c>
      <c r="J22" s="93" t="e">
        <f t="shared" si="0"/>
        <v>#REF!</v>
      </c>
      <c r="K22" s="93" t="e">
        <f t="shared" si="0"/>
        <v>#REF!</v>
      </c>
      <c r="L22" s="93" t="e">
        <f t="shared" si="0"/>
        <v>#REF!</v>
      </c>
      <c r="M22" s="93" t="e">
        <f t="shared" si="0"/>
        <v>#REF!</v>
      </c>
      <c r="N22" s="93" t="e">
        <f t="shared" si="0"/>
        <v>#REF!</v>
      </c>
      <c r="O22" s="93" t="e">
        <f t="shared" si="0"/>
        <v>#REF!</v>
      </c>
      <c r="P22" s="93" t="e">
        <f t="shared" si="0"/>
        <v>#REF!</v>
      </c>
      <c r="Q22" s="93" t="e">
        <f t="shared" si="0"/>
        <v>#REF!</v>
      </c>
      <c r="R22" s="93" t="e">
        <f t="shared" si="0"/>
        <v>#REF!</v>
      </c>
      <c r="S22" s="93" t="e">
        <f t="shared" si="0"/>
        <v>#REF!</v>
      </c>
      <c r="T22" s="93" t="e">
        <f t="shared" si="0"/>
        <v>#REF!</v>
      </c>
      <c r="U22" s="93" t="e">
        <f t="shared" si="0"/>
        <v>#REF!</v>
      </c>
      <c r="V22" s="93" t="e">
        <f t="shared" si="0"/>
        <v>#REF!</v>
      </c>
      <c r="W22" s="93" t="e">
        <f t="shared" si="0"/>
        <v>#REF!</v>
      </c>
      <c r="X22" s="93" t="e">
        <f t="shared" si="0"/>
        <v>#REF!</v>
      </c>
      <c r="Y22" s="93" t="e">
        <f t="shared" si="0"/>
        <v>#REF!</v>
      </c>
      <c r="Z22" s="93" t="e">
        <f t="shared" si="0"/>
        <v>#REF!</v>
      </c>
      <c r="AA22" s="93" t="e">
        <f t="shared" si="0"/>
        <v>#REF!</v>
      </c>
      <c r="AB22" s="93" t="e">
        <f t="shared" si="0"/>
        <v>#REF!</v>
      </c>
      <c r="AC22" s="93" t="e">
        <f t="shared" si="0"/>
        <v>#REF!</v>
      </c>
      <c r="AD22" s="93" t="e">
        <f t="shared" si="0"/>
        <v>#REF!</v>
      </c>
      <c r="AE22" s="93" t="e">
        <f t="shared" si="0"/>
        <v>#REF!</v>
      </c>
      <c r="AF22" s="93" t="e">
        <f t="shared" si="0"/>
        <v>#REF!</v>
      </c>
      <c r="AG22" s="93" t="e">
        <f t="shared" si="0"/>
        <v>#REF!</v>
      </c>
      <c r="AH22" s="93" t="e">
        <f t="shared" si="0"/>
        <v>#REF!</v>
      </c>
      <c r="AI22" s="93" t="e">
        <f t="shared" si="0"/>
        <v>#REF!</v>
      </c>
      <c r="AJ22" s="93" t="e">
        <f t="shared" si="0"/>
        <v>#REF!</v>
      </c>
      <c r="AK22" s="93" t="e">
        <f t="shared" si="0"/>
        <v>#REF!</v>
      </c>
      <c r="AL22" s="93" t="e">
        <f t="shared" si="0"/>
        <v>#REF!</v>
      </c>
      <c r="AM22" s="93" t="e">
        <f t="shared" si="0"/>
        <v>#REF!</v>
      </c>
      <c r="AN22" s="93" t="e">
        <f t="shared" si="0"/>
        <v>#REF!</v>
      </c>
      <c r="AO22" s="93" t="e">
        <f t="shared" si="0"/>
        <v>#REF!</v>
      </c>
      <c r="AP22" s="93" t="e">
        <f t="shared" si="0"/>
        <v>#REF!</v>
      </c>
      <c r="AQ22" s="93" t="e">
        <f t="shared" si="0"/>
        <v>#REF!</v>
      </c>
      <c r="AR22" s="93" t="e">
        <f t="shared" si="0"/>
        <v>#REF!</v>
      </c>
      <c r="AS22" s="93" t="e">
        <f t="shared" si="0"/>
        <v>#REF!</v>
      </c>
      <c r="AT22" s="93" t="e">
        <f t="shared" si="0"/>
        <v>#REF!</v>
      </c>
      <c r="AU22" s="93" t="e">
        <f t="shared" si="0"/>
        <v>#REF!</v>
      </c>
      <c r="AV22" s="93" t="e">
        <f t="shared" si="0"/>
        <v>#REF!</v>
      </c>
      <c r="AW22" s="93" t="e">
        <f t="shared" si="0"/>
        <v>#REF!</v>
      </c>
      <c r="AX22" s="93" t="e">
        <f t="shared" si="0"/>
        <v>#REF!</v>
      </c>
      <c r="AY22" s="93" t="e">
        <f t="shared" si="0"/>
        <v>#REF!</v>
      </c>
      <c r="AZ22" s="93" t="e">
        <f t="shared" si="0"/>
        <v>#REF!</v>
      </c>
      <c r="BA22" s="93" t="e">
        <f t="shared" si="0"/>
        <v>#REF!</v>
      </c>
      <c r="BB22" s="93" t="e">
        <f t="shared" si="0"/>
        <v>#REF!</v>
      </c>
      <c r="BC22" s="93" t="e">
        <f t="shared" si="0"/>
        <v>#REF!</v>
      </c>
      <c r="BD22" s="93" t="e">
        <f t="shared" si="0"/>
        <v>#REF!</v>
      </c>
      <c r="BE22" s="93" t="e">
        <f t="shared" si="0"/>
        <v>#REF!</v>
      </c>
      <c r="BF22" s="93" t="e">
        <f t="shared" si="0"/>
        <v>#REF!</v>
      </c>
      <c r="BG22" s="93" t="e">
        <f t="shared" si="0"/>
        <v>#REF!</v>
      </c>
      <c r="BH22" s="93" t="e">
        <f t="shared" si="0"/>
        <v>#REF!</v>
      </c>
      <c r="BI22" s="93" t="e">
        <f t="shared" si="0"/>
        <v>#REF!</v>
      </c>
      <c r="BJ22" s="93" t="e">
        <f t="shared" si="0"/>
        <v>#REF!</v>
      </c>
      <c r="BK22" s="93" t="e">
        <f t="shared" si="0"/>
        <v>#REF!</v>
      </c>
      <c r="BL22" s="93" t="e">
        <f t="shared" si="0"/>
        <v>#REF!</v>
      </c>
      <c r="BM22" s="93" t="e">
        <f t="shared" si="0"/>
        <v>#REF!</v>
      </c>
      <c r="BN22" s="93" t="e">
        <f t="shared" si="1"/>
        <v>#REF!</v>
      </c>
      <c r="BO22" s="93" t="e">
        <f t="shared" si="1"/>
        <v>#REF!</v>
      </c>
      <c r="BP22" s="93" t="e">
        <f t="shared" si="1"/>
        <v>#REF!</v>
      </c>
      <c r="BQ22" s="93" t="e">
        <f t="shared" si="1"/>
        <v>#REF!</v>
      </c>
      <c r="BR22" s="93" t="e">
        <f t="shared" si="1"/>
        <v>#REF!</v>
      </c>
      <c r="BS22" s="93" t="e">
        <f t="shared" si="1"/>
        <v>#REF!</v>
      </c>
      <c r="BT22" s="93" t="e">
        <f t="shared" si="1"/>
        <v>#REF!</v>
      </c>
      <c r="BU22" s="93" t="e">
        <f t="shared" si="1"/>
        <v>#REF!</v>
      </c>
      <c r="BV22" s="93" t="e">
        <f t="shared" si="1"/>
        <v>#REF!</v>
      </c>
      <c r="BW22" s="93" t="e">
        <f t="shared" si="1"/>
        <v>#REF!</v>
      </c>
      <c r="BX22" s="93" t="e">
        <f t="shared" si="1"/>
        <v>#REF!</v>
      </c>
      <c r="BY22" s="93" t="e">
        <f t="shared" si="1"/>
        <v>#REF!</v>
      </c>
      <c r="BZ22" s="93" t="e">
        <f t="shared" si="1"/>
        <v>#REF!</v>
      </c>
    </row>
    <row r="23" spans="1:78" s="138" customFormat="1" ht="10.7" customHeight="1" x14ac:dyDescent="0.2">
      <c r="A23" s="10" t="s">
        <v>74</v>
      </c>
      <c r="B23" s="143"/>
      <c r="C23" s="143"/>
      <c r="D23" s="143"/>
      <c r="E23" s="143"/>
      <c r="F23" s="143"/>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row>
    <row r="24" spans="1:78" ht="10.7" customHeight="1" x14ac:dyDescent="0.2">
      <c r="A24" s="12">
        <v>1</v>
      </c>
      <c r="B24" s="17" t="e">
        <f>ROUND(B8*0.8,)+25</f>
        <v>#REF!</v>
      </c>
      <c r="C24" s="17" t="e">
        <f t="shared" ref="C24:BN25" si="2">ROUND(C8*0.8,)+25</f>
        <v>#REF!</v>
      </c>
      <c r="D24" s="17" t="e">
        <f t="shared" si="2"/>
        <v>#REF!</v>
      </c>
      <c r="E24" s="17" t="e">
        <f t="shared" si="2"/>
        <v>#REF!</v>
      </c>
      <c r="F24" s="17" t="e">
        <f t="shared" si="2"/>
        <v>#REF!</v>
      </c>
      <c r="G24" s="17" t="e">
        <f t="shared" si="2"/>
        <v>#REF!</v>
      </c>
      <c r="H24" s="17" t="e">
        <f t="shared" si="2"/>
        <v>#REF!</v>
      </c>
      <c r="I24" s="17" t="e">
        <f t="shared" si="2"/>
        <v>#REF!</v>
      </c>
      <c r="J24" s="17" t="e">
        <f t="shared" si="2"/>
        <v>#REF!</v>
      </c>
      <c r="K24" s="17" t="e">
        <f t="shared" si="2"/>
        <v>#REF!</v>
      </c>
      <c r="L24" s="17" t="e">
        <f t="shared" si="2"/>
        <v>#REF!</v>
      </c>
      <c r="M24" s="17" t="e">
        <f t="shared" si="2"/>
        <v>#REF!</v>
      </c>
      <c r="N24" s="17" t="e">
        <f t="shared" si="2"/>
        <v>#REF!</v>
      </c>
      <c r="O24" s="17" t="e">
        <f t="shared" si="2"/>
        <v>#REF!</v>
      </c>
      <c r="P24" s="17" t="e">
        <f t="shared" si="2"/>
        <v>#REF!</v>
      </c>
      <c r="Q24" s="17" t="e">
        <f t="shared" si="2"/>
        <v>#REF!</v>
      </c>
      <c r="R24" s="17" t="e">
        <f t="shared" si="2"/>
        <v>#REF!</v>
      </c>
      <c r="S24" s="17" t="e">
        <f t="shared" si="2"/>
        <v>#REF!</v>
      </c>
      <c r="T24" s="17" t="e">
        <f t="shared" si="2"/>
        <v>#REF!</v>
      </c>
      <c r="U24" s="17" t="e">
        <f t="shared" si="2"/>
        <v>#REF!</v>
      </c>
      <c r="V24" s="17" t="e">
        <f t="shared" si="2"/>
        <v>#REF!</v>
      </c>
      <c r="W24" s="17" t="e">
        <f t="shared" si="2"/>
        <v>#REF!</v>
      </c>
      <c r="X24" s="17" t="e">
        <f t="shared" si="2"/>
        <v>#REF!</v>
      </c>
      <c r="Y24" s="17" t="e">
        <f t="shared" si="2"/>
        <v>#REF!</v>
      </c>
      <c r="Z24" s="17" t="e">
        <f t="shared" si="2"/>
        <v>#REF!</v>
      </c>
      <c r="AA24" s="17" t="e">
        <f t="shared" si="2"/>
        <v>#REF!</v>
      </c>
      <c r="AB24" s="17" t="e">
        <f t="shared" si="2"/>
        <v>#REF!</v>
      </c>
      <c r="AC24" s="17" t="e">
        <f t="shared" si="2"/>
        <v>#REF!</v>
      </c>
      <c r="AD24" s="17" t="e">
        <f t="shared" si="2"/>
        <v>#REF!</v>
      </c>
      <c r="AE24" s="17" t="e">
        <f t="shared" si="2"/>
        <v>#REF!</v>
      </c>
      <c r="AF24" s="17" t="e">
        <f t="shared" si="2"/>
        <v>#REF!</v>
      </c>
      <c r="AG24" s="17" t="e">
        <f t="shared" si="2"/>
        <v>#REF!</v>
      </c>
      <c r="AH24" s="17" t="e">
        <f t="shared" si="2"/>
        <v>#REF!</v>
      </c>
      <c r="AI24" s="17" t="e">
        <f t="shared" si="2"/>
        <v>#REF!</v>
      </c>
      <c r="AJ24" s="17" t="e">
        <f t="shared" si="2"/>
        <v>#REF!</v>
      </c>
      <c r="AK24" s="17" t="e">
        <f t="shared" si="2"/>
        <v>#REF!</v>
      </c>
      <c r="AL24" s="17" t="e">
        <f t="shared" si="2"/>
        <v>#REF!</v>
      </c>
      <c r="AM24" s="17" t="e">
        <f t="shared" si="2"/>
        <v>#REF!</v>
      </c>
      <c r="AN24" s="17" t="e">
        <f t="shared" si="2"/>
        <v>#REF!</v>
      </c>
      <c r="AO24" s="17" t="e">
        <f t="shared" si="2"/>
        <v>#REF!</v>
      </c>
      <c r="AP24" s="17" t="e">
        <f t="shared" si="2"/>
        <v>#REF!</v>
      </c>
      <c r="AQ24" s="17" t="e">
        <f t="shared" si="2"/>
        <v>#REF!</v>
      </c>
      <c r="AR24" s="17" t="e">
        <f t="shared" si="2"/>
        <v>#REF!</v>
      </c>
      <c r="AS24" s="17" t="e">
        <f t="shared" si="2"/>
        <v>#REF!</v>
      </c>
      <c r="AT24" s="17" t="e">
        <f t="shared" si="2"/>
        <v>#REF!</v>
      </c>
      <c r="AU24" s="17" t="e">
        <f t="shared" si="2"/>
        <v>#REF!</v>
      </c>
      <c r="AV24" s="17" t="e">
        <f t="shared" si="2"/>
        <v>#REF!</v>
      </c>
      <c r="AW24" s="17" t="e">
        <f t="shared" si="2"/>
        <v>#REF!</v>
      </c>
      <c r="AX24" s="17" t="e">
        <f t="shared" si="2"/>
        <v>#REF!</v>
      </c>
      <c r="AY24" s="17" t="e">
        <f t="shared" si="2"/>
        <v>#REF!</v>
      </c>
      <c r="AZ24" s="17" t="e">
        <f t="shared" si="2"/>
        <v>#REF!</v>
      </c>
      <c r="BA24" s="17" t="e">
        <f t="shared" si="2"/>
        <v>#REF!</v>
      </c>
      <c r="BB24" s="17" t="e">
        <f t="shared" si="2"/>
        <v>#REF!</v>
      </c>
      <c r="BC24" s="17" t="e">
        <f t="shared" si="2"/>
        <v>#REF!</v>
      </c>
      <c r="BD24" s="17" t="e">
        <f t="shared" si="2"/>
        <v>#REF!</v>
      </c>
      <c r="BE24" s="17" t="e">
        <f t="shared" si="2"/>
        <v>#REF!</v>
      </c>
      <c r="BF24" s="17" t="e">
        <f t="shared" si="2"/>
        <v>#REF!</v>
      </c>
      <c r="BG24" s="17" t="e">
        <f t="shared" si="2"/>
        <v>#REF!</v>
      </c>
      <c r="BH24" s="17" t="e">
        <f t="shared" si="2"/>
        <v>#REF!</v>
      </c>
      <c r="BI24" s="17" t="e">
        <f t="shared" si="2"/>
        <v>#REF!</v>
      </c>
      <c r="BJ24" s="17" t="e">
        <f t="shared" si="2"/>
        <v>#REF!</v>
      </c>
      <c r="BK24" s="17" t="e">
        <f t="shared" si="2"/>
        <v>#REF!</v>
      </c>
      <c r="BL24" s="17" t="e">
        <f t="shared" si="2"/>
        <v>#REF!</v>
      </c>
      <c r="BM24" s="17" t="e">
        <f t="shared" si="2"/>
        <v>#REF!</v>
      </c>
      <c r="BN24" s="17" t="e">
        <f t="shared" si="2"/>
        <v>#REF!</v>
      </c>
      <c r="BO24" s="17" t="e">
        <f t="shared" ref="BO24:BZ25" si="3">ROUND(BO8*0.8,)+25</f>
        <v>#REF!</v>
      </c>
      <c r="BP24" s="17" t="e">
        <f t="shared" si="3"/>
        <v>#REF!</v>
      </c>
      <c r="BQ24" s="17" t="e">
        <f t="shared" si="3"/>
        <v>#REF!</v>
      </c>
      <c r="BR24" s="17" t="e">
        <f t="shared" si="3"/>
        <v>#REF!</v>
      </c>
      <c r="BS24" s="17" t="e">
        <f t="shared" si="3"/>
        <v>#REF!</v>
      </c>
      <c r="BT24" s="17" t="e">
        <f t="shared" si="3"/>
        <v>#REF!</v>
      </c>
      <c r="BU24" s="17" t="e">
        <f t="shared" si="3"/>
        <v>#REF!</v>
      </c>
      <c r="BV24" s="17" t="e">
        <f t="shared" si="3"/>
        <v>#REF!</v>
      </c>
      <c r="BW24" s="17" t="e">
        <f t="shared" si="3"/>
        <v>#REF!</v>
      </c>
      <c r="BX24" s="17" t="e">
        <f t="shared" si="3"/>
        <v>#REF!</v>
      </c>
      <c r="BY24" s="17" t="e">
        <f t="shared" si="3"/>
        <v>#REF!</v>
      </c>
      <c r="BZ24" s="17" t="e">
        <f t="shared" si="3"/>
        <v>#REF!</v>
      </c>
    </row>
    <row r="25" spans="1:78" ht="10.7" customHeight="1" x14ac:dyDescent="0.2">
      <c r="A25" s="12">
        <v>2</v>
      </c>
      <c r="B25" s="17" t="e">
        <f>ROUND(B9*0.8,)+25</f>
        <v>#REF!</v>
      </c>
      <c r="C25" s="17" t="e">
        <f t="shared" ref="C25:Q25" si="4">ROUND(C9*0.8,)+25</f>
        <v>#REF!</v>
      </c>
      <c r="D25" s="17" t="e">
        <f t="shared" si="4"/>
        <v>#REF!</v>
      </c>
      <c r="E25" s="17" t="e">
        <f t="shared" si="4"/>
        <v>#REF!</v>
      </c>
      <c r="F25" s="17" t="e">
        <f t="shared" si="4"/>
        <v>#REF!</v>
      </c>
      <c r="G25" s="17" t="e">
        <f t="shared" si="4"/>
        <v>#REF!</v>
      </c>
      <c r="H25" s="17" t="e">
        <f t="shared" si="4"/>
        <v>#REF!</v>
      </c>
      <c r="I25" s="17" t="e">
        <f t="shared" si="4"/>
        <v>#REF!</v>
      </c>
      <c r="J25" s="17" t="e">
        <f t="shared" si="4"/>
        <v>#REF!</v>
      </c>
      <c r="K25" s="17" t="e">
        <f t="shared" si="4"/>
        <v>#REF!</v>
      </c>
      <c r="L25" s="17" t="e">
        <f t="shared" si="4"/>
        <v>#REF!</v>
      </c>
      <c r="M25" s="17" t="e">
        <f t="shared" si="4"/>
        <v>#REF!</v>
      </c>
      <c r="N25" s="17" t="e">
        <f t="shared" si="4"/>
        <v>#REF!</v>
      </c>
      <c r="O25" s="17" t="e">
        <f t="shared" si="4"/>
        <v>#REF!</v>
      </c>
      <c r="P25" s="17" t="e">
        <f t="shared" si="4"/>
        <v>#REF!</v>
      </c>
      <c r="Q25" s="17" t="e">
        <f t="shared" si="4"/>
        <v>#REF!</v>
      </c>
      <c r="R25" s="17" t="e">
        <f t="shared" si="2"/>
        <v>#REF!</v>
      </c>
      <c r="S25" s="17" t="e">
        <f t="shared" si="2"/>
        <v>#REF!</v>
      </c>
      <c r="T25" s="17" t="e">
        <f t="shared" si="2"/>
        <v>#REF!</v>
      </c>
      <c r="U25" s="17" t="e">
        <f t="shared" si="2"/>
        <v>#REF!</v>
      </c>
      <c r="V25" s="17" t="e">
        <f t="shared" si="2"/>
        <v>#REF!</v>
      </c>
      <c r="W25" s="17" t="e">
        <f t="shared" si="2"/>
        <v>#REF!</v>
      </c>
      <c r="X25" s="17" t="e">
        <f t="shared" si="2"/>
        <v>#REF!</v>
      </c>
      <c r="Y25" s="17" t="e">
        <f t="shared" si="2"/>
        <v>#REF!</v>
      </c>
      <c r="Z25" s="17" t="e">
        <f t="shared" si="2"/>
        <v>#REF!</v>
      </c>
      <c r="AA25" s="17" t="e">
        <f t="shared" si="2"/>
        <v>#REF!</v>
      </c>
      <c r="AB25" s="17" t="e">
        <f t="shared" si="2"/>
        <v>#REF!</v>
      </c>
      <c r="AC25" s="17" t="e">
        <f t="shared" si="2"/>
        <v>#REF!</v>
      </c>
      <c r="AD25" s="17" t="e">
        <f t="shared" si="2"/>
        <v>#REF!</v>
      </c>
      <c r="AE25" s="17" t="e">
        <f t="shared" si="2"/>
        <v>#REF!</v>
      </c>
      <c r="AF25" s="17" t="e">
        <f t="shared" si="2"/>
        <v>#REF!</v>
      </c>
      <c r="AG25" s="17" t="e">
        <f t="shared" si="2"/>
        <v>#REF!</v>
      </c>
      <c r="AH25" s="17" t="e">
        <f t="shared" si="2"/>
        <v>#REF!</v>
      </c>
      <c r="AI25" s="17" t="e">
        <f t="shared" si="2"/>
        <v>#REF!</v>
      </c>
      <c r="AJ25" s="17" t="e">
        <f t="shared" si="2"/>
        <v>#REF!</v>
      </c>
      <c r="AK25" s="17" t="e">
        <f t="shared" si="2"/>
        <v>#REF!</v>
      </c>
      <c r="AL25" s="17" t="e">
        <f t="shared" si="2"/>
        <v>#REF!</v>
      </c>
      <c r="AM25" s="17" t="e">
        <f t="shared" si="2"/>
        <v>#REF!</v>
      </c>
      <c r="AN25" s="17" t="e">
        <f t="shared" si="2"/>
        <v>#REF!</v>
      </c>
      <c r="AO25" s="17" t="e">
        <f t="shared" si="2"/>
        <v>#REF!</v>
      </c>
      <c r="AP25" s="17" t="e">
        <f t="shared" si="2"/>
        <v>#REF!</v>
      </c>
      <c r="AQ25" s="17" t="e">
        <f t="shared" si="2"/>
        <v>#REF!</v>
      </c>
      <c r="AR25" s="17" t="e">
        <f t="shared" si="2"/>
        <v>#REF!</v>
      </c>
      <c r="AS25" s="17" t="e">
        <f t="shared" si="2"/>
        <v>#REF!</v>
      </c>
      <c r="AT25" s="17" t="e">
        <f t="shared" si="2"/>
        <v>#REF!</v>
      </c>
      <c r="AU25" s="17" t="e">
        <f t="shared" si="2"/>
        <v>#REF!</v>
      </c>
      <c r="AV25" s="17" t="e">
        <f t="shared" si="2"/>
        <v>#REF!</v>
      </c>
      <c r="AW25" s="17" t="e">
        <f t="shared" si="2"/>
        <v>#REF!</v>
      </c>
      <c r="AX25" s="17" t="e">
        <f t="shared" si="2"/>
        <v>#REF!</v>
      </c>
      <c r="AY25" s="17" t="e">
        <f t="shared" si="2"/>
        <v>#REF!</v>
      </c>
      <c r="AZ25" s="17" t="e">
        <f t="shared" si="2"/>
        <v>#REF!</v>
      </c>
      <c r="BA25" s="17" t="e">
        <f t="shared" si="2"/>
        <v>#REF!</v>
      </c>
      <c r="BB25" s="17" t="e">
        <f t="shared" si="2"/>
        <v>#REF!</v>
      </c>
      <c r="BC25" s="17" t="e">
        <f t="shared" si="2"/>
        <v>#REF!</v>
      </c>
      <c r="BD25" s="17" t="e">
        <f t="shared" si="2"/>
        <v>#REF!</v>
      </c>
      <c r="BE25" s="17" t="e">
        <f t="shared" si="2"/>
        <v>#REF!</v>
      </c>
      <c r="BF25" s="17" t="e">
        <f t="shared" si="2"/>
        <v>#REF!</v>
      </c>
      <c r="BG25" s="17" t="e">
        <f t="shared" si="2"/>
        <v>#REF!</v>
      </c>
      <c r="BH25" s="17" t="e">
        <f t="shared" si="2"/>
        <v>#REF!</v>
      </c>
      <c r="BI25" s="17" t="e">
        <f t="shared" si="2"/>
        <v>#REF!</v>
      </c>
      <c r="BJ25" s="17" t="e">
        <f t="shared" si="2"/>
        <v>#REF!</v>
      </c>
      <c r="BK25" s="17" t="e">
        <f t="shared" si="2"/>
        <v>#REF!</v>
      </c>
      <c r="BL25" s="17" t="e">
        <f t="shared" si="2"/>
        <v>#REF!</v>
      </c>
      <c r="BM25" s="17" t="e">
        <f t="shared" si="2"/>
        <v>#REF!</v>
      </c>
      <c r="BN25" s="17" t="e">
        <f t="shared" si="2"/>
        <v>#REF!</v>
      </c>
      <c r="BO25" s="17" t="e">
        <f t="shared" si="3"/>
        <v>#REF!</v>
      </c>
      <c r="BP25" s="17" t="e">
        <f t="shared" si="3"/>
        <v>#REF!</v>
      </c>
      <c r="BQ25" s="17" t="e">
        <f t="shared" si="3"/>
        <v>#REF!</v>
      </c>
      <c r="BR25" s="17" t="e">
        <f t="shared" si="3"/>
        <v>#REF!</v>
      </c>
      <c r="BS25" s="17" t="e">
        <f t="shared" si="3"/>
        <v>#REF!</v>
      </c>
      <c r="BT25" s="17" t="e">
        <f t="shared" si="3"/>
        <v>#REF!</v>
      </c>
      <c r="BU25" s="17" t="e">
        <f t="shared" si="3"/>
        <v>#REF!</v>
      </c>
      <c r="BV25" s="17" t="e">
        <f t="shared" si="3"/>
        <v>#REF!</v>
      </c>
      <c r="BW25" s="17" t="e">
        <f t="shared" si="3"/>
        <v>#REF!</v>
      </c>
      <c r="BX25" s="17" t="e">
        <f t="shared" si="3"/>
        <v>#REF!</v>
      </c>
      <c r="BY25" s="17" t="e">
        <f t="shared" si="3"/>
        <v>#REF!</v>
      </c>
      <c r="BZ25" s="17" t="e">
        <f t="shared" si="3"/>
        <v>#REF!</v>
      </c>
    </row>
    <row r="26" spans="1:78" ht="10.7" customHeight="1" x14ac:dyDescent="0.2">
      <c r="A26" s="15" t="s">
        <v>200</v>
      </c>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row>
    <row r="27" spans="1:78" ht="10.7" customHeight="1" x14ac:dyDescent="0.2">
      <c r="A27" s="12">
        <v>1</v>
      </c>
      <c r="B27" s="17" t="e">
        <f>ROUND(B11*0.8,)+25</f>
        <v>#REF!</v>
      </c>
      <c r="C27" s="17" t="e">
        <f t="shared" ref="C27:BN28" si="5">ROUND(C11*0.8,)+25</f>
        <v>#REF!</v>
      </c>
      <c r="D27" s="17" t="e">
        <f t="shared" si="5"/>
        <v>#REF!</v>
      </c>
      <c r="E27" s="17" t="e">
        <f t="shared" si="5"/>
        <v>#REF!</v>
      </c>
      <c r="F27" s="17" t="e">
        <f t="shared" si="5"/>
        <v>#REF!</v>
      </c>
      <c r="G27" s="17" t="e">
        <f t="shared" si="5"/>
        <v>#REF!</v>
      </c>
      <c r="H27" s="17" t="e">
        <f t="shared" si="5"/>
        <v>#REF!</v>
      </c>
      <c r="I27" s="17" t="e">
        <f t="shared" si="5"/>
        <v>#REF!</v>
      </c>
      <c r="J27" s="17" t="e">
        <f t="shared" si="5"/>
        <v>#REF!</v>
      </c>
      <c r="K27" s="17" t="e">
        <f t="shared" si="5"/>
        <v>#REF!</v>
      </c>
      <c r="L27" s="17" t="e">
        <f t="shared" si="5"/>
        <v>#REF!</v>
      </c>
      <c r="M27" s="17" t="e">
        <f t="shared" si="5"/>
        <v>#REF!</v>
      </c>
      <c r="N27" s="17" t="e">
        <f t="shared" si="5"/>
        <v>#REF!</v>
      </c>
      <c r="O27" s="17" t="e">
        <f t="shared" si="5"/>
        <v>#REF!</v>
      </c>
      <c r="P27" s="17" t="e">
        <f t="shared" si="5"/>
        <v>#REF!</v>
      </c>
      <c r="Q27" s="17" t="e">
        <f t="shared" si="5"/>
        <v>#REF!</v>
      </c>
      <c r="R27" s="17" t="e">
        <f t="shared" si="5"/>
        <v>#REF!</v>
      </c>
      <c r="S27" s="17" t="e">
        <f t="shared" si="5"/>
        <v>#REF!</v>
      </c>
      <c r="T27" s="17" t="e">
        <f t="shared" si="5"/>
        <v>#REF!</v>
      </c>
      <c r="U27" s="17" t="e">
        <f t="shared" si="5"/>
        <v>#REF!</v>
      </c>
      <c r="V27" s="17" t="e">
        <f t="shared" si="5"/>
        <v>#REF!</v>
      </c>
      <c r="W27" s="17" t="e">
        <f t="shared" si="5"/>
        <v>#REF!</v>
      </c>
      <c r="X27" s="17" t="e">
        <f t="shared" si="5"/>
        <v>#REF!</v>
      </c>
      <c r="Y27" s="17" t="e">
        <f t="shared" si="5"/>
        <v>#REF!</v>
      </c>
      <c r="Z27" s="17" t="e">
        <f t="shared" si="5"/>
        <v>#REF!</v>
      </c>
      <c r="AA27" s="17" t="e">
        <f t="shared" si="5"/>
        <v>#REF!</v>
      </c>
      <c r="AB27" s="17" t="e">
        <f t="shared" si="5"/>
        <v>#REF!</v>
      </c>
      <c r="AC27" s="17" t="e">
        <f t="shared" si="5"/>
        <v>#REF!</v>
      </c>
      <c r="AD27" s="17" t="e">
        <f t="shared" si="5"/>
        <v>#REF!</v>
      </c>
      <c r="AE27" s="17" t="e">
        <f t="shared" si="5"/>
        <v>#REF!</v>
      </c>
      <c r="AF27" s="17" t="e">
        <f t="shared" si="5"/>
        <v>#REF!</v>
      </c>
      <c r="AG27" s="17" t="e">
        <f t="shared" si="5"/>
        <v>#REF!</v>
      </c>
      <c r="AH27" s="17" t="e">
        <f t="shared" si="5"/>
        <v>#REF!</v>
      </c>
      <c r="AI27" s="17" t="e">
        <f t="shared" si="5"/>
        <v>#REF!</v>
      </c>
      <c r="AJ27" s="17" t="e">
        <f t="shared" si="5"/>
        <v>#REF!</v>
      </c>
      <c r="AK27" s="17" t="e">
        <f t="shared" si="5"/>
        <v>#REF!</v>
      </c>
      <c r="AL27" s="17" t="e">
        <f t="shared" si="5"/>
        <v>#REF!</v>
      </c>
      <c r="AM27" s="17" t="e">
        <f t="shared" si="5"/>
        <v>#REF!</v>
      </c>
      <c r="AN27" s="17" t="e">
        <f t="shared" si="5"/>
        <v>#REF!</v>
      </c>
      <c r="AO27" s="17" t="e">
        <f t="shared" si="5"/>
        <v>#REF!</v>
      </c>
      <c r="AP27" s="17" t="e">
        <f t="shared" si="5"/>
        <v>#REF!</v>
      </c>
      <c r="AQ27" s="17" t="e">
        <f t="shared" si="5"/>
        <v>#REF!</v>
      </c>
      <c r="AR27" s="17" t="e">
        <f t="shared" si="5"/>
        <v>#REF!</v>
      </c>
      <c r="AS27" s="17" t="e">
        <f t="shared" si="5"/>
        <v>#REF!</v>
      </c>
      <c r="AT27" s="17" t="e">
        <f t="shared" si="5"/>
        <v>#REF!</v>
      </c>
      <c r="AU27" s="17" t="e">
        <f t="shared" si="5"/>
        <v>#REF!</v>
      </c>
      <c r="AV27" s="17" t="e">
        <f t="shared" si="5"/>
        <v>#REF!</v>
      </c>
      <c r="AW27" s="17" t="e">
        <f t="shared" si="5"/>
        <v>#REF!</v>
      </c>
      <c r="AX27" s="17" t="e">
        <f t="shared" si="5"/>
        <v>#REF!</v>
      </c>
      <c r="AY27" s="17" t="e">
        <f t="shared" si="5"/>
        <v>#REF!</v>
      </c>
      <c r="AZ27" s="17" t="e">
        <f t="shared" si="5"/>
        <v>#REF!</v>
      </c>
      <c r="BA27" s="17" t="e">
        <f t="shared" si="5"/>
        <v>#REF!</v>
      </c>
      <c r="BB27" s="17" t="e">
        <f t="shared" si="5"/>
        <v>#REF!</v>
      </c>
      <c r="BC27" s="17" t="e">
        <f t="shared" si="5"/>
        <v>#REF!</v>
      </c>
      <c r="BD27" s="17" t="e">
        <f t="shared" si="5"/>
        <v>#REF!</v>
      </c>
      <c r="BE27" s="17" t="e">
        <f t="shared" si="5"/>
        <v>#REF!</v>
      </c>
      <c r="BF27" s="17" t="e">
        <f t="shared" si="5"/>
        <v>#REF!</v>
      </c>
      <c r="BG27" s="17" t="e">
        <f t="shared" si="5"/>
        <v>#REF!</v>
      </c>
      <c r="BH27" s="17" t="e">
        <f t="shared" si="5"/>
        <v>#REF!</v>
      </c>
      <c r="BI27" s="17" t="e">
        <f t="shared" si="5"/>
        <v>#REF!</v>
      </c>
      <c r="BJ27" s="17" t="e">
        <f t="shared" si="5"/>
        <v>#REF!</v>
      </c>
      <c r="BK27" s="17" t="e">
        <f t="shared" si="5"/>
        <v>#REF!</v>
      </c>
      <c r="BL27" s="17" t="e">
        <f t="shared" si="5"/>
        <v>#REF!</v>
      </c>
      <c r="BM27" s="17" t="e">
        <f t="shared" si="5"/>
        <v>#REF!</v>
      </c>
      <c r="BN27" s="17" t="e">
        <f t="shared" si="5"/>
        <v>#REF!</v>
      </c>
      <c r="BO27" s="17" t="e">
        <f t="shared" ref="BO27:BZ28" si="6">ROUND(BO11*0.8,)+25</f>
        <v>#REF!</v>
      </c>
      <c r="BP27" s="17" t="e">
        <f t="shared" si="6"/>
        <v>#REF!</v>
      </c>
      <c r="BQ27" s="17" t="e">
        <f t="shared" si="6"/>
        <v>#REF!</v>
      </c>
      <c r="BR27" s="17" t="e">
        <f t="shared" si="6"/>
        <v>#REF!</v>
      </c>
      <c r="BS27" s="17" t="e">
        <f t="shared" si="6"/>
        <v>#REF!</v>
      </c>
      <c r="BT27" s="17" t="e">
        <f t="shared" si="6"/>
        <v>#REF!</v>
      </c>
      <c r="BU27" s="17" t="e">
        <f t="shared" si="6"/>
        <v>#REF!</v>
      </c>
      <c r="BV27" s="17" t="e">
        <f t="shared" si="6"/>
        <v>#REF!</v>
      </c>
      <c r="BW27" s="17" t="e">
        <f t="shared" si="6"/>
        <v>#REF!</v>
      </c>
      <c r="BX27" s="17" t="e">
        <f t="shared" si="6"/>
        <v>#REF!</v>
      </c>
      <c r="BY27" s="17" t="e">
        <f t="shared" si="6"/>
        <v>#REF!</v>
      </c>
      <c r="BZ27" s="17" t="e">
        <f t="shared" si="6"/>
        <v>#REF!</v>
      </c>
    </row>
    <row r="28" spans="1:78" ht="10.7" customHeight="1" x14ac:dyDescent="0.2">
      <c r="A28" s="12">
        <v>2</v>
      </c>
      <c r="B28" s="17" t="e">
        <f>ROUND(B12*0.8,)+25</f>
        <v>#REF!</v>
      </c>
      <c r="C28" s="17" t="e">
        <f t="shared" si="5"/>
        <v>#REF!</v>
      </c>
      <c r="D28" s="17" t="e">
        <f t="shared" si="5"/>
        <v>#REF!</v>
      </c>
      <c r="E28" s="17" t="e">
        <f t="shared" si="5"/>
        <v>#REF!</v>
      </c>
      <c r="F28" s="17" t="e">
        <f t="shared" si="5"/>
        <v>#REF!</v>
      </c>
      <c r="G28" s="17" t="e">
        <f t="shared" si="5"/>
        <v>#REF!</v>
      </c>
      <c r="H28" s="17" t="e">
        <f t="shared" si="5"/>
        <v>#REF!</v>
      </c>
      <c r="I28" s="17" t="e">
        <f t="shared" si="5"/>
        <v>#REF!</v>
      </c>
      <c r="J28" s="17" t="e">
        <f t="shared" si="5"/>
        <v>#REF!</v>
      </c>
      <c r="K28" s="17" t="e">
        <f t="shared" si="5"/>
        <v>#REF!</v>
      </c>
      <c r="L28" s="17" t="e">
        <f t="shared" si="5"/>
        <v>#REF!</v>
      </c>
      <c r="M28" s="17" t="e">
        <f t="shared" si="5"/>
        <v>#REF!</v>
      </c>
      <c r="N28" s="17" t="e">
        <f t="shared" si="5"/>
        <v>#REF!</v>
      </c>
      <c r="O28" s="17" t="e">
        <f t="shared" si="5"/>
        <v>#REF!</v>
      </c>
      <c r="P28" s="17" t="e">
        <f t="shared" si="5"/>
        <v>#REF!</v>
      </c>
      <c r="Q28" s="17" t="e">
        <f t="shared" si="5"/>
        <v>#REF!</v>
      </c>
      <c r="R28" s="17" t="e">
        <f t="shared" si="5"/>
        <v>#REF!</v>
      </c>
      <c r="S28" s="17" t="e">
        <f t="shared" si="5"/>
        <v>#REF!</v>
      </c>
      <c r="T28" s="17" t="e">
        <f t="shared" si="5"/>
        <v>#REF!</v>
      </c>
      <c r="U28" s="17" t="e">
        <f t="shared" si="5"/>
        <v>#REF!</v>
      </c>
      <c r="V28" s="17" t="e">
        <f t="shared" si="5"/>
        <v>#REF!</v>
      </c>
      <c r="W28" s="17" t="e">
        <f t="shared" si="5"/>
        <v>#REF!</v>
      </c>
      <c r="X28" s="17" t="e">
        <f t="shared" si="5"/>
        <v>#REF!</v>
      </c>
      <c r="Y28" s="17" t="e">
        <f t="shared" si="5"/>
        <v>#REF!</v>
      </c>
      <c r="Z28" s="17" t="e">
        <f t="shared" si="5"/>
        <v>#REF!</v>
      </c>
      <c r="AA28" s="17" t="e">
        <f t="shared" si="5"/>
        <v>#REF!</v>
      </c>
      <c r="AB28" s="17" t="e">
        <f t="shared" si="5"/>
        <v>#REF!</v>
      </c>
      <c r="AC28" s="17" t="e">
        <f t="shared" si="5"/>
        <v>#REF!</v>
      </c>
      <c r="AD28" s="17" t="e">
        <f t="shared" si="5"/>
        <v>#REF!</v>
      </c>
      <c r="AE28" s="17" t="e">
        <f t="shared" si="5"/>
        <v>#REF!</v>
      </c>
      <c r="AF28" s="17" t="e">
        <f t="shared" si="5"/>
        <v>#REF!</v>
      </c>
      <c r="AG28" s="17" t="e">
        <f t="shared" si="5"/>
        <v>#REF!</v>
      </c>
      <c r="AH28" s="17" t="e">
        <f t="shared" si="5"/>
        <v>#REF!</v>
      </c>
      <c r="AI28" s="17" t="e">
        <f t="shared" si="5"/>
        <v>#REF!</v>
      </c>
      <c r="AJ28" s="17" t="e">
        <f t="shared" si="5"/>
        <v>#REF!</v>
      </c>
      <c r="AK28" s="17" t="e">
        <f t="shared" si="5"/>
        <v>#REF!</v>
      </c>
      <c r="AL28" s="17" t="e">
        <f t="shared" si="5"/>
        <v>#REF!</v>
      </c>
      <c r="AM28" s="17" t="e">
        <f t="shared" si="5"/>
        <v>#REF!</v>
      </c>
      <c r="AN28" s="17" t="e">
        <f t="shared" si="5"/>
        <v>#REF!</v>
      </c>
      <c r="AO28" s="17" t="e">
        <f t="shared" si="5"/>
        <v>#REF!</v>
      </c>
      <c r="AP28" s="17" t="e">
        <f t="shared" si="5"/>
        <v>#REF!</v>
      </c>
      <c r="AQ28" s="17" t="e">
        <f t="shared" si="5"/>
        <v>#REF!</v>
      </c>
      <c r="AR28" s="17" t="e">
        <f t="shared" si="5"/>
        <v>#REF!</v>
      </c>
      <c r="AS28" s="17" t="e">
        <f t="shared" si="5"/>
        <v>#REF!</v>
      </c>
      <c r="AT28" s="17" t="e">
        <f t="shared" si="5"/>
        <v>#REF!</v>
      </c>
      <c r="AU28" s="17" t="e">
        <f t="shared" si="5"/>
        <v>#REF!</v>
      </c>
      <c r="AV28" s="17" t="e">
        <f t="shared" si="5"/>
        <v>#REF!</v>
      </c>
      <c r="AW28" s="17" t="e">
        <f t="shared" si="5"/>
        <v>#REF!</v>
      </c>
      <c r="AX28" s="17" t="e">
        <f t="shared" si="5"/>
        <v>#REF!</v>
      </c>
      <c r="AY28" s="17" t="e">
        <f t="shared" si="5"/>
        <v>#REF!</v>
      </c>
      <c r="AZ28" s="17" t="e">
        <f t="shared" si="5"/>
        <v>#REF!</v>
      </c>
      <c r="BA28" s="17" t="e">
        <f t="shared" si="5"/>
        <v>#REF!</v>
      </c>
      <c r="BB28" s="17" t="e">
        <f t="shared" si="5"/>
        <v>#REF!</v>
      </c>
      <c r="BC28" s="17" t="e">
        <f t="shared" si="5"/>
        <v>#REF!</v>
      </c>
      <c r="BD28" s="17" t="e">
        <f t="shared" si="5"/>
        <v>#REF!</v>
      </c>
      <c r="BE28" s="17" t="e">
        <f t="shared" si="5"/>
        <v>#REF!</v>
      </c>
      <c r="BF28" s="17" t="e">
        <f t="shared" si="5"/>
        <v>#REF!</v>
      </c>
      <c r="BG28" s="17" t="e">
        <f t="shared" si="5"/>
        <v>#REF!</v>
      </c>
      <c r="BH28" s="17" t="e">
        <f t="shared" si="5"/>
        <v>#REF!</v>
      </c>
      <c r="BI28" s="17" t="e">
        <f t="shared" si="5"/>
        <v>#REF!</v>
      </c>
      <c r="BJ28" s="17" t="e">
        <f t="shared" si="5"/>
        <v>#REF!</v>
      </c>
      <c r="BK28" s="17" t="e">
        <f t="shared" si="5"/>
        <v>#REF!</v>
      </c>
      <c r="BL28" s="17" t="e">
        <f t="shared" si="5"/>
        <v>#REF!</v>
      </c>
      <c r="BM28" s="17" t="e">
        <f t="shared" si="5"/>
        <v>#REF!</v>
      </c>
      <c r="BN28" s="17" t="e">
        <f t="shared" si="5"/>
        <v>#REF!</v>
      </c>
      <c r="BO28" s="17" t="e">
        <f t="shared" si="6"/>
        <v>#REF!</v>
      </c>
      <c r="BP28" s="17" t="e">
        <f t="shared" si="6"/>
        <v>#REF!</v>
      </c>
      <c r="BQ28" s="17" t="e">
        <f t="shared" si="6"/>
        <v>#REF!</v>
      </c>
      <c r="BR28" s="17" t="e">
        <f t="shared" si="6"/>
        <v>#REF!</v>
      </c>
      <c r="BS28" s="17" t="e">
        <f t="shared" si="6"/>
        <v>#REF!</v>
      </c>
      <c r="BT28" s="17" t="e">
        <f t="shared" si="6"/>
        <v>#REF!</v>
      </c>
      <c r="BU28" s="17" t="e">
        <f t="shared" si="6"/>
        <v>#REF!</v>
      </c>
      <c r="BV28" s="17" t="e">
        <f t="shared" si="6"/>
        <v>#REF!</v>
      </c>
      <c r="BW28" s="17" t="e">
        <f t="shared" si="6"/>
        <v>#REF!</v>
      </c>
      <c r="BX28" s="17" t="e">
        <f t="shared" si="6"/>
        <v>#REF!</v>
      </c>
      <c r="BY28" s="17" t="e">
        <f t="shared" si="6"/>
        <v>#REF!</v>
      </c>
      <c r="BZ28" s="17" t="e">
        <f t="shared" si="6"/>
        <v>#REF!</v>
      </c>
    </row>
    <row r="29" spans="1:78" ht="10.7" customHeight="1" x14ac:dyDescent="0.2">
      <c r="A29" s="16" t="s">
        <v>201</v>
      </c>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row>
    <row r="30" spans="1:78" ht="10.7" customHeight="1" x14ac:dyDescent="0.2">
      <c r="A30" s="12">
        <v>1</v>
      </c>
      <c r="B30" s="17" t="e">
        <f>ROUND(B14*0.8,)+25</f>
        <v>#REF!</v>
      </c>
      <c r="C30" s="17" t="e">
        <f t="shared" ref="C30:BN31" si="7">ROUND(C14*0.8,)+25</f>
        <v>#REF!</v>
      </c>
      <c r="D30" s="17" t="e">
        <f t="shared" si="7"/>
        <v>#REF!</v>
      </c>
      <c r="E30" s="17" t="e">
        <f t="shared" si="7"/>
        <v>#REF!</v>
      </c>
      <c r="F30" s="17" t="e">
        <f t="shared" si="7"/>
        <v>#REF!</v>
      </c>
      <c r="G30" s="17" t="e">
        <f t="shared" si="7"/>
        <v>#REF!</v>
      </c>
      <c r="H30" s="17" t="e">
        <f t="shared" si="7"/>
        <v>#REF!</v>
      </c>
      <c r="I30" s="17" t="e">
        <f t="shared" si="7"/>
        <v>#REF!</v>
      </c>
      <c r="J30" s="17" t="e">
        <f t="shared" si="7"/>
        <v>#REF!</v>
      </c>
      <c r="K30" s="17" t="e">
        <f t="shared" si="7"/>
        <v>#REF!</v>
      </c>
      <c r="L30" s="17" t="e">
        <f t="shared" si="7"/>
        <v>#REF!</v>
      </c>
      <c r="M30" s="17" t="e">
        <f t="shared" si="7"/>
        <v>#REF!</v>
      </c>
      <c r="N30" s="17" t="e">
        <f t="shared" si="7"/>
        <v>#REF!</v>
      </c>
      <c r="O30" s="17" t="e">
        <f t="shared" si="7"/>
        <v>#REF!</v>
      </c>
      <c r="P30" s="17" t="e">
        <f t="shared" si="7"/>
        <v>#REF!</v>
      </c>
      <c r="Q30" s="17" t="e">
        <f t="shared" si="7"/>
        <v>#REF!</v>
      </c>
      <c r="R30" s="17" t="e">
        <f t="shared" si="7"/>
        <v>#REF!</v>
      </c>
      <c r="S30" s="17" t="e">
        <f t="shared" si="7"/>
        <v>#REF!</v>
      </c>
      <c r="T30" s="17" t="e">
        <f t="shared" si="7"/>
        <v>#REF!</v>
      </c>
      <c r="U30" s="17" t="e">
        <f t="shared" si="7"/>
        <v>#REF!</v>
      </c>
      <c r="V30" s="17" t="e">
        <f t="shared" si="7"/>
        <v>#REF!</v>
      </c>
      <c r="W30" s="17" t="e">
        <f t="shared" si="7"/>
        <v>#REF!</v>
      </c>
      <c r="X30" s="17" t="e">
        <f t="shared" si="7"/>
        <v>#REF!</v>
      </c>
      <c r="Y30" s="17" t="e">
        <f t="shared" si="7"/>
        <v>#REF!</v>
      </c>
      <c r="Z30" s="17" t="e">
        <f t="shared" si="7"/>
        <v>#REF!</v>
      </c>
      <c r="AA30" s="17" t="e">
        <f t="shared" si="7"/>
        <v>#REF!</v>
      </c>
      <c r="AB30" s="17" t="e">
        <f t="shared" si="7"/>
        <v>#REF!</v>
      </c>
      <c r="AC30" s="17" t="e">
        <f t="shared" si="7"/>
        <v>#REF!</v>
      </c>
      <c r="AD30" s="17" t="e">
        <f t="shared" si="7"/>
        <v>#REF!</v>
      </c>
      <c r="AE30" s="17" t="e">
        <f t="shared" si="7"/>
        <v>#REF!</v>
      </c>
      <c r="AF30" s="17" t="e">
        <f t="shared" si="7"/>
        <v>#REF!</v>
      </c>
      <c r="AG30" s="17" t="e">
        <f t="shared" si="7"/>
        <v>#REF!</v>
      </c>
      <c r="AH30" s="17" t="e">
        <f t="shared" si="7"/>
        <v>#REF!</v>
      </c>
      <c r="AI30" s="17" t="e">
        <f t="shared" si="7"/>
        <v>#REF!</v>
      </c>
      <c r="AJ30" s="17" t="e">
        <f t="shared" si="7"/>
        <v>#REF!</v>
      </c>
      <c r="AK30" s="17" t="e">
        <f t="shared" si="7"/>
        <v>#REF!</v>
      </c>
      <c r="AL30" s="17" t="e">
        <f t="shared" si="7"/>
        <v>#REF!</v>
      </c>
      <c r="AM30" s="17" t="e">
        <f t="shared" si="7"/>
        <v>#REF!</v>
      </c>
      <c r="AN30" s="17" t="e">
        <f t="shared" si="7"/>
        <v>#REF!</v>
      </c>
      <c r="AO30" s="17" t="e">
        <f t="shared" si="7"/>
        <v>#REF!</v>
      </c>
      <c r="AP30" s="17" t="e">
        <f t="shared" si="7"/>
        <v>#REF!</v>
      </c>
      <c r="AQ30" s="17" t="e">
        <f t="shared" si="7"/>
        <v>#REF!</v>
      </c>
      <c r="AR30" s="17" t="e">
        <f t="shared" si="7"/>
        <v>#REF!</v>
      </c>
      <c r="AS30" s="17" t="e">
        <f t="shared" si="7"/>
        <v>#REF!</v>
      </c>
      <c r="AT30" s="17" t="e">
        <f t="shared" si="7"/>
        <v>#REF!</v>
      </c>
      <c r="AU30" s="17" t="e">
        <f t="shared" si="7"/>
        <v>#REF!</v>
      </c>
      <c r="AV30" s="17" t="e">
        <f t="shared" si="7"/>
        <v>#REF!</v>
      </c>
      <c r="AW30" s="17" t="e">
        <f t="shared" si="7"/>
        <v>#REF!</v>
      </c>
      <c r="AX30" s="17" t="e">
        <f t="shared" si="7"/>
        <v>#REF!</v>
      </c>
      <c r="AY30" s="17" t="e">
        <f t="shared" si="7"/>
        <v>#REF!</v>
      </c>
      <c r="AZ30" s="17" t="e">
        <f t="shared" si="7"/>
        <v>#REF!</v>
      </c>
      <c r="BA30" s="17" t="e">
        <f t="shared" si="7"/>
        <v>#REF!</v>
      </c>
      <c r="BB30" s="17" t="e">
        <f t="shared" si="7"/>
        <v>#REF!</v>
      </c>
      <c r="BC30" s="17" t="e">
        <f t="shared" si="7"/>
        <v>#REF!</v>
      </c>
      <c r="BD30" s="17" t="e">
        <f t="shared" si="7"/>
        <v>#REF!</v>
      </c>
      <c r="BE30" s="17" t="e">
        <f t="shared" si="7"/>
        <v>#REF!</v>
      </c>
      <c r="BF30" s="17" t="e">
        <f t="shared" si="7"/>
        <v>#REF!</v>
      </c>
      <c r="BG30" s="17" t="e">
        <f t="shared" si="7"/>
        <v>#REF!</v>
      </c>
      <c r="BH30" s="17" t="e">
        <f t="shared" si="7"/>
        <v>#REF!</v>
      </c>
      <c r="BI30" s="17" t="e">
        <f t="shared" si="7"/>
        <v>#REF!</v>
      </c>
      <c r="BJ30" s="17" t="e">
        <f t="shared" si="7"/>
        <v>#REF!</v>
      </c>
      <c r="BK30" s="17" t="e">
        <f t="shared" si="7"/>
        <v>#REF!</v>
      </c>
      <c r="BL30" s="17" t="e">
        <f t="shared" si="7"/>
        <v>#REF!</v>
      </c>
      <c r="BM30" s="17" t="e">
        <f t="shared" si="7"/>
        <v>#REF!</v>
      </c>
      <c r="BN30" s="17" t="e">
        <f t="shared" si="7"/>
        <v>#REF!</v>
      </c>
      <c r="BO30" s="17" t="e">
        <f t="shared" ref="BO30:BZ31" si="8">ROUND(BO14*0.8,)+25</f>
        <v>#REF!</v>
      </c>
      <c r="BP30" s="17" t="e">
        <f t="shared" si="8"/>
        <v>#REF!</v>
      </c>
      <c r="BQ30" s="17" t="e">
        <f t="shared" si="8"/>
        <v>#REF!</v>
      </c>
      <c r="BR30" s="17" t="e">
        <f t="shared" si="8"/>
        <v>#REF!</v>
      </c>
      <c r="BS30" s="17" t="e">
        <f t="shared" si="8"/>
        <v>#REF!</v>
      </c>
      <c r="BT30" s="17" t="e">
        <f t="shared" si="8"/>
        <v>#REF!</v>
      </c>
      <c r="BU30" s="17" t="e">
        <f t="shared" si="8"/>
        <v>#REF!</v>
      </c>
      <c r="BV30" s="17" t="e">
        <f t="shared" si="8"/>
        <v>#REF!</v>
      </c>
      <c r="BW30" s="17" t="e">
        <f t="shared" si="8"/>
        <v>#REF!</v>
      </c>
      <c r="BX30" s="17" t="e">
        <f t="shared" si="8"/>
        <v>#REF!</v>
      </c>
      <c r="BY30" s="17" t="e">
        <f t="shared" si="8"/>
        <v>#REF!</v>
      </c>
      <c r="BZ30" s="17" t="e">
        <f t="shared" si="8"/>
        <v>#REF!</v>
      </c>
    </row>
    <row r="31" spans="1:78" ht="10.7" customHeight="1" x14ac:dyDescent="0.2">
      <c r="A31" s="12">
        <v>2</v>
      </c>
      <c r="B31" s="17" t="e">
        <f>ROUND(B15*0.8,)+25</f>
        <v>#REF!</v>
      </c>
      <c r="C31" s="17" t="e">
        <f t="shared" si="7"/>
        <v>#REF!</v>
      </c>
      <c r="D31" s="17" t="e">
        <f t="shared" si="7"/>
        <v>#REF!</v>
      </c>
      <c r="E31" s="17" t="e">
        <f t="shared" si="7"/>
        <v>#REF!</v>
      </c>
      <c r="F31" s="17" t="e">
        <f t="shared" si="7"/>
        <v>#REF!</v>
      </c>
      <c r="G31" s="17" t="e">
        <f t="shared" si="7"/>
        <v>#REF!</v>
      </c>
      <c r="H31" s="17" t="e">
        <f t="shared" si="7"/>
        <v>#REF!</v>
      </c>
      <c r="I31" s="17" t="e">
        <f t="shared" si="7"/>
        <v>#REF!</v>
      </c>
      <c r="J31" s="17" t="e">
        <f t="shared" si="7"/>
        <v>#REF!</v>
      </c>
      <c r="K31" s="17" t="e">
        <f t="shared" si="7"/>
        <v>#REF!</v>
      </c>
      <c r="L31" s="17" t="e">
        <f t="shared" si="7"/>
        <v>#REF!</v>
      </c>
      <c r="M31" s="17" t="e">
        <f t="shared" si="7"/>
        <v>#REF!</v>
      </c>
      <c r="N31" s="17" t="e">
        <f t="shared" si="7"/>
        <v>#REF!</v>
      </c>
      <c r="O31" s="17" t="e">
        <f t="shared" si="7"/>
        <v>#REF!</v>
      </c>
      <c r="P31" s="17" t="e">
        <f t="shared" si="7"/>
        <v>#REF!</v>
      </c>
      <c r="Q31" s="17" t="e">
        <f t="shared" si="7"/>
        <v>#REF!</v>
      </c>
      <c r="R31" s="17" t="e">
        <f t="shared" si="7"/>
        <v>#REF!</v>
      </c>
      <c r="S31" s="17" t="e">
        <f t="shared" si="7"/>
        <v>#REF!</v>
      </c>
      <c r="T31" s="17" t="e">
        <f t="shared" si="7"/>
        <v>#REF!</v>
      </c>
      <c r="U31" s="17" t="e">
        <f t="shared" si="7"/>
        <v>#REF!</v>
      </c>
      <c r="V31" s="17" t="e">
        <f t="shared" si="7"/>
        <v>#REF!</v>
      </c>
      <c r="W31" s="17" t="e">
        <f t="shared" si="7"/>
        <v>#REF!</v>
      </c>
      <c r="X31" s="17" t="e">
        <f t="shared" si="7"/>
        <v>#REF!</v>
      </c>
      <c r="Y31" s="17" t="e">
        <f t="shared" si="7"/>
        <v>#REF!</v>
      </c>
      <c r="Z31" s="17" t="e">
        <f t="shared" si="7"/>
        <v>#REF!</v>
      </c>
      <c r="AA31" s="17" t="e">
        <f t="shared" si="7"/>
        <v>#REF!</v>
      </c>
      <c r="AB31" s="17" t="e">
        <f t="shared" si="7"/>
        <v>#REF!</v>
      </c>
      <c r="AC31" s="17" t="e">
        <f t="shared" si="7"/>
        <v>#REF!</v>
      </c>
      <c r="AD31" s="17" t="e">
        <f t="shared" si="7"/>
        <v>#REF!</v>
      </c>
      <c r="AE31" s="17" t="e">
        <f t="shared" si="7"/>
        <v>#REF!</v>
      </c>
      <c r="AF31" s="17" t="e">
        <f t="shared" si="7"/>
        <v>#REF!</v>
      </c>
      <c r="AG31" s="17" t="e">
        <f t="shared" si="7"/>
        <v>#REF!</v>
      </c>
      <c r="AH31" s="17" t="e">
        <f t="shared" si="7"/>
        <v>#REF!</v>
      </c>
      <c r="AI31" s="17" t="e">
        <f t="shared" si="7"/>
        <v>#REF!</v>
      </c>
      <c r="AJ31" s="17" t="e">
        <f t="shared" si="7"/>
        <v>#REF!</v>
      </c>
      <c r="AK31" s="17" t="e">
        <f t="shared" si="7"/>
        <v>#REF!</v>
      </c>
      <c r="AL31" s="17" t="e">
        <f t="shared" si="7"/>
        <v>#REF!</v>
      </c>
      <c r="AM31" s="17" t="e">
        <f t="shared" si="7"/>
        <v>#REF!</v>
      </c>
      <c r="AN31" s="17" t="e">
        <f t="shared" si="7"/>
        <v>#REF!</v>
      </c>
      <c r="AO31" s="17" t="e">
        <f t="shared" si="7"/>
        <v>#REF!</v>
      </c>
      <c r="AP31" s="17" t="e">
        <f t="shared" si="7"/>
        <v>#REF!</v>
      </c>
      <c r="AQ31" s="17" t="e">
        <f t="shared" si="7"/>
        <v>#REF!</v>
      </c>
      <c r="AR31" s="17" t="e">
        <f t="shared" si="7"/>
        <v>#REF!</v>
      </c>
      <c r="AS31" s="17" t="e">
        <f t="shared" si="7"/>
        <v>#REF!</v>
      </c>
      <c r="AT31" s="17" t="e">
        <f t="shared" si="7"/>
        <v>#REF!</v>
      </c>
      <c r="AU31" s="17" t="e">
        <f t="shared" si="7"/>
        <v>#REF!</v>
      </c>
      <c r="AV31" s="17" t="e">
        <f t="shared" si="7"/>
        <v>#REF!</v>
      </c>
      <c r="AW31" s="17" t="e">
        <f t="shared" si="7"/>
        <v>#REF!</v>
      </c>
      <c r="AX31" s="17" t="e">
        <f t="shared" si="7"/>
        <v>#REF!</v>
      </c>
      <c r="AY31" s="17" t="e">
        <f t="shared" si="7"/>
        <v>#REF!</v>
      </c>
      <c r="AZ31" s="17" t="e">
        <f t="shared" si="7"/>
        <v>#REF!</v>
      </c>
      <c r="BA31" s="17" t="e">
        <f t="shared" si="7"/>
        <v>#REF!</v>
      </c>
      <c r="BB31" s="17" t="e">
        <f t="shared" si="7"/>
        <v>#REF!</v>
      </c>
      <c r="BC31" s="17" t="e">
        <f t="shared" si="7"/>
        <v>#REF!</v>
      </c>
      <c r="BD31" s="17" t="e">
        <f t="shared" si="7"/>
        <v>#REF!</v>
      </c>
      <c r="BE31" s="17" t="e">
        <f t="shared" si="7"/>
        <v>#REF!</v>
      </c>
      <c r="BF31" s="17" t="e">
        <f t="shared" si="7"/>
        <v>#REF!</v>
      </c>
      <c r="BG31" s="17" t="e">
        <f t="shared" si="7"/>
        <v>#REF!</v>
      </c>
      <c r="BH31" s="17" t="e">
        <f t="shared" si="7"/>
        <v>#REF!</v>
      </c>
      <c r="BI31" s="17" t="e">
        <f t="shared" si="7"/>
        <v>#REF!</v>
      </c>
      <c r="BJ31" s="17" t="e">
        <f t="shared" si="7"/>
        <v>#REF!</v>
      </c>
      <c r="BK31" s="17" t="e">
        <f t="shared" si="7"/>
        <v>#REF!</v>
      </c>
      <c r="BL31" s="17" t="e">
        <f t="shared" si="7"/>
        <v>#REF!</v>
      </c>
      <c r="BM31" s="17" t="e">
        <f t="shared" si="7"/>
        <v>#REF!</v>
      </c>
      <c r="BN31" s="17" t="e">
        <f t="shared" si="7"/>
        <v>#REF!</v>
      </c>
      <c r="BO31" s="17" t="e">
        <f t="shared" si="8"/>
        <v>#REF!</v>
      </c>
      <c r="BP31" s="17" t="e">
        <f t="shared" si="8"/>
        <v>#REF!</v>
      </c>
      <c r="BQ31" s="17" t="e">
        <f t="shared" si="8"/>
        <v>#REF!</v>
      </c>
      <c r="BR31" s="17" t="e">
        <f t="shared" si="8"/>
        <v>#REF!</v>
      </c>
      <c r="BS31" s="17" t="e">
        <f t="shared" si="8"/>
        <v>#REF!</v>
      </c>
      <c r="BT31" s="17" t="e">
        <f t="shared" si="8"/>
        <v>#REF!</v>
      </c>
      <c r="BU31" s="17" t="e">
        <f t="shared" si="8"/>
        <v>#REF!</v>
      </c>
      <c r="BV31" s="17" t="e">
        <f t="shared" si="8"/>
        <v>#REF!</v>
      </c>
      <c r="BW31" s="17" t="e">
        <f t="shared" si="8"/>
        <v>#REF!</v>
      </c>
      <c r="BX31" s="17" t="e">
        <f t="shared" si="8"/>
        <v>#REF!</v>
      </c>
      <c r="BY31" s="17" t="e">
        <f t="shared" si="8"/>
        <v>#REF!</v>
      </c>
      <c r="BZ31" s="17" t="e">
        <f t="shared" si="8"/>
        <v>#REF!</v>
      </c>
    </row>
    <row r="32" spans="1:78" ht="10.7" customHeight="1" x14ac:dyDescent="0.2">
      <c r="A32" s="17" t="s">
        <v>202</v>
      </c>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row>
    <row r="33" spans="1:78" ht="10.7" customHeight="1" x14ac:dyDescent="0.2">
      <c r="A33" s="12">
        <v>1</v>
      </c>
      <c r="B33" s="17" t="e">
        <f>ROUND(B17*0.8,)+25</f>
        <v>#REF!</v>
      </c>
      <c r="C33" s="17" t="e">
        <f t="shared" ref="C33:BN34" si="9">ROUND(C17*0.8,)+25</f>
        <v>#REF!</v>
      </c>
      <c r="D33" s="17" t="e">
        <f t="shared" si="9"/>
        <v>#REF!</v>
      </c>
      <c r="E33" s="17" t="e">
        <f t="shared" si="9"/>
        <v>#REF!</v>
      </c>
      <c r="F33" s="17" t="e">
        <f t="shared" si="9"/>
        <v>#REF!</v>
      </c>
      <c r="G33" s="17" t="e">
        <f t="shared" si="9"/>
        <v>#REF!</v>
      </c>
      <c r="H33" s="17" t="e">
        <f t="shared" si="9"/>
        <v>#REF!</v>
      </c>
      <c r="I33" s="17" t="e">
        <f t="shared" si="9"/>
        <v>#REF!</v>
      </c>
      <c r="J33" s="17" t="e">
        <f t="shared" si="9"/>
        <v>#REF!</v>
      </c>
      <c r="K33" s="17" t="e">
        <f t="shared" si="9"/>
        <v>#REF!</v>
      </c>
      <c r="L33" s="17" t="e">
        <f t="shared" si="9"/>
        <v>#REF!</v>
      </c>
      <c r="M33" s="17" t="e">
        <f t="shared" si="9"/>
        <v>#REF!</v>
      </c>
      <c r="N33" s="17" t="e">
        <f t="shared" si="9"/>
        <v>#REF!</v>
      </c>
      <c r="O33" s="17" t="e">
        <f t="shared" si="9"/>
        <v>#REF!</v>
      </c>
      <c r="P33" s="17" t="e">
        <f t="shared" si="9"/>
        <v>#REF!</v>
      </c>
      <c r="Q33" s="17" t="e">
        <f t="shared" si="9"/>
        <v>#REF!</v>
      </c>
      <c r="R33" s="17" t="e">
        <f t="shared" si="9"/>
        <v>#REF!</v>
      </c>
      <c r="S33" s="17" t="e">
        <f t="shared" si="9"/>
        <v>#REF!</v>
      </c>
      <c r="T33" s="17" t="e">
        <f t="shared" si="9"/>
        <v>#REF!</v>
      </c>
      <c r="U33" s="17" t="e">
        <f t="shared" si="9"/>
        <v>#REF!</v>
      </c>
      <c r="V33" s="17" t="e">
        <f t="shared" si="9"/>
        <v>#REF!</v>
      </c>
      <c r="W33" s="17" t="e">
        <f t="shared" si="9"/>
        <v>#REF!</v>
      </c>
      <c r="X33" s="17" t="e">
        <f t="shared" si="9"/>
        <v>#REF!</v>
      </c>
      <c r="Y33" s="17" t="e">
        <f t="shared" si="9"/>
        <v>#REF!</v>
      </c>
      <c r="Z33" s="17" t="e">
        <f t="shared" si="9"/>
        <v>#REF!</v>
      </c>
      <c r="AA33" s="17" t="e">
        <f t="shared" si="9"/>
        <v>#REF!</v>
      </c>
      <c r="AB33" s="17" t="e">
        <f t="shared" si="9"/>
        <v>#REF!</v>
      </c>
      <c r="AC33" s="17" t="e">
        <f t="shared" si="9"/>
        <v>#REF!</v>
      </c>
      <c r="AD33" s="17" t="e">
        <f t="shared" si="9"/>
        <v>#REF!</v>
      </c>
      <c r="AE33" s="17" t="e">
        <f t="shared" si="9"/>
        <v>#REF!</v>
      </c>
      <c r="AF33" s="17" t="e">
        <f t="shared" si="9"/>
        <v>#REF!</v>
      </c>
      <c r="AG33" s="17" t="e">
        <f t="shared" si="9"/>
        <v>#REF!</v>
      </c>
      <c r="AH33" s="17" t="e">
        <f t="shared" si="9"/>
        <v>#REF!</v>
      </c>
      <c r="AI33" s="17" t="e">
        <f t="shared" si="9"/>
        <v>#REF!</v>
      </c>
      <c r="AJ33" s="17" t="e">
        <f t="shared" si="9"/>
        <v>#REF!</v>
      </c>
      <c r="AK33" s="17" t="e">
        <f t="shared" si="9"/>
        <v>#REF!</v>
      </c>
      <c r="AL33" s="17" t="e">
        <f t="shared" si="9"/>
        <v>#REF!</v>
      </c>
      <c r="AM33" s="17" t="e">
        <f t="shared" si="9"/>
        <v>#REF!</v>
      </c>
      <c r="AN33" s="17" t="e">
        <f t="shared" si="9"/>
        <v>#REF!</v>
      </c>
      <c r="AO33" s="17" t="e">
        <f t="shared" si="9"/>
        <v>#REF!</v>
      </c>
      <c r="AP33" s="17" t="e">
        <f t="shared" si="9"/>
        <v>#REF!</v>
      </c>
      <c r="AQ33" s="17" t="e">
        <f t="shared" si="9"/>
        <v>#REF!</v>
      </c>
      <c r="AR33" s="17" t="e">
        <f t="shared" si="9"/>
        <v>#REF!</v>
      </c>
      <c r="AS33" s="17" t="e">
        <f t="shared" si="9"/>
        <v>#REF!</v>
      </c>
      <c r="AT33" s="17" t="e">
        <f t="shared" si="9"/>
        <v>#REF!</v>
      </c>
      <c r="AU33" s="17" t="e">
        <f t="shared" si="9"/>
        <v>#REF!</v>
      </c>
      <c r="AV33" s="17" t="e">
        <f t="shared" si="9"/>
        <v>#REF!</v>
      </c>
      <c r="AW33" s="17" t="e">
        <f t="shared" si="9"/>
        <v>#REF!</v>
      </c>
      <c r="AX33" s="17" t="e">
        <f t="shared" si="9"/>
        <v>#REF!</v>
      </c>
      <c r="AY33" s="17" t="e">
        <f t="shared" si="9"/>
        <v>#REF!</v>
      </c>
      <c r="AZ33" s="17" t="e">
        <f t="shared" si="9"/>
        <v>#REF!</v>
      </c>
      <c r="BA33" s="17" t="e">
        <f t="shared" si="9"/>
        <v>#REF!</v>
      </c>
      <c r="BB33" s="17" t="e">
        <f t="shared" si="9"/>
        <v>#REF!</v>
      </c>
      <c r="BC33" s="17" t="e">
        <f t="shared" si="9"/>
        <v>#REF!</v>
      </c>
      <c r="BD33" s="17" t="e">
        <f t="shared" si="9"/>
        <v>#REF!</v>
      </c>
      <c r="BE33" s="17" t="e">
        <f t="shared" si="9"/>
        <v>#REF!</v>
      </c>
      <c r="BF33" s="17" t="e">
        <f t="shared" si="9"/>
        <v>#REF!</v>
      </c>
      <c r="BG33" s="17" t="e">
        <f t="shared" si="9"/>
        <v>#REF!</v>
      </c>
      <c r="BH33" s="17" t="e">
        <f t="shared" si="9"/>
        <v>#REF!</v>
      </c>
      <c r="BI33" s="17" t="e">
        <f t="shared" si="9"/>
        <v>#REF!</v>
      </c>
      <c r="BJ33" s="17" t="e">
        <f t="shared" si="9"/>
        <v>#REF!</v>
      </c>
      <c r="BK33" s="17" t="e">
        <f t="shared" si="9"/>
        <v>#REF!</v>
      </c>
      <c r="BL33" s="17" t="e">
        <f t="shared" si="9"/>
        <v>#REF!</v>
      </c>
      <c r="BM33" s="17" t="e">
        <f t="shared" si="9"/>
        <v>#REF!</v>
      </c>
      <c r="BN33" s="17" t="e">
        <f t="shared" si="9"/>
        <v>#REF!</v>
      </c>
      <c r="BO33" s="17" t="e">
        <f t="shared" ref="BO33:BZ34" si="10">ROUND(BO17*0.8,)+25</f>
        <v>#REF!</v>
      </c>
      <c r="BP33" s="17" t="e">
        <f t="shared" si="10"/>
        <v>#REF!</v>
      </c>
      <c r="BQ33" s="17" t="e">
        <f t="shared" si="10"/>
        <v>#REF!</v>
      </c>
      <c r="BR33" s="17" t="e">
        <f t="shared" si="10"/>
        <v>#REF!</v>
      </c>
      <c r="BS33" s="17" t="e">
        <f t="shared" si="10"/>
        <v>#REF!</v>
      </c>
      <c r="BT33" s="17" t="e">
        <f t="shared" si="10"/>
        <v>#REF!</v>
      </c>
      <c r="BU33" s="17" t="e">
        <f t="shared" si="10"/>
        <v>#REF!</v>
      </c>
      <c r="BV33" s="17" t="e">
        <f t="shared" si="10"/>
        <v>#REF!</v>
      </c>
      <c r="BW33" s="17" t="e">
        <f t="shared" si="10"/>
        <v>#REF!</v>
      </c>
      <c r="BX33" s="17" t="e">
        <f t="shared" si="10"/>
        <v>#REF!</v>
      </c>
      <c r="BY33" s="17" t="e">
        <f t="shared" si="10"/>
        <v>#REF!</v>
      </c>
      <c r="BZ33" s="17" t="e">
        <f t="shared" si="10"/>
        <v>#REF!</v>
      </c>
    </row>
    <row r="34" spans="1:78" ht="10.7" customHeight="1" x14ac:dyDescent="0.2">
      <c r="A34" s="12">
        <v>2</v>
      </c>
      <c r="B34" s="17" t="e">
        <f>ROUND(B18*0.8,)+25</f>
        <v>#REF!</v>
      </c>
      <c r="C34" s="17" t="e">
        <f t="shared" si="9"/>
        <v>#REF!</v>
      </c>
      <c r="D34" s="17" t="e">
        <f t="shared" si="9"/>
        <v>#REF!</v>
      </c>
      <c r="E34" s="17" t="e">
        <f t="shared" si="9"/>
        <v>#REF!</v>
      </c>
      <c r="F34" s="17" t="e">
        <f t="shared" si="9"/>
        <v>#REF!</v>
      </c>
      <c r="G34" s="17" t="e">
        <f t="shared" si="9"/>
        <v>#REF!</v>
      </c>
      <c r="H34" s="17" t="e">
        <f t="shared" si="9"/>
        <v>#REF!</v>
      </c>
      <c r="I34" s="17" t="e">
        <f t="shared" si="9"/>
        <v>#REF!</v>
      </c>
      <c r="J34" s="17" t="e">
        <f t="shared" si="9"/>
        <v>#REF!</v>
      </c>
      <c r="K34" s="17" t="e">
        <f t="shared" si="9"/>
        <v>#REF!</v>
      </c>
      <c r="L34" s="17" t="e">
        <f t="shared" si="9"/>
        <v>#REF!</v>
      </c>
      <c r="M34" s="17" t="e">
        <f t="shared" si="9"/>
        <v>#REF!</v>
      </c>
      <c r="N34" s="17" t="e">
        <f t="shared" si="9"/>
        <v>#REF!</v>
      </c>
      <c r="O34" s="17" t="e">
        <f t="shared" si="9"/>
        <v>#REF!</v>
      </c>
      <c r="P34" s="17" t="e">
        <f t="shared" si="9"/>
        <v>#REF!</v>
      </c>
      <c r="Q34" s="17" t="e">
        <f t="shared" si="9"/>
        <v>#REF!</v>
      </c>
      <c r="R34" s="17" t="e">
        <f t="shared" si="9"/>
        <v>#REF!</v>
      </c>
      <c r="S34" s="17" t="e">
        <f t="shared" si="9"/>
        <v>#REF!</v>
      </c>
      <c r="T34" s="17" t="e">
        <f t="shared" si="9"/>
        <v>#REF!</v>
      </c>
      <c r="U34" s="17" t="e">
        <f t="shared" si="9"/>
        <v>#REF!</v>
      </c>
      <c r="V34" s="17" t="e">
        <f t="shared" si="9"/>
        <v>#REF!</v>
      </c>
      <c r="W34" s="17" t="e">
        <f t="shared" si="9"/>
        <v>#REF!</v>
      </c>
      <c r="X34" s="17" t="e">
        <f t="shared" si="9"/>
        <v>#REF!</v>
      </c>
      <c r="Y34" s="17" t="e">
        <f t="shared" si="9"/>
        <v>#REF!</v>
      </c>
      <c r="Z34" s="17" t="e">
        <f t="shared" si="9"/>
        <v>#REF!</v>
      </c>
      <c r="AA34" s="17" t="e">
        <f t="shared" si="9"/>
        <v>#REF!</v>
      </c>
      <c r="AB34" s="17" t="e">
        <f t="shared" si="9"/>
        <v>#REF!</v>
      </c>
      <c r="AC34" s="17" t="e">
        <f t="shared" si="9"/>
        <v>#REF!</v>
      </c>
      <c r="AD34" s="17" t="e">
        <f t="shared" si="9"/>
        <v>#REF!</v>
      </c>
      <c r="AE34" s="17" t="e">
        <f t="shared" si="9"/>
        <v>#REF!</v>
      </c>
      <c r="AF34" s="17" t="e">
        <f t="shared" si="9"/>
        <v>#REF!</v>
      </c>
      <c r="AG34" s="17" t="e">
        <f t="shared" si="9"/>
        <v>#REF!</v>
      </c>
      <c r="AH34" s="17" t="e">
        <f t="shared" si="9"/>
        <v>#REF!</v>
      </c>
      <c r="AI34" s="17" t="e">
        <f t="shared" si="9"/>
        <v>#REF!</v>
      </c>
      <c r="AJ34" s="17" t="e">
        <f t="shared" si="9"/>
        <v>#REF!</v>
      </c>
      <c r="AK34" s="17" t="e">
        <f t="shared" si="9"/>
        <v>#REF!</v>
      </c>
      <c r="AL34" s="17" t="e">
        <f t="shared" si="9"/>
        <v>#REF!</v>
      </c>
      <c r="AM34" s="17" t="e">
        <f t="shared" si="9"/>
        <v>#REF!</v>
      </c>
      <c r="AN34" s="17" t="e">
        <f t="shared" si="9"/>
        <v>#REF!</v>
      </c>
      <c r="AO34" s="17" t="e">
        <f t="shared" si="9"/>
        <v>#REF!</v>
      </c>
      <c r="AP34" s="17" t="e">
        <f t="shared" si="9"/>
        <v>#REF!</v>
      </c>
      <c r="AQ34" s="17" t="e">
        <f t="shared" si="9"/>
        <v>#REF!</v>
      </c>
      <c r="AR34" s="17" t="e">
        <f t="shared" si="9"/>
        <v>#REF!</v>
      </c>
      <c r="AS34" s="17" t="e">
        <f t="shared" si="9"/>
        <v>#REF!</v>
      </c>
      <c r="AT34" s="17" t="e">
        <f t="shared" si="9"/>
        <v>#REF!</v>
      </c>
      <c r="AU34" s="17" t="e">
        <f t="shared" si="9"/>
        <v>#REF!</v>
      </c>
      <c r="AV34" s="17" t="e">
        <f t="shared" si="9"/>
        <v>#REF!</v>
      </c>
      <c r="AW34" s="17" t="e">
        <f t="shared" si="9"/>
        <v>#REF!</v>
      </c>
      <c r="AX34" s="17" t="e">
        <f t="shared" si="9"/>
        <v>#REF!</v>
      </c>
      <c r="AY34" s="17" t="e">
        <f t="shared" si="9"/>
        <v>#REF!</v>
      </c>
      <c r="AZ34" s="17" t="e">
        <f t="shared" si="9"/>
        <v>#REF!</v>
      </c>
      <c r="BA34" s="17" t="e">
        <f t="shared" si="9"/>
        <v>#REF!</v>
      </c>
      <c r="BB34" s="17" t="e">
        <f t="shared" si="9"/>
        <v>#REF!</v>
      </c>
      <c r="BC34" s="17" t="e">
        <f t="shared" si="9"/>
        <v>#REF!</v>
      </c>
      <c r="BD34" s="17" t="e">
        <f t="shared" si="9"/>
        <v>#REF!</v>
      </c>
      <c r="BE34" s="17" t="e">
        <f t="shared" si="9"/>
        <v>#REF!</v>
      </c>
      <c r="BF34" s="17" t="e">
        <f t="shared" si="9"/>
        <v>#REF!</v>
      </c>
      <c r="BG34" s="17" t="e">
        <f t="shared" si="9"/>
        <v>#REF!</v>
      </c>
      <c r="BH34" s="17" t="e">
        <f t="shared" si="9"/>
        <v>#REF!</v>
      </c>
      <c r="BI34" s="17" t="e">
        <f t="shared" si="9"/>
        <v>#REF!</v>
      </c>
      <c r="BJ34" s="17" t="e">
        <f t="shared" si="9"/>
        <v>#REF!</v>
      </c>
      <c r="BK34" s="17" t="e">
        <f t="shared" si="9"/>
        <v>#REF!</v>
      </c>
      <c r="BL34" s="17" t="e">
        <f t="shared" si="9"/>
        <v>#REF!</v>
      </c>
      <c r="BM34" s="17" t="e">
        <f t="shared" si="9"/>
        <v>#REF!</v>
      </c>
      <c r="BN34" s="17" t="e">
        <f t="shared" si="9"/>
        <v>#REF!</v>
      </c>
      <c r="BO34" s="17" t="e">
        <f t="shared" si="10"/>
        <v>#REF!</v>
      </c>
      <c r="BP34" s="17" t="e">
        <f t="shared" si="10"/>
        <v>#REF!</v>
      </c>
      <c r="BQ34" s="17" t="e">
        <f t="shared" si="10"/>
        <v>#REF!</v>
      </c>
      <c r="BR34" s="17" t="e">
        <f t="shared" si="10"/>
        <v>#REF!</v>
      </c>
      <c r="BS34" s="17" t="e">
        <f t="shared" si="10"/>
        <v>#REF!</v>
      </c>
      <c r="BT34" s="17" t="e">
        <f t="shared" si="10"/>
        <v>#REF!</v>
      </c>
      <c r="BU34" s="17" t="e">
        <f t="shared" si="10"/>
        <v>#REF!</v>
      </c>
      <c r="BV34" s="17" t="e">
        <f t="shared" si="10"/>
        <v>#REF!</v>
      </c>
      <c r="BW34" s="17" t="e">
        <f t="shared" si="10"/>
        <v>#REF!</v>
      </c>
      <c r="BX34" s="17" t="e">
        <f t="shared" si="10"/>
        <v>#REF!</v>
      </c>
      <c r="BY34" s="17" t="e">
        <f t="shared" si="10"/>
        <v>#REF!</v>
      </c>
      <c r="BZ34" s="17" t="e">
        <f t="shared" si="10"/>
        <v>#REF!</v>
      </c>
    </row>
    <row r="35" spans="1:78" ht="11.45" customHeight="1" x14ac:dyDescent="0.2">
      <c r="B35" s="141"/>
      <c r="C35" s="141"/>
      <c r="D35" s="141"/>
      <c r="E35" s="141"/>
      <c r="F35" s="141"/>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41"/>
      <c r="AG35" s="141"/>
      <c r="AH35" s="141"/>
      <c r="AI35" s="141"/>
      <c r="AJ35" s="141"/>
      <c r="AK35" s="141"/>
      <c r="AL35" s="141"/>
      <c r="AM35" s="141"/>
      <c r="AN35" s="141"/>
      <c r="AO35" s="141"/>
      <c r="AP35" s="141"/>
      <c r="AQ35" s="141"/>
      <c r="AR35" s="141"/>
      <c r="AS35" s="141"/>
    </row>
    <row r="36" spans="1:78" x14ac:dyDescent="0.2">
      <c r="A36" s="121" t="s">
        <v>81</v>
      </c>
      <c r="B36" s="141"/>
      <c r="C36" s="141"/>
      <c r="D36" s="141"/>
      <c r="E36" s="141"/>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1"/>
      <c r="AL36" s="141"/>
      <c r="AM36" s="141"/>
      <c r="AN36" s="141"/>
      <c r="AO36" s="141"/>
      <c r="AP36" s="141"/>
      <c r="AQ36" s="141"/>
      <c r="AR36" s="141"/>
      <c r="AS36" s="141"/>
    </row>
    <row r="37" spans="1:78" x14ac:dyDescent="0.2">
      <c r="A37" s="47" t="s">
        <v>82</v>
      </c>
      <c r="B37" s="141"/>
      <c r="C37" s="141"/>
      <c r="D37" s="141"/>
      <c r="E37" s="141"/>
      <c r="F37" s="141"/>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1"/>
      <c r="AL37" s="141"/>
      <c r="AM37" s="141"/>
      <c r="AN37" s="141"/>
      <c r="AO37" s="141"/>
      <c r="AP37" s="141"/>
      <c r="AQ37" s="141"/>
      <c r="AR37" s="141"/>
      <c r="AS37" s="141"/>
    </row>
    <row r="38" spans="1:78" x14ac:dyDescent="0.2">
      <c r="A38" s="47" t="s">
        <v>83</v>
      </c>
      <c r="B38" s="141"/>
      <c r="C38" s="141"/>
      <c r="D38" s="141"/>
      <c r="E38" s="141"/>
      <c r="F38" s="141"/>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41"/>
      <c r="AK38" s="141"/>
      <c r="AL38" s="141"/>
      <c r="AM38" s="141"/>
      <c r="AN38" s="141"/>
      <c r="AO38" s="141"/>
      <c r="AP38" s="141"/>
      <c r="AQ38" s="141"/>
      <c r="AR38" s="141"/>
      <c r="AS38" s="141"/>
    </row>
    <row r="39" spans="1:78" ht="12" customHeight="1" x14ac:dyDescent="0.2">
      <c r="A39" s="48" t="s">
        <v>84</v>
      </c>
    </row>
    <row r="40" spans="1:78" x14ac:dyDescent="0.2">
      <c r="A40" s="126" t="s">
        <v>203</v>
      </c>
    </row>
    <row r="41" spans="1:78" ht="10.7" customHeight="1" x14ac:dyDescent="0.2">
      <c r="A41" s="47"/>
    </row>
    <row r="42" spans="1:78" ht="22.5" customHeight="1" x14ac:dyDescent="0.2">
      <c r="A42" s="144" t="s">
        <v>92</v>
      </c>
    </row>
    <row r="43" spans="1:78" ht="144" x14ac:dyDescent="0.2">
      <c r="A43" s="145" t="s">
        <v>204</v>
      </c>
    </row>
  </sheetData>
  <pageMargins left="0.7" right="0.7"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46"/>
  <sheetViews>
    <sheetView workbookViewId="0">
      <pane xSplit="1" topLeftCell="B1" activePane="topRight" state="frozen"/>
      <selection pane="topRight" activeCell="E9" sqref="E9"/>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98</v>
      </c>
    </row>
    <row r="2" spans="1:3" ht="11.45" customHeight="1" x14ac:dyDescent="0.2">
      <c r="A2" s="4" t="s">
        <v>205</v>
      </c>
    </row>
    <row r="3" spans="1:3" ht="11.45" customHeight="1" x14ac:dyDescent="0.2">
      <c r="A3" s="3"/>
    </row>
    <row r="4" spans="1:3" ht="11.25" customHeight="1" x14ac:dyDescent="0.2">
      <c r="A4" s="5" t="s">
        <v>72</v>
      </c>
    </row>
    <row r="5" spans="1:3" s="1" customFormat="1" ht="25.5" customHeight="1" x14ac:dyDescent="0.2">
      <c r="A5" s="6" t="s">
        <v>73</v>
      </c>
      <c r="B5" s="93" t="e">
        <f>BAR!#REF!</f>
        <v>#REF!</v>
      </c>
      <c r="C5" s="93" t="e">
        <f>BAR!#REF!</f>
        <v>#REF!</v>
      </c>
    </row>
    <row r="6" spans="1:3" s="1" customFormat="1" ht="25.5" customHeight="1" x14ac:dyDescent="0.2">
      <c r="A6" s="9"/>
      <c r="B6" s="93" t="e">
        <f>BAR!#REF!</f>
        <v>#REF!</v>
      </c>
      <c r="C6" s="93" t="e">
        <f>BAR!#REF!</f>
        <v>#REF!</v>
      </c>
    </row>
    <row r="7" spans="1:3" ht="11.45" customHeight="1" x14ac:dyDescent="0.2">
      <c r="A7" s="10" t="s">
        <v>74</v>
      </c>
    </row>
    <row r="8" spans="1:3" ht="11.45" customHeight="1" x14ac:dyDescent="0.2">
      <c r="A8" s="12">
        <v>1</v>
      </c>
      <c r="B8" s="30" t="e">
        <f>BAR!#REF!*0.9</f>
        <v>#REF!</v>
      </c>
      <c r="C8" s="30" t="e">
        <f>BAR!#REF!*0.9</f>
        <v>#REF!</v>
      </c>
    </row>
    <row r="9" spans="1:3" ht="11.45" customHeight="1" x14ac:dyDescent="0.2">
      <c r="A9" s="12">
        <v>2</v>
      </c>
      <c r="B9" s="30" t="e">
        <f>BAR!#REF!*0.9</f>
        <v>#REF!</v>
      </c>
      <c r="C9" s="30" t="e">
        <f>BAR!#REF!*0.9</f>
        <v>#REF!</v>
      </c>
    </row>
    <row r="10" spans="1:3" ht="11.45" customHeight="1" x14ac:dyDescent="0.2">
      <c r="A10" s="15" t="s">
        <v>76</v>
      </c>
      <c r="B10" s="30"/>
      <c r="C10" s="30"/>
    </row>
    <row r="11" spans="1:3" ht="11.45" customHeight="1" x14ac:dyDescent="0.2">
      <c r="A11" s="12">
        <v>1</v>
      </c>
      <c r="B11" s="30" t="e">
        <f>BAR!#REF!*0.9</f>
        <v>#REF!</v>
      </c>
      <c r="C11" s="30" t="e">
        <f>BAR!#REF!*0.9</f>
        <v>#REF!</v>
      </c>
    </row>
    <row r="12" spans="1:3" ht="11.45" customHeight="1" x14ac:dyDescent="0.2">
      <c r="A12" s="12">
        <v>2</v>
      </c>
      <c r="B12" s="30" t="e">
        <f>BAR!#REF!*0.9</f>
        <v>#REF!</v>
      </c>
      <c r="C12" s="30" t="e">
        <f>BAR!#REF!*0.9</f>
        <v>#REF!</v>
      </c>
    </row>
    <row r="13" spans="1:3" ht="11.45" customHeight="1" x14ac:dyDescent="0.2">
      <c r="A13" s="16" t="s">
        <v>77</v>
      </c>
      <c r="B13" s="30"/>
      <c r="C13" s="30"/>
    </row>
    <row r="14" spans="1:3" ht="11.45" customHeight="1" x14ac:dyDescent="0.2">
      <c r="A14" s="12">
        <v>1</v>
      </c>
      <c r="B14" s="30" t="e">
        <f>BAR!#REF!*0.9</f>
        <v>#REF!</v>
      </c>
      <c r="C14" s="30" t="e">
        <f>BAR!#REF!*0.9</f>
        <v>#REF!</v>
      </c>
    </row>
    <row r="15" spans="1:3" ht="11.45" customHeight="1" x14ac:dyDescent="0.2">
      <c r="A15" s="12">
        <v>2</v>
      </c>
      <c r="B15" s="30" t="e">
        <f>BAR!#REF!*0.9</f>
        <v>#REF!</v>
      </c>
      <c r="C15" s="30" t="e">
        <f>BAR!#REF!*0.9</f>
        <v>#REF!</v>
      </c>
    </row>
    <row r="16" spans="1:3" ht="11.45" customHeight="1" x14ac:dyDescent="0.2">
      <c r="A16" s="17" t="s">
        <v>78</v>
      </c>
      <c r="B16" s="30"/>
      <c r="C16" s="30"/>
    </row>
    <row r="17" spans="1:3" ht="11.45" customHeight="1" x14ac:dyDescent="0.2">
      <c r="A17" s="12">
        <v>1</v>
      </c>
      <c r="B17" s="30" t="e">
        <f>BAR!#REF!*0.9</f>
        <v>#REF!</v>
      </c>
      <c r="C17" s="30" t="e">
        <f>BAR!#REF!*0.9</f>
        <v>#REF!</v>
      </c>
    </row>
    <row r="18" spans="1:3" ht="11.45" customHeight="1" x14ac:dyDescent="0.2">
      <c r="A18" s="12">
        <v>2</v>
      </c>
      <c r="B18" s="30" t="e">
        <f>BAR!#REF!*0.9</f>
        <v>#REF!</v>
      </c>
      <c r="C18" s="30" t="e">
        <f>BAR!#REF!*0.9</f>
        <v>#REF!</v>
      </c>
    </row>
    <row r="19" spans="1:3" ht="11.45" customHeight="1" x14ac:dyDescent="0.2">
      <c r="A19" s="18"/>
      <c r="B19" s="62"/>
      <c r="C19" s="62"/>
    </row>
    <row r="20" spans="1:3" ht="27.6" customHeight="1" x14ac:dyDescent="0.2">
      <c r="A20" s="29" t="s">
        <v>79</v>
      </c>
      <c r="B20" s="62"/>
      <c r="C20" s="62"/>
    </row>
    <row r="21" spans="1:3" ht="24.6" customHeight="1" x14ac:dyDescent="0.2">
      <c r="A21" s="6" t="s">
        <v>73</v>
      </c>
      <c r="B21" s="93" t="e">
        <f>B5</f>
        <v>#REF!</v>
      </c>
      <c r="C21" s="93" t="e">
        <f>C5</f>
        <v>#REF!</v>
      </c>
    </row>
    <row r="22" spans="1:3" ht="24.6" customHeight="1" x14ac:dyDescent="0.2">
      <c r="A22" s="9"/>
      <c r="B22" s="93" t="e">
        <f>B6</f>
        <v>#REF!</v>
      </c>
      <c r="C22" s="93" t="e">
        <f>C6</f>
        <v>#REF!</v>
      </c>
    </row>
    <row r="23" spans="1:3" ht="11.45" customHeight="1" x14ac:dyDescent="0.2">
      <c r="A23" s="10" t="s">
        <v>74</v>
      </c>
    </row>
    <row r="24" spans="1:3" ht="11.45" customHeight="1" x14ac:dyDescent="0.2">
      <c r="A24" s="12">
        <v>1</v>
      </c>
      <c r="B24" s="30" t="e">
        <f>ROUNDUP(B8*0.9,)</f>
        <v>#REF!</v>
      </c>
      <c r="C24" s="30" t="e">
        <f>ROUNDUP(C8*0.9,)</f>
        <v>#REF!</v>
      </c>
    </row>
    <row r="25" spans="1:3" ht="11.45" customHeight="1" x14ac:dyDescent="0.2">
      <c r="A25" s="12">
        <v>2</v>
      </c>
      <c r="B25" s="30" t="e">
        <f>ROUNDUP(B9*0.9,)</f>
        <v>#REF!</v>
      </c>
      <c r="C25" s="30" t="e">
        <f>ROUNDUP(C9*0.9,)</f>
        <v>#REF!</v>
      </c>
    </row>
    <row r="26" spans="1:3" ht="11.45" customHeight="1" x14ac:dyDescent="0.2">
      <c r="A26" s="15" t="s">
        <v>76</v>
      </c>
      <c r="B26" s="30"/>
      <c r="C26" s="30"/>
    </row>
    <row r="27" spans="1:3" ht="11.45" customHeight="1" x14ac:dyDescent="0.2">
      <c r="A27" s="12">
        <v>1</v>
      </c>
      <c r="B27" s="30" t="e">
        <f>ROUNDUP(B11*0.9,)</f>
        <v>#REF!</v>
      </c>
      <c r="C27" s="30" t="e">
        <f>ROUNDUP(C11*0.9,)</f>
        <v>#REF!</v>
      </c>
    </row>
    <row r="28" spans="1:3" ht="11.45" customHeight="1" x14ac:dyDescent="0.2">
      <c r="A28" s="12">
        <v>2</v>
      </c>
      <c r="B28" s="30" t="e">
        <f>ROUNDUP(B12*0.9,)</f>
        <v>#REF!</v>
      </c>
      <c r="C28" s="30" t="e">
        <f>ROUNDUP(C12*0.9,)</f>
        <v>#REF!</v>
      </c>
    </row>
    <row r="29" spans="1:3" ht="11.45" customHeight="1" x14ac:dyDescent="0.2">
      <c r="A29" s="16" t="s">
        <v>77</v>
      </c>
      <c r="B29" s="30"/>
      <c r="C29" s="30"/>
    </row>
    <row r="30" spans="1:3" ht="11.45" customHeight="1" x14ac:dyDescent="0.2">
      <c r="A30" s="12">
        <v>1</v>
      </c>
      <c r="B30" s="30" t="e">
        <f>ROUNDUP(B14*0.9,)</f>
        <v>#REF!</v>
      </c>
      <c r="C30" s="30" t="e">
        <f>ROUNDUP(C14*0.9,)</f>
        <v>#REF!</v>
      </c>
    </row>
    <row r="31" spans="1:3" ht="11.45" customHeight="1" x14ac:dyDescent="0.2">
      <c r="A31" s="12">
        <v>2</v>
      </c>
      <c r="B31" s="30" t="e">
        <f>ROUNDUP(B15*0.9,)</f>
        <v>#REF!</v>
      </c>
      <c r="C31" s="30" t="e">
        <f>ROUNDUP(C15*0.9,)</f>
        <v>#REF!</v>
      </c>
    </row>
    <row r="32" spans="1:3" ht="11.45" customHeight="1" x14ac:dyDescent="0.2">
      <c r="A32" s="17" t="s">
        <v>78</v>
      </c>
      <c r="B32" s="30"/>
      <c r="C32" s="30"/>
    </row>
    <row r="33" spans="1:3" ht="11.45" customHeight="1" x14ac:dyDescent="0.2">
      <c r="A33" s="12">
        <v>1</v>
      </c>
      <c r="B33" s="30" t="e">
        <f>ROUNDUP(B17*0.9,)</f>
        <v>#REF!</v>
      </c>
      <c r="C33" s="30" t="e">
        <f>ROUNDUP(C17*0.9,)</f>
        <v>#REF!</v>
      </c>
    </row>
    <row r="34" spans="1:3" ht="11.45" customHeight="1" x14ac:dyDescent="0.2">
      <c r="A34" s="12">
        <v>2</v>
      </c>
      <c r="B34" s="30" t="e">
        <f>ROUNDUP(B18*0.9,)</f>
        <v>#REF!</v>
      </c>
      <c r="C34" s="30" t="e">
        <f>ROUNDUP(C18*0.9,)</f>
        <v>#REF!</v>
      </c>
    </row>
    <row r="35" spans="1:3" ht="11.45" customHeight="1" x14ac:dyDescent="0.2">
      <c r="A35" s="18"/>
    </row>
    <row r="36" spans="1:3" x14ac:dyDescent="0.2">
      <c r="A36" s="20" t="s">
        <v>89</v>
      </c>
    </row>
    <row r="37" spans="1:3" x14ac:dyDescent="0.2">
      <c r="A37" s="21" t="s">
        <v>206</v>
      </c>
    </row>
    <row r="38" spans="1:3" x14ac:dyDescent="0.2">
      <c r="A38" s="22"/>
    </row>
    <row r="39" spans="1:3" x14ac:dyDescent="0.2">
      <c r="A39" s="20" t="s">
        <v>81</v>
      </c>
    </row>
    <row r="40" spans="1:3" x14ac:dyDescent="0.2">
      <c r="A40" s="23" t="s">
        <v>82</v>
      </c>
    </row>
    <row r="41" spans="1:3" x14ac:dyDescent="0.2">
      <c r="A41" s="23" t="s">
        <v>83</v>
      </c>
    </row>
    <row r="42" spans="1:3" ht="12.6" customHeight="1" x14ac:dyDescent="0.2">
      <c r="A42" s="24" t="s">
        <v>84</v>
      </c>
    </row>
    <row r="43" spans="1:3" x14ac:dyDescent="0.2">
      <c r="A43" s="23" t="s">
        <v>86</v>
      </c>
    </row>
    <row r="44" spans="1:3" x14ac:dyDescent="0.2">
      <c r="A44" s="22"/>
    </row>
    <row r="45" spans="1:3" x14ac:dyDescent="0.2">
      <c r="A45" s="25" t="s">
        <v>92</v>
      </c>
    </row>
    <row r="46" spans="1:3" ht="48" x14ac:dyDescent="0.2">
      <c r="A46" s="26" t="s">
        <v>207</v>
      </c>
    </row>
  </sheetData>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C46"/>
  <sheetViews>
    <sheetView workbookViewId="0">
      <pane xSplit="1" topLeftCell="B1" activePane="topRight" state="frozen"/>
      <selection pane="topRight" activeCell="B5" sqref="B5"/>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98</v>
      </c>
    </row>
    <row r="2" spans="1:3" ht="11.45" customHeight="1" x14ac:dyDescent="0.2">
      <c r="A2" s="4" t="s">
        <v>205</v>
      </c>
    </row>
    <row r="3" spans="1:3" ht="11.45" customHeight="1" x14ac:dyDescent="0.2">
      <c r="A3" s="3"/>
    </row>
    <row r="4" spans="1:3" ht="11.25" customHeight="1" x14ac:dyDescent="0.2">
      <c r="A4" s="5" t="s">
        <v>72</v>
      </c>
    </row>
    <row r="5" spans="1:3" s="1" customFormat="1" ht="25.5" customHeight="1" x14ac:dyDescent="0.2">
      <c r="A5" s="6" t="s">
        <v>73</v>
      </c>
      <c r="B5" s="93" t="e">
        <f>BAR!#REF!</f>
        <v>#REF!</v>
      </c>
      <c r="C5" s="93" t="e">
        <f>BAR!#REF!</f>
        <v>#REF!</v>
      </c>
    </row>
    <row r="6" spans="1:3" s="1" customFormat="1" ht="25.5" customHeight="1" x14ac:dyDescent="0.2">
      <c r="A6" s="9"/>
      <c r="B6" s="93" t="e">
        <f>BAR!#REF!</f>
        <v>#REF!</v>
      </c>
      <c r="C6" s="93" t="e">
        <f>BAR!#REF!</f>
        <v>#REF!</v>
      </c>
    </row>
    <row r="7" spans="1:3" ht="11.45" customHeight="1" x14ac:dyDescent="0.2">
      <c r="A7" s="10" t="s">
        <v>74</v>
      </c>
    </row>
    <row r="8" spans="1:3" ht="11.45" customHeight="1" x14ac:dyDescent="0.2">
      <c r="A8" s="12">
        <v>1</v>
      </c>
      <c r="B8" s="30" t="e">
        <f>BAR!#REF!*0.9</f>
        <v>#REF!</v>
      </c>
      <c r="C8" s="30" t="e">
        <f>BAR!#REF!*0.9</f>
        <v>#REF!</v>
      </c>
    </row>
    <row r="9" spans="1:3" ht="11.45" customHeight="1" x14ac:dyDescent="0.2">
      <c r="A9" s="12">
        <v>2</v>
      </c>
      <c r="B9" s="30" t="e">
        <f>BAR!#REF!*0.9</f>
        <v>#REF!</v>
      </c>
      <c r="C9" s="30" t="e">
        <f>BAR!#REF!*0.9</f>
        <v>#REF!</v>
      </c>
    </row>
    <row r="10" spans="1:3" ht="11.45" customHeight="1" x14ac:dyDescent="0.2">
      <c r="A10" s="15" t="s">
        <v>76</v>
      </c>
      <c r="B10" s="30"/>
      <c r="C10" s="30"/>
    </row>
    <row r="11" spans="1:3" ht="11.45" customHeight="1" x14ac:dyDescent="0.2">
      <c r="A11" s="12">
        <v>1</v>
      </c>
      <c r="B11" s="30" t="e">
        <f>BAR!#REF!*0.9</f>
        <v>#REF!</v>
      </c>
      <c r="C11" s="30" t="e">
        <f>BAR!#REF!*0.9</f>
        <v>#REF!</v>
      </c>
    </row>
    <row r="12" spans="1:3" ht="11.45" customHeight="1" x14ac:dyDescent="0.2">
      <c r="A12" s="12">
        <v>2</v>
      </c>
      <c r="B12" s="30" t="e">
        <f>BAR!#REF!*0.9</f>
        <v>#REF!</v>
      </c>
      <c r="C12" s="30" t="e">
        <f>BAR!#REF!*0.9</f>
        <v>#REF!</v>
      </c>
    </row>
    <row r="13" spans="1:3" ht="11.45" customHeight="1" x14ac:dyDescent="0.2">
      <c r="A13" s="16" t="s">
        <v>77</v>
      </c>
      <c r="B13" s="30"/>
      <c r="C13" s="30"/>
    </row>
    <row r="14" spans="1:3" ht="11.45" customHeight="1" x14ac:dyDescent="0.2">
      <c r="A14" s="12">
        <v>1</v>
      </c>
      <c r="B14" s="30" t="e">
        <f>BAR!#REF!*0.9</f>
        <v>#REF!</v>
      </c>
      <c r="C14" s="30" t="e">
        <f>BAR!#REF!*0.9</f>
        <v>#REF!</v>
      </c>
    </row>
    <row r="15" spans="1:3" ht="11.45" customHeight="1" x14ac:dyDescent="0.2">
      <c r="A15" s="12">
        <v>2</v>
      </c>
      <c r="B15" s="30" t="e">
        <f>BAR!#REF!*0.9</f>
        <v>#REF!</v>
      </c>
      <c r="C15" s="30" t="e">
        <f>BAR!#REF!*0.9</f>
        <v>#REF!</v>
      </c>
    </row>
    <row r="16" spans="1:3" ht="11.45" customHeight="1" x14ac:dyDescent="0.2">
      <c r="A16" s="17" t="s">
        <v>78</v>
      </c>
      <c r="B16" s="30"/>
      <c r="C16" s="30"/>
    </row>
    <row r="17" spans="1:3" ht="11.45" customHeight="1" x14ac:dyDescent="0.2">
      <c r="A17" s="12">
        <v>1</v>
      </c>
      <c r="B17" s="30" t="e">
        <f>BAR!#REF!*0.9</f>
        <v>#REF!</v>
      </c>
      <c r="C17" s="30" t="e">
        <f>BAR!#REF!*0.9</f>
        <v>#REF!</v>
      </c>
    </row>
    <row r="18" spans="1:3" ht="11.45" customHeight="1" x14ac:dyDescent="0.2">
      <c r="A18" s="12">
        <v>2</v>
      </c>
      <c r="B18" s="30" t="e">
        <f>BAR!#REF!*0.9</f>
        <v>#REF!</v>
      </c>
      <c r="C18" s="30" t="e">
        <f>BAR!#REF!*0.9</f>
        <v>#REF!</v>
      </c>
    </row>
    <row r="19" spans="1:3" ht="11.45" customHeight="1" x14ac:dyDescent="0.2">
      <c r="A19" s="18"/>
      <c r="B19" s="62"/>
      <c r="C19" s="62"/>
    </row>
    <row r="20" spans="1:3" ht="34.9" customHeight="1" x14ac:dyDescent="0.2">
      <c r="A20" s="29" t="s">
        <v>79</v>
      </c>
      <c r="B20" s="62"/>
      <c r="C20" s="62"/>
    </row>
    <row r="21" spans="1:3" ht="24.6" customHeight="1" x14ac:dyDescent="0.2">
      <c r="A21" s="6" t="s">
        <v>73</v>
      </c>
      <c r="B21" s="93" t="e">
        <f>B5</f>
        <v>#REF!</v>
      </c>
      <c r="C21" s="93" t="e">
        <f>C5</f>
        <v>#REF!</v>
      </c>
    </row>
    <row r="22" spans="1:3" ht="24.6" customHeight="1" x14ac:dyDescent="0.2">
      <c r="A22" s="9"/>
      <c r="B22" s="93" t="e">
        <f>B6</f>
        <v>#REF!</v>
      </c>
      <c r="C22" s="93" t="e">
        <f>C6</f>
        <v>#REF!</v>
      </c>
    </row>
    <row r="23" spans="1:3" ht="11.45" customHeight="1" x14ac:dyDescent="0.2">
      <c r="A23" s="10" t="s">
        <v>74</v>
      </c>
    </row>
    <row r="24" spans="1:3" ht="11.45" customHeight="1" x14ac:dyDescent="0.2">
      <c r="A24" s="12">
        <v>1</v>
      </c>
      <c r="B24" s="30" t="e">
        <f>ROUNDUP(B8*0.87,)</f>
        <v>#REF!</v>
      </c>
      <c r="C24" s="30" t="e">
        <f>ROUNDUP(C8*0.87,)</f>
        <v>#REF!</v>
      </c>
    </row>
    <row r="25" spans="1:3" ht="11.45" customHeight="1" x14ac:dyDescent="0.2">
      <c r="A25" s="12">
        <v>2</v>
      </c>
      <c r="B25" s="30" t="e">
        <f>ROUNDUP(B9*0.87,)</f>
        <v>#REF!</v>
      </c>
      <c r="C25" s="30" t="e">
        <f>ROUNDUP(C9*0.87,)</f>
        <v>#REF!</v>
      </c>
    </row>
    <row r="26" spans="1:3" ht="11.45" customHeight="1" x14ac:dyDescent="0.2">
      <c r="A26" s="15" t="s">
        <v>76</v>
      </c>
      <c r="B26" s="30"/>
      <c r="C26" s="30"/>
    </row>
    <row r="27" spans="1:3" ht="11.45" customHeight="1" x14ac:dyDescent="0.2">
      <c r="A27" s="12">
        <v>1</v>
      </c>
      <c r="B27" s="30" t="e">
        <f>ROUNDUP(B11*0.87,)</f>
        <v>#REF!</v>
      </c>
      <c r="C27" s="30" t="e">
        <f>ROUNDUP(C11*0.87,)</f>
        <v>#REF!</v>
      </c>
    </row>
    <row r="28" spans="1:3" ht="11.45" customHeight="1" x14ac:dyDescent="0.2">
      <c r="A28" s="12">
        <v>2</v>
      </c>
      <c r="B28" s="30" t="e">
        <f>ROUNDUP(B12*0.87,)</f>
        <v>#REF!</v>
      </c>
      <c r="C28" s="30" t="e">
        <f>ROUNDUP(C12*0.87,)</f>
        <v>#REF!</v>
      </c>
    </row>
    <row r="29" spans="1:3" ht="11.45" customHeight="1" x14ac:dyDescent="0.2">
      <c r="A29" s="16" t="s">
        <v>77</v>
      </c>
      <c r="B29" s="30"/>
      <c r="C29" s="30"/>
    </row>
    <row r="30" spans="1:3" ht="11.45" customHeight="1" x14ac:dyDescent="0.2">
      <c r="A30" s="12">
        <v>1</v>
      </c>
      <c r="B30" s="30" t="e">
        <f>ROUNDUP(B14*0.87,)</f>
        <v>#REF!</v>
      </c>
      <c r="C30" s="30" t="e">
        <f>ROUNDUP(C14*0.87,)</f>
        <v>#REF!</v>
      </c>
    </row>
    <row r="31" spans="1:3" ht="11.45" customHeight="1" x14ac:dyDescent="0.2">
      <c r="A31" s="12">
        <v>2</v>
      </c>
      <c r="B31" s="30" t="e">
        <f>ROUNDUP(B15*0.87,)</f>
        <v>#REF!</v>
      </c>
      <c r="C31" s="30" t="e">
        <f>ROUNDUP(C15*0.87,)</f>
        <v>#REF!</v>
      </c>
    </row>
    <row r="32" spans="1:3" ht="11.45" customHeight="1" x14ac:dyDescent="0.2">
      <c r="A32" s="17" t="s">
        <v>78</v>
      </c>
      <c r="B32" s="30"/>
      <c r="C32" s="30"/>
    </row>
    <row r="33" spans="1:3" ht="11.45" customHeight="1" x14ac:dyDescent="0.2">
      <c r="A33" s="12">
        <v>1</v>
      </c>
      <c r="B33" s="30" t="e">
        <f>ROUNDUP(B17*0.87,)</f>
        <v>#REF!</v>
      </c>
      <c r="C33" s="30" t="e">
        <f>ROUNDUP(C17*0.87,)</f>
        <v>#REF!</v>
      </c>
    </row>
    <row r="34" spans="1:3" ht="11.45" customHeight="1" x14ac:dyDescent="0.2">
      <c r="A34" s="12">
        <v>2</v>
      </c>
      <c r="B34" s="30" t="e">
        <f>ROUNDUP(B18*0.87,)</f>
        <v>#REF!</v>
      </c>
      <c r="C34" s="30" t="e">
        <f>ROUNDUP(C18*0.87,)</f>
        <v>#REF!</v>
      </c>
    </row>
    <row r="35" spans="1:3" ht="11.45" customHeight="1" x14ac:dyDescent="0.2">
      <c r="A35" s="18"/>
      <c r="B35" s="62"/>
      <c r="C35" s="62"/>
    </row>
    <row r="36" spans="1:3" x14ac:dyDescent="0.2">
      <c r="A36" s="20" t="s">
        <v>89</v>
      </c>
    </row>
    <row r="37" spans="1:3" x14ac:dyDescent="0.2">
      <c r="A37" s="21" t="s">
        <v>206</v>
      </c>
    </row>
    <row r="38" spans="1:3" x14ac:dyDescent="0.2">
      <c r="A38" s="22"/>
    </row>
    <row r="39" spans="1:3" x14ac:dyDescent="0.2">
      <c r="A39" s="20" t="s">
        <v>81</v>
      </c>
    </row>
    <row r="40" spans="1:3" x14ac:dyDescent="0.2">
      <c r="A40" s="23" t="s">
        <v>82</v>
      </c>
    </row>
    <row r="41" spans="1:3" x14ac:dyDescent="0.2">
      <c r="A41" s="23" t="s">
        <v>83</v>
      </c>
    </row>
    <row r="42" spans="1:3" ht="12.6" customHeight="1" x14ac:dyDescent="0.2">
      <c r="A42" s="24" t="s">
        <v>84</v>
      </c>
    </row>
    <row r="43" spans="1:3" x14ac:dyDescent="0.2">
      <c r="A43" s="23" t="s">
        <v>86</v>
      </c>
    </row>
    <row r="44" spans="1:3" x14ac:dyDescent="0.2">
      <c r="A44" s="22"/>
    </row>
    <row r="45" spans="1:3" x14ac:dyDescent="0.2">
      <c r="A45" s="25" t="s">
        <v>92</v>
      </c>
    </row>
    <row r="46" spans="1:3" ht="48" x14ac:dyDescent="0.2">
      <c r="A46" s="26" t="s">
        <v>207</v>
      </c>
    </row>
  </sheetData>
  <pageMargins left="0.7" right="0.7"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FF00"/>
  </sheetPr>
  <dimension ref="A1:AY46"/>
  <sheetViews>
    <sheetView topLeftCell="A7" workbookViewId="0">
      <pane xSplit="1" topLeftCell="B1" activePane="topRight" state="frozen"/>
      <selection pane="topRight" activeCell="B24" sqref="B24:AY34"/>
    </sheetView>
  </sheetViews>
  <sheetFormatPr defaultColWidth="8.5703125" defaultRowHeight="12" x14ac:dyDescent="0.2"/>
  <cols>
    <col min="1" max="1" width="84.85546875" style="2" customWidth="1"/>
    <col min="2" max="51" width="9.85546875" style="2" customWidth="1"/>
    <col min="52" max="16384" width="8.5703125" style="2"/>
  </cols>
  <sheetData>
    <row r="1" spans="1:51" ht="11.45" customHeight="1" x14ac:dyDescent="0.2">
      <c r="A1" s="3" t="s">
        <v>199</v>
      </c>
    </row>
    <row r="2" spans="1:51" ht="11.45" customHeight="1" x14ac:dyDescent="0.2">
      <c r="A2" s="4" t="s">
        <v>205</v>
      </c>
    </row>
    <row r="3" spans="1:51" ht="11.45" customHeight="1" x14ac:dyDescent="0.2">
      <c r="A3" s="3"/>
    </row>
    <row r="4" spans="1:51" ht="11.25" customHeight="1" x14ac:dyDescent="0.2">
      <c r="A4" s="111" t="s">
        <v>72</v>
      </c>
    </row>
    <row r="5" spans="1:51" s="1" customFormat="1" ht="25.5" customHeight="1" x14ac:dyDescent="0.2">
      <c r="A5" s="6" t="s">
        <v>73</v>
      </c>
      <c r="B5" s="93" t="e">
        <f>BAR!#REF!</f>
        <v>#REF!</v>
      </c>
      <c r="C5" s="93" t="e">
        <f>BAR!#REF!</f>
        <v>#REF!</v>
      </c>
      <c r="D5" s="93" t="e">
        <f>BAR!#REF!</f>
        <v>#REF!</v>
      </c>
      <c r="E5" s="93" t="e">
        <f>BAR!#REF!</f>
        <v>#REF!</v>
      </c>
      <c r="F5" s="93" t="e">
        <f>BAR!#REF!</f>
        <v>#REF!</v>
      </c>
      <c r="G5" s="93" t="e">
        <f>BAR!#REF!</f>
        <v>#REF!</v>
      </c>
      <c r="H5" s="93" t="e">
        <f>BAR!#REF!</f>
        <v>#REF!</v>
      </c>
      <c r="I5" s="93" t="e">
        <f>BAR!#REF!</f>
        <v>#REF!</v>
      </c>
      <c r="J5" s="93" t="e">
        <f>BAR!#REF!</f>
        <v>#REF!</v>
      </c>
      <c r="K5" s="93" t="e">
        <f>BAR!#REF!</f>
        <v>#REF!</v>
      </c>
      <c r="L5" s="93" t="e">
        <f>BAR!#REF!</f>
        <v>#REF!</v>
      </c>
      <c r="M5" s="93" t="e">
        <f>BAR!#REF!</f>
        <v>#REF!</v>
      </c>
      <c r="N5" s="93" t="e">
        <f>BAR!#REF!</f>
        <v>#REF!</v>
      </c>
      <c r="O5" s="93" t="e">
        <f>BAR!#REF!</f>
        <v>#REF!</v>
      </c>
      <c r="P5" s="93" t="e">
        <f>BAR!#REF!</f>
        <v>#REF!</v>
      </c>
      <c r="Q5" s="93" t="e">
        <f>BAR!#REF!</f>
        <v>#REF!</v>
      </c>
      <c r="R5" s="93" t="e">
        <f>BAR!#REF!</f>
        <v>#REF!</v>
      </c>
      <c r="S5" s="93" t="e">
        <f>BAR!#REF!</f>
        <v>#REF!</v>
      </c>
      <c r="T5" s="93" t="e">
        <f>BAR!#REF!</f>
        <v>#REF!</v>
      </c>
      <c r="U5" s="93" t="e">
        <f>BAR!#REF!</f>
        <v>#REF!</v>
      </c>
      <c r="V5" s="93" t="e">
        <f>BAR!#REF!</f>
        <v>#REF!</v>
      </c>
      <c r="W5" s="93" t="e">
        <f>BAR!#REF!</f>
        <v>#REF!</v>
      </c>
      <c r="X5" s="93" t="e">
        <f>BAR!#REF!</f>
        <v>#REF!</v>
      </c>
      <c r="Y5" s="93" t="e">
        <f>BAR!#REF!</f>
        <v>#REF!</v>
      </c>
      <c r="Z5" s="93" t="e">
        <f>BAR!#REF!</f>
        <v>#REF!</v>
      </c>
      <c r="AA5" s="93" t="e">
        <f>BAR!#REF!</f>
        <v>#REF!</v>
      </c>
      <c r="AB5" s="93" t="e">
        <f>BAR!#REF!</f>
        <v>#REF!</v>
      </c>
      <c r="AC5" s="93" t="e">
        <f>BAR!#REF!</f>
        <v>#REF!</v>
      </c>
      <c r="AD5" s="93" t="e">
        <f>BAR!#REF!</f>
        <v>#REF!</v>
      </c>
      <c r="AE5" s="93" t="e">
        <f>BAR!#REF!</f>
        <v>#REF!</v>
      </c>
      <c r="AF5" s="93" t="e">
        <f>BAR!#REF!</f>
        <v>#REF!</v>
      </c>
      <c r="AG5" s="93" t="e">
        <f>BAR!#REF!</f>
        <v>#REF!</v>
      </c>
      <c r="AH5" s="93" t="e">
        <f>BAR!#REF!</f>
        <v>#REF!</v>
      </c>
      <c r="AI5" s="93" t="e">
        <f>BAR!#REF!</f>
        <v>#REF!</v>
      </c>
      <c r="AJ5" s="93" t="e">
        <f>BAR!#REF!</f>
        <v>#REF!</v>
      </c>
      <c r="AK5" s="93" t="e">
        <f>BAR!#REF!</f>
        <v>#REF!</v>
      </c>
      <c r="AL5" s="93" t="e">
        <f>BAR!#REF!</f>
        <v>#REF!</v>
      </c>
      <c r="AM5" s="93" t="e">
        <f>BAR!#REF!</f>
        <v>#REF!</v>
      </c>
      <c r="AN5" s="93" t="e">
        <f>BAR!#REF!</f>
        <v>#REF!</v>
      </c>
      <c r="AO5" s="93" t="e">
        <f>BAR!#REF!</f>
        <v>#REF!</v>
      </c>
      <c r="AP5" s="93" t="e">
        <f>BAR!#REF!</f>
        <v>#REF!</v>
      </c>
      <c r="AQ5" s="93" t="e">
        <f>BAR!#REF!</f>
        <v>#REF!</v>
      </c>
      <c r="AR5" s="93" t="e">
        <f>BAR!#REF!</f>
        <v>#REF!</v>
      </c>
      <c r="AS5" s="93" t="e">
        <f>BAR!#REF!</f>
        <v>#REF!</v>
      </c>
      <c r="AT5" s="93" t="e">
        <f>BAR!#REF!</f>
        <v>#REF!</v>
      </c>
      <c r="AU5" s="93" t="e">
        <f>BAR!#REF!</f>
        <v>#REF!</v>
      </c>
      <c r="AV5" s="93" t="e">
        <f>BAR!#REF!</f>
        <v>#REF!</v>
      </c>
      <c r="AW5" s="93" t="e">
        <f>BAR!#REF!</f>
        <v>#REF!</v>
      </c>
      <c r="AX5" s="93" t="e">
        <f>BAR!#REF!</f>
        <v>#REF!</v>
      </c>
      <c r="AY5" s="93" t="e">
        <f>BAR!#REF!</f>
        <v>#REF!</v>
      </c>
    </row>
    <row r="6" spans="1:51" s="1" customFormat="1" ht="25.5" customHeight="1" x14ac:dyDescent="0.2">
      <c r="A6" s="9"/>
      <c r="B6" s="93" t="e">
        <f>BAR!#REF!</f>
        <v>#REF!</v>
      </c>
      <c r="C6" s="93" t="e">
        <f>BAR!#REF!</f>
        <v>#REF!</v>
      </c>
      <c r="D6" s="93" t="e">
        <f>BAR!#REF!</f>
        <v>#REF!</v>
      </c>
      <c r="E6" s="93" t="e">
        <f>BAR!#REF!</f>
        <v>#REF!</v>
      </c>
      <c r="F6" s="93" t="e">
        <f>BAR!#REF!</f>
        <v>#REF!</v>
      </c>
      <c r="G6" s="93" t="e">
        <f>BAR!#REF!</f>
        <v>#REF!</v>
      </c>
      <c r="H6" s="93" t="e">
        <f>BAR!#REF!</f>
        <v>#REF!</v>
      </c>
      <c r="I6" s="93" t="e">
        <f>BAR!#REF!</f>
        <v>#REF!</v>
      </c>
      <c r="J6" s="93" t="e">
        <f>BAR!#REF!</f>
        <v>#REF!</v>
      </c>
      <c r="K6" s="93" t="e">
        <f>BAR!#REF!</f>
        <v>#REF!</v>
      </c>
      <c r="L6" s="93" t="e">
        <f>BAR!#REF!</f>
        <v>#REF!</v>
      </c>
      <c r="M6" s="93" t="e">
        <f>BAR!#REF!</f>
        <v>#REF!</v>
      </c>
      <c r="N6" s="93" t="e">
        <f>BAR!#REF!</f>
        <v>#REF!</v>
      </c>
      <c r="O6" s="93" t="e">
        <f>BAR!#REF!</f>
        <v>#REF!</v>
      </c>
      <c r="P6" s="93" t="e">
        <f>BAR!#REF!</f>
        <v>#REF!</v>
      </c>
      <c r="Q6" s="93" t="e">
        <f>BAR!#REF!</f>
        <v>#REF!</v>
      </c>
      <c r="R6" s="93" t="e">
        <f>BAR!#REF!</f>
        <v>#REF!</v>
      </c>
      <c r="S6" s="93" t="e">
        <f>BAR!#REF!</f>
        <v>#REF!</v>
      </c>
      <c r="T6" s="93" t="e">
        <f>BAR!#REF!</f>
        <v>#REF!</v>
      </c>
      <c r="U6" s="93" t="e">
        <f>BAR!#REF!</f>
        <v>#REF!</v>
      </c>
      <c r="V6" s="93" t="e">
        <f>BAR!#REF!</f>
        <v>#REF!</v>
      </c>
      <c r="W6" s="93" t="e">
        <f>BAR!#REF!</f>
        <v>#REF!</v>
      </c>
      <c r="X6" s="93" t="e">
        <f>BAR!#REF!</f>
        <v>#REF!</v>
      </c>
      <c r="Y6" s="93" t="e">
        <f>BAR!#REF!</f>
        <v>#REF!</v>
      </c>
      <c r="Z6" s="93" t="e">
        <f>BAR!#REF!</f>
        <v>#REF!</v>
      </c>
      <c r="AA6" s="93" t="e">
        <f>BAR!#REF!</f>
        <v>#REF!</v>
      </c>
      <c r="AB6" s="93" t="e">
        <f>BAR!#REF!</f>
        <v>#REF!</v>
      </c>
      <c r="AC6" s="93" t="e">
        <f>BAR!#REF!</f>
        <v>#REF!</v>
      </c>
      <c r="AD6" s="93" t="e">
        <f>BAR!#REF!</f>
        <v>#REF!</v>
      </c>
      <c r="AE6" s="93" t="e">
        <f>BAR!#REF!</f>
        <v>#REF!</v>
      </c>
      <c r="AF6" s="93" t="e">
        <f>BAR!#REF!</f>
        <v>#REF!</v>
      </c>
      <c r="AG6" s="93" t="e">
        <f>BAR!#REF!</f>
        <v>#REF!</v>
      </c>
      <c r="AH6" s="93" t="e">
        <f>BAR!#REF!</f>
        <v>#REF!</v>
      </c>
      <c r="AI6" s="93" t="e">
        <f>BAR!#REF!</f>
        <v>#REF!</v>
      </c>
      <c r="AJ6" s="93" t="e">
        <f>BAR!#REF!</f>
        <v>#REF!</v>
      </c>
      <c r="AK6" s="93" t="e">
        <f>BAR!#REF!</f>
        <v>#REF!</v>
      </c>
      <c r="AL6" s="93" t="e">
        <f>BAR!#REF!</f>
        <v>#REF!</v>
      </c>
      <c r="AM6" s="93" t="e">
        <f>BAR!#REF!</f>
        <v>#REF!</v>
      </c>
      <c r="AN6" s="93" t="e">
        <f>BAR!#REF!</f>
        <v>#REF!</v>
      </c>
      <c r="AO6" s="93" t="e">
        <f>BAR!#REF!</f>
        <v>#REF!</v>
      </c>
      <c r="AP6" s="93" t="e">
        <f>BAR!#REF!</f>
        <v>#REF!</v>
      </c>
      <c r="AQ6" s="93" t="e">
        <f>BAR!#REF!</f>
        <v>#REF!</v>
      </c>
      <c r="AR6" s="93" t="e">
        <f>BAR!#REF!</f>
        <v>#REF!</v>
      </c>
      <c r="AS6" s="93" t="e">
        <f>BAR!#REF!</f>
        <v>#REF!</v>
      </c>
      <c r="AT6" s="93" t="e">
        <f>BAR!#REF!</f>
        <v>#REF!</v>
      </c>
      <c r="AU6" s="93" t="e">
        <f>BAR!#REF!</f>
        <v>#REF!</v>
      </c>
      <c r="AV6" s="93" t="e">
        <f>BAR!#REF!</f>
        <v>#REF!</v>
      </c>
      <c r="AW6" s="93" t="e">
        <f>BAR!#REF!</f>
        <v>#REF!</v>
      </c>
      <c r="AX6" s="93" t="e">
        <f>BAR!#REF!</f>
        <v>#REF!</v>
      </c>
      <c r="AY6" s="93" t="e">
        <f>BAR!#REF!</f>
        <v>#REF!</v>
      </c>
    </row>
    <row r="7" spans="1:51" ht="11.45" customHeight="1" x14ac:dyDescent="0.2">
      <c r="A7" s="10" t="s">
        <v>74</v>
      </c>
    </row>
    <row r="8" spans="1:51" ht="11.45" customHeight="1" x14ac:dyDescent="0.2">
      <c r="A8" s="12">
        <v>1</v>
      </c>
      <c r="B8" s="30" t="e">
        <f>BAR!#REF!*0.9</f>
        <v>#REF!</v>
      </c>
      <c r="C8" s="30" t="e">
        <f>BAR!#REF!*0.9</f>
        <v>#REF!</v>
      </c>
      <c r="D8" s="30" t="e">
        <f>BAR!#REF!*0.9</f>
        <v>#REF!</v>
      </c>
      <c r="E8" s="30" t="e">
        <f>BAR!#REF!*0.9</f>
        <v>#REF!</v>
      </c>
      <c r="F8" s="30" t="e">
        <f>BAR!#REF!*0.9</f>
        <v>#REF!</v>
      </c>
      <c r="G8" s="30" t="e">
        <f>BAR!#REF!*0.9</f>
        <v>#REF!</v>
      </c>
      <c r="H8" s="30" t="e">
        <f>BAR!#REF!*0.9</f>
        <v>#REF!</v>
      </c>
      <c r="I8" s="30" t="e">
        <f>BAR!#REF!*0.9</f>
        <v>#REF!</v>
      </c>
      <c r="J8" s="30" t="e">
        <f>BAR!#REF!*0.9</f>
        <v>#REF!</v>
      </c>
      <c r="K8" s="30" t="e">
        <f>BAR!#REF!*0.9</f>
        <v>#REF!</v>
      </c>
      <c r="L8" s="30" t="e">
        <f>BAR!#REF!*0.9</f>
        <v>#REF!</v>
      </c>
      <c r="M8" s="30" t="e">
        <f>BAR!#REF!*0.9</f>
        <v>#REF!</v>
      </c>
      <c r="N8" s="30" t="e">
        <f>BAR!#REF!*0.9</f>
        <v>#REF!</v>
      </c>
      <c r="O8" s="30" t="e">
        <f>BAR!#REF!*0.9</f>
        <v>#REF!</v>
      </c>
      <c r="P8" s="30" t="e">
        <f>BAR!#REF!*0.9</f>
        <v>#REF!</v>
      </c>
      <c r="Q8" s="30" t="e">
        <f>BAR!#REF!*0.9</f>
        <v>#REF!</v>
      </c>
      <c r="R8" s="30" t="e">
        <f>BAR!#REF!*0.9</f>
        <v>#REF!</v>
      </c>
      <c r="S8" s="30" t="e">
        <f>BAR!#REF!*0.9</f>
        <v>#REF!</v>
      </c>
      <c r="T8" s="30" t="e">
        <f>BAR!#REF!*0.9</f>
        <v>#REF!</v>
      </c>
      <c r="U8" s="30" t="e">
        <f>BAR!#REF!*0.9</f>
        <v>#REF!</v>
      </c>
      <c r="V8" s="30" t="e">
        <f>BAR!#REF!*0.9</f>
        <v>#REF!</v>
      </c>
      <c r="W8" s="30" t="e">
        <f>BAR!#REF!*0.9</f>
        <v>#REF!</v>
      </c>
      <c r="X8" s="30" t="e">
        <f>BAR!#REF!*0.9</f>
        <v>#REF!</v>
      </c>
      <c r="Y8" s="30" t="e">
        <f>BAR!#REF!*0.9</f>
        <v>#REF!</v>
      </c>
      <c r="Z8" s="30" t="e">
        <f>BAR!#REF!*0.9</f>
        <v>#REF!</v>
      </c>
      <c r="AA8" s="30" t="e">
        <f>BAR!#REF!*0.9</f>
        <v>#REF!</v>
      </c>
      <c r="AB8" s="30" t="e">
        <f>BAR!#REF!*0.9</f>
        <v>#REF!</v>
      </c>
      <c r="AC8" s="30" t="e">
        <f>BAR!#REF!*0.9</f>
        <v>#REF!</v>
      </c>
      <c r="AD8" s="30" t="e">
        <f>BAR!#REF!*0.9</f>
        <v>#REF!</v>
      </c>
      <c r="AE8" s="30" t="e">
        <f>BAR!#REF!*0.9</f>
        <v>#REF!</v>
      </c>
      <c r="AF8" s="30" t="e">
        <f>BAR!#REF!*0.9</f>
        <v>#REF!</v>
      </c>
      <c r="AG8" s="30" t="e">
        <f>BAR!#REF!*0.9</f>
        <v>#REF!</v>
      </c>
      <c r="AH8" s="30" t="e">
        <f>BAR!#REF!*0.9</f>
        <v>#REF!</v>
      </c>
      <c r="AI8" s="30" t="e">
        <f>BAR!#REF!*0.9</f>
        <v>#REF!</v>
      </c>
      <c r="AJ8" s="30" t="e">
        <f>BAR!#REF!*0.9</f>
        <v>#REF!</v>
      </c>
      <c r="AK8" s="30" t="e">
        <f>BAR!#REF!*0.9</f>
        <v>#REF!</v>
      </c>
      <c r="AL8" s="30" t="e">
        <f>BAR!#REF!*0.9</f>
        <v>#REF!</v>
      </c>
      <c r="AM8" s="30" t="e">
        <f>BAR!#REF!*0.9</f>
        <v>#REF!</v>
      </c>
      <c r="AN8" s="30" t="e">
        <f>BAR!#REF!*0.9</f>
        <v>#REF!</v>
      </c>
      <c r="AO8" s="30" t="e">
        <f>BAR!#REF!*0.9</f>
        <v>#REF!</v>
      </c>
      <c r="AP8" s="30" t="e">
        <f>BAR!#REF!*0.9</f>
        <v>#REF!</v>
      </c>
      <c r="AQ8" s="30" t="e">
        <f>BAR!#REF!*0.9</f>
        <v>#REF!</v>
      </c>
      <c r="AR8" s="30" t="e">
        <f>BAR!#REF!*0.9</f>
        <v>#REF!</v>
      </c>
      <c r="AS8" s="30" t="e">
        <f>BAR!#REF!*0.9</f>
        <v>#REF!</v>
      </c>
      <c r="AT8" s="30" t="e">
        <f>BAR!#REF!*0.9</f>
        <v>#REF!</v>
      </c>
      <c r="AU8" s="30" t="e">
        <f>BAR!#REF!*0.9</f>
        <v>#REF!</v>
      </c>
      <c r="AV8" s="30" t="e">
        <f>BAR!#REF!*0.9</f>
        <v>#REF!</v>
      </c>
      <c r="AW8" s="30" t="e">
        <f>BAR!#REF!*0.9</f>
        <v>#REF!</v>
      </c>
      <c r="AX8" s="30" t="e">
        <f>BAR!#REF!*0.9</f>
        <v>#REF!</v>
      </c>
      <c r="AY8" s="30" t="e">
        <f>BAR!#REF!*0.9</f>
        <v>#REF!</v>
      </c>
    </row>
    <row r="9" spans="1:51" ht="11.45" customHeight="1" x14ac:dyDescent="0.2">
      <c r="A9" s="12">
        <v>2</v>
      </c>
      <c r="B9" s="30" t="e">
        <f>BAR!#REF!*0.9</f>
        <v>#REF!</v>
      </c>
      <c r="C9" s="30" t="e">
        <f>BAR!#REF!*0.9</f>
        <v>#REF!</v>
      </c>
      <c r="D9" s="30" t="e">
        <f>BAR!#REF!*0.9</f>
        <v>#REF!</v>
      </c>
      <c r="E9" s="30" t="e">
        <f>BAR!#REF!*0.9</f>
        <v>#REF!</v>
      </c>
      <c r="F9" s="30" t="e">
        <f>BAR!#REF!*0.9</f>
        <v>#REF!</v>
      </c>
      <c r="G9" s="30" t="e">
        <f>BAR!#REF!*0.9</f>
        <v>#REF!</v>
      </c>
      <c r="H9" s="30" t="e">
        <f>BAR!#REF!*0.9</f>
        <v>#REF!</v>
      </c>
      <c r="I9" s="30" t="e">
        <f>BAR!#REF!*0.9</f>
        <v>#REF!</v>
      </c>
      <c r="J9" s="30" t="e">
        <f>BAR!#REF!*0.9</f>
        <v>#REF!</v>
      </c>
      <c r="K9" s="30" t="e">
        <f>BAR!#REF!*0.9</f>
        <v>#REF!</v>
      </c>
      <c r="L9" s="30" t="e">
        <f>BAR!#REF!*0.9</f>
        <v>#REF!</v>
      </c>
      <c r="M9" s="30" t="e">
        <f>BAR!#REF!*0.9</f>
        <v>#REF!</v>
      </c>
      <c r="N9" s="30" t="e">
        <f>BAR!#REF!*0.9</f>
        <v>#REF!</v>
      </c>
      <c r="O9" s="30" t="e">
        <f>BAR!#REF!*0.9</f>
        <v>#REF!</v>
      </c>
      <c r="P9" s="30" t="e">
        <f>BAR!#REF!*0.9</f>
        <v>#REF!</v>
      </c>
      <c r="Q9" s="30" t="e">
        <f>BAR!#REF!*0.9</f>
        <v>#REF!</v>
      </c>
      <c r="R9" s="30" t="e">
        <f>BAR!#REF!*0.9</f>
        <v>#REF!</v>
      </c>
      <c r="S9" s="30" t="e">
        <f>BAR!#REF!*0.9</f>
        <v>#REF!</v>
      </c>
      <c r="T9" s="30" t="e">
        <f>BAR!#REF!*0.9</f>
        <v>#REF!</v>
      </c>
      <c r="U9" s="30" t="e">
        <f>BAR!#REF!*0.9</f>
        <v>#REF!</v>
      </c>
      <c r="V9" s="30" t="e">
        <f>BAR!#REF!*0.9</f>
        <v>#REF!</v>
      </c>
      <c r="W9" s="30" t="e">
        <f>BAR!#REF!*0.9</f>
        <v>#REF!</v>
      </c>
      <c r="X9" s="30" t="e">
        <f>BAR!#REF!*0.9</f>
        <v>#REF!</v>
      </c>
      <c r="Y9" s="30" t="e">
        <f>BAR!#REF!*0.9</f>
        <v>#REF!</v>
      </c>
      <c r="Z9" s="30" t="e">
        <f>BAR!#REF!*0.9</f>
        <v>#REF!</v>
      </c>
      <c r="AA9" s="30" t="e">
        <f>BAR!#REF!*0.9</f>
        <v>#REF!</v>
      </c>
      <c r="AB9" s="30" t="e">
        <f>BAR!#REF!*0.9</f>
        <v>#REF!</v>
      </c>
      <c r="AC9" s="30" t="e">
        <f>BAR!#REF!*0.9</f>
        <v>#REF!</v>
      </c>
      <c r="AD9" s="30" t="e">
        <f>BAR!#REF!*0.9</f>
        <v>#REF!</v>
      </c>
      <c r="AE9" s="30" t="e">
        <f>BAR!#REF!*0.9</f>
        <v>#REF!</v>
      </c>
      <c r="AF9" s="30" t="e">
        <f>BAR!#REF!*0.9</f>
        <v>#REF!</v>
      </c>
      <c r="AG9" s="30" t="e">
        <f>BAR!#REF!*0.9</f>
        <v>#REF!</v>
      </c>
      <c r="AH9" s="30" t="e">
        <f>BAR!#REF!*0.9</f>
        <v>#REF!</v>
      </c>
      <c r="AI9" s="30" t="e">
        <f>BAR!#REF!*0.9</f>
        <v>#REF!</v>
      </c>
      <c r="AJ9" s="30" t="e">
        <f>BAR!#REF!*0.9</f>
        <v>#REF!</v>
      </c>
      <c r="AK9" s="30" t="e">
        <f>BAR!#REF!*0.9</f>
        <v>#REF!</v>
      </c>
      <c r="AL9" s="30" t="e">
        <f>BAR!#REF!*0.9</f>
        <v>#REF!</v>
      </c>
      <c r="AM9" s="30" t="e">
        <f>BAR!#REF!*0.9</f>
        <v>#REF!</v>
      </c>
      <c r="AN9" s="30" t="e">
        <f>BAR!#REF!*0.9</f>
        <v>#REF!</v>
      </c>
      <c r="AO9" s="30" t="e">
        <f>BAR!#REF!*0.9</f>
        <v>#REF!</v>
      </c>
      <c r="AP9" s="30" t="e">
        <f>BAR!#REF!*0.9</f>
        <v>#REF!</v>
      </c>
      <c r="AQ9" s="30" t="e">
        <f>BAR!#REF!*0.9</f>
        <v>#REF!</v>
      </c>
      <c r="AR9" s="30" t="e">
        <f>BAR!#REF!*0.9</f>
        <v>#REF!</v>
      </c>
      <c r="AS9" s="30" t="e">
        <f>BAR!#REF!*0.9</f>
        <v>#REF!</v>
      </c>
      <c r="AT9" s="30" t="e">
        <f>BAR!#REF!*0.9</f>
        <v>#REF!</v>
      </c>
      <c r="AU9" s="30" t="e">
        <f>BAR!#REF!*0.9</f>
        <v>#REF!</v>
      </c>
      <c r="AV9" s="30" t="e">
        <f>BAR!#REF!*0.9</f>
        <v>#REF!</v>
      </c>
      <c r="AW9" s="30" t="e">
        <f>BAR!#REF!*0.9</f>
        <v>#REF!</v>
      </c>
      <c r="AX9" s="30" t="e">
        <f>BAR!#REF!*0.9</f>
        <v>#REF!</v>
      </c>
      <c r="AY9" s="30" t="e">
        <f>BAR!#REF!*0.9</f>
        <v>#REF!</v>
      </c>
    </row>
    <row r="10" spans="1:51" ht="11.45" customHeight="1" x14ac:dyDescent="0.2">
      <c r="A10" s="15" t="s">
        <v>200</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row>
    <row r="11" spans="1:51" ht="11.45" customHeight="1" x14ac:dyDescent="0.2">
      <c r="A11" s="12">
        <v>1</v>
      </c>
      <c r="B11" s="30" t="e">
        <f>BAR!#REF!*0.9</f>
        <v>#REF!</v>
      </c>
      <c r="C11" s="30" t="e">
        <f>BAR!#REF!*0.9</f>
        <v>#REF!</v>
      </c>
      <c r="D11" s="30" t="e">
        <f>BAR!#REF!*0.9</f>
        <v>#REF!</v>
      </c>
      <c r="E11" s="30" t="e">
        <f>BAR!#REF!*0.9</f>
        <v>#REF!</v>
      </c>
      <c r="F11" s="30" t="e">
        <f>BAR!#REF!*0.9</f>
        <v>#REF!</v>
      </c>
      <c r="G11" s="30" t="e">
        <f>BAR!#REF!*0.9</f>
        <v>#REF!</v>
      </c>
      <c r="H11" s="30" t="e">
        <f>BAR!#REF!*0.9</f>
        <v>#REF!</v>
      </c>
      <c r="I11" s="30" t="e">
        <f>BAR!#REF!*0.9</f>
        <v>#REF!</v>
      </c>
      <c r="J11" s="30" t="e">
        <f>BAR!#REF!*0.9</f>
        <v>#REF!</v>
      </c>
      <c r="K11" s="30" t="e">
        <f>BAR!#REF!*0.9</f>
        <v>#REF!</v>
      </c>
      <c r="L11" s="30" t="e">
        <f>BAR!#REF!*0.9</f>
        <v>#REF!</v>
      </c>
      <c r="M11" s="30" t="e">
        <f>BAR!#REF!*0.9</f>
        <v>#REF!</v>
      </c>
      <c r="N11" s="30" t="e">
        <f>BAR!#REF!*0.9</f>
        <v>#REF!</v>
      </c>
      <c r="O11" s="30" t="e">
        <f>BAR!#REF!*0.9</f>
        <v>#REF!</v>
      </c>
      <c r="P11" s="30" t="e">
        <f>BAR!#REF!*0.9</f>
        <v>#REF!</v>
      </c>
      <c r="Q11" s="30" t="e">
        <f>BAR!#REF!*0.9</f>
        <v>#REF!</v>
      </c>
      <c r="R11" s="30" t="e">
        <f>BAR!#REF!*0.9</f>
        <v>#REF!</v>
      </c>
      <c r="S11" s="30" t="e">
        <f>BAR!#REF!*0.9</f>
        <v>#REF!</v>
      </c>
      <c r="T11" s="30" t="e">
        <f>BAR!#REF!*0.9</f>
        <v>#REF!</v>
      </c>
      <c r="U11" s="30" t="e">
        <f>BAR!#REF!*0.9</f>
        <v>#REF!</v>
      </c>
      <c r="V11" s="30" t="e">
        <f>BAR!#REF!*0.9</f>
        <v>#REF!</v>
      </c>
      <c r="W11" s="30" t="e">
        <f>BAR!#REF!*0.9</f>
        <v>#REF!</v>
      </c>
      <c r="X11" s="30" t="e">
        <f>BAR!#REF!*0.9</f>
        <v>#REF!</v>
      </c>
      <c r="Y11" s="30" t="e">
        <f>BAR!#REF!*0.9</f>
        <v>#REF!</v>
      </c>
      <c r="Z11" s="30" t="e">
        <f>BAR!#REF!*0.9</f>
        <v>#REF!</v>
      </c>
      <c r="AA11" s="30" t="e">
        <f>BAR!#REF!*0.9</f>
        <v>#REF!</v>
      </c>
      <c r="AB11" s="30" t="e">
        <f>BAR!#REF!*0.9</f>
        <v>#REF!</v>
      </c>
      <c r="AC11" s="30" t="e">
        <f>BAR!#REF!*0.9</f>
        <v>#REF!</v>
      </c>
      <c r="AD11" s="30" t="e">
        <f>BAR!#REF!*0.9</f>
        <v>#REF!</v>
      </c>
      <c r="AE11" s="30" t="e">
        <f>BAR!#REF!*0.9</f>
        <v>#REF!</v>
      </c>
      <c r="AF11" s="30" t="e">
        <f>BAR!#REF!*0.9</f>
        <v>#REF!</v>
      </c>
      <c r="AG11" s="30" t="e">
        <f>BAR!#REF!*0.9</f>
        <v>#REF!</v>
      </c>
      <c r="AH11" s="30" t="e">
        <f>BAR!#REF!*0.9</f>
        <v>#REF!</v>
      </c>
      <c r="AI11" s="30" t="e">
        <f>BAR!#REF!*0.9</f>
        <v>#REF!</v>
      </c>
      <c r="AJ11" s="30" t="e">
        <f>BAR!#REF!*0.9</f>
        <v>#REF!</v>
      </c>
      <c r="AK11" s="30" t="e">
        <f>BAR!#REF!*0.9</f>
        <v>#REF!</v>
      </c>
      <c r="AL11" s="30" t="e">
        <f>BAR!#REF!*0.9</f>
        <v>#REF!</v>
      </c>
      <c r="AM11" s="30" t="e">
        <f>BAR!#REF!*0.9</f>
        <v>#REF!</v>
      </c>
      <c r="AN11" s="30" t="e">
        <f>BAR!#REF!*0.9</f>
        <v>#REF!</v>
      </c>
      <c r="AO11" s="30" t="e">
        <f>BAR!#REF!*0.9</f>
        <v>#REF!</v>
      </c>
      <c r="AP11" s="30" t="e">
        <f>BAR!#REF!*0.9</f>
        <v>#REF!</v>
      </c>
      <c r="AQ11" s="30" t="e">
        <f>BAR!#REF!*0.9</f>
        <v>#REF!</v>
      </c>
      <c r="AR11" s="30" t="e">
        <f>BAR!#REF!*0.9</f>
        <v>#REF!</v>
      </c>
      <c r="AS11" s="30" t="e">
        <f>BAR!#REF!*0.9</f>
        <v>#REF!</v>
      </c>
      <c r="AT11" s="30" t="e">
        <f>BAR!#REF!*0.9</f>
        <v>#REF!</v>
      </c>
      <c r="AU11" s="30" t="e">
        <f>BAR!#REF!*0.9</f>
        <v>#REF!</v>
      </c>
      <c r="AV11" s="30" t="e">
        <f>BAR!#REF!*0.9</f>
        <v>#REF!</v>
      </c>
      <c r="AW11" s="30" t="e">
        <f>BAR!#REF!*0.9</f>
        <v>#REF!</v>
      </c>
      <c r="AX11" s="30" t="e">
        <f>BAR!#REF!*0.9</f>
        <v>#REF!</v>
      </c>
      <c r="AY11" s="30" t="e">
        <f>BAR!#REF!*0.9</f>
        <v>#REF!</v>
      </c>
    </row>
    <row r="12" spans="1:51" ht="11.45" customHeight="1" x14ac:dyDescent="0.2">
      <c r="A12" s="12">
        <v>2</v>
      </c>
      <c r="B12" s="30" t="e">
        <f>BAR!#REF!*0.9</f>
        <v>#REF!</v>
      </c>
      <c r="C12" s="30" t="e">
        <f>BAR!#REF!*0.9</f>
        <v>#REF!</v>
      </c>
      <c r="D12" s="30" t="e">
        <f>BAR!#REF!*0.9</f>
        <v>#REF!</v>
      </c>
      <c r="E12" s="30" t="e">
        <f>BAR!#REF!*0.9</f>
        <v>#REF!</v>
      </c>
      <c r="F12" s="30" t="e">
        <f>BAR!#REF!*0.9</f>
        <v>#REF!</v>
      </c>
      <c r="G12" s="30" t="e">
        <f>BAR!#REF!*0.9</f>
        <v>#REF!</v>
      </c>
      <c r="H12" s="30" t="e">
        <f>BAR!#REF!*0.9</f>
        <v>#REF!</v>
      </c>
      <c r="I12" s="30" t="e">
        <f>BAR!#REF!*0.9</f>
        <v>#REF!</v>
      </c>
      <c r="J12" s="30" t="e">
        <f>BAR!#REF!*0.9</f>
        <v>#REF!</v>
      </c>
      <c r="K12" s="30" t="e">
        <f>BAR!#REF!*0.9</f>
        <v>#REF!</v>
      </c>
      <c r="L12" s="30" t="e">
        <f>BAR!#REF!*0.9</f>
        <v>#REF!</v>
      </c>
      <c r="M12" s="30" t="e">
        <f>BAR!#REF!*0.9</f>
        <v>#REF!</v>
      </c>
      <c r="N12" s="30" t="e">
        <f>BAR!#REF!*0.9</f>
        <v>#REF!</v>
      </c>
      <c r="O12" s="30" t="e">
        <f>BAR!#REF!*0.9</f>
        <v>#REF!</v>
      </c>
      <c r="P12" s="30" t="e">
        <f>BAR!#REF!*0.9</f>
        <v>#REF!</v>
      </c>
      <c r="Q12" s="30" t="e">
        <f>BAR!#REF!*0.9</f>
        <v>#REF!</v>
      </c>
      <c r="R12" s="30" t="e">
        <f>BAR!#REF!*0.9</f>
        <v>#REF!</v>
      </c>
      <c r="S12" s="30" t="e">
        <f>BAR!#REF!*0.9</f>
        <v>#REF!</v>
      </c>
      <c r="T12" s="30" t="e">
        <f>BAR!#REF!*0.9</f>
        <v>#REF!</v>
      </c>
      <c r="U12" s="30" t="e">
        <f>BAR!#REF!*0.9</f>
        <v>#REF!</v>
      </c>
      <c r="V12" s="30" t="e">
        <f>BAR!#REF!*0.9</f>
        <v>#REF!</v>
      </c>
      <c r="W12" s="30" t="e">
        <f>BAR!#REF!*0.9</f>
        <v>#REF!</v>
      </c>
      <c r="X12" s="30" t="e">
        <f>BAR!#REF!*0.9</f>
        <v>#REF!</v>
      </c>
      <c r="Y12" s="30" t="e">
        <f>BAR!#REF!*0.9</f>
        <v>#REF!</v>
      </c>
      <c r="Z12" s="30" t="e">
        <f>BAR!#REF!*0.9</f>
        <v>#REF!</v>
      </c>
      <c r="AA12" s="30" t="e">
        <f>BAR!#REF!*0.9</f>
        <v>#REF!</v>
      </c>
      <c r="AB12" s="30" t="e">
        <f>BAR!#REF!*0.9</f>
        <v>#REF!</v>
      </c>
      <c r="AC12" s="30" t="e">
        <f>BAR!#REF!*0.9</f>
        <v>#REF!</v>
      </c>
      <c r="AD12" s="30" t="e">
        <f>BAR!#REF!*0.9</f>
        <v>#REF!</v>
      </c>
      <c r="AE12" s="30" t="e">
        <f>BAR!#REF!*0.9</f>
        <v>#REF!</v>
      </c>
      <c r="AF12" s="30" t="e">
        <f>BAR!#REF!*0.9</f>
        <v>#REF!</v>
      </c>
      <c r="AG12" s="30" t="e">
        <f>BAR!#REF!*0.9</f>
        <v>#REF!</v>
      </c>
      <c r="AH12" s="30" t="e">
        <f>BAR!#REF!*0.9</f>
        <v>#REF!</v>
      </c>
      <c r="AI12" s="30" t="e">
        <f>BAR!#REF!*0.9</f>
        <v>#REF!</v>
      </c>
      <c r="AJ12" s="30" t="e">
        <f>BAR!#REF!*0.9</f>
        <v>#REF!</v>
      </c>
      <c r="AK12" s="30" t="e">
        <f>BAR!#REF!*0.9</f>
        <v>#REF!</v>
      </c>
      <c r="AL12" s="30" t="e">
        <f>BAR!#REF!*0.9</f>
        <v>#REF!</v>
      </c>
      <c r="AM12" s="30" t="e">
        <f>BAR!#REF!*0.9</f>
        <v>#REF!</v>
      </c>
      <c r="AN12" s="30" t="e">
        <f>BAR!#REF!*0.9</f>
        <v>#REF!</v>
      </c>
      <c r="AO12" s="30" t="e">
        <f>BAR!#REF!*0.9</f>
        <v>#REF!</v>
      </c>
      <c r="AP12" s="30" t="e">
        <f>BAR!#REF!*0.9</f>
        <v>#REF!</v>
      </c>
      <c r="AQ12" s="30" t="e">
        <f>BAR!#REF!*0.9</f>
        <v>#REF!</v>
      </c>
      <c r="AR12" s="30" t="e">
        <f>BAR!#REF!*0.9</f>
        <v>#REF!</v>
      </c>
      <c r="AS12" s="30" t="e">
        <f>BAR!#REF!*0.9</f>
        <v>#REF!</v>
      </c>
      <c r="AT12" s="30" t="e">
        <f>BAR!#REF!*0.9</f>
        <v>#REF!</v>
      </c>
      <c r="AU12" s="30" t="e">
        <f>BAR!#REF!*0.9</f>
        <v>#REF!</v>
      </c>
      <c r="AV12" s="30" t="e">
        <f>BAR!#REF!*0.9</f>
        <v>#REF!</v>
      </c>
      <c r="AW12" s="30" t="e">
        <f>BAR!#REF!*0.9</f>
        <v>#REF!</v>
      </c>
      <c r="AX12" s="30" t="e">
        <f>BAR!#REF!*0.9</f>
        <v>#REF!</v>
      </c>
      <c r="AY12" s="30" t="e">
        <f>BAR!#REF!*0.9</f>
        <v>#REF!</v>
      </c>
    </row>
    <row r="13" spans="1:51" ht="11.45" customHeight="1" x14ac:dyDescent="0.2">
      <c r="A13" s="16" t="s">
        <v>201</v>
      </c>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row>
    <row r="14" spans="1:51" ht="11.45" customHeight="1" x14ac:dyDescent="0.2">
      <c r="A14" s="12">
        <v>1</v>
      </c>
      <c r="B14" s="30" t="e">
        <f>BAR!#REF!*0.9</f>
        <v>#REF!</v>
      </c>
      <c r="C14" s="30" t="e">
        <f>BAR!#REF!*0.9</f>
        <v>#REF!</v>
      </c>
      <c r="D14" s="30" t="e">
        <f>BAR!#REF!*0.9</f>
        <v>#REF!</v>
      </c>
      <c r="E14" s="30" t="e">
        <f>BAR!#REF!*0.9</f>
        <v>#REF!</v>
      </c>
      <c r="F14" s="30" t="e">
        <f>BAR!#REF!*0.9</f>
        <v>#REF!</v>
      </c>
      <c r="G14" s="30" t="e">
        <f>BAR!#REF!*0.9</f>
        <v>#REF!</v>
      </c>
      <c r="H14" s="30" t="e">
        <f>BAR!#REF!*0.9</f>
        <v>#REF!</v>
      </c>
      <c r="I14" s="30" t="e">
        <f>BAR!#REF!*0.9</f>
        <v>#REF!</v>
      </c>
      <c r="J14" s="30" t="e">
        <f>BAR!#REF!*0.9</f>
        <v>#REF!</v>
      </c>
      <c r="K14" s="30" t="e">
        <f>BAR!#REF!*0.9</f>
        <v>#REF!</v>
      </c>
      <c r="L14" s="30" t="e">
        <f>BAR!#REF!*0.9</f>
        <v>#REF!</v>
      </c>
      <c r="M14" s="30" t="e">
        <f>BAR!#REF!*0.9</f>
        <v>#REF!</v>
      </c>
      <c r="N14" s="30" t="e">
        <f>BAR!#REF!*0.9</f>
        <v>#REF!</v>
      </c>
      <c r="O14" s="30" t="e">
        <f>BAR!#REF!*0.9</f>
        <v>#REF!</v>
      </c>
      <c r="P14" s="30" t="e">
        <f>BAR!#REF!*0.9</f>
        <v>#REF!</v>
      </c>
      <c r="Q14" s="30" t="e">
        <f>BAR!#REF!*0.9</f>
        <v>#REF!</v>
      </c>
      <c r="R14" s="30" t="e">
        <f>BAR!#REF!*0.9</f>
        <v>#REF!</v>
      </c>
      <c r="S14" s="30" t="e">
        <f>BAR!#REF!*0.9</f>
        <v>#REF!</v>
      </c>
      <c r="T14" s="30" t="e">
        <f>BAR!#REF!*0.9</f>
        <v>#REF!</v>
      </c>
      <c r="U14" s="30" t="e">
        <f>BAR!#REF!*0.9</f>
        <v>#REF!</v>
      </c>
      <c r="V14" s="30" t="e">
        <f>BAR!#REF!*0.9</f>
        <v>#REF!</v>
      </c>
      <c r="W14" s="30" t="e">
        <f>BAR!#REF!*0.9</f>
        <v>#REF!</v>
      </c>
      <c r="X14" s="30" t="e">
        <f>BAR!#REF!*0.9</f>
        <v>#REF!</v>
      </c>
      <c r="Y14" s="30" t="e">
        <f>BAR!#REF!*0.9</f>
        <v>#REF!</v>
      </c>
      <c r="Z14" s="30" t="e">
        <f>BAR!#REF!*0.9</f>
        <v>#REF!</v>
      </c>
      <c r="AA14" s="30" t="e">
        <f>BAR!#REF!*0.9</f>
        <v>#REF!</v>
      </c>
      <c r="AB14" s="30" t="e">
        <f>BAR!#REF!*0.9</f>
        <v>#REF!</v>
      </c>
      <c r="AC14" s="30" t="e">
        <f>BAR!#REF!*0.9</f>
        <v>#REF!</v>
      </c>
      <c r="AD14" s="30" t="e">
        <f>BAR!#REF!*0.9</f>
        <v>#REF!</v>
      </c>
      <c r="AE14" s="30" t="e">
        <f>BAR!#REF!*0.9</f>
        <v>#REF!</v>
      </c>
      <c r="AF14" s="30" t="e">
        <f>BAR!#REF!*0.9</f>
        <v>#REF!</v>
      </c>
      <c r="AG14" s="30" t="e">
        <f>BAR!#REF!*0.9</f>
        <v>#REF!</v>
      </c>
      <c r="AH14" s="30" t="e">
        <f>BAR!#REF!*0.9</f>
        <v>#REF!</v>
      </c>
      <c r="AI14" s="30" t="e">
        <f>BAR!#REF!*0.9</f>
        <v>#REF!</v>
      </c>
      <c r="AJ14" s="30" t="e">
        <f>BAR!#REF!*0.9</f>
        <v>#REF!</v>
      </c>
      <c r="AK14" s="30" t="e">
        <f>BAR!#REF!*0.9</f>
        <v>#REF!</v>
      </c>
      <c r="AL14" s="30" t="e">
        <f>BAR!#REF!*0.9</f>
        <v>#REF!</v>
      </c>
      <c r="AM14" s="30" t="e">
        <f>BAR!#REF!*0.9</f>
        <v>#REF!</v>
      </c>
      <c r="AN14" s="30" t="e">
        <f>BAR!#REF!*0.9</f>
        <v>#REF!</v>
      </c>
      <c r="AO14" s="30" t="e">
        <f>BAR!#REF!*0.9</f>
        <v>#REF!</v>
      </c>
      <c r="AP14" s="30" t="e">
        <f>BAR!#REF!*0.9</f>
        <v>#REF!</v>
      </c>
      <c r="AQ14" s="30" t="e">
        <f>BAR!#REF!*0.9</f>
        <v>#REF!</v>
      </c>
      <c r="AR14" s="30" t="e">
        <f>BAR!#REF!*0.9</f>
        <v>#REF!</v>
      </c>
      <c r="AS14" s="30" t="e">
        <f>BAR!#REF!*0.9</f>
        <v>#REF!</v>
      </c>
      <c r="AT14" s="30" t="e">
        <f>BAR!#REF!*0.9</f>
        <v>#REF!</v>
      </c>
      <c r="AU14" s="30" t="e">
        <f>BAR!#REF!*0.9</f>
        <v>#REF!</v>
      </c>
      <c r="AV14" s="30" t="e">
        <f>BAR!#REF!*0.9</f>
        <v>#REF!</v>
      </c>
      <c r="AW14" s="30" t="e">
        <f>BAR!#REF!*0.9</f>
        <v>#REF!</v>
      </c>
      <c r="AX14" s="30" t="e">
        <f>BAR!#REF!*0.9</f>
        <v>#REF!</v>
      </c>
      <c r="AY14" s="30" t="e">
        <f>BAR!#REF!*0.9</f>
        <v>#REF!</v>
      </c>
    </row>
    <row r="15" spans="1:51" ht="11.45" customHeight="1" x14ac:dyDescent="0.2">
      <c r="A15" s="12">
        <v>2</v>
      </c>
      <c r="B15" s="30" t="e">
        <f>BAR!#REF!*0.9</f>
        <v>#REF!</v>
      </c>
      <c r="C15" s="30" t="e">
        <f>BAR!#REF!*0.9</f>
        <v>#REF!</v>
      </c>
      <c r="D15" s="30" t="e">
        <f>BAR!#REF!*0.9</f>
        <v>#REF!</v>
      </c>
      <c r="E15" s="30" t="e">
        <f>BAR!#REF!*0.9</f>
        <v>#REF!</v>
      </c>
      <c r="F15" s="30" t="e">
        <f>BAR!#REF!*0.9</f>
        <v>#REF!</v>
      </c>
      <c r="G15" s="30" t="e">
        <f>BAR!#REF!*0.9</f>
        <v>#REF!</v>
      </c>
      <c r="H15" s="30" t="e">
        <f>BAR!#REF!*0.9</f>
        <v>#REF!</v>
      </c>
      <c r="I15" s="30" t="e">
        <f>BAR!#REF!*0.9</f>
        <v>#REF!</v>
      </c>
      <c r="J15" s="30" t="e">
        <f>BAR!#REF!*0.9</f>
        <v>#REF!</v>
      </c>
      <c r="K15" s="30" t="e">
        <f>BAR!#REF!*0.9</f>
        <v>#REF!</v>
      </c>
      <c r="L15" s="30" t="e">
        <f>BAR!#REF!*0.9</f>
        <v>#REF!</v>
      </c>
      <c r="M15" s="30" t="e">
        <f>BAR!#REF!*0.9</f>
        <v>#REF!</v>
      </c>
      <c r="N15" s="30" t="e">
        <f>BAR!#REF!*0.9</f>
        <v>#REF!</v>
      </c>
      <c r="O15" s="30" t="e">
        <f>BAR!#REF!*0.9</f>
        <v>#REF!</v>
      </c>
      <c r="P15" s="30" t="e">
        <f>BAR!#REF!*0.9</f>
        <v>#REF!</v>
      </c>
      <c r="Q15" s="30" t="e">
        <f>BAR!#REF!*0.9</f>
        <v>#REF!</v>
      </c>
      <c r="R15" s="30" t="e">
        <f>BAR!#REF!*0.9</f>
        <v>#REF!</v>
      </c>
      <c r="S15" s="30" t="e">
        <f>BAR!#REF!*0.9</f>
        <v>#REF!</v>
      </c>
      <c r="T15" s="30" t="e">
        <f>BAR!#REF!*0.9</f>
        <v>#REF!</v>
      </c>
      <c r="U15" s="30" t="e">
        <f>BAR!#REF!*0.9</f>
        <v>#REF!</v>
      </c>
      <c r="V15" s="30" t="e">
        <f>BAR!#REF!*0.9</f>
        <v>#REF!</v>
      </c>
      <c r="W15" s="30" t="e">
        <f>BAR!#REF!*0.9</f>
        <v>#REF!</v>
      </c>
      <c r="X15" s="30" t="e">
        <f>BAR!#REF!*0.9</f>
        <v>#REF!</v>
      </c>
      <c r="Y15" s="30" t="e">
        <f>BAR!#REF!*0.9</f>
        <v>#REF!</v>
      </c>
      <c r="Z15" s="30" t="e">
        <f>BAR!#REF!*0.9</f>
        <v>#REF!</v>
      </c>
      <c r="AA15" s="30" t="e">
        <f>BAR!#REF!*0.9</f>
        <v>#REF!</v>
      </c>
      <c r="AB15" s="30" t="e">
        <f>BAR!#REF!*0.9</f>
        <v>#REF!</v>
      </c>
      <c r="AC15" s="30" t="e">
        <f>BAR!#REF!*0.9</f>
        <v>#REF!</v>
      </c>
      <c r="AD15" s="30" t="e">
        <f>BAR!#REF!*0.9</f>
        <v>#REF!</v>
      </c>
      <c r="AE15" s="30" t="e">
        <f>BAR!#REF!*0.9</f>
        <v>#REF!</v>
      </c>
      <c r="AF15" s="30" t="e">
        <f>BAR!#REF!*0.9</f>
        <v>#REF!</v>
      </c>
      <c r="AG15" s="30" t="e">
        <f>BAR!#REF!*0.9</f>
        <v>#REF!</v>
      </c>
      <c r="AH15" s="30" t="e">
        <f>BAR!#REF!*0.9</f>
        <v>#REF!</v>
      </c>
      <c r="AI15" s="30" t="e">
        <f>BAR!#REF!*0.9</f>
        <v>#REF!</v>
      </c>
      <c r="AJ15" s="30" t="e">
        <f>BAR!#REF!*0.9</f>
        <v>#REF!</v>
      </c>
      <c r="AK15" s="30" t="e">
        <f>BAR!#REF!*0.9</f>
        <v>#REF!</v>
      </c>
      <c r="AL15" s="30" t="e">
        <f>BAR!#REF!*0.9</f>
        <v>#REF!</v>
      </c>
      <c r="AM15" s="30" t="e">
        <f>BAR!#REF!*0.9</f>
        <v>#REF!</v>
      </c>
      <c r="AN15" s="30" t="e">
        <f>BAR!#REF!*0.9</f>
        <v>#REF!</v>
      </c>
      <c r="AO15" s="30" t="e">
        <f>BAR!#REF!*0.9</f>
        <v>#REF!</v>
      </c>
      <c r="AP15" s="30" t="e">
        <f>BAR!#REF!*0.9</f>
        <v>#REF!</v>
      </c>
      <c r="AQ15" s="30" t="e">
        <f>BAR!#REF!*0.9</f>
        <v>#REF!</v>
      </c>
      <c r="AR15" s="30" t="e">
        <f>BAR!#REF!*0.9</f>
        <v>#REF!</v>
      </c>
      <c r="AS15" s="30" t="e">
        <f>BAR!#REF!*0.9</f>
        <v>#REF!</v>
      </c>
      <c r="AT15" s="30" t="e">
        <f>BAR!#REF!*0.9</f>
        <v>#REF!</v>
      </c>
      <c r="AU15" s="30" t="e">
        <f>BAR!#REF!*0.9</f>
        <v>#REF!</v>
      </c>
      <c r="AV15" s="30" t="e">
        <f>BAR!#REF!*0.9</f>
        <v>#REF!</v>
      </c>
      <c r="AW15" s="30" t="e">
        <f>BAR!#REF!*0.9</f>
        <v>#REF!</v>
      </c>
      <c r="AX15" s="30" t="e">
        <f>BAR!#REF!*0.9</f>
        <v>#REF!</v>
      </c>
      <c r="AY15" s="30" t="e">
        <f>BAR!#REF!*0.9</f>
        <v>#REF!</v>
      </c>
    </row>
    <row r="16" spans="1:51" ht="11.45" customHeight="1" x14ac:dyDescent="0.2">
      <c r="A16" s="17" t="s">
        <v>202</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row>
    <row r="17" spans="1:51" ht="11.45" customHeight="1" x14ac:dyDescent="0.2">
      <c r="A17" s="12">
        <v>1</v>
      </c>
      <c r="B17" s="30" t="e">
        <f>BAR!#REF!*0.9</f>
        <v>#REF!</v>
      </c>
      <c r="C17" s="30" t="e">
        <f>BAR!#REF!*0.9</f>
        <v>#REF!</v>
      </c>
      <c r="D17" s="30" t="e">
        <f>BAR!#REF!*0.9</f>
        <v>#REF!</v>
      </c>
      <c r="E17" s="30" t="e">
        <f>BAR!#REF!*0.9</f>
        <v>#REF!</v>
      </c>
      <c r="F17" s="30" t="e">
        <f>BAR!#REF!*0.9</f>
        <v>#REF!</v>
      </c>
      <c r="G17" s="30" t="e">
        <f>BAR!#REF!*0.9</f>
        <v>#REF!</v>
      </c>
      <c r="H17" s="30" t="e">
        <f>BAR!#REF!*0.9</f>
        <v>#REF!</v>
      </c>
      <c r="I17" s="30" t="e">
        <f>BAR!#REF!*0.9</f>
        <v>#REF!</v>
      </c>
      <c r="J17" s="30" t="e">
        <f>BAR!#REF!*0.9</f>
        <v>#REF!</v>
      </c>
      <c r="K17" s="30" t="e">
        <f>BAR!#REF!*0.9</f>
        <v>#REF!</v>
      </c>
      <c r="L17" s="30" t="e">
        <f>BAR!#REF!*0.9</f>
        <v>#REF!</v>
      </c>
      <c r="M17" s="30" t="e">
        <f>BAR!#REF!*0.9</f>
        <v>#REF!</v>
      </c>
      <c r="N17" s="30" t="e">
        <f>BAR!#REF!*0.9</f>
        <v>#REF!</v>
      </c>
      <c r="O17" s="30" t="e">
        <f>BAR!#REF!*0.9</f>
        <v>#REF!</v>
      </c>
      <c r="P17" s="30" t="e">
        <f>BAR!#REF!*0.9</f>
        <v>#REF!</v>
      </c>
      <c r="Q17" s="30" t="e">
        <f>BAR!#REF!*0.9</f>
        <v>#REF!</v>
      </c>
      <c r="R17" s="30" t="e">
        <f>BAR!#REF!*0.9</f>
        <v>#REF!</v>
      </c>
      <c r="S17" s="30" t="e">
        <f>BAR!#REF!*0.9</f>
        <v>#REF!</v>
      </c>
      <c r="T17" s="30" t="e">
        <f>BAR!#REF!*0.9</f>
        <v>#REF!</v>
      </c>
      <c r="U17" s="30" t="e">
        <f>BAR!#REF!*0.9</f>
        <v>#REF!</v>
      </c>
      <c r="V17" s="30" t="e">
        <f>BAR!#REF!*0.9</f>
        <v>#REF!</v>
      </c>
      <c r="W17" s="30" t="e">
        <f>BAR!#REF!*0.9</f>
        <v>#REF!</v>
      </c>
      <c r="X17" s="30" t="e">
        <f>BAR!#REF!*0.9</f>
        <v>#REF!</v>
      </c>
      <c r="Y17" s="30" t="e">
        <f>BAR!#REF!*0.9</f>
        <v>#REF!</v>
      </c>
      <c r="Z17" s="30" t="e">
        <f>BAR!#REF!*0.9</f>
        <v>#REF!</v>
      </c>
      <c r="AA17" s="30" t="e">
        <f>BAR!#REF!*0.9</f>
        <v>#REF!</v>
      </c>
      <c r="AB17" s="30" t="e">
        <f>BAR!#REF!*0.9</f>
        <v>#REF!</v>
      </c>
      <c r="AC17" s="30" t="e">
        <f>BAR!#REF!*0.9</f>
        <v>#REF!</v>
      </c>
      <c r="AD17" s="30" t="e">
        <f>BAR!#REF!*0.9</f>
        <v>#REF!</v>
      </c>
      <c r="AE17" s="30" t="e">
        <f>BAR!#REF!*0.9</f>
        <v>#REF!</v>
      </c>
      <c r="AF17" s="30" t="e">
        <f>BAR!#REF!*0.9</f>
        <v>#REF!</v>
      </c>
      <c r="AG17" s="30" t="e">
        <f>BAR!#REF!*0.9</f>
        <v>#REF!</v>
      </c>
      <c r="AH17" s="30" t="e">
        <f>BAR!#REF!*0.9</f>
        <v>#REF!</v>
      </c>
      <c r="AI17" s="30" t="e">
        <f>BAR!#REF!*0.9</f>
        <v>#REF!</v>
      </c>
      <c r="AJ17" s="30" t="e">
        <f>BAR!#REF!*0.9</f>
        <v>#REF!</v>
      </c>
      <c r="AK17" s="30" t="e">
        <f>BAR!#REF!*0.9</f>
        <v>#REF!</v>
      </c>
      <c r="AL17" s="30" t="e">
        <f>BAR!#REF!*0.9</f>
        <v>#REF!</v>
      </c>
      <c r="AM17" s="30" t="e">
        <f>BAR!#REF!*0.9</f>
        <v>#REF!</v>
      </c>
      <c r="AN17" s="30" t="e">
        <f>BAR!#REF!*0.9</f>
        <v>#REF!</v>
      </c>
      <c r="AO17" s="30" t="e">
        <f>BAR!#REF!*0.9</f>
        <v>#REF!</v>
      </c>
      <c r="AP17" s="30" t="e">
        <f>BAR!#REF!*0.9</f>
        <v>#REF!</v>
      </c>
      <c r="AQ17" s="30" t="e">
        <f>BAR!#REF!*0.9</f>
        <v>#REF!</v>
      </c>
      <c r="AR17" s="30" t="e">
        <f>BAR!#REF!*0.9</f>
        <v>#REF!</v>
      </c>
      <c r="AS17" s="30" t="e">
        <f>BAR!#REF!*0.9</f>
        <v>#REF!</v>
      </c>
      <c r="AT17" s="30" t="e">
        <f>BAR!#REF!*0.9</f>
        <v>#REF!</v>
      </c>
      <c r="AU17" s="30" t="e">
        <f>BAR!#REF!*0.9</f>
        <v>#REF!</v>
      </c>
      <c r="AV17" s="30" t="e">
        <f>BAR!#REF!*0.9</f>
        <v>#REF!</v>
      </c>
      <c r="AW17" s="30" t="e">
        <f>BAR!#REF!*0.9</f>
        <v>#REF!</v>
      </c>
      <c r="AX17" s="30" t="e">
        <f>BAR!#REF!*0.9</f>
        <v>#REF!</v>
      </c>
      <c r="AY17" s="30" t="e">
        <f>BAR!#REF!*0.9</f>
        <v>#REF!</v>
      </c>
    </row>
    <row r="18" spans="1:51" ht="11.45" customHeight="1" x14ac:dyDescent="0.2">
      <c r="A18" s="12">
        <v>2</v>
      </c>
      <c r="B18" s="30" t="e">
        <f>BAR!#REF!*0.9</f>
        <v>#REF!</v>
      </c>
      <c r="C18" s="30" t="e">
        <f>BAR!#REF!*0.9</f>
        <v>#REF!</v>
      </c>
      <c r="D18" s="30" t="e">
        <f>BAR!#REF!*0.9</f>
        <v>#REF!</v>
      </c>
      <c r="E18" s="30" t="e">
        <f>BAR!#REF!*0.9</f>
        <v>#REF!</v>
      </c>
      <c r="F18" s="30" t="e">
        <f>BAR!#REF!*0.9</f>
        <v>#REF!</v>
      </c>
      <c r="G18" s="30" t="e">
        <f>BAR!#REF!*0.9</f>
        <v>#REF!</v>
      </c>
      <c r="H18" s="30" t="e">
        <f>BAR!#REF!*0.9</f>
        <v>#REF!</v>
      </c>
      <c r="I18" s="30" t="e">
        <f>BAR!#REF!*0.9</f>
        <v>#REF!</v>
      </c>
      <c r="J18" s="30" t="e">
        <f>BAR!#REF!*0.9</f>
        <v>#REF!</v>
      </c>
      <c r="K18" s="30" t="e">
        <f>BAR!#REF!*0.9</f>
        <v>#REF!</v>
      </c>
      <c r="L18" s="30" t="e">
        <f>BAR!#REF!*0.9</f>
        <v>#REF!</v>
      </c>
      <c r="M18" s="30" t="e">
        <f>BAR!#REF!*0.9</f>
        <v>#REF!</v>
      </c>
      <c r="N18" s="30" t="e">
        <f>BAR!#REF!*0.9</f>
        <v>#REF!</v>
      </c>
      <c r="O18" s="30" t="e">
        <f>BAR!#REF!*0.9</f>
        <v>#REF!</v>
      </c>
      <c r="P18" s="30" t="e">
        <f>BAR!#REF!*0.9</f>
        <v>#REF!</v>
      </c>
      <c r="Q18" s="30" t="e">
        <f>BAR!#REF!*0.9</f>
        <v>#REF!</v>
      </c>
      <c r="R18" s="30" t="e">
        <f>BAR!#REF!*0.9</f>
        <v>#REF!</v>
      </c>
      <c r="S18" s="30" t="e">
        <f>BAR!#REF!*0.9</f>
        <v>#REF!</v>
      </c>
      <c r="T18" s="30" t="e">
        <f>BAR!#REF!*0.9</f>
        <v>#REF!</v>
      </c>
      <c r="U18" s="30" t="e">
        <f>BAR!#REF!*0.9</f>
        <v>#REF!</v>
      </c>
      <c r="V18" s="30" t="e">
        <f>BAR!#REF!*0.9</f>
        <v>#REF!</v>
      </c>
      <c r="W18" s="30" t="e">
        <f>BAR!#REF!*0.9</f>
        <v>#REF!</v>
      </c>
      <c r="X18" s="30" t="e">
        <f>BAR!#REF!*0.9</f>
        <v>#REF!</v>
      </c>
      <c r="Y18" s="30" t="e">
        <f>BAR!#REF!*0.9</f>
        <v>#REF!</v>
      </c>
      <c r="Z18" s="30" t="e">
        <f>BAR!#REF!*0.9</f>
        <v>#REF!</v>
      </c>
      <c r="AA18" s="30" t="e">
        <f>BAR!#REF!*0.9</f>
        <v>#REF!</v>
      </c>
      <c r="AB18" s="30" t="e">
        <f>BAR!#REF!*0.9</f>
        <v>#REF!</v>
      </c>
      <c r="AC18" s="30" t="e">
        <f>BAR!#REF!*0.9</f>
        <v>#REF!</v>
      </c>
      <c r="AD18" s="30" t="e">
        <f>BAR!#REF!*0.9</f>
        <v>#REF!</v>
      </c>
      <c r="AE18" s="30" t="e">
        <f>BAR!#REF!*0.9</f>
        <v>#REF!</v>
      </c>
      <c r="AF18" s="30" t="e">
        <f>BAR!#REF!*0.9</f>
        <v>#REF!</v>
      </c>
      <c r="AG18" s="30" t="e">
        <f>BAR!#REF!*0.9</f>
        <v>#REF!</v>
      </c>
      <c r="AH18" s="30" t="e">
        <f>BAR!#REF!*0.9</f>
        <v>#REF!</v>
      </c>
      <c r="AI18" s="30" t="e">
        <f>BAR!#REF!*0.9</f>
        <v>#REF!</v>
      </c>
      <c r="AJ18" s="30" t="e">
        <f>BAR!#REF!*0.9</f>
        <v>#REF!</v>
      </c>
      <c r="AK18" s="30" t="e">
        <f>BAR!#REF!*0.9</f>
        <v>#REF!</v>
      </c>
      <c r="AL18" s="30" t="e">
        <f>BAR!#REF!*0.9</f>
        <v>#REF!</v>
      </c>
      <c r="AM18" s="30" t="e">
        <f>BAR!#REF!*0.9</f>
        <v>#REF!</v>
      </c>
      <c r="AN18" s="30" t="e">
        <f>BAR!#REF!*0.9</f>
        <v>#REF!</v>
      </c>
      <c r="AO18" s="30" t="e">
        <f>BAR!#REF!*0.9</f>
        <v>#REF!</v>
      </c>
      <c r="AP18" s="30" t="e">
        <f>BAR!#REF!*0.9</f>
        <v>#REF!</v>
      </c>
      <c r="AQ18" s="30" t="e">
        <f>BAR!#REF!*0.9</f>
        <v>#REF!</v>
      </c>
      <c r="AR18" s="30" t="e">
        <f>BAR!#REF!*0.9</f>
        <v>#REF!</v>
      </c>
      <c r="AS18" s="30" t="e">
        <f>BAR!#REF!*0.9</f>
        <v>#REF!</v>
      </c>
      <c r="AT18" s="30" t="e">
        <f>BAR!#REF!*0.9</f>
        <v>#REF!</v>
      </c>
      <c r="AU18" s="30" t="e">
        <f>BAR!#REF!*0.9</f>
        <v>#REF!</v>
      </c>
      <c r="AV18" s="30" t="e">
        <f>BAR!#REF!*0.9</f>
        <v>#REF!</v>
      </c>
      <c r="AW18" s="30" t="e">
        <f>BAR!#REF!*0.9</f>
        <v>#REF!</v>
      </c>
      <c r="AX18" s="30" t="e">
        <f>BAR!#REF!*0.9</f>
        <v>#REF!</v>
      </c>
      <c r="AY18" s="30" t="e">
        <f>BAR!#REF!*0.9</f>
        <v>#REF!</v>
      </c>
    </row>
    <row r="19" spans="1:51" ht="11.45" customHeight="1" x14ac:dyDescent="0.2">
      <c r="A19" s="18"/>
      <c r="B19" s="62"/>
      <c r="C19" s="62"/>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row>
    <row r="20" spans="1:51" ht="11.45" customHeight="1" x14ac:dyDescent="0.2">
      <c r="A20" s="136" t="s">
        <v>79</v>
      </c>
      <c r="B20" s="62"/>
      <c r="C20" s="62"/>
      <c r="D20" s="62"/>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row>
    <row r="21" spans="1:51" ht="24.6" customHeight="1" x14ac:dyDescent="0.2">
      <c r="A21" s="6" t="s">
        <v>73</v>
      </c>
      <c r="B21" s="93" t="e">
        <f t="shared" ref="B21:AY22" si="0">B5</f>
        <v>#REF!</v>
      </c>
      <c r="C21" s="93" t="e">
        <f t="shared" si="0"/>
        <v>#REF!</v>
      </c>
      <c r="D21" s="93" t="e">
        <f t="shared" si="0"/>
        <v>#REF!</v>
      </c>
      <c r="E21" s="93" t="e">
        <f t="shared" si="0"/>
        <v>#REF!</v>
      </c>
      <c r="F21" s="93" t="e">
        <f t="shared" si="0"/>
        <v>#REF!</v>
      </c>
      <c r="G21" s="93" t="e">
        <f t="shared" si="0"/>
        <v>#REF!</v>
      </c>
      <c r="H21" s="93" t="e">
        <f t="shared" si="0"/>
        <v>#REF!</v>
      </c>
      <c r="I21" s="93" t="e">
        <f t="shared" si="0"/>
        <v>#REF!</v>
      </c>
      <c r="J21" s="93" t="e">
        <f t="shared" si="0"/>
        <v>#REF!</v>
      </c>
      <c r="K21" s="93" t="e">
        <f t="shared" si="0"/>
        <v>#REF!</v>
      </c>
      <c r="L21" s="93" t="e">
        <f t="shared" si="0"/>
        <v>#REF!</v>
      </c>
      <c r="M21" s="93" t="e">
        <f t="shared" si="0"/>
        <v>#REF!</v>
      </c>
      <c r="N21" s="93" t="e">
        <f t="shared" si="0"/>
        <v>#REF!</v>
      </c>
      <c r="O21" s="93" t="e">
        <f t="shared" si="0"/>
        <v>#REF!</v>
      </c>
      <c r="P21" s="93" t="e">
        <f t="shared" si="0"/>
        <v>#REF!</v>
      </c>
      <c r="Q21" s="93" t="e">
        <f t="shared" si="0"/>
        <v>#REF!</v>
      </c>
      <c r="R21" s="93" t="e">
        <f t="shared" si="0"/>
        <v>#REF!</v>
      </c>
      <c r="S21" s="93" t="e">
        <f t="shared" si="0"/>
        <v>#REF!</v>
      </c>
      <c r="T21" s="93" t="e">
        <f t="shared" si="0"/>
        <v>#REF!</v>
      </c>
      <c r="U21" s="93" t="e">
        <f t="shared" si="0"/>
        <v>#REF!</v>
      </c>
      <c r="V21" s="93" t="e">
        <f t="shared" si="0"/>
        <v>#REF!</v>
      </c>
      <c r="W21" s="93" t="e">
        <f t="shared" si="0"/>
        <v>#REF!</v>
      </c>
      <c r="X21" s="93" t="e">
        <f t="shared" si="0"/>
        <v>#REF!</v>
      </c>
      <c r="Y21" s="93" t="e">
        <f t="shared" si="0"/>
        <v>#REF!</v>
      </c>
      <c r="Z21" s="93" t="e">
        <f t="shared" si="0"/>
        <v>#REF!</v>
      </c>
      <c r="AA21" s="93" t="e">
        <f t="shared" si="0"/>
        <v>#REF!</v>
      </c>
      <c r="AB21" s="93" t="e">
        <f t="shared" si="0"/>
        <v>#REF!</v>
      </c>
      <c r="AC21" s="93" t="e">
        <f t="shared" si="0"/>
        <v>#REF!</v>
      </c>
      <c r="AD21" s="93" t="e">
        <f t="shared" si="0"/>
        <v>#REF!</v>
      </c>
      <c r="AE21" s="93" t="e">
        <f t="shared" si="0"/>
        <v>#REF!</v>
      </c>
      <c r="AF21" s="93" t="e">
        <f t="shared" si="0"/>
        <v>#REF!</v>
      </c>
      <c r="AG21" s="93" t="e">
        <f t="shared" si="0"/>
        <v>#REF!</v>
      </c>
      <c r="AH21" s="93" t="e">
        <f t="shared" si="0"/>
        <v>#REF!</v>
      </c>
      <c r="AI21" s="93" t="e">
        <f t="shared" si="0"/>
        <v>#REF!</v>
      </c>
      <c r="AJ21" s="93" t="e">
        <f t="shared" si="0"/>
        <v>#REF!</v>
      </c>
      <c r="AK21" s="93" t="e">
        <f t="shared" si="0"/>
        <v>#REF!</v>
      </c>
      <c r="AL21" s="93" t="e">
        <f t="shared" si="0"/>
        <v>#REF!</v>
      </c>
      <c r="AM21" s="93" t="e">
        <f t="shared" si="0"/>
        <v>#REF!</v>
      </c>
      <c r="AN21" s="93" t="e">
        <f t="shared" si="0"/>
        <v>#REF!</v>
      </c>
      <c r="AO21" s="93" t="e">
        <f t="shared" si="0"/>
        <v>#REF!</v>
      </c>
      <c r="AP21" s="93" t="e">
        <f t="shared" si="0"/>
        <v>#REF!</v>
      </c>
      <c r="AQ21" s="93" t="e">
        <f t="shared" si="0"/>
        <v>#REF!</v>
      </c>
      <c r="AR21" s="93" t="e">
        <f t="shared" si="0"/>
        <v>#REF!</v>
      </c>
      <c r="AS21" s="93" t="e">
        <f t="shared" si="0"/>
        <v>#REF!</v>
      </c>
      <c r="AT21" s="93" t="e">
        <f t="shared" si="0"/>
        <v>#REF!</v>
      </c>
      <c r="AU21" s="93" t="e">
        <f t="shared" si="0"/>
        <v>#REF!</v>
      </c>
      <c r="AV21" s="93" t="e">
        <f t="shared" si="0"/>
        <v>#REF!</v>
      </c>
      <c r="AW21" s="93" t="e">
        <f t="shared" si="0"/>
        <v>#REF!</v>
      </c>
      <c r="AX21" s="93" t="e">
        <f t="shared" si="0"/>
        <v>#REF!</v>
      </c>
      <c r="AY21" s="93" t="e">
        <f t="shared" si="0"/>
        <v>#REF!</v>
      </c>
    </row>
    <row r="22" spans="1:51" ht="24.6" customHeight="1" x14ac:dyDescent="0.2">
      <c r="A22" s="9"/>
      <c r="B22" s="93" t="e">
        <f t="shared" si="0"/>
        <v>#REF!</v>
      </c>
      <c r="C22" s="93" t="e">
        <f t="shared" si="0"/>
        <v>#REF!</v>
      </c>
      <c r="D22" s="93" t="e">
        <f t="shared" si="0"/>
        <v>#REF!</v>
      </c>
      <c r="E22" s="93" t="e">
        <f t="shared" si="0"/>
        <v>#REF!</v>
      </c>
      <c r="F22" s="93" t="e">
        <f t="shared" si="0"/>
        <v>#REF!</v>
      </c>
      <c r="G22" s="93" t="e">
        <f t="shared" si="0"/>
        <v>#REF!</v>
      </c>
      <c r="H22" s="93" t="e">
        <f t="shared" si="0"/>
        <v>#REF!</v>
      </c>
      <c r="I22" s="93" t="e">
        <f t="shared" si="0"/>
        <v>#REF!</v>
      </c>
      <c r="J22" s="93" t="e">
        <f t="shared" si="0"/>
        <v>#REF!</v>
      </c>
      <c r="K22" s="93" t="e">
        <f t="shared" si="0"/>
        <v>#REF!</v>
      </c>
      <c r="L22" s="93" t="e">
        <f t="shared" si="0"/>
        <v>#REF!</v>
      </c>
      <c r="M22" s="93" t="e">
        <f t="shared" si="0"/>
        <v>#REF!</v>
      </c>
      <c r="N22" s="93" t="e">
        <f t="shared" si="0"/>
        <v>#REF!</v>
      </c>
      <c r="O22" s="93" t="e">
        <f t="shared" si="0"/>
        <v>#REF!</v>
      </c>
      <c r="P22" s="93" t="e">
        <f t="shared" si="0"/>
        <v>#REF!</v>
      </c>
      <c r="Q22" s="93" t="e">
        <f t="shared" si="0"/>
        <v>#REF!</v>
      </c>
      <c r="R22" s="93" t="e">
        <f t="shared" si="0"/>
        <v>#REF!</v>
      </c>
      <c r="S22" s="93" t="e">
        <f t="shared" si="0"/>
        <v>#REF!</v>
      </c>
      <c r="T22" s="93" t="e">
        <f t="shared" si="0"/>
        <v>#REF!</v>
      </c>
      <c r="U22" s="93" t="e">
        <f t="shared" si="0"/>
        <v>#REF!</v>
      </c>
      <c r="V22" s="93" t="e">
        <f t="shared" si="0"/>
        <v>#REF!</v>
      </c>
      <c r="W22" s="93" t="e">
        <f t="shared" si="0"/>
        <v>#REF!</v>
      </c>
      <c r="X22" s="93" t="e">
        <f t="shared" si="0"/>
        <v>#REF!</v>
      </c>
      <c r="Y22" s="93" t="e">
        <f t="shared" si="0"/>
        <v>#REF!</v>
      </c>
      <c r="Z22" s="93" t="e">
        <f t="shared" si="0"/>
        <v>#REF!</v>
      </c>
      <c r="AA22" s="93" t="e">
        <f t="shared" si="0"/>
        <v>#REF!</v>
      </c>
      <c r="AB22" s="93" t="e">
        <f t="shared" si="0"/>
        <v>#REF!</v>
      </c>
      <c r="AC22" s="93" t="e">
        <f t="shared" si="0"/>
        <v>#REF!</v>
      </c>
      <c r="AD22" s="93" t="e">
        <f t="shared" si="0"/>
        <v>#REF!</v>
      </c>
      <c r="AE22" s="93" t="e">
        <f t="shared" si="0"/>
        <v>#REF!</v>
      </c>
      <c r="AF22" s="93" t="e">
        <f t="shared" si="0"/>
        <v>#REF!</v>
      </c>
      <c r="AG22" s="93" t="e">
        <f t="shared" si="0"/>
        <v>#REF!</v>
      </c>
      <c r="AH22" s="93" t="e">
        <f t="shared" si="0"/>
        <v>#REF!</v>
      </c>
      <c r="AI22" s="93" t="e">
        <f t="shared" si="0"/>
        <v>#REF!</v>
      </c>
      <c r="AJ22" s="93" t="e">
        <f t="shared" si="0"/>
        <v>#REF!</v>
      </c>
      <c r="AK22" s="93" t="e">
        <f t="shared" si="0"/>
        <v>#REF!</v>
      </c>
      <c r="AL22" s="93" t="e">
        <f t="shared" si="0"/>
        <v>#REF!</v>
      </c>
      <c r="AM22" s="93" t="e">
        <f t="shared" si="0"/>
        <v>#REF!</v>
      </c>
      <c r="AN22" s="93" t="e">
        <f t="shared" si="0"/>
        <v>#REF!</v>
      </c>
      <c r="AO22" s="93" t="e">
        <f t="shared" si="0"/>
        <v>#REF!</v>
      </c>
      <c r="AP22" s="93" t="e">
        <f t="shared" si="0"/>
        <v>#REF!</v>
      </c>
      <c r="AQ22" s="93" t="e">
        <f t="shared" si="0"/>
        <v>#REF!</v>
      </c>
      <c r="AR22" s="93" t="e">
        <f t="shared" si="0"/>
        <v>#REF!</v>
      </c>
      <c r="AS22" s="93" t="e">
        <f t="shared" si="0"/>
        <v>#REF!</v>
      </c>
      <c r="AT22" s="93" t="e">
        <f t="shared" si="0"/>
        <v>#REF!</v>
      </c>
      <c r="AU22" s="93" t="e">
        <f t="shared" si="0"/>
        <v>#REF!</v>
      </c>
      <c r="AV22" s="93" t="e">
        <f t="shared" si="0"/>
        <v>#REF!</v>
      </c>
      <c r="AW22" s="93" t="e">
        <f t="shared" si="0"/>
        <v>#REF!</v>
      </c>
      <c r="AX22" s="93" t="e">
        <f t="shared" si="0"/>
        <v>#REF!</v>
      </c>
      <c r="AY22" s="93" t="e">
        <f t="shared" si="0"/>
        <v>#REF!</v>
      </c>
    </row>
    <row r="23" spans="1:51" ht="11.45" customHeight="1" x14ac:dyDescent="0.2">
      <c r="A23" s="10" t="s">
        <v>74</v>
      </c>
    </row>
    <row r="24" spans="1:51" ht="11.45" customHeight="1" x14ac:dyDescent="0.2">
      <c r="A24" s="12">
        <v>1</v>
      </c>
      <c r="B24" s="30" t="e">
        <f>ROUND(B8*0.87,)+25</f>
        <v>#REF!</v>
      </c>
      <c r="C24" s="30" t="e">
        <f t="shared" ref="C24:AY31" si="1">ROUND(C8*0.87,)+25</f>
        <v>#REF!</v>
      </c>
      <c r="D24" s="30" t="e">
        <f t="shared" si="1"/>
        <v>#REF!</v>
      </c>
      <c r="E24" s="30" t="e">
        <f t="shared" si="1"/>
        <v>#REF!</v>
      </c>
      <c r="F24" s="30" t="e">
        <f t="shared" si="1"/>
        <v>#REF!</v>
      </c>
      <c r="G24" s="30" t="e">
        <f t="shared" si="1"/>
        <v>#REF!</v>
      </c>
      <c r="H24" s="30" t="e">
        <f t="shared" si="1"/>
        <v>#REF!</v>
      </c>
      <c r="I24" s="30" t="e">
        <f t="shared" si="1"/>
        <v>#REF!</v>
      </c>
      <c r="J24" s="30" t="e">
        <f t="shared" si="1"/>
        <v>#REF!</v>
      </c>
      <c r="K24" s="30" t="e">
        <f t="shared" si="1"/>
        <v>#REF!</v>
      </c>
      <c r="L24" s="30" t="e">
        <f t="shared" si="1"/>
        <v>#REF!</v>
      </c>
      <c r="M24" s="30" t="e">
        <f t="shared" si="1"/>
        <v>#REF!</v>
      </c>
      <c r="N24" s="30" t="e">
        <f t="shared" si="1"/>
        <v>#REF!</v>
      </c>
      <c r="O24" s="30" t="e">
        <f t="shared" si="1"/>
        <v>#REF!</v>
      </c>
      <c r="P24" s="30" t="e">
        <f t="shared" si="1"/>
        <v>#REF!</v>
      </c>
      <c r="Q24" s="30" t="e">
        <f t="shared" si="1"/>
        <v>#REF!</v>
      </c>
      <c r="R24" s="30" t="e">
        <f t="shared" si="1"/>
        <v>#REF!</v>
      </c>
      <c r="S24" s="30" t="e">
        <f t="shared" si="1"/>
        <v>#REF!</v>
      </c>
      <c r="T24" s="30" t="e">
        <f t="shared" si="1"/>
        <v>#REF!</v>
      </c>
      <c r="U24" s="30" t="e">
        <f t="shared" si="1"/>
        <v>#REF!</v>
      </c>
      <c r="V24" s="30" t="e">
        <f t="shared" si="1"/>
        <v>#REF!</v>
      </c>
      <c r="W24" s="30" t="e">
        <f t="shared" si="1"/>
        <v>#REF!</v>
      </c>
      <c r="X24" s="30" t="e">
        <f t="shared" si="1"/>
        <v>#REF!</v>
      </c>
      <c r="Y24" s="30" t="e">
        <f t="shared" si="1"/>
        <v>#REF!</v>
      </c>
      <c r="Z24" s="30" t="e">
        <f t="shared" si="1"/>
        <v>#REF!</v>
      </c>
      <c r="AA24" s="30" t="e">
        <f t="shared" si="1"/>
        <v>#REF!</v>
      </c>
      <c r="AB24" s="30" t="e">
        <f t="shared" si="1"/>
        <v>#REF!</v>
      </c>
      <c r="AC24" s="30" t="e">
        <f t="shared" si="1"/>
        <v>#REF!</v>
      </c>
      <c r="AD24" s="30" t="e">
        <f t="shared" si="1"/>
        <v>#REF!</v>
      </c>
      <c r="AE24" s="30" t="e">
        <f t="shared" si="1"/>
        <v>#REF!</v>
      </c>
      <c r="AF24" s="30" t="e">
        <f t="shared" si="1"/>
        <v>#REF!</v>
      </c>
      <c r="AG24" s="30" t="e">
        <f t="shared" si="1"/>
        <v>#REF!</v>
      </c>
      <c r="AH24" s="30" t="e">
        <f t="shared" si="1"/>
        <v>#REF!</v>
      </c>
      <c r="AI24" s="30" t="e">
        <f t="shared" si="1"/>
        <v>#REF!</v>
      </c>
      <c r="AJ24" s="30" t="e">
        <f t="shared" si="1"/>
        <v>#REF!</v>
      </c>
      <c r="AK24" s="30" t="e">
        <f t="shared" si="1"/>
        <v>#REF!</v>
      </c>
      <c r="AL24" s="30" t="e">
        <f t="shared" si="1"/>
        <v>#REF!</v>
      </c>
      <c r="AM24" s="30" t="e">
        <f t="shared" si="1"/>
        <v>#REF!</v>
      </c>
      <c r="AN24" s="30" t="e">
        <f t="shared" si="1"/>
        <v>#REF!</v>
      </c>
      <c r="AO24" s="30" t="e">
        <f t="shared" si="1"/>
        <v>#REF!</v>
      </c>
      <c r="AP24" s="30" t="e">
        <f t="shared" si="1"/>
        <v>#REF!</v>
      </c>
      <c r="AQ24" s="30" t="e">
        <f t="shared" si="1"/>
        <v>#REF!</v>
      </c>
      <c r="AR24" s="30" t="e">
        <f t="shared" si="1"/>
        <v>#REF!</v>
      </c>
      <c r="AS24" s="30" t="e">
        <f t="shared" si="1"/>
        <v>#REF!</v>
      </c>
      <c r="AT24" s="30" t="e">
        <f t="shared" si="1"/>
        <v>#REF!</v>
      </c>
      <c r="AU24" s="30" t="e">
        <f t="shared" si="1"/>
        <v>#REF!</v>
      </c>
      <c r="AV24" s="30" t="e">
        <f t="shared" si="1"/>
        <v>#REF!</v>
      </c>
      <c r="AW24" s="30" t="e">
        <f t="shared" si="1"/>
        <v>#REF!</v>
      </c>
      <c r="AX24" s="30" t="e">
        <f t="shared" si="1"/>
        <v>#REF!</v>
      </c>
      <c r="AY24" s="30" t="e">
        <f t="shared" si="1"/>
        <v>#REF!</v>
      </c>
    </row>
    <row r="25" spans="1:51" ht="11.45" customHeight="1" x14ac:dyDescent="0.2">
      <c r="A25" s="12">
        <v>2</v>
      </c>
      <c r="B25" s="30" t="e">
        <f>ROUND(B9*0.87,)+25</f>
        <v>#REF!</v>
      </c>
      <c r="C25" s="30" t="e">
        <f t="shared" ref="C25:Q25" si="2">ROUND(C9*0.87,)+25</f>
        <v>#REF!</v>
      </c>
      <c r="D25" s="30" t="e">
        <f t="shared" si="2"/>
        <v>#REF!</v>
      </c>
      <c r="E25" s="30" t="e">
        <f t="shared" si="2"/>
        <v>#REF!</v>
      </c>
      <c r="F25" s="30" t="e">
        <f t="shared" si="2"/>
        <v>#REF!</v>
      </c>
      <c r="G25" s="30" t="e">
        <f t="shared" si="2"/>
        <v>#REF!</v>
      </c>
      <c r="H25" s="30" t="e">
        <f t="shared" si="2"/>
        <v>#REF!</v>
      </c>
      <c r="I25" s="30" t="e">
        <f t="shared" si="2"/>
        <v>#REF!</v>
      </c>
      <c r="J25" s="30" t="e">
        <f t="shared" si="2"/>
        <v>#REF!</v>
      </c>
      <c r="K25" s="30" t="e">
        <f t="shared" si="2"/>
        <v>#REF!</v>
      </c>
      <c r="L25" s="30" t="e">
        <f t="shared" si="2"/>
        <v>#REF!</v>
      </c>
      <c r="M25" s="30" t="e">
        <f t="shared" si="2"/>
        <v>#REF!</v>
      </c>
      <c r="N25" s="30" t="e">
        <f t="shared" si="2"/>
        <v>#REF!</v>
      </c>
      <c r="O25" s="30" t="e">
        <f t="shared" si="2"/>
        <v>#REF!</v>
      </c>
      <c r="P25" s="30" t="e">
        <f t="shared" si="2"/>
        <v>#REF!</v>
      </c>
      <c r="Q25" s="30" t="e">
        <f t="shared" si="2"/>
        <v>#REF!</v>
      </c>
      <c r="R25" s="30" t="e">
        <f t="shared" si="1"/>
        <v>#REF!</v>
      </c>
      <c r="S25" s="30" t="e">
        <f t="shared" si="1"/>
        <v>#REF!</v>
      </c>
      <c r="T25" s="30" t="e">
        <f t="shared" si="1"/>
        <v>#REF!</v>
      </c>
      <c r="U25" s="30" t="e">
        <f t="shared" si="1"/>
        <v>#REF!</v>
      </c>
      <c r="V25" s="30" t="e">
        <f t="shared" si="1"/>
        <v>#REF!</v>
      </c>
      <c r="W25" s="30" t="e">
        <f t="shared" si="1"/>
        <v>#REF!</v>
      </c>
      <c r="X25" s="30" t="e">
        <f t="shared" si="1"/>
        <v>#REF!</v>
      </c>
      <c r="Y25" s="30" t="e">
        <f t="shared" si="1"/>
        <v>#REF!</v>
      </c>
      <c r="Z25" s="30" t="e">
        <f t="shared" si="1"/>
        <v>#REF!</v>
      </c>
      <c r="AA25" s="30" t="e">
        <f t="shared" si="1"/>
        <v>#REF!</v>
      </c>
      <c r="AB25" s="30" t="e">
        <f t="shared" si="1"/>
        <v>#REF!</v>
      </c>
      <c r="AC25" s="30" t="e">
        <f t="shared" si="1"/>
        <v>#REF!</v>
      </c>
      <c r="AD25" s="30" t="e">
        <f t="shared" si="1"/>
        <v>#REF!</v>
      </c>
      <c r="AE25" s="30" t="e">
        <f t="shared" si="1"/>
        <v>#REF!</v>
      </c>
      <c r="AF25" s="30" t="e">
        <f t="shared" si="1"/>
        <v>#REF!</v>
      </c>
      <c r="AG25" s="30" t="e">
        <f t="shared" si="1"/>
        <v>#REF!</v>
      </c>
      <c r="AH25" s="30" t="e">
        <f t="shared" si="1"/>
        <v>#REF!</v>
      </c>
      <c r="AI25" s="30" t="e">
        <f t="shared" si="1"/>
        <v>#REF!</v>
      </c>
      <c r="AJ25" s="30" t="e">
        <f t="shared" si="1"/>
        <v>#REF!</v>
      </c>
      <c r="AK25" s="30" t="e">
        <f t="shared" si="1"/>
        <v>#REF!</v>
      </c>
      <c r="AL25" s="30" t="e">
        <f t="shared" si="1"/>
        <v>#REF!</v>
      </c>
      <c r="AM25" s="30" t="e">
        <f t="shared" si="1"/>
        <v>#REF!</v>
      </c>
      <c r="AN25" s="30" t="e">
        <f t="shared" si="1"/>
        <v>#REF!</v>
      </c>
      <c r="AO25" s="30" t="e">
        <f t="shared" si="1"/>
        <v>#REF!</v>
      </c>
      <c r="AP25" s="30" t="e">
        <f t="shared" si="1"/>
        <v>#REF!</v>
      </c>
      <c r="AQ25" s="30" t="e">
        <f t="shared" si="1"/>
        <v>#REF!</v>
      </c>
      <c r="AR25" s="30" t="e">
        <f t="shared" si="1"/>
        <v>#REF!</v>
      </c>
      <c r="AS25" s="30" t="e">
        <f t="shared" si="1"/>
        <v>#REF!</v>
      </c>
      <c r="AT25" s="30" t="e">
        <f t="shared" si="1"/>
        <v>#REF!</v>
      </c>
      <c r="AU25" s="30" t="e">
        <f t="shared" si="1"/>
        <v>#REF!</v>
      </c>
      <c r="AV25" s="30" t="e">
        <f t="shared" si="1"/>
        <v>#REF!</v>
      </c>
      <c r="AW25" s="30" t="e">
        <f t="shared" si="1"/>
        <v>#REF!</v>
      </c>
      <c r="AX25" s="30" t="e">
        <f t="shared" si="1"/>
        <v>#REF!</v>
      </c>
      <c r="AY25" s="30" t="e">
        <f t="shared" si="1"/>
        <v>#REF!</v>
      </c>
    </row>
    <row r="26" spans="1:51" ht="11.45" customHeight="1" x14ac:dyDescent="0.2">
      <c r="A26" s="15" t="s">
        <v>200</v>
      </c>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row>
    <row r="27" spans="1:51" ht="11.45" customHeight="1" x14ac:dyDescent="0.2">
      <c r="A27" s="12">
        <v>1</v>
      </c>
      <c r="B27" s="30" t="e">
        <f>ROUND(B11*0.87,)+25</f>
        <v>#REF!</v>
      </c>
      <c r="C27" s="30" t="e">
        <f t="shared" si="1"/>
        <v>#REF!</v>
      </c>
      <c r="D27" s="30" t="e">
        <f t="shared" si="1"/>
        <v>#REF!</v>
      </c>
      <c r="E27" s="30" t="e">
        <f t="shared" si="1"/>
        <v>#REF!</v>
      </c>
      <c r="F27" s="30" t="e">
        <f t="shared" si="1"/>
        <v>#REF!</v>
      </c>
      <c r="G27" s="30" t="e">
        <f t="shared" si="1"/>
        <v>#REF!</v>
      </c>
      <c r="H27" s="30" t="e">
        <f t="shared" si="1"/>
        <v>#REF!</v>
      </c>
      <c r="I27" s="30" t="e">
        <f t="shared" si="1"/>
        <v>#REF!</v>
      </c>
      <c r="J27" s="30" t="e">
        <f t="shared" si="1"/>
        <v>#REF!</v>
      </c>
      <c r="K27" s="30" t="e">
        <f t="shared" si="1"/>
        <v>#REF!</v>
      </c>
      <c r="L27" s="30" t="e">
        <f t="shared" si="1"/>
        <v>#REF!</v>
      </c>
      <c r="M27" s="30" t="e">
        <f t="shared" si="1"/>
        <v>#REF!</v>
      </c>
      <c r="N27" s="30" t="e">
        <f t="shared" si="1"/>
        <v>#REF!</v>
      </c>
      <c r="O27" s="30" t="e">
        <f t="shared" si="1"/>
        <v>#REF!</v>
      </c>
      <c r="P27" s="30" t="e">
        <f t="shared" si="1"/>
        <v>#REF!</v>
      </c>
      <c r="Q27" s="30" t="e">
        <f t="shared" si="1"/>
        <v>#REF!</v>
      </c>
      <c r="R27" s="30" t="e">
        <f t="shared" si="1"/>
        <v>#REF!</v>
      </c>
      <c r="S27" s="30" t="e">
        <f t="shared" si="1"/>
        <v>#REF!</v>
      </c>
      <c r="T27" s="30" t="e">
        <f t="shared" si="1"/>
        <v>#REF!</v>
      </c>
      <c r="U27" s="30" t="e">
        <f t="shared" si="1"/>
        <v>#REF!</v>
      </c>
      <c r="V27" s="30" t="e">
        <f t="shared" si="1"/>
        <v>#REF!</v>
      </c>
      <c r="W27" s="30" t="e">
        <f t="shared" si="1"/>
        <v>#REF!</v>
      </c>
      <c r="X27" s="30" t="e">
        <f t="shared" si="1"/>
        <v>#REF!</v>
      </c>
      <c r="Y27" s="30" t="e">
        <f t="shared" si="1"/>
        <v>#REF!</v>
      </c>
      <c r="Z27" s="30" t="e">
        <f t="shared" si="1"/>
        <v>#REF!</v>
      </c>
      <c r="AA27" s="30" t="e">
        <f t="shared" si="1"/>
        <v>#REF!</v>
      </c>
      <c r="AB27" s="30" t="e">
        <f t="shared" si="1"/>
        <v>#REF!</v>
      </c>
      <c r="AC27" s="30" t="e">
        <f t="shared" si="1"/>
        <v>#REF!</v>
      </c>
      <c r="AD27" s="30" t="e">
        <f t="shared" si="1"/>
        <v>#REF!</v>
      </c>
      <c r="AE27" s="30" t="e">
        <f t="shared" si="1"/>
        <v>#REF!</v>
      </c>
      <c r="AF27" s="30" t="e">
        <f t="shared" si="1"/>
        <v>#REF!</v>
      </c>
      <c r="AG27" s="30" t="e">
        <f t="shared" si="1"/>
        <v>#REF!</v>
      </c>
      <c r="AH27" s="30" t="e">
        <f t="shared" si="1"/>
        <v>#REF!</v>
      </c>
      <c r="AI27" s="30" t="e">
        <f t="shared" si="1"/>
        <v>#REF!</v>
      </c>
      <c r="AJ27" s="30" t="e">
        <f t="shared" si="1"/>
        <v>#REF!</v>
      </c>
      <c r="AK27" s="30" t="e">
        <f t="shared" si="1"/>
        <v>#REF!</v>
      </c>
      <c r="AL27" s="30" t="e">
        <f t="shared" si="1"/>
        <v>#REF!</v>
      </c>
      <c r="AM27" s="30" t="e">
        <f t="shared" si="1"/>
        <v>#REF!</v>
      </c>
      <c r="AN27" s="30" t="e">
        <f t="shared" si="1"/>
        <v>#REF!</v>
      </c>
      <c r="AO27" s="30" t="e">
        <f t="shared" si="1"/>
        <v>#REF!</v>
      </c>
      <c r="AP27" s="30" t="e">
        <f t="shared" si="1"/>
        <v>#REF!</v>
      </c>
      <c r="AQ27" s="30" t="e">
        <f t="shared" si="1"/>
        <v>#REF!</v>
      </c>
      <c r="AR27" s="30" t="e">
        <f t="shared" si="1"/>
        <v>#REF!</v>
      </c>
      <c r="AS27" s="30" t="e">
        <f t="shared" si="1"/>
        <v>#REF!</v>
      </c>
      <c r="AT27" s="30" t="e">
        <f t="shared" si="1"/>
        <v>#REF!</v>
      </c>
      <c r="AU27" s="30" t="e">
        <f t="shared" si="1"/>
        <v>#REF!</v>
      </c>
      <c r="AV27" s="30" t="e">
        <f t="shared" si="1"/>
        <v>#REF!</v>
      </c>
      <c r="AW27" s="30" t="e">
        <f t="shared" si="1"/>
        <v>#REF!</v>
      </c>
      <c r="AX27" s="30" t="e">
        <f t="shared" si="1"/>
        <v>#REF!</v>
      </c>
      <c r="AY27" s="30" t="e">
        <f t="shared" si="1"/>
        <v>#REF!</v>
      </c>
    </row>
    <row r="28" spans="1:51" ht="11.45" customHeight="1" x14ac:dyDescent="0.2">
      <c r="A28" s="12">
        <v>2</v>
      </c>
      <c r="B28" s="30" t="e">
        <f>ROUND(B12*0.87,)+25</f>
        <v>#REF!</v>
      </c>
      <c r="C28" s="30" t="e">
        <f t="shared" si="1"/>
        <v>#REF!</v>
      </c>
      <c r="D28" s="30" t="e">
        <f t="shared" si="1"/>
        <v>#REF!</v>
      </c>
      <c r="E28" s="30" t="e">
        <f t="shared" si="1"/>
        <v>#REF!</v>
      </c>
      <c r="F28" s="30" t="e">
        <f t="shared" si="1"/>
        <v>#REF!</v>
      </c>
      <c r="G28" s="30" t="e">
        <f t="shared" si="1"/>
        <v>#REF!</v>
      </c>
      <c r="H28" s="30" t="e">
        <f t="shared" si="1"/>
        <v>#REF!</v>
      </c>
      <c r="I28" s="30" t="e">
        <f t="shared" si="1"/>
        <v>#REF!</v>
      </c>
      <c r="J28" s="30" t="e">
        <f t="shared" si="1"/>
        <v>#REF!</v>
      </c>
      <c r="K28" s="30" t="e">
        <f t="shared" si="1"/>
        <v>#REF!</v>
      </c>
      <c r="L28" s="30" t="e">
        <f t="shared" si="1"/>
        <v>#REF!</v>
      </c>
      <c r="M28" s="30" t="e">
        <f t="shared" si="1"/>
        <v>#REF!</v>
      </c>
      <c r="N28" s="30" t="e">
        <f t="shared" si="1"/>
        <v>#REF!</v>
      </c>
      <c r="O28" s="30" t="e">
        <f t="shared" si="1"/>
        <v>#REF!</v>
      </c>
      <c r="P28" s="30" t="e">
        <f t="shared" si="1"/>
        <v>#REF!</v>
      </c>
      <c r="Q28" s="30" t="e">
        <f t="shared" si="1"/>
        <v>#REF!</v>
      </c>
      <c r="R28" s="30" t="e">
        <f t="shared" si="1"/>
        <v>#REF!</v>
      </c>
      <c r="S28" s="30" t="e">
        <f t="shared" si="1"/>
        <v>#REF!</v>
      </c>
      <c r="T28" s="30" t="e">
        <f t="shared" si="1"/>
        <v>#REF!</v>
      </c>
      <c r="U28" s="30" t="e">
        <f t="shared" si="1"/>
        <v>#REF!</v>
      </c>
      <c r="V28" s="30" t="e">
        <f t="shared" si="1"/>
        <v>#REF!</v>
      </c>
      <c r="W28" s="30" t="e">
        <f t="shared" si="1"/>
        <v>#REF!</v>
      </c>
      <c r="X28" s="30" t="e">
        <f t="shared" si="1"/>
        <v>#REF!</v>
      </c>
      <c r="Y28" s="30" t="e">
        <f t="shared" si="1"/>
        <v>#REF!</v>
      </c>
      <c r="Z28" s="30" t="e">
        <f t="shared" si="1"/>
        <v>#REF!</v>
      </c>
      <c r="AA28" s="30" t="e">
        <f t="shared" si="1"/>
        <v>#REF!</v>
      </c>
      <c r="AB28" s="30" t="e">
        <f t="shared" si="1"/>
        <v>#REF!</v>
      </c>
      <c r="AC28" s="30" t="e">
        <f t="shared" si="1"/>
        <v>#REF!</v>
      </c>
      <c r="AD28" s="30" t="e">
        <f t="shared" si="1"/>
        <v>#REF!</v>
      </c>
      <c r="AE28" s="30" t="e">
        <f t="shared" si="1"/>
        <v>#REF!</v>
      </c>
      <c r="AF28" s="30" t="e">
        <f t="shared" si="1"/>
        <v>#REF!</v>
      </c>
      <c r="AG28" s="30" t="e">
        <f t="shared" si="1"/>
        <v>#REF!</v>
      </c>
      <c r="AH28" s="30" t="e">
        <f t="shared" si="1"/>
        <v>#REF!</v>
      </c>
      <c r="AI28" s="30" t="e">
        <f t="shared" si="1"/>
        <v>#REF!</v>
      </c>
      <c r="AJ28" s="30" t="e">
        <f t="shared" si="1"/>
        <v>#REF!</v>
      </c>
      <c r="AK28" s="30" t="e">
        <f t="shared" si="1"/>
        <v>#REF!</v>
      </c>
      <c r="AL28" s="30" t="e">
        <f t="shared" si="1"/>
        <v>#REF!</v>
      </c>
      <c r="AM28" s="30" t="e">
        <f t="shared" si="1"/>
        <v>#REF!</v>
      </c>
      <c r="AN28" s="30" t="e">
        <f t="shared" si="1"/>
        <v>#REF!</v>
      </c>
      <c r="AO28" s="30" t="e">
        <f t="shared" si="1"/>
        <v>#REF!</v>
      </c>
      <c r="AP28" s="30" t="e">
        <f t="shared" si="1"/>
        <v>#REF!</v>
      </c>
      <c r="AQ28" s="30" t="e">
        <f t="shared" si="1"/>
        <v>#REF!</v>
      </c>
      <c r="AR28" s="30" t="e">
        <f t="shared" si="1"/>
        <v>#REF!</v>
      </c>
      <c r="AS28" s="30" t="e">
        <f t="shared" si="1"/>
        <v>#REF!</v>
      </c>
      <c r="AT28" s="30" t="e">
        <f t="shared" si="1"/>
        <v>#REF!</v>
      </c>
      <c r="AU28" s="30" t="e">
        <f t="shared" si="1"/>
        <v>#REF!</v>
      </c>
      <c r="AV28" s="30" t="e">
        <f t="shared" si="1"/>
        <v>#REF!</v>
      </c>
      <c r="AW28" s="30" t="e">
        <f t="shared" si="1"/>
        <v>#REF!</v>
      </c>
      <c r="AX28" s="30" t="e">
        <f t="shared" si="1"/>
        <v>#REF!</v>
      </c>
      <c r="AY28" s="30" t="e">
        <f t="shared" si="1"/>
        <v>#REF!</v>
      </c>
    </row>
    <row r="29" spans="1:51" ht="11.45" customHeight="1" x14ac:dyDescent="0.2">
      <c r="A29" s="16" t="s">
        <v>201</v>
      </c>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row>
    <row r="30" spans="1:51" ht="11.45" customHeight="1" x14ac:dyDescent="0.2">
      <c r="A30" s="12">
        <v>1</v>
      </c>
      <c r="B30" s="30" t="e">
        <f>ROUND(B14*0.87,)+25</f>
        <v>#REF!</v>
      </c>
      <c r="C30" s="30" t="e">
        <f t="shared" si="1"/>
        <v>#REF!</v>
      </c>
      <c r="D30" s="30" t="e">
        <f t="shared" si="1"/>
        <v>#REF!</v>
      </c>
      <c r="E30" s="30" t="e">
        <f t="shared" si="1"/>
        <v>#REF!</v>
      </c>
      <c r="F30" s="30" t="e">
        <f t="shared" si="1"/>
        <v>#REF!</v>
      </c>
      <c r="G30" s="30" t="e">
        <f t="shared" si="1"/>
        <v>#REF!</v>
      </c>
      <c r="H30" s="30" t="e">
        <f t="shared" si="1"/>
        <v>#REF!</v>
      </c>
      <c r="I30" s="30" t="e">
        <f t="shared" si="1"/>
        <v>#REF!</v>
      </c>
      <c r="J30" s="30" t="e">
        <f t="shared" si="1"/>
        <v>#REF!</v>
      </c>
      <c r="K30" s="30" t="e">
        <f t="shared" si="1"/>
        <v>#REF!</v>
      </c>
      <c r="L30" s="30" t="e">
        <f t="shared" si="1"/>
        <v>#REF!</v>
      </c>
      <c r="M30" s="30" t="e">
        <f t="shared" si="1"/>
        <v>#REF!</v>
      </c>
      <c r="N30" s="30" t="e">
        <f t="shared" si="1"/>
        <v>#REF!</v>
      </c>
      <c r="O30" s="30" t="e">
        <f t="shared" si="1"/>
        <v>#REF!</v>
      </c>
      <c r="P30" s="30" t="e">
        <f t="shared" si="1"/>
        <v>#REF!</v>
      </c>
      <c r="Q30" s="30" t="e">
        <f t="shared" si="1"/>
        <v>#REF!</v>
      </c>
      <c r="R30" s="30" t="e">
        <f t="shared" si="1"/>
        <v>#REF!</v>
      </c>
      <c r="S30" s="30" t="e">
        <f t="shared" si="1"/>
        <v>#REF!</v>
      </c>
      <c r="T30" s="30" t="e">
        <f t="shared" si="1"/>
        <v>#REF!</v>
      </c>
      <c r="U30" s="30" t="e">
        <f t="shared" si="1"/>
        <v>#REF!</v>
      </c>
      <c r="V30" s="30" t="e">
        <f t="shared" si="1"/>
        <v>#REF!</v>
      </c>
      <c r="W30" s="30" t="e">
        <f t="shared" si="1"/>
        <v>#REF!</v>
      </c>
      <c r="X30" s="30" t="e">
        <f t="shared" si="1"/>
        <v>#REF!</v>
      </c>
      <c r="Y30" s="30" t="e">
        <f t="shared" si="1"/>
        <v>#REF!</v>
      </c>
      <c r="Z30" s="30" t="e">
        <f t="shared" si="1"/>
        <v>#REF!</v>
      </c>
      <c r="AA30" s="30" t="e">
        <f t="shared" si="1"/>
        <v>#REF!</v>
      </c>
      <c r="AB30" s="30" t="e">
        <f t="shared" si="1"/>
        <v>#REF!</v>
      </c>
      <c r="AC30" s="30" t="e">
        <f t="shared" si="1"/>
        <v>#REF!</v>
      </c>
      <c r="AD30" s="30" t="e">
        <f t="shared" si="1"/>
        <v>#REF!</v>
      </c>
      <c r="AE30" s="30" t="e">
        <f t="shared" si="1"/>
        <v>#REF!</v>
      </c>
      <c r="AF30" s="30" t="e">
        <f t="shared" si="1"/>
        <v>#REF!</v>
      </c>
      <c r="AG30" s="30" t="e">
        <f t="shared" si="1"/>
        <v>#REF!</v>
      </c>
      <c r="AH30" s="30" t="e">
        <f t="shared" si="1"/>
        <v>#REF!</v>
      </c>
      <c r="AI30" s="30" t="e">
        <f t="shared" si="1"/>
        <v>#REF!</v>
      </c>
      <c r="AJ30" s="30" t="e">
        <f t="shared" si="1"/>
        <v>#REF!</v>
      </c>
      <c r="AK30" s="30" t="e">
        <f t="shared" si="1"/>
        <v>#REF!</v>
      </c>
      <c r="AL30" s="30" t="e">
        <f t="shared" si="1"/>
        <v>#REF!</v>
      </c>
      <c r="AM30" s="30" t="e">
        <f t="shared" si="1"/>
        <v>#REF!</v>
      </c>
      <c r="AN30" s="30" t="e">
        <f t="shared" si="1"/>
        <v>#REF!</v>
      </c>
      <c r="AO30" s="30" t="e">
        <f t="shared" si="1"/>
        <v>#REF!</v>
      </c>
      <c r="AP30" s="30" t="e">
        <f t="shared" si="1"/>
        <v>#REF!</v>
      </c>
      <c r="AQ30" s="30" t="e">
        <f t="shared" si="1"/>
        <v>#REF!</v>
      </c>
      <c r="AR30" s="30" t="e">
        <f t="shared" si="1"/>
        <v>#REF!</v>
      </c>
      <c r="AS30" s="30" t="e">
        <f t="shared" si="1"/>
        <v>#REF!</v>
      </c>
      <c r="AT30" s="30" t="e">
        <f t="shared" si="1"/>
        <v>#REF!</v>
      </c>
      <c r="AU30" s="30" t="e">
        <f t="shared" si="1"/>
        <v>#REF!</v>
      </c>
      <c r="AV30" s="30" t="e">
        <f t="shared" si="1"/>
        <v>#REF!</v>
      </c>
      <c r="AW30" s="30" t="e">
        <f t="shared" si="1"/>
        <v>#REF!</v>
      </c>
      <c r="AX30" s="30" t="e">
        <f t="shared" si="1"/>
        <v>#REF!</v>
      </c>
      <c r="AY30" s="30" t="e">
        <f t="shared" si="1"/>
        <v>#REF!</v>
      </c>
    </row>
    <row r="31" spans="1:51" ht="11.45" customHeight="1" x14ac:dyDescent="0.2">
      <c r="A31" s="12">
        <v>2</v>
      </c>
      <c r="B31" s="30" t="e">
        <f>ROUND(B15*0.87,)+25</f>
        <v>#REF!</v>
      </c>
      <c r="C31" s="30" t="e">
        <f t="shared" si="1"/>
        <v>#REF!</v>
      </c>
      <c r="D31" s="30" t="e">
        <f t="shared" si="1"/>
        <v>#REF!</v>
      </c>
      <c r="E31" s="30" t="e">
        <f t="shared" si="1"/>
        <v>#REF!</v>
      </c>
      <c r="F31" s="30" t="e">
        <f t="shared" si="1"/>
        <v>#REF!</v>
      </c>
      <c r="G31" s="30" t="e">
        <f t="shared" si="1"/>
        <v>#REF!</v>
      </c>
      <c r="H31" s="30" t="e">
        <f t="shared" si="1"/>
        <v>#REF!</v>
      </c>
      <c r="I31" s="30" t="e">
        <f t="shared" si="1"/>
        <v>#REF!</v>
      </c>
      <c r="J31" s="30" t="e">
        <f t="shared" si="1"/>
        <v>#REF!</v>
      </c>
      <c r="K31" s="30" t="e">
        <f t="shared" si="1"/>
        <v>#REF!</v>
      </c>
      <c r="L31" s="30" t="e">
        <f t="shared" si="1"/>
        <v>#REF!</v>
      </c>
      <c r="M31" s="30" t="e">
        <f t="shared" si="1"/>
        <v>#REF!</v>
      </c>
      <c r="N31" s="30" t="e">
        <f t="shared" si="1"/>
        <v>#REF!</v>
      </c>
      <c r="O31" s="30" t="e">
        <f t="shared" si="1"/>
        <v>#REF!</v>
      </c>
      <c r="P31" s="30" t="e">
        <f t="shared" si="1"/>
        <v>#REF!</v>
      </c>
      <c r="Q31" s="30" t="e">
        <f t="shared" si="1"/>
        <v>#REF!</v>
      </c>
      <c r="R31" s="30" t="e">
        <f t="shared" si="1"/>
        <v>#REF!</v>
      </c>
      <c r="S31" s="30" t="e">
        <f t="shared" si="1"/>
        <v>#REF!</v>
      </c>
      <c r="T31" s="30" t="e">
        <f t="shared" si="1"/>
        <v>#REF!</v>
      </c>
      <c r="U31" s="30" t="e">
        <f t="shared" si="1"/>
        <v>#REF!</v>
      </c>
      <c r="V31" s="30" t="e">
        <f t="shared" si="1"/>
        <v>#REF!</v>
      </c>
      <c r="W31" s="30" t="e">
        <f t="shared" si="1"/>
        <v>#REF!</v>
      </c>
      <c r="X31" s="30" t="e">
        <f t="shared" si="1"/>
        <v>#REF!</v>
      </c>
      <c r="Y31" s="30" t="e">
        <f t="shared" si="1"/>
        <v>#REF!</v>
      </c>
      <c r="Z31" s="30" t="e">
        <f t="shared" si="1"/>
        <v>#REF!</v>
      </c>
      <c r="AA31" s="30" t="e">
        <f t="shared" si="1"/>
        <v>#REF!</v>
      </c>
      <c r="AB31" s="30" t="e">
        <f t="shared" ref="C31:AY34" si="3">ROUND(AB15*0.87,)+25</f>
        <v>#REF!</v>
      </c>
      <c r="AC31" s="30" t="e">
        <f t="shared" si="3"/>
        <v>#REF!</v>
      </c>
      <c r="AD31" s="30" t="e">
        <f t="shared" si="3"/>
        <v>#REF!</v>
      </c>
      <c r="AE31" s="30" t="e">
        <f t="shared" si="3"/>
        <v>#REF!</v>
      </c>
      <c r="AF31" s="30" t="e">
        <f t="shared" si="3"/>
        <v>#REF!</v>
      </c>
      <c r="AG31" s="30" t="e">
        <f t="shared" si="3"/>
        <v>#REF!</v>
      </c>
      <c r="AH31" s="30" t="e">
        <f t="shared" si="3"/>
        <v>#REF!</v>
      </c>
      <c r="AI31" s="30" t="e">
        <f t="shared" si="3"/>
        <v>#REF!</v>
      </c>
      <c r="AJ31" s="30" t="e">
        <f t="shared" si="3"/>
        <v>#REF!</v>
      </c>
      <c r="AK31" s="30" t="e">
        <f t="shared" si="3"/>
        <v>#REF!</v>
      </c>
      <c r="AL31" s="30" t="e">
        <f t="shared" si="3"/>
        <v>#REF!</v>
      </c>
      <c r="AM31" s="30" t="e">
        <f t="shared" si="3"/>
        <v>#REF!</v>
      </c>
      <c r="AN31" s="30" t="e">
        <f t="shared" si="3"/>
        <v>#REF!</v>
      </c>
      <c r="AO31" s="30" t="e">
        <f t="shared" si="3"/>
        <v>#REF!</v>
      </c>
      <c r="AP31" s="30" t="e">
        <f t="shared" si="3"/>
        <v>#REF!</v>
      </c>
      <c r="AQ31" s="30" t="e">
        <f t="shared" si="3"/>
        <v>#REF!</v>
      </c>
      <c r="AR31" s="30" t="e">
        <f t="shared" si="3"/>
        <v>#REF!</v>
      </c>
      <c r="AS31" s="30" t="e">
        <f t="shared" si="3"/>
        <v>#REF!</v>
      </c>
      <c r="AT31" s="30" t="e">
        <f t="shared" si="3"/>
        <v>#REF!</v>
      </c>
      <c r="AU31" s="30" t="e">
        <f t="shared" si="3"/>
        <v>#REF!</v>
      </c>
      <c r="AV31" s="30" t="e">
        <f t="shared" si="3"/>
        <v>#REF!</v>
      </c>
      <c r="AW31" s="30" t="e">
        <f t="shared" si="3"/>
        <v>#REF!</v>
      </c>
      <c r="AX31" s="30" t="e">
        <f t="shared" si="3"/>
        <v>#REF!</v>
      </c>
      <c r="AY31" s="30" t="e">
        <f t="shared" si="3"/>
        <v>#REF!</v>
      </c>
    </row>
    <row r="32" spans="1:51" ht="11.45" customHeight="1" x14ac:dyDescent="0.2">
      <c r="A32" s="17" t="s">
        <v>202</v>
      </c>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row>
    <row r="33" spans="1:51" ht="11.45" customHeight="1" x14ac:dyDescent="0.2">
      <c r="A33" s="12">
        <v>1</v>
      </c>
      <c r="B33" s="30" t="e">
        <f>ROUND(B17*0.87,)+25</f>
        <v>#REF!</v>
      </c>
      <c r="C33" s="30" t="e">
        <f t="shared" si="3"/>
        <v>#REF!</v>
      </c>
      <c r="D33" s="30" t="e">
        <f t="shared" si="3"/>
        <v>#REF!</v>
      </c>
      <c r="E33" s="30" t="e">
        <f t="shared" si="3"/>
        <v>#REF!</v>
      </c>
      <c r="F33" s="30" t="e">
        <f t="shared" si="3"/>
        <v>#REF!</v>
      </c>
      <c r="G33" s="30" t="e">
        <f t="shared" si="3"/>
        <v>#REF!</v>
      </c>
      <c r="H33" s="30" t="e">
        <f t="shared" si="3"/>
        <v>#REF!</v>
      </c>
      <c r="I33" s="30" t="e">
        <f t="shared" si="3"/>
        <v>#REF!</v>
      </c>
      <c r="J33" s="30" t="e">
        <f t="shared" si="3"/>
        <v>#REF!</v>
      </c>
      <c r="K33" s="30" t="e">
        <f t="shared" si="3"/>
        <v>#REF!</v>
      </c>
      <c r="L33" s="30" t="e">
        <f t="shared" si="3"/>
        <v>#REF!</v>
      </c>
      <c r="M33" s="30" t="e">
        <f t="shared" si="3"/>
        <v>#REF!</v>
      </c>
      <c r="N33" s="30" t="e">
        <f t="shared" si="3"/>
        <v>#REF!</v>
      </c>
      <c r="O33" s="30" t="e">
        <f t="shared" si="3"/>
        <v>#REF!</v>
      </c>
      <c r="P33" s="30" t="e">
        <f t="shared" si="3"/>
        <v>#REF!</v>
      </c>
      <c r="Q33" s="30" t="e">
        <f t="shared" si="3"/>
        <v>#REF!</v>
      </c>
      <c r="R33" s="30" t="e">
        <f t="shared" si="3"/>
        <v>#REF!</v>
      </c>
      <c r="S33" s="30" t="e">
        <f t="shared" si="3"/>
        <v>#REF!</v>
      </c>
      <c r="T33" s="30" t="e">
        <f t="shared" si="3"/>
        <v>#REF!</v>
      </c>
      <c r="U33" s="30" t="e">
        <f t="shared" si="3"/>
        <v>#REF!</v>
      </c>
      <c r="V33" s="30" t="e">
        <f t="shared" si="3"/>
        <v>#REF!</v>
      </c>
      <c r="W33" s="30" t="e">
        <f t="shared" si="3"/>
        <v>#REF!</v>
      </c>
      <c r="X33" s="30" t="e">
        <f t="shared" si="3"/>
        <v>#REF!</v>
      </c>
      <c r="Y33" s="30" t="e">
        <f t="shared" si="3"/>
        <v>#REF!</v>
      </c>
      <c r="Z33" s="30" t="e">
        <f t="shared" si="3"/>
        <v>#REF!</v>
      </c>
      <c r="AA33" s="30" t="e">
        <f t="shared" si="3"/>
        <v>#REF!</v>
      </c>
      <c r="AB33" s="30" t="e">
        <f t="shared" si="3"/>
        <v>#REF!</v>
      </c>
      <c r="AC33" s="30" t="e">
        <f t="shared" si="3"/>
        <v>#REF!</v>
      </c>
      <c r="AD33" s="30" t="e">
        <f t="shared" si="3"/>
        <v>#REF!</v>
      </c>
      <c r="AE33" s="30" t="e">
        <f t="shared" si="3"/>
        <v>#REF!</v>
      </c>
      <c r="AF33" s="30" t="e">
        <f t="shared" si="3"/>
        <v>#REF!</v>
      </c>
      <c r="AG33" s="30" t="e">
        <f t="shared" si="3"/>
        <v>#REF!</v>
      </c>
      <c r="AH33" s="30" t="e">
        <f t="shared" si="3"/>
        <v>#REF!</v>
      </c>
      <c r="AI33" s="30" t="e">
        <f t="shared" si="3"/>
        <v>#REF!</v>
      </c>
      <c r="AJ33" s="30" t="e">
        <f t="shared" si="3"/>
        <v>#REF!</v>
      </c>
      <c r="AK33" s="30" t="e">
        <f t="shared" si="3"/>
        <v>#REF!</v>
      </c>
      <c r="AL33" s="30" t="e">
        <f t="shared" si="3"/>
        <v>#REF!</v>
      </c>
      <c r="AM33" s="30" t="e">
        <f t="shared" si="3"/>
        <v>#REF!</v>
      </c>
      <c r="AN33" s="30" t="e">
        <f t="shared" si="3"/>
        <v>#REF!</v>
      </c>
      <c r="AO33" s="30" t="e">
        <f t="shared" si="3"/>
        <v>#REF!</v>
      </c>
      <c r="AP33" s="30" t="e">
        <f t="shared" si="3"/>
        <v>#REF!</v>
      </c>
      <c r="AQ33" s="30" t="e">
        <f t="shared" si="3"/>
        <v>#REF!</v>
      </c>
      <c r="AR33" s="30" t="e">
        <f t="shared" si="3"/>
        <v>#REF!</v>
      </c>
      <c r="AS33" s="30" t="e">
        <f t="shared" si="3"/>
        <v>#REF!</v>
      </c>
      <c r="AT33" s="30" t="e">
        <f t="shared" si="3"/>
        <v>#REF!</v>
      </c>
      <c r="AU33" s="30" t="e">
        <f t="shared" si="3"/>
        <v>#REF!</v>
      </c>
      <c r="AV33" s="30" t="e">
        <f t="shared" si="3"/>
        <v>#REF!</v>
      </c>
      <c r="AW33" s="30" t="e">
        <f t="shared" si="3"/>
        <v>#REF!</v>
      </c>
      <c r="AX33" s="30" t="e">
        <f t="shared" si="3"/>
        <v>#REF!</v>
      </c>
      <c r="AY33" s="30" t="e">
        <f t="shared" si="3"/>
        <v>#REF!</v>
      </c>
    </row>
    <row r="34" spans="1:51" ht="11.45" customHeight="1" x14ac:dyDescent="0.2">
      <c r="A34" s="12">
        <v>2</v>
      </c>
      <c r="B34" s="30" t="e">
        <f>ROUND(B18*0.87,)+25</f>
        <v>#REF!</v>
      </c>
      <c r="C34" s="30" t="e">
        <f t="shared" si="3"/>
        <v>#REF!</v>
      </c>
      <c r="D34" s="30" t="e">
        <f t="shared" si="3"/>
        <v>#REF!</v>
      </c>
      <c r="E34" s="30" t="e">
        <f t="shared" si="3"/>
        <v>#REF!</v>
      </c>
      <c r="F34" s="30" t="e">
        <f t="shared" si="3"/>
        <v>#REF!</v>
      </c>
      <c r="G34" s="30" t="e">
        <f t="shared" si="3"/>
        <v>#REF!</v>
      </c>
      <c r="H34" s="30" t="e">
        <f t="shared" si="3"/>
        <v>#REF!</v>
      </c>
      <c r="I34" s="30" t="e">
        <f t="shared" si="3"/>
        <v>#REF!</v>
      </c>
      <c r="J34" s="30" t="e">
        <f t="shared" si="3"/>
        <v>#REF!</v>
      </c>
      <c r="K34" s="30" t="e">
        <f t="shared" si="3"/>
        <v>#REF!</v>
      </c>
      <c r="L34" s="30" t="e">
        <f t="shared" si="3"/>
        <v>#REF!</v>
      </c>
      <c r="M34" s="30" t="e">
        <f t="shared" si="3"/>
        <v>#REF!</v>
      </c>
      <c r="N34" s="30" t="e">
        <f t="shared" si="3"/>
        <v>#REF!</v>
      </c>
      <c r="O34" s="30" t="e">
        <f t="shared" si="3"/>
        <v>#REF!</v>
      </c>
      <c r="P34" s="30" t="e">
        <f t="shared" si="3"/>
        <v>#REF!</v>
      </c>
      <c r="Q34" s="30" t="e">
        <f t="shared" si="3"/>
        <v>#REF!</v>
      </c>
      <c r="R34" s="30" t="e">
        <f t="shared" si="3"/>
        <v>#REF!</v>
      </c>
      <c r="S34" s="30" t="e">
        <f t="shared" si="3"/>
        <v>#REF!</v>
      </c>
      <c r="T34" s="30" t="e">
        <f t="shared" si="3"/>
        <v>#REF!</v>
      </c>
      <c r="U34" s="30" t="e">
        <f t="shared" si="3"/>
        <v>#REF!</v>
      </c>
      <c r="V34" s="30" t="e">
        <f t="shared" si="3"/>
        <v>#REF!</v>
      </c>
      <c r="W34" s="30" t="e">
        <f t="shared" si="3"/>
        <v>#REF!</v>
      </c>
      <c r="X34" s="30" t="e">
        <f t="shared" si="3"/>
        <v>#REF!</v>
      </c>
      <c r="Y34" s="30" t="e">
        <f t="shared" si="3"/>
        <v>#REF!</v>
      </c>
      <c r="Z34" s="30" t="e">
        <f t="shared" si="3"/>
        <v>#REF!</v>
      </c>
      <c r="AA34" s="30" t="e">
        <f t="shared" si="3"/>
        <v>#REF!</v>
      </c>
      <c r="AB34" s="30" t="e">
        <f t="shared" si="3"/>
        <v>#REF!</v>
      </c>
      <c r="AC34" s="30" t="e">
        <f t="shared" si="3"/>
        <v>#REF!</v>
      </c>
      <c r="AD34" s="30" t="e">
        <f t="shared" si="3"/>
        <v>#REF!</v>
      </c>
      <c r="AE34" s="30" t="e">
        <f t="shared" si="3"/>
        <v>#REF!</v>
      </c>
      <c r="AF34" s="30" t="e">
        <f t="shared" si="3"/>
        <v>#REF!</v>
      </c>
      <c r="AG34" s="30" t="e">
        <f t="shared" si="3"/>
        <v>#REF!</v>
      </c>
      <c r="AH34" s="30" t="e">
        <f t="shared" si="3"/>
        <v>#REF!</v>
      </c>
      <c r="AI34" s="30" t="e">
        <f t="shared" si="3"/>
        <v>#REF!</v>
      </c>
      <c r="AJ34" s="30" t="e">
        <f t="shared" si="3"/>
        <v>#REF!</v>
      </c>
      <c r="AK34" s="30" t="e">
        <f t="shared" si="3"/>
        <v>#REF!</v>
      </c>
      <c r="AL34" s="30" t="e">
        <f t="shared" si="3"/>
        <v>#REF!</v>
      </c>
      <c r="AM34" s="30" t="e">
        <f t="shared" si="3"/>
        <v>#REF!</v>
      </c>
      <c r="AN34" s="30" t="e">
        <f t="shared" si="3"/>
        <v>#REF!</v>
      </c>
      <c r="AO34" s="30" t="e">
        <f t="shared" si="3"/>
        <v>#REF!</v>
      </c>
      <c r="AP34" s="30" t="e">
        <f t="shared" si="3"/>
        <v>#REF!</v>
      </c>
      <c r="AQ34" s="30" t="e">
        <f t="shared" si="3"/>
        <v>#REF!</v>
      </c>
      <c r="AR34" s="30" t="e">
        <f t="shared" si="3"/>
        <v>#REF!</v>
      </c>
      <c r="AS34" s="30" t="e">
        <f t="shared" si="3"/>
        <v>#REF!</v>
      </c>
      <c r="AT34" s="30" t="e">
        <f t="shared" si="3"/>
        <v>#REF!</v>
      </c>
      <c r="AU34" s="30" t="e">
        <f t="shared" si="3"/>
        <v>#REF!</v>
      </c>
      <c r="AV34" s="30" t="e">
        <f t="shared" si="3"/>
        <v>#REF!</v>
      </c>
      <c r="AW34" s="30" t="e">
        <f t="shared" si="3"/>
        <v>#REF!</v>
      </c>
      <c r="AX34" s="30" t="e">
        <f t="shared" si="3"/>
        <v>#REF!</v>
      </c>
      <c r="AY34" s="30" t="e">
        <f t="shared" si="3"/>
        <v>#REF!</v>
      </c>
    </row>
    <row r="35" spans="1:51" ht="11.45" customHeight="1" x14ac:dyDescent="0.2">
      <c r="A35" s="18"/>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row>
    <row r="36" spans="1:51" x14ac:dyDescent="0.2">
      <c r="A36" s="20" t="s">
        <v>89</v>
      </c>
    </row>
    <row r="37" spans="1:51" x14ac:dyDescent="0.2">
      <c r="A37" s="21" t="s">
        <v>206</v>
      </c>
    </row>
    <row r="38" spans="1:51" x14ac:dyDescent="0.2">
      <c r="A38" s="22"/>
    </row>
    <row r="39" spans="1:51" x14ac:dyDescent="0.2">
      <c r="A39" s="20" t="s">
        <v>81</v>
      </c>
    </row>
    <row r="40" spans="1:51" x14ac:dyDescent="0.2">
      <c r="A40" s="23" t="s">
        <v>82</v>
      </c>
    </row>
    <row r="41" spans="1:51" x14ac:dyDescent="0.2">
      <c r="A41" s="23" t="s">
        <v>83</v>
      </c>
    </row>
    <row r="42" spans="1:51" ht="12.6" customHeight="1" x14ac:dyDescent="0.2">
      <c r="A42" s="24" t="s">
        <v>84</v>
      </c>
    </row>
    <row r="43" spans="1:51" x14ac:dyDescent="0.2">
      <c r="A43" s="126" t="s">
        <v>203</v>
      </c>
    </row>
    <row r="44" spans="1:51" x14ac:dyDescent="0.2">
      <c r="A44" s="22"/>
    </row>
    <row r="45" spans="1:51" x14ac:dyDescent="0.2">
      <c r="A45" s="25" t="s">
        <v>92</v>
      </c>
    </row>
    <row r="46" spans="1:51" ht="48" x14ac:dyDescent="0.2">
      <c r="A46" s="26" t="s">
        <v>207</v>
      </c>
    </row>
  </sheetData>
  <pageMargins left="0.7" right="0.7" top="0.75" bottom="0.75" header="0.3" footer="0.3"/>
  <pageSetup paperSize="9"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C31"/>
  <sheetViews>
    <sheetView workbookViewId="0">
      <pane xSplit="1" topLeftCell="B1" activePane="topRight" state="frozen"/>
      <selection pane="topRight" activeCell="C14" sqref="C14"/>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98</v>
      </c>
    </row>
    <row r="2" spans="1:3" ht="11.45" customHeight="1" x14ac:dyDescent="0.2">
      <c r="A2" s="4" t="s">
        <v>205</v>
      </c>
    </row>
    <row r="3" spans="1:3" ht="11.45" customHeight="1" x14ac:dyDescent="0.2">
      <c r="A3" s="3"/>
    </row>
    <row r="4" spans="1:3" ht="11.25" customHeight="1" x14ac:dyDescent="0.2">
      <c r="A4" s="5" t="s">
        <v>72</v>
      </c>
    </row>
    <row r="5" spans="1:3" s="1" customFormat="1" ht="25.5" customHeight="1" x14ac:dyDescent="0.2">
      <c r="A5" s="6" t="s">
        <v>73</v>
      </c>
      <c r="B5" s="93" t="e">
        <f>BAR!#REF!</f>
        <v>#REF!</v>
      </c>
      <c r="C5" s="93" t="e">
        <f>BAR!#REF!</f>
        <v>#REF!</v>
      </c>
    </row>
    <row r="6" spans="1:3" s="1" customFormat="1" ht="25.5" customHeight="1" x14ac:dyDescent="0.2">
      <c r="A6" s="9"/>
      <c r="B6" s="93" t="e">
        <f>BAR!#REF!</f>
        <v>#REF!</v>
      </c>
      <c r="C6" s="93" t="e">
        <f>BAR!#REF!</f>
        <v>#REF!</v>
      </c>
    </row>
    <row r="7" spans="1:3" ht="11.45" customHeight="1" x14ac:dyDescent="0.2">
      <c r="A7" s="10" t="s">
        <v>74</v>
      </c>
    </row>
    <row r="8" spans="1:3" ht="11.45" customHeight="1" x14ac:dyDescent="0.2">
      <c r="A8" s="12">
        <v>1</v>
      </c>
      <c r="B8" s="30" t="e">
        <f>BAR!#REF!*0.9</f>
        <v>#REF!</v>
      </c>
      <c r="C8" s="30" t="e">
        <f>BAR!#REF!*0.9</f>
        <v>#REF!</v>
      </c>
    </row>
    <row r="9" spans="1:3" ht="11.45" customHeight="1" x14ac:dyDescent="0.2">
      <c r="A9" s="12">
        <v>2</v>
      </c>
      <c r="B9" s="30" t="e">
        <f>BAR!#REF!*0.9</f>
        <v>#REF!</v>
      </c>
      <c r="C9" s="30" t="e">
        <f>BAR!#REF!*0.9</f>
        <v>#REF!</v>
      </c>
    </row>
    <row r="10" spans="1:3" ht="11.45" customHeight="1" x14ac:dyDescent="0.2">
      <c r="A10" s="15" t="s">
        <v>76</v>
      </c>
      <c r="B10" s="30"/>
      <c r="C10" s="30"/>
    </row>
    <row r="11" spans="1:3" ht="11.45" customHeight="1" x14ac:dyDescent="0.2">
      <c r="A11" s="12">
        <v>1</v>
      </c>
      <c r="B11" s="30" t="e">
        <f>BAR!#REF!*0.9</f>
        <v>#REF!</v>
      </c>
      <c r="C11" s="30" t="e">
        <f>BAR!#REF!*0.9</f>
        <v>#REF!</v>
      </c>
    </row>
    <row r="12" spans="1:3" ht="11.45" customHeight="1" x14ac:dyDescent="0.2">
      <c r="A12" s="12">
        <v>2</v>
      </c>
      <c r="B12" s="30" t="e">
        <f>BAR!#REF!*0.9</f>
        <v>#REF!</v>
      </c>
      <c r="C12" s="30" t="e">
        <f>BAR!#REF!*0.9</f>
        <v>#REF!</v>
      </c>
    </row>
    <row r="13" spans="1:3" ht="11.45" customHeight="1" x14ac:dyDescent="0.2">
      <c r="A13" s="16" t="s">
        <v>77</v>
      </c>
      <c r="B13" s="30"/>
      <c r="C13" s="30"/>
    </row>
    <row r="14" spans="1:3" ht="11.45" customHeight="1" x14ac:dyDescent="0.2">
      <c r="A14" s="12">
        <v>1</v>
      </c>
      <c r="B14" s="30" t="e">
        <f>BAR!#REF!*0.9</f>
        <v>#REF!</v>
      </c>
      <c r="C14" s="30" t="e">
        <f>BAR!#REF!*0.9</f>
        <v>#REF!</v>
      </c>
    </row>
    <row r="15" spans="1:3" ht="11.45" customHeight="1" x14ac:dyDescent="0.2">
      <c r="A15" s="12">
        <v>2</v>
      </c>
      <c r="B15" s="30" t="e">
        <f>BAR!#REF!*0.9</f>
        <v>#REF!</v>
      </c>
      <c r="C15" s="30" t="e">
        <f>BAR!#REF!*0.9</f>
        <v>#REF!</v>
      </c>
    </row>
    <row r="16" spans="1:3" ht="11.45" customHeight="1" x14ac:dyDescent="0.2">
      <c r="A16" s="17" t="s">
        <v>78</v>
      </c>
      <c r="B16" s="30"/>
      <c r="C16" s="30"/>
    </row>
    <row r="17" spans="1:3" ht="11.45" customHeight="1" x14ac:dyDescent="0.2">
      <c r="A17" s="12">
        <v>1</v>
      </c>
      <c r="B17" s="30" t="e">
        <f>BAR!#REF!*0.9</f>
        <v>#REF!</v>
      </c>
      <c r="C17" s="30" t="e">
        <f>BAR!#REF!*0.9</f>
        <v>#REF!</v>
      </c>
    </row>
    <row r="18" spans="1:3" ht="11.45" customHeight="1" x14ac:dyDescent="0.2">
      <c r="A18" s="12">
        <v>2</v>
      </c>
      <c r="B18" s="30" t="e">
        <f>BAR!#REF!*0.9</f>
        <v>#REF!</v>
      </c>
      <c r="C18" s="30" t="e">
        <f>BAR!#REF!*0.9</f>
        <v>#REF!</v>
      </c>
    </row>
    <row r="19" spans="1:3" ht="11.45" customHeight="1" x14ac:dyDescent="0.2">
      <c r="A19" s="18"/>
    </row>
    <row r="20" spans="1:3" ht="11.45" customHeight="1" x14ac:dyDescent="0.2">
      <c r="A20" s="18"/>
    </row>
    <row r="21" spans="1:3" x14ac:dyDescent="0.2">
      <c r="A21" s="20" t="s">
        <v>89</v>
      </c>
    </row>
    <row r="22" spans="1:3" x14ac:dyDescent="0.2">
      <c r="A22" s="21" t="s">
        <v>206</v>
      </c>
    </row>
    <row r="23" spans="1:3" x14ac:dyDescent="0.2">
      <c r="A23" s="22"/>
    </row>
    <row r="24" spans="1:3" x14ac:dyDescent="0.2">
      <c r="A24" s="20" t="s">
        <v>81</v>
      </c>
    </row>
    <row r="25" spans="1:3" x14ac:dyDescent="0.2">
      <c r="A25" s="23" t="s">
        <v>82</v>
      </c>
    </row>
    <row r="26" spans="1:3" x14ac:dyDescent="0.2">
      <c r="A26" s="23" t="s">
        <v>83</v>
      </c>
    </row>
    <row r="27" spans="1:3" ht="12.6" customHeight="1" x14ac:dyDescent="0.2">
      <c r="A27" s="24" t="s">
        <v>84</v>
      </c>
    </row>
    <row r="28" spans="1:3" x14ac:dyDescent="0.2">
      <c r="A28" s="23" t="s">
        <v>86</v>
      </c>
    </row>
    <row r="29" spans="1:3" x14ac:dyDescent="0.2">
      <c r="A29" s="22"/>
    </row>
    <row r="30" spans="1:3" x14ac:dyDescent="0.2">
      <c r="A30" s="25" t="s">
        <v>92</v>
      </c>
    </row>
    <row r="31" spans="1:3" ht="48" x14ac:dyDescent="0.2">
      <c r="A31" s="26" t="s">
        <v>207</v>
      </c>
    </row>
  </sheetData>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1454817346722"/>
  </sheetPr>
  <dimension ref="A1:HL35"/>
  <sheetViews>
    <sheetView topLeftCell="A7" workbookViewId="0">
      <pane xSplit="1" topLeftCell="B1" activePane="topRight" state="frozen"/>
      <selection pane="topRight" activeCell="S1" sqref="S1:V1048576"/>
    </sheetView>
  </sheetViews>
  <sheetFormatPr defaultColWidth="8.5703125" defaultRowHeight="12" x14ac:dyDescent="0.2"/>
  <cols>
    <col min="1" max="1" width="63.7109375" style="2" customWidth="1"/>
    <col min="2" max="3" width="9.7109375" style="2" customWidth="1"/>
    <col min="4" max="8" width="9.7109375" style="104" hidden="1" customWidth="1"/>
    <col min="9" max="17" width="9.7109375" style="2" customWidth="1"/>
    <col min="18" max="18" width="8.7109375" style="2" customWidth="1"/>
    <col min="19" max="22" width="8.7109375" style="104" hidden="1" customWidth="1"/>
    <col min="23" max="23" width="8.7109375" style="2" customWidth="1"/>
    <col min="24" max="119" width="8.85546875" style="2"/>
    <col min="120" max="16384" width="8.5703125" style="2"/>
  </cols>
  <sheetData>
    <row r="1" spans="1:220" ht="15" customHeight="1" x14ac:dyDescent="0.2">
      <c r="A1" s="186" t="s">
        <v>0</v>
      </c>
    </row>
    <row r="2" spans="1:220" ht="15" customHeight="1" x14ac:dyDescent="0.2">
      <c r="A2" s="212" t="s">
        <v>55</v>
      </c>
    </row>
    <row r="3" spans="1:220" ht="15" customHeight="1" x14ac:dyDescent="0.2">
      <c r="A3" s="187" t="s">
        <v>2</v>
      </c>
    </row>
    <row r="4" spans="1:220" s="211" customFormat="1" ht="15" x14ac:dyDescent="0.2">
      <c r="A4" s="213" t="s">
        <v>3</v>
      </c>
      <c r="B4" s="214">
        <v>46178</v>
      </c>
      <c r="C4" s="214">
        <v>46179</v>
      </c>
      <c r="D4" s="190">
        <v>46180</v>
      </c>
      <c r="E4" s="190">
        <v>46181</v>
      </c>
      <c r="F4" s="190">
        <v>46182</v>
      </c>
      <c r="G4" s="190">
        <v>46183</v>
      </c>
      <c r="H4" s="190">
        <v>46184</v>
      </c>
      <c r="I4" s="214">
        <v>46185</v>
      </c>
      <c r="J4" s="214">
        <v>46186</v>
      </c>
      <c r="K4" s="214">
        <v>46187</v>
      </c>
      <c r="L4" s="215">
        <v>46188</v>
      </c>
      <c r="M4" s="215">
        <v>46189</v>
      </c>
      <c r="N4" s="215">
        <v>46190</v>
      </c>
      <c r="O4" s="215">
        <v>46191</v>
      </c>
      <c r="P4" s="214">
        <v>46192</v>
      </c>
      <c r="Q4" s="214">
        <v>46193</v>
      </c>
      <c r="R4" s="214">
        <v>46194</v>
      </c>
      <c r="S4" s="190">
        <v>46195</v>
      </c>
      <c r="T4" s="190">
        <v>46196</v>
      </c>
      <c r="U4" s="190">
        <v>46197</v>
      </c>
      <c r="V4" s="190">
        <v>46198</v>
      </c>
      <c r="W4" s="214">
        <v>46199</v>
      </c>
      <c r="X4" s="214">
        <v>46200</v>
      </c>
      <c r="Y4" s="214">
        <v>46201</v>
      </c>
      <c r="Z4" s="214">
        <v>46202</v>
      </c>
      <c r="AA4" s="214">
        <v>46203</v>
      </c>
      <c r="AB4" s="214">
        <v>46204</v>
      </c>
      <c r="AC4" s="214">
        <v>46205</v>
      </c>
      <c r="AD4" s="214">
        <v>46206</v>
      </c>
      <c r="AE4" s="214">
        <v>46207</v>
      </c>
      <c r="AF4" s="214">
        <v>46208</v>
      </c>
      <c r="AG4" s="214">
        <v>46209</v>
      </c>
      <c r="AH4" s="214">
        <v>46210</v>
      </c>
      <c r="AI4" s="214">
        <v>46211</v>
      </c>
      <c r="AJ4" s="214">
        <v>46212</v>
      </c>
      <c r="AK4" s="214">
        <v>46213</v>
      </c>
      <c r="AL4" s="214">
        <v>46214</v>
      </c>
      <c r="AM4" s="214">
        <v>46215</v>
      </c>
      <c r="AN4" s="214">
        <v>46216</v>
      </c>
      <c r="AO4" s="214">
        <v>46217</v>
      </c>
      <c r="AP4" s="214">
        <v>46218</v>
      </c>
      <c r="AQ4" s="214">
        <v>46219</v>
      </c>
      <c r="AR4" s="214">
        <v>46220</v>
      </c>
      <c r="AS4" s="214">
        <v>46221</v>
      </c>
      <c r="AT4" s="214">
        <v>46222</v>
      </c>
      <c r="AU4" s="214">
        <v>46223</v>
      </c>
      <c r="AV4" s="214">
        <v>46224</v>
      </c>
      <c r="AW4" s="214">
        <v>46225</v>
      </c>
      <c r="AX4" s="214">
        <v>46226</v>
      </c>
      <c r="AY4" s="214">
        <v>46227</v>
      </c>
      <c r="AZ4" s="214">
        <v>46228</v>
      </c>
      <c r="BA4" s="214">
        <v>46229</v>
      </c>
      <c r="BB4" s="214">
        <v>46230</v>
      </c>
      <c r="BC4" s="214">
        <v>46231</v>
      </c>
      <c r="BD4" s="214">
        <v>46232</v>
      </c>
      <c r="BE4" s="214">
        <v>46233</v>
      </c>
      <c r="BF4" s="214">
        <v>46234</v>
      </c>
      <c r="BG4" s="214">
        <v>46235</v>
      </c>
      <c r="BH4" s="214">
        <v>46236</v>
      </c>
      <c r="BI4" s="214">
        <v>46237</v>
      </c>
      <c r="BJ4" s="214">
        <v>46238</v>
      </c>
      <c r="BK4" s="214">
        <v>46239</v>
      </c>
      <c r="BL4" s="214">
        <v>46240</v>
      </c>
      <c r="BM4" s="214">
        <v>46241</v>
      </c>
      <c r="BN4" s="214">
        <v>46242</v>
      </c>
      <c r="BO4" s="214">
        <v>46243</v>
      </c>
      <c r="BP4" s="214">
        <v>46244</v>
      </c>
      <c r="BQ4" s="214">
        <v>46245</v>
      </c>
      <c r="BR4" s="214">
        <v>46246</v>
      </c>
      <c r="BS4" s="214">
        <v>46247</v>
      </c>
      <c r="BT4" s="214">
        <v>46248</v>
      </c>
      <c r="BU4" s="214">
        <v>46249</v>
      </c>
      <c r="BV4" s="214">
        <v>46250</v>
      </c>
      <c r="BW4" s="214">
        <v>46251</v>
      </c>
      <c r="BX4" s="214">
        <v>46252</v>
      </c>
      <c r="BY4" s="214">
        <v>46253</v>
      </c>
      <c r="BZ4" s="214">
        <v>46254</v>
      </c>
      <c r="CA4" s="214">
        <v>46255</v>
      </c>
      <c r="CB4" s="214">
        <v>46256</v>
      </c>
      <c r="CC4" s="214">
        <v>46257</v>
      </c>
      <c r="CD4" s="214">
        <v>46258</v>
      </c>
      <c r="CE4" s="214">
        <v>46259</v>
      </c>
      <c r="CF4" s="214">
        <v>46260</v>
      </c>
      <c r="CG4" s="214">
        <v>46261</v>
      </c>
      <c r="CH4" s="214">
        <v>46262</v>
      </c>
      <c r="CI4" s="214">
        <v>46263</v>
      </c>
      <c r="CJ4" s="214">
        <v>46264</v>
      </c>
      <c r="CK4" s="214">
        <v>46265</v>
      </c>
      <c r="CL4" s="214">
        <v>46266</v>
      </c>
      <c r="CM4" s="214">
        <v>46267</v>
      </c>
      <c r="CN4" s="214">
        <v>46268</v>
      </c>
      <c r="CO4" s="214">
        <v>46269</v>
      </c>
      <c r="CP4" s="214">
        <v>46270</v>
      </c>
      <c r="CQ4" s="214">
        <v>46271</v>
      </c>
      <c r="CR4" s="214">
        <v>46272</v>
      </c>
      <c r="CS4" s="214">
        <v>46273</v>
      </c>
      <c r="CT4" s="214">
        <v>46274</v>
      </c>
      <c r="CU4" s="214">
        <v>46275</v>
      </c>
      <c r="CV4" s="214">
        <v>46276</v>
      </c>
      <c r="CW4" s="214">
        <v>46277</v>
      </c>
      <c r="CX4" s="214">
        <v>46278</v>
      </c>
      <c r="CY4" s="214">
        <v>46279</v>
      </c>
      <c r="CZ4" s="214">
        <v>46280</v>
      </c>
      <c r="DA4" s="214">
        <v>46281</v>
      </c>
      <c r="DB4" s="214">
        <v>46282</v>
      </c>
      <c r="DC4" s="214">
        <v>46283</v>
      </c>
      <c r="DD4" s="214">
        <v>46284</v>
      </c>
      <c r="DE4" s="214">
        <v>46285</v>
      </c>
      <c r="DF4" s="214">
        <v>46286</v>
      </c>
      <c r="DG4" s="214">
        <v>46287</v>
      </c>
      <c r="DH4" s="214">
        <v>46288</v>
      </c>
      <c r="DI4" s="214">
        <v>46289</v>
      </c>
      <c r="DJ4" s="214">
        <v>46290</v>
      </c>
      <c r="DK4" s="214">
        <v>46291</v>
      </c>
      <c r="DL4" s="214">
        <v>46292</v>
      </c>
      <c r="DM4" s="214">
        <v>46293</v>
      </c>
      <c r="DN4" s="214">
        <v>46294</v>
      </c>
      <c r="DO4" s="214">
        <v>46295</v>
      </c>
      <c r="DP4" s="192"/>
      <c r="DQ4" s="192"/>
      <c r="DR4" s="192"/>
      <c r="DS4" s="192"/>
      <c r="DT4" s="192"/>
      <c r="DU4" s="192"/>
      <c r="DV4" s="192"/>
      <c r="DW4" s="192"/>
      <c r="DX4" s="192"/>
      <c r="DY4" s="192"/>
      <c r="DZ4" s="192"/>
      <c r="EA4" s="192"/>
      <c r="EB4" s="192"/>
      <c r="EC4" s="192"/>
      <c r="ED4" s="192"/>
      <c r="EE4" s="192"/>
      <c r="EF4" s="192"/>
      <c r="EG4" s="192"/>
      <c r="EH4" s="192"/>
      <c r="EI4" s="192"/>
      <c r="EJ4" s="192"/>
      <c r="EK4" s="192"/>
      <c r="EL4" s="192"/>
      <c r="EM4" s="192"/>
      <c r="EN4" s="192"/>
      <c r="EO4" s="192"/>
      <c r="EP4" s="192"/>
      <c r="EQ4" s="192"/>
      <c r="ER4" s="192"/>
      <c r="ES4" s="192"/>
      <c r="ET4" s="192"/>
      <c r="EU4" s="192"/>
      <c r="EV4" s="192"/>
      <c r="EW4" s="192"/>
      <c r="EX4" s="192"/>
      <c r="EY4" s="192"/>
      <c r="EZ4" s="192"/>
      <c r="FA4" s="192"/>
      <c r="FB4" s="192"/>
      <c r="FC4" s="192"/>
      <c r="FD4" s="192"/>
      <c r="FE4" s="192"/>
      <c r="FF4" s="192"/>
      <c r="FG4" s="192"/>
      <c r="FH4" s="192"/>
      <c r="FI4" s="192"/>
      <c r="FJ4" s="192"/>
      <c r="FK4" s="192"/>
      <c r="FL4" s="192"/>
      <c r="FM4" s="192"/>
      <c r="FN4" s="192"/>
      <c r="FO4" s="192"/>
      <c r="FP4" s="192"/>
      <c r="FQ4" s="192"/>
      <c r="FR4" s="192"/>
      <c r="FS4" s="192"/>
      <c r="FT4" s="192"/>
      <c r="FU4" s="192"/>
      <c r="FV4" s="192"/>
      <c r="FW4" s="192"/>
      <c r="FX4" s="192"/>
      <c r="FY4" s="192"/>
      <c r="FZ4" s="192"/>
      <c r="GA4" s="192"/>
      <c r="GB4" s="192"/>
      <c r="GC4" s="192"/>
      <c r="GD4" s="192"/>
      <c r="GE4" s="192"/>
      <c r="GF4" s="192"/>
      <c r="GG4" s="192"/>
      <c r="GH4" s="192"/>
      <c r="GI4" s="192"/>
      <c r="GJ4" s="192"/>
      <c r="GK4" s="192"/>
      <c r="GL4" s="192"/>
      <c r="GM4" s="192"/>
      <c r="GN4" s="192"/>
      <c r="GO4" s="192"/>
      <c r="GP4" s="192"/>
      <c r="GQ4" s="192"/>
      <c r="GR4" s="192"/>
      <c r="GS4" s="192"/>
      <c r="GT4" s="192"/>
      <c r="GU4" s="192"/>
      <c r="GV4" s="192"/>
      <c r="GW4" s="192"/>
      <c r="GX4" s="192"/>
      <c r="GY4" s="192"/>
      <c r="GZ4" s="192"/>
      <c r="HA4" s="192"/>
      <c r="HB4" s="192"/>
      <c r="HC4" s="192"/>
      <c r="HD4" s="192"/>
      <c r="HE4" s="192"/>
      <c r="HF4" s="192"/>
      <c r="HG4" s="192"/>
      <c r="HH4" s="192"/>
      <c r="HI4" s="192"/>
      <c r="HJ4" s="192"/>
      <c r="HK4" s="192"/>
      <c r="HL4" s="192"/>
    </row>
    <row r="5" spans="1:220" s="11" customFormat="1" x14ac:dyDescent="0.2">
      <c r="A5" s="34" t="s">
        <v>4</v>
      </c>
      <c r="D5" s="216"/>
      <c r="E5" s="216"/>
      <c r="F5" s="216"/>
      <c r="G5" s="216"/>
      <c r="H5" s="216"/>
      <c r="S5" s="216"/>
      <c r="T5" s="216"/>
      <c r="U5" s="216"/>
      <c r="V5" s="216"/>
      <c r="W5" s="2"/>
    </row>
    <row r="6" spans="1:220" x14ac:dyDescent="0.2">
      <c r="A6" s="12">
        <v>1</v>
      </c>
      <c r="B6" s="13">
        <f>BAR!B6*0.9</f>
        <v>10575</v>
      </c>
      <c r="C6" s="13">
        <f>BAR!C6*0.9</f>
        <v>10575</v>
      </c>
      <c r="D6" s="217">
        <f>BAR!D6*0.9</f>
        <v>10575</v>
      </c>
      <c r="E6" s="217">
        <f>BAR!E6*0.9</f>
        <v>10575</v>
      </c>
      <c r="F6" s="217">
        <f>BAR!F6*0.9</f>
        <v>10575</v>
      </c>
      <c r="G6" s="217">
        <f>BAR!G6*0.9</f>
        <v>10575</v>
      </c>
      <c r="H6" s="217">
        <f>BAR!H6*0.9</f>
        <v>10575</v>
      </c>
      <c r="I6" s="13">
        <f>BAR!I6*0.9</f>
        <v>10575</v>
      </c>
      <c r="J6" s="13">
        <f>BAR!J6*0.9</f>
        <v>10575</v>
      </c>
      <c r="K6" s="13">
        <f>BAR!K6*0.9</f>
        <v>9315</v>
      </c>
      <c r="L6" s="13">
        <f>BAR!L6*0.9</f>
        <v>10575</v>
      </c>
      <c r="M6" s="13">
        <f>BAR!M6*0.9</f>
        <v>10575</v>
      </c>
      <c r="N6" s="13">
        <f>BAR!N6*0.9</f>
        <v>10575</v>
      </c>
      <c r="O6" s="13">
        <f>BAR!O6*0.9</f>
        <v>10575</v>
      </c>
      <c r="P6" s="13">
        <f>BAR!P6*0.9</f>
        <v>9315</v>
      </c>
      <c r="Q6" s="13">
        <f>BAR!Q6*0.9</f>
        <v>9315</v>
      </c>
      <c r="R6" s="13">
        <f>BAR!R6*0.9</f>
        <v>10575</v>
      </c>
      <c r="S6" s="217">
        <f>BAR!S6*0.9</f>
        <v>10575</v>
      </c>
      <c r="T6" s="217">
        <f>BAR!T6*0.9</f>
        <v>10575</v>
      </c>
      <c r="U6" s="217">
        <f>BAR!U6*0.9</f>
        <v>10575</v>
      </c>
      <c r="V6" s="217">
        <f>BAR!V6*0.9</f>
        <v>10575</v>
      </c>
      <c r="W6" s="13">
        <f>BAR!W6*0.9</f>
        <v>10575</v>
      </c>
      <c r="X6" s="13">
        <f>BAR!X6*0.9</f>
        <v>10575</v>
      </c>
      <c r="Y6" s="13">
        <f>BAR!Y6*0.9</f>
        <v>10575</v>
      </c>
      <c r="Z6" s="13">
        <f>BAR!Z6*0.9</f>
        <v>10575</v>
      </c>
      <c r="AA6" s="13">
        <f>BAR!AA6*0.9</f>
        <v>10575</v>
      </c>
      <c r="AB6" s="13">
        <f>BAR!AB6*0.9</f>
        <v>11025</v>
      </c>
      <c r="AC6" s="13">
        <f>BAR!AC6*0.9</f>
        <v>11025</v>
      </c>
      <c r="AD6" s="13">
        <f>BAR!AD6*0.9</f>
        <v>11025</v>
      </c>
      <c r="AE6" s="13">
        <f>BAR!AE6*0.9</f>
        <v>11025</v>
      </c>
      <c r="AF6" s="13">
        <f>BAR!AF6*0.9</f>
        <v>11025</v>
      </c>
      <c r="AG6" s="13">
        <f>BAR!AG6*0.9</f>
        <v>11025</v>
      </c>
      <c r="AH6" s="13">
        <f>BAR!AH6*0.9</f>
        <v>11025</v>
      </c>
      <c r="AI6" s="13">
        <f>BAR!AI6*0.9</f>
        <v>11025</v>
      </c>
      <c r="AJ6" s="13">
        <f>BAR!AJ6*0.9</f>
        <v>11655</v>
      </c>
      <c r="AK6" s="13">
        <f>BAR!AK6*0.9</f>
        <v>11655</v>
      </c>
      <c r="AL6" s="13">
        <f>BAR!AL6*0.9</f>
        <v>10575</v>
      </c>
      <c r="AM6" s="13">
        <f>BAR!AM6*0.9</f>
        <v>10575</v>
      </c>
      <c r="AN6" s="13">
        <f>BAR!AN6*0.9</f>
        <v>6885</v>
      </c>
      <c r="AO6" s="13">
        <f>BAR!AO6*0.9</f>
        <v>6885</v>
      </c>
      <c r="AP6" s="13">
        <f>BAR!AP6*0.9</f>
        <v>6885</v>
      </c>
      <c r="AQ6" s="13">
        <f>BAR!AQ6*0.9</f>
        <v>6885</v>
      </c>
      <c r="AR6" s="13">
        <f>BAR!AR6*0.9</f>
        <v>7335</v>
      </c>
      <c r="AS6" s="13">
        <f>BAR!AS6*0.9</f>
        <v>7335</v>
      </c>
      <c r="AT6" s="13">
        <f>BAR!AT6*0.9</f>
        <v>6885</v>
      </c>
      <c r="AU6" s="13">
        <f>BAR!AU6*0.9</f>
        <v>6885</v>
      </c>
      <c r="AV6" s="13">
        <f>BAR!AV6*0.9</f>
        <v>6885</v>
      </c>
      <c r="AW6" s="13">
        <f>BAR!AW6*0.9</f>
        <v>6885</v>
      </c>
      <c r="AX6" s="13">
        <f>BAR!AX6*0.9</f>
        <v>6885</v>
      </c>
      <c r="AY6" s="13">
        <f>BAR!AY6*0.9</f>
        <v>7335</v>
      </c>
      <c r="AZ6" s="13">
        <f>BAR!AZ6*0.9</f>
        <v>7335</v>
      </c>
      <c r="BA6" s="13">
        <f>BAR!BA6*0.9</f>
        <v>6885</v>
      </c>
      <c r="BB6" s="13">
        <f>BAR!BB6*0.9</f>
        <v>6885</v>
      </c>
      <c r="BC6" s="13">
        <f>BAR!BC6*0.9</f>
        <v>6885</v>
      </c>
      <c r="BD6" s="13">
        <f>BAR!BD6*0.9</f>
        <v>6885</v>
      </c>
      <c r="BE6" s="13">
        <f>BAR!BE6*0.9</f>
        <v>8235</v>
      </c>
      <c r="BF6" s="13">
        <f>BAR!BF6*0.9</f>
        <v>8235</v>
      </c>
      <c r="BG6" s="13">
        <f>BAR!BG6*0.9</f>
        <v>8235</v>
      </c>
      <c r="BH6" s="13">
        <f>BAR!BH6*0.9</f>
        <v>6885</v>
      </c>
      <c r="BI6" s="13">
        <f>BAR!BI6*0.9</f>
        <v>6885</v>
      </c>
      <c r="BJ6" s="13">
        <f>BAR!BJ6*0.9</f>
        <v>6885</v>
      </c>
      <c r="BK6" s="13">
        <f>BAR!BK6*0.9</f>
        <v>6885</v>
      </c>
      <c r="BL6" s="13">
        <f>BAR!BL6*0.9</f>
        <v>6885</v>
      </c>
      <c r="BM6" s="13">
        <f>BAR!BM6*0.9</f>
        <v>7335</v>
      </c>
      <c r="BN6" s="13">
        <f>BAR!BN6*0.9</f>
        <v>7335</v>
      </c>
      <c r="BO6" s="13">
        <f>BAR!BO6*0.9</f>
        <v>6885</v>
      </c>
      <c r="BP6" s="13">
        <f>BAR!BP6*0.9</f>
        <v>6885</v>
      </c>
      <c r="BQ6" s="13">
        <f>BAR!BQ6*0.9</f>
        <v>6885</v>
      </c>
      <c r="BR6" s="13">
        <f>BAR!BR6*0.9</f>
        <v>6885</v>
      </c>
      <c r="BS6" s="13">
        <f>BAR!BS6*0.9</f>
        <v>6885</v>
      </c>
      <c r="BT6" s="13">
        <f>BAR!BT6*0.9</f>
        <v>7335</v>
      </c>
      <c r="BU6" s="13">
        <f>BAR!BU6*0.9</f>
        <v>7335</v>
      </c>
      <c r="BV6" s="13">
        <f>BAR!BV6*0.9</f>
        <v>6885</v>
      </c>
      <c r="BW6" s="13">
        <f>BAR!BW6*0.9</f>
        <v>6885</v>
      </c>
      <c r="BX6" s="13">
        <f>BAR!BX6*0.9</f>
        <v>6885</v>
      </c>
      <c r="BY6" s="13">
        <f>BAR!BY6*0.9</f>
        <v>6885</v>
      </c>
      <c r="BZ6" s="13">
        <f>BAR!BZ6*0.9</f>
        <v>6885</v>
      </c>
      <c r="CA6" s="13">
        <f>BAR!CA6*0.9</f>
        <v>7335</v>
      </c>
      <c r="CB6" s="13">
        <f>BAR!CB6*0.9</f>
        <v>7335</v>
      </c>
      <c r="CC6" s="13">
        <f>BAR!CC6*0.9</f>
        <v>6435</v>
      </c>
      <c r="CD6" s="13">
        <f>BAR!CD6*0.9</f>
        <v>6435</v>
      </c>
      <c r="CE6" s="13">
        <f>BAR!CE6*0.9</f>
        <v>6435</v>
      </c>
      <c r="CF6" s="13">
        <f>BAR!CF6*0.9</f>
        <v>6435</v>
      </c>
      <c r="CG6" s="13">
        <f>BAR!CG6*0.9</f>
        <v>6435</v>
      </c>
      <c r="CH6" s="13">
        <f>BAR!CH6*0.9</f>
        <v>6435</v>
      </c>
      <c r="CI6" s="13">
        <f>BAR!CI6*0.9</f>
        <v>6435</v>
      </c>
      <c r="CJ6" s="13">
        <f>BAR!CJ6*0.9</f>
        <v>6165</v>
      </c>
      <c r="CK6" s="13">
        <f>BAR!CK6*0.9</f>
        <v>6165</v>
      </c>
      <c r="CL6" s="13">
        <f>BAR!CL6*0.9</f>
        <v>6165</v>
      </c>
      <c r="CM6" s="13">
        <f>BAR!CM6*0.9</f>
        <v>6165</v>
      </c>
      <c r="CN6" s="13">
        <f>BAR!CN6*0.9</f>
        <v>6165</v>
      </c>
      <c r="CO6" s="13">
        <f>BAR!CO6*0.9</f>
        <v>6435</v>
      </c>
      <c r="CP6" s="13">
        <f>BAR!CP6*0.9</f>
        <v>6435</v>
      </c>
      <c r="CQ6" s="13">
        <f>BAR!CQ6*0.9</f>
        <v>6165</v>
      </c>
      <c r="CR6" s="13">
        <f>BAR!CR6*0.9</f>
        <v>6165</v>
      </c>
      <c r="CS6" s="13">
        <f>BAR!CS6*0.9</f>
        <v>6165</v>
      </c>
      <c r="CT6" s="13">
        <f>BAR!CT6*0.9</f>
        <v>6165</v>
      </c>
      <c r="CU6" s="13">
        <f>BAR!CU6*0.9</f>
        <v>6165</v>
      </c>
      <c r="CV6" s="13">
        <f>BAR!CV6*0.9</f>
        <v>6435</v>
      </c>
      <c r="CW6" s="13">
        <f>BAR!CW6*0.9</f>
        <v>6435</v>
      </c>
      <c r="CX6" s="13">
        <f>BAR!CX6*0.9</f>
        <v>6165</v>
      </c>
      <c r="CY6" s="13">
        <f>BAR!CY6*0.9</f>
        <v>6165</v>
      </c>
      <c r="CZ6" s="13">
        <f>BAR!CZ6*0.9</f>
        <v>6165</v>
      </c>
      <c r="DA6" s="13">
        <f>BAR!DA6*0.9</f>
        <v>6165</v>
      </c>
      <c r="DB6" s="13">
        <f>BAR!DB6*0.9</f>
        <v>6165</v>
      </c>
      <c r="DC6" s="13">
        <f>BAR!DC6*0.9</f>
        <v>6435</v>
      </c>
      <c r="DD6" s="13">
        <f>BAR!DD6*0.9</f>
        <v>6435</v>
      </c>
      <c r="DE6" s="13">
        <f>BAR!DE6*0.9</f>
        <v>5895</v>
      </c>
      <c r="DF6" s="13">
        <f>BAR!DF6*0.9</f>
        <v>5895</v>
      </c>
      <c r="DG6" s="13">
        <f>BAR!DG6*0.9</f>
        <v>5895</v>
      </c>
      <c r="DH6" s="13">
        <f>BAR!DH6*0.9</f>
        <v>5895</v>
      </c>
      <c r="DI6" s="13">
        <f>BAR!DI6*0.9</f>
        <v>5895</v>
      </c>
      <c r="DJ6" s="13">
        <f>BAR!DJ6*0.9</f>
        <v>6165</v>
      </c>
      <c r="DK6" s="13">
        <f>BAR!DK6*0.9</f>
        <v>6165</v>
      </c>
      <c r="DL6" s="13">
        <f>BAR!DL6*0.9</f>
        <v>5895</v>
      </c>
      <c r="DM6" s="13">
        <f>BAR!DM6*0.9</f>
        <v>5895</v>
      </c>
      <c r="DN6" s="13">
        <f>BAR!DN6*0.9</f>
        <v>5895</v>
      </c>
      <c r="DO6" s="13">
        <f>BAR!DO6*0.9</f>
        <v>5895</v>
      </c>
    </row>
    <row r="7" spans="1:220" x14ac:dyDescent="0.2">
      <c r="A7" s="12">
        <v>2</v>
      </c>
      <c r="B7" s="13">
        <f>BAR!B7*0.9</f>
        <v>12060</v>
      </c>
      <c r="C7" s="13">
        <f>BAR!C7*0.9</f>
        <v>12060</v>
      </c>
      <c r="D7" s="217">
        <f>BAR!D7*0.9</f>
        <v>12060</v>
      </c>
      <c r="E7" s="217">
        <f>BAR!E7*0.9</f>
        <v>12060</v>
      </c>
      <c r="F7" s="217">
        <f>BAR!F7*0.9</f>
        <v>12060</v>
      </c>
      <c r="G7" s="217">
        <f>BAR!G7*0.9</f>
        <v>12060</v>
      </c>
      <c r="H7" s="217">
        <f>BAR!H7*0.9</f>
        <v>12060</v>
      </c>
      <c r="I7" s="13">
        <f>BAR!I7*0.9</f>
        <v>12060</v>
      </c>
      <c r="J7" s="13">
        <f>BAR!J7*0.9</f>
        <v>12060</v>
      </c>
      <c r="K7" s="13">
        <f>BAR!K7*0.9</f>
        <v>10800</v>
      </c>
      <c r="L7" s="13">
        <f>BAR!L7*0.9</f>
        <v>12060</v>
      </c>
      <c r="M7" s="13">
        <f>BAR!M7*0.9</f>
        <v>12060</v>
      </c>
      <c r="N7" s="13">
        <f>BAR!N7*0.9</f>
        <v>12060</v>
      </c>
      <c r="O7" s="13">
        <f>BAR!O7*0.9</f>
        <v>12060</v>
      </c>
      <c r="P7" s="13">
        <f>BAR!P7*0.9</f>
        <v>10800</v>
      </c>
      <c r="Q7" s="13">
        <f>BAR!Q7*0.9</f>
        <v>10800</v>
      </c>
      <c r="R7" s="13">
        <f>BAR!R7*0.9</f>
        <v>12060</v>
      </c>
      <c r="S7" s="217">
        <f>BAR!S7*0.9</f>
        <v>12060</v>
      </c>
      <c r="T7" s="217">
        <f>BAR!T7*0.9</f>
        <v>12060</v>
      </c>
      <c r="U7" s="217">
        <f>BAR!U7*0.9</f>
        <v>12060</v>
      </c>
      <c r="V7" s="217">
        <f>BAR!V7*0.9</f>
        <v>12060</v>
      </c>
      <c r="W7" s="13">
        <f>BAR!W7*0.9</f>
        <v>12060</v>
      </c>
      <c r="X7" s="13">
        <f>BAR!X7*0.9</f>
        <v>12060</v>
      </c>
      <c r="Y7" s="13">
        <f>BAR!Y7*0.9</f>
        <v>12060</v>
      </c>
      <c r="Z7" s="13">
        <f>BAR!Z7*0.9</f>
        <v>12060</v>
      </c>
      <c r="AA7" s="13">
        <f>BAR!AA7*0.9</f>
        <v>12060</v>
      </c>
      <c r="AB7" s="13">
        <f>BAR!AB7*0.9</f>
        <v>12510</v>
      </c>
      <c r="AC7" s="13">
        <f>BAR!AC7*0.9</f>
        <v>12510</v>
      </c>
      <c r="AD7" s="13">
        <f>BAR!AD7*0.9</f>
        <v>12510</v>
      </c>
      <c r="AE7" s="13">
        <f>BAR!AE7*0.9</f>
        <v>12510</v>
      </c>
      <c r="AF7" s="13">
        <f>BAR!AF7*0.9</f>
        <v>12510</v>
      </c>
      <c r="AG7" s="13">
        <f>BAR!AG7*0.9</f>
        <v>12510</v>
      </c>
      <c r="AH7" s="13">
        <f>BAR!AH7*0.9</f>
        <v>12510</v>
      </c>
      <c r="AI7" s="13">
        <f>BAR!AI7*0.9</f>
        <v>12510</v>
      </c>
      <c r="AJ7" s="13">
        <f>BAR!AJ7*0.9</f>
        <v>13140</v>
      </c>
      <c r="AK7" s="13">
        <f>BAR!AK7*0.9</f>
        <v>13140</v>
      </c>
      <c r="AL7" s="13">
        <f>BAR!AL7*0.9</f>
        <v>12060</v>
      </c>
      <c r="AM7" s="13">
        <f>BAR!AM7*0.9</f>
        <v>12060</v>
      </c>
      <c r="AN7" s="13">
        <f>BAR!AN7*0.9</f>
        <v>8370</v>
      </c>
      <c r="AO7" s="13">
        <f>BAR!AO7*0.9</f>
        <v>8370</v>
      </c>
      <c r="AP7" s="13">
        <f>BAR!AP7*0.9</f>
        <v>8370</v>
      </c>
      <c r="AQ7" s="13">
        <f>BAR!AQ7*0.9</f>
        <v>8370</v>
      </c>
      <c r="AR7" s="13">
        <f>BAR!AR7*0.9</f>
        <v>8820</v>
      </c>
      <c r="AS7" s="13">
        <f>BAR!AS7*0.9</f>
        <v>8820</v>
      </c>
      <c r="AT7" s="13">
        <f>BAR!AT7*0.9</f>
        <v>8370</v>
      </c>
      <c r="AU7" s="13">
        <f>BAR!AU7*0.9</f>
        <v>8370</v>
      </c>
      <c r="AV7" s="13">
        <f>BAR!AV7*0.9</f>
        <v>8370</v>
      </c>
      <c r="AW7" s="13">
        <f>BAR!AW7*0.9</f>
        <v>8370</v>
      </c>
      <c r="AX7" s="13">
        <f>BAR!AX7*0.9</f>
        <v>8370</v>
      </c>
      <c r="AY7" s="13">
        <f>BAR!AY7*0.9</f>
        <v>8820</v>
      </c>
      <c r="AZ7" s="13">
        <f>BAR!AZ7*0.9</f>
        <v>8820</v>
      </c>
      <c r="BA7" s="13">
        <f>BAR!BA7*0.9</f>
        <v>8370</v>
      </c>
      <c r="BB7" s="13">
        <f>BAR!BB7*0.9</f>
        <v>8370</v>
      </c>
      <c r="BC7" s="13">
        <f>BAR!BC7*0.9</f>
        <v>8370</v>
      </c>
      <c r="BD7" s="13">
        <f>BAR!BD7*0.9</f>
        <v>8370</v>
      </c>
      <c r="BE7" s="13">
        <f>BAR!BE7*0.9</f>
        <v>9720</v>
      </c>
      <c r="BF7" s="13">
        <f>BAR!BF7*0.9</f>
        <v>9720</v>
      </c>
      <c r="BG7" s="13">
        <f>BAR!BG7*0.9</f>
        <v>9720</v>
      </c>
      <c r="BH7" s="13">
        <f>BAR!BH7*0.9</f>
        <v>8370</v>
      </c>
      <c r="BI7" s="13">
        <f>BAR!BI7*0.9</f>
        <v>8370</v>
      </c>
      <c r="BJ7" s="13">
        <f>BAR!BJ7*0.9</f>
        <v>8370</v>
      </c>
      <c r="BK7" s="13">
        <f>BAR!BK7*0.9</f>
        <v>8370</v>
      </c>
      <c r="BL7" s="13">
        <f>BAR!BL7*0.9</f>
        <v>8370</v>
      </c>
      <c r="BM7" s="13">
        <f>BAR!BM7*0.9</f>
        <v>8820</v>
      </c>
      <c r="BN7" s="13">
        <f>BAR!BN7*0.9</f>
        <v>8820</v>
      </c>
      <c r="BO7" s="13">
        <f>BAR!BO7*0.9</f>
        <v>8370</v>
      </c>
      <c r="BP7" s="13">
        <f>BAR!BP7*0.9</f>
        <v>8370</v>
      </c>
      <c r="BQ7" s="13">
        <f>BAR!BQ7*0.9</f>
        <v>8370</v>
      </c>
      <c r="BR7" s="13">
        <f>BAR!BR7*0.9</f>
        <v>8370</v>
      </c>
      <c r="BS7" s="13">
        <f>BAR!BS7*0.9</f>
        <v>8370</v>
      </c>
      <c r="BT7" s="13">
        <f>BAR!BT7*0.9</f>
        <v>8820</v>
      </c>
      <c r="BU7" s="13">
        <f>BAR!BU7*0.9</f>
        <v>8820</v>
      </c>
      <c r="BV7" s="13">
        <f>BAR!BV7*0.9</f>
        <v>8370</v>
      </c>
      <c r="BW7" s="13">
        <f>BAR!BW7*0.9</f>
        <v>8370</v>
      </c>
      <c r="BX7" s="13">
        <f>BAR!BX7*0.9</f>
        <v>8370</v>
      </c>
      <c r="BY7" s="13">
        <f>BAR!BY7*0.9</f>
        <v>8370</v>
      </c>
      <c r="BZ7" s="13">
        <f>BAR!BZ7*0.9</f>
        <v>8370</v>
      </c>
      <c r="CA7" s="13">
        <f>BAR!CA7*0.9</f>
        <v>8820</v>
      </c>
      <c r="CB7" s="13">
        <f>BAR!CB7*0.9</f>
        <v>8820</v>
      </c>
      <c r="CC7" s="13">
        <f>BAR!CC7*0.9</f>
        <v>7920</v>
      </c>
      <c r="CD7" s="13">
        <f>BAR!CD7*0.9</f>
        <v>7920</v>
      </c>
      <c r="CE7" s="13">
        <f>BAR!CE7*0.9</f>
        <v>7920</v>
      </c>
      <c r="CF7" s="13">
        <f>BAR!CF7*0.9</f>
        <v>7920</v>
      </c>
      <c r="CG7" s="13">
        <f>BAR!CG7*0.9</f>
        <v>7920</v>
      </c>
      <c r="CH7" s="13">
        <f>BAR!CH7*0.9</f>
        <v>7920</v>
      </c>
      <c r="CI7" s="13">
        <f>BAR!CI7*0.9</f>
        <v>7920</v>
      </c>
      <c r="CJ7" s="13">
        <f>BAR!CJ7*0.9</f>
        <v>7650</v>
      </c>
      <c r="CK7" s="13">
        <f>BAR!CK7*0.9</f>
        <v>7650</v>
      </c>
      <c r="CL7" s="13">
        <f>BAR!CL7*0.9</f>
        <v>7650</v>
      </c>
      <c r="CM7" s="13">
        <f>BAR!CM7*0.9</f>
        <v>7650</v>
      </c>
      <c r="CN7" s="13">
        <f>BAR!CN7*0.9</f>
        <v>7650</v>
      </c>
      <c r="CO7" s="13">
        <f>BAR!CO7*0.9</f>
        <v>7920</v>
      </c>
      <c r="CP7" s="13">
        <f>BAR!CP7*0.9</f>
        <v>7920</v>
      </c>
      <c r="CQ7" s="13">
        <f>BAR!CQ7*0.9</f>
        <v>7650</v>
      </c>
      <c r="CR7" s="13">
        <f>BAR!CR7*0.9</f>
        <v>7650</v>
      </c>
      <c r="CS7" s="13">
        <f>BAR!CS7*0.9</f>
        <v>7650</v>
      </c>
      <c r="CT7" s="13">
        <f>BAR!CT7*0.9</f>
        <v>7650</v>
      </c>
      <c r="CU7" s="13">
        <f>BAR!CU7*0.9</f>
        <v>7650</v>
      </c>
      <c r="CV7" s="13">
        <f>BAR!CV7*0.9</f>
        <v>7920</v>
      </c>
      <c r="CW7" s="13">
        <f>BAR!CW7*0.9</f>
        <v>7920</v>
      </c>
      <c r="CX7" s="13">
        <f>BAR!CX7*0.9</f>
        <v>7650</v>
      </c>
      <c r="CY7" s="13">
        <f>BAR!CY7*0.9</f>
        <v>7650</v>
      </c>
      <c r="CZ7" s="13">
        <f>BAR!CZ7*0.9</f>
        <v>7650</v>
      </c>
      <c r="DA7" s="13">
        <f>BAR!DA7*0.9</f>
        <v>7650</v>
      </c>
      <c r="DB7" s="13">
        <f>BAR!DB7*0.9</f>
        <v>7650</v>
      </c>
      <c r="DC7" s="13">
        <f>BAR!DC7*0.9</f>
        <v>7920</v>
      </c>
      <c r="DD7" s="13">
        <f>BAR!DD7*0.9</f>
        <v>7920</v>
      </c>
      <c r="DE7" s="13">
        <f>BAR!DE7*0.9</f>
        <v>7380</v>
      </c>
      <c r="DF7" s="13">
        <f>BAR!DF7*0.9</f>
        <v>7380</v>
      </c>
      <c r="DG7" s="13">
        <f>BAR!DG7*0.9</f>
        <v>7380</v>
      </c>
      <c r="DH7" s="13">
        <f>BAR!DH7*0.9</f>
        <v>7380</v>
      </c>
      <c r="DI7" s="13">
        <f>BAR!DI7*0.9</f>
        <v>7380</v>
      </c>
      <c r="DJ7" s="13">
        <f>BAR!DJ7*0.9</f>
        <v>7650</v>
      </c>
      <c r="DK7" s="13">
        <f>BAR!DK7*0.9</f>
        <v>7650</v>
      </c>
      <c r="DL7" s="13">
        <f>BAR!DL7*0.9</f>
        <v>7380</v>
      </c>
      <c r="DM7" s="13">
        <f>BAR!DM7*0.9</f>
        <v>7380</v>
      </c>
      <c r="DN7" s="13">
        <f>BAR!DN7*0.9</f>
        <v>7380</v>
      </c>
      <c r="DO7" s="13">
        <f>BAR!DO7*0.9</f>
        <v>7380</v>
      </c>
    </row>
    <row r="8" spans="1:220" s="11" customFormat="1" ht="24" x14ac:dyDescent="0.2">
      <c r="A8" s="14" t="s">
        <v>5</v>
      </c>
      <c r="B8" s="13"/>
      <c r="C8" s="13"/>
      <c r="D8" s="217"/>
      <c r="E8" s="217"/>
      <c r="F8" s="217"/>
      <c r="G8" s="217"/>
      <c r="H8" s="217"/>
      <c r="I8" s="13"/>
      <c r="J8" s="13"/>
      <c r="K8" s="13"/>
      <c r="L8" s="13"/>
      <c r="M8" s="13"/>
      <c r="N8" s="13"/>
      <c r="O8" s="13"/>
      <c r="P8" s="13"/>
      <c r="Q8" s="13"/>
      <c r="R8" s="13"/>
      <c r="S8" s="217"/>
      <c r="T8" s="217"/>
      <c r="U8" s="217"/>
      <c r="V8" s="217"/>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row>
    <row r="9" spans="1:220" x14ac:dyDescent="0.2">
      <c r="A9" s="12">
        <v>1</v>
      </c>
      <c r="B9" s="13">
        <f>BAR!B9*0.9</f>
        <v>11475</v>
      </c>
      <c r="C9" s="13">
        <f>BAR!C9*0.9</f>
        <v>11475</v>
      </c>
      <c r="D9" s="217">
        <f>BAR!D9*0.9</f>
        <v>11475</v>
      </c>
      <c r="E9" s="217">
        <f>BAR!E9*0.9</f>
        <v>11475</v>
      </c>
      <c r="F9" s="217">
        <f>BAR!F9*0.9</f>
        <v>11475</v>
      </c>
      <c r="G9" s="217">
        <f>BAR!G9*0.9</f>
        <v>11475</v>
      </c>
      <c r="H9" s="217">
        <f>BAR!H9*0.9</f>
        <v>11475</v>
      </c>
      <c r="I9" s="13">
        <f>BAR!I9*0.9</f>
        <v>11475</v>
      </c>
      <c r="J9" s="13">
        <f>BAR!J9*0.9</f>
        <v>11475</v>
      </c>
      <c r="K9" s="13">
        <f>BAR!K9*0.9</f>
        <v>10215</v>
      </c>
      <c r="L9" s="13">
        <f>BAR!L9*0.9</f>
        <v>11475</v>
      </c>
      <c r="M9" s="13">
        <f>BAR!M9*0.9</f>
        <v>11475</v>
      </c>
      <c r="N9" s="13">
        <f>BAR!N9*0.9</f>
        <v>11475</v>
      </c>
      <c r="O9" s="13">
        <f>BAR!O9*0.9</f>
        <v>11475</v>
      </c>
      <c r="P9" s="13">
        <f>BAR!P9*0.9</f>
        <v>10215</v>
      </c>
      <c r="Q9" s="13">
        <f>BAR!Q9*0.9</f>
        <v>10215</v>
      </c>
      <c r="R9" s="13">
        <f>BAR!R9*0.9</f>
        <v>11475</v>
      </c>
      <c r="S9" s="217">
        <f>BAR!S9*0.9</f>
        <v>11475</v>
      </c>
      <c r="T9" s="217">
        <f>BAR!T9*0.9</f>
        <v>11475</v>
      </c>
      <c r="U9" s="217">
        <f>BAR!U9*0.9</f>
        <v>11475</v>
      </c>
      <c r="V9" s="217">
        <f>BAR!V9*0.9</f>
        <v>11475</v>
      </c>
      <c r="W9" s="13">
        <f>BAR!W9*0.9</f>
        <v>11475</v>
      </c>
      <c r="X9" s="13">
        <f>BAR!X9*0.9</f>
        <v>11475</v>
      </c>
      <c r="Y9" s="13">
        <f>BAR!Y9*0.9</f>
        <v>11475</v>
      </c>
      <c r="Z9" s="13">
        <f>BAR!Z9*0.9</f>
        <v>11475</v>
      </c>
      <c r="AA9" s="13">
        <f>BAR!AA9*0.9</f>
        <v>11475</v>
      </c>
      <c r="AB9" s="13">
        <f>BAR!AB9*0.9</f>
        <v>11925</v>
      </c>
      <c r="AC9" s="13">
        <f>BAR!AC9*0.9</f>
        <v>11925</v>
      </c>
      <c r="AD9" s="13">
        <f>BAR!AD9*0.9</f>
        <v>11925</v>
      </c>
      <c r="AE9" s="13">
        <f>BAR!AE9*0.9</f>
        <v>11925</v>
      </c>
      <c r="AF9" s="13">
        <f>BAR!AF9*0.9</f>
        <v>11925</v>
      </c>
      <c r="AG9" s="13">
        <f>BAR!AG9*0.9</f>
        <v>11925</v>
      </c>
      <c r="AH9" s="13">
        <f>BAR!AH9*0.9</f>
        <v>11925</v>
      </c>
      <c r="AI9" s="13">
        <f>BAR!AI9*0.9</f>
        <v>11925</v>
      </c>
      <c r="AJ9" s="13">
        <f>BAR!AJ9*0.9</f>
        <v>12555</v>
      </c>
      <c r="AK9" s="13">
        <f>BAR!AK9*0.9</f>
        <v>12555</v>
      </c>
      <c r="AL9" s="13">
        <f>BAR!AL9*0.9</f>
        <v>11475</v>
      </c>
      <c r="AM9" s="13">
        <f>BAR!AM9*0.9</f>
        <v>11475</v>
      </c>
      <c r="AN9" s="13">
        <f>BAR!AN9*0.9</f>
        <v>7785</v>
      </c>
      <c r="AO9" s="13">
        <f>BAR!AO9*0.9</f>
        <v>7785</v>
      </c>
      <c r="AP9" s="13">
        <f>BAR!AP9*0.9</f>
        <v>7785</v>
      </c>
      <c r="AQ9" s="13">
        <f>BAR!AQ9*0.9</f>
        <v>7785</v>
      </c>
      <c r="AR9" s="13">
        <f>BAR!AR9*0.9</f>
        <v>8235</v>
      </c>
      <c r="AS9" s="13">
        <f>BAR!AS9*0.9</f>
        <v>8235</v>
      </c>
      <c r="AT9" s="13">
        <f>BAR!AT9*0.9</f>
        <v>7785</v>
      </c>
      <c r="AU9" s="13">
        <f>BAR!AU9*0.9</f>
        <v>7785</v>
      </c>
      <c r="AV9" s="13">
        <f>BAR!AV9*0.9</f>
        <v>7785</v>
      </c>
      <c r="AW9" s="13">
        <f>BAR!AW9*0.9</f>
        <v>7785</v>
      </c>
      <c r="AX9" s="13">
        <f>BAR!AX9*0.9</f>
        <v>7785</v>
      </c>
      <c r="AY9" s="13">
        <f>BAR!AY9*0.9</f>
        <v>8235</v>
      </c>
      <c r="AZ9" s="13">
        <f>BAR!AZ9*0.9</f>
        <v>8235</v>
      </c>
      <c r="BA9" s="13">
        <f>BAR!BA9*0.9</f>
        <v>7785</v>
      </c>
      <c r="BB9" s="13">
        <f>BAR!BB9*0.9</f>
        <v>7785</v>
      </c>
      <c r="BC9" s="13">
        <f>BAR!BC9*0.9</f>
        <v>7785</v>
      </c>
      <c r="BD9" s="13">
        <f>BAR!BD9*0.9</f>
        <v>7785</v>
      </c>
      <c r="BE9" s="13">
        <f>BAR!BE9*0.9</f>
        <v>9135</v>
      </c>
      <c r="BF9" s="13">
        <f>BAR!BF9*0.9</f>
        <v>9135</v>
      </c>
      <c r="BG9" s="13">
        <f>BAR!BG9*0.9</f>
        <v>9135</v>
      </c>
      <c r="BH9" s="13">
        <f>BAR!BH9*0.9</f>
        <v>7785</v>
      </c>
      <c r="BI9" s="13">
        <f>BAR!BI9*0.9</f>
        <v>7785</v>
      </c>
      <c r="BJ9" s="13">
        <f>BAR!BJ9*0.9</f>
        <v>7785</v>
      </c>
      <c r="BK9" s="13">
        <f>BAR!BK9*0.9</f>
        <v>7785</v>
      </c>
      <c r="BL9" s="13">
        <f>BAR!BL9*0.9</f>
        <v>7785</v>
      </c>
      <c r="BM9" s="13">
        <f>BAR!BM9*0.9</f>
        <v>8235</v>
      </c>
      <c r="BN9" s="13">
        <f>BAR!BN9*0.9</f>
        <v>8235</v>
      </c>
      <c r="BO9" s="13">
        <f>BAR!BO9*0.9</f>
        <v>7785</v>
      </c>
      <c r="BP9" s="13">
        <f>BAR!BP9*0.9</f>
        <v>7785</v>
      </c>
      <c r="BQ9" s="13">
        <f>BAR!BQ9*0.9</f>
        <v>7785</v>
      </c>
      <c r="BR9" s="13">
        <f>BAR!BR9*0.9</f>
        <v>7785</v>
      </c>
      <c r="BS9" s="13">
        <f>BAR!BS9*0.9</f>
        <v>7785</v>
      </c>
      <c r="BT9" s="13">
        <f>BAR!BT9*0.9</f>
        <v>8235</v>
      </c>
      <c r="BU9" s="13">
        <f>BAR!BU9*0.9</f>
        <v>8235</v>
      </c>
      <c r="BV9" s="13">
        <f>BAR!BV9*0.9</f>
        <v>7785</v>
      </c>
      <c r="BW9" s="13">
        <f>BAR!BW9*0.9</f>
        <v>7785</v>
      </c>
      <c r="BX9" s="13">
        <f>BAR!BX9*0.9</f>
        <v>7785</v>
      </c>
      <c r="BY9" s="13">
        <f>BAR!BY9*0.9</f>
        <v>7785</v>
      </c>
      <c r="BZ9" s="13">
        <f>BAR!BZ9*0.9</f>
        <v>7785</v>
      </c>
      <c r="CA9" s="13">
        <f>BAR!CA9*0.9</f>
        <v>8235</v>
      </c>
      <c r="CB9" s="13">
        <f>BAR!CB9*0.9</f>
        <v>8235</v>
      </c>
      <c r="CC9" s="13">
        <f>BAR!CC9*0.9</f>
        <v>7335</v>
      </c>
      <c r="CD9" s="13">
        <f>BAR!CD9*0.9</f>
        <v>7335</v>
      </c>
      <c r="CE9" s="13">
        <f>BAR!CE9*0.9</f>
        <v>7335</v>
      </c>
      <c r="CF9" s="13">
        <f>BAR!CF9*0.9</f>
        <v>7335</v>
      </c>
      <c r="CG9" s="13">
        <f>BAR!CG9*0.9</f>
        <v>7335</v>
      </c>
      <c r="CH9" s="13">
        <f>BAR!CH9*0.9</f>
        <v>7335</v>
      </c>
      <c r="CI9" s="13">
        <f>BAR!CI9*0.9</f>
        <v>7335</v>
      </c>
      <c r="CJ9" s="13">
        <f>BAR!CJ9*0.9</f>
        <v>7065</v>
      </c>
      <c r="CK9" s="13">
        <f>BAR!CK9*0.9</f>
        <v>7065</v>
      </c>
      <c r="CL9" s="13">
        <f>BAR!CL9*0.9</f>
        <v>7065</v>
      </c>
      <c r="CM9" s="13">
        <f>BAR!CM9*0.9</f>
        <v>7065</v>
      </c>
      <c r="CN9" s="13">
        <f>BAR!CN9*0.9</f>
        <v>7065</v>
      </c>
      <c r="CO9" s="13">
        <f>BAR!CO9*0.9</f>
        <v>7335</v>
      </c>
      <c r="CP9" s="13">
        <f>BAR!CP9*0.9</f>
        <v>7335</v>
      </c>
      <c r="CQ9" s="13">
        <f>BAR!CQ9*0.9</f>
        <v>7065</v>
      </c>
      <c r="CR9" s="13">
        <f>BAR!CR9*0.9</f>
        <v>7065</v>
      </c>
      <c r="CS9" s="13">
        <f>BAR!CS9*0.9</f>
        <v>7065</v>
      </c>
      <c r="CT9" s="13">
        <f>BAR!CT9*0.9</f>
        <v>7065</v>
      </c>
      <c r="CU9" s="13">
        <f>BAR!CU9*0.9</f>
        <v>7065</v>
      </c>
      <c r="CV9" s="13">
        <f>BAR!CV9*0.9</f>
        <v>7335</v>
      </c>
      <c r="CW9" s="13">
        <f>BAR!CW9*0.9</f>
        <v>7335</v>
      </c>
      <c r="CX9" s="13">
        <f>BAR!CX9*0.9</f>
        <v>7065</v>
      </c>
      <c r="CY9" s="13">
        <f>BAR!CY9*0.9</f>
        <v>7065</v>
      </c>
      <c r="CZ9" s="13">
        <f>BAR!CZ9*0.9</f>
        <v>7065</v>
      </c>
      <c r="DA9" s="13">
        <f>BAR!DA9*0.9</f>
        <v>7065</v>
      </c>
      <c r="DB9" s="13">
        <f>BAR!DB9*0.9</f>
        <v>7065</v>
      </c>
      <c r="DC9" s="13">
        <f>BAR!DC9*0.9</f>
        <v>7335</v>
      </c>
      <c r="DD9" s="13">
        <f>BAR!DD9*0.9</f>
        <v>7335</v>
      </c>
      <c r="DE9" s="13">
        <f>BAR!DE9*0.9</f>
        <v>6795</v>
      </c>
      <c r="DF9" s="13">
        <f>BAR!DF9*0.9</f>
        <v>6795</v>
      </c>
      <c r="DG9" s="13">
        <f>BAR!DG9*0.9</f>
        <v>6795</v>
      </c>
      <c r="DH9" s="13">
        <f>BAR!DH9*0.9</f>
        <v>6795</v>
      </c>
      <c r="DI9" s="13">
        <f>BAR!DI9*0.9</f>
        <v>6795</v>
      </c>
      <c r="DJ9" s="13">
        <f>BAR!DJ9*0.9</f>
        <v>7065</v>
      </c>
      <c r="DK9" s="13">
        <f>BAR!DK9*0.9</f>
        <v>7065</v>
      </c>
      <c r="DL9" s="13">
        <f>BAR!DL9*0.9</f>
        <v>6795</v>
      </c>
      <c r="DM9" s="13">
        <f>BAR!DM9*0.9</f>
        <v>6795</v>
      </c>
      <c r="DN9" s="13">
        <f>BAR!DN9*0.9</f>
        <v>6795</v>
      </c>
      <c r="DO9" s="13">
        <f>BAR!DO9*0.9</f>
        <v>6795</v>
      </c>
    </row>
    <row r="10" spans="1:220" x14ac:dyDescent="0.2">
      <c r="A10" s="12">
        <v>2</v>
      </c>
      <c r="B10" s="13">
        <f>BAR!B10*0.9</f>
        <v>12960</v>
      </c>
      <c r="C10" s="13">
        <f>BAR!C10*0.9</f>
        <v>12960</v>
      </c>
      <c r="D10" s="217">
        <f>BAR!D10*0.9</f>
        <v>12960</v>
      </c>
      <c r="E10" s="217">
        <f>BAR!E10*0.9</f>
        <v>12960</v>
      </c>
      <c r="F10" s="217">
        <f>BAR!F10*0.9</f>
        <v>12960</v>
      </c>
      <c r="G10" s="217">
        <f>BAR!G10*0.9</f>
        <v>12960</v>
      </c>
      <c r="H10" s="217">
        <f>BAR!H10*0.9</f>
        <v>12960</v>
      </c>
      <c r="I10" s="13">
        <f>BAR!I10*0.9</f>
        <v>12960</v>
      </c>
      <c r="J10" s="13">
        <f>BAR!J10*0.9</f>
        <v>12960</v>
      </c>
      <c r="K10" s="13">
        <f>BAR!K10*0.9</f>
        <v>11700</v>
      </c>
      <c r="L10" s="13">
        <f>BAR!L10*0.9</f>
        <v>12960</v>
      </c>
      <c r="M10" s="13">
        <f>BAR!M10*0.9</f>
        <v>12960</v>
      </c>
      <c r="N10" s="13">
        <f>BAR!N10*0.9</f>
        <v>12960</v>
      </c>
      <c r="O10" s="13">
        <f>BAR!O10*0.9</f>
        <v>12960</v>
      </c>
      <c r="P10" s="13">
        <f>BAR!P10*0.9</f>
        <v>11700</v>
      </c>
      <c r="Q10" s="13">
        <f>BAR!Q10*0.9</f>
        <v>11700</v>
      </c>
      <c r="R10" s="13">
        <f>BAR!R10*0.9</f>
        <v>12960</v>
      </c>
      <c r="S10" s="217">
        <f>BAR!S10*0.9</f>
        <v>12960</v>
      </c>
      <c r="T10" s="217">
        <f>BAR!T10*0.9</f>
        <v>12960</v>
      </c>
      <c r="U10" s="217">
        <f>BAR!U10*0.9</f>
        <v>12960</v>
      </c>
      <c r="V10" s="217">
        <f>BAR!V10*0.9</f>
        <v>12960</v>
      </c>
      <c r="W10" s="13">
        <f>BAR!W10*0.9</f>
        <v>12960</v>
      </c>
      <c r="X10" s="13">
        <f>BAR!X10*0.9</f>
        <v>12960</v>
      </c>
      <c r="Y10" s="13">
        <f>BAR!Y10*0.9</f>
        <v>12960</v>
      </c>
      <c r="Z10" s="13">
        <f>BAR!Z10*0.9</f>
        <v>12960</v>
      </c>
      <c r="AA10" s="13">
        <f>BAR!AA10*0.9</f>
        <v>12960</v>
      </c>
      <c r="AB10" s="13">
        <f>BAR!AB10*0.9</f>
        <v>13410</v>
      </c>
      <c r="AC10" s="13">
        <f>BAR!AC10*0.9</f>
        <v>13410</v>
      </c>
      <c r="AD10" s="13">
        <f>BAR!AD10*0.9</f>
        <v>13410</v>
      </c>
      <c r="AE10" s="13">
        <f>BAR!AE10*0.9</f>
        <v>13410</v>
      </c>
      <c r="AF10" s="13">
        <f>BAR!AF10*0.9</f>
        <v>13410</v>
      </c>
      <c r="AG10" s="13">
        <f>BAR!AG10*0.9</f>
        <v>13410</v>
      </c>
      <c r="AH10" s="13">
        <f>BAR!AH10*0.9</f>
        <v>13410</v>
      </c>
      <c r="AI10" s="13">
        <f>BAR!AI10*0.9</f>
        <v>13410</v>
      </c>
      <c r="AJ10" s="13">
        <f>BAR!AJ10*0.9</f>
        <v>14040</v>
      </c>
      <c r="AK10" s="13">
        <f>BAR!AK10*0.9</f>
        <v>14040</v>
      </c>
      <c r="AL10" s="13">
        <f>BAR!AL10*0.9</f>
        <v>12960</v>
      </c>
      <c r="AM10" s="13">
        <f>BAR!AM10*0.9</f>
        <v>12960</v>
      </c>
      <c r="AN10" s="13">
        <f>BAR!AN10*0.9</f>
        <v>9270</v>
      </c>
      <c r="AO10" s="13">
        <f>BAR!AO10*0.9</f>
        <v>9270</v>
      </c>
      <c r="AP10" s="13">
        <f>BAR!AP10*0.9</f>
        <v>9270</v>
      </c>
      <c r="AQ10" s="13">
        <f>BAR!AQ10*0.9</f>
        <v>9270</v>
      </c>
      <c r="AR10" s="13">
        <f>BAR!AR10*0.9</f>
        <v>9720</v>
      </c>
      <c r="AS10" s="13">
        <f>BAR!AS10*0.9</f>
        <v>9720</v>
      </c>
      <c r="AT10" s="13">
        <f>BAR!AT10*0.9</f>
        <v>9270</v>
      </c>
      <c r="AU10" s="13">
        <f>BAR!AU10*0.9</f>
        <v>9270</v>
      </c>
      <c r="AV10" s="13">
        <f>BAR!AV10*0.9</f>
        <v>9270</v>
      </c>
      <c r="AW10" s="13">
        <f>BAR!AW10*0.9</f>
        <v>9270</v>
      </c>
      <c r="AX10" s="13">
        <f>BAR!AX10*0.9</f>
        <v>9270</v>
      </c>
      <c r="AY10" s="13">
        <f>BAR!AY10*0.9</f>
        <v>9720</v>
      </c>
      <c r="AZ10" s="13">
        <f>BAR!AZ10*0.9</f>
        <v>9720</v>
      </c>
      <c r="BA10" s="13">
        <f>BAR!BA10*0.9</f>
        <v>9270</v>
      </c>
      <c r="BB10" s="13">
        <f>BAR!BB10*0.9</f>
        <v>9270</v>
      </c>
      <c r="BC10" s="13">
        <f>BAR!BC10*0.9</f>
        <v>9270</v>
      </c>
      <c r="BD10" s="13">
        <f>BAR!BD10*0.9</f>
        <v>9270</v>
      </c>
      <c r="BE10" s="13">
        <f>BAR!BE10*0.9</f>
        <v>10620</v>
      </c>
      <c r="BF10" s="13">
        <f>BAR!BF10*0.9</f>
        <v>10620</v>
      </c>
      <c r="BG10" s="13">
        <f>BAR!BG10*0.9</f>
        <v>10620</v>
      </c>
      <c r="BH10" s="13">
        <f>BAR!BH10*0.9</f>
        <v>9270</v>
      </c>
      <c r="BI10" s="13">
        <f>BAR!BI10*0.9</f>
        <v>9270</v>
      </c>
      <c r="BJ10" s="13">
        <f>BAR!BJ10*0.9</f>
        <v>9270</v>
      </c>
      <c r="BK10" s="13">
        <f>BAR!BK10*0.9</f>
        <v>9270</v>
      </c>
      <c r="BL10" s="13">
        <f>BAR!BL10*0.9</f>
        <v>9270</v>
      </c>
      <c r="BM10" s="13">
        <f>BAR!BM10*0.9</f>
        <v>9720</v>
      </c>
      <c r="BN10" s="13">
        <f>BAR!BN10*0.9</f>
        <v>9720</v>
      </c>
      <c r="BO10" s="13">
        <f>BAR!BO10*0.9</f>
        <v>9270</v>
      </c>
      <c r="BP10" s="13">
        <f>BAR!BP10*0.9</f>
        <v>9270</v>
      </c>
      <c r="BQ10" s="13">
        <f>BAR!BQ10*0.9</f>
        <v>9270</v>
      </c>
      <c r="BR10" s="13">
        <f>BAR!BR10*0.9</f>
        <v>9270</v>
      </c>
      <c r="BS10" s="13">
        <f>BAR!BS10*0.9</f>
        <v>9270</v>
      </c>
      <c r="BT10" s="13">
        <f>BAR!BT10*0.9</f>
        <v>9720</v>
      </c>
      <c r="BU10" s="13">
        <f>BAR!BU10*0.9</f>
        <v>9720</v>
      </c>
      <c r="BV10" s="13">
        <f>BAR!BV10*0.9</f>
        <v>9270</v>
      </c>
      <c r="BW10" s="13">
        <f>BAR!BW10*0.9</f>
        <v>9270</v>
      </c>
      <c r="BX10" s="13">
        <f>BAR!BX10*0.9</f>
        <v>9270</v>
      </c>
      <c r="BY10" s="13">
        <f>BAR!BY10*0.9</f>
        <v>9270</v>
      </c>
      <c r="BZ10" s="13">
        <f>BAR!BZ10*0.9</f>
        <v>9270</v>
      </c>
      <c r="CA10" s="13">
        <f>BAR!CA10*0.9</f>
        <v>9720</v>
      </c>
      <c r="CB10" s="13">
        <f>BAR!CB10*0.9</f>
        <v>9720</v>
      </c>
      <c r="CC10" s="13">
        <f>BAR!CC10*0.9</f>
        <v>8820</v>
      </c>
      <c r="CD10" s="13">
        <f>BAR!CD10*0.9</f>
        <v>8820</v>
      </c>
      <c r="CE10" s="13">
        <f>BAR!CE10*0.9</f>
        <v>8820</v>
      </c>
      <c r="CF10" s="13">
        <f>BAR!CF10*0.9</f>
        <v>8820</v>
      </c>
      <c r="CG10" s="13">
        <f>BAR!CG10*0.9</f>
        <v>8820</v>
      </c>
      <c r="CH10" s="13">
        <f>BAR!CH10*0.9</f>
        <v>8820</v>
      </c>
      <c r="CI10" s="13">
        <f>BAR!CI10*0.9</f>
        <v>8820</v>
      </c>
      <c r="CJ10" s="13">
        <f>BAR!CJ10*0.9</f>
        <v>8550</v>
      </c>
      <c r="CK10" s="13">
        <f>BAR!CK10*0.9</f>
        <v>8550</v>
      </c>
      <c r="CL10" s="13">
        <f>BAR!CL10*0.9</f>
        <v>8550</v>
      </c>
      <c r="CM10" s="13">
        <f>BAR!CM10*0.9</f>
        <v>8550</v>
      </c>
      <c r="CN10" s="13">
        <f>BAR!CN10*0.9</f>
        <v>8550</v>
      </c>
      <c r="CO10" s="13">
        <f>BAR!CO10*0.9</f>
        <v>8820</v>
      </c>
      <c r="CP10" s="13">
        <f>BAR!CP10*0.9</f>
        <v>8820</v>
      </c>
      <c r="CQ10" s="13">
        <f>BAR!CQ10*0.9</f>
        <v>8550</v>
      </c>
      <c r="CR10" s="13">
        <f>BAR!CR10*0.9</f>
        <v>8550</v>
      </c>
      <c r="CS10" s="13">
        <f>BAR!CS10*0.9</f>
        <v>8550</v>
      </c>
      <c r="CT10" s="13">
        <f>BAR!CT10*0.9</f>
        <v>8550</v>
      </c>
      <c r="CU10" s="13">
        <f>BAR!CU10*0.9</f>
        <v>8550</v>
      </c>
      <c r="CV10" s="13">
        <f>BAR!CV10*0.9</f>
        <v>8820</v>
      </c>
      <c r="CW10" s="13">
        <f>BAR!CW10*0.9</f>
        <v>8820</v>
      </c>
      <c r="CX10" s="13">
        <f>BAR!CX10*0.9</f>
        <v>8550</v>
      </c>
      <c r="CY10" s="13">
        <f>BAR!CY10*0.9</f>
        <v>8550</v>
      </c>
      <c r="CZ10" s="13">
        <f>BAR!CZ10*0.9</f>
        <v>8550</v>
      </c>
      <c r="DA10" s="13">
        <f>BAR!DA10*0.9</f>
        <v>8550</v>
      </c>
      <c r="DB10" s="13">
        <f>BAR!DB10*0.9</f>
        <v>8550</v>
      </c>
      <c r="DC10" s="13">
        <f>BAR!DC10*0.9</f>
        <v>8820</v>
      </c>
      <c r="DD10" s="13">
        <f>BAR!DD10*0.9</f>
        <v>8820</v>
      </c>
      <c r="DE10" s="13">
        <f>BAR!DE10*0.9</f>
        <v>8280</v>
      </c>
      <c r="DF10" s="13">
        <f>BAR!DF10*0.9</f>
        <v>8280</v>
      </c>
      <c r="DG10" s="13">
        <f>BAR!DG10*0.9</f>
        <v>8280</v>
      </c>
      <c r="DH10" s="13">
        <f>BAR!DH10*0.9</f>
        <v>8280</v>
      </c>
      <c r="DI10" s="13">
        <f>BAR!DI10*0.9</f>
        <v>8280</v>
      </c>
      <c r="DJ10" s="13">
        <f>BAR!DJ10*0.9</f>
        <v>8550</v>
      </c>
      <c r="DK10" s="13">
        <f>BAR!DK10*0.9</f>
        <v>8550</v>
      </c>
      <c r="DL10" s="13">
        <f>BAR!DL10*0.9</f>
        <v>8280</v>
      </c>
      <c r="DM10" s="13">
        <f>BAR!DM10*0.9</f>
        <v>8280</v>
      </c>
      <c r="DN10" s="13">
        <f>BAR!DN10*0.9</f>
        <v>8280</v>
      </c>
      <c r="DO10" s="13">
        <f>BAR!DO10*0.9</f>
        <v>8280</v>
      </c>
    </row>
    <row r="11" spans="1:220" s="11" customFormat="1" x14ac:dyDescent="0.2">
      <c r="A11" s="14" t="s">
        <v>6</v>
      </c>
      <c r="B11" s="13"/>
      <c r="C11" s="13"/>
      <c r="D11" s="217"/>
      <c r="E11" s="217"/>
      <c r="F11" s="217"/>
      <c r="G11" s="217"/>
      <c r="H11" s="217"/>
      <c r="I11" s="13"/>
      <c r="J11" s="13"/>
      <c r="K11" s="13"/>
      <c r="L11" s="13"/>
      <c r="M11" s="13"/>
      <c r="N11" s="13"/>
      <c r="O11" s="13"/>
      <c r="P11" s="13"/>
      <c r="Q11" s="13"/>
      <c r="R11" s="13"/>
      <c r="S11" s="217"/>
      <c r="T11" s="217"/>
      <c r="U11" s="217"/>
      <c r="V11" s="217"/>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row>
    <row r="12" spans="1:220" x14ac:dyDescent="0.2">
      <c r="A12" s="12">
        <v>1</v>
      </c>
      <c r="B12" s="13">
        <f>BAR!B12*0.9</f>
        <v>13725</v>
      </c>
      <c r="C12" s="13">
        <f>BAR!C12*0.9</f>
        <v>13725</v>
      </c>
      <c r="D12" s="217">
        <f>BAR!D12*0.9</f>
        <v>13725</v>
      </c>
      <c r="E12" s="217">
        <f>BAR!E12*0.9</f>
        <v>13725</v>
      </c>
      <c r="F12" s="217">
        <f>BAR!F12*0.9</f>
        <v>13725</v>
      </c>
      <c r="G12" s="217">
        <f>BAR!G12*0.9</f>
        <v>13725</v>
      </c>
      <c r="H12" s="217">
        <f>BAR!H12*0.9</f>
        <v>13725</v>
      </c>
      <c r="I12" s="13">
        <f>BAR!I12*0.9</f>
        <v>13725</v>
      </c>
      <c r="J12" s="13">
        <f>BAR!J12*0.9</f>
        <v>13725</v>
      </c>
      <c r="K12" s="13">
        <f>BAR!K12*0.9</f>
        <v>12465</v>
      </c>
      <c r="L12" s="13">
        <f>BAR!L12*0.9</f>
        <v>13725</v>
      </c>
      <c r="M12" s="13">
        <f>BAR!M12*0.9</f>
        <v>13725</v>
      </c>
      <c r="N12" s="13">
        <f>BAR!N12*0.9</f>
        <v>13725</v>
      </c>
      <c r="O12" s="13">
        <f>BAR!O12*0.9</f>
        <v>13725</v>
      </c>
      <c r="P12" s="13">
        <f>BAR!P12*0.9</f>
        <v>12465</v>
      </c>
      <c r="Q12" s="13">
        <f>BAR!Q12*0.9</f>
        <v>12465</v>
      </c>
      <c r="R12" s="13">
        <f>BAR!R12*0.9</f>
        <v>13725</v>
      </c>
      <c r="S12" s="217">
        <f>BAR!S12*0.9</f>
        <v>13725</v>
      </c>
      <c r="T12" s="217">
        <f>BAR!T12*0.9</f>
        <v>13725</v>
      </c>
      <c r="U12" s="217">
        <f>BAR!U12*0.9</f>
        <v>13725</v>
      </c>
      <c r="V12" s="217">
        <f>BAR!V12*0.9</f>
        <v>13725</v>
      </c>
      <c r="W12" s="13">
        <f>BAR!W12*0.9</f>
        <v>13725</v>
      </c>
      <c r="X12" s="13">
        <f>BAR!X12*0.9</f>
        <v>13725</v>
      </c>
      <c r="Y12" s="13">
        <f>BAR!Y12*0.9</f>
        <v>13725</v>
      </c>
      <c r="Z12" s="13">
        <f>BAR!Z12*0.9</f>
        <v>13725</v>
      </c>
      <c r="AA12" s="13">
        <f>BAR!AA12*0.9</f>
        <v>13725</v>
      </c>
      <c r="AB12" s="13">
        <f>BAR!AB12*0.9</f>
        <v>14175</v>
      </c>
      <c r="AC12" s="13">
        <f>BAR!AC12*0.9</f>
        <v>14175</v>
      </c>
      <c r="AD12" s="13">
        <f>BAR!AD12*0.9</f>
        <v>14175</v>
      </c>
      <c r="AE12" s="13">
        <f>BAR!AE12*0.9</f>
        <v>14175</v>
      </c>
      <c r="AF12" s="13">
        <f>BAR!AF12*0.9</f>
        <v>14175</v>
      </c>
      <c r="AG12" s="13">
        <f>BAR!AG12*0.9</f>
        <v>14175</v>
      </c>
      <c r="AH12" s="13">
        <f>BAR!AH12*0.9</f>
        <v>14175</v>
      </c>
      <c r="AI12" s="13">
        <f>BAR!AI12*0.9</f>
        <v>14175</v>
      </c>
      <c r="AJ12" s="13">
        <f>BAR!AJ12*0.9</f>
        <v>14805</v>
      </c>
      <c r="AK12" s="13">
        <f>BAR!AK12*0.9</f>
        <v>14805</v>
      </c>
      <c r="AL12" s="13">
        <f>BAR!AL12*0.9</f>
        <v>13725</v>
      </c>
      <c r="AM12" s="13">
        <f>BAR!AM12*0.9</f>
        <v>13725</v>
      </c>
      <c r="AN12" s="13">
        <f>BAR!AN12*0.9</f>
        <v>10035</v>
      </c>
      <c r="AO12" s="13">
        <f>BAR!AO12*0.9</f>
        <v>10035</v>
      </c>
      <c r="AP12" s="13">
        <f>BAR!AP12*0.9</f>
        <v>10035</v>
      </c>
      <c r="AQ12" s="13">
        <f>BAR!AQ12*0.9</f>
        <v>10035</v>
      </c>
      <c r="AR12" s="13">
        <f>BAR!AR12*0.9</f>
        <v>10485</v>
      </c>
      <c r="AS12" s="13">
        <f>BAR!AS12*0.9</f>
        <v>10485</v>
      </c>
      <c r="AT12" s="13">
        <f>BAR!AT12*0.9</f>
        <v>10035</v>
      </c>
      <c r="AU12" s="13">
        <f>BAR!AU12*0.9</f>
        <v>10035</v>
      </c>
      <c r="AV12" s="13">
        <f>BAR!AV12*0.9</f>
        <v>10035</v>
      </c>
      <c r="AW12" s="13">
        <f>BAR!AW12*0.9</f>
        <v>10035</v>
      </c>
      <c r="AX12" s="13">
        <f>BAR!AX12*0.9</f>
        <v>10035</v>
      </c>
      <c r="AY12" s="13">
        <f>BAR!AY12*0.9</f>
        <v>10485</v>
      </c>
      <c r="AZ12" s="13">
        <f>BAR!AZ12*0.9</f>
        <v>10485</v>
      </c>
      <c r="BA12" s="13">
        <f>BAR!BA12*0.9</f>
        <v>10035</v>
      </c>
      <c r="BB12" s="13">
        <f>BAR!BB12*0.9</f>
        <v>10035</v>
      </c>
      <c r="BC12" s="13">
        <f>BAR!BC12*0.9</f>
        <v>10035</v>
      </c>
      <c r="BD12" s="13">
        <f>BAR!BD12*0.9</f>
        <v>10035</v>
      </c>
      <c r="BE12" s="13">
        <f>BAR!BE12*0.9</f>
        <v>11385</v>
      </c>
      <c r="BF12" s="13">
        <f>BAR!BF12*0.9</f>
        <v>11385</v>
      </c>
      <c r="BG12" s="13">
        <f>BAR!BG12*0.9</f>
        <v>11385</v>
      </c>
      <c r="BH12" s="13">
        <f>BAR!BH12*0.9</f>
        <v>10035</v>
      </c>
      <c r="BI12" s="13">
        <f>BAR!BI12*0.9</f>
        <v>10035</v>
      </c>
      <c r="BJ12" s="13">
        <f>BAR!BJ12*0.9</f>
        <v>10035</v>
      </c>
      <c r="BK12" s="13">
        <f>BAR!BK12*0.9</f>
        <v>10035</v>
      </c>
      <c r="BL12" s="13">
        <f>BAR!BL12*0.9</f>
        <v>10035</v>
      </c>
      <c r="BM12" s="13">
        <f>BAR!BM12*0.9</f>
        <v>10485</v>
      </c>
      <c r="BN12" s="13">
        <f>BAR!BN12*0.9</f>
        <v>10485</v>
      </c>
      <c r="BO12" s="13">
        <f>BAR!BO12*0.9</f>
        <v>10035</v>
      </c>
      <c r="BP12" s="13">
        <f>BAR!BP12*0.9</f>
        <v>10035</v>
      </c>
      <c r="BQ12" s="13">
        <f>BAR!BQ12*0.9</f>
        <v>10035</v>
      </c>
      <c r="BR12" s="13">
        <f>BAR!BR12*0.9</f>
        <v>10035</v>
      </c>
      <c r="BS12" s="13">
        <f>BAR!BS12*0.9</f>
        <v>10035</v>
      </c>
      <c r="BT12" s="13">
        <f>BAR!BT12*0.9</f>
        <v>10485</v>
      </c>
      <c r="BU12" s="13">
        <f>BAR!BU12*0.9</f>
        <v>10485</v>
      </c>
      <c r="BV12" s="13">
        <f>BAR!BV12*0.9</f>
        <v>10035</v>
      </c>
      <c r="BW12" s="13">
        <f>BAR!BW12*0.9</f>
        <v>10035</v>
      </c>
      <c r="BX12" s="13">
        <f>BAR!BX12*0.9</f>
        <v>10035</v>
      </c>
      <c r="BY12" s="13">
        <f>BAR!BY12*0.9</f>
        <v>10035</v>
      </c>
      <c r="BZ12" s="13">
        <f>BAR!BZ12*0.9</f>
        <v>10035</v>
      </c>
      <c r="CA12" s="13">
        <f>BAR!CA12*0.9</f>
        <v>10485</v>
      </c>
      <c r="CB12" s="13">
        <f>BAR!CB12*0.9</f>
        <v>10485</v>
      </c>
      <c r="CC12" s="13">
        <f>BAR!CC12*0.9</f>
        <v>9585</v>
      </c>
      <c r="CD12" s="13">
        <f>BAR!CD12*0.9</f>
        <v>9585</v>
      </c>
      <c r="CE12" s="13">
        <f>BAR!CE12*0.9</f>
        <v>9585</v>
      </c>
      <c r="CF12" s="13">
        <f>BAR!CF12*0.9</f>
        <v>9585</v>
      </c>
      <c r="CG12" s="13">
        <f>BAR!CG12*0.9</f>
        <v>9585</v>
      </c>
      <c r="CH12" s="13">
        <f>BAR!CH12*0.9</f>
        <v>9585</v>
      </c>
      <c r="CI12" s="13">
        <f>BAR!CI12*0.9</f>
        <v>9585</v>
      </c>
      <c r="CJ12" s="13">
        <f>BAR!CJ12*0.9</f>
        <v>9315</v>
      </c>
      <c r="CK12" s="13">
        <f>BAR!CK12*0.9</f>
        <v>9315</v>
      </c>
      <c r="CL12" s="13">
        <f>BAR!CL12*0.9</f>
        <v>9315</v>
      </c>
      <c r="CM12" s="13">
        <f>BAR!CM12*0.9</f>
        <v>9315</v>
      </c>
      <c r="CN12" s="13">
        <f>BAR!CN12*0.9</f>
        <v>9315</v>
      </c>
      <c r="CO12" s="13">
        <f>BAR!CO12*0.9</f>
        <v>9585</v>
      </c>
      <c r="CP12" s="13">
        <f>BAR!CP12*0.9</f>
        <v>9585</v>
      </c>
      <c r="CQ12" s="13">
        <f>BAR!CQ12*0.9</f>
        <v>9315</v>
      </c>
      <c r="CR12" s="13">
        <f>BAR!CR12*0.9</f>
        <v>9315</v>
      </c>
      <c r="CS12" s="13">
        <f>BAR!CS12*0.9</f>
        <v>9315</v>
      </c>
      <c r="CT12" s="13">
        <f>BAR!CT12*0.9</f>
        <v>9315</v>
      </c>
      <c r="CU12" s="13">
        <f>BAR!CU12*0.9</f>
        <v>9315</v>
      </c>
      <c r="CV12" s="13">
        <f>BAR!CV12*0.9</f>
        <v>9585</v>
      </c>
      <c r="CW12" s="13">
        <f>BAR!CW12*0.9</f>
        <v>9585</v>
      </c>
      <c r="CX12" s="13">
        <f>BAR!CX12*0.9</f>
        <v>9315</v>
      </c>
      <c r="CY12" s="13">
        <f>BAR!CY12*0.9</f>
        <v>9315</v>
      </c>
      <c r="CZ12" s="13">
        <f>BAR!CZ12*0.9</f>
        <v>9315</v>
      </c>
      <c r="DA12" s="13">
        <f>BAR!DA12*0.9</f>
        <v>9315</v>
      </c>
      <c r="DB12" s="13">
        <f>BAR!DB12*0.9</f>
        <v>9315</v>
      </c>
      <c r="DC12" s="13">
        <f>BAR!DC12*0.9</f>
        <v>9585</v>
      </c>
      <c r="DD12" s="13">
        <f>BAR!DD12*0.9</f>
        <v>9585</v>
      </c>
      <c r="DE12" s="13">
        <f>BAR!DE12*0.9</f>
        <v>9045</v>
      </c>
      <c r="DF12" s="13">
        <f>BAR!DF12*0.9</f>
        <v>9045</v>
      </c>
      <c r="DG12" s="13">
        <f>BAR!DG12*0.9</f>
        <v>9045</v>
      </c>
      <c r="DH12" s="13">
        <f>BAR!DH12*0.9</f>
        <v>9045</v>
      </c>
      <c r="DI12" s="13">
        <f>BAR!DI12*0.9</f>
        <v>9045</v>
      </c>
      <c r="DJ12" s="13">
        <f>BAR!DJ12*0.9</f>
        <v>9315</v>
      </c>
      <c r="DK12" s="13">
        <f>BAR!DK12*0.9</f>
        <v>9315</v>
      </c>
      <c r="DL12" s="13">
        <f>BAR!DL12*0.9</f>
        <v>9045</v>
      </c>
      <c r="DM12" s="13">
        <f>BAR!DM12*0.9</f>
        <v>9045</v>
      </c>
      <c r="DN12" s="13">
        <f>BAR!DN12*0.9</f>
        <v>9045</v>
      </c>
      <c r="DO12" s="13">
        <f>BAR!DO12*0.9</f>
        <v>9045</v>
      </c>
    </row>
    <row r="13" spans="1:220" x14ac:dyDescent="0.2">
      <c r="A13" s="12">
        <v>2</v>
      </c>
      <c r="B13" s="13">
        <f>BAR!B13*0.9</f>
        <v>15210</v>
      </c>
      <c r="C13" s="13">
        <f>BAR!C13*0.9</f>
        <v>15210</v>
      </c>
      <c r="D13" s="217">
        <f>BAR!D13*0.9</f>
        <v>15210</v>
      </c>
      <c r="E13" s="217">
        <f>BAR!E13*0.9</f>
        <v>15210</v>
      </c>
      <c r="F13" s="217">
        <f>BAR!F13*0.9</f>
        <v>15210</v>
      </c>
      <c r="G13" s="217">
        <f>BAR!G13*0.9</f>
        <v>15210</v>
      </c>
      <c r="H13" s="217">
        <f>BAR!H13*0.9</f>
        <v>15210</v>
      </c>
      <c r="I13" s="13">
        <f>BAR!I13*0.9</f>
        <v>15210</v>
      </c>
      <c r="J13" s="13">
        <f>BAR!J13*0.9</f>
        <v>15210</v>
      </c>
      <c r="K13" s="13">
        <f>BAR!K13*0.9</f>
        <v>13950</v>
      </c>
      <c r="L13" s="13">
        <f>BAR!L13*0.9</f>
        <v>15210</v>
      </c>
      <c r="M13" s="13">
        <f>BAR!M13*0.9</f>
        <v>15210</v>
      </c>
      <c r="N13" s="13">
        <f>BAR!N13*0.9</f>
        <v>15210</v>
      </c>
      <c r="O13" s="13">
        <f>BAR!O13*0.9</f>
        <v>15210</v>
      </c>
      <c r="P13" s="13">
        <f>BAR!P13*0.9</f>
        <v>13950</v>
      </c>
      <c r="Q13" s="13">
        <f>BAR!Q13*0.9</f>
        <v>13950</v>
      </c>
      <c r="R13" s="13">
        <f>BAR!R13*0.9</f>
        <v>15210</v>
      </c>
      <c r="S13" s="217">
        <f>BAR!S13*0.9</f>
        <v>15210</v>
      </c>
      <c r="T13" s="217">
        <f>BAR!T13*0.9</f>
        <v>15210</v>
      </c>
      <c r="U13" s="217">
        <f>BAR!U13*0.9</f>
        <v>15210</v>
      </c>
      <c r="V13" s="217">
        <f>BAR!V13*0.9</f>
        <v>15210</v>
      </c>
      <c r="W13" s="13">
        <f>BAR!W13*0.9</f>
        <v>15210</v>
      </c>
      <c r="X13" s="13">
        <f>BAR!X13*0.9</f>
        <v>15210</v>
      </c>
      <c r="Y13" s="13">
        <f>BAR!Y13*0.9</f>
        <v>15210</v>
      </c>
      <c r="Z13" s="13">
        <f>BAR!Z13*0.9</f>
        <v>15210</v>
      </c>
      <c r="AA13" s="13">
        <f>BAR!AA13*0.9</f>
        <v>15210</v>
      </c>
      <c r="AB13" s="13">
        <f>BAR!AB13*0.9</f>
        <v>15660</v>
      </c>
      <c r="AC13" s="13">
        <f>BAR!AC13*0.9</f>
        <v>15660</v>
      </c>
      <c r="AD13" s="13">
        <f>BAR!AD13*0.9</f>
        <v>15660</v>
      </c>
      <c r="AE13" s="13">
        <f>BAR!AE13*0.9</f>
        <v>15660</v>
      </c>
      <c r="AF13" s="13">
        <f>BAR!AF13*0.9</f>
        <v>15660</v>
      </c>
      <c r="AG13" s="13">
        <f>BAR!AG13*0.9</f>
        <v>15660</v>
      </c>
      <c r="AH13" s="13">
        <f>BAR!AH13*0.9</f>
        <v>15660</v>
      </c>
      <c r="AI13" s="13">
        <f>BAR!AI13*0.9</f>
        <v>15660</v>
      </c>
      <c r="AJ13" s="13">
        <f>BAR!AJ13*0.9</f>
        <v>16290</v>
      </c>
      <c r="AK13" s="13">
        <f>BAR!AK13*0.9</f>
        <v>16290</v>
      </c>
      <c r="AL13" s="13">
        <f>BAR!AL13*0.9</f>
        <v>15210</v>
      </c>
      <c r="AM13" s="13">
        <f>BAR!AM13*0.9</f>
        <v>15210</v>
      </c>
      <c r="AN13" s="13">
        <f>BAR!AN13*0.9</f>
        <v>11520</v>
      </c>
      <c r="AO13" s="13">
        <f>BAR!AO13*0.9</f>
        <v>11520</v>
      </c>
      <c r="AP13" s="13">
        <f>BAR!AP13*0.9</f>
        <v>11520</v>
      </c>
      <c r="AQ13" s="13">
        <f>BAR!AQ13*0.9</f>
        <v>11520</v>
      </c>
      <c r="AR13" s="13">
        <f>BAR!AR13*0.9</f>
        <v>11970</v>
      </c>
      <c r="AS13" s="13">
        <f>BAR!AS13*0.9</f>
        <v>11970</v>
      </c>
      <c r="AT13" s="13">
        <f>BAR!AT13*0.9</f>
        <v>11520</v>
      </c>
      <c r="AU13" s="13">
        <f>BAR!AU13*0.9</f>
        <v>11520</v>
      </c>
      <c r="AV13" s="13">
        <f>BAR!AV13*0.9</f>
        <v>11520</v>
      </c>
      <c r="AW13" s="13">
        <f>BAR!AW13*0.9</f>
        <v>11520</v>
      </c>
      <c r="AX13" s="13">
        <f>BAR!AX13*0.9</f>
        <v>11520</v>
      </c>
      <c r="AY13" s="13">
        <f>BAR!AY13*0.9</f>
        <v>11970</v>
      </c>
      <c r="AZ13" s="13">
        <f>BAR!AZ13*0.9</f>
        <v>11970</v>
      </c>
      <c r="BA13" s="13">
        <f>BAR!BA13*0.9</f>
        <v>11520</v>
      </c>
      <c r="BB13" s="13">
        <f>BAR!BB13*0.9</f>
        <v>11520</v>
      </c>
      <c r="BC13" s="13">
        <f>BAR!BC13*0.9</f>
        <v>11520</v>
      </c>
      <c r="BD13" s="13">
        <f>BAR!BD13*0.9</f>
        <v>11520</v>
      </c>
      <c r="BE13" s="13">
        <f>BAR!BE13*0.9</f>
        <v>12870</v>
      </c>
      <c r="BF13" s="13">
        <f>BAR!BF13*0.9</f>
        <v>12870</v>
      </c>
      <c r="BG13" s="13">
        <f>BAR!BG13*0.9</f>
        <v>12870</v>
      </c>
      <c r="BH13" s="13">
        <f>BAR!BH13*0.9</f>
        <v>11520</v>
      </c>
      <c r="BI13" s="13">
        <f>BAR!BI13*0.9</f>
        <v>11520</v>
      </c>
      <c r="BJ13" s="13">
        <f>BAR!BJ13*0.9</f>
        <v>11520</v>
      </c>
      <c r="BK13" s="13">
        <f>BAR!BK13*0.9</f>
        <v>11520</v>
      </c>
      <c r="BL13" s="13">
        <f>BAR!BL13*0.9</f>
        <v>11520</v>
      </c>
      <c r="BM13" s="13">
        <f>BAR!BM13*0.9</f>
        <v>11970</v>
      </c>
      <c r="BN13" s="13">
        <f>BAR!BN13*0.9</f>
        <v>11970</v>
      </c>
      <c r="BO13" s="13">
        <f>BAR!BO13*0.9</f>
        <v>11520</v>
      </c>
      <c r="BP13" s="13">
        <f>BAR!BP13*0.9</f>
        <v>11520</v>
      </c>
      <c r="BQ13" s="13">
        <f>BAR!BQ13*0.9</f>
        <v>11520</v>
      </c>
      <c r="BR13" s="13">
        <f>BAR!BR13*0.9</f>
        <v>11520</v>
      </c>
      <c r="BS13" s="13">
        <f>BAR!BS13*0.9</f>
        <v>11520</v>
      </c>
      <c r="BT13" s="13">
        <f>BAR!BT13*0.9</f>
        <v>11970</v>
      </c>
      <c r="BU13" s="13">
        <f>BAR!BU13*0.9</f>
        <v>11970</v>
      </c>
      <c r="BV13" s="13">
        <f>BAR!BV13*0.9</f>
        <v>11520</v>
      </c>
      <c r="BW13" s="13">
        <f>BAR!BW13*0.9</f>
        <v>11520</v>
      </c>
      <c r="BX13" s="13">
        <f>BAR!BX13*0.9</f>
        <v>11520</v>
      </c>
      <c r="BY13" s="13">
        <f>BAR!BY13*0.9</f>
        <v>11520</v>
      </c>
      <c r="BZ13" s="13">
        <f>BAR!BZ13*0.9</f>
        <v>11520</v>
      </c>
      <c r="CA13" s="13">
        <f>BAR!CA13*0.9</f>
        <v>11970</v>
      </c>
      <c r="CB13" s="13">
        <f>BAR!CB13*0.9</f>
        <v>11970</v>
      </c>
      <c r="CC13" s="13">
        <f>BAR!CC13*0.9</f>
        <v>11070</v>
      </c>
      <c r="CD13" s="13">
        <f>BAR!CD13*0.9</f>
        <v>11070</v>
      </c>
      <c r="CE13" s="13">
        <f>BAR!CE13*0.9</f>
        <v>11070</v>
      </c>
      <c r="CF13" s="13">
        <f>BAR!CF13*0.9</f>
        <v>11070</v>
      </c>
      <c r="CG13" s="13">
        <f>BAR!CG13*0.9</f>
        <v>11070</v>
      </c>
      <c r="CH13" s="13">
        <f>BAR!CH13*0.9</f>
        <v>11070</v>
      </c>
      <c r="CI13" s="13">
        <f>BAR!CI13*0.9</f>
        <v>11070</v>
      </c>
      <c r="CJ13" s="13">
        <f>BAR!CJ13*0.9</f>
        <v>10800</v>
      </c>
      <c r="CK13" s="13">
        <f>BAR!CK13*0.9</f>
        <v>10800</v>
      </c>
      <c r="CL13" s="13">
        <f>BAR!CL13*0.9</f>
        <v>10800</v>
      </c>
      <c r="CM13" s="13">
        <f>BAR!CM13*0.9</f>
        <v>10800</v>
      </c>
      <c r="CN13" s="13">
        <f>BAR!CN13*0.9</f>
        <v>10800</v>
      </c>
      <c r="CO13" s="13">
        <f>BAR!CO13*0.9</f>
        <v>11070</v>
      </c>
      <c r="CP13" s="13">
        <f>BAR!CP13*0.9</f>
        <v>11070</v>
      </c>
      <c r="CQ13" s="13">
        <f>BAR!CQ13*0.9</f>
        <v>10800</v>
      </c>
      <c r="CR13" s="13">
        <f>BAR!CR13*0.9</f>
        <v>10800</v>
      </c>
      <c r="CS13" s="13">
        <f>BAR!CS13*0.9</f>
        <v>10800</v>
      </c>
      <c r="CT13" s="13">
        <f>BAR!CT13*0.9</f>
        <v>10800</v>
      </c>
      <c r="CU13" s="13">
        <f>BAR!CU13*0.9</f>
        <v>10800</v>
      </c>
      <c r="CV13" s="13">
        <f>BAR!CV13*0.9</f>
        <v>11070</v>
      </c>
      <c r="CW13" s="13">
        <f>BAR!CW13*0.9</f>
        <v>11070</v>
      </c>
      <c r="CX13" s="13">
        <f>BAR!CX13*0.9</f>
        <v>10800</v>
      </c>
      <c r="CY13" s="13">
        <f>BAR!CY13*0.9</f>
        <v>10800</v>
      </c>
      <c r="CZ13" s="13">
        <f>BAR!CZ13*0.9</f>
        <v>10800</v>
      </c>
      <c r="DA13" s="13">
        <f>BAR!DA13*0.9</f>
        <v>10800</v>
      </c>
      <c r="DB13" s="13">
        <f>BAR!DB13*0.9</f>
        <v>10800</v>
      </c>
      <c r="DC13" s="13">
        <f>BAR!DC13*0.9</f>
        <v>11070</v>
      </c>
      <c r="DD13" s="13">
        <f>BAR!DD13*0.9</f>
        <v>11070</v>
      </c>
      <c r="DE13" s="13">
        <f>BAR!DE13*0.9</f>
        <v>10530</v>
      </c>
      <c r="DF13" s="13">
        <f>BAR!DF13*0.9</f>
        <v>10530</v>
      </c>
      <c r="DG13" s="13">
        <f>BAR!DG13*0.9</f>
        <v>10530</v>
      </c>
      <c r="DH13" s="13">
        <f>BAR!DH13*0.9</f>
        <v>10530</v>
      </c>
      <c r="DI13" s="13">
        <f>BAR!DI13*0.9</f>
        <v>10530</v>
      </c>
      <c r="DJ13" s="13">
        <f>BAR!DJ13*0.9</f>
        <v>10800</v>
      </c>
      <c r="DK13" s="13">
        <f>BAR!DK13*0.9</f>
        <v>10800</v>
      </c>
      <c r="DL13" s="13">
        <f>BAR!DL13*0.9</f>
        <v>10530</v>
      </c>
      <c r="DM13" s="13">
        <f>BAR!DM13*0.9</f>
        <v>10530</v>
      </c>
      <c r="DN13" s="13">
        <f>BAR!DN13*0.9</f>
        <v>10530</v>
      </c>
      <c r="DO13" s="13">
        <f>BAR!DO13*0.9</f>
        <v>10530</v>
      </c>
    </row>
    <row r="14" spans="1:220" s="11" customFormat="1" x14ac:dyDescent="0.2">
      <c r="A14" s="36" t="s">
        <v>7</v>
      </c>
      <c r="B14" s="13"/>
      <c r="C14" s="13"/>
      <c r="D14" s="217"/>
      <c r="E14" s="217"/>
      <c r="F14" s="217"/>
      <c r="G14" s="217"/>
      <c r="H14" s="217"/>
      <c r="I14" s="13"/>
      <c r="J14" s="13"/>
      <c r="K14" s="13"/>
      <c r="L14" s="13"/>
      <c r="M14" s="13"/>
      <c r="N14" s="13"/>
      <c r="O14" s="13"/>
      <c r="P14" s="13"/>
      <c r="Q14" s="13"/>
      <c r="R14" s="13"/>
      <c r="S14" s="217"/>
      <c r="T14" s="217"/>
      <c r="U14" s="217"/>
      <c r="V14" s="217"/>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row>
    <row r="15" spans="1:220" x14ac:dyDescent="0.2">
      <c r="A15" s="12">
        <v>1</v>
      </c>
      <c r="B15" s="13">
        <f>BAR!B15*0.9</f>
        <v>14625</v>
      </c>
      <c r="C15" s="13">
        <f>BAR!C15*0.9</f>
        <v>14625</v>
      </c>
      <c r="D15" s="217">
        <f>BAR!D15*0.9</f>
        <v>14625</v>
      </c>
      <c r="E15" s="217">
        <f>BAR!E15*0.9</f>
        <v>14625</v>
      </c>
      <c r="F15" s="217">
        <f>BAR!F15*0.9</f>
        <v>14625</v>
      </c>
      <c r="G15" s="217">
        <f>BAR!G15*0.9</f>
        <v>14625</v>
      </c>
      <c r="H15" s="217">
        <f>BAR!H15*0.9</f>
        <v>14625</v>
      </c>
      <c r="I15" s="13">
        <f>BAR!I15*0.9</f>
        <v>14625</v>
      </c>
      <c r="J15" s="13">
        <f>BAR!J15*0.9</f>
        <v>14625</v>
      </c>
      <c r="K15" s="13">
        <f>BAR!K15*0.9</f>
        <v>13365</v>
      </c>
      <c r="L15" s="13">
        <f>BAR!L15*0.9</f>
        <v>14625</v>
      </c>
      <c r="M15" s="13">
        <f>BAR!M15*0.9</f>
        <v>14625</v>
      </c>
      <c r="N15" s="13">
        <f>BAR!N15*0.9</f>
        <v>14625</v>
      </c>
      <c r="O15" s="13">
        <f>BAR!O15*0.9</f>
        <v>14625</v>
      </c>
      <c r="P15" s="13">
        <f>BAR!P15*0.9</f>
        <v>13365</v>
      </c>
      <c r="Q15" s="13">
        <f>BAR!Q15*0.9</f>
        <v>13365</v>
      </c>
      <c r="R15" s="13">
        <f>BAR!R15*0.9</f>
        <v>14625</v>
      </c>
      <c r="S15" s="217">
        <f>BAR!S15*0.9</f>
        <v>14625</v>
      </c>
      <c r="T15" s="217">
        <f>BAR!T15*0.9</f>
        <v>14625</v>
      </c>
      <c r="U15" s="217">
        <f>BAR!U15*0.9</f>
        <v>14625</v>
      </c>
      <c r="V15" s="217">
        <f>BAR!V15*0.9</f>
        <v>14625</v>
      </c>
      <c r="W15" s="13">
        <f>BAR!W15*0.9</f>
        <v>14625</v>
      </c>
      <c r="X15" s="13">
        <f>BAR!X15*0.9</f>
        <v>14625</v>
      </c>
      <c r="Y15" s="13">
        <f>BAR!Y15*0.9</f>
        <v>14625</v>
      </c>
      <c r="Z15" s="13">
        <f>BAR!Z15*0.9</f>
        <v>14625</v>
      </c>
      <c r="AA15" s="13">
        <f>BAR!AA15*0.9</f>
        <v>14625</v>
      </c>
      <c r="AB15" s="13">
        <f>BAR!AB15*0.9</f>
        <v>15075</v>
      </c>
      <c r="AC15" s="13">
        <f>BAR!AC15*0.9</f>
        <v>15075</v>
      </c>
      <c r="AD15" s="13">
        <f>BAR!AD15*0.9</f>
        <v>15075</v>
      </c>
      <c r="AE15" s="13">
        <f>BAR!AE15*0.9</f>
        <v>15075</v>
      </c>
      <c r="AF15" s="13">
        <f>BAR!AF15*0.9</f>
        <v>15075</v>
      </c>
      <c r="AG15" s="13">
        <f>BAR!AG15*0.9</f>
        <v>15075</v>
      </c>
      <c r="AH15" s="13">
        <f>BAR!AH15*0.9</f>
        <v>15075</v>
      </c>
      <c r="AI15" s="13">
        <f>BAR!AI15*0.9</f>
        <v>15075</v>
      </c>
      <c r="AJ15" s="13">
        <f>BAR!AJ15*0.9</f>
        <v>15705</v>
      </c>
      <c r="AK15" s="13">
        <f>BAR!AK15*0.9</f>
        <v>15705</v>
      </c>
      <c r="AL15" s="13">
        <f>BAR!AL15*0.9</f>
        <v>14625</v>
      </c>
      <c r="AM15" s="13">
        <f>BAR!AM15*0.9</f>
        <v>14625</v>
      </c>
      <c r="AN15" s="13">
        <f>BAR!AN15*0.9</f>
        <v>10935</v>
      </c>
      <c r="AO15" s="13">
        <f>BAR!AO15*0.9</f>
        <v>10935</v>
      </c>
      <c r="AP15" s="13">
        <f>BAR!AP15*0.9</f>
        <v>10935</v>
      </c>
      <c r="AQ15" s="13">
        <f>BAR!AQ15*0.9</f>
        <v>10935</v>
      </c>
      <c r="AR15" s="13">
        <f>BAR!AR15*0.9</f>
        <v>11385</v>
      </c>
      <c r="AS15" s="13">
        <f>BAR!AS15*0.9</f>
        <v>11385</v>
      </c>
      <c r="AT15" s="13">
        <f>BAR!AT15*0.9</f>
        <v>10935</v>
      </c>
      <c r="AU15" s="13">
        <f>BAR!AU15*0.9</f>
        <v>10935</v>
      </c>
      <c r="AV15" s="13">
        <f>BAR!AV15*0.9</f>
        <v>10935</v>
      </c>
      <c r="AW15" s="13">
        <f>BAR!AW15*0.9</f>
        <v>10935</v>
      </c>
      <c r="AX15" s="13">
        <f>BAR!AX15*0.9</f>
        <v>10935</v>
      </c>
      <c r="AY15" s="13">
        <f>BAR!AY15*0.9</f>
        <v>11385</v>
      </c>
      <c r="AZ15" s="13">
        <f>BAR!AZ15*0.9</f>
        <v>11385</v>
      </c>
      <c r="BA15" s="13">
        <f>BAR!BA15*0.9</f>
        <v>10935</v>
      </c>
      <c r="BB15" s="13">
        <f>BAR!BB15*0.9</f>
        <v>10935</v>
      </c>
      <c r="BC15" s="13">
        <f>BAR!BC15*0.9</f>
        <v>10935</v>
      </c>
      <c r="BD15" s="13">
        <f>BAR!BD15*0.9</f>
        <v>10935</v>
      </c>
      <c r="BE15" s="13">
        <f>BAR!BE15*0.9</f>
        <v>12285</v>
      </c>
      <c r="BF15" s="13">
        <f>BAR!BF15*0.9</f>
        <v>12285</v>
      </c>
      <c r="BG15" s="13">
        <f>BAR!BG15*0.9</f>
        <v>12285</v>
      </c>
      <c r="BH15" s="13">
        <f>BAR!BH15*0.9</f>
        <v>10935</v>
      </c>
      <c r="BI15" s="13">
        <f>BAR!BI15*0.9</f>
        <v>10935</v>
      </c>
      <c r="BJ15" s="13">
        <f>BAR!BJ15*0.9</f>
        <v>10935</v>
      </c>
      <c r="BK15" s="13">
        <f>BAR!BK15*0.9</f>
        <v>10935</v>
      </c>
      <c r="BL15" s="13">
        <f>BAR!BL15*0.9</f>
        <v>10935</v>
      </c>
      <c r="BM15" s="13">
        <f>BAR!BM15*0.9</f>
        <v>11385</v>
      </c>
      <c r="BN15" s="13">
        <f>BAR!BN15*0.9</f>
        <v>11385</v>
      </c>
      <c r="BO15" s="13">
        <f>BAR!BO15*0.9</f>
        <v>10935</v>
      </c>
      <c r="BP15" s="13">
        <f>BAR!BP15*0.9</f>
        <v>10935</v>
      </c>
      <c r="BQ15" s="13">
        <f>BAR!BQ15*0.9</f>
        <v>10935</v>
      </c>
      <c r="BR15" s="13">
        <f>BAR!BR15*0.9</f>
        <v>10935</v>
      </c>
      <c r="BS15" s="13">
        <f>BAR!BS15*0.9</f>
        <v>10935</v>
      </c>
      <c r="BT15" s="13">
        <f>BAR!BT15*0.9</f>
        <v>11385</v>
      </c>
      <c r="BU15" s="13">
        <f>BAR!BU15*0.9</f>
        <v>11385</v>
      </c>
      <c r="BV15" s="13">
        <f>BAR!BV15*0.9</f>
        <v>10935</v>
      </c>
      <c r="BW15" s="13">
        <f>BAR!BW15*0.9</f>
        <v>10935</v>
      </c>
      <c r="BX15" s="13">
        <f>BAR!BX15*0.9</f>
        <v>10935</v>
      </c>
      <c r="BY15" s="13">
        <f>BAR!BY15*0.9</f>
        <v>10935</v>
      </c>
      <c r="BZ15" s="13">
        <f>BAR!BZ15*0.9</f>
        <v>10935</v>
      </c>
      <c r="CA15" s="13">
        <f>BAR!CA15*0.9</f>
        <v>11385</v>
      </c>
      <c r="CB15" s="13">
        <f>BAR!CB15*0.9</f>
        <v>11385</v>
      </c>
      <c r="CC15" s="13">
        <f>BAR!CC15*0.9</f>
        <v>10485</v>
      </c>
      <c r="CD15" s="13">
        <f>BAR!CD15*0.9</f>
        <v>10485</v>
      </c>
      <c r="CE15" s="13">
        <f>BAR!CE15*0.9</f>
        <v>10485</v>
      </c>
      <c r="CF15" s="13">
        <f>BAR!CF15*0.9</f>
        <v>10485</v>
      </c>
      <c r="CG15" s="13">
        <f>BAR!CG15*0.9</f>
        <v>10485</v>
      </c>
      <c r="CH15" s="13">
        <f>BAR!CH15*0.9</f>
        <v>10485</v>
      </c>
      <c r="CI15" s="13">
        <f>BAR!CI15*0.9</f>
        <v>10485</v>
      </c>
      <c r="CJ15" s="13">
        <f>BAR!CJ15*0.9</f>
        <v>10215</v>
      </c>
      <c r="CK15" s="13">
        <f>BAR!CK15*0.9</f>
        <v>10215</v>
      </c>
      <c r="CL15" s="13">
        <f>BAR!CL15*0.9</f>
        <v>10215</v>
      </c>
      <c r="CM15" s="13">
        <f>BAR!CM15*0.9</f>
        <v>10215</v>
      </c>
      <c r="CN15" s="13">
        <f>BAR!CN15*0.9</f>
        <v>10215</v>
      </c>
      <c r="CO15" s="13">
        <f>BAR!CO15*0.9</f>
        <v>10485</v>
      </c>
      <c r="CP15" s="13">
        <f>BAR!CP15*0.9</f>
        <v>10485</v>
      </c>
      <c r="CQ15" s="13">
        <f>BAR!CQ15*0.9</f>
        <v>10215</v>
      </c>
      <c r="CR15" s="13">
        <f>BAR!CR15*0.9</f>
        <v>10215</v>
      </c>
      <c r="CS15" s="13">
        <f>BAR!CS15*0.9</f>
        <v>10215</v>
      </c>
      <c r="CT15" s="13">
        <f>BAR!CT15*0.9</f>
        <v>10215</v>
      </c>
      <c r="CU15" s="13">
        <f>BAR!CU15*0.9</f>
        <v>10215</v>
      </c>
      <c r="CV15" s="13">
        <f>BAR!CV15*0.9</f>
        <v>10485</v>
      </c>
      <c r="CW15" s="13">
        <f>BAR!CW15*0.9</f>
        <v>10485</v>
      </c>
      <c r="CX15" s="13">
        <f>BAR!CX15*0.9</f>
        <v>10215</v>
      </c>
      <c r="CY15" s="13">
        <f>BAR!CY15*0.9</f>
        <v>10215</v>
      </c>
      <c r="CZ15" s="13">
        <f>BAR!CZ15*0.9</f>
        <v>10215</v>
      </c>
      <c r="DA15" s="13">
        <f>BAR!DA15*0.9</f>
        <v>10215</v>
      </c>
      <c r="DB15" s="13">
        <f>BAR!DB15*0.9</f>
        <v>10215</v>
      </c>
      <c r="DC15" s="13">
        <f>BAR!DC15*0.9</f>
        <v>10485</v>
      </c>
      <c r="DD15" s="13">
        <f>BAR!DD15*0.9</f>
        <v>10485</v>
      </c>
      <c r="DE15" s="13">
        <f>BAR!DE15*0.9</f>
        <v>9945</v>
      </c>
      <c r="DF15" s="13">
        <f>BAR!DF15*0.9</f>
        <v>9945</v>
      </c>
      <c r="DG15" s="13">
        <f>BAR!DG15*0.9</f>
        <v>9945</v>
      </c>
      <c r="DH15" s="13">
        <f>BAR!DH15*0.9</f>
        <v>9945</v>
      </c>
      <c r="DI15" s="13">
        <f>BAR!DI15*0.9</f>
        <v>9945</v>
      </c>
      <c r="DJ15" s="13">
        <f>BAR!DJ15*0.9</f>
        <v>10215</v>
      </c>
      <c r="DK15" s="13">
        <f>BAR!DK15*0.9</f>
        <v>10215</v>
      </c>
      <c r="DL15" s="13">
        <f>BAR!DL15*0.9</f>
        <v>9945</v>
      </c>
      <c r="DM15" s="13">
        <f>BAR!DM15*0.9</f>
        <v>9945</v>
      </c>
      <c r="DN15" s="13">
        <f>BAR!DN15*0.9</f>
        <v>9945</v>
      </c>
      <c r="DO15" s="13">
        <f>BAR!DO15*0.9</f>
        <v>9945</v>
      </c>
    </row>
    <row r="16" spans="1:220" x14ac:dyDescent="0.2">
      <c r="A16" s="12">
        <v>2</v>
      </c>
      <c r="B16" s="13">
        <f>BAR!B16*0.9</f>
        <v>16110</v>
      </c>
      <c r="C16" s="13">
        <f>BAR!C16*0.9</f>
        <v>16110</v>
      </c>
      <c r="D16" s="217">
        <f>BAR!D16*0.9</f>
        <v>16110</v>
      </c>
      <c r="E16" s="217">
        <f>BAR!E16*0.9</f>
        <v>16110</v>
      </c>
      <c r="F16" s="217">
        <f>BAR!F16*0.9</f>
        <v>16110</v>
      </c>
      <c r="G16" s="217">
        <f>BAR!G16*0.9</f>
        <v>16110</v>
      </c>
      <c r="H16" s="217">
        <f>BAR!H16*0.9</f>
        <v>16110</v>
      </c>
      <c r="I16" s="13">
        <f>BAR!I16*0.9</f>
        <v>16110</v>
      </c>
      <c r="J16" s="13">
        <f>BAR!J16*0.9</f>
        <v>16110</v>
      </c>
      <c r="K16" s="13">
        <f>BAR!K16*0.9</f>
        <v>14850</v>
      </c>
      <c r="L16" s="13">
        <f>BAR!L16*0.9</f>
        <v>16110</v>
      </c>
      <c r="M16" s="13">
        <f>BAR!M16*0.9</f>
        <v>16110</v>
      </c>
      <c r="N16" s="13">
        <f>BAR!N16*0.9</f>
        <v>16110</v>
      </c>
      <c r="O16" s="13">
        <f>BAR!O16*0.9</f>
        <v>16110</v>
      </c>
      <c r="P16" s="13">
        <f>BAR!P16*0.9</f>
        <v>14850</v>
      </c>
      <c r="Q16" s="13">
        <f>BAR!Q16*0.9</f>
        <v>14850</v>
      </c>
      <c r="R16" s="13">
        <f>BAR!R16*0.9</f>
        <v>16110</v>
      </c>
      <c r="S16" s="217">
        <f>BAR!S16*0.9</f>
        <v>16110</v>
      </c>
      <c r="T16" s="217">
        <f>BAR!T16*0.9</f>
        <v>16110</v>
      </c>
      <c r="U16" s="217">
        <f>BAR!U16*0.9</f>
        <v>16110</v>
      </c>
      <c r="V16" s="217">
        <f>BAR!V16*0.9</f>
        <v>16110</v>
      </c>
      <c r="W16" s="13">
        <f>BAR!W16*0.9</f>
        <v>16110</v>
      </c>
      <c r="X16" s="13">
        <f>BAR!X16*0.9</f>
        <v>16110</v>
      </c>
      <c r="Y16" s="13">
        <f>BAR!Y16*0.9</f>
        <v>16110</v>
      </c>
      <c r="Z16" s="13">
        <f>BAR!Z16*0.9</f>
        <v>16110</v>
      </c>
      <c r="AA16" s="13">
        <f>BAR!AA16*0.9</f>
        <v>16110</v>
      </c>
      <c r="AB16" s="13">
        <f>BAR!AB16*0.9</f>
        <v>16560</v>
      </c>
      <c r="AC16" s="13">
        <f>BAR!AC16*0.9</f>
        <v>16560</v>
      </c>
      <c r="AD16" s="13">
        <f>BAR!AD16*0.9</f>
        <v>16560</v>
      </c>
      <c r="AE16" s="13">
        <f>BAR!AE16*0.9</f>
        <v>16560</v>
      </c>
      <c r="AF16" s="13">
        <f>BAR!AF16*0.9</f>
        <v>16560</v>
      </c>
      <c r="AG16" s="13">
        <f>BAR!AG16*0.9</f>
        <v>16560</v>
      </c>
      <c r="AH16" s="13">
        <f>BAR!AH16*0.9</f>
        <v>16560</v>
      </c>
      <c r="AI16" s="13">
        <f>BAR!AI16*0.9</f>
        <v>16560</v>
      </c>
      <c r="AJ16" s="13">
        <f>BAR!AJ16*0.9</f>
        <v>17190</v>
      </c>
      <c r="AK16" s="13">
        <f>BAR!AK16*0.9</f>
        <v>17190</v>
      </c>
      <c r="AL16" s="13">
        <f>BAR!AL16*0.9</f>
        <v>16110</v>
      </c>
      <c r="AM16" s="13">
        <f>BAR!AM16*0.9</f>
        <v>16110</v>
      </c>
      <c r="AN16" s="13">
        <f>BAR!AN16*0.9</f>
        <v>12420</v>
      </c>
      <c r="AO16" s="13">
        <f>BAR!AO16*0.9</f>
        <v>12420</v>
      </c>
      <c r="AP16" s="13">
        <f>BAR!AP16*0.9</f>
        <v>12420</v>
      </c>
      <c r="AQ16" s="13">
        <f>BAR!AQ16*0.9</f>
        <v>12420</v>
      </c>
      <c r="AR16" s="13">
        <f>BAR!AR16*0.9</f>
        <v>12870</v>
      </c>
      <c r="AS16" s="13">
        <f>BAR!AS16*0.9</f>
        <v>12870</v>
      </c>
      <c r="AT16" s="13">
        <f>BAR!AT16*0.9</f>
        <v>12420</v>
      </c>
      <c r="AU16" s="13">
        <f>BAR!AU16*0.9</f>
        <v>12420</v>
      </c>
      <c r="AV16" s="13">
        <f>BAR!AV16*0.9</f>
        <v>12420</v>
      </c>
      <c r="AW16" s="13">
        <f>BAR!AW16*0.9</f>
        <v>12420</v>
      </c>
      <c r="AX16" s="13">
        <f>BAR!AX16*0.9</f>
        <v>12420</v>
      </c>
      <c r="AY16" s="13">
        <f>BAR!AY16*0.9</f>
        <v>12870</v>
      </c>
      <c r="AZ16" s="13">
        <f>BAR!AZ16*0.9</f>
        <v>12870</v>
      </c>
      <c r="BA16" s="13">
        <f>BAR!BA16*0.9</f>
        <v>12420</v>
      </c>
      <c r="BB16" s="13">
        <f>BAR!BB16*0.9</f>
        <v>12420</v>
      </c>
      <c r="BC16" s="13">
        <f>BAR!BC16*0.9</f>
        <v>12420</v>
      </c>
      <c r="BD16" s="13">
        <f>BAR!BD16*0.9</f>
        <v>12420</v>
      </c>
      <c r="BE16" s="13">
        <f>BAR!BE16*0.9</f>
        <v>13770</v>
      </c>
      <c r="BF16" s="13">
        <f>BAR!BF16*0.9</f>
        <v>13770</v>
      </c>
      <c r="BG16" s="13">
        <f>BAR!BG16*0.9</f>
        <v>13770</v>
      </c>
      <c r="BH16" s="13">
        <f>BAR!BH16*0.9</f>
        <v>12420</v>
      </c>
      <c r="BI16" s="13">
        <f>BAR!BI16*0.9</f>
        <v>12420</v>
      </c>
      <c r="BJ16" s="13">
        <f>BAR!BJ16*0.9</f>
        <v>12420</v>
      </c>
      <c r="BK16" s="13">
        <f>BAR!BK16*0.9</f>
        <v>12420</v>
      </c>
      <c r="BL16" s="13">
        <f>BAR!BL16*0.9</f>
        <v>12420</v>
      </c>
      <c r="BM16" s="13">
        <f>BAR!BM16*0.9</f>
        <v>12870</v>
      </c>
      <c r="BN16" s="13">
        <f>BAR!BN16*0.9</f>
        <v>12870</v>
      </c>
      <c r="BO16" s="13">
        <f>BAR!BO16*0.9</f>
        <v>12420</v>
      </c>
      <c r="BP16" s="13">
        <f>BAR!BP16*0.9</f>
        <v>12420</v>
      </c>
      <c r="BQ16" s="13">
        <f>BAR!BQ16*0.9</f>
        <v>12420</v>
      </c>
      <c r="BR16" s="13">
        <f>BAR!BR16*0.9</f>
        <v>12420</v>
      </c>
      <c r="BS16" s="13">
        <f>BAR!BS16*0.9</f>
        <v>12420</v>
      </c>
      <c r="BT16" s="13">
        <f>BAR!BT16*0.9</f>
        <v>12870</v>
      </c>
      <c r="BU16" s="13">
        <f>BAR!BU16*0.9</f>
        <v>12870</v>
      </c>
      <c r="BV16" s="13">
        <f>BAR!BV16*0.9</f>
        <v>12420</v>
      </c>
      <c r="BW16" s="13">
        <f>BAR!BW16*0.9</f>
        <v>12420</v>
      </c>
      <c r="BX16" s="13">
        <f>BAR!BX16*0.9</f>
        <v>12420</v>
      </c>
      <c r="BY16" s="13">
        <f>BAR!BY16*0.9</f>
        <v>12420</v>
      </c>
      <c r="BZ16" s="13">
        <f>BAR!BZ16*0.9</f>
        <v>12420</v>
      </c>
      <c r="CA16" s="13">
        <f>BAR!CA16*0.9</f>
        <v>12870</v>
      </c>
      <c r="CB16" s="13">
        <f>BAR!CB16*0.9</f>
        <v>12870</v>
      </c>
      <c r="CC16" s="13">
        <f>BAR!CC16*0.9</f>
        <v>11970</v>
      </c>
      <c r="CD16" s="13">
        <f>BAR!CD16*0.9</f>
        <v>11970</v>
      </c>
      <c r="CE16" s="13">
        <f>BAR!CE16*0.9</f>
        <v>11970</v>
      </c>
      <c r="CF16" s="13">
        <f>BAR!CF16*0.9</f>
        <v>11970</v>
      </c>
      <c r="CG16" s="13">
        <f>BAR!CG16*0.9</f>
        <v>11970</v>
      </c>
      <c r="CH16" s="13">
        <f>BAR!CH16*0.9</f>
        <v>11970</v>
      </c>
      <c r="CI16" s="13">
        <f>BAR!CI16*0.9</f>
        <v>11970</v>
      </c>
      <c r="CJ16" s="13">
        <f>BAR!CJ16*0.9</f>
        <v>11700</v>
      </c>
      <c r="CK16" s="13">
        <f>BAR!CK16*0.9</f>
        <v>11700</v>
      </c>
      <c r="CL16" s="13">
        <f>BAR!CL16*0.9</f>
        <v>11700</v>
      </c>
      <c r="CM16" s="13">
        <f>BAR!CM16*0.9</f>
        <v>11700</v>
      </c>
      <c r="CN16" s="13">
        <f>BAR!CN16*0.9</f>
        <v>11700</v>
      </c>
      <c r="CO16" s="13">
        <f>BAR!CO16*0.9</f>
        <v>11970</v>
      </c>
      <c r="CP16" s="13">
        <f>BAR!CP16*0.9</f>
        <v>11970</v>
      </c>
      <c r="CQ16" s="13">
        <f>BAR!CQ16*0.9</f>
        <v>11700</v>
      </c>
      <c r="CR16" s="13">
        <f>BAR!CR16*0.9</f>
        <v>11700</v>
      </c>
      <c r="CS16" s="13">
        <f>BAR!CS16*0.9</f>
        <v>11700</v>
      </c>
      <c r="CT16" s="13">
        <f>BAR!CT16*0.9</f>
        <v>11700</v>
      </c>
      <c r="CU16" s="13">
        <f>BAR!CU16*0.9</f>
        <v>11700</v>
      </c>
      <c r="CV16" s="13">
        <f>BAR!CV16*0.9</f>
        <v>11970</v>
      </c>
      <c r="CW16" s="13">
        <f>BAR!CW16*0.9</f>
        <v>11970</v>
      </c>
      <c r="CX16" s="13">
        <f>BAR!CX16*0.9</f>
        <v>11700</v>
      </c>
      <c r="CY16" s="13">
        <f>BAR!CY16*0.9</f>
        <v>11700</v>
      </c>
      <c r="CZ16" s="13">
        <f>BAR!CZ16*0.9</f>
        <v>11700</v>
      </c>
      <c r="DA16" s="13">
        <f>BAR!DA16*0.9</f>
        <v>11700</v>
      </c>
      <c r="DB16" s="13">
        <f>BAR!DB16*0.9</f>
        <v>11700</v>
      </c>
      <c r="DC16" s="13">
        <f>BAR!DC16*0.9</f>
        <v>11970</v>
      </c>
      <c r="DD16" s="13">
        <f>BAR!DD16*0.9</f>
        <v>11970</v>
      </c>
      <c r="DE16" s="13">
        <f>BAR!DE16*0.9</f>
        <v>11430</v>
      </c>
      <c r="DF16" s="13">
        <f>BAR!DF16*0.9</f>
        <v>11430</v>
      </c>
      <c r="DG16" s="13">
        <f>BAR!DG16*0.9</f>
        <v>11430</v>
      </c>
      <c r="DH16" s="13">
        <f>BAR!DH16*0.9</f>
        <v>11430</v>
      </c>
      <c r="DI16" s="13">
        <f>BAR!DI16*0.9</f>
        <v>11430</v>
      </c>
      <c r="DJ16" s="13">
        <f>BAR!DJ16*0.9</f>
        <v>11700</v>
      </c>
      <c r="DK16" s="13">
        <f>BAR!DK16*0.9</f>
        <v>11700</v>
      </c>
      <c r="DL16" s="13">
        <f>BAR!DL16*0.9</f>
        <v>11430</v>
      </c>
      <c r="DM16" s="13">
        <f>BAR!DM16*0.9</f>
        <v>11430</v>
      </c>
      <c r="DN16" s="13">
        <f>BAR!DN16*0.9</f>
        <v>11430</v>
      </c>
      <c r="DO16" s="13">
        <f>BAR!DO16*0.9</f>
        <v>11430</v>
      </c>
    </row>
    <row r="17" spans="1:119" s="11" customFormat="1" x14ac:dyDescent="0.2">
      <c r="A17" s="37" t="s">
        <v>8</v>
      </c>
      <c r="B17" s="13"/>
      <c r="C17" s="13"/>
      <c r="D17" s="217"/>
      <c r="E17" s="217"/>
      <c r="F17" s="217"/>
      <c r="G17" s="217"/>
      <c r="H17" s="217"/>
      <c r="I17" s="13"/>
      <c r="J17" s="13"/>
      <c r="K17" s="13"/>
      <c r="L17" s="13"/>
      <c r="M17" s="13"/>
      <c r="N17" s="13"/>
      <c r="O17" s="13"/>
      <c r="P17" s="13"/>
      <c r="Q17" s="13"/>
      <c r="R17" s="13"/>
      <c r="S17" s="217"/>
      <c r="T17" s="217"/>
      <c r="U17" s="217"/>
      <c r="V17" s="217"/>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row>
    <row r="18" spans="1:119" x14ac:dyDescent="0.2">
      <c r="A18" s="12">
        <v>1</v>
      </c>
      <c r="B18" s="13">
        <f>BAR!B18*0.9</f>
        <v>21375</v>
      </c>
      <c r="C18" s="13">
        <f>BAR!C18*0.9</f>
        <v>21375</v>
      </c>
      <c r="D18" s="217">
        <f>BAR!D18*0.9</f>
        <v>21375</v>
      </c>
      <c r="E18" s="217">
        <f>BAR!E18*0.9</f>
        <v>21375</v>
      </c>
      <c r="F18" s="217">
        <f>BAR!F18*0.9</f>
        <v>21375</v>
      </c>
      <c r="G18" s="217">
        <f>BAR!G18*0.9</f>
        <v>21375</v>
      </c>
      <c r="H18" s="217">
        <f>BAR!H18*0.9</f>
        <v>21375</v>
      </c>
      <c r="I18" s="13">
        <f>BAR!I18*0.9</f>
        <v>19125</v>
      </c>
      <c r="J18" s="13">
        <f>BAR!J18*0.9</f>
        <v>19125</v>
      </c>
      <c r="K18" s="13">
        <f>BAR!K18*0.9</f>
        <v>17865</v>
      </c>
      <c r="L18" s="13">
        <f>BAR!L18*0.9</f>
        <v>15975</v>
      </c>
      <c r="M18" s="13">
        <f>BAR!M18*0.9</f>
        <v>15975</v>
      </c>
      <c r="N18" s="13">
        <f>BAR!N18*0.9</f>
        <v>15975</v>
      </c>
      <c r="O18" s="13">
        <f>BAR!O18*0.9</f>
        <v>15975</v>
      </c>
      <c r="P18" s="13">
        <f>BAR!P18*0.9</f>
        <v>14715</v>
      </c>
      <c r="Q18" s="13">
        <f>BAR!Q18*0.9</f>
        <v>14715</v>
      </c>
      <c r="R18" s="13">
        <f>BAR!R18*0.9</f>
        <v>15975</v>
      </c>
      <c r="S18" s="217">
        <f>BAR!S18*0.9</f>
        <v>15975</v>
      </c>
      <c r="T18" s="217">
        <f>BAR!T18*0.9</f>
        <v>15975</v>
      </c>
      <c r="U18" s="217">
        <f>BAR!U18*0.9</f>
        <v>15975</v>
      </c>
      <c r="V18" s="217">
        <f>BAR!V18*0.9</f>
        <v>15975</v>
      </c>
      <c r="W18" s="13">
        <f>BAR!W18*0.9</f>
        <v>15975</v>
      </c>
      <c r="X18" s="13">
        <f>BAR!X18*0.9</f>
        <v>15975</v>
      </c>
      <c r="Y18" s="13">
        <f>BAR!Y18*0.9</f>
        <v>15975</v>
      </c>
      <c r="Z18" s="13">
        <f>BAR!Z18*0.9</f>
        <v>15975</v>
      </c>
      <c r="AA18" s="13">
        <f>BAR!AA18*0.9</f>
        <v>15975</v>
      </c>
      <c r="AB18" s="13">
        <f>BAR!AB18*0.9</f>
        <v>16425</v>
      </c>
      <c r="AC18" s="13">
        <f>BAR!AC18*0.9</f>
        <v>16425</v>
      </c>
      <c r="AD18" s="13">
        <f>BAR!AD18*0.9</f>
        <v>16425</v>
      </c>
      <c r="AE18" s="13">
        <f>BAR!AE18*0.9</f>
        <v>16425</v>
      </c>
      <c r="AF18" s="13">
        <f>BAR!AF18*0.9</f>
        <v>16425</v>
      </c>
      <c r="AG18" s="13">
        <f>BAR!AG18*0.9</f>
        <v>16425</v>
      </c>
      <c r="AH18" s="13">
        <f>BAR!AH18*0.9</f>
        <v>16425</v>
      </c>
      <c r="AI18" s="13">
        <f>BAR!AI18*0.9</f>
        <v>16425</v>
      </c>
      <c r="AJ18" s="13">
        <f>BAR!AJ18*0.9</f>
        <v>17055</v>
      </c>
      <c r="AK18" s="13">
        <f>BAR!AK18*0.9</f>
        <v>17055</v>
      </c>
      <c r="AL18" s="13">
        <f>BAR!AL18*0.9</f>
        <v>15975</v>
      </c>
      <c r="AM18" s="13">
        <f>BAR!AM18*0.9</f>
        <v>15975</v>
      </c>
      <c r="AN18" s="13">
        <f>BAR!AN18*0.9</f>
        <v>12285</v>
      </c>
      <c r="AO18" s="13">
        <f>BAR!AO18*0.9</f>
        <v>12285</v>
      </c>
      <c r="AP18" s="13">
        <f>BAR!AP18*0.9</f>
        <v>12285</v>
      </c>
      <c r="AQ18" s="13">
        <f>BAR!AQ18*0.9</f>
        <v>12285</v>
      </c>
      <c r="AR18" s="13">
        <f>BAR!AR18*0.9</f>
        <v>12735</v>
      </c>
      <c r="AS18" s="13">
        <f>BAR!AS18*0.9</f>
        <v>12735</v>
      </c>
      <c r="AT18" s="13">
        <f>BAR!AT18*0.9</f>
        <v>12285</v>
      </c>
      <c r="AU18" s="13">
        <f>BAR!AU18*0.9</f>
        <v>12285</v>
      </c>
      <c r="AV18" s="13">
        <f>BAR!AV18*0.9</f>
        <v>12285</v>
      </c>
      <c r="AW18" s="13">
        <f>BAR!AW18*0.9</f>
        <v>12285</v>
      </c>
      <c r="AX18" s="13">
        <f>BAR!AX18*0.9</f>
        <v>12285</v>
      </c>
      <c r="AY18" s="13">
        <f>BAR!AY18*0.9</f>
        <v>12735</v>
      </c>
      <c r="AZ18" s="13">
        <f>BAR!AZ18*0.9</f>
        <v>12735</v>
      </c>
      <c r="BA18" s="13">
        <f>BAR!BA18*0.9</f>
        <v>12285</v>
      </c>
      <c r="BB18" s="13">
        <f>BAR!BB18*0.9</f>
        <v>12285</v>
      </c>
      <c r="BC18" s="13">
        <f>BAR!BC18*0.9</f>
        <v>12285</v>
      </c>
      <c r="BD18" s="13">
        <f>BAR!BD18*0.9</f>
        <v>12285</v>
      </c>
      <c r="BE18" s="13">
        <f>BAR!BE18*0.9</f>
        <v>13635</v>
      </c>
      <c r="BF18" s="13">
        <f>BAR!BF18*0.9</f>
        <v>13635</v>
      </c>
      <c r="BG18" s="13">
        <f>BAR!BG18*0.9</f>
        <v>13635</v>
      </c>
      <c r="BH18" s="13">
        <f>BAR!BH18*0.9</f>
        <v>12285</v>
      </c>
      <c r="BI18" s="13">
        <f>BAR!BI18*0.9</f>
        <v>12285</v>
      </c>
      <c r="BJ18" s="13">
        <f>BAR!BJ18*0.9</f>
        <v>12285</v>
      </c>
      <c r="BK18" s="13">
        <f>BAR!BK18*0.9</f>
        <v>12285</v>
      </c>
      <c r="BL18" s="13">
        <f>BAR!BL18*0.9</f>
        <v>12285</v>
      </c>
      <c r="BM18" s="13">
        <f>BAR!BM18*0.9</f>
        <v>12735</v>
      </c>
      <c r="BN18" s="13">
        <f>BAR!BN18*0.9</f>
        <v>12735</v>
      </c>
      <c r="BO18" s="13">
        <f>BAR!BO18*0.9</f>
        <v>12285</v>
      </c>
      <c r="BP18" s="13">
        <f>BAR!BP18*0.9</f>
        <v>12285</v>
      </c>
      <c r="BQ18" s="13">
        <f>BAR!BQ18*0.9</f>
        <v>12285</v>
      </c>
      <c r="BR18" s="13">
        <f>BAR!BR18*0.9</f>
        <v>12285</v>
      </c>
      <c r="BS18" s="13">
        <f>BAR!BS18*0.9</f>
        <v>12285</v>
      </c>
      <c r="BT18" s="13">
        <f>BAR!BT18*0.9</f>
        <v>12735</v>
      </c>
      <c r="BU18" s="13">
        <f>BAR!BU18*0.9</f>
        <v>12735</v>
      </c>
      <c r="BV18" s="13">
        <f>BAR!BV18*0.9</f>
        <v>12285</v>
      </c>
      <c r="BW18" s="13">
        <f>BAR!BW18*0.9</f>
        <v>12285</v>
      </c>
      <c r="BX18" s="13">
        <f>BAR!BX18*0.9</f>
        <v>12285</v>
      </c>
      <c r="BY18" s="13">
        <f>BAR!BY18*0.9</f>
        <v>12285</v>
      </c>
      <c r="BZ18" s="13">
        <f>BAR!BZ18*0.9</f>
        <v>12285</v>
      </c>
      <c r="CA18" s="13">
        <f>BAR!CA18*0.9</f>
        <v>12735</v>
      </c>
      <c r="CB18" s="13">
        <f>BAR!CB18*0.9</f>
        <v>12735</v>
      </c>
      <c r="CC18" s="13">
        <f>BAR!CC18*0.9</f>
        <v>11835</v>
      </c>
      <c r="CD18" s="13">
        <f>BAR!CD18*0.9</f>
        <v>11835</v>
      </c>
      <c r="CE18" s="13">
        <f>BAR!CE18*0.9</f>
        <v>11835</v>
      </c>
      <c r="CF18" s="13">
        <f>BAR!CF18*0.9</f>
        <v>11835</v>
      </c>
      <c r="CG18" s="13">
        <f>BAR!CG18*0.9</f>
        <v>11835</v>
      </c>
      <c r="CH18" s="13">
        <f>BAR!CH18*0.9</f>
        <v>11835</v>
      </c>
      <c r="CI18" s="13">
        <f>BAR!CI18*0.9</f>
        <v>11835</v>
      </c>
      <c r="CJ18" s="13">
        <f>BAR!CJ18*0.9</f>
        <v>11565</v>
      </c>
      <c r="CK18" s="13">
        <f>BAR!CK18*0.9</f>
        <v>11565</v>
      </c>
      <c r="CL18" s="13">
        <f>BAR!CL18*0.9</f>
        <v>11565</v>
      </c>
      <c r="CM18" s="13">
        <f>BAR!CM18*0.9</f>
        <v>11565</v>
      </c>
      <c r="CN18" s="13">
        <f>BAR!CN18*0.9</f>
        <v>11565</v>
      </c>
      <c r="CO18" s="13">
        <f>BAR!CO18*0.9</f>
        <v>11835</v>
      </c>
      <c r="CP18" s="13">
        <f>BAR!CP18*0.9</f>
        <v>11835</v>
      </c>
      <c r="CQ18" s="13">
        <f>BAR!CQ18*0.9</f>
        <v>11565</v>
      </c>
      <c r="CR18" s="13">
        <f>BAR!CR18*0.9</f>
        <v>11565</v>
      </c>
      <c r="CS18" s="13">
        <f>BAR!CS18*0.9</f>
        <v>11565</v>
      </c>
      <c r="CT18" s="13">
        <f>BAR!CT18*0.9</f>
        <v>11565</v>
      </c>
      <c r="CU18" s="13">
        <f>BAR!CU18*0.9</f>
        <v>11565</v>
      </c>
      <c r="CV18" s="13">
        <f>BAR!CV18*0.9</f>
        <v>11835</v>
      </c>
      <c r="CW18" s="13">
        <f>BAR!CW18*0.9</f>
        <v>11835</v>
      </c>
      <c r="CX18" s="13">
        <f>BAR!CX18*0.9</f>
        <v>11565</v>
      </c>
      <c r="CY18" s="13">
        <f>BAR!CY18*0.9</f>
        <v>11565</v>
      </c>
      <c r="CZ18" s="13">
        <f>BAR!CZ18*0.9</f>
        <v>11565</v>
      </c>
      <c r="DA18" s="13">
        <f>BAR!DA18*0.9</f>
        <v>11565</v>
      </c>
      <c r="DB18" s="13">
        <f>BAR!DB18*0.9</f>
        <v>11565</v>
      </c>
      <c r="DC18" s="13">
        <f>BAR!DC18*0.9</f>
        <v>11835</v>
      </c>
      <c r="DD18" s="13">
        <f>BAR!DD18*0.9</f>
        <v>11835</v>
      </c>
      <c r="DE18" s="13">
        <f>BAR!DE18*0.9</f>
        <v>11295</v>
      </c>
      <c r="DF18" s="13">
        <f>BAR!DF18*0.9</f>
        <v>11295</v>
      </c>
      <c r="DG18" s="13">
        <f>BAR!DG18*0.9</f>
        <v>11295</v>
      </c>
      <c r="DH18" s="13">
        <f>BAR!DH18*0.9</f>
        <v>11295</v>
      </c>
      <c r="DI18" s="13">
        <f>BAR!DI18*0.9</f>
        <v>11295</v>
      </c>
      <c r="DJ18" s="13">
        <f>BAR!DJ18*0.9</f>
        <v>11565</v>
      </c>
      <c r="DK18" s="13">
        <f>BAR!DK18*0.9</f>
        <v>11565</v>
      </c>
      <c r="DL18" s="13">
        <f>BAR!DL18*0.9</f>
        <v>11295</v>
      </c>
      <c r="DM18" s="13">
        <f>BAR!DM18*0.9</f>
        <v>11295</v>
      </c>
      <c r="DN18" s="13">
        <f>BAR!DN18*0.9</f>
        <v>11295</v>
      </c>
      <c r="DO18" s="13">
        <f>BAR!DO18*0.9</f>
        <v>11295</v>
      </c>
    </row>
    <row r="19" spans="1:119" x14ac:dyDescent="0.2">
      <c r="A19" s="12">
        <v>2</v>
      </c>
      <c r="B19" s="13">
        <f>BAR!B19*0.9</f>
        <v>22860</v>
      </c>
      <c r="C19" s="13">
        <f>BAR!C19*0.9</f>
        <v>22860</v>
      </c>
      <c r="D19" s="217">
        <f>BAR!D19*0.9</f>
        <v>22860</v>
      </c>
      <c r="E19" s="217">
        <f>BAR!E19*0.9</f>
        <v>22860</v>
      </c>
      <c r="F19" s="217">
        <f>BAR!F19*0.9</f>
        <v>22860</v>
      </c>
      <c r="G19" s="217">
        <f>BAR!G19*0.9</f>
        <v>22860</v>
      </c>
      <c r="H19" s="217">
        <f>BAR!H19*0.9</f>
        <v>22860</v>
      </c>
      <c r="I19" s="13">
        <f>BAR!I19*0.9</f>
        <v>20610</v>
      </c>
      <c r="J19" s="13">
        <f>BAR!J19*0.9</f>
        <v>20610</v>
      </c>
      <c r="K19" s="13">
        <f>BAR!K19*0.9</f>
        <v>19350</v>
      </c>
      <c r="L19" s="13">
        <f>BAR!L19*0.9</f>
        <v>17460</v>
      </c>
      <c r="M19" s="13">
        <f>BAR!M19*0.9</f>
        <v>17460</v>
      </c>
      <c r="N19" s="13">
        <f>BAR!N19*0.9</f>
        <v>17460</v>
      </c>
      <c r="O19" s="13">
        <f>BAR!O19*0.9</f>
        <v>17460</v>
      </c>
      <c r="P19" s="13">
        <f>BAR!P19*0.9</f>
        <v>16200</v>
      </c>
      <c r="Q19" s="13">
        <f>BAR!Q19*0.9</f>
        <v>16200</v>
      </c>
      <c r="R19" s="13">
        <f>BAR!R19*0.9</f>
        <v>17460</v>
      </c>
      <c r="S19" s="217">
        <f>BAR!S19*0.9</f>
        <v>17460</v>
      </c>
      <c r="T19" s="217">
        <f>BAR!T19*0.9</f>
        <v>17460</v>
      </c>
      <c r="U19" s="217">
        <f>BAR!U19*0.9</f>
        <v>17460</v>
      </c>
      <c r="V19" s="217">
        <f>BAR!V19*0.9</f>
        <v>17460</v>
      </c>
      <c r="W19" s="13">
        <f>BAR!W19*0.9</f>
        <v>17460</v>
      </c>
      <c r="X19" s="13">
        <f>BAR!X19*0.9</f>
        <v>17460</v>
      </c>
      <c r="Y19" s="13">
        <f>BAR!Y19*0.9</f>
        <v>17460</v>
      </c>
      <c r="Z19" s="13">
        <f>BAR!Z19*0.9</f>
        <v>17460</v>
      </c>
      <c r="AA19" s="13">
        <f>BAR!AA19*0.9</f>
        <v>17460</v>
      </c>
      <c r="AB19" s="13">
        <f>BAR!AB19*0.9</f>
        <v>17910</v>
      </c>
      <c r="AC19" s="13">
        <f>BAR!AC19*0.9</f>
        <v>17910</v>
      </c>
      <c r="AD19" s="13">
        <f>BAR!AD19*0.9</f>
        <v>17910</v>
      </c>
      <c r="AE19" s="13">
        <f>BAR!AE19*0.9</f>
        <v>17910</v>
      </c>
      <c r="AF19" s="13">
        <f>BAR!AF19*0.9</f>
        <v>17910</v>
      </c>
      <c r="AG19" s="13">
        <f>BAR!AG19*0.9</f>
        <v>17910</v>
      </c>
      <c r="AH19" s="13">
        <f>BAR!AH19*0.9</f>
        <v>17910</v>
      </c>
      <c r="AI19" s="13">
        <f>BAR!AI19*0.9</f>
        <v>17910</v>
      </c>
      <c r="AJ19" s="13">
        <f>BAR!AJ19*0.9</f>
        <v>18540</v>
      </c>
      <c r="AK19" s="13">
        <f>BAR!AK19*0.9</f>
        <v>18540</v>
      </c>
      <c r="AL19" s="13">
        <f>BAR!AL19*0.9</f>
        <v>17460</v>
      </c>
      <c r="AM19" s="13">
        <f>BAR!AM19*0.9</f>
        <v>17460</v>
      </c>
      <c r="AN19" s="13">
        <f>BAR!AN19*0.9</f>
        <v>13770</v>
      </c>
      <c r="AO19" s="13">
        <f>BAR!AO19*0.9</f>
        <v>13770</v>
      </c>
      <c r="AP19" s="13">
        <f>BAR!AP19*0.9</f>
        <v>13770</v>
      </c>
      <c r="AQ19" s="13">
        <f>BAR!AQ19*0.9</f>
        <v>13770</v>
      </c>
      <c r="AR19" s="13">
        <f>BAR!AR19*0.9</f>
        <v>14220</v>
      </c>
      <c r="AS19" s="13">
        <f>BAR!AS19*0.9</f>
        <v>14220</v>
      </c>
      <c r="AT19" s="13">
        <f>BAR!AT19*0.9</f>
        <v>13770</v>
      </c>
      <c r="AU19" s="13">
        <f>BAR!AU19*0.9</f>
        <v>13770</v>
      </c>
      <c r="AV19" s="13">
        <f>BAR!AV19*0.9</f>
        <v>13770</v>
      </c>
      <c r="AW19" s="13">
        <f>BAR!AW19*0.9</f>
        <v>13770</v>
      </c>
      <c r="AX19" s="13">
        <f>BAR!AX19*0.9</f>
        <v>13770</v>
      </c>
      <c r="AY19" s="13">
        <f>BAR!AY19*0.9</f>
        <v>14220</v>
      </c>
      <c r="AZ19" s="13">
        <f>BAR!AZ19*0.9</f>
        <v>14220</v>
      </c>
      <c r="BA19" s="13">
        <f>BAR!BA19*0.9</f>
        <v>13770</v>
      </c>
      <c r="BB19" s="13">
        <f>BAR!BB19*0.9</f>
        <v>13770</v>
      </c>
      <c r="BC19" s="13">
        <f>BAR!BC19*0.9</f>
        <v>13770</v>
      </c>
      <c r="BD19" s="13">
        <f>BAR!BD19*0.9</f>
        <v>13770</v>
      </c>
      <c r="BE19" s="13">
        <f>BAR!BE19*0.9</f>
        <v>15120</v>
      </c>
      <c r="BF19" s="13">
        <f>BAR!BF19*0.9</f>
        <v>15120</v>
      </c>
      <c r="BG19" s="13">
        <f>BAR!BG19*0.9</f>
        <v>15120</v>
      </c>
      <c r="BH19" s="13">
        <f>BAR!BH19*0.9</f>
        <v>13770</v>
      </c>
      <c r="BI19" s="13">
        <f>BAR!BI19*0.9</f>
        <v>13770</v>
      </c>
      <c r="BJ19" s="13">
        <f>BAR!BJ19*0.9</f>
        <v>13770</v>
      </c>
      <c r="BK19" s="13">
        <f>BAR!BK19*0.9</f>
        <v>13770</v>
      </c>
      <c r="BL19" s="13">
        <f>BAR!BL19*0.9</f>
        <v>13770</v>
      </c>
      <c r="BM19" s="13">
        <f>BAR!BM19*0.9</f>
        <v>14220</v>
      </c>
      <c r="BN19" s="13">
        <f>BAR!BN19*0.9</f>
        <v>14220</v>
      </c>
      <c r="BO19" s="13">
        <f>BAR!BO19*0.9</f>
        <v>13770</v>
      </c>
      <c r="BP19" s="13">
        <f>BAR!BP19*0.9</f>
        <v>13770</v>
      </c>
      <c r="BQ19" s="13">
        <f>BAR!BQ19*0.9</f>
        <v>13770</v>
      </c>
      <c r="BR19" s="13">
        <f>BAR!BR19*0.9</f>
        <v>13770</v>
      </c>
      <c r="BS19" s="13">
        <f>BAR!BS19*0.9</f>
        <v>13770</v>
      </c>
      <c r="BT19" s="13">
        <f>BAR!BT19*0.9</f>
        <v>14220</v>
      </c>
      <c r="BU19" s="13">
        <f>BAR!BU19*0.9</f>
        <v>14220</v>
      </c>
      <c r="BV19" s="13">
        <f>BAR!BV19*0.9</f>
        <v>13770</v>
      </c>
      <c r="BW19" s="13">
        <f>BAR!BW19*0.9</f>
        <v>13770</v>
      </c>
      <c r="BX19" s="13">
        <f>BAR!BX19*0.9</f>
        <v>13770</v>
      </c>
      <c r="BY19" s="13">
        <f>BAR!BY19*0.9</f>
        <v>13770</v>
      </c>
      <c r="BZ19" s="13">
        <f>BAR!BZ19*0.9</f>
        <v>13770</v>
      </c>
      <c r="CA19" s="13">
        <f>BAR!CA19*0.9</f>
        <v>14220</v>
      </c>
      <c r="CB19" s="13">
        <f>BAR!CB19*0.9</f>
        <v>14220</v>
      </c>
      <c r="CC19" s="13">
        <f>BAR!CC19*0.9</f>
        <v>13320</v>
      </c>
      <c r="CD19" s="13">
        <f>BAR!CD19*0.9</f>
        <v>13320</v>
      </c>
      <c r="CE19" s="13">
        <f>BAR!CE19*0.9</f>
        <v>13320</v>
      </c>
      <c r="CF19" s="13">
        <f>BAR!CF19*0.9</f>
        <v>13320</v>
      </c>
      <c r="CG19" s="13">
        <f>BAR!CG19*0.9</f>
        <v>13320</v>
      </c>
      <c r="CH19" s="13">
        <f>BAR!CH19*0.9</f>
        <v>13320</v>
      </c>
      <c r="CI19" s="13">
        <f>BAR!CI19*0.9</f>
        <v>13320</v>
      </c>
      <c r="CJ19" s="13">
        <f>BAR!CJ19*0.9</f>
        <v>13050</v>
      </c>
      <c r="CK19" s="13">
        <f>BAR!CK19*0.9</f>
        <v>13050</v>
      </c>
      <c r="CL19" s="13">
        <f>BAR!CL19*0.9</f>
        <v>13050</v>
      </c>
      <c r="CM19" s="13">
        <f>BAR!CM19*0.9</f>
        <v>13050</v>
      </c>
      <c r="CN19" s="13">
        <f>BAR!CN19*0.9</f>
        <v>13050</v>
      </c>
      <c r="CO19" s="13">
        <f>BAR!CO19*0.9</f>
        <v>13320</v>
      </c>
      <c r="CP19" s="13">
        <f>BAR!CP19*0.9</f>
        <v>13320</v>
      </c>
      <c r="CQ19" s="13">
        <f>BAR!CQ19*0.9</f>
        <v>13050</v>
      </c>
      <c r="CR19" s="13">
        <f>BAR!CR19*0.9</f>
        <v>13050</v>
      </c>
      <c r="CS19" s="13">
        <f>BAR!CS19*0.9</f>
        <v>13050</v>
      </c>
      <c r="CT19" s="13">
        <f>BAR!CT19*0.9</f>
        <v>13050</v>
      </c>
      <c r="CU19" s="13">
        <f>BAR!CU19*0.9</f>
        <v>13050</v>
      </c>
      <c r="CV19" s="13">
        <f>BAR!CV19*0.9</f>
        <v>13320</v>
      </c>
      <c r="CW19" s="13">
        <f>BAR!CW19*0.9</f>
        <v>13320</v>
      </c>
      <c r="CX19" s="13">
        <f>BAR!CX19*0.9</f>
        <v>13050</v>
      </c>
      <c r="CY19" s="13">
        <f>BAR!CY19*0.9</f>
        <v>13050</v>
      </c>
      <c r="CZ19" s="13">
        <f>BAR!CZ19*0.9</f>
        <v>13050</v>
      </c>
      <c r="DA19" s="13">
        <f>BAR!DA19*0.9</f>
        <v>13050</v>
      </c>
      <c r="DB19" s="13">
        <f>BAR!DB19*0.9</f>
        <v>13050</v>
      </c>
      <c r="DC19" s="13">
        <f>BAR!DC19*0.9</f>
        <v>13320</v>
      </c>
      <c r="DD19" s="13">
        <f>BAR!DD19*0.9</f>
        <v>13320</v>
      </c>
      <c r="DE19" s="13">
        <f>BAR!DE19*0.9</f>
        <v>12780</v>
      </c>
      <c r="DF19" s="13">
        <f>BAR!DF19*0.9</f>
        <v>12780</v>
      </c>
      <c r="DG19" s="13">
        <f>BAR!DG19*0.9</f>
        <v>12780</v>
      </c>
      <c r="DH19" s="13">
        <f>BAR!DH19*0.9</f>
        <v>12780</v>
      </c>
      <c r="DI19" s="13">
        <f>BAR!DI19*0.9</f>
        <v>12780</v>
      </c>
      <c r="DJ19" s="13">
        <f>BAR!DJ19*0.9</f>
        <v>13050</v>
      </c>
      <c r="DK19" s="13">
        <f>BAR!DK19*0.9</f>
        <v>13050</v>
      </c>
      <c r="DL19" s="13">
        <f>BAR!DL19*0.9</f>
        <v>12780</v>
      </c>
      <c r="DM19" s="13">
        <f>BAR!DM19*0.9</f>
        <v>12780</v>
      </c>
      <c r="DN19" s="13">
        <f>BAR!DN19*0.9</f>
        <v>12780</v>
      </c>
      <c r="DO19" s="13">
        <f>BAR!DO19*0.9</f>
        <v>12780</v>
      </c>
    </row>
    <row r="20" spans="1:119" ht="15" customHeight="1" x14ac:dyDescent="0.2">
      <c r="A20" s="200" t="s">
        <v>33</v>
      </c>
    </row>
    <row r="21" spans="1:119" ht="120" x14ac:dyDescent="0.2">
      <c r="A21" s="184" t="s">
        <v>56</v>
      </c>
    </row>
    <row r="22" spans="1:119" ht="15" customHeight="1" x14ac:dyDescent="0.2">
      <c r="A22" s="196" t="s">
        <v>57</v>
      </c>
    </row>
    <row r="23" spans="1:119" ht="24" x14ac:dyDescent="0.2">
      <c r="A23" s="46" t="s">
        <v>58</v>
      </c>
    </row>
    <row r="24" spans="1:119" ht="15" customHeight="1" x14ac:dyDescent="0.2">
      <c r="A24" s="198" t="s">
        <v>11</v>
      </c>
    </row>
    <row r="25" spans="1:119" ht="25.5" x14ac:dyDescent="0.2">
      <c r="A25" s="199" t="s">
        <v>29</v>
      </c>
    </row>
    <row r="26" spans="1:119" ht="15" customHeight="1" x14ac:dyDescent="0.2">
      <c r="A26" s="200" t="s">
        <v>14</v>
      </c>
    </row>
    <row r="27" spans="1:119" ht="84" x14ac:dyDescent="0.2">
      <c r="A27" s="201" t="s">
        <v>15</v>
      </c>
    </row>
    <row r="28" spans="1:119" ht="24" x14ac:dyDescent="0.2">
      <c r="A28" s="218" t="s">
        <v>59</v>
      </c>
    </row>
    <row r="29" spans="1:119" ht="216" customHeight="1" x14ac:dyDescent="0.2">
      <c r="A29" s="201" t="s">
        <v>60</v>
      </c>
    </row>
    <row r="30" spans="1:119" ht="15" customHeight="1" x14ac:dyDescent="0.2">
      <c r="A30" s="200" t="s">
        <v>61</v>
      </c>
    </row>
    <row r="31" spans="1:119" ht="285" customHeight="1" x14ac:dyDescent="0.2">
      <c r="A31" s="201" t="s">
        <v>62</v>
      </c>
    </row>
    <row r="32" spans="1:119" ht="15" customHeight="1" x14ac:dyDescent="0.2">
      <c r="A32" s="196" t="s">
        <v>16</v>
      </c>
    </row>
    <row r="33" spans="1:1" ht="24" x14ac:dyDescent="0.2">
      <c r="A33" s="209" t="s">
        <v>17</v>
      </c>
    </row>
    <row r="34" spans="1:1" ht="15" customHeight="1" x14ac:dyDescent="0.2">
      <c r="A34" s="200" t="s">
        <v>18</v>
      </c>
    </row>
    <row r="35" spans="1:1" ht="132" x14ac:dyDescent="0.2">
      <c r="A35" s="202" t="s">
        <v>19</v>
      </c>
    </row>
  </sheetData>
  <pageMargins left="0.7" right="0.7"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FF00"/>
  </sheetPr>
  <dimension ref="A1:Y46"/>
  <sheetViews>
    <sheetView topLeftCell="A13" workbookViewId="0">
      <pane xSplit="1" topLeftCell="B1" activePane="topRight" state="frozen"/>
      <selection pane="topRight" activeCell="B24" sqref="B24:Y35"/>
    </sheetView>
  </sheetViews>
  <sheetFormatPr defaultColWidth="8.5703125" defaultRowHeight="12" x14ac:dyDescent="0.2"/>
  <cols>
    <col min="1" max="1" width="84.85546875" style="2" customWidth="1"/>
    <col min="2" max="25" width="9.85546875" style="2" customWidth="1"/>
    <col min="26" max="16384" width="8.5703125" style="2"/>
  </cols>
  <sheetData>
    <row r="1" spans="1:25" ht="11.45" customHeight="1" x14ac:dyDescent="0.2">
      <c r="A1" s="3" t="s">
        <v>199</v>
      </c>
    </row>
    <row r="2" spans="1:25" ht="11.45" customHeight="1" x14ac:dyDescent="0.2">
      <c r="A2" s="4" t="s">
        <v>205</v>
      </c>
    </row>
    <row r="3" spans="1:25" ht="11.45" customHeight="1" x14ac:dyDescent="0.2">
      <c r="A3" s="3"/>
    </row>
    <row r="4" spans="1:25" ht="11.25" customHeight="1" x14ac:dyDescent="0.2">
      <c r="A4" s="111" t="s">
        <v>72</v>
      </c>
    </row>
    <row r="5" spans="1:25" s="1" customFormat="1" ht="25.5" customHeight="1" x14ac:dyDescent="0.2">
      <c r="A5" s="6" t="s">
        <v>73</v>
      </c>
      <c r="B5" s="93" t="e">
        <f>BAR!#REF!</f>
        <v>#REF!</v>
      </c>
      <c r="C5" s="93" t="e">
        <f>BAR!#REF!</f>
        <v>#REF!</v>
      </c>
      <c r="D5" s="93" t="e">
        <f>BAR!#REF!</f>
        <v>#REF!</v>
      </c>
      <c r="E5" s="93" t="e">
        <f>BAR!#REF!</f>
        <v>#REF!</v>
      </c>
      <c r="F5" s="93" t="e">
        <f>BAR!#REF!</f>
        <v>#REF!</v>
      </c>
      <c r="G5" s="93" t="e">
        <f>BAR!#REF!</f>
        <v>#REF!</v>
      </c>
      <c r="H5" s="93" t="e">
        <f>BAR!#REF!</f>
        <v>#REF!</v>
      </c>
      <c r="I5" s="93" t="e">
        <f>BAR!#REF!</f>
        <v>#REF!</v>
      </c>
      <c r="J5" s="93" t="e">
        <f>BAR!#REF!</f>
        <v>#REF!</v>
      </c>
      <c r="K5" s="93" t="e">
        <f>BAR!#REF!</f>
        <v>#REF!</v>
      </c>
      <c r="L5" s="93" t="e">
        <f>BAR!#REF!</f>
        <v>#REF!</v>
      </c>
      <c r="M5" s="93" t="e">
        <f>BAR!#REF!</f>
        <v>#REF!</v>
      </c>
      <c r="N5" s="93" t="e">
        <f>BAR!#REF!</f>
        <v>#REF!</v>
      </c>
      <c r="O5" s="93" t="e">
        <f>BAR!#REF!</f>
        <v>#REF!</v>
      </c>
      <c r="P5" s="93" t="e">
        <f>BAR!#REF!</f>
        <v>#REF!</v>
      </c>
      <c r="Q5" s="93" t="e">
        <f>BAR!#REF!</f>
        <v>#REF!</v>
      </c>
      <c r="R5" s="93" t="e">
        <f>BAR!#REF!</f>
        <v>#REF!</v>
      </c>
      <c r="S5" s="93" t="e">
        <f>BAR!#REF!</f>
        <v>#REF!</v>
      </c>
      <c r="T5" s="93" t="e">
        <f>BAR!#REF!</f>
        <v>#REF!</v>
      </c>
      <c r="U5" s="93" t="e">
        <f>BAR!#REF!</f>
        <v>#REF!</v>
      </c>
      <c r="V5" s="93" t="e">
        <f>BAR!#REF!</f>
        <v>#REF!</v>
      </c>
      <c r="W5" s="93" t="e">
        <f>BAR!#REF!</f>
        <v>#REF!</v>
      </c>
      <c r="X5" s="93" t="e">
        <f>BAR!#REF!</f>
        <v>#REF!</v>
      </c>
      <c r="Y5" s="93" t="e">
        <f>BAR!#REF!</f>
        <v>#REF!</v>
      </c>
    </row>
    <row r="6" spans="1:25" s="1" customFormat="1" ht="25.5" customHeight="1" x14ac:dyDescent="0.2">
      <c r="A6" s="9"/>
      <c r="B6" s="93" t="e">
        <f>BAR!#REF!</f>
        <v>#REF!</v>
      </c>
      <c r="C6" s="93" t="e">
        <f>BAR!#REF!</f>
        <v>#REF!</v>
      </c>
      <c r="D6" s="93" t="e">
        <f>BAR!#REF!</f>
        <v>#REF!</v>
      </c>
      <c r="E6" s="93" t="e">
        <f>BAR!#REF!</f>
        <v>#REF!</v>
      </c>
      <c r="F6" s="93" t="e">
        <f>BAR!#REF!</f>
        <v>#REF!</v>
      </c>
      <c r="G6" s="93" t="e">
        <f>BAR!#REF!</f>
        <v>#REF!</v>
      </c>
      <c r="H6" s="93" t="e">
        <f>BAR!#REF!</f>
        <v>#REF!</v>
      </c>
      <c r="I6" s="93" t="e">
        <f>BAR!#REF!</f>
        <v>#REF!</v>
      </c>
      <c r="J6" s="93" t="e">
        <f>BAR!#REF!</f>
        <v>#REF!</v>
      </c>
      <c r="K6" s="93" t="e">
        <f>BAR!#REF!</f>
        <v>#REF!</v>
      </c>
      <c r="L6" s="93" t="e">
        <f>BAR!#REF!</f>
        <v>#REF!</v>
      </c>
      <c r="M6" s="93" t="e">
        <f>BAR!#REF!</f>
        <v>#REF!</v>
      </c>
      <c r="N6" s="93" t="e">
        <f>BAR!#REF!</f>
        <v>#REF!</v>
      </c>
      <c r="O6" s="93" t="e">
        <f>BAR!#REF!</f>
        <v>#REF!</v>
      </c>
      <c r="P6" s="93" t="e">
        <f>BAR!#REF!</f>
        <v>#REF!</v>
      </c>
      <c r="Q6" s="93" t="e">
        <f>BAR!#REF!</f>
        <v>#REF!</v>
      </c>
      <c r="R6" s="93" t="e">
        <f>BAR!#REF!</f>
        <v>#REF!</v>
      </c>
      <c r="S6" s="93" t="e">
        <f>BAR!#REF!</f>
        <v>#REF!</v>
      </c>
      <c r="T6" s="93" t="e">
        <f>BAR!#REF!</f>
        <v>#REF!</v>
      </c>
      <c r="U6" s="93" t="e">
        <f>BAR!#REF!</f>
        <v>#REF!</v>
      </c>
      <c r="V6" s="93" t="e">
        <f>BAR!#REF!</f>
        <v>#REF!</v>
      </c>
      <c r="W6" s="93" t="e">
        <f>BAR!#REF!</f>
        <v>#REF!</v>
      </c>
      <c r="X6" s="93" t="e">
        <f>BAR!#REF!</f>
        <v>#REF!</v>
      </c>
      <c r="Y6" s="93" t="e">
        <f>BAR!#REF!</f>
        <v>#REF!</v>
      </c>
    </row>
    <row r="7" spans="1:25" ht="11.45" customHeight="1" x14ac:dyDescent="0.2">
      <c r="A7" s="10" t="s">
        <v>74</v>
      </c>
    </row>
    <row r="8" spans="1:25" ht="11.45" customHeight="1" x14ac:dyDescent="0.2">
      <c r="A8" s="12">
        <v>1</v>
      </c>
      <c r="B8" s="30" t="e">
        <f>BAR!#REF!*0.9</f>
        <v>#REF!</v>
      </c>
      <c r="C8" s="30" t="e">
        <f>BAR!#REF!*0.9</f>
        <v>#REF!</v>
      </c>
      <c r="D8" s="30" t="e">
        <f>BAR!#REF!*0.9</f>
        <v>#REF!</v>
      </c>
      <c r="E8" s="30" t="e">
        <f>BAR!#REF!*0.9</f>
        <v>#REF!</v>
      </c>
      <c r="F8" s="30" t="e">
        <f>BAR!#REF!*0.9</f>
        <v>#REF!</v>
      </c>
      <c r="G8" s="30" t="e">
        <f>BAR!#REF!*0.9</f>
        <v>#REF!</v>
      </c>
      <c r="H8" s="30" t="e">
        <f>BAR!#REF!*0.9</f>
        <v>#REF!</v>
      </c>
      <c r="I8" s="30" t="e">
        <f>BAR!#REF!*0.9</f>
        <v>#REF!</v>
      </c>
      <c r="J8" s="30" t="e">
        <f>BAR!#REF!*0.9</f>
        <v>#REF!</v>
      </c>
      <c r="K8" s="30" t="e">
        <f>BAR!#REF!*0.9</f>
        <v>#REF!</v>
      </c>
      <c r="L8" s="30" t="e">
        <f>BAR!#REF!*0.9</f>
        <v>#REF!</v>
      </c>
      <c r="M8" s="30" t="e">
        <f>BAR!#REF!*0.9</f>
        <v>#REF!</v>
      </c>
      <c r="N8" s="30" t="e">
        <f>BAR!#REF!*0.9</f>
        <v>#REF!</v>
      </c>
      <c r="O8" s="30" t="e">
        <f>BAR!#REF!*0.9</f>
        <v>#REF!</v>
      </c>
      <c r="P8" s="30" t="e">
        <f>BAR!#REF!*0.9</f>
        <v>#REF!</v>
      </c>
      <c r="Q8" s="30" t="e">
        <f>BAR!#REF!*0.9</f>
        <v>#REF!</v>
      </c>
      <c r="R8" s="30" t="e">
        <f>BAR!#REF!*0.9</f>
        <v>#REF!</v>
      </c>
      <c r="S8" s="30" t="e">
        <f>BAR!#REF!*0.9</f>
        <v>#REF!</v>
      </c>
      <c r="T8" s="30" t="e">
        <f>BAR!#REF!*0.9</f>
        <v>#REF!</v>
      </c>
      <c r="U8" s="30" t="e">
        <f>BAR!#REF!*0.9</f>
        <v>#REF!</v>
      </c>
      <c r="V8" s="30" t="e">
        <f>BAR!#REF!*0.9</f>
        <v>#REF!</v>
      </c>
      <c r="W8" s="30" t="e">
        <f>BAR!#REF!*0.9</f>
        <v>#REF!</v>
      </c>
      <c r="X8" s="30" t="e">
        <f>BAR!#REF!*0.9</f>
        <v>#REF!</v>
      </c>
      <c r="Y8" s="30" t="e">
        <f>BAR!#REF!*0.9</f>
        <v>#REF!</v>
      </c>
    </row>
    <row r="9" spans="1:25" ht="11.45" customHeight="1" x14ac:dyDescent="0.2">
      <c r="A9" s="12">
        <v>2</v>
      </c>
      <c r="B9" s="30" t="e">
        <f>BAR!#REF!*0.9</f>
        <v>#REF!</v>
      </c>
      <c r="C9" s="30" t="e">
        <f>BAR!#REF!*0.9</f>
        <v>#REF!</v>
      </c>
      <c r="D9" s="30" t="e">
        <f>BAR!#REF!*0.9</f>
        <v>#REF!</v>
      </c>
      <c r="E9" s="30" t="e">
        <f>BAR!#REF!*0.9</f>
        <v>#REF!</v>
      </c>
      <c r="F9" s="30" t="e">
        <f>BAR!#REF!*0.9</f>
        <v>#REF!</v>
      </c>
      <c r="G9" s="30" t="e">
        <f>BAR!#REF!*0.9</f>
        <v>#REF!</v>
      </c>
      <c r="H9" s="30" t="e">
        <f>BAR!#REF!*0.9</f>
        <v>#REF!</v>
      </c>
      <c r="I9" s="30" t="e">
        <f>BAR!#REF!*0.9</f>
        <v>#REF!</v>
      </c>
      <c r="J9" s="30" t="e">
        <f>BAR!#REF!*0.9</f>
        <v>#REF!</v>
      </c>
      <c r="K9" s="30" t="e">
        <f>BAR!#REF!*0.9</f>
        <v>#REF!</v>
      </c>
      <c r="L9" s="30" t="e">
        <f>BAR!#REF!*0.9</f>
        <v>#REF!</v>
      </c>
      <c r="M9" s="30" t="e">
        <f>BAR!#REF!*0.9</f>
        <v>#REF!</v>
      </c>
      <c r="N9" s="30" t="e">
        <f>BAR!#REF!*0.9</f>
        <v>#REF!</v>
      </c>
      <c r="O9" s="30" t="e">
        <f>BAR!#REF!*0.9</f>
        <v>#REF!</v>
      </c>
      <c r="P9" s="30" t="e">
        <f>BAR!#REF!*0.9</f>
        <v>#REF!</v>
      </c>
      <c r="Q9" s="30" t="e">
        <f>BAR!#REF!*0.9</f>
        <v>#REF!</v>
      </c>
      <c r="R9" s="30" t="e">
        <f>BAR!#REF!*0.9</f>
        <v>#REF!</v>
      </c>
      <c r="S9" s="30" t="e">
        <f>BAR!#REF!*0.9</f>
        <v>#REF!</v>
      </c>
      <c r="T9" s="30" t="e">
        <f>BAR!#REF!*0.9</f>
        <v>#REF!</v>
      </c>
      <c r="U9" s="30" t="e">
        <f>BAR!#REF!*0.9</f>
        <v>#REF!</v>
      </c>
      <c r="V9" s="30" t="e">
        <f>BAR!#REF!*0.9</f>
        <v>#REF!</v>
      </c>
      <c r="W9" s="30" t="e">
        <f>BAR!#REF!*0.9</f>
        <v>#REF!</v>
      </c>
      <c r="X9" s="30" t="e">
        <f>BAR!#REF!*0.9</f>
        <v>#REF!</v>
      </c>
      <c r="Y9" s="30" t="e">
        <f>BAR!#REF!*0.9</f>
        <v>#REF!</v>
      </c>
    </row>
    <row r="10" spans="1:25" ht="11.45" customHeight="1" x14ac:dyDescent="0.2">
      <c r="A10" s="15" t="s">
        <v>200</v>
      </c>
      <c r="B10" s="30"/>
      <c r="C10" s="30"/>
      <c r="D10" s="30"/>
      <c r="E10" s="30"/>
      <c r="F10" s="30"/>
      <c r="G10" s="30"/>
      <c r="H10" s="30"/>
      <c r="I10" s="30"/>
      <c r="J10" s="30"/>
      <c r="K10" s="30"/>
      <c r="L10" s="30"/>
      <c r="M10" s="30"/>
      <c r="N10" s="30"/>
      <c r="O10" s="30"/>
      <c r="P10" s="30"/>
      <c r="Q10" s="30"/>
      <c r="R10" s="30"/>
      <c r="S10" s="30"/>
      <c r="T10" s="30"/>
      <c r="U10" s="30"/>
      <c r="V10" s="30"/>
      <c r="W10" s="30"/>
      <c r="X10" s="30"/>
      <c r="Y10" s="30"/>
    </row>
    <row r="11" spans="1:25" ht="11.45" customHeight="1" x14ac:dyDescent="0.2">
      <c r="A11" s="12">
        <v>1</v>
      </c>
      <c r="B11" s="30" t="e">
        <f>BAR!#REF!*0.9</f>
        <v>#REF!</v>
      </c>
      <c r="C11" s="30" t="e">
        <f>BAR!#REF!*0.9</f>
        <v>#REF!</v>
      </c>
      <c r="D11" s="30" t="e">
        <f>BAR!#REF!*0.9</f>
        <v>#REF!</v>
      </c>
      <c r="E11" s="30" t="e">
        <f>BAR!#REF!*0.9</f>
        <v>#REF!</v>
      </c>
      <c r="F11" s="30" t="e">
        <f>BAR!#REF!*0.9</f>
        <v>#REF!</v>
      </c>
      <c r="G11" s="30" t="e">
        <f>BAR!#REF!*0.9</f>
        <v>#REF!</v>
      </c>
      <c r="H11" s="30" t="e">
        <f>BAR!#REF!*0.9</f>
        <v>#REF!</v>
      </c>
      <c r="I11" s="30" t="e">
        <f>BAR!#REF!*0.9</f>
        <v>#REF!</v>
      </c>
      <c r="J11" s="30" t="e">
        <f>BAR!#REF!*0.9</f>
        <v>#REF!</v>
      </c>
      <c r="K11" s="30" t="e">
        <f>BAR!#REF!*0.9</f>
        <v>#REF!</v>
      </c>
      <c r="L11" s="30" t="e">
        <f>BAR!#REF!*0.9</f>
        <v>#REF!</v>
      </c>
      <c r="M11" s="30" t="e">
        <f>BAR!#REF!*0.9</f>
        <v>#REF!</v>
      </c>
      <c r="N11" s="30" t="e">
        <f>BAR!#REF!*0.9</f>
        <v>#REF!</v>
      </c>
      <c r="O11" s="30" t="e">
        <f>BAR!#REF!*0.9</f>
        <v>#REF!</v>
      </c>
      <c r="P11" s="30" t="e">
        <f>BAR!#REF!*0.9</f>
        <v>#REF!</v>
      </c>
      <c r="Q11" s="30" t="e">
        <f>BAR!#REF!*0.9</f>
        <v>#REF!</v>
      </c>
      <c r="R11" s="30" t="e">
        <f>BAR!#REF!*0.9</f>
        <v>#REF!</v>
      </c>
      <c r="S11" s="30" t="e">
        <f>BAR!#REF!*0.9</f>
        <v>#REF!</v>
      </c>
      <c r="T11" s="30" t="e">
        <f>BAR!#REF!*0.9</f>
        <v>#REF!</v>
      </c>
      <c r="U11" s="30" t="e">
        <f>BAR!#REF!*0.9</f>
        <v>#REF!</v>
      </c>
      <c r="V11" s="30" t="e">
        <f>BAR!#REF!*0.9</f>
        <v>#REF!</v>
      </c>
      <c r="W11" s="30" t="e">
        <f>BAR!#REF!*0.9</f>
        <v>#REF!</v>
      </c>
      <c r="X11" s="30" t="e">
        <f>BAR!#REF!*0.9</f>
        <v>#REF!</v>
      </c>
      <c r="Y11" s="30" t="e">
        <f>BAR!#REF!*0.9</f>
        <v>#REF!</v>
      </c>
    </row>
    <row r="12" spans="1:25" ht="11.45" customHeight="1" x14ac:dyDescent="0.2">
      <c r="A12" s="12">
        <v>2</v>
      </c>
      <c r="B12" s="30" t="e">
        <f>BAR!#REF!*0.9</f>
        <v>#REF!</v>
      </c>
      <c r="C12" s="30" t="e">
        <f>BAR!#REF!*0.9</f>
        <v>#REF!</v>
      </c>
      <c r="D12" s="30" t="e">
        <f>BAR!#REF!*0.9</f>
        <v>#REF!</v>
      </c>
      <c r="E12" s="30" t="e">
        <f>BAR!#REF!*0.9</f>
        <v>#REF!</v>
      </c>
      <c r="F12" s="30" t="e">
        <f>BAR!#REF!*0.9</f>
        <v>#REF!</v>
      </c>
      <c r="G12" s="30" t="e">
        <f>BAR!#REF!*0.9</f>
        <v>#REF!</v>
      </c>
      <c r="H12" s="30" t="e">
        <f>BAR!#REF!*0.9</f>
        <v>#REF!</v>
      </c>
      <c r="I12" s="30" t="e">
        <f>BAR!#REF!*0.9</f>
        <v>#REF!</v>
      </c>
      <c r="J12" s="30" t="e">
        <f>BAR!#REF!*0.9</f>
        <v>#REF!</v>
      </c>
      <c r="K12" s="30" t="e">
        <f>BAR!#REF!*0.9</f>
        <v>#REF!</v>
      </c>
      <c r="L12" s="30" t="e">
        <f>BAR!#REF!*0.9</f>
        <v>#REF!</v>
      </c>
      <c r="M12" s="30" t="e">
        <f>BAR!#REF!*0.9</f>
        <v>#REF!</v>
      </c>
      <c r="N12" s="30" t="e">
        <f>BAR!#REF!*0.9</f>
        <v>#REF!</v>
      </c>
      <c r="O12" s="30" t="e">
        <f>BAR!#REF!*0.9</f>
        <v>#REF!</v>
      </c>
      <c r="P12" s="30" t="e">
        <f>BAR!#REF!*0.9</f>
        <v>#REF!</v>
      </c>
      <c r="Q12" s="30" t="e">
        <f>BAR!#REF!*0.9</f>
        <v>#REF!</v>
      </c>
      <c r="R12" s="30" t="e">
        <f>BAR!#REF!*0.9</f>
        <v>#REF!</v>
      </c>
      <c r="S12" s="30" t="e">
        <f>BAR!#REF!*0.9</f>
        <v>#REF!</v>
      </c>
      <c r="T12" s="30" t="e">
        <f>BAR!#REF!*0.9</f>
        <v>#REF!</v>
      </c>
      <c r="U12" s="30" t="e">
        <f>BAR!#REF!*0.9</f>
        <v>#REF!</v>
      </c>
      <c r="V12" s="30" t="e">
        <f>BAR!#REF!*0.9</f>
        <v>#REF!</v>
      </c>
      <c r="W12" s="30" t="e">
        <f>BAR!#REF!*0.9</f>
        <v>#REF!</v>
      </c>
      <c r="X12" s="30" t="e">
        <f>BAR!#REF!*0.9</f>
        <v>#REF!</v>
      </c>
      <c r="Y12" s="30" t="e">
        <f>BAR!#REF!*0.9</f>
        <v>#REF!</v>
      </c>
    </row>
    <row r="13" spans="1:25" ht="11.45" customHeight="1" x14ac:dyDescent="0.2">
      <c r="A13" s="16" t="s">
        <v>201</v>
      </c>
      <c r="B13" s="30"/>
      <c r="C13" s="30"/>
      <c r="D13" s="30"/>
      <c r="E13" s="30"/>
      <c r="F13" s="30"/>
      <c r="G13" s="30"/>
      <c r="H13" s="30"/>
      <c r="I13" s="30"/>
      <c r="J13" s="30"/>
      <c r="K13" s="30"/>
      <c r="L13" s="30"/>
      <c r="M13" s="30"/>
      <c r="N13" s="30"/>
      <c r="O13" s="30"/>
      <c r="P13" s="30"/>
      <c r="Q13" s="30"/>
      <c r="R13" s="30"/>
      <c r="S13" s="30"/>
      <c r="T13" s="30"/>
      <c r="U13" s="30"/>
      <c r="V13" s="30"/>
      <c r="W13" s="30"/>
      <c r="X13" s="30"/>
      <c r="Y13" s="30"/>
    </row>
    <row r="14" spans="1:25" ht="11.45" customHeight="1" x14ac:dyDescent="0.2">
      <c r="A14" s="12">
        <v>1</v>
      </c>
      <c r="B14" s="30" t="e">
        <f>BAR!#REF!*0.9</f>
        <v>#REF!</v>
      </c>
      <c r="C14" s="30" t="e">
        <f>BAR!#REF!*0.9</f>
        <v>#REF!</v>
      </c>
      <c r="D14" s="30" t="e">
        <f>BAR!#REF!*0.9</f>
        <v>#REF!</v>
      </c>
      <c r="E14" s="30" t="e">
        <f>BAR!#REF!*0.9</f>
        <v>#REF!</v>
      </c>
      <c r="F14" s="30" t="e">
        <f>BAR!#REF!*0.9</f>
        <v>#REF!</v>
      </c>
      <c r="G14" s="30" t="e">
        <f>BAR!#REF!*0.9</f>
        <v>#REF!</v>
      </c>
      <c r="H14" s="30" t="e">
        <f>BAR!#REF!*0.9</f>
        <v>#REF!</v>
      </c>
      <c r="I14" s="30" t="e">
        <f>BAR!#REF!*0.9</f>
        <v>#REF!</v>
      </c>
      <c r="J14" s="30" t="e">
        <f>BAR!#REF!*0.9</f>
        <v>#REF!</v>
      </c>
      <c r="K14" s="30" t="e">
        <f>BAR!#REF!*0.9</f>
        <v>#REF!</v>
      </c>
      <c r="L14" s="30" t="e">
        <f>BAR!#REF!*0.9</f>
        <v>#REF!</v>
      </c>
      <c r="M14" s="30" t="e">
        <f>BAR!#REF!*0.9</f>
        <v>#REF!</v>
      </c>
      <c r="N14" s="30" t="e">
        <f>BAR!#REF!*0.9</f>
        <v>#REF!</v>
      </c>
      <c r="O14" s="30" t="e">
        <f>BAR!#REF!*0.9</f>
        <v>#REF!</v>
      </c>
      <c r="P14" s="30" t="e">
        <f>BAR!#REF!*0.9</f>
        <v>#REF!</v>
      </c>
      <c r="Q14" s="30" t="e">
        <f>BAR!#REF!*0.9</f>
        <v>#REF!</v>
      </c>
      <c r="R14" s="30" t="e">
        <f>BAR!#REF!*0.9</f>
        <v>#REF!</v>
      </c>
      <c r="S14" s="30" t="e">
        <f>BAR!#REF!*0.9</f>
        <v>#REF!</v>
      </c>
      <c r="T14" s="30" t="e">
        <f>BAR!#REF!*0.9</f>
        <v>#REF!</v>
      </c>
      <c r="U14" s="30" t="e">
        <f>BAR!#REF!*0.9</f>
        <v>#REF!</v>
      </c>
      <c r="V14" s="30" t="e">
        <f>BAR!#REF!*0.9</f>
        <v>#REF!</v>
      </c>
      <c r="W14" s="30" t="e">
        <f>BAR!#REF!*0.9</f>
        <v>#REF!</v>
      </c>
      <c r="X14" s="30" t="e">
        <f>BAR!#REF!*0.9</f>
        <v>#REF!</v>
      </c>
      <c r="Y14" s="30" t="e">
        <f>BAR!#REF!*0.9</f>
        <v>#REF!</v>
      </c>
    </row>
    <row r="15" spans="1:25" ht="11.45" customHeight="1" x14ac:dyDescent="0.2">
      <c r="A15" s="12">
        <v>2</v>
      </c>
      <c r="B15" s="30" t="e">
        <f>BAR!#REF!*0.9</f>
        <v>#REF!</v>
      </c>
      <c r="C15" s="30" t="e">
        <f>BAR!#REF!*0.9</f>
        <v>#REF!</v>
      </c>
      <c r="D15" s="30" t="e">
        <f>BAR!#REF!*0.9</f>
        <v>#REF!</v>
      </c>
      <c r="E15" s="30" t="e">
        <f>BAR!#REF!*0.9</f>
        <v>#REF!</v>
      </c>
      <c r="F15" s="30" t="e">
        <f>BAR!#REF!*0.9</f>
        <v>#REF!</v>
      </c>
      <c r="G15" s="30" t="e">
        <f>BAR!#REF!*0.9</f>
        <v>#REF!</v>
      </c>
      <c r="H15" s="30" t="e">
        <f>BAR!#REF!*0.9</f>
        <v>#REF!</v>
      </c>
      <c r="I15" s="30" t="e">
        <f>BAR!#REF!*0.9</f>
        <v>#REF!</v>
      </c>
      <c r="J15" s="30" t="e">
        <f>BAR!#REF!*0.9</f>
        <v>#REF!</v>
      </c>
      <c r="K15" s="30" t="e">
        <f>BAR!#REF!*0.9</f>
        <v>#REF!</v>
      </c>
      <c r="L15" s="30" t="e">
        <f>BAR!#REF!*0.9</f>
        <v>#REF!</v>
      </c>
      <c r="M15" s="30" t="e">
        <f>BAR!#REF!*0.9</f>
        <v>#REF!</v>
      </c>
      <c r="N15" s="30" t="e">
        <f>BAR!#REF!*0.9</f>
        <v>#REF!</v>
      </c>
      <c r="O15" s="30" t="e">
        <f>BAR!#REF!*0.9</f>
        <v>#REF!</v>
      </c>
      <c r="P15" s="30" t="e">
        <f>BAR!#REF!*0.9</f>
        <v>#REF!</v>
      </c>
      <c r="Q15" s="30" t="e">
        <f>BAR!#REF!*0.9</f>
        <v>#REF!</v>
      </c>
      <c r="R15" s="30" t="e">
        <f>BAR!#REF!*0.9</f>
        <v>#REF!</v>
      </c>
      <c r="S15" s="30" t="e">
        <f>BAR!#REF!*0.9</f>
        <v>#REF!</v>
      </c>
      <c r="T15" s="30" t="e">
        <f>BAR!#REF!*0.9</f>
        <v>#REF!</v>
      </c>
      <c r="U15" s="30" t="e">
        <f>BAR!#REF!*0.9</f>
        <v>#REF!</v>
      </c>
      <c r="V15" s="30" t="e">
        <f>BAR!#REF!*0.9</f>
        <v>#REF!</v>
      </c>
      <c r="W15" s="30" t="e">
        <f>BAR!#REF!*0.9</f>
        <v>#REF!</v>
      </c>
      <c r="X15" s="30" t="e">
        <f>BAR!#REF!*0.9</f>
        <v>#REF!</v>
      </c>
      <c r="Y15" s="30" t="e">
        <f>BAR!#REF!*0.9</f>
        <v>#REF!</v>
      </c>
    </row>
    <row r="16" spans="1:25" ht="11.45" customHeight="1" x14ac:dyDescent="0.2">
      <c r="A16" s="17" t="s">
        <v>202</v>
      </c>
      <c r="B16" s="30"/>
      <c r="C16" s="30"/>
      <c r="D16" s="30"/>
      <c r="E16" s="30"/>
      <c r="F16" s="30"/>
      <c r="G16" s="30"/>
      <c r="H16" s="30"/>
      <c r="I16" s="30"/>
      <c r="J16" s="30"/>
      <c r="K16" s="30"/>
      <c r="L16" s="30"/>
      <c r="M16" s="30"/>
      <c r="N16" s="30"/>
      <c r="O16" s="30"/>
      <c r="P16" s="30"/>
      <c r="Q16" s="30"/>
      <c r="R16" s="30"/>
      <c r="S16" s="30"/>
      <c r="T16" s="30"/>
      <c r="U16" s="30"/>
      <c r="V16" s="30"/>
      <c r="W16" s="30"/>
      <c r="X16" s="30"/>
      <c r="Y16" s="30"/>
    </row>
    <row r="17" spans="1:25" ht="11.45" customHeight="1" x14ac:dyDescent="0.2">
      <c r="A17" s="12">
        <v>1</v>
      </c>
      <c r="B17" s="30" t="e">
        <f>BAR!#REF!*0.9</f>
        <v>#REF!</v>
      </c>
      <c r="C17" s="30" t="e">
        <f>BAR!#REF!*0.9</f>
        <v>#REF!</v>
      </c>
      <c r="D17" s="30" t="e">
        <f>BAR!#REF!*0.9</f>
        <v>#REF!</v>
      </c>
      <c r="E17" s="30" t="e">
        <f>BAR!#REF!*0.9</f>
        <v>#REF!</v>
      </c>
      <c r="F17" s="30" t="e">
        <f>BAR!#REF!*0.9</f>
        <v>#REF!</v>
      </c>
      <c r="G17" s="30" t="e">
        <f>BAR!#REF!*0.9</f>
        <v>#REF!</v>
      </c>
      <c r="H17" s="30" t="e">
        <f>BAR!#REF!*0.9</f>
        <v>#REF!</v>
      </c>
      <c r="I17" s="30" t="e">
        <f>BAR!#REF!*0.9</f>
        <v>#REF!</v>
      </c>
      <c r="J17" s="30" t="e">
        <f>BAR!#REF!*0.9</f>
        <v>#REF!</v>
      </c>
      <c r="K17" s="30" t="e">
        <f>BAR!#REF!*0.9</f>
        <v>#REF!</v>
      </c>
      <c r="L17" s="30" t="e">
        <f>BAR!#REF!*0.9</f>
        <v>#REF!</v>
      </c>
      <c r="M17" s="30" t="e">
        <f>BAR!#REF!*0.9</f>
        <v>#REF!</v>
      </c>
      <c r="N17" s="30" t="e">
        <f>BAR!#REF!*0.9</f>
        <v>#REF!</v>
      </c>
      <c r="O17" s="30" t="e">
        <f>BAR!#REF!*0.9</f>
        <v>#REF!</v>
      </c>
      <c r="P17" s="30" t="e">
        <f>BAR!#REF!*0.9</f>
        <v>#REF!</v>
      </c>
      <c r="Q17" s="30" t="e">
        <f>BAR!#REF!*0.9</f>
        <v>#REF!</v>
      </c>
      <c r="R17" s="30" t="e">
        <f>BAR!#REF!*0.9</f>
        <v>#REF!</v>
      </c>
      <c r="S17" s="30" t="e">
        <f>BAR!#REF!*0.9</f>
        <v>#REF!</v>
      </c>
      <c r="T17" s="30" t="e">
        <f>BAR!#REF!*0.9</f>
        <v>#REF!</v>
      </c>
      <c r="U17" s="30" t="e">
        <f>BAR!#REF!*0.9</f>
        <v>#REF!</v>
      </c>
      <c r="V17" s="30" t="e">
        <f>BAR!#REF!*0.9</f>
        <v>#REF!</v>
      </c>
      <c r="W17" s="30" t="e">
        <f>BAR!#REF!*0.9</f>
        <v>#REF!</v>
      </c>
      <c r="X17" s="30" t="e">
        <f>BAR!#REF!*0.9</f>
        <v>#REF!</v>
      </c>
      <c r="Y17" s="30" t="e">
        <f>BAR!#REF!*0.9</f>
        <v>#REF!</v>
      </c>
    </row>
    <row r="18" spans="1:25" ht="11.45" customHeight="1" x14ac:dyDescent="0.2">
      <c r="A18" s="12">
        <v>2</v>
      </c>
      <c r="B18" s="30" t="e">
        <f>BAR!#REF!*0.9</f>
        <v>#REF!</v>
      </c>
      <c r="C18" s="30" t="e">
        <f>BAR!#REF!*0.9</f>
        <v>#REF!</v>
      </c>
      <c r="D18" s="30" t="e">
        <f>BAR!#REF!*0.9</f>
        <v>#REF!</v>
      </c>
      <c r="E18" s="30" t="e">
        <f>BAR!#REF!*0.9</f>
        <v>#REF!</v>
      </c>
      <c r="F18" s="30" t="e">
        <f>BAR!#REF!*0.9</f>
        <v>#REF!</v>
      </c>
      <c r="G18" s="30" t="e">
        <f>BAR!#REF!*0.9</f>
        <v>#REF!</v>
      </c>
      <c r="H18" s="30" t="e">
        <f>BAR!#REF!*0.9</f>
        <v>#REF!</v>
      </c>
      <c r="I18" s="30" t="e">
        <f>BAR!#REF!*0.9</f>
        <v>#REF!</v>
      </c>
      <c r="J18" s="30" t="e">
        <f>BAR!#REF!*0.9</f>
        <v>#REF!</v>
      </c>
      <c r="K18" s="30" t="e">
        <f>BAR!#REF!*0.9</f>
        <v>#REF!</v>
      </c>
      <c r="L18" s="30" t="e">
        <f>BAR!#REF!*0.9</f>
        <v>#REF!</v>
      </c>
      <c r="M18" s="30" t="e">
        <f>BAR!#REF!*0.9</f>
        <v>#REF!</v>
      </c>
      <c r="N18" s="30" t="e">
        <f>BAR!#REF!*0.9</f>
        <v>#REF!</v>
      </c>
      <c r="O18" s="30" t="e">
        <f>BAR!#REF!*0.9</f>
        <v>#REF!</v>
      </c>
      <c r="P18" s="30" t="e">
        <f>BAR!#REF!*0.9</f>
        <v>#REF!</v>
      </c>
      <c r="Q18" s="30" t="e">
        <f>BAR!#REF!*0.9</f>
        <v>#REF!</v>
      </c>
      <c r="R18" s="30" t="e">
        <f>BAR!#REF!*0.9</f>
        <v>#REF!</v>
      </c>
      <c r="S18" s="30" t="e">
        <f>BAR!#REF!*0.9</f>
        <v>#REF!</v>
      </c>
      <c r="T18" s="30" t="e">
        <f>BAR!#REF!*0.9</f>
        <v>#REF!</v>
      </c>
      <c r="U18" s="30" t="e">
        <f>BAR!#REF!*0.9</f>
        <v>#REF!</v>
      </c>
      <c r="V18" s="30" t="e">
        <f>BAR!#REF!*0.9</f>
        <v>#REF!</v>
      </c>
      <c r="W18" s="30" t="e">
        <f>BAR!#REF!*0.9</f>
        <v>#REF!</v>
      </c>
      <c r="X18" s="30" t="e">
        <f>BAR!#REF!*0.9</f>
        <v>#REF!</v>
      </c>
      <c r="Y18" s="30" t="e">
        <f>BAR!#REF!*0.9</f>
        <v>#REF!</v>
      </c>
    </row>
    <row r="19" spans="1:25" ht="11.45" customHeight="1" x14ac:dyDescent="0.2">
      <c r="A19" s="18"/>
      <c r="B19" s="62"/>
      <c r="C19" s="62"/>
      <c r="D19" s="62"/>
      <c r="E19" s="62"/>
      <c r="F19" s="62"/>
      <c r="G19" s="62"/>
      <c r="H19" s="62"/>
      <c r="I19" s="62"/>
      <c r="J19" s="62"/>
      <c r="K19" s="62"/>
      <c r="L19" s="62"/>
      <c r="M19" s="62"/>
      <c r="N19" s="62"/>
      <c r="O19" s="62"/>
      <c r="P19" s="62"/>
      <c r="Q19" s="62"/>
      <c r="R19" s="62"/>
      <c r="S19" s="62"/>
      <c r="T19" s="62"/>
      <c r="U19" s="62"/>
      <c r="V19" s="62"/>
      <c r="W19" s="62"/>
      <c r="X19" s="62"/>
      <c r="Y19" s="62"/>
    </row>
    <row r="20" spans="1:25" ht="11.45" customHeight="1" x14ac:dyDescent="0.2">
      <c r="A20" s="136" t="s">
        <v>79</v>
      </c>
      <c r="B20" s="62"/>
      <c r="C20" s="62"/>
      <c r="D20" s="62"/>
      <c r="E20" s="62"/>
      <c r="F20" s="62"/>
      <c r="G20" s="62"/>
      <c r="H20" s="62"/>
      <c r="I20" s="62"/>
      <c r="J20" s="62"/>
      <c r="K20" s="62"/>
      <c r="L20" s="62"/>
      <c r="M20" s="62"/>
      <c r="N20" s="62"/>
      <c r="O20" s="62"/>
      <c r="P20" s="62"/>
      <c r="Q20" s="62"/>
      <c r="R20" s="62"/>
      <c r="S20" s="62"/>
      <c r="T20" s="62"/>
      <c r="U20" s="62"/>
      <c r="V20" s="62"/>
      <c r="W20" s="62"/>
      <c r="X20" s="62"/>
      <c r="Y20" s="62"/>
    </row>
    <row r="21" spans="1:25" ht="24.6" customHeight="1" x14ac:dyDescent="0.2">
      <c r="A21" s="6" t="s">
        <v>73</v>
      </c>
      <c r="B21" s="7" t="e">
        <f t="shared" ref="B21:Y22" si="0">B5</f>
        <v>#REF!</v>
      </c>
      <c r="C21" s="7" t="e">
        <f t="shared" si="0"/>
        <v>#REF!</v>
      </c>
      <c r="D21" s="7" t="e">
        <f t="shared" si="0"/>
        <v>#REF!</v>
      </c>
      <c r="E21" s="7" t="e">
        <f t="shared" si="0"/>
        <v>#REF!</v>
      </c>
      <c r="F21" s="7" t="e">
        <f t="shared" si="0"/>
        <v>#REF!</v>
      </c>
      <c r="G21" s="7" t="e">
        <f t="shared" si="0"/>
        <v>#REF!</v>
      </c>
      <c r="H21" s="7" t="e">
        <f t="shared" si="0"/>
        <v>#REF!</v>
      </c>
      <c r="I21" s="7" t="e">
        <f t="shared" si="0"/>
        <v>#REF!</v>
      </c>
      <c r="J21" s="7" t="e">
        <f t="shared" si="0"/>
        <v>#REF!</v>
      </c>
      <c r="K21" s="7" t="e">
        <f t="shared" si="0"/>
        <v>#REF!</v>
      </c>
      <c r="L21" s="7" t="e">
        <f t="shared" si="0"/>
        <v>#REF!</v>
      </c>
      <c r="M21" s="7" t="e">
        <f t="shared" si="0"/>
        <v>#REF!</v>
      </c>
      <c r="N21" s="7" t="e">
        <f t="shared" si="0"/>
        <v>#REF!</v>
      </c>
      <c r="O21" s="7" t="e">
        <f t="shared" si="0"/>
        <v>#REF!</v>
      </c>
      <c r="P21" s="7" t="e">
        <f t="shared" si="0"/>
        <v>#REF!</v>
      </c>
      <c r="Q21" s="7" t="e">
        <f t="shared" si="0"/>
        <v>#REF!</v>
      </c>
      <c r="R21" s="7" t="e">
        <f t="shared" si="0"/>
        <v>#REF!</v>
      </c>
      <c r="S21" s="7" t="e">
        <f t="shared" si="0"/>
        <v>#REF!</v>
      </c>
      <c r="T21" s="7" t="e">
        <f t="shared" si="0"/>
        <v>#REF!</v>
      </c>
      <c r="U21" s="7" t="e">
        <f t="shared" si="0"/>
        <v>#REF!</v>
      </c>
      <c r="V21" s="7" t="e">
        <f t="shared" si="0"/>
        <v>#REF!</v>
      </c>
      <c r="W21" s="7" t="e">
        <f t="shared" si="0"/>
        <v>#REF!</v>
      </c>
      <c r="X21" s="7" t="e">
        <f t="shared" si="0"/>
        <v>#REF!</v>
      </c>
      <c r="Y21" s="7" t="e">
        <f t="shared" si="0"/>
        <v>#REF!</v>
      </c>
    </row>
    <row r="22" spans="1:25" ht="24.6" customHeight="1" x14ac:dyDescent="0.2">
      <c r="A22" s="9"/>
      <c r="B22" s="7" t="e">
        <f t="shared" si="0"/>
        <v>#REF!</v>
      </c>
      <c r="C22" s="7" t="e">
        <f t="shared" si="0"/>
        <v>#REF!</v>
      </c>
      <c r="D22" s="7" t="e">
        <f t="shared" si="0"/>
        <v>#REF!</v>
      </c>
      <c r="E22" s="7" t="e">
        <f t="shared" si="0"/>
        <v>#REF!</v>
      </c>
      <c r="F22" s="7" t="e">
        <f t="shared" si="0"/>
        <v>#REF!</v>
      </c>
      <c r="G22" s="7" t="e">
        <f t="shared" si="0"/>
        <v>#REF!</v>
      </c>
      <c r="H22" s="7" t="e">
        <f t="shared" si="0"/>
        <v>#REF!</v>
      </c>
      <c r="I22" s="7" t="e">
        <f t="shared" si="0"/>
        <v>#REF!</v>
      </c>
      <c r="J22" s="7" t="e">
        <f t="shared" si="0"/>
        <v>#REF!</v>
      </c>
      <c r="K22" s="7" t="e">
        <f t="shared" si="0"/>
        <v>#REF!</v>
      </c>
      <c r="L22" s="7" t="e">
        <f t="shared" si="0"/>
        <v>#REF!</v>
      </c>
      <c r="M22" s="7" t="e">
        <f t="shared" si="0"/>
        <v>#REF!</v>
      </c>
      <c r="N22" s="7" t="e">
        <f t="shared" si="0"/>
        <v>#REF!</v>
      </c>
      <c r="O22" s="7" t="e">
        <f t="shared" si="0"/>
        <v>#REF!</v>
      </c>
      <c r="P22" s="7" t="e">
        <f t="shared" si="0"/>
        <v>#REF!</v>
      </c>
      <c r="Q22" s="7" t="e">
        <f t="shared" si="0"/>
        <v>#REF!</v>
      </c>
      <c r="R22" s="7" t="e">
        <f t="shared" si="0"/>
        <v>#REF!</v>
      </c>
      <c r="S22" s="7" t="e">
        <f t="shared" si="0"/>
        <v>#REF!</v>
      </c>
      <c r="T22" s="7" t="e">
        <f t="shared" si="0"/>
        <v>#REF!</v>
      </c>
      <c r="U22" s="7" t="e">
        <f t="shared" si="0"/>
        <v>#REF!</v>
      </c>
      <c r="V22" s="7" t="e">
        <f t="shared" si="0"/>
        <v>#REF!</v>
      </c>
      <c r="W22" s="7" t="e">
        <f t="shared" si="0"/>
        <v>#REF!</v>
      </c>
      <c r="X22" s="7" t="e">
        <f t="shared" si="0"/>
        <v>#REF!</v>
      </c>
      <c r="Y22" s="7" t="e">
        <f t="shared" si="0"/>
        <v>#REF!</v>
      </c>
    </row>
    <row r="23" spans="1:25" ht="11.45" customHeight="1" x14ac:dyDescent="0.2">
      <c r="A23" s="10" t="s">
        <v>74</v>
      </c>
    </row>
    <row r="24" spans="1:25" ht="11.45" customHeight="1" x14ac:dyDescent="0.2">
      <c r="A24" s="12">
        <v>1</v>
      </c>
      <c r="B24" s="30" t="e">
        <f>ROUNDUP(B8*0.87,)+25</f>
        <v>#REF!</v>
      </c>
      <c r="C24" s="30" t="e">
        <f t="shared" ref="C24:Y34" si="1">ROUNDUP(C8*0.87,)+25</f>
        <v>#REF!</v>
      </c>
      <c r="D24" s="30" t="e">
        <f t="shared" si="1"/>
        <v>#REF!</v>
      </c>
      <c r="E24" s="30" t="e">
        <f t="shared" si="1"/>
        <v>#REF!</v>
      </c>
      <c r="F24" s="30" t="e">
        <f t="shared" si="1"/>
        <v>#REF!</v>
      </c>
      <c r="G24" s="30" t="e">
        <f t="shared" si="1"/>
        <v>#REF!</v>
      </c>
      <c r="H24" s="30" t="e">
        <f t="shared" si="1"/>
        <v>#REF!</v>
      </c>
      <c r="I24" s="30" t="e">
        <f t="shared" si="1"/>
        <v>#REF!</v>
      </c>
      <c r="J24" s="30" t="e">
        <f t="shared" si="1"/>
        <v>#REF!</v>
      </c>
      <c r="K24" s="30" t="e">
        <f t="shared" si="1"/>
        <v>#REF!</v>
      </c>
      <c r="L24" s="30" t="e">
        <f t="shared" si="1"/>
        <v>#REF!</v>
      </c>
      <c r="M24" s="30" t="e">
        <f t="shared" si="1"/>
        <v>#REF!</v>
      </c>
      <c r="N24" s="30" t="e">
        <f t="shared" si="1"/>
        <v>#REF!</v>
      </c>
      <c r="O24" s="30" t="e">
        <f t="shared" si="1"/>
        <v>#REF!</v>
      </c>
      <c r="P24" s="30" t="e">
        <f t="shared" si="1"/>
        <v>#REF!</v>
      </c>
      <c r="Q24" s="30" t="e">
        <f t="shared" si="1"/>
        <v>#REF!</v>
      </c>
      <c r="R24" s="30" t="e">
        <f t="shared" si="1"/>
        <v>#REF!</v>
      </c>
      <c r="S24" s="30" t="e">
        <f t="shared" si="1"/>
        <v>#REF!</v>
      </c>
      <c r="T24" s="30" t="e">
        <f t="shared" si="1"/>
        <v>#REF!</v>
      </c>
      <c r="U24" s="30" t="e">
        <f t="shared" si="1"/>
        <v>#REF!</v>
      </c>
      <c r="V24" s="30" t="e">
        <f t="shared" si="1"/>
        <v>#REF!</v>
      </c>
      <c r="W24" s="30" t="e">
        <f t="shared" si="1"/>
        <v>#REF!</v>
      </c>
      <c r="X24" s="30" t="e">
        <f t="shared" si="1"/>
        <v>#REF!</v>
      </c>
      <c r="Y24" s="30" t="e">
        <f t="shared" si="1"/>
        <v>#REF!</v>
      </c>
    </row>
    <row r="25" spans="1:25" ht="11.45" customHeight="1" x14ac:dyDescent="0.2">
      <c r="A25" s="12">
        <v>2</v>
      </c>
      <c r="B25" s="30" t="e">
        <f>ROUNDUP(B9*0.87,)+25</f>
        <v>#REF!</v>
      </c>
      <c r="C25" s="30" t="e">
        <f t="shared" ref="C25:Q25" si="2">ROUNDUP(C9*0.87,)+25</f>
        <v>#REF!</v>
      </c>
      <c r="D25" s="30" t="e">
        <f t="shared" si="2"/>
        <v>#REF!</v>
      </c>
      <c r="E25" s="30" t="e">
        <f t="shared" si="2"/>
        <v>#REF!</v>
      </c>
      <c r="F25" s="30" t="e">
        <f t="shared" si="2"/>
        <v>#REF!</v>
      </c>
      <c r="G25" s="30" t="e">
        <f t="shared" si="2"/>
        <v>#REF!</v>
      </c>
      <c r="H25" s="30" t="e">
        <f t="shared" si="2"/>
        <v>#REF!</v>
      </c>
      <c r="I25" s="30" t="e">
        <f t="shared" si="2"/>
        <v>#REF!</v>
      </c>
      <c r="J25" s="30" t="e">
        <f t="shared" si="2"/>
        <v>#REF!</v>
      </c>
      <c r="K25" s="30" t="e">
        <f t="shared" si="2"/>
        <v>#REF!</v>
      </c>
      <c r="L25" s="30" t="e">
        <f t="shared" si="2"/>
        <v>#REF!</v>
      </c>
      <c r="M25" s="30" t="e">
        <f t="shared" si="2"/>
        <v>#REF!</v>
      </c>
      <c r="N25" s="30" t="e">
        <f t="shared" si="2"/>
        <v>#REF!</v>
      </c>
      <c r="O25" s="30" t="e">
        <f t="shared" si="2"/>
        <v>#REF!</v>
      </c>
      <c r="P25" s="30" t="e">
        <f t="shared" si="2"/>
        <v>#REF!</v>
      </c>
      <c r="Q25" s="30" t="e">
        <f t="shared" si="2"/>
        <v>#REF!</v>
      </c>
      <c r="R25" s="30" t="e">
        <f t="shared" si="1"/>
        <v>#REF!</v>
      </c>
      <c r="S25" s="30" t="e">
        <f t="shared" si="1"/>
        <v>#REF!</v>
      </c>
      <c r="T25" s="30" t="e">
        <f t="shared" si="1"/>
        <v>#REF!</v>
      </c>
      <c r="U25" s="30" t="e">
        <f t="shared" si="1"/>
        <v>#REF!</v>
      </c>
      <c r="V25" s="30" t="e">
        <f t="shared" si="1"/>
        <v>#REF!</v>
      </c>
      <c r="W25" s="30" t="e">
        <f t="shared" si="1"/>
        <v>#REF!</v>
      </c>
      <c r="X25" s="30" t="e">
        <f t="shared" si="1"/>
        <v>#REF!</v>
      </c>
      <c r="Y25" s="30" t="e">
        <f t="shared" si="1"/>
        <v>#REF!</v>
      </c>
    </row>
    <row r="26" spans="1:25" ht="11.45" customHeight="1" x14ac:dyDescent="0.2">
      <c r="A26" s="15" t="s">
        <v>200</v>
      </c>
      <c r="B26" s="30"/>
      <c r="C26" s="30"/>
      <c r="D26" s="30"/>
      <c r="E26" s="30"/>
      <c r="F26" s="30"/>
      <c r="G26" s="30"/>
      <c r="H26" s="30"/>
      <c r="I26" s="30"/>
      <c r="J26" s="30"/>
      <c r="K26" s="30"/>
      <c r="L26" s="30"/>
      <c r="M26" s="30"/>
      <c r="N26" s="30"/>
      <c r="O26" s="30"/>
      <c r="P26" s="30"/>
      <c r="Q26" s="30"/>
      <c r="R26" s="30"/>
      <c r="S26" s="30"/>
      <c r="T26" s="30"/>
      <c r="U26" s="30"/>
      <c r="V26" s="30"/>
      <c r="W26" s="30"/>
      <c r="X26" s="30"/>
      <c r="Y26" s="30"/>
    </row>
    <row r="27" spans="1:25" ht="11.45" customHeight="1" x14ac:dyDescent="0.2">
      <c r="A27" s="12">
        <v>1</v>
      </c>
      <c r="B27" s="30" t="e">
        <f>ROUNDUP(B11*0.87,)+25</f>
        <v>#REF!</v>
      </c>
      <c r="C27" s="30" t="e">
        <f t="shared" si="1"/>
        <v>#REF!</v>
      </c>
      <c r="D27" s="30" t="e">
        <f t="shared" si="1"/>
        <v>#REF!</v>
      </c>
      <c r="E27" s="30" t="e">
        <f t="shared" si="1"/>
        <v>#REF!</v>
      </c>
      <c r="F27" s="30" t="e">
        <f t="shared" si="1"/>
        <v>#REF!</v>
      </c>
      <c r="G27" s="30" t="e">
        <f t="shared" si="1"/>
        <v>#REF!</v>
      </c>
      <c r="H27" s="30" t="e">
        <f t="shared" si="1"/>
        <v>#REF!</v>
      </c>
      <c r="I27" s="30" t="e">
        <f t="shared" si="1"/>
        <v>#REF!</v>
      </c>
      <c r="J27" s="30" t="e">
        <f t="shared" si="1"/>
        <v>#REF!</v>
      </c>
      <c r="K27" s="30" t="e">
        <f t="shared" si="1"/>
        <v>#REF!</v>
      </c>
      <c r="L27" s="30" t="e">
        <f t="shared" si="1"/>
        <v>#REF!</v>
      </c>
      <c r="M27" s="30" t="e">
        <f t="shared" si="1"/>
        <v>#REF!</v>
      </c>
      <c r="N27" s="30" t="e">
        <f t="shared" si="1"/>
        <v>#REF!</v>
      </c>
      <c r="O27" s="30" t="e">
        <f t="shared" si="1"/>
        <v>#REF!</v>
      </c>
      <c r="P27" s="30" t="e">
        <f t="shared" si="1"/>
        <v>#REF!</v>
      </c>
      <c r="Q27" s="30" t="e">
        <f t="shared" si="1"/>
        <v>#REF!</v>
      </c>
      <c r="R27" s="30" t="e">
        <f t="shared" si="1"/>
        <v>#REF!</v>
      </c>
      <c r="S27" s="30" t="e">
        <f t="shared" si="1"/>
        <v>#REF!</v>
      </c>
      <c r="T27" s="30" t="e">
        <f t="shared" si="1"/>
        <v>#REF!</v>
      </c>
      <c r="U27" s="30" t="e">
        <f t="shared" si="1"/>
        <v>#REF!</v>
      </c>
      <c r="V27" s="30" t="e">
        <f t="shared" si="1"/>
        <v>#REF!</v>
      </c>
      <c r="W27" s="30" t="e">
        <f t="shared" si="1"/>
        <v>#REF!</v>
      </c>
      <c r="X27" s="30" t="e">
        <f t="shared" si="1"/>
        <v>#REF!</v>
      </c>
      <c r="Y27" s="30" t="e">
        <f t="shared" si="1"/>
        <v>#REF!</v>
      </c>
    </row>
    <row r="28" spans="1:25" ht="11.45" customHeight="1" x14ac:dyDescent="0.2">
      <c r="A28" s="12">
        <v>2</v>
      </c>
      <c r="B28" s="30" t="e">
        <f>ROUNDUP(B12*0.87,)+25</f>
        <v>#REF!</v>
      </c>
      <c r="C28" s="30" t="e">
        <f t="shared" si="1"/>
        <v>#REF!</v>
      </c>
      <c r="D28" s="30" t="e">
        <f t="shared" si="1"/>
        <v>#REF!</v>
      </c>
      <c r="E28" s="30" t="e">
        <f t="shared" si="1"/>
        <v>#REF!</v>
      </c>
      <c r="F28" s="30" t="e">
        <f t="shared" si="1"/>
        <v>#REF!</v>
      </c>
      <c r="G28" s="30" t="e">
        <f t="shared" si="1"/>
        <v>#REF!</v>
      </c>
      <c r="H28" s="30" t="e">
        <f t="shared" si="1"/>
        <v>#REF!</v>
      </c>
      <c r="I28" s="30" t="e">
        <f t="shared" si="1"/>
        <v>#REF!</v>
      </c>
      <c r="J28" s="30" t="e">
        <f t="shared" si="1"/>
        <v>#REF!</v>
      </c>
      <c r="K28" s="30" t="e">
        <f t="shared" si="1"/>
        <v>#REF!</v>
      </c>
      <c r="L28" s="30" t="e">
        <f t="shared" si="1"/>
        <v>#REF!</v>
      </c>
      <c r="M28" s="30" t="e">
        <f t="shared" si="1"/>
        <v>#REF!</v>
      </c>
      <c r="N28" s="30" t="e">
        <f t="shared" si="1"/>
        <v>#REF!</v>
      </c>
      <c r="O28" s="30" t="e">
        <f t="shared" si="1"/>
        <v>#REF!</v>
      </c>
      <c r="P28" s="30" t="e">
        <f t="shared" si="1"/>
        <v>#REF!</v>
      </c>
      <c r="Q28" s="30" t="e">
        <f t="shared" si="1"/>
        <v>#REF!</v>
      </c>
      <c r="R28" s="30" t="e">
        <f t="shared" si="1"/>
        <v>#REF!</v>
      </c>
      <c r="S28" s="30" t="e">
        <f t="shared" si="1"/>
        <v>#REF!</v>
      </c>
      <c r="T28" s="30" t="e">
        <f t="shared" si="1"/>
        <v>#REF!</v>
      </c>
      <c r="U28" s="30" t="e">
        <f t="shared" si="1"/>
        <v>#REF!</v>
      </c>
      <c r="V28" s="30" t="e">
        <f t="shared" si="1"/>
        <v>#REF!</v>
      </c>
      <c r="W28" s="30" t="e">
        <f t="shared" si="1"/>
        <v>#REF!</v>
      </c>
      <c r="X28" s="30" t="e">
        <f t="shared" si="1"/>
        <v>#REF!</v>
      </c>
      <c r="Y28" s="30" t="e">
        <f t="shared" si="1"/>
        <v>#REF!</v>
      </c>
    </row>
    <row r="29" spans="1:25" ht="11.45" customHeight="1" x14ac:dyDescent="0.2">
      <c r="A29" s="16" t="s">
        <v>201</v>
      </c>
      <c r="B29" s="30"/>
      <c r="C29" s="30"/>
      <c r="D29" s="30"/>
      <c r="E29" s="30"/>
      <c r="F29" s="30"/>
      <c r="G29" s="30"/>
      <c r="H29" s="30"/>
      <c r="I29" s="30"/>
      <c r="J29" s="30"/>
      <c r="K29" s="30"/>
      <c r="L29" s="30"/>
      <c r="M29" s="30"/>
      <c r="N29" s="30"/>
      <c r="O29" s="30"/>
      <c r="P29" s="30"/>
      <c r="Q29" s="30"/>
      <c r="R29" s="30"/>
      <c r="S29" s="30"/>
      <c r="T29" s="30"/>
      <c r="U29" s="30"/>
      <c r="V29" s="30"/>
      <c r="W29" s="30"/>
      <c r="X29" s="30"/>
      <c r="Y29" s="30"/>
    </row>
    <row r="30" spans="1:25" ht="11.45" customHeight="1" x14ac:dyDescent="0.2">
      <c r="A30" s="12">
        <v>1</v>
      </c>
      <c r="B30" s="30" t="e">
        <f>ROUNDUP(B14*0.87,)+25</f>
        <v>#REF!</v>
      </c>
      <c r="C30" s="30" t="e">
        <f t="shared" si="1"/>
        <v>#REF!</v>
      </c>
      <c r="D30" s="30" t="e">
        <f t="shared" si="1"/>
        <v>#REF!</v>
      </c>
      <c r="E30" s="30" t="e">
        <f t="shared" si="1"/>
        <v>#REF!</v>
      </c>
      <c r="F30" s="30" t="e">
        <f t="shared" si="1"/>
        <v>#REF!</v>
      </c>
      <c r="G30" s="30" t="e">
        <f t="shared" si="1"/>
        <v>#REF!</v>
      </c>
      <c r="H30" s="30" t="e">
        <f t="shared" si="1"/>
        <v>#REF!</v>
      </c>
      <c r="I30" s="30" t="e">
        <f t="shared" si="1"/>
        <v>#REF!</v>
      </c>
      <c r="J30" s="30" t="e">
        <f t="shared" si="1"/>
        <v>#REF!</v>
      </c>
      <c r="K30" s="30" t="e">
        <f t="shared" si="1"/>
        <v>#REF!</v>
      </c>
      <c r="L30" s="30" t="e">
        <f t="shared" si="1"/>
        <v>#REF!</v>
      </c>
      <c r="M30" s="30" t="e">
        <f t="shared" si="1"/>
        <v>#REF!</v>
      </c>
      <c r="N30" s="30" t="e">
        <f t="shared" si="1"/>
        <v>#REF!</v>
      </c>
      <c r="O30" s="30" t="e">
        <f t="shared" si="1"/>
        <v>#REF!</v>
      </c>
      <c r="P30" s="30" t="e">
        <f t="shared" si="1"/>
        <v>#REF!</v>
      </c>
      <c r="Q30" s="30" t="e">
        <f t="shared" si="1"/>
        <v>#REF!</v>
      </c>
      <c r="R30" s="30" t="e">
        <f t="shared" si="1"/>
        <v>#REF!</v>
      </c>
      <c r="S30" s="30" t="e">
        <f t="shared" si="1"/>
        <v>#REF!</v>
      </c>
      <c r="T30" s="30" t="e">
        <f t="shared" si="1"/>
        <v>#REF!</v>
      </c>
      <c r="U30" s="30" t="e">
        <f t="shared" si="1"/>
        <v>#REF!</v>
      </c>
      <c r="V30" s="30" t="e">
        <f t="shared" si="1"/>
        <v>#REF!</v>
      </c>
      <c r="W30" s="30" t="e">
        <f t="shared" si="1"/>
        <v>#REF!</v>
      </c>
      <c r="X30" s="30" t="e">
        <f t="shared" si="1"/>
        <v>#REF!</v>
      </c>
      <c r="Y30" s="30" t="e">
        <f t="shared" si="1"/>
        <v>#REF!</v>
      </c>
    </row>
    <row r="31" spans="1:25" ht="11.45" customHeight="1" x14ac:dyDescent="0.2">
      <c r="A31" s="12">
        <v>2</v>
      </c>
      <c r="B31" s="30" t="e">
        <f>ROUNDUP(B15*0.87,)+25</f>
        <v>#REF!</v>
      </c>
      <c r="C31" s="30" t="e">
        <f t="shared" si="1"/>
        <v>#REF!</v>
      </c>
      <c r="D31" s="30" t="e">
        <f t="shared" si="1"/>
        <v>#REF!</v>
      </c>
      <c r="E31" s="30" t="e">
        <f t="shared" si="1"/>
        <v>#REF!</v>
      </c>
      <c r="F31" s="30" t="e">
        <f t="shared" si="1"/>
        <v>#REF!</v>
      </c>
      <c r="G31" s="30" t="e">
        <f t="shared" si="1"/>
        <v>#REF!</v>
      </c>
      <c r="H31" s="30" t="e">
        <f t="shared" si="1"/>
        <v>#REF!</v>
      </c>
      <c r="I31" s="30" t="e">
        <f t="shared" si="1"/>
        <v>#REF!</v>
      </c>
      <c r="J31" s="30" t="e">
        <f t="shared" si="1"/>
        <v>#REF!</v>
      </c>
      <c r="K31" s="30" t="e">
        <f t="shared" si="1"/>
        <v>#REF!</v>
      </c>
      <c r="L31" s="30" t="e">
        <f t="shared" si="1"/>
        <v>#REF!</v>
      </c>
      <c r="M31" s="30" t="e">
        <f t="shared" si="1"/>
        <v>#REF!</v>
      </c>
      <c r="N31" s="30" t="e">
        <f t="shared" si="1"/>
        <v>#REF!</v>
      </c>
      <c r="O31" s="30" t="e">
        <f t="shared" si="1"/>
        <v>#REF!</v>
      </c>
      <c r="P31" s="30" t="e">
        <f t="shared" si="1"/>
        <v>#REF!</v>
      </c>
      <c r="Q31" s="30" t="e">
        <f t="shared" si="1"/>
        <v>#REF!</v>
      </c>
      <c r="R31" s="30" t="e">
        <f t="shared" si="1"/>
        <v>#REF!</v>
      </c>
      <c r="S31" s="30" t="e">
        <f t="shared" si="1"/>
        <v>#REF!</v>
      </c>
      <c r="T31" s="30" t="e">
        <f t="shared" si="1"/>
        <v>#REF!</v>
      </c>
      <c r="U31" s="30" t="e">
        <f t="shared" si="1"/>
        <v>#REF!</v>
      </c>
      <c r="V31" s="30" t="e">
        <f t="shared" si="1"/>
        <v>#REF!</v>
      </c>
      <c r="W31" s="30" t="e">
        <f t="shared" si="1"/>
        <v>#REF!</v>
      </c>
      <c r="X31" s="30" t="e">
        <f t="shared" si="1"/>
        <v>#REF!</v>
      </c>
      <c r="Y31" s="30" t="e">
        <f t="shared" si="1"/>
        <v>#REF!</v>
      </c>
    </row>
    <row r="32" spans="1:25" ht="11.45" customHeight="1" x14ac:dyDescent="0.2">
      <c r="A32" s="17" t="s">
        <v>202</v>
      </c>
      <c r="B32" s="30"/>
      <c r="C32" s="30"/>
      <c r="D32" s="30"/>
      <c r="E32" s="30"/>
      <c r="F32" s="30"/>
      <c r="G32" s="30"/>
      <c r="H32" s="30"/>
      <c r="I32" s="30"/>
      <c r="J32" s="30"/>
      <c r="K32" s="30"/>
      <c r="L32" s="30"/>
      <c r="M32" s="30"/>
      <c r="N32" s="30"/>
      <c r="O32" s="30"/>
      <c r="P32" s="30"/>
      <c r="Q32" s="30"/>
      <c r="R32" s="30"/>
      <c r="S32" s="30"/>
      <c r="T32" s="30"/>
      <c r="U32" s="30"/>
      <c r="V32" s="30"/>
      <c r="W32" s="30"/>
      <c r="X32" s="30"/>
      <c r="Y32" s="30"/>
    </row>
    <row r="33" spans="1:25" ht="11.45" customHeight="1" x14ac:dyDescent="0.2">
      <c r="A33" s="12">
        <v>1</v>
      </c>
      <c r="B33" s="30" t="e">
        <f>ROUNDUP(B17*0.87,)+25</f>
        <v>#REF!</v>
      </c>
      <c r="C33" s="30" t="e">
        <f t="shared" si="1"/>
        <v>#REF!</v>
      </c>
      <c r="D33" s="30" t="e">
        <f t="shared" si="1"/>
        <v>#REF!</v>
      </c>
      <c r="E33" s="30" t="e">
        <f t="shared" si="1"/>
        <v>#REF!</v>
      </c>
      <c r="F33" s="30" t="e">
        <f t="shared" si="1"/>
        <v>#REF!</v>
      </c>
      <c r="G33" s="30" t="e">
        <f t="shared" si="1"/>
        <v>#REF!</v>
      </c>
      <c r="H33" s="30" t="e">
        <f t="shared" si="1"/>
        <v>#REF!</v>
      </c>
      <c r="I33" s="30" t="e">
        <f t="shared" si="1"/>
        <v>#REF!</v>
      </c>
      <c r="J33" s="30" t="e">
        <f t="shared" si="1"/>
        <v>#REF!</v>
      </c>
      <c r="K33" s="30" t="e">
        <f t="shared" si="1"/>
        <v>#REF!</v>
      </c>
      <c r="L33" s="30" t="e">
        <f t="shared" si="1"/>
        <v>#REF!</v>
      </c>
      <c r="M33" s="30" t="e">
        <f t="shared" si="1"/>
        <v>#REF!</v>
      </c>
      <c r="N33" s="30" t="e">
        <f t="shared" si="1"/>
        <v>#REF!</v>
      </c>
      <c r="O33" s="30" t="e">
        <f t="shared" si="1"/>
        <v>#REF!</v>
      </c>
      <c r="P33" s="30" t="e">
        <f t="shared" si="1"/>
        <v>#REF!</v>
      </c>
      <c r="Q33" s="30" t="e">
        <f t="shared" si="1"/>
        <v>#REF!</v>
      </c>
      <c r="R33" s="30" t="e">
        <f t="shared" si="1"/>
        <v>#REF!</v>
      </c>
      <c r="S33" s="30" t="e">
        <f t="shared" si="1"/>
        <v>#REF!</v>
      </c>
      <c r="T33" s="30" t="e">
        <f t="shared" si="1"/>
        <v>#REF!</v>
      </c>
      <c r="U33" s="30" t="e">
        <f t="shared" si="1"/>
        <v>#REF!</v>
      </c>
      <c r="V33" s="30" t="e">
        <f t="shared" si="1"/>
        <v>#REF!</v>
      </c>
      <c r="W33" s="30" t="e">
        <f t="shared" si="1"/>
        <v>#REF!</v>
      </c>
      <c r="X33" s="30" t="e">
        <f t="shared" si="1"/>
        <v>#REF!</v>
      </c>
      <c r="Y33" s="30" t="e">
        <f t="shared" si="1"/>
        <v>#REF!</v>
      </c>
    </row>
    <row r="34" spans="1:25" ht="11.45" customHeight="1" x14ac:dyDescent="0.2">
      <c r="A34" s="12">
        <v>2</v>
      </c>
      <c r="B34" s="30" t="e">
        <f>ROUNDUP(B18*0.87,)+25</f>
        <v>#REF!</v>
      </c>
      <c r="C34" s="30" t="e">
        <f t="shared" si="1"/>
        <v>#REF!</v>
      </c>
      <c r="D34" s="30" t="e">
        <f t="shared" si="1"/>
        <v>#REF!</v>
      </c>
      <c r="E34" s="30" t="e">
        <f t="shared" si="1"/>
        <v>#REF!</v>
      </c>
      <c r="F34" s="30" t="e">
        <f t="shared" si="1"/>
        <v>#REF!</v>
      </c>
      <c r="G34" s="30" t="e">
        <f t="shared" si="1"/>
        <v>#REF!</v>
      </c>
      <c r="H34" s="30" t="e">
        <f t="shared" si="1"/>
        <v>#REF!</v>
      </c>
      <c r="I34" s="30" t="e">
        <f t="shared" si="1"/>
        <v>#REF!</v>
      </c>
      <c r="J34" s="30" t="e">
        <f t="shared" si="1"/>
        <v>#REF!</v>
      </c>
      <c r="K34" s="30" t="e">
        <f t="shared" si="1"/>
        <v>#REF!</v>
      </c>
      <c r="L34" s="30" t="e">
        <f t="shared" si="1"/>
        <v>#REF!</v>
      </c>
      <c r="M34" s="30" t="e">
        <f t="shared" si="1"/>
        <v>#REF!</v>
      </c>
      <c r="N34" s="30" t="e">
        <f t="shared" si="1"/>
        <v>#REF!</v>
      </c>
      <c r="O34" s="30" t="e">
        <f t="shared" si="1"/>
        <v>#REF!</v>
      </c>
      <c r="P34" s="30" t="e">
        <f t="shared" si="1"/>
        <v>#REF!</v>
      </c>
      <c r="Q34" s="30" t="e">
        <f t="shared" si="1"/>
        <v>#REF!</v>
      </c>
      <c r="R34" s="30" t="e">
        <f t="shared" si="1"/>
        <v>#REF!</v>
      </c>
      <c r="S34" s="30" t="e">
        <f t="shared" si="1"/>
        <v>#REF!</v>
      </c>
      <c r="T34" s="30" t="e">
        <f t="shared" si="1"/>
        <v>#REF!</v>
      </c>
      <c r="U34" s="30" t="e">
        <f t="shared" si="1"/>
        <v>#REF!</v>
      </c>
      <c r="V34" s="30" t="e">
        <f t="shared" si="1"/>
        <v>#REF!</v>
      </c>
      <c r="W34" s="30" t="e">
        <f t="shared" si="1"/>
        <v>#REF!</v>
      </c>
      <c r="X34" s="30" t="e">
        <f t="shared" si="1"/>
        <v>#REF!</v>
      </c>
      <c r="Y34" s="30" t="e">
        <f t="shared" si="1"/>
        <v>#REF!</v>
      </c>
    </row>
    <row r="35" spans="1:25" ht="11.45" customHeight="1" x14ac:dyDescent="0.2">
      <c r="A35" s="18"/>
    </row>
    <row r="36" spans="1:25" x14ac:dyDescent="0.2">
      <c r="A36" s="20" t="s">
        <v>89</v>
      </c>
    </row>
    <row r="37" spans="1:25" x14ac:dyDescent="0.2">
      <c r="A37" s="21" t="s">
        <v>206</v>
      </c>
    </row>
    <row r="38" spans="1:25" x14ac:dyDescent="0.2">
      <c r="A38" s="22"/>
    </row>
    <row r="39" spans="1:25" x14ac:dyDescent="0.2">
      <c r="A39" s="20" t="s">
        <v>81</v>
      </c>
    </row>
    <row r="40" spans="1:25" x14ac:dyDescent="0.2">
      <c r="A40" s="23" t="s">
        <v>82</v>
      </c>
    </row>
    <row r="41" spans="1:25" x14ac:dyDescent="0.2">
      <c r="A41" s="23" t="s">
        <v>83</v>
      </c>
    </row>
    <row r="42" spans="1:25" ht="12.6" customHeight="1" x14ac:dyDescent="0.2">
      <c r="A42" s="24" t="s">
        <v>84</v>
      </c>
    </row>
    <row r="43" spans="1:25" x14ac:dyDescent="0.2">
      <c r="A43" s="126" t="s">
        <v>203</v>
      </c>
    </row>
    <row r="44" spans="1:25" x14ac:dyDescent="0.2">
      <c r="A44" s="22"/>
    </row>
    <row r="45" spans="1:25" x14ac:dyDescent="0.2">
      <c r="A45" s="25" t="s">
        <v>92</v>
      </c>
    </row>
    <row r="46" spans="1:25" ht="48" x14ac:dyDescent="0.2">
      <c r="A46" s="26" t="s">
        <v>207</v>
      </c>
    </row>
  </sheetData>
  <pageMargins left="0.7" right="0.7" top="0.75" bottom="0.75" header="0.3" footer="0.3"/>
  <pageSetup paperSize="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C46"/>
  <sheetViews>
    <sheetView workbookViewId="0">
      <pane xSplit="1" topLeftCell="B1" activePane="topRight" state="frozen"/>
      <selection pane="topRight" activeCell="C17" sqref="C17"/>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98</v>
      </c>
    </row>
    <row r="2" spans="1:3" ht="11.45" customHeight="1" x14ac:dyDescent="0.2">
      <c r="A2" s="4" t="s">
        <v>205</v>
      </c>
    </row>
    <row r="3" spans="1:3" ht="11.45" customHeight="1" x14ac:dyDescent="0.2">
      <c r="A3" s="3"/>
    </row>
    <row r="4" spans="1:3" ht="11.25" customHeight="1" x14ac:dyDescent="0.2">
      <c r="A4" s="5" t="s">
        <v>72</v>
      </c>
    </row>
    <row r="5" spans="1:3" s="1" customFormat="1" ht="25.5" customHeight="1" x14ac:dyDescent="0.2">
      <c r="A5" s="6" t="s">
        <v>73</v>
      </c>
      <c r="B5" s="93" t="e">
        <f>BAR!#REF!</f>
        <v>#REF!</v>
      </c>
      <c r="C5" s="93" t="e">
        <f>BAR!#REF!</f>
        <v>#REF!</v>
      </c>
    </row>
    <row r="6" spans="1:3" s="1" customFormat="1" ht="25.5" customHeight="1" x14ac:dyDescent="0.2">
      <c r="A6" s="9"/>
      <c r="B6" s="93" t="e">
        <f>BAR!#REF!</f>
        <v>#REF!</v>
      </c>
      <c r="C6" s="93" t="e">
        <f>BAR!#REF!</f>
        <v>#REF!</v>
      </c>
    </row>
    <row r="7" spans="1:3" ht="11.45" customHeight="1" x14ac:dyDescent="0.2">
      <c r="A7" s="10" t="s">
        <v>74</v>
      </c>
    </row>
    <row r="8" spans="1:3" ht="11.45" customHeight="1" x14ac:dyDescent="0.2">
      <c r="A8" s="12">
        <v>1</v>
      </c>
      <c r="B8" s="30" t="e">
        <f>BAR!#REF!*0.85</f>
        <v>#REF!</v>
      </c>
      <c r="C8" s="30" t="e">
        <f>BAR!#REF!*0.85</f>
        <v>#REF!</v>
      </c>
    </row>
    <row r="9" spans="1:3" ht="11.45" customHeight="1" x14ac:dyDescent="0.2">
      <c r="A9" s="12">
        <v>2</v>
      </c>
      <c r="B9" s="30" t="e">
        <f>BAR!#REF!*0.85</f>
        <v>#REF!</v>
      </c>
      <c r="C9" s="30" t="e">
        <f>BAR!#REF!*0.85</f>
        <v>#REF!</v>
      </c>
    </row>
    <row r="10" spans="1:3" ht="11.45" customHeight="1" x14ac:dyDescent="0.2">
      <c r="A10" s="15" t="s">
        <v>76</v>
      </c>
      <c r="B10" s="30"/>
      <c r="C10" s="30"/>
    </row>
    <row r="11" spans="1:3" ht="11.45" customHeight="1" x14ac:dyDescent="0.2">
      <c r="A11" s="12">
        <v>1</v>
      </c>
      <c r="B11" s="30" t="e">
        <f>BAR!#REF!*0.85</f>
        <v>#REF!</v>
      </c>
      <c r="C11" s="30" t="e">
        <f>BAR!#REF!*0.85</f>
        <v>#REF!</v>
      </c>
    </row>
    <row r="12" spans="1:3" ht="11.45" customHeight="1" x14ac:dyDescent="0.2">
      <c r="A12" s="12">
        <v>2</v>
      </c>
      <c r="B12" s="30" t="e">
        <f>BAR!#REF!*0.85</f>
        <v>#REF!</v>
      </c>
      <c r="C12" s="30" t="e">
        <f>BAR!#REF!*0.85</f>
        <v>#REF!</v>
      </c>
    </row>
    <row r="13" spans="1:3" ht="11.45" customHeight="1" x14ac:dyDescent="0.2">
      <c r="A13" s="16" t="s">
        <v>77</v>
      </c>
      <c r="B13" s="30"/>
      <c r="C13" s="30"/>
    </row>
    <row r="14" spans="1:3" ht="11.45" customHeight="1" x14ac:dyDescent="0.2">
      <c r="A14" s="12">
        <v>1</v>
      </c>
      <c r="B14" s="30" t="e">
        <f>BAR!#REF!*0.85</f>
        <v>#REF!</v>
      </c>
      <c r="C14" s="30" t="e">
        <f>BAR!#REF!*0.85</f>
        <v>#REF!</v>
      </c>
    </row>
    <row r="15" spans="1:3" ht="11.45" customHeight="1" x14ac:dyDescent="0.2">
      <c r="A15" s="12">
        <v>2</v>
      </c>
      <c r="B15" s="30" t="e">
        <f>BAR!#REF!*0.85</f>
        <v>#REF!</v>
      </c>
      <c r="C15" s="30" t="e">
        <f>BAR!#REF!*0.85</f>
        <v>#REF!</v>
      </c>
    </row>
    <row r="16" spans="1:3" ht="11.45" customHeight="1" x14ac:dyDescent="0.2">
      <c r="A16" s="17" t="s">
        <v>78</v>
      </c>
      <c r="B16" s="30"/>
      <c r="C16" s="30"/>
    </row>
    <row r="17" spans="1:3" ht="11.45" customHeight="1" x14ac:dyDescent="0.2">
      <c r="A17" s="12">
        <v>1</v>
      </c>
      <c r="B17" s="30" t="e">
        <f>BAR!#REF!*0.85</f>
        <v>#REF!</v>
      </c>
      <c r="C17" s="30" t="e">
        <f>BAR!#REF!*0.85</f>
        <v>#REF!</v>
      </c>
    </row>
    <row r="18" spans="1:3" ht="11.45" customHeight="1" x14ac:dyDescent="0.2">
      <c r="A18" s="12">
        <v>2</v>
      </c>
      <c r="B18" s="30" t="e">
        <f>BAR!#REF!*0.85</f>
        <v>#REF!</v>
      </c>
      <c r="C18" s="30" t="e">
        <f>BAR!#REF!*0.85</f>
        <v>#REF!</v>
      </c>
    </row>
    <row r="19" spans="1:3" ht="11.45" customHeight="1" x14ac:dyDescent="0.2">
      <c r="A19" s="18"/>
      <c r="B19" s="62"/>
      <c r="C19" s="62"/>
    </row>
    <row r="20" spans="1:3" ht="11.45" customHeight="1" x14ac:dyDescent="0.2">
      <c r="A20" s="29" t="s">
        <v>79</v>
      </c>
      <c r="B20" s="62"/>
      <c r="C20" s="62"/>
    </row>
    <row r="21" spans="1:3" ht="24.6" customHeight="1" x14ac:dyDescent="0.2">
      <c r="A21" s="6" t="s">
        <v>73</v>
      </c>
      <c r="B21" s="93" t="e">
        <f>B5</f>
        <v>#REF!</v>
      </c>
      <c r="C21" s="93" t="e">
        <f>C5</f>
        <v>#REF!</v>
      </c>
    </row>
    <row r="22" spans="1:3" ht="24.6" customHeight="1" x14ac:dyDescent="0.2">
      <c r="A22" s="9"/>
      <c r="B22" s="93" t="e">
        <f>B6</f>
        <v>#REF!</v>
      </c>
      <c r="C22" s="93" t="e">
        <f>C6</f>
        <v>#REF!</v>
      </c>
    </row>
    <row r="23" spans="1:3" ht="11.45" customHeight="1" x14ac:dyDescent="0.2">
      <c r="A23" s="10" t="s">
        <v>74</v>
      </c>
    </row>
    <row r="24" spans="1:3" ht="11.45" customHeight="1" x14ac:dyDescent="0.2">
      <c r="A24" s="12">
        <v>1</v>
      </c>
      <c r="B24" s="30" t="e">
        <f>ROUNDUP(B8*0.9,)</f>
        <v>#REF!</v>
      </c>
      <c r="C24" s="30" t="e">
        <f>ROUNDUP(C8*0.9,)</f>
        <v>#REF!</v>
      </c>
    </row>
    <row r="25" spans="1:3" ht="11.45" customHeight="1" x14ac:dyDescent="0.2">
      <c r="A25" s="12">
        <v>2</v>
      </c>
      <c r="B25" s="30" t="e">
        <f>ROUNDUP(B9*0.9,)</f>
        <v>#REF!</v>
      </c>
      <c r="C25" s="30" t="e">
        <f>ROUNDUP(C9*0.9,)</f>
        <v>#REF!</v>
      </c>
    </row>
    <row r="26" spans="1:3" ht="11.45" customHeight="1" x14ac:dyDescent="0.2">
      <c r="A26" s="15" t="s">
        <v>76</v>
      </c>
      <c r="B26" s="30"/>
      <c r="C26" s="30"/>
    </row>
    <row r="27" spans="1:3" ht="11.45" customHeight="1" x14ac:dyDescent="0.2">
      <c r="A27" s="12">
        <v>1</v>
      </c>
      <c r="B27" s="30" t="e">
        <f>ROUNDUP(B11*0.9,)</f>
        <v>#REF!</v>
      </c>
      <c r="C27" s="30" t="e">
        <f>ROUNDUP(C11*0.9,)</f>
        <v>#REF!</v>
      </c>
    </row>
    <row r="28" spans="1:3" ht="11.45" customHeight="1" x14ac:dyDescent="0.2">
      <c r="A28" s="12">
        <v>2</v>
      </c>
      <c r="B28" s="30" t="e">
        <f>ROUNDUP(B12*0.9,)</f>
        <v>#REF!</v>
      </c>
      <c r="C28" s="30" t="e">
        <f>ROUNDUP(C12*0.9,)</f>
        <v>#REF!</v>
      </c>
    </row>
    <row r="29" spans="1:3" ht="11.45" customHeight="1" x14ac:dyDescent="0.2">
      <c r="A29" s="16" t="s">
        <v>77</v>
      </c>
      <c r="B29" s="30"/>
      <c r="C29" s="30"/>
    </row>
    <row r="30" spans="1:3" ht="11.45" customHeight="1" x14ac:dyDescent="0.2">
      <c r="A30" s="12">
        <v>1</v>
      </c>
      <c r="B30" s="30" t="e">
        <f>ROUNDUP(B14*0.9,)</f>
        <v>#REF!</v>
      </c>
      <c r="C30" s="30" t="e">
        <f>ROUNDUP(C14*0.9,)</f>
        <v>#REF!</v>
      </c>
    </row>
    <row r="31" spans="1:3" ht="11.45" customHeight="1" x14ac:dyDescent="0.2">
      <c r="A31" s="12">
        <v>2</v>
      </c>
      <c r="B31" s="30" t="e">
        <f>ROUNDUP(B15*0.9,)</f>
        <v>#REF!</v>
      </c>
      <c r="C31" s="30" t="e">
        <f>ROUNDUP(C15*0.9,)</f>
        <v>#REF!</v>
      </c>
    </row>
    <row r="32" spans="1:3" ht="11.45" customHeight="1" x14ac:dyDescent="0.2">
      <c r="A32" s="17" t="s">
        <v>78</v>
      </c>
      <c r="B32" s="30"/>
      <c r="C32" s="30"/>
    </row>
    <row r="33" spans="1:3" ht="11.45" customHeight="1" x14ac:dyDescent="0.2">
      <c r="A33" s="12">
        <v>1</v>
      </c>
      <c r="B33" s="30" t="e">
        <f>ROUNDUP(B17*0.9,)</f>
        <v>#REF!</v>
      </c>
      <c r="C33" s="30" t="e">
        <f>ROUNDUP(C17*0.9,)</f>
        <v>#REF!</v>
      </c>
    </row>
    <row r="34" spans="1:3" ht="11.45" customHeight="1" x14ac:dyDescent="0.2">
      <c r="A34" s="12">
        <v>2</v>
      </c>
      <c r="B34" s="30" t="e">
        <f>ROUNDUP(B18*0.9,)</f>
        <v>#REF!</v>
      </c>
      <c r="C34" s="30" t="e">
        <f>ROUNDUP(C18*0.9,)</f>
        <v>#REF!</v>
      </c>
    </row>
    <row r="35" spans="1:3" ht="11.45" customHeight="1" x14ac:dyDescent="0.2">
      <c r="A35" s="18"/>
    </row>
    <row r="36" spans="1:3" x14ac:dyDescent="0.2">
      <c r="A36" s="20" t="s">
        <v>89</v>
      </c>
    </row>
    <row r="37" spans="1:3" x14ac:dyDescent="0.2">
      <c r="A37" s="22" t="s">
        <v>208</v>
      </c>
    </row>
    <row r="38" spans="1:3" x14ac:dyDescent="0.2">
      <c r="A38" s="22"/>
    </row>
    <row r="39" spans="1:3" x14ac:dyDescent="0.2">
      <c r="A39" s="20" t="s">
        <v>81</v>
      </c>
    </row>
    <row r="40" spans="1:3" x14ac:dyDescent="0.2">
      <c r="A40" s="23" t="s">
        <v>82</v>
      </c>
    </row>
    <row r="41" spans="1:3" x14ac:dyDescent="0.2">
      <c r="A41" s="23" t="s">
        <v>83</v>
      </c>
    </row>
    <row r="42" spans="1:3" ht="12.6" customHeight="1" x14ac:dyDescent="0.2">
      <c r="A42" s="24" t="s">
        <v>84</v>
      </c>
    </row>
    <row r="43" spans="1:3" x14ac:dyDescent="0.2">
      <c r="A43" s="23" t="s">
        <v>86</v>
      </c>
    </row>
    <row r="44" spans="1:3" x14ac:dyDescent="0.2">
      <c r="A44" s="22"/>
    </row>
    <row r="45" spans="1:3" x14ac:dyDescent="0.2">
      <c r="A45" s="25" t="s">
        <v>92</v>
      </c>
    </row>
    <row r="46" spans="1:3" ht="48" x14ac:dyDescent="0.2">
      <c r="A46" s="26" t="s">
        <v>207</v>
      </c>
    </row>
  </sheetData>
  <pageMargins left="0.7" right="0.7" top="0.75" bottom="0.75" header="0.3" footer="0.3"/>
  <pageSetup paperSize="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C46"/>
  <sheetViews>
    <sheetView workbookViewId="0">
      <pane xSplit="1" topLeftCell="B1" activePane="topRight" state="frozen"/>
      <selection pane="topRight" activeCell="D9" sqref="D9"/>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98</v>
      </c>
    </row>
    <row r="2" spans="1:3" ht="11.45" customHeight="1" x14ac:dyDescent="0.2">
      <c r="A2" s="4" t="s">
        <v>205</v>
      </c>
    </row>
    <row r="3" spans="1:3" ht="11.45" customHeight="1" x14ac:dyDescent="0.2">
      <c r="A3" s="3"/>
    </row>
    <row r="4" spans="1:3" ht="11.25" customHeight="1" x14ac:dyDescent="0.2">
      <c r="A4" s="5" t="s">
        <v>72</v>
      </c>
    </row>
    <row r="5" spans="1:3" s="1" customFormat="1" ht="25.5" customHeight="1" x14ac:dyDescent="0.2">
      <c r="A5" s="6" t="s">
        <v>73</v>
      </c>
      <c r="B5" s="93" t="e">
        <f>BAR!#REF!</f>
        <v>#REF!</v>
      </c>
      <c r="C5" s="93" t="e">
        <f>BAR!#REF!</f>
        <v>#REF!</v>
      </c>
    </row>
    <row r="6" spans="1:3" s="1" customFormat="1" ht="25.5" customHeight="1" x14ac:dyDescent="0.2">
      <c r="A6" s="9"/>
      <c r="B6" s="93" t="e">
        <f>BAR!#REF!</f>
        <v>#REF!</v>
      </c>
      <c r="C6" s="93" t="e">
        <f>BAR!#REF!</f>
        <v>#REF!</v>
      </c>
    </row>
    <row r="7" spans="1:3" ht="11.45" customHeight="1" x14ac:dyDescent="0.2">
      <c r="A7" s="10" t="s">
        <v>74</v>
      </c>
    </row>
    <row r="8" spans="1:3" ht="11.45" customHeight="1" x14ac:dyDescent="0.2">
      <c r="A8" s="12">
        <v>1</v>
      </c>
      <c r="B8" s="30" t="e">
        <f>BAR!#REF!*0.85</f>
        <v>#REF!</v>
      </c>
      <c r="C8" s="30" t="e">
        <f>BAR!#REF!*0.85</f>
        <v>#REF!</v>
      </c>
    </row>
    <row r="9" spans="1:3" ht="11.45" customHeight="1" x14ac:dyDescent="0.2">
      <c r="A9" s="12">
        <v>2</v>
      </c>
      <c r="B9" s="30" t="e">
        <f>BAR!#REF!*0.85</f>
        <v>#REF!</v>
      </c>
      <c r="C9" s="30" t="e">
        <f>BAR!#REF!*0.85</f>
        <v>#REF!</v>
      </c>
    </row>
    <row r="10" spans="1:3" ht="11.45" customHeight="1" x14ac:dyDescent="0.2">
      <c r="A10" s="15" t="s">
        <v>76</v>
      </c>
      <c r="B10" s="30"/>
      <c r="C10" s="30"/>
    </row>
    <row r="11" spans="1:3" ht="11.45" customHeight="1" x14ac:dyDescent="0.2">
      <c r="A11" s="12">
        <v>1</v>
      </c>
      <c r="B11" s="30" t="e">
        <f>BAR!#REF!*0.85</f>
        <v>#REF!</v>
      </c>
      <c r="C11" s="30" t="e">
        <f>BAR!#REF!*0.85</f>
        <v>#REF!</v>
      </c>
    </row>
    <row r="12" spans="1:3" ht="11.45" customHeight="1" x14ac:dyDescent="0.2">
      <c r="A12" s="12">
        <v>2</v>
      </c>
      <c r="B12" s="30" t="e">
        <f>BAR!#REF!*0.85</f>
        <v>#REF!</v>
      </c>
      <c r="C12" s="30" t="e">
        <f>BAR!#REF!*0.85</f>
        <v>#REF!</v>
      </c>
    </row>
    <row r="13" spans="1:3" ht="11.45" customHeight="1" x14ac:dyDescent="0.2">
      <c r="A13" s="16" t="s">
        <v>77</v>
      </c>
      <c r="B13" s="30"/>
      <c r="C13" s="30"/>
    </row>
    <row r="14" spans="1:3" ht="11.45" customHeight="1" x14ac:dyDescent="0.2">
      <c r="A14" s="12">
        <v>1</v>
      </c>
      <c r="B14" s="30" t="e">
        <f>BAR!#REF!*0.85</f>
        <v>#REF!</v>
      </c>
      <c r="C14" s="30" t="e">
        <f>BAR!#REF!*0.85</f>
        <v>#REF!</v>
      </c>
    </row>
    <row r="15" spans="1:3" ht="11.45" customHeight="1" x14ac:dyDescent="0.2">
      <c r="A15" s="12">
        <v>2</v>
      </c>
      <c r="B15" s="30" t="e">
        <f>BAR!#REF!*0.85</f>
        <v>#REF!</v>
      </c>
      <c r="C15" s="30" t="e">
        <f>BAR!#REF!*0.85</f>
        <v>#REF!</v>
      </c>
    </row>
    <row r="16" spans="1:3" ht="11.45" customHeight="1" x14ac:dyDescent="0.2">
      <c r="A16" s="17" t="s">
        <v>78</v>
      </c>
      <c r="B16" s="30"/>
      <c r="C16" s="30"/>
    </row>
    <row r="17" spans="1:3" ht="11.45" customHeight="1" x14ac:dyDescent="0.2">
      <c r="A17" s="12">
        <v>1</v>
      </c>
      <c r="B17" s="30" t="e">
        <f>BAR!#REF!*0.85</f>
        <v>#REF!</v>
      </c>
      <c r="C17" s="30" t="e">
        <f>BAR!#REF!*0.85</f>
        <v>#REF!</v>
      </c>
    </row>
    <row r="18" spans="1:3" ht="11.45" customHeight="1" x14ac:dyDescent="0.2">
      <c r="A18" s="12">
        <v>2</v>
      </c>
      <c r="B18" s="30" t="e">
        <f>BAR!#REF!*0.85</f>
        <v>#REF!</v>
      </c>
      <c r="C18" s="30" t="e">
        <f>BAR!#REF!*0.85</f>
        <v>#REF!</v>
      </c>
    </row>
    <row r="19" spans="1:3" ht="11.45" customHeight="1" x14ac:dyDescent="0.2">
      <c r="A19" s="18"/>
      <c r="B19" s="62"/>
      <c r="C19" s="62"/>
    </row>
    <row r="20" spans="1:3" ht="11.45" customHeight="1" x14ac:dyDescent="0.2">
      <c r="A20" s="29" t="s">
        <v>79</v>
      </c>
      <c r="B20" s="62"/>
      <c r="C20" s="62"/>
    </row>
    <row r="21" spans="1:3" ht="24.6" customHeight="1" x14ac:dyDescent="0.2">
      <c r="A21" s="6" t="s">
        <v>73</v>
      </c>
      <c r="B21" s="93" t="e">
        <f>B5</f>
        <v>#REF!</v>
      </c>
      <c r="C21" s="93" t="e">
        <f>C5</f>
        <v>#REF!</v>
      </c>
    </row>
    <row r="22" spans="1:3" ht="24.6" customHeight="1" x14ac:dyDescent="0.2">
      <c r="A22" s="9"/>
      <c r="B22" s="93" t="e">
        <f>B6</f>
        <v>#REF!</v>
      </c>
      <c r="C22" s="93" t="e">
        <f>C6</f>
        <v>#REF!</v>
      </c>
    </row>
    <row r="23" spans="1:3" ht="11.45" customHeight="1" x14ac:dyDescent="0.2">
      <c r="A23" s="10" t="s">
        <v>74</v>
      </c>
    </row>
    <row r="24" spans="1:3" ht="11.45" customHeight="1" x14ac:dyDescent="0.2">
      <c r="A24" s="12">
        <v>1</v>
      </c>
      <c r="B24" s="30" t="e">
        <f>ROUNDUP(B8*0.87,)</f>
        <v>#REF!</v>
      </c>
      <c r="C24" s="30" t="e">
        <f>ROUNDUP(C8*0.87,)</f>
        <v>#REF!</v>
      </c>
    </row>
    <row r="25" spans="1:3" ht="11.45" customHeight="1" x14ac:dyDescent="0.2">
      <c r="A25" s="12">
        <v>2</v>
      </c>
      <c r="B25" s="30" t="e">
        <f>ROUNDUP(B9*0.87,)</f>
        <v>#REF!</v>
      </c>
      <c r="C25" s="30" t="e">
        <f>ROUNDUP(C9*0.87,)</f>
        <v>#REF!</v>
      </c>
    </row>
    <row r="26" spans="1:3" ht="11.45" customHeight="1" x14ac:dyDescent="0.2">
      <c r="A26" s="15" t="s">
        <v>76</v>
      </c>
      <c r="B26" s="30"/>
      <c r="C26" s="30"/>
    </row>
    <row r="27" spans="1:3" ht="11.45" customHeight="1" x14ac:dyDescent="0.2">
      <c r="A27" s="12">
        <v>1</v>
      </c>
      <c r="B27" s="30" t="e">
        <f>ROUNDUP(B11*0.87,)</f>
        <v>#REF!</v>
      </c>
      <c r="C27" s="30" t="e">
        <f>ROUNDUP(C11*0.87,)</f>
        <v>#REF!</v>
      </c>
    </row>
    <row r="28" spans="1:3" ht="11.45" customHeight="1" x14ac:dyDescent="0.2">
      <c r="A28" s="12">
        <v>2</v>
      </c>
      <c r="B28" s="30" t="e">
        <f>ROUNDUP(B12*0.87,)</f>
        <v>#REF!</v>
      </c>
      <c r="C28" s="30" t="e">
        <f>ROUNDUP(C12*0.87,)</f>
        <v>#REF!</v>
      </c>
    </row>
    <row r="29" spans="1:3" ht="11.45" customHeight="1" x14ac:dyDescent="0.2">
      <c r="A29" s="16" t="s">
        <v>77</v>
      </c>
      <c r="B29" s="30"/>
      <c r="C29" s="30"/>
    </row>
    <row r="30" spans="1:3" ht="11.45" customHeight="1" x14ac:dyDescent="0.2">
      <c r="A30" s="12">
        <v>1</v>
      </c>
      <c r="B30" s="30" t="e">
        <f>ROUNDUP(B14*0.87,)</f>
        <v>#REF!</v>
      </c>
      <c r="C30" s="30" t="e">
        <f>ROUNDUP(C14*0.87,)</f>
        <v>#REF!</v>
      </c>
    </row>
    <row r="31" spans="1:3" ht="11.45" customHeight="1" x14ac:dyDescent="0.2">
      <c r="A31" s="12">
        <v>2</v>
      </c>
      <c r="B31" s="30" t="e">
        <f>ROUNDUP(B15*0.87,)</f>
        <v>#REF!</v>
      </c>
      <c r="C31" s="30" t="e">
        <f>ROUNDUP(C15*0.87,)</f>
        <v>#REF!</v>
      </c>
    </row>
    <row r="32" spans="1:3" ht="11.45" customHeight="1" x14ac:dyDescent="0.2">
      <c r="A32" s="17" t="s">
        <v>78</v>
      </c>
      <c r="B32" s="30"/>
      <c r="C32" s="30"/>
    </row>
    <row r="33" spans="1:3" ht="11.45" customHeight="1" x14ac:dyDescent="0.2">
      <c r="A33" s="12">
        <v>1</v>
      </c>
      <c r="B33" s="30" t="e">
        <f>ROUNDUP(B17*0.87,)</f>
        <v>#REF!</v>
      </c>
      <c r="C33" s="30" t="e">
        <f>ROUNDUP(C17*0.87,)</f>
        <v>#REF!</v>
      </c>
    </row>
    <row r="34" spans="1:3" ht="11.45" customHeight="1" x14ac:dyDescent="0.2">
      <c r="A34" s="12">
        <v>2</v>
      </c>
      <c r="B34" s="30" t="e">
        <f>ROUNDUP(B18*0.87,)</f>
        <v>#REF!</v>
      </c>
      <c r="C34" s="30" t="e">
        <f>ROUNDUP(C18*0.87,)</f>
        <v>#REF!</v>
      </c>
    </row>
    <row r="35" spans="1:3" ht="11.45" customHeight="1" x14ac:dyDescent="0.2">
      <c r="A35" s="18"/>
      <c r="B35" s="62"/>
      <c r="C35" s="62"/>
    </row>
    <row r="36" spans="1:3" x14ac:dyDescent="0.2">
      <c r="A36" s="20" t="s">
        <v>89</v>
      </c>
    </row>
    <row r="37" spans="1:3" x14ac:dyDescent="0.2">
      <c r="A37" s="22" t="s">
        <v>208</v>
      </c>
    </row>
    <row r="38" spans="1:3" x14ac:dyDescent="0.2">
      <c r="A38" s="22"/>
    </row>
    <row r="39" spans="1:3" x14ac:dyDescent="0.2">
      <c r="A39" s="20" t="s">
        <v>81</v>
      </c>
    </row>
    <row r="40" spans="1:3" x14ac:dyDescent="0.2">
      <c r="A40" s="23" t="s">
        <v>82</v>
      </c>
    </row>
    <row r="41" spans="1:3" x14ac:dyDescent="0.2">
      <c r="A41" s="23" t="s">
        <v>83</v>
      </c>
    </row>
    <row r="42" spans="1:3" ht="12.6" customHeight="1" x14ac:dyDescent="0.2">
      <c r="A42" s="24" t="s">
        <v>84</v>
      </c>
    </row>
    <row r="43" spans="1:3" x14ac:dyDescent="0.2">
      <c r="A43" s="23" t="s">
        <v>86</v>
      </c>
    </row>
    <row r="44" spans="1:3" x14ac:dyDescent="0.2">
      <c r="A44" s="22"/>
    </row>
    <row r="45" spans="1:3" x14ac:dyDescent="0.2">
      <c r="A45" s="25" t="s">
        <v>92</v>
      </c>
    </row>
    <row r="46" spans="1:3" ht="48" x14ac:dyDescent="0.2">
      <c r="A46" s="26" t="s">
        <v>207</v>
      </c>
    </row>
  </sheetData>
  <pageMargins left="0.7" right="0.7" top="0.75" bottom="0.75" header="0.3" footer="0.3"/>
  <pageSetup paperSize="9"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FF00"/>
  </sheetPr>
  <dimension ref="A1:AY46"/>
  <sheetViews>
    <sheetView topLeftCell="A10" workbookViewId="0">
      <pane xSplit="1" topLeftCell="B1" activePane="topRight" state="frozen"/>
      <selection pane="topRight" activeCell="A37" sqref="A37"/>
    </sheetView>
  </sheetViews>
  <sheetFormatPr defaultColWidth="8.5703125" defaultRowHeight="12" x14ac:dyDescent="0.2"/>
  <cols>
    <col min="1" max="1" width="84.85546875" style="2" customWidth="1"/>
    <col min="2" max="51" width="9.85546875" style="2" customWidth="1"/>
    <col min="52" max="16384" width="8.5703125" style="2"/>
  </cols>
  <sheetData>
    <row r="1" spans="1:51" ht="11.45" customHeight="1" x14ac:dyDescent="0.2">
      <c r="A1" s="3" t="s">
        <v>199</v>
      </c>
    </row>
    <row r="2" spans="1:51" ht="11.45" customHeight="1" x14ac:dyDescent="0.2">
      <c r="A2" s="4" t="s">
        <v>205</v>
      </c>
    </row>
    <row r="3" spans="1:51" ht="11.45" customHeight="1" x14ac:dyDescent="0.2">
      <c r="A3" s="3"/>
    </row>
    <row r="4" spans="1:51" ht="11.25" customHeight="1" x14ac:dyDescent="0.2">
      <c r="A4" s="111" t="s">
        <v>72</v>
      </c>
    </row>
    <row r="5" spans="1:51" s="1" customFormat="1" ht="25.5" customHeight="1" x14ac:dyDescent="0.2">
      <c r="A5" s="6" t="s">
        <v>73</v>
      </c>
      <c r="B5" s="93" t="e">
        <f>BAR!#REF!</f>
        <v>#REF!</v>
      </c>
      <c r="C5" s="93" t="e">
        <f>BAR!#REF!</f>
        <v>#REF!</v>
      </c>
      <c r="D5" s="93" t="e">
        <f>BAR!#REF!</f>
        <v>#REF!</v>
      </c>
      <c r="E5" s="93" t="e">
        <f>BAR!#REF!</f>
        <v>#REF!</v>
      </c>
      <c r="F5" s="93" t="e">
        <f>BAR!#REF!</f>
        <v>#REF!</v>
      </c>
      <c r="G5" s="93" t="e">
        <f>BAR!#REF!</f>
        <v>#REF!</v>
      </c>
      <c r="H5" s="93" t="e">
        <f>BAR!#REF!</f>
        <v>#REF!</v>
      </c>
      <c r="I5" s="93" t="e">
        <f>BAR!#REF!</f>
        <v>#REF!</v>
      </c>
      <c r="J5" s="93" t="e">
        <f>BAR!#REF!</f>
        <v>#REF!</v>
      </c>
      <c r="K5" s="93" t="e">
        <f>BAR!#REF!</f>
        <v>#REF!</v>
      </c>
      <c r="L5" s="93" t="e">
        <f>BAR!#REF!</f>
        <v>#REF!</v>
      </c>
      <c r="M5" s="93" t="e">
        <f>BAR!#REF!</f>
        <v>#REF!</v>
      </c>
      <c r="N5" s="93" t="e">
        <f>BAR!#REF!</f>
        <v>#REF!</v>
      </c>
      <c r="O5" s="93" t="e">
        <f>BAR!#REF!</f>
        <v>#REF!</v>
      </c>
      <c r="P5" s="93" t="e">
        <f>BAR!#REF!</f>
        <v>#REF!</v>
      </c>
      <c r="Q5" s="93" t="e">
        <f>BAR!#REF!</f>
        <v>#REF!</v>
      </c>
      <c r="R5" s="93" t="e">
        <f>BAR!#REF!</f>
        <v>#REF!</v>
      </c>
      <c r="S5" s="93" t="e">
        <f>BAR!#REF!</f>
        <v>#REF!</v>
      </c>
      <c r="T5" s="93" t="e">
        <f>BAR!#REF!</f>
        <v>#REF!</v>
      </c>
      <c r="U5" s="93" t="e">
        <f>BAR!#REF!</f>
        <v>#REF!</v>
      </c>
      <c r="V5" s="93" t="e">
        <f>BAR!#REF!</f>
        <v>#REF!</v>
      </c>
      <c r="W5" s="93" t="e">
        <f>BAR!#REF!</f>
        <v>#REF!</v>
      </c>
      <c r="X5" s="93" t="e">
        <f>BAR!#REF!</f>
        <v>#REF!</v>
      </c>
      <c r="Y5" s="93" t="e">
        <f>BAR!#REF!</f>
        <v>#REF!</v>
      </c>
      <c r="Z5" s="93" t="e">
        <f>BAR!#REF!</f>
        <v>#REF!</v>
      </c>
      <c r="AA5" s="93" t="e">
        <f>BAR!#REF!</f>
        <v>#REF!</v>
      </c>
      <c r="AB5" s="93" t="e">
        <f>BAR!#REF!</f>
        <v>#REF!</v>
      </c>
      <c r="AC5" s="93" t="e">
        <f>BAR!#REF!</f>
        <v>#REF!</v>
      </c>
      <c r="AD5" s="93" t="e">
        <f>BAR!#REF!</f>
        <v>#REF!</v>
      </c>
      <c r="AE5" s="93" t="e">
        <f>BAR!#REF!</f>
        <v>#REF!</v>
      </c>
      <c r="AF5" s="93" t="e">
        <f>BAR!#REF!</f>
        <v>#REF!</v>
      </c>
      <c r="AG5" s="93" t="e">
        <f>BAR!#REF!</f>
        <v>#REF!</v>
      </c>
      <c r="AH5" s="93" t="e">
        <f>BAR!#REF!</f>
        <v>#REF!</v>
      </c>
      <c r="AI5" s="93" t="e">
        <f>BAR!#REF!</f>
        <v>#REF!</v>
      </c>
      <c r="AJ5" s="93" t="e">
        <f>BAR!#REF!</f>
        <v>#REF!</v>
      </c>
      <c r="AK5" s="93" t="e">
        <f>BAR!#REF!</f>
        <v>#REF!</v>
      </c>
      <c r="AL5" s="93" t="e">
        <f>BAR!#REF!</f>
        <v>#REF!</v>
      </c>
      <c r="AM5" s="93" t="e">
        <f>BAR!#REF!</f>
        <v>#REF!</v>
      </c>
      <c r="AN5" s="93" t="e">
        <f>BAR!#REF!</f>
        <v>#REF!</v>
      </c>
      <c r="AO5" s="93" t="e">
        <f>BAR!#REF!</f>
        <v>#REF!</v>
      </c>
      <c r="AP5" s="93" t="e">
        <f>BAR!#REF!</f>
        <v>#REF!</v>
      </c>
      <c r="AQ5" s="93" t="e">
        <f>BAR!#REF!</f>
        <v>#REF!</v>
      </c>
      <c r="AR5" s="93" t="e">
        <f>BAR!#REF!</f>
        <v>#REF!</v>
      </c>
      <c r="AS5" s="93" t="e">
        <f>BAR!#REF!</f>
        <v>#REF!</v>
      </c>
      <c r="AT5" s="93" t="e">
        <f>BAR!#REF!</f>
        <v>#REF!</v>
      </c>
      <c r="AU5" s="93" t="e">
        <f>BAR!#REF!</f>
        <v>#REF!</v>
      </c>
      <c r="AV5" s="93" t="e">
        <f>BAR!#REF!</f>
        <v>#REF!</v>
      </c>
      <c r="AW5" s="93" t="e">
        <f>BAR!#REF!</f>
        <v>#REF!</v>
      </c>
      <c r="AX5" s="93" t="e">
        <f>BAR!#REF!</f>
        <v>#REF!</v>
      </c>
      <c r="AY5" s="93" t="e">
        <f>BAR!#REF!</f>
        <v>#REF!</v>
      </c>
    </row>
    <row r="6" spans="1:51" s="1" customFormat="1" ht="25.5" customHeight="1" x14ac:dyDescent="0.2">
      <c r="A6" s="9"/>
      <c r="B6" s="93" t="e">
        <f>BAR!#REF!</f>
        <v>#REF!</v>
      </c>
      <c r="C6" s="93" t="e">
        <f>BAR!#REF!</f>
        <v>#REF!</v>
      </c>
      <c r="D6" s="93" t="e">
        <f>BAR!#REF!</f>
        <v>#REF!</v>
      </c>
      <c r="E6" s="93" t="e">
        <f>BAR!#REF!</f>
        <v>#REF!</v>
      </c>
      <c r="F6" s="93" t="e">
        <f>BAR!#REF!</f>
        <v>#REF!</v>
      </c>
      <c r="G6" s="93" t="e">
        <f>BAR!#REF!</f>
        <v>#REF!</v>
      </c>
      <c r="H6" s="93" t="e">
        <f>BAR!#REF!</f>
        <v>#REF!</v>
      </c>
      <c r="I6" s="93" t="e">
        <f>BAR!#REF!</f>
        <v>#REF!</v>
      </c>
      <c r="J6" s="93" t="e">
        <f>BAR!#REF!</f>
        <v>#REF!</v>
      </c>
      <c r="K6" s="93" t="e">
        <f>BAR!#REF!</f>
        <v>#REF!</v>
      </c>
      <c r="L6" s="93" t="e">
        <f>BAR!#REF!</f>
        <v>#REF!</v>
      </c>
      <c r="M6" s="93" t="e">
        <f>BAR!#REF!</f>
        <v>#REF!</v>
      </c>
      <c r="N6" s="93" t="e">
        <f>BAR!#REF!</f>
        <v>#REF!</v>
      </c>
      <c r="O6" s="93" t="e">
        <f>BAR!#REF!</f>
        <v>#REF!</v>
      </c>
      <c r="P6" s="93" t="e">
        <f>BAR!#REF!</f>
        <v>#REF!</v>
      </c>
      <c r="Q6" s="93" t="e">
        <f>BAR!#REF!</f>
        <v>#REF!</v>
      </c>
      <c r="R6" s="93" t="e">
        <f>BAR!#REF!</f>
        <v>#REF!</v>
      </c>
      <c r="S6" s="93" t="e">
        <f>BAR!#REF!</f>
        <v>#REF!</v>
      </c>
      <c r="T6" s="93" t="e">
        <f>BAR!#REF!</f>
        <v>#REF!</v>
      </c>
      <c r="U6" s="93" t="e">
        <f>BAR!#REF!</f>
        <v>#REF!</v>
      </c>
      <c r="V6" s="93" t="e">
        <f>BAR!#REF!</f>
        <v>#REF!</v>
      </c>
      <c r="W6" s="93" t="e">
        <f>BAR!#REF!</f>
        <v>#REF!</v>
      </c>
      <c r="X6" s="93" t="e">
        <f>BAR!#REF!</f>
        <v>#REF!</v>
      </c>
      <c r="Y6" s="93" t="e">
        <f>BAR!#REF!</f>
        <v>#REF!</v>
      </c>
      <c r="Z6" s="93" t="e">
        <f>BAR!#REF!</f>
        <v>#REF!</v>
      </c>
      <c r="AA6" s="93" t="e">
        <f>BAR!#REF!</f>
        <v>#REF!</v>
      </c>
      <c r="AB6" s="93" t="e">
        <f>BAR!#REF!</f>
        <v>#REF!</v>
      </c>
      <c r="AC6" s="93" t="e">
        <f>BAR!#REF!</f>
        <v>#REF!</v>
      </c>
      <c r="AD6" s="93" t="e">
        <f>BAR!#REF!</f>
        <v>#REF!</v>
      </c>
      <c r="AE6" s="93" t="e">
        <f>BAR!#REF!</f>
        <v>#REF!</v>
      </c>
      <c r="AF6" s="93" t="e">
        <f>BAR!#REF!</f>
        <v>#REF!</v>
      </c>
      <c r="AG6" s="93" t="e">
        <f>BAR!#REF!</f>
        <v>#REF!</v>
      </c>
      <c r="AH6" s="93" t="e">
        <f>BAR!#REF!</f>
        <v>#REF!</v>
      </c>
      <c r="AI6" s="93" t="e">
        <f>BAR!#REF!</f>
        <v>#REF!</v>
      </c>
      <c r="AJ6" s="93" t="e">
        <f>BAR!#REF!</f>
        <v>#REF!</v>
      </c>
      <c r="AK6" s="93" t="e">
        <f>BAR!#REF!</f>
        <v>#REF!</v>
      </c>
      <c r="AL6" s="93" t="e">
        <f>BAR!#REF!</f>
        <v>#REF!</v>
      </c>
      <c r="AM6" s="93" t="e">
        <f>BAR!#REF!</f>
        <v>#REF!</v>
      </c>
      <c r="AN6" s="93" t="e">
        <f>BAR!#REF!</f>
        <v>#REF!</v>
      </c>
      <c r="AO6" s="93" t="e">
        <f>BAR!#REF!</f>
        <v>#REF!</v>
      </c>
      <c r="AP6" s="93" t="e">
        <f>BAR!#REF!</f>
        <v>#REF!</v>
      </c>
      <c r="AQ6" s="93" t="e">
        <f>BAR!#REF!</f>
        <v>#REF!</v>
      </c>
      <c r="AR6" s="93" t="e">
        <f>BAR!#REF!</f>
        <v>#REF!</v>
      </c>
      <c r="AS6" s="93" t="e">
        <f>BAR!#REF!</f>
        <v>#REF!</v>
      </c>
      <c r="AT6" s="93" t="e">
        <f>BAR!#REF!</f>
        <v>#REF!</v>
      </c>
      <c r="AU6" s="93" t="e">
        <f>BAR!#REF!</f>
        <v>#REF!</v>
      </c>
      <c r="AV6" s="93" t="e">
        <f>BAR!#REF!</f>
        <v>#REF!</v>
      </c>
      <c r="AW6" s="93" t="e">
        <f>BAR!#REF!</f>
        <v>#REF!</v>
      </c>
      <c r="AX6" s="93" t="e">
        <f>BAR!#REF!</f>
        <v>#REF!</v>
      </c>
      <c r="AY6" s="93" t="e">
        <f>BAR!#REF!</f>
        <v>#REF!</v>
      </c>
    </row>
    <row r="7" spans="1:51" ht="11.45" customHeight="1" x14ac:dyDescent="0.2">
      <c r="A7" s="10" t="s">
        <v>74</v>
      </c>
    </row>
    <row r="8" spans="1:51" ht="11.45" customHeight="1" x14ac:dyDescent="0.2">
      <c r="A8" s="12">
        <v>1</v>
      </c>
      <c r="B8" s="30" t="e">
        <f>BAR!#REF!*0.85</f>
        <v>#REF!</v>
      </c>
      <c r="C8" s="30" t="e">
        <f>BAR!#REF!*0.85</f>
        <v>#REF!</v>
      </c>
      <c r="D8" s="30" t="e">
        <f>BAR!#REF!*0.85</f>
        <v>#REF!</v>
      </c>
      <c r="E8" s="30" t="e">
        <f>BAR!#REF!*0.85</f>
        <v>#REF!</v>
      </c>
      <c r="F8" s="30" t="e">
        <f>BAR!#REF!*0.85</f>
        <v>#REF!</v>
      </c>
      <c r="G8" s="30" t="e">
        <f>BAR!#REF!*0.85</f>
        <v>#REF!</v>
      </c>
      <c r="H8" s="30" t="e">
        <f>BAR!#REF!*0.85</f>
        <v>#REF!</v>
      </c>
      <c r="I8" s="30" t="e">
        <f>BAR!#REF!*0.85</f>
        <v>#REF!</v>
      </c>
      <c r="J8" s="30" t="e">
        <f>BAR!#REF!*0.85</f>
        <v>#REF!</v>
      </c>
      <c r="K8" s="30" t="e">
        <f>BAR!#REF!*0.85</f>
        <v>#REF!</v>
      </c>
      <c r="L8" s="30" t="e">
        <f>BAR!#REF!*0.85</f>
        <v>#REF!</v>
      </c>
      <c r="M8" s="30" t="e">
        <f>BAR!#REF!*0.85</f>
        <v>#REF!</v>
      </c>
      <c r="N8" s="30" t="e">
        <f>BAR!#REF!*0.85</f>
        <v>#REF!</v>
      </c>
      <c r="O8" s="30" t="e">
        <f>BAR!#REF!*0.85</f>
        <v>#REF!</v>
      </c>
      <c r="P8" s="30" t="e">
        <f>BAR!#REF!*0.85</f>
        <v>#REF!</v>
      </c>
      <c r="Q8" s="30" t="e">
        <f>BAR!#REF!*0.85</f>
        <v>#REF!</v>
      </c>
      <c r="R8" s="30" t="e">
        <f>BAR!#REF!*0.85</f>
        <v>#REF!</v>
      </c>
      <c r="S8" s="30" t="e">
        <f>BAR!#REF!*0.85</f>
        <v>#REF!</v>
      </c>
      <c r="T8" s="30" t="e">
        <f>BAR!#REF!*0.85</f>
        <v>#REF!</v>
      </c>
      <c r="U8" s="30" t="e">
        <f>BAR!#REF!*0.85</f>
        <v>#REF!</v>
      </c>
      <c r="V8" s="30" t="e">
        <f>BAR!#REF!*0.85</f>
        <v>#REF!</v>
      </c>
      <c r="W8" s="30" t="e">
        <f>BAR!#REF!*0.85</f>
        <v>#REF!</v>
      </c>
      <c r="X8" s="30" t="e">
        <f>BAR!#REF!*0.85</f>
        <v>#REF!</v>
      </c>
      <c r="Y8" s="30" t="e">
        <f>BAR!#REF!*0.85</f>
        <v>#REF!</v>
      </c>
      <c r="Z8" s="30" t="e">
        <f>BAR!#REF!*0.85</f>
        <v>#REF!</v>
      </c>
      <c r="AA8" s="30" t="e">
        <f>BAR!#REF!*0.85</f>
        <v>#REF!</v>
      </c>
      <c r="AB8" s="30" t="e">
        <f>BAR!#REF!*0.85</f>
        <v>#REF!</v>
      </c>
      <c r="AC8" s="30" t="e">
        <f>BAR!#REF!*0.85</f>
        <v>#REF!</v>
      </c>
      <c r="AD8" s="30" t="e">
        <f>BAR!#REF!*0.85</f>
        <v>#REF!</v>
      </c>
      <c r="AE8" s="30" t="e">
        <f>BAR!#REF!*0.85</f>
        <v>#REF!</v>
      </c>
      <c r="AF8" s="30" t="e">
        <f>BAR!#REF!*0.85</f>
        <v>#REF!</v>
      </c>
      <c r="AG8" s="30" t="e">
        <f>BAR!#REF!*0.85</f>
        <v>#REF!</v>
      </c>
      <c r="AH8" s="30" t="e">
        <f>BAR!#REF!*0.85</f>
        <v>#REF!</v>
      </c>
      <c r="AI8" s="30" t="e">
        <f>BAR!#REF!*0.85</f>
        <v>#REF!</v>
      </c>
      <c r="AJ8" s="30" t="e">
        <f>BAR!#REF!*0.85</f>
        <v>#REF!</v>
      </c>
      <c r="AK8" s="30" t="e">
        <f>BAR!#REF!*0.85</f>
        <v>#REF!</v>
      </c>
      <c r="AL8" s="30" t="e">
        <f>BAR!#REF!*0.85</f>
        <v>#REF!</v>
      </c>
      <c r="AM8" s="30" t="e">
        <f>BAR!#REF!*0.85</f>
        <v>#REF!</v>
      </c>
      <c r="AN8" s="30" t="e">
        <f>BAR!#REF!*0.85</f>
        <v>#REF!</v>
      </c>
      <c r="AO8" s="30" t="e">
        <f>BAR!#REF!*0.85</f>
        <v>#REF!</v>
      </c>
      <c r="AP8" s="30" t="e">
        <f>BAR!#REF!*0.85</f>
        <v>#REF!</v>
      </c>
      <c r="AQ8" s="30" t="e">
        <f>BAR!#REF!*0.85</f>
        <v>#REF!</v>
      </c>
      <c r="AR8" s="30" t="e">
        <f>BAR!#REF!*0.85</f>
        <v>#REF!</v>
      </c>
      <c r="AS8" s="30" t="e">
        <f>BAR!#REF!*0.85</f>
        <v>#REF!</v>
      </c>
      <c r="AT8" s="30" t="e">
        <f>BAR!#REF!*0.85</f>
        <v>#REF!</v>
      </c>
      <c r="AU8" s="30" t="e">
        <f>BAR!#REF!*0.85</f>
        <v>#REF!</v>
      </c>
      <c r="AV8" s="30" t="e">
        <f>BAR!#REF!*0.85</f>
        <v>#REF!</v>
      </c>
      <c r="AW8" s="30" t="e">
        <f>BAR!#REF!*0.85</f>
        <v>#REF!</v>
      </c>
      <c r="AX8" s="30" t="e">
        <f>BAR!#REF!*0.85</f>
        <v>#REF!</v>
      </c>
      <c r="AY8" s="30" t="e">
        <f>BAR!#REF!*0.85</f>
        <v>#REF!</v>
      </c>
    </row>
    <row r="9" spans="1:51" ht="11.45" customHeight="1" x14ac:dyDescent="0.2">
      <c r="A9" s="12">
        <v>2</v>
      </c>
      <c r="B9" s="30" t="e">
        <f>BAR!#REF!*0.85</f>
        <v>#REF!</v>
      </c>
      <c r="C9" s="30" t="e">
        <f>BAR!#REF!*0.85</f>
        <v>#REF!</v>
      </c>
      <c r="D9" s="30" t="e">
        <f>BAR!#REF!*0.85</f>
        <v>#REF!</v>
      </c>
      <c r="E9" s="30" t="e">
        <f>BAR!#REF!*0.85</f>
        <v>#REF!</v>
      </c>
      <c r="F9" s="30" t="e">
        <f>BAR!#REF!*0.85</f>
        <v>#REF!</v>
      </c>
      <c r="G9" s="30" t="e">
        <f>BAR!#REF!*0.85</f>
        <v>#REF!</v>
      </c>
      <c r="H9" s="30" t="e">
        <f>BAR!#REF!*0.85</f>
        <v>#REF!</v>
      </c>
      <c r="I9" s="30" t="e">
        <f>BAR!#REF!*0.85</f>
        <v>#REF!</v>
      </c>
      <c r="J9" s="30" t="e">
        <f>BAR!#REF!*0.85</f>
        <v>#REF!</v>
      </c>
      <c r="K9" s="30" t="e">
        <f>BAR!#REF!*0.85</f>
        <v>#REF!</v>
      </c>
      <c r="L9" s="30" t="e">
        <f>BAR!#REF!*0.85</f>
        <v>#REF!</v>
      </c>
      <c r="M9" s="30" t="e">
        <f>BAR!#REF!*0.85</f>
        <v>#REF!</v>
      </c>
      <c r="N9" s="30" t="e">
        <f>BAR!#REF!*0.85</f>
        <v>#REF!</v>
      </c>
      <c r="O9" s="30" t="e">
        <f>BAR!#REF!*0.85</f>
        <v>#REF!</v>
      </c>
      <c r="P9" s="30" t="e">
        <f>BAR!#REF!*0.85</f>
        <v>#REF!</v>
      </c>
      <c r="Q9" s="30" t="e">
        <f>BAR!#REF!*0.85</f>
        <v>#REF!</v>
      </c>
      <c r="R9" s="30" t="e">
        <f>BAR!#REF!*0.85</f>
        <v>#REF!</v>
      </c>
      <c r="S9" s="30" t="e">
        <f>BAR!#REF!*0.85</f>
        <v>#REF!</v>
      </c>
      <c r="T9" s="30" t="e">
        <f>BAR!#REF!*0.85</f>
        <v>#REF!</v>
      </c>
      <c r="U9" s="30" t="e">
        <f>BAR!#REF!*0.85</f>
        <v>#REF!</v>
      </c>
      <c r="V9" s="30" t="e">
        <f>BAR!#REF!*0.85</f>
        <v>#REF!</v>
      </c>
      <c r="W9" s="30" t="e">
        <f>BAR!#REF!*0.85</f>
        <v>#REF!</v>
      </c>
      <c r="X9" s="30" t="e">
        <f>BAR!#REF!*0.85</f>
        <v>#REF!</v>
      </c>
      <c r="Y9" s="30" t="e">
        <f>BAR!#REF!*0.85</f>
        <v>#REF!</v>
      </c>
      <c r="Z9" s="30" t="e">
        <f>BAR!#REF!*0.85</f>
        <v>#REF!</v>
      </c>
      <c r="AA9" s="30" t="e">
        <f>BAR!#REF!*0.85</f>
        <v>#REF!</v>
      </c>
      <c r="AB9" s="30" t="e">
        <f>BAR!#REF!*0.85</f>
        <v>#REF!</v>
      </c>
      <c r="AC9" s="30" t="e">
        <f>BAR!#REF!*0.85</f>
        <v>#REF!</v>
      </c>
      <c r="AD9" s="30" t="e">
        <f>BAR!#REF!*0.85</f>
        <v>#REF!</v>
      </c>
      <c r="AE9" s="30" t="e">
        <f>BAR!#REF!*0.85</f>
        <v>#REF!</v>
      </c>
      <c r="AF9" s="30" t="e">
        <f>BAR!#REF!*0.85</f>
        <v>#REF!</v>
      </c>
      <c r="AG9" s="30" t="e">
        <f>BAR!#REF!*0.85</f>
        <v>#REF!</v>
      </c>
      <c r="AH9" s="30" t="e">
        <f>BAR!#REF!*0.85</f>
        <v>#REF!</v>
      </c>
      <c r="AI9" s="30" t="e">
        <f>BAR!#REF!*0.85</f>
        <v>#REF!</v>
      </c>
      <c r="AJ9" s="30" t="e">
        <f>BAR!#REF!*0.85</f>
        <v>#REF!</v>
      </c>
      <c r="AK9" s="30" t="e">
        <f>BAR!#REF!*0.85</f>
        <v>#REF!</v>
      </c>
      <c r="AL9" s="30" t="e">
        <f>BAR!#REF!*0.85</f>
        <v>#REF!</v>
      </c>
      <c r="AM9" s="30" t="e">
        <f>BAR!#REF!*0.85</f>
        <v>#REF!</v>
      </c>
      <c r="AN9" s="30" t="e">
        <f>BAR!#REF!*0.85</f>
        <v>#REF!</v>
      </c>
      <c r="AO9" s="30" t="e">
        <f>BAR!#REF!*0.85</f>
        <v>#REF!</v>
      </c>
      <c r="AP9" s="30" t="e">
        <f>BAR!#REF!*0.85</f>
        <v>#REF!</v>
      </c>
      <c r="AQ9" s="30" t="e">
        <f>BAR!#REF!*0.85</f>
        <v>#REF!</v>
      </c>
      <c r="AR9" s="30" t="e">
        <f>BAR!#REF!*0.85</f>
        <v>#REF!</v>
      </c>
      <c r="AS9" s="30" t="e">
        <f>BAR!#REF!*0.85</f>
        <v>#REF!</v>
      </c>
      <c r="AT9" s="30" t="e">
        <f>BAR!#REF!*0.85</f>
        <v>#REF!</v>
      </c>
      <c r="AU9" s="30" t="e">
        <f>BAR!#REF!*0.85</f>
        <v>#REF!</v>
      </c>
      <c r="AV9" s="30" t="e">
        <f>BAR!#REF!*0.85</f>
        <v>#REF!</v>
      </c>
      <c r="AW9" s="30" t="e">
        <f>BAR!#REF!*0.85</f>
        <v>#REF!</v>
      </c>
      <c r="AX9" s="30" t="e">
        <f>BAR!#REF!*0.85</f>
        <v>#REF!</v>
      </c>
      <c r="AY9" s="30" t="e">
        <f>BAR!#REF!*0.85</f>
        <v>#REF!</v>
      </c>
    </row>
    <row r="10" spans="1:51" ht="11.45" customHeight="1" x14ac:dyDescent="0.2">
      <c r="A10" s="15" t="s">
        <v>200</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row>
    <row r="11" spans="1:51" ht="11.45" customHeight="1" x14ac:dyDescent="0.2">
      <c r="A11" s="12">
        <v>1</v>
      </c>
      <c r="B11" s="30" t="e">
        <f>BAR!#REF!*0.85</f>
        <v>#REF!</v>
      </c>
      <c r="C11" s="30" t="e">
        <f>BAR!#REF!*0.85</f>
        <v>#REF!</v>
      </c>
      <c r="D11" s="30" t="e">
        <f>BAR!#REF!*0.85</f>
        <v>#REF!</v>
      </c>
      <c r="E11" s="30" t="e">
        <f>BAR!#REF!*0.85</f>
        <v>#REF!</v>
      </c>
      <c r="F11" s="30" t="e">
        <f>BAR!#REF!*0.85</f>
        <v>#REF!</v>
      </c>
      <c r="G11" s="30" t="e">
        <f>BAR!#REF!*0.85</f>
        <v>#REF!</v>
      </c>
      <c r="H11" s="30" t="e">
        <f>BAR!#REF!*0.85</f>
        <v>#REF!</v>
      </c>
      <c r="I11" s="30" t="e">
        <f>BAR!#REF!*0.85</f>
        <v>#REF!</v>
      </c>
      <c r="J11" s="30" t="e">
        <f>BAR!#REF!*0.85</f>
        <v>#REF!</v>
      </c>
      <c r="K11" s="30" t="e">
        <f>BAR!#REF!*0.85</f>
        <v>#REF!</v>
      </c>
      <c r="L11" s="30" t="e">
        <f>BAR!#REF!*0.85</f>
        <v>#REF!</v>
      </c>
      <c r="M11" s="30" t="e">
        <f>BAR!#REF!*0.85</f>
        <v>#REF!</v>
      </c>
      <c r="N11" s="30" t="e">
        <f>BAR!#REF!*0.85</f>
        <v>#REF!</v>
      </c>
      <c r="O11" s="30" t="e">
        <f>BAR!#REF!*0.85</f>
        <v>#REF!</v>
      </c>
      <c r="P11" s="30" t="e">
        <f>BAR!#REF!*0.85</f>
        <v>#REF!</v>
      </c>
      <c r="Q11" s="30" t="e">
        <f>BAR!#REF!*0.85</f>
        <v>#REF!</v>
      </c>
      <c r="R11" s="30" t="e">
        <f>BAR!#REF!*0.85</f>
        <v>#REF!</v>
      </c>
      <c r="S11" s="30" t="e">
        <f>BAR!#REF!*0.85</f>
        <v>#REF!</v>
      </c>
      <c r="T11" s="30" t="e">
        <f>BAR!#REF!*0.85</f>
        <v>#REF!</v>
      </c>
      <c r="U11" s="30" t="e">
        <f>BAR!#REF!*0.85</f>
        <v>#REF!</v>
      </c>
      <c r="V11" s="30" t="e">
        <f>BAR!#REF!*0.85</f>
        <v>#REF!</v>
      </c>
      <c r="W11" s="30" t="e">
        <f>BAR!#REF!*0.85</f>
        <v>#REF!</v>
      </c>
      <c r="X11" s="30" t="e">
        <f>BAR!#REF!*0.85</f>
        <v>#REF!</v>
      </c>
      <c r="Y11" s="30" t="e">
        <f>BAR!#REF!*0.85</f>
        <v>#REF!</v>
      </c>
      <c r="Z11" s="30" t="e">
        <f>BAR!#REF!*0.85</f>
        <v>#REF!</v>
      </c>
      <c r="AA11" s="30" t="e">
        <f>BAR!#REF!*0.85</f>
        <v>#REF!</v>
      </c>
      <c r="AB11" s="30" t="e">
        <f>BAR!#REF!*0.85</f>
        <v>#REF!</v>
      </c>
      <c r="AC11" s="30" t="e">
        <f>BAR!#REF!*0.85</f>
        <v>#REF!</v>
      </c>
      <c r="AD11" s="30" t="e">
        <f>BAR!#REF!*0.85</f>
        <v>#REF!</v>
      </c>
      <c r="AE11" s="30" t="e">
        <f>BAR!#REF!*0.85</f>
        <v>#REF!</v>
      </c>
      <c r="AF11" s="30" t="e">
        <f>BAR!#REF!*0.85</f>
        <v>#REF!</v>
      </c>
      <c r="AG11" s="30" t="e">
        <f>BAR!#REF!*0.85</f>
        <v>#REF!</v>
      </c>
      <c r="AH11" s="30" t="e">
        <f>BAR!#REF!*0.85</f>
        <v>#REF!</v>
      </c>
      <c r="AI11" s="30" t="e">
        <f>BAR!#REF!*0.85</f>
        <v>#REF!</v>
      </c>
      <c r="AJ11" s="30" t="e">
        <f>BAR!#REF!*0.85</f>
        <v>#REF!</v>
      </c>
      <c r="AK11" s="30" t="e">
        <f>BAR!#REF!*0.85</f>
        <v>#REF!</v>
      </c>
      <c r="AL11" s="30" t="e">
        <f>BAR!#REF!*0.85</f>
        <v>#REF!</v>
      </c>
      <c r="AM11" s="30" t="e">
        <f>BAR!#REF!*0.85</f>
        <v>#REF!</v>
      </c>
      <c r="AN11" s="30" t="e">
        <f>BAR!#REF!*0.85</f>
        <v>#REF!</v>
      </c>
      <c r="AO11" s="30" t="e">
        <f>BAR!#REF!*0.85</f>
        <v>#REF!</v>
      </c>
      <c r="AP11" s="30" t="e">
        <f>BAR!#REF!*0.85</f>
        <v>#REF!</v>
      </c>
      <c r="AQ11" s="30" t="e">
        <f>BAR!#REF!*0.85</f>
        <v>#REF!</v>
      </c>
      <c r="AR11" s="30" t="e">
        <f>BAR!#REF!*0.85</f>
        <v>#REF!</v>
      </c>
      <c r="AS11" s="30" t="e">
        <f>BAR!#REF!*0.85</f>
        <v>#REF!</v>
      </c>
      <c r="AT11" s="30" t="e">
        <f>BAR!#REF!*0.85</f>
        <v>#REF!</v>
      </c>
      <c r="AU11" s="30" t="e">
        <f>BAR!#REF!*0.85</f>
        <v>#REF!</v>
      </c>
      <c r="AV11" s="30" t="e">
        <f>BAR!#REF!*0.85</f>
        <v>#REF!</v>
      </c>
      <c r="AW11" s="30" t="e">
        <f>BAR!#REF!*0.85</f>
        <v>#REF!</v>
      </c>
      <c r="AX11" s="30" t="e">
        <f>BAR!#REF!*0.85</f>
        <v>#REF!</v>
      </c>
      <c r="AY11" s="30" t="e">
        <f>BAR!#REF!*0.85</f>
        <v>#REF!</v>
      </c>
    </row>
    <row r="12" spans="1:51" ht="11.45" customHeight="1" x14ac:dyDescent="0.2">
      <c r="A12" s="12">
        <v>2</v>
      </c>
      <c r="B12" s="30" t="e">
        <f>BAR!#REF!*0.85</f>
        <v>#REF!</v>
      </c>
      <c r="C12" s="30" t="e">
        <f>BAR!#REF!*0.85</f>
        <v>#REF!</v>
      </c>
      <c r="D12" s="30" t="e">
        <f>BAR!#REF!*0.85</f>
        <v>#REF!</v>
      </c>
      <c r="E12" s="30" t="e">
        <f>BAR!#REF!*0.85</f>
        <v>#REF!</v>
      </c>
      <c r="F12" s="30" t="e">
        <f>BAR!#REF!*0.85</f>
        <v>#REF!</v>
      </c>
      <c r="G12" s="30" t="e">
        <f>BAR!#REF!*0.85</f>
        <v>#REF!</v>
      </c>
      <c r="H12" s="30" t="e">
        <f>BAR!#REF!*0.85</f>
        <v>#REF!</v>
      </c>
      <c r="I12" s="30" t="e">
        <f>BAR!#REF!*0.85</f>
        <v>#REF!</v>
      </c>
      <c r="J12" s="30" t="e">
        <f>BAR!#REF!*0.85</f>
        <v>#REF!</v>
      </c>
      <c r="K12" s="30" t="e">
        <f>BAR!#REF!*0.85</f>
        <v>#REF!</v>
      </c>
      <c r="L12" s="30" t="e">
        <f>BAR!#REF!*0.85</f>
        <v>#REF!</v>
      </c>
      <c r="M12" s="30" t="e">
        <f>BAR!#REF!*0.85</f>
        <v>#REF!</v>
      </c>
      <c r="N12" s="30" t="e">
        <f>BAR!#REF!*0.85</f>
        <v>#REF!</v>
      </c>
      <c r="O12" s="30" t="e">
        <f>BAR!#REF!*0.85</f>
        <v>#REF!</v>
      </c>
      <c r="P12" s="30" t="e">
        <f>BAR!#REF!*0.85</f>
        <v>#REF!</v>
      </c>
      <c r="Q12" s="30" t="e">
        <f>BAR!#REF!*0.85</f>
        <v>#REF!</v>
      </c>
      <c r="R12" s="30" t="e">
        <f>BAR!#REF!*0.85</f>
        <v>#REF!</v>
      </c>
      <c r="S12" s="30" t="e">
        <f>BAR!#REF!*0.85</f>
        <v>#REF!</v>
      </c>
      <c r="T12" s="30" t="e">
        <f>BAR!#REF!*0.85</f>
        <v>#REF!</v>
      </c>
      <c r="U12" s="30" t="e">
        <f>BAR!#REF!*0.85</f>
        <v>#REF!</v>
      </c>
      <c r="V12" s="30" t="e">
        <f>BAR!#REF!*0.85</f>
        <v>#REF!</v>
      </c>
      <c r="W12" s="30" t="e">
        <f>BAR!#REF!*0.85</f>
        <v>#REF!</v>
      </c>
      <c r="X12" s="30" t="e">
        <f>BAR!#REF!*0.85</f>
        <v>#REF!</v>
      </c>
      <c r="Y12" s="30" t="e">
        <f>BAR!#REF!*0.85</f>
        <v>#REF!</v>
      </c>
      <c r="Z12" s="30" t="e">
        <f>BAR!#REF!*0.85</f>
        <v>#REF!</v>
      </c>
      <c r="AA12" s="30" t="e">
        <f>BAR!#REF!*0.85</f>
        <v>#REF!</v>
      </c>
      <c r="AB12" s="30" t="e">
        <f>BAR!#REF!*0.85</f>
        <v>#REF!</v>
      </c>
      <c r="AC12" s="30" t="e">
        <f>BAR!#REF!*0.85</f>
        <v>#REF!</v>
      </c>
      <c r="AD12" s="30" t="e">
        <f>BAR!#REF!*0.85</f>
        <v>#REF!</v>
      </c>
      <c r="AE12" s="30" t="e">
        <f>BAR!#REF!*0.85</f>
        <v>#REF!</v>
      </c>
      <c r="AF12" s="30" t="e">
        <f>BAR!#REF!*0.85</f>
        <v>#REF!</v>
      </c>
      <c r="AG12" s="30" t="e">
        <f>BAR!#REF!*0.85</f>
        <v>#REF!</v>
      </c>
      <c r="AH12" s="30" t="e">
        <f>BAR!#REF!*0.85</f>
        <v>#REF!</v>
      </c>
      <c r="AI12" s="30" t="e">
        <f>BAR!#REF!*0.85</f>
        <v>#REF!</v>
      </c>
      <c r="AJ12" s="30" t="e">
        <f>BAR!#REF!*0.85</f>
        <v>#REF!</v>
      </c>
      <c r="AK12" s="30" t="e">
        <f>BAR!#REF!*0.85</f>
        <v>#REF!</v>
      </c>
      <c r="AL12" s="30" t="e">
        <f>BAR!#REF!*0.85</f>
        <v>#REF!</v>
      </c>
      <c r="AM12" s="30" t="e">
        <f>BAR!#REF!*0.85</f>
        <v>#REF!</v>
      </c>
      <c r="AN12" s="30" t="e">
        <f>BAR!#REF!*0.85</f>
        <v>#REF!</v>
      </c>
      <c r="AO12" s="30" t="e">
        <f>BAR!#REF!*0.85</f>
        <v>#REF!</v>
      </c>
      <c r="AP12" s="30" t="e">
        <f>BAR!#REF!*0.85</f>
        <v>#REF!</v>
      </c>
      <c r="AQ12" s="30" t="e">
        <f>BAR!#REF!*0.85</f>
        <v>#REF!</v>
      </c>
      <c r="AR12" s="30" t="e">
        <f>BAR!#REF!*0.85</f>
        <v>#REF!</v>
      </c>
      <c r="AS12" s="30" t="e">
        <f>BAR!#REF!*0.85</f>
        <v>#REF!</v>
      </c>
      <c r="AT12" s="30" t="e">
        <f>BAR!#REF!*0.85</f>
        <v>#REF!</v>
      </c>
      <c r="AU12" s="30" t="e">
        <f>BAR!#REF!*0.85</f>
        <v>#REF!</v>
      </c>
      <c r="AV12" s="30" t="e">
        <f>BAR!#REF!*0.85</f>
        <v>#REF!</v>
      </c>
      <c r="AW12" s="30" t="e">
        <f>BAR!#REF!*0.85</f>
        <v>#REF!</v>
      </c>
      <c r="AX12" s="30" t="e">
        <f>BAR!#REF!*0.85</f>
        <v>#REF!</v>
      </c>
      <c r="AY12" s="30" t="e">
        <f>BAR!#REF!*0.85</f>
        <v>#REF!</v>
      </c>
    </row>
    <row r="13" spans="1:51" ht="11.45" customHeight="1" x14ac:dyDescent="0.2">
      <c r="A13" s="16" t="s">
        <v>201</v>
      </c>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row>
    <row r="14" spans="1:51" ht="11.45" customHeight="1" x14ac:dyDescent="0.2">
      <c r="A14" s="12">
        <v>1</v>
      </c>
      <c r="B14" s="30" t="e">
        <f>BAR!#REF!*0.85</f>
        <v>#REF!</v>
      </c>
      <c r="C14" s="30" t="e">
        <f>BAR!#REF!*0.85</f>
        <v>#REF!</v>
      </c>
      <c r="D14" s="30" t="e">
        <f>BAR!#REF!*0.85</f>
        <v>#REF!</v>
      </c>
      <c r="E14" s="30" t="e">
        <f>BAR!#REF!*0.85</f>
        <v>#REF!</v>
      </c>
      <c r="F14" s="30" t="e">
        <f>BAR!#REF!*0.85</f>
        <v>#REF!</v>
      </c>
      <c r="G14" s="30" t="e">
        <f>BAR!#REF!*0.85</f>
        <v>#REF!</v>
      </c>
      <c r="H14" s="30" t="e">
        <f>BAR!#REF!*0.85</f>
        <v>#REF!</v>
      </c>
      <c r="I14" s="30" t="e">
        <f>BAR!#REF!*0.85</f>
        <v>#REF!</v>
      </c>
      <c r="J14" s="30" t="e">
        <f>BAR!#REF!*0.85</f>
        <v>#REF!</v>
      </c>
      <c r="K14" s="30" t="e">
        <f>BAR!#REF!*0.85</f>
        <v>#REF!</v>
      </c>
      <c r="L14" s="30" t="e">
        <f>BAR!#REF!*0.85</f>
        <v>#REF!</v>
      </c>
      <c r="M14" s="30" t="e">
        <f>BAR!#REF!*0.85</f>
        <v>#REF!</v>
      </c>
      <c r="N14" s="30" t="e">
        <f>BAR!#REF!*0.85</f>
        <v>#REF!</v>
      </c>
      <c r="O14" s="30" t="e">
        <f>BAR!#REF!*0.85</f>
        <v>#REF!</v>
      </c>
      <c r="P14" s="30" t="e">
        <f>BAR!#REF!*0.85</f>
        <v>#REF!</v>
      </c>
      <c r="Q14" s="30" t="e">
        <f>BAR!#REF!*0.85</f>
        <v>#REF!</v>
      </c>
      <c r="R14" s="30" t="e">
        <f>BAR!#REF!*0.85</f>
        <v>#REF!</v>
      </c>
      <c r="S14" s="30" t="e">
        <f>BAR!#REF!*0.85</f>
        <v>#REF!</v>
      </c>
      <c r="T14" s="30" t="e">
        <f>BAR!#REF!*0.85</f>
        <v>#REF!</v>
      </c>
      <c r="U14" s="30" t="e">
        <f>BAR!#REF!*0.85</f>
        <v>#REF!</v>
      </c>
      <c r="V14" s="30" t="e">
        <f>BAR!#REF!*0.85</f>
        <v>#REF!</v>
      </c>
      <c r="W14" s="30" t="e">
        <f>BAR!#REF!*0.85</f>
        <v>#REF!</v>
      </c>
      <c r="X14" s="30" t="e">
        <f>BAR!#REF!*0.85</f>
        <v>#REF!</v>
      </c>
      <c r="Y14" s="30" t="e">
        <f>BAR!#REF!*0.85</f>
        <v>#REF!</v>
      </c>
      <c r="Z14" s="30" t="e">
        <f>BAR!#REF!*0.85</f>
        <v>#REF!</v>
      </c>
      <c r="AA14" s="30" t="e">
        <f>BAR!#REF!*0.85</f>
        <v>#REF!</v>
      </c>
      <c r="AB14" s="30" t="e">
        <f>BAR!#REF!*0.85</f>
        <v>#REF!</v>
      </c>
      <c r="AC14" s="30" t="e">
        <f>BAR!#REF!*0.85</f>
        <v>#REF!</v>
      </c>
      <c r="AD14" s="30" t="e">
        <f>BAR!#REF!*0.85</f>
        <v>#REF!</v>
      </c>
      <c r="AE14" s="30" t="e">
        <f>BAR!#REF!*0.85</f>
        <v>#REF!</v>
      </c>
      <c r="AF14" s="30" t="e">
        <f>BAR!#REF!*0.85</f>
        <v>#REF!</v>
      </c>
      <c r="AG14" s="30" t="e">
        <f>BAR!#REF!*0.85</f>
        <v>#REF!</v>
      </c>
      <c r="AH14" s="30" t="e">
        <f>BAR!#REF!*0.85</f>
        <v>#REF!</v>
      </c>
      <c r="AI14" s="30" t="e">
        <f>BAR!#REF!*0.85</f>
        <v>#REF!</v>
      </c>
      <c r="AJ14" s="30" t="e">
        <f>BAR!#REF!*0.85</f>
        <v>#REF!</v>
      </c>
      <c r="AK14" s="30" t="e">
        <f>BAR!#REF!*0.85</f>
        <v>#REF!</v>
      </c>
      <c r="AL14" s="30" t="e">
        <f>BAR!#REF!*0.85</f>
        <v>#REF!</v>
      </c>
      <c r="AM14" s="30" t="e">
        <f>BAR!#REF!*0.85</f>
        <v>#REF!</v>
      </c>
      <c r="AN14" s="30" t="e">
        <f>BAR!#REF!*0.85</f>
        <v>#REF!</v>
      </c>
      <c r="AO14" s="30" t="e">
        <f>BAR!#REF!*0.85</f>
        <v>#REF!</v>
      </c>
      <c r="AP14" s="30" t="e">
        <f>BAR!#REF!*0.85</f>
        <v>#REF!</v>
      </c>
      <c r="AQ14" s="30" t="e">
        <f>BAR!#REF!*0.85</f>
        <v>#REF!</v>
      </c>
      <c r="AR14" s="30" t="e">
        <f>BAR!#REF!*0.85</f>
        <v>#REF!</v>
      </c>
      <c r="AS14" s="30" t="e">
        <f>BAR!#REF!*0.85</f>
        <v>#REF!</v>
      </c>
      <c r="AT14" s="30" t="e">
        <f>BAR!#REF!*0.85</f>
        <v>#REF!</v>
      </c>
      <c r="AU14" s="30" t="e">
        <f>BAR!#REF!*0.85</f>
        <v>#REF!</v>
      </c>
      <c r="AV14" s="30" t="e">
        <f>BAR!#REF!*0.85</f>
        <v>#REF!</v>
      </c>
      <c r="AW14" s="30" t="e">
        <f>BAR!#REF!*0.85</f>
        <v>#REF!</v>
      </c>
      <c r="AX14" s="30" t="e">
        <f>BAR!#REF!*0.85</f>
        <v>#REF!</v>
      </c>
      <c r="AY14" s="30" t="e">
        <f>BAR!#REF!*0.85</f>
        <v>#REF!</v>
      </c>
    </row>
    <row r="15" spans="1:51" ht="11.45" customHeight="1" x14ac:dyDescent="0.2">
      <c r="A15" s="12">
        <v>2</v>
      </c>
      <c r="B15" s="30" t="e">
        <f>BAR!#REF!*0.85</f>
        <v>#REF!</v>
      </c>
      <c r="C15" s="30" t="e">
        <f>BAR!#REF!*0.85</f>
        <v>#REF!</v>
      </c>
      <c r="D15" s="30" t="e">
        <f>BAR!#REF!*0.85</f>
        <v>#REF!</v>
      </c>
      <c r="E15" s="30" t="e">
        <f>BAR!#REF!*0.85</f>
        <v>#REF!</v>
      </c>
      <c r="F15" s="30" t="e">
        <f>BAR!#REF!*0.85</f>
        <v>#REF!</v>
      </c>
      <c r="G15" s="30" t="e">
        <f>BAR!#REF!*0.85</f>
        <v>#REF!</v>
      </c>
      <c r="H15" s="30" t="e">
        <f>BAR!#REF!*0.85</f>
        <v>#REF!</v>
      </c>
      <c r="I15" s="30" t="e">
        <f>BAR!#REF!*0.85</f>
        <v>#REF!</v>
      </c>
      <c r="J15" s="30" t="e">
        <f>BAR!#REF!*0.85</f>
        <v>#REF!</v>
      </c>
      <c r="K15" s="30" t="e">
        <f>BAR!#REF!*0.85</f>
        <v>#REF!</v>
      </c>
      <c r="L15" s="30" t="e">
        <f>BAR!#REF!*0.85</f>
        <v>#REF!</v>
      </c>
      <c r="M15" s="30" t="e">
        <f>BAR!#REF!*0.85</f>
        <v>#REF!</v>
      </c>
      <c r="N15" s="30" t="e">
        <f>BAR!#REF!*0.85</f>
        <v>#REF!</v>
      </c>
      <c r="O15" s="30" t="e">
        <f>BAR!#REF!*0.85</f>
        <v>#REF!</v>
      </c>
      <c r="P15" s="30" t="e">
        <f>BAR!#REF!*0.85</f>
        <v>#REF!</v>
      </c>
      <c r="Q15" s="30" t="e">
        <f>BAR!#REF!*0.85</f>
        <v>#REF!</v>
      </c>
      <c r="R15" s="30" t="e">
        <f>BAR!#REF!*0.85</f>
        <v>#REF!</v>
      </c>
      <c r="S15" s="30" t="e">
        <f>BAR!#REF!*0.85</f>
        <v>#REF!</v>
      </c>
      <c r="T15" s="30" t="e">
        <f>BAR!#REF!*0.85</f>
        <v>#REF!</v>
      </c>
      <c r="U15" s="30" t="e">
        <f>BAR!#REF!*0.85</f>
        <v>#REF!</v>
      </c>
      <c r="V15" s="30" t="e">
        <f>BAR!#REF!*0.85</f>
        <v>#REF!</v>
      </c>
      <c r="W15" s="30" t="e">
        <f>BAR!#REF!*0.85</f>
        <v>#REF!</v>
      </c>
      <c r="X15" s="30" t="e">
        <f>BAR!#REF!*0.85</f>
        <v>#REF!</v>
      </c>
      <c r="Y15" s="30" t="e">
        <f>BAR!#REF!*0.85</f>
        <v>#REF!</v>
      </c>
      <c r="Z15" s="30" t="e">
        <f>BAR!#REF!*0.85</f>
        <v>#REF!</v>
      </c>
      <c r="AA15" s="30" t="e">
        <f>BAR!#REF!*0.85</f>
        <v>#REF!</v>
      </c>
      <c r="AB15" s="30" t="e">
        <f>BAR!#REF!*0.85</f>
        <v>#REF!</v>
      </c>
      <c r="AC15" s="30" t="e">
        <f>BAR!#REF!*0.85</f>
        <v>#REF!</v>
      </c>
      <c r="AD15" s="30" t="e">
        <f>BAR!#REF!*0.85</f>
        <v>#REF!</v>
      </c>
      <c r="AE15" s="30" t="e">
        <f>BAR!#REF!*0.85</f>
        <v>#REF!</v>
      </c>
      <c r="AF15" s="30" t="e">
        <f>BAR!#REF!*0.85</f>
        <v>#REF!</v>
      </c>
      <c r="AG15" s="30" t="e">
        <f>BAR!#REF!*0.85</f>
        <v>#REF!</v>
      </c>
      <c r="AH15" s="30" t="e">
        <f>BAR!#REF!*0.85</f>
        <v>#REF!</v>
      </c>
      <c r="AI15" s="30" t="e">
        <f>BAR!#REF!*0.85</f>
        <v>#REF!</v>
      </c>
      <c r="AJ15" s="30" t="e">
        <f>BAR!#REF!*0.85</f>
        <v>#REF!</v>
      </c>
      <c r="AK15" s="30" t="e">
        <f>BAR!#REF!*0.85</f>
        <v>#REF!</v>
      </c>
      <c r="AL15" s="30" t="e">
        <f>BAR!#REF!*0.85</f>
        <v>#REF!</v>
      </c>
      <c r="AM15" s="30" t="e">
        <f>BAR!#REF!*0.85</f>
        <v>#REF!</v>
      </c>
      <c r="AN15" s="30" t="e">
        <f>BAR!#REF!*0.85</f>
        <v>#REF!</v>
      </c>
      <c r="AO15" s="30" t="e">
        <f>BAR!#REF!*0.85</f>
        <v>#REF!</v>
      </c>
      <c r="AP15" s="30" t="e">
        <f>BAR!#REF!*0.85</f>
        <v>#REF!</v>
      </c>
      <c r="AQ15" s="30" t="e">
        <f>BAR!#REF!*0.85</f>
        <v>#REF!</v>
      </c>
      <c r="AR15" s="30" t="e">
        <f>BAR!#REF!*0.85</f>
        <v>#REF!</v>
      </c>
      <c r="AS15" s="30" t="e">
        <f>BAR!#REF!*0.85</f>
        <v>#REF!</v>
      </c>
      <c r="AT15" s="30" t="e">
        <f>BAR!#REF!*0.85</f>
        <v>#REF!</v>
      </c>
      <c r="AU15" s="30" t="e">
        <f>BAR!#REF!*0.85</f>
        <v>#REF!</v>
      </c>
      <c r="AV15" s="30" t="e">
        <f>BAR!#REF!*0.85</f>
        <v>#REF!</v>
      </c>
      <c r="AW15" s="30" t="e">
        <f>BAR!#REF!*0.85</f>
        <v>#REF!</v>
      </c>
      <c r="AX15" s="30" t="e">
        <f>BAR!#REF!*0.85</f>
        <v>#REF!</v>
      </c>
      <c r="AY15" s="30" t="e">
        <f>BAR!#REF!*0.85</f>
        <v>#REF!</v>
      </c>
    </row>
    <row r="16" spans="1:51" ht="11.45" customHeight="1" x14ac:dyDescent="0.2">
      <c r="A16" s="17" t="s">
        <v>202</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row>
    <row r="17" spans="1:51" ht="11.45" customHeight="1" x14ac:dyDescent="0.2">
      <c r="A17" s="12">
        <v>1</v>
      </c>
      <c r="B17" s="30" t="e">
        <f>BAR!#REF!*0.85</f>
        <v>#REF!</v>
      </c>
      <c r="C17" s="30" t="e">
        <f>BAR!#REF!*0.85</f>
        <v>#REF!</v>
      </c>
      <c r="D17" s="30" t="e">
        <f>BAR!#REF!*0.85</f>
        <v>#REF!</v>
      </c>
      <c r="E17" s="30" t="e">
        <f>BAR!#REF!*0.85</f>
        <v>#REF!</v>
      </c>
      <c r="F17" s="30" t="e">
        <f>BAR!#REF!*0.85</f>
        <v>#REF!</v>
      </c>
      <c r="G17" s="30" t="e">
        <f>BAR!#REF!*0.85</f>
        <v>#REF!</v>
      </c>
      <c r="H17" s="30" t="e">
        <f>BAR!#REF!*0.85</f>
        <v>#REF!</v>
      </c>
      <c r="I17" s="30" t="e">
        <f>BAR!#REF!*0.85</f>
        <v>#REF!</v>
      </c>
      <c r="J17" s="30" t="e">
        <f>BAR!#REF!*0.85</f>
        <v>#REF!</v>
      </c>
      <c r="K17" s="30" t="e">
        <f>BAR!#REF!*0.85</f>
        <v>#REF!</v>
      </c>
      <c r="L17" s="30" t="e">
        <f>BAR!#REF!*0.85</f>
        <v>#REF!</v>
      </c>
      <c r="M17" s="30" t="e">
        <f>BAR!#REF!*0.85</f>
        <v>#REF!</v>
      </c>
      <c r="N17" s="30" t="e">
        <f>BAR!#REF!*0.85</f>
        <v>#REF!</v>
      </c>
      <c r="O17" s="30" t="e">
        <f>BAR!#REF!*0.85</f>
        <v>#REF!</v>
      </c>
      <c r="P17" s="30" t="e">
        <f>BAR!#REF!*0.85</f>
        <v>#REF!</v>
      </c>
      <c r="Q17" s="30" t="e">
        <f>BAR!#REF!*0.85</f>
        <v>#REF!</v>
      </c>
      <c r="R17" s="30" t="e">
        <f>BAR!#REF!*0.85</f>
        <v>#REF!</v>
      </c>
      <c r="S17" s="30" t="e">
        <f>BAR!#REF!*0.85</f>
        <v>#REF!</v>
      </c>
      <c r="T17" s="30" t="e">
        <f>BAR!#REF!*0.85</f>
        <v>#REF!</v>
      </c>
      <c r="U17" s="30" t="e">
        <f>BAR!#REF!*0.85</f>
        <v>#REF!</v>
      </c>
      <c r="V17" s="30" t="e">
        <f>BAR!#REF!*0.85</f>
        <v>#REF!</v>
      </c>
      <c r="W17" s="30" t="e">
        <f>BAR!#REF!*0.85</f>
        <v>#REF!</v>
      </c>
      <c r="X17" s="30" t="e">
        <f>BAR!#REF!*0.85</f>
        <v>#REF!</v>
      </c>
      <c r="Y17" s="30" t="e">
        <f>BAR!#REF!*0.85</f>
        <v>#REF!</v>
      </c>
      <c r="Z17" s="30" t="e">
        <f>BAR!#REF!*0.85</f>
        <v>#REF!</v>
      </c>
      <c r="AA17" s="30" t="e">
        <f>BAR!#REF!*0.85</f>
        <v>#REF!</v>
      </c>
      <c r="AB17" s="30" t="e">
        <f>BAR!#REF!*0.85</f>
        <v>#REF!</v>
      </c>
      <c r="AC17" s="30" t="e">
        <f>BAR!#REF!*0.85</f>
        <v>#REF!</v>
      </c>
      <c r="AD17" s="30" t="e">
        <f>BAR!#REF!*0.85</f>
        <v>#REF!</v>
      </c>
      <c r="AE17" s="30" t="e">
        <f>BAR!#REF!*0.85</f>
        <v>#REF!</v>
      </c>
      <c r="AF17" s="30" t="e">
        <f>BAR!#REF!*0.85</f>
        <v>#REF!</v>
      </c>
      <c r="AG17" s="30" t="e">
        <f>BAR!#REF!*0.85</f>
        <v>#REF!</v>
      </c>
      <c r="AH17" s="30" t="e">
        <f>BAR!#REF!*0.85</f>
        <v>#REF!</v>
      </c>
      <c r="AI17" s="30" t="e">
        <f>BAR!#REF!*0.85</f>
        <v>#REF!</v>
      </c>
      <c r="AJ17" s="30" t="e">
        <f>BAR!#REF!*0.85</f>
        <v>#REF!</v>
      </c>
      <c r="AK17" s="30" t="e">
        <f>BAR!#REF!*0.85</f>
        <v>#REF!</v>
      </c>
      <c r="AL17" s="30" t="e">
        <f>BAR!#REF!*0.85</f>
        <v>#REF!</v>
      </c>
      <c r="AM17" s="30" t="e">
        <f>BAR!#REF!*0.85</f>
        <v>#REF!</v>
      </c>
      <c r="AN17" s="30" t="e">
        <f>BAR!#REF!*0.85</f>
        <v>#REF!</v>
      </c>
      <c r="AO17" s="30" t="e">
        <f>BAR!#REF!*0.85</f>
        <v>#REF!</v>
      </c>
      <c r="AP17" s="30" t="e">
        <f>BAR!#REF!*0.85</f>
        <v>#REF!</v>
      </c>
      <c r="AQ17" s="30" t="e">
        <f>BAR!#REF!*0.85</f>
        <v>#REF!</v>
      </c>
      <c r="AR17" s="30" t="e">
        <f>BAR!#REF!*0.85</f>
        <v>#REF!</v>
      </c>
      <c r="AS17" s="30" t="e">
        <f>BAR!#REF!*0.85</f>
        <v>#REF!</v>
      </c>
      <c r="AT17" s="30" t="e">
        <f>BAR!#REF!*0.85</f>
        <v>#REF!</v>
      </c>
      <c r="AU17" s="30" t="e">
        <f>BAR!#REF!*0.85</f>
        <v>#REF!</v>
      </c>
      <c r="AV17" s="30" t="e">
        <f>BAR!#REF!*0.85</f>
        <v>#REF!</v>
      </c>
      <c r="AW17" s="30" t="e">
        <f>BAR!#REF!*0.85</f>
        <v>#REF!</v>
      </c>
      <c r="AX17" s="30" t="e">
        <f>BAR!#REF!*0.85</f>
        <v>#REF!</v>
      </c>
      <c r="AY17" s="30" t="e">
        <f>BAR!#REF!*0.85</f>
        <v>#REF!</v>
      </c>
    </row>
    <row r="18" spans="1:51" ht="11.45" customHeight="1" x14ac:dyDescent="0.2">
      <c r="A18" s="12">
        <v>2</v>
      </c>
      <c r="B18" s="30" t="e">
        <f>BAR!#REF!*0.85</f>
        <v>#REF!</v>
      </c>
      <c r="C18" s="30" t="e">
        <f>BAR!#REF!*0.85</f>
        <v>#REF!</v>
      </c>
      <c r="D18" s="30" t="e">
        <f>BAR!#REF!*0.85</f>
        <v>#REF!</v>
      </c>
      <c r="E18" s="30" t="e">
        <f>BAR!#REF!*0.85</f>
        <v>#REF!</v>
      </c>
      <c r="F18" s="30" t="e">
        <f>BAR!#REF!*0.85</f>
        <v>#REF!</v>
      </c>
      <c r="G18" s="30" t="e">
        <f>BAR!#REF!*0.85</f>
        <v>#REF!</v>
      </c>
      <c r="H18" s="30" t="e">
        <f>BAR!#REF!*0.85</f>
        <v>#REF!</v>
      </c>
      <c r="I18" s="30" t="e">
        <f>BAR!#REF!*0.85</f>
        <v>#REF!</v>
      </c>
      <c r="J18" s="30" t="e">
        <f>BAR!#REF!*0.85</f>
        <v>#REF!</v>
      </c>
      <c r="K18" s="30" t="e">
        <f>BAR!#REF!*0.85</f>
        <v>#REF!</v>
      </c>
      <c r="L18" s="30" t="e">
        <f>BAR!#REF!*0.85</f>
        <v>#REF!</v>
      </c>
      <c r="M18" s="30" t="e">
        <f>BAR!#REF!*0.85</f>
        <v>#REF!</v>
      </c>
      <c r="N18" s="30" t="e">
        <f>BAR!#REF!*0.85</f>
        <v>#REF!</v>
      </c>
      <c r="O18" s="30" t="e">
        <f>BAR!#REF!*0.85</f>
        <v>#REF!</v>
      </c>
      <c r="P18" s="30" t="e">
        <f>BAR!#REF!*0.85</f>
        <v>#REF!</v>
      </c>
      <c r="Q18" s="30" t="e">
        <f>BAR!#REF!*0.85</f>
        <v>#REF!</v>
      </c>
      <c r="R18" s="30" t="e">
        <f>BAR!#REF!*0.85</f>
        <v>#REF!</v>
      </c>
      <c r="S18" s="30" t="e">
        <f>BAR!#REF!*0.85</f>
        <v>#REF!</v>
      </c>
      <c r="T18" s="30" t="e">
        <f>BAR!#REF!*0.85</f>
        <v>#REF!</v>
      </c>
      <c r="U18" s="30" t="e">
        <f>BAR!#REF!*0.85</f>
        <v>#REF!</v>
      </c>
      <c r="V18" s="30" t="e">
        <f>BAR!#REF!*0.85</f>
        <v>#REF!</v>
      </c>
      <c r="W18" s="30" t="e">
        <f>BAR!#REF!*0.85</f>
        <v>#REF!</v>
      </c>
      <c r="X18" s="30" t="e">
        <f>BAR!#REF!*0.85</f>
        <v>#REF!</v>
      </c>
      <c r="Y18" s="30" t="e">
        <f>BAR!#REF!*0.85</f>
        <v>#REF!</v>
      </c>
      <c r="Z18" s="30" t="e">
        <f>BAR!#REF!*0.85</f>
        <v>#REF!</v>
      </c>
      <c r="AA18" s="30" t="e">
        <f>BAR!#REF!*0.85</f>
        <v>#REF!</v>
      </c>
      <c r="AB18" s="30" t="e">
        <f>BAR!#REF!*0.85</f>
        <v>#REF!</v>
      </c>
      <c r="AC18" s="30" t="e">
        <f>BAR!#REF!*0.85</f>
        <v>#REF!</v>
      </c>
      <c r="AD18" s="30" t="e">
        <f>BAR!#REF!*0.85</f>
        <v>#REF!</v>
      </c>
      <c r="AE18" s="30" t="e">
        <f>BAR!#REF!*0.85</f>
        <v>#REF!</v>
      </c>
      <c r="AF18" s="30" t="e">
        <f>BAR!#REF!*0.85</f>
        <v>#REF!</v>
      </c>
      <c r="AG18" s="30" t="e">
        <f>BAR!#REF!*0.85</f>
        <v>#REF!</v>
      </c>
      <c r="AH18" s="30" t="e">
        <f>BAR!#REF!*0.85</f>
        <v>#REF!</v>
      </c>
      <c r="AI18" s="30" t="e">
        <f>BAR!#REF!*0.85</f>
        <v>#REF!</v>
      </c>
      <c r="AJ18" s="30" t="e">
        <f>BAR!#REF!*0.85</f>
        <v>#REF!</v>
      </c>
      <c r="AK18" s="30" t="e">
        <f>BAR!#REF!*0.85</f>
        <v>#REF!</v>
      </c>
      <c r="AL18" s="30" t="e">
        <f>BAR!#REF!*0.85</f>
        <v>#REF!</v>
      </c>
      <c r="AM18" s="30" t="e">
        <f>BAR!#REF!*0.85</f>
        <v>#REF!</v>
      </c>
      <c r="AN18" s="30" t="e">
        <f>BAR!#REF!*0.85</f>
        <v>#REF!</v>
      </c>
      <c r="AO18" s="30" t="e">
        <f>BAR!#REF!*0.85</f>
        <v>#REF!</v>
      </c>
      <c r="AP18" s="30" t="e">
        <f>BAR!#REF!*0.85</f>
        <v>#REF!</v>
      </c>
      <c r="AQ18" s="30" t="e">
        <f>BAR!#REF!*0.85</f>
        <v>#REF!</v>
      </c>
      <c r="AR18" s="30" t="e">
        <f>BAR!#REF!*0.85</f>
        <v>#REF!</v>
      </c>
      <c r="AS18" s="30" t="e">
        <f>BAR!#REF!*0.85</f>
        <v>#REF!</v>
      </c>
      <c r="AT18" s="30" t="e">
        <f>BAR!#REF!*0.85</f>
        <v>#REF!</v>
      </c>
      <c r="AU18" s="30" t="e">
        <f>BAR!#REF!*0.85</f>
        <v>#REF!</v>
      </c>
      <c r="AV18" s="30" t="e">
        <f>BAR!#REF!*0.85</f>
        <v>#REF!</v>
      </c>
      <c r="AW18" s="30" t="e">
        <f>BAR!#REF!*0.85</f>
        <v>#REF!</v>
      </c>
      <c r="AX18" s="30" t="e">
        <f>BAR!#REF!*0.85</f>
        <v>#REF!</v>
      </c>
      <c r="AY18" s="30" t="e">
        <f>BAR!#REF!*0.85</f>
        <v>#REF!</v>
      </c>
    </row>
    <row r="19" spans="1:51" ht="11.45" customHeight="1" x14ac:dyDescent="0.2">
      <c r="A19" s="18"/>
      <c r="B19" s="62"/>
      <c r="C19" s="62"/>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row>
    <row r="20" spans="1:51" ht="11.45" customHeight="1" x14ac:dyDescent="0.2">
      <c r="A20" s="136" t="s">
        <v>79</v>
      </c>
      <c r="B20" s="62"/>
      <c r="C20" s="62"/>
      <c r="D20" s="62"/>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row>
    <row r="21" spans="1:51" ht="24.6" customHeight="1" x14ac:dyDescent="0.2">
      <c r="A21" s="6" t="s">
        <v>73</v>
      </c>
      <c r="B21" s="93" t="e">
        <f t="shared" ref="B21:AY22" si="0">B5</f>
        <v>#REF!</v>
      </c>
      <c r="C21" s="93" t="e">
        <f t="shared" si="0"/>
        <v>#REF!</v>
      </c>
      <c r="D21" s="93" t="e">
        <f t="shared" si="0"/>
        <v>#REF!</v>
      </c>
      <c r="E21" s="93" t="e">
        <f t="shared" si="0"/>
        <v>#REF!</v>
      </c>
      <c r="F21" s="93" t="e">
        <f t="shared" si="0"/>
        <v>#REF!</v>
      </c>
      <c r="G21" s="93" t="e">
        <f t="shared" si="0"/>
        <v>#REF!</v>
      </c>
      <c r="H21" s="93" t="e">
        <f t="shared" si="0"/>
        <v>#REF!</v>
      </c>
      <c r="I21" s="93" t="e">
        <f t="shared" si="0"/>
        <v>#REF!</v>
      </c>
      <c r="J21" s="93" t="e">
        <f t="shared" si="0"/>
        <v>#REF!</v>
      </c>
      <c r="K21" s="93" t="e">
        <f t="shared" si="0"/>
        <v>#REF!</v>
      </c>
      <c r="L21" s="93" t="e">
        <f t="shared" si="0"/>
        <v>#REF!</v>
      </c>
      <c r="M21" s="93" t="e">
        <f t="shared" si="0"/>
        <v>#REF!</v>
      </c>
      <c r="N21" s="93" t="e">
        <f t="shared" si="0"/>
        <v>#REF!</v>
      </c>
      <c r="O21" s="93" t="e">
        <f t="shared" si="0"/>
        <v>#REF!</v>
      </c>
      <c r="P21" s="93" t="e">
        <f t="shared" si="0"/>
        <v>#REF!</v>
      </c>
      <c r="Q21" s="93" t="e">
        <f t="shared" si="0"/>
        <v>#REF!</v>
      </c>
      <c r="R21" s="93" t="e">
        <f t="shared" si="0"/>
        <v>#REF!</v>
      </c>
      <c r="S21" s="93" t="e">
        <f t="shared" si="0"/>
        <v>#REF!</v>
      </c>
      <c r="T21" s="93" t="e">
        <f t="shared" si="0"/>
        <v>#REF!</v>
      </c>
      <c r="U21" s="93" t="e">
        <f t="shared" si="0"/>
        <v>#REF!</v>
      </c>
      <c r="V21" s="93" t="e">
        <f t="shared" si="0"/>
        <v>#REF!</v>
      </c>
      <c r="W21" s="93" t="e">
        <f t="shared" si="0"/>
        <v>#REF!</v>
      </c>
      <c r="X21" s="93" t="e">
        <f t="shared" si="0"/>
        <v>#REF!</v>
      </c>
      <c r="Y21" s="93" t="e">
        <f t="shared" si="0"/>
        <v>#REF!</v>
      </c>
      <c r="Z21" s="93" t="e">
        <f t="shared" si="0"/>
        <v>#REF!</v>
      </c>
      <c r="AA21" s="93" t="e">
        <f t="shared" si="0"/>
        <v>#REF!</v>
      </c>
      <c r="AB21" s="93" t="e">
        <f t="shared" si="0"/>
        <v>#REF!</v>
      </c>
      <c r="AC21" s="93" t="e">
        <f t="shared" si="0"/>
        <v>#REF!</v>
      </c>
      <c r="AD21" s="93" t="e">
        <f t="shared" si="0"/>
        <v>#REF!</v>
      </c>
      <c r="AE21" s="93" t="e">
        <f t="shared" si="0"/>
        <v>#REF!</v>
      </c>
      <c r="AF21" s="93" t="e">
        <f t="shared" si="0"/>
        <v>#REF!</v>
      </c>
      <c r="AG21" s="93" t="e">
        <f t="shared" si="0"/>
        <v>#REF!</v>
      </c>
      <c r="AH21" s="93" t="e">
        <f t="shared" si="0"/>
        <v>#REF!</v>
      </c>
      <c r="AI21" s="93" t="e">
        <f t="shared" si="0"/>
        <v>#REF!</v>
      </c>
      <c r="AJ21" s="93" t="e">
        <f t="shared" si="0"/>
        <v>#REF!</v>
      </c>
      <c r="AK21" s="93" t="e">
        <f t="shared" si="0"/>
        <v>#REF!</v>
      </c>
      <c r="AL21" s="93" t="e">
        <f t="shared" si="0"/>
        <v>#REF!</v>
      </c>
      <c r="AM21" s="93" t="e">
        <f t="shared" si="0"/>
        <v>#REF!</v>
      </c>
      <c r="AN21" s="93" t="e">
        <f t="shared" si="0"/>
        <v>#REF!</v>
      </c>
      <c r="AO21" s="93" t="e">
        <f t="shared" si="0"/>
        <v>#REF!</v>
      </c>
      <c r="AP21" s="93" t="e">
        <f t="shared" si="0"/>
        <v>#REF!</v>
      </c>
      <c r="AQ21" s="93" t="e">
        <f t="shared" si="0"/>
        <v>#REF!</v>
      </c>
      <c r="AR21" s="93" t="e">
        <f t="shared" si="0"/>
        <v>#REF!</v>
      </c>
      <c r="AS21" s="93" t="e">
        <f t="shared" si="0"/>
        <v>#REF!</v>
      </c>
      <c r="AT21" s="93" t="e">
        <f t="shared" si="0"/>
        <v>#REF!</v>
      </c>
      <c r="AU21" s="93" t="e">
        <f t="shared" si="0"/>
        <v>#REF!</v>
      </c>
      <c r="AV21" s="93" t="e">
        <f t="shared" si="0"/>
        <v>#REF!</v>
      </c>
      <c r="AW21" s="93" t="e">
        <f t="shared" si="0"/>
        <v>#REF!</v>
      </c>
      <c r="AX21" s="93" t="e">
        <f t="shared" si="0"/>
        <v>#REF!</v>
      </c>
      <c r="AY21" s="93" t="e">
        <f t="shared" si="0"/>
        <v>#REF!</v>
      </c>
    </row>
    <row r="22" spans="1:51" ht="24.6" customHeight="1" x14ac:dyDescent="0.2">
      <c r="A22" s="9"/>
      <c r="B22" s="93" t="e">
        <f t="shared" si="0"/>
        <v>#REF!</v>
      </c>
      <c r="C22" s="93" t="e">
        <f t="shared" si="0"/>
        <v>#REF!</v>
      </c>
      <c r="D22" s="93" t="e">
        <f t="shared" si="0"/>
        <v>#REF!</v>
      </c>
      <c r="E22" s="93" t="e">
        <f t="shared" si="0"/>
        <v>#REF!</v>
      </c>
      <c r="F22" s="93" t="e">
        <f t="shared" si="0"/>
        <v>#REF!</v>
      </c>
      <c r="G22" s="93" t="e">
        <f t="shared" si="0"/>
        <v>#REF!</v>
      </c>
      <c r="H22" s="93" t="e">
        <f t="shared" si="0"/>
        <v>#REF!</v>
      </c>
      <c r="I22" s="93" t="e">
        <f t="shared" si="0"/>
        <v>#REF!</v>
      </c>
      <c r="J22" s="93" t="e">
        <f t="shared" si="0"/>
        <v>#REF!</v>
      </c>
      <c r="K22" s="93" t="e">
        <f t="shared" si="0"/>
        <v>#REF!</v>
      </c>
      <c r="L22" s="93" t="e">
        <f t="shared" si="0"/>
        <v>#REF!</v>
      </c>
      <c r="M22" s="93" t="e">
        <f t="shared" si="0"/>
        <v>#REF!</v>
      </c>
      <c r="N22" s="93" t="e">
        <f t="shared" si="0"/>
        <v>#REF!</v>
      </c>
      <c r="O22" s="93" t="e">
        <f t="shared" si="0"/>
        <v>#REF!</v>
      </c>
      <c r="P22" s="93" t="e">
        <f t="shared" si="0"/>
        <v>#REF!</v>
      </c>
      <c r="Q22" s="93" t="e">
        <f t="shared" si="0"/>
        <v>#REF!</v>
      </c>
      <c r="R22" s="93" t="e">
        <f t="shared" si="0"/>
        <v>#REF!</v>
      </c>
      <c r="S22" s="93" t="e">
        <f t="shared" si="0"/>
        <v>#REF!</v>
      </c>
      <c r="T22" s="93" t="e">
        <f t="shared" si="0"/>
        <v>#REF!</v>
      </c>
      <c r="U22" s="93" t="e">
        <f t="shared" si="0"/>
        <v>#REF!</v>
      </c>
      <c r="V22" s="93" t="e">
        <f t="shared" si="0"/>
        <v>#REF!</v>
      </c>
      <c r="W22" s="93" t="e">
        <f t="shared" si="0"/>
        <v>#REF!</v>
      </c>
      <c r="X22" s="93" t="e">
        <f t="shared" si="0"/>
        <v>#REF!</v>
      </c>
      <c r="Y22" s="93" t="e">
        <f t="shared" si="0"/>
        <v>#REF!</v>
      </c>
      <c r="Z22" s="93" t="e">
        <f t="shared" si="0"/>
        <v>#REF!</v>
      </c>
      <c r="AA22" s="93" t="e">
        <f t="shared" si="0"/>
        <v>#REF!</v>
      </c>
      <c r="AB22" s="93" t="e">
        <f t="shared" si="0"/>
        <v>#REF!</v>
      </c>
      <c r="AC22" s="93" t="e">
        <f t="shared" si="0"/>
        <v>#REF!</v>
      </c>
      <c r="AD22" s="93" t="e">
        <f t="shared" si="0"/>
        <v>#REF!</v>
      </c>
      <c r="AE22" s="93" t="e">
        <f t="shared" si="0"/>
        <v>#REF!</v>
      </c>
      <c r="AF22" s="93" t="e">
        <f t="shared" si="0"/>
        <v>#REF!</v>
      </c>
      <c r="AG22" s="93" t="e">
        <f t="shared" si="0"/>
        <v>#REF!</v>
      </c>
      <c r="AH22" s="93" t="e">
        <f t="shared" si="0"/>
        <v>#REF!</v>
      </c>
      <c r="AI22" s="93" t="e">
        <f t="shared" si="0"/>
        <v>#REF!</v>
      </c>
      <c r="AJ22" s="93" t="e">
        <f t="shared" si="0"/>
        <v>#REF!</v>
      </c>
      <c r="AK22" s="93" t="e">
        <f t="shared" si="0"/>
        <v>#REF!</v>
      </c>
      <c r="AL22" s="93" t="e">
        <f t="shared" si="0"/>
        <v>#REF!</v>
      </c>
      <c r="AM22" s="93" t="e">
        <f t="shared" si="0"/>
        <v>#REF!</v>
      </c>
      <c r="AN22" s="93" t="e">
        <f t="shared" si="0"/>
        <v>#REF!</v>
      </c>
      <c r="AO22" s="93" t="e">
        <f t="shared" si="0"/>
        <v>#REF!</v>
      </c>
      <c r="AP22" s="93" t="e">
        <f t="shared" si="0"/>
        <v>#REF!</v>
      </c>
      <c r="AQ22" s="93" t="e">
        <f t="shared" si="0"/>
        <v>#REF!</v>
      </c>
      <c r="AR22" s="93" t="e">
        <f t="shared" si="0"/>
        <v>#REF!</v>
      </c>
      <c r="AS22" s="93" t="e">
        <f t="shared" si="0"/>
        <v>#REF!</v>
      </c>
      <c r="AT22" s="93" t="e">
        <f t="shared" si="0"/>
        <v>#REF!</v>
      </c>
      <c r="AU22" s="93" t="e">
        <f t="shared" si="0"/>
        <v>#REF!</v>
      </c>
      <c r="AV22" s="93" t="e">
        <f t="shared" si="0"/>
        <v>#REF!</v>
      </c>
      <c r="AW22" s="93" t="e">
        <f t="shared" si="0"/>
        <v>#REF!</v>
      </c>
      <c r="AX22" s="93" t="e">
        <f t="shared" si="0"/>
        <v>#REF!</v>
      </c>
      <c r="AY22" s="93" t="e">
        <f t="shared" si="0"/>
        <v>#REF!</v>
      </c>
    </row>
    <row r="23" spans="1:51" ht="11.45" customHeight="1" x14ac:dyDescent="0.2">
      <c r="A23" s="10" t="s">
        <v>74</v>
      </c>
    </row>
    <row r="24" spans="1:51" ht="11.45" customHeight="1" x14ac:dyDescent="0.2">
      <c r="A24" s="12">
        <v>1</v>
      </c>
      <c r="B24" s="30" t="e">
        <f t="shared" ref="B24:AY25" si="1">ROUNDUP(B8*0.87,)</f>
        <v>#REF!</v>
      </c>
      <c r="C24" s="30" t="e">
        <f t="shared" si="1"/>
        <v>#REF!</v>
      </c>
      <c r="D24" s="30" t="e">
        <f t="shared" si="1"/>
        <v>#REF!</v>
      </c>
      <c r="E24" s="30" t="e">
        <f t="shared" si="1"/>
        <v>#REF!</v>
      </c>
      <c r="F24" s="30" t="e">
        <f t="shared" si="1"/>
        <v>#REF!</v>
      </c>
      <c r="G24" s="30" t="e">
        <f t="shared" si="1"/>
        <v>#REF!</v>
      </c>
      <c r="H24" s="30" t="e">
        <f t="shared" si="1"/>
        <v>#REF!</v>
      </c>
      <c r="I24" s="30" t="e">
        <f t="shared" si="1"/>
        <v>#REF!</v>
      </c>
      <c r="J24" s="30" t="e">
        <f t="shared" si="1"/>
        <v>#REF!</v>
      </c>
      <c r="K24" s="30" t="e">
        <f t="shared" si="1"/>
        <v>#REF!</v>
      </c>
      <c r="L24" s="30" t="e">
        <f t="shared" si="1"/>
        <v>#REF!</v>
      </c>
      <c r="M24" s="30" t="e">
        <f t="shared" si="1"/>
        <v>#REF!</v>
      </c>
      <c r="N24" s="30" t="e">
        <f t="shared" si="1"/>
        <v>#REF!</v>
      </c>
      <c r="O24" s="30" t="e">
        <f t="shared" si="1"/>
        <v>#REF!</v>
      </c>
      <c r="P24" s="30" t="e">
        <f t="shared" si="1"/>
        <v>#REF!</v>
      </c>
      <c r="Q24" s="30" t="e">
        <f t="shared" si="1"/>
        <v>#REF!</v>
      </c>
      <c r="R24" s="30" t="e">
        <f t="shared" si="1"/>
        <v>#REF!</v>
      </c>
      <c r="S24" s="30" t="e">
        <f t="shared" si="1"/>
        <v>#REF!</v>
      </c>
      <c r="T24" s="30" t="e">
        <f t="shared" si="1"/>
        <v>#REF!</v>
      </c>
      <c r="U24" s="30" t="e">
        <f t="shared" si="1"/>
        <v>#REF!</v>
      </c>
      <c r="V24" s="30" t="e">
        <f t="shared" si="1"/>
        <v>#REF!</v>
      </c>
      <c r="W24" s="30" t="e">
        <f t="shared" si="1"/>
        <v>#REF!</v>
      </c>
      <c r="X24" s="30" t="e">
        <f t="shared" si="1"/>
        <v>#REF!</v>
      </c>
      <c r="Y24" s="30" t="e">
        <f t="shared" si="1"/>
        <v>#REF!</v>
      </c>
      <c r="Z24" s="30" t="e">
        <f t="shared" si="1"/>
        <v>#REF!</v>
      </c>
      <c r="AA24" s="30" t="e">
        <f t="shared" si="1"/>
        <v>#REF!</v>
      </c>
      <c r="AB24" s="30" t="e">
        <f t="shared" si="1"/>
        <v>#REF!</v>
      </c>
      <c r="AC24" s="30" t="e">
        <f t="shared" si="1"/>
        <v>#REF!</v>
      </c>
      <c r="AD24" s="30" t="e">
        <f t="shared" si="1"/>
        <v>#REF!</v>
      </c>
      <c r="AE24" s="30" t="e">
        <f t="shared" si="1"/>
        <v>#REF!</v>
      </c>
      <c r="AF24" s="30" t="e">
        <f t="shared" si="1"/>
        <v>#REF!</v>
      </c>
      <c r="AG24" s="30" t="e">
        <f t="shared" si="1"/>
        <v>#REF!</v>
      </c>
      <c r="AH24" s="30" t="e">
        <f t="shared" si="1"/>
        <v>#REF!</v>
      </c>
      <c r="AI24" s="30" t="e">
        <f t="shared" si="1"/>
        <v>#REF!</v>
      </c>
      <c r="AJ24" s="30" t="e">
        <f t="shared" si="1"/>
        <v>#REF!</v>
      </c>
      <c r="AK24" s="30" t="e">
        <f t="shared" si="1"/>
        <v>#REF!</v>
      </c>
      <c r="AL24" s="30" t="e">
        <f t="shared" si="1"/>
        <v>#REF!</v>
      </c>
      <c r="AM24" s="30" t="e">
        <f t="shared" si="1"/>
        <v>#REF!</v>
      </c>
      <c r="AN24" s="30" t="e">
        <f t="shared" si="1"/>
        <v>#REF!</v>
      </c>
      <c r="AO24" s="30" t="e">
        <f t="shared" si="1"/>
        <v>#REF!</v>
      </c>
      <c r="AP24" s="30" t="e">
        <f t="shared" si="1"/>
        <v>#REF!</v>
      </c>
      <c r="AQ24" s="30" t="e">
        <f t="shared" si="1"/>
        <v>#REF!</v>
      </c>
      <c r="AR24" s="30" t="e">
        <f t="shared" si="1"/>
        <v>#REF!</v>
      </c>
      <c r="AS24" s="30" t="e">
        <f t="shared" si="1"/>
        <v>#REF!</v>
      </c>
      <c r="AT24" s="30" t="e">
        <f t="shared" si="1"/>
        <v>#REF!</v>
      </c>
      <c r="AU24" s="30" t="e">
        <f t="shared" si="1"/>
        <v>#REF!</v>
      </c>
      <c r="AV24" s="30" t="e">
        <f t="shared" si="1"/>
        <v>#REF!</v>
      </c>
      <c r="AW24" s="30" t="e">
        <f t="shared" si="1"/>
        <v>#REF!</v>
      </c>
      <c r="AX24" s="30" t="e">
        <f t="shared" si="1"/>
        <v>#REF!</v>
      </c>
      <c r="AY24" s="30" t="e">
        <f t="shared" si="1"/>
        <v>#REF!</v>
      </c>
    </row>
    <row r="25" spans="1:51" ht="11.45" customHeight="1" x14ac:dyDescent="0.2">
      <c r="A25" s="12">
        <v>2</v>
      </c>
      <c r="B25" s="30" t="e">
        <f t="shared" si="1"/>
        <v>#REF!</v>
      </c>
      <c r="C25" s="30" t="e">
        <f t="shared" si="1"/>
        <v>#REF!</v>
      </c>
      <c r="D25" s="30" t="e">
        <f t="shared" si="1"/>
        <v>#REF!</v>
      </c>
      <c r="E25" s="30" t="e">
        <f t="shared" si="1"/>
        <v>#REF!</v>
      </c>
      <c r="F25" s="30" t="e">
        <f t="shared" si="1"/>
        <v>#REF!</v>
      </c>
      <c r="G25" s="30" t="e">
        <f t="shared" si="1"/>
        <v>#REF!</v>
      </c>
      <c r="H25" s="30" t="e">
        <f t="shared" si="1"/>
        <v>#REF!</v>
      </c>
      <c r="I25" s="30" t="e">
        <f t="shared" si="1"/>
        <v>#REF!</v>
      </c>
      <c r="J25" s="30" t="e">
        <f t="shared" si="1"/>
        <v>#REF!</v>
      </c>
      <c r="K25" s="30" t="e">
        <f t="shared" si="1"/>
        <v>#REF!</v>
      </c>
      <c r="L25" s="30" t="e">
        <f t="shared" si="1"/>
        <v>#REF!</v>
      </c>
      <c r="M25" s="30" t="e">
        <f t="shared" si="1"/>
        <v>#REF!</v>
      </c>
      <c r="N25" s="30" t="e">
        <f t="shared" si="1"/>
        <v>#REF!</v>
      </c>
      <c r="O25" s="30" t="e">
        <f t="shared" si="1"/>
        <v>#REF!</v>
      </c>
      <c r="P25" s="30" t="e">
        <f t="shared" si="1"/>
        <v>#REF!</v>
      </c>
      <c r="Q25" s="30" t="e">
        <f t="shared" si="1"/>
        <v>#REF!</v>
      </c>
      <c r="R25" s="30" t="e">
        <f t="shared" si="1"/>
        <v>#REF!</v>
      </c>
      <c r="S25" s="30" t="e">
        <f t="shared" si="1"/>
        <v>#REF!</v>
      </c>
      <c r="T25" s="30" t="e">
        <f t="shared" si="1"/>
        <v>#REF!</v>
      </c>
      <c r="U25" s="30" t="e">
        <f t="shared" si="1"/>
        <v>#REF!</v>
      </c>
      <c r="V25" s="30" t="e">
        <f t="shared" si="1"/>
        <v>#REF!</v>
      </c>
      <c r="W25" s="30" t="e">
        <f t="shared" si="1"/>
        <v>#REF!</v>
      </c>
      <c r="X25" s="30" t="e">
        <f t="shared" si="1"/>
        <v>#REF!</v>
      </c>
      <c r="Y25" s="30" t="e">
        <f t="shared" si="1"/>
        <v>#REF!</v>
      </c>
      <c r="Z25" s="30" t="e">
        <f t="shared" si="1"/>
        <v>#REF!</v>
      </c>
      <c r="AA25" s="30" t="e">
        <f t="shared" si="1"/>
        <v>#REF!</v>
      </c>
      <c r="AB25" s="30" t="e">
        <f t="shared" si="1"/>
        <v>#REF!</v>
      </c>
      <c r="AC25" s="30" t="e">
        <f t="shared" si="1"/>
        <v>#REF!</v>
      </c>
      <c r="AD25" s="30" t="e">
        <f t="shared" si="1"/>
        <v>#REF!</v>
      </c>
      <c r="AE25" s="30" t="e">
        <f t="shared" si="1"/>
        <v>#REF!</v>
      </c>
      <c r="AF25" s="30" t="e">
        <f t="shared" si="1"/>
        <v>#REF!</v>
      </c>
      <c r="AG25" s="30" t="e">
        <f t="shared" si="1"/>
        <v>#REF!</v>
      </c>
      <c r="AH25" s="30" t="e">
        <f t="shared" si="1"/>
        <v>#REF!</v>
      </c>
      <c r="AI25" s="30" t="e">
        <f t="shared" si="1"/>
        <v>#REF!</v>
      </c>
      <c r="AJ25" s="30" t="e">
        <f t="shared" si="1"/>
        <v>#REF!</v>
      </c>
      <c r="AK25" s="30" t="e">
        <f t="shared" si="1"/>
        <v>#REF!</v>
      </c>
      <c r="AL25" s="30" t="e">
        <f t="shared" si="1"/>
        <v>#REF!</v>
      </c>
      <c r="AM25" s="30" t="e">
        <f t="shared" si="1"/>
        <v>#REF!</v>
      </c>
      <c r="AN25" s="30" t="e">
        <f t="shared" si="1"/>
        <v>#REF!</v>
      </c>
      <c r="AO25" s="30" t="e">
        <f t="shared" si="1"/>
        <v>#REF!</v>
      </c>
      <c r="AP25" s="30" t="e">
        <f t="shared" si="1"/>
        <v>#REF!</v>
      </c>
      <c r="AQ25" s="30" t="e">
        <f t="shared" si="1"/>
        <v>#REF!</v>
      </c>
      <c r="AR25" s="30" t="e">
        <f t="shared" si="1"/>
        <v>#REF!</v>
      </c>
      <c r="AS25" s="30" t="e">
        <f t="shared" si="1"/>
        <v>#REF!</v>
      </c>
      <c r="AT25" s="30" t="e">
        <f t="shared" si="1"/>
        <v>#REF!</v>
      </c>
      <c r="AU25" s="30" t="e">
        <f t="shared" si="1"/>
        <v>#REF!</v>
      </c>
      <c r="AV25" s="30" t="e">
        <f t="shared" si="1"/>
        <v>#REF!</v>
      </c>
      <c r="AW25" s="30" t="e">
        <f t="shared" si="1"/>
        <v>#REF!</v>
      </c>
      <c r="AX25" s="30" t="e">
        <f t="shared" si="1"/>
        <v>#REF!</v>
      </c>
      <c r="AY25" s="30" t="e">
        <f t="shared" si="1"/>
        <v>#REF!</v>
      </c>
    </row>
    <row r="26" spans="1:51" ht="11.45" customHeight="1" x14ac:dyDescent="0.2">
      <c r="A26" s="15" t="s">
        <v>200</v>
      </c>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row>
    <row r="27" spans="1:51" ht="11.45" customHeight="1" x14ac:dyDescent="0.2">
      <c r="A27" s="12">
        <v>1</v>
      </c>
      <c r="B27" s="30" t="e">
        <f t="shared" ref="B27:AY28" si="2">ROUNDUP(B11*0.87,)</f>
        <v>#REF!</v>
      </c>
      <c r="C27" s="30" t="e">
        <f t="shared" si="2"/>
        <v>#REF!</v>
      </c>
      <c r="D27" s="30" t="e">
        <f t="shared" si="2"/>
        <v>#REF!</v>
      </c>
      <c r="E27" s="30" t="e">
        <f t="shared" si="2"/>
        <v>#REF!</v>
      </c>
      <c r="F27" s="30" t="e">
        <f t="shared" si="2"/>
        <v>#REF!</v>
      </c>
      <c r="G27" s="30" t="e">
        <f t="shared" si="2"/>
        <v>#REF!</v>
      </c>
      <c r="H27" s="30" t="e">
        <f t="shared" si="2"/>
        <v>#REF!</v>
      </c>
      <c r="I27" s="30" t="e">
        <f t="shared" si="2"/>
        <v>#REF!</v>
      </c>
      <c r="J27" s="30" t="e">
        <f t="shared" si="2"/>
        <v>#REF!</v>
      </c>
      <c r="K27" s="30" t="e">
        <f t="shared" si="2"/>
        <v>#REF!</v>
      </c>
      <c r="L27" s="30" t="e">
        <f t="shared" si="2"/>
        <v>#REF!</v>
      </c>
      <c r="M27" s="30" t="e">
        <f t="shared" si="2"/>
        <v>#REF!</v>
      </c>
      <c r="N27" s="30" t="e">
        <f t="shared" si="2"/>
        <v>#REF!</v>
      </c>
      <c r="O27" s="30" t="e">
        <f t="shared" si="2"/>
        <v>#REF!</v>
      </c>
      <c r="P27" s="30" t="e">
        <f t="shared" si="2"/>
        <v>#REF!</v>
      </c>
      <c r="Q27" s="30" t="e">
        <f t="shared" si="2"/>
        <v>#REF!</v>
      </c>
      <c r="R27" s="30" t="e">
        <f t="shared" si="2"/>
        <v>#REF!</v>
      </c>
      <c r="S27" s="30" t="e">
        <f t="shared" si="2"/>
        <v>#REF!</v>
      </c>
      <c r="T27" s="30" t="e">
        <f t="shared" si="2"/>
        <v>#REF!</v>
      </c>
      <c r="U27" s="30" t="e">
        <f t="shared" si="2"/>
        <v>#REF!</v>
      </c>
      <c r="V27" s="30" t="e">
        <f t="shared" si="2"/>
        <v>#REF!</v>
      </c>
      <c r="W27" s="30" t="e">
        <f t="shared" si="2"/>
        <v>#REF!</v>
      </c>
      <c r="X27" s="30" t="e">
        <f t="shared" si="2"/>
        <v>#REF!</v>
      </c>
      <c r="Y27" s="30" t="e">
        <f t="shared" si="2"/>
        <v>#REF!</v>
      </c>
      <c r="Z27" s="30" t="e">
        <f t="shared" si="2"/>
        <v>#REF!</v>
      </c>
      <c r="AA27" s="30" t="e">
        <f t="shared" si="2"/>
        <v>#REF!</v>
      </c>
      <c r="AB27" s="30" t="e">
        <f t="shared" si="2"/>
        <v>#REF!</v>
      </c>
      <c r="AC27" s="30" t="e">
        <f t="shared" si="2"/>
        <v>#REF!</v>
      </c>
      <c r="AD27" s="30" t="e">
        <f t="shared" si="2"/>
        <v>#REF!</v>
      </c>
      <c r="AE27" s="30" t="e">
        <f t="shared" si="2"/>
        <v>#REF!</v>
      </c>
      <c r="AF27" s="30" t="e">
        <f t="shared" si="2"/>
        <v>#REF!</v>
      </c>
      <c r="AG27" s="30" t="e">
        <f t="shared" si="2"/>
        <v>#REF!</v>
      </c>
      <c r="AH27" s="30" t="e">
        <f t="shared" si="2"/>
        <v>#REF!</v>
      </c>
      <c r="AI27" s="30" t="e">
        <f t="shared" si="2"/>
        <v>#REF!</v>
      </c>
      <c r="AJ27" s="30" t="e">
        <f t="shared" si="2"/>
        <v>#REF!</v>
      </c>
      <c r="AK27" s="30" t="e">
        <f t="shared" si="2"/>
        <v>#REF!</v>
      </c>
      <c r="AL27" s="30" t="e">
        <f t="shared" si="2"/>
        <v>#REF!</v>
      </c>
      <c r="AM27" s="30" t="e">
        <f t="shared" si="2"/>
        <v>#REF!</v>
      </c>
      <c r="AN27" s="30" t="e">
        <f t="shared" si="2"/>
        <v>#REF!</v>
      </c>
      <c r="AO27" s="30" t="e">
        <f t="shared" si="2"/>
        <v>#REF!</v>
      </c>
      <c r="AP27" s="30" t="e">
        <f t="shared" si="2"/>
        <v>#REF!</v>
      </c>
      <c r="AQ27" s="30" t="e">
        <f t="shared" si="2"/>
        <v>#REF!</v>
      </c>
      <c r="AR27" s="30" t="e">
        <f t="shared" si="2"/>
        <v>#REF!</v>
      </c>
      <c r="AS27" s="30" t="e">
        <f t="shared" si="2"/>
        <v>#REF!</v>
      </c>
      <c r="AT27" s="30" t="e">
        <f t="shared" si="2"/>
        <v>#REF!</v>
      </c>
      <c r="AU27" s="30" t="e">
        <f t="shared" si="2"/>
        <v>#REF!</v>
      </c>
      <c r="AV27" s="30" t="e">
        <f t="shared" si="2"/>
        <v>#REF!</v>
      </c>
      <c r="AW27" s="30" t="e">
        <f t="shared" si="2"/>
        <v>#REF!</v>
      </c>
      <c r="AX27" s="30" t="e">
        <f t="shared" si="2"/>
        <v>#REF!</v>
      </c>
      <c r="AY27" s="30" t="e">
        <f t="shared" si="2"/>
        <v>#REF!</v>
      </c>
    </row>
    <row r="28" spans="1:51" ht="11.45" customHeight="1" x14ac:dyDescent="0.2">
      <c r="A28" s="12">
        <v>2</v>
      </c>
      <c r="B28" s="30" t="e">
        <f t="shared" si="2"/>
        <v>#REF!</v>
      </c>
      <c r="C28" s="30" t="e">
        <f t="shared" si="2"/>
        <v>#REF!</v>
      </c>
      <c r="D28" s="30" t="e">
        <f t="shared" si="2"/>
        <v>#REF!</v>
      </c>
      <c r="E28" s="30" t="e">
        <f t="shared" si="2"/>
        <v>#REF!</v>
      </c>
      <c r="F28" s="30" t="e">
        <f t="shared" si="2"/>
        <v>#REF!</v>
      </c>
      <c r="G28" s="30" t="e">
        <f t="shared" si="2"/>
        <v>#REF!</v>
      </c>
      <c r="H28" s="30" t="e">
        <f t="shared" si="2"/>
        <v>#REF!</v>
      </c>
      <c r="I28" s="30" t="e">
        <f t="shared" si="2"/>
        <v>#REF!</v>
      </c>
      <c r="J28" s="30" t="e">
        <f t="shared" si="2"/>
        <v>#REF!</v>
      </c>
      <c r="K28" s="30" t="e">
        <f t="shared" si="2"/>
        <v>#REF!</v>
      </c>
      <c r="L28" s="30" t="e">
        <f t="shared" si="2"/>
        <v>#REF!</v>
      </c>
      <c r="M28" s="30" t="e">
        <f t="shared" si="2"/>
        <v>#REF!</v>
      </c>
      <c r="N28" s="30" t="e">
        <f t="shared" si="2"/>
        <v>#REF!</v>
      </c>
      <c r="O28" s="30" t="e">
        <f t="shared" si="2"/>
        <v>#REF!</v>
      </c>
      <c r="P28" s="30" t="e">
        <f t="shared" si="2"/>
        <v>#REF!</v>
      </c>
      <c r="Q28" s="30" t="e">
        <f t="shared" si="2"/>
        <v>#REF!</v>
      </c>
      <c r="R28" s="30" t="e">
        <f t="shared" si="2"/>
        <v>#REF!</v>
      </c>
      <c r="S28" s="30" t="e">
        <f t="shared" si="2"/>
        <v>#REF!</v>
      </c>
      <c r="T28" s="30" t="e">
        <f t="shared" si="2"/>
        <v>#REF!</v>
      </c>
      <c r="U28" s="30" t="e">
        <f t="shared" si="2"/>
        <v>#REF!</v>
      </c>
      <c r="V28" s="30" t="e">
        <f t="shared" si="2"/>
        <v>#REF!</v>
      </c>
      <c r="W28" s="30" t="e">
        <f t="shared" si="2"/>
        <v>#REF!</v>
      </c>
      <c r="X28" s="30" t="e">
        <f t="shared" si="2"/>
        <v>#REF!</v>
      </c>
      <c r="Y28" s="30" t="e">
        <f t="shared" si="2"/>
        <v>#REF!</v>
      </c>
      <c r="Z28" s="30" t="e">
        <f t="shared" si="2"/>
        <v>#REF!</v>
      </c>
      <c r="AA28" s="30" t="e">
        <f t="shared" si="2"/>
        <v>#REF!</v>
      </c>
      <c r="AB28" s="30" t="e">
        <f t="shared" si="2"/>
        <v>#REF!</v>
      </c>
      <c r="AC28" s="30" t="e">
        <f t="shared" si="2"/>
        <v>#REF!</v>
      </c>
      <c r="AD28" s="30" t="e">
        <f t="shared" si="2"/>
        <v>#REF!</v>
      </c>
      <c r="AE28" s="30" t="e">
        <f t="shared" si="2"/>
        <v>#REF!</v>
      </c>
      <c r="AF28" s="30" t="e">
        <f t="shared" si="2"/>
        <v>#REF!</v>
      </c>
      <c r="AG28" s="30" t="e">
        <f t="shared" si="2"/>
        <v>#REF!</v>
      </c>
      <c r="AH28" s="30" t="e">
        <f t="shared" si="2"/>
        <v>#REF!</v>
      </c>
      <c r="AI28" s="30" t="e">
        <f t="shared" si="2"/>
        <v>#REF!</v>
      </c>
      <c r="AJ28" s="30" t="e">
        <f t="shared" si="2"/>
        <v>#REF!</v>
      </c>
      <c r="AK28" s="30" t="e">
        <f t="shared" si="2"/>
        <v>#REF!</v>
      </c>
      <c r="AL28" s="30" t="e">
        <f t="shared" si="2"/>
        <v>#REF!</v>
      </c>
      <c r="AM28" s="30" t="e">
        <f t="shared" si="2"/>
        <v>#REF!</v>
      </c>
      <c r="AN28" s="30" t="e">
        <f t="shared" si="2"/>
        <v>#REF!</v>
      </c>
      <c r="AO28" s="30" t="e">
        <f t="shared" si="2"/>
        <v>#REF!</v>
      </c>
      <c r="AP28" s="30" t="e">
        <f t="shared" si="2"/>
        <v>#REF!</v>
      </c>
      <c r="AQ28" s="30" t="e">
        <f t="shared" si="2"/>
        <v>#REF!</v>
      </c>
      <c r="AR28" s="30" t="e">
        <f t="shared" si="2"/>
        <v>#REF!</v>
      </c>
      <c r="AS28" s="30" t="e">
        <f t="shared" si="2"/>
        <v>#REF!</v>
      </c>
      <c r="AT28" s="30" t="e">
        <f t="shared" si="2"/>
        <v>#REF!</v>
      </c>
      <c r="AU28" s="30" t="e">
        <f t="shared" si="2"/>
        <v>#REF!</v>
      </c>
      <c r="AV28" s="30" t="e">
        <f t="shared" si="2"/>
        <v>#REF!</v>
      </c>
      <c r="AW28" s="30" t="e">
        <f t="shared" si="2"/>
        <v>#REF!</v>
      </c>
      <c r="AX28" s="30" t="e">
        <f t="shared" si="2"/>
        <v>#REF!</v>
      </c>
      <c r="AY28" s="30" t="e">
        <f t="shared" si="2"/>
        <v>#REF!</v>
      </c>
    </row>
    <row r="29" spans="1:51" ht="11.45" customHeight="1" x14ac:dyDescent="0.2">
      <c r="A29" s="16" t="s">
        <v>201</v>
      </c>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row>
    <row r="30" spans="1:51" ht="11.45" customHeight="1" x14ac:dyDescent="0.2">
      <c r="A30" s="12">
        <v>1</v>
      </c>
      <c r="B30" s="30" t="e">
        <f t="shared" ref="B30:AY31" si="3">ROUNDUP(B14*0.87,)</f>
        <v>#REF!</v>
      </c>
      <c r="C30" s="30" t="e">
        <f t="shared" si="3"/>
        <v>#REF!</v>
      </c>
      <c r="D30" s="30" t="e">
        <f t="shared" si="3"/>
        <v>#REF!</v>
      </c>
      <c r="E30" s="30" t="e">
        <f t="shared" si="3"/>
        <v>#REF!</v>
      </c>
      <c r="F30" s="30" t="e">
        <f t="shared" si="3"/>
        <v>#REF!</v>
      </c>
      <c r="G30" s="30" t="e">
        <f t="shared" si="3"/>
        <v>#REF!</v>
      </c>
      <c r="H30" s="30" t="e">
        <f t="shared" si="3"/>
        <v>#REF!</v>
      </c>
      <c r="I30" s="30" t="e">
        <f t="shared" si="3"/>
        <v>#REF!</v>
      </c>
      <c r="J30" s="30" t="e">
        <f t="shared" si="3"/>
        <v>#REF!</v>
      </c>
      <c r="K30" s="30" t="e">
        <f t="shared" si="3"/>
        <v>#REF!</v>
      </c>
      <c r="L30" s="30" t="e">
        <f t="shared" si="3"/>
        <v>#REF!</v>
      </c>
      <c r="M30" s="30" t="e">
        <f t="shared" si="3"/>
        <v>#REF!</v>
      </c>
      <c r="N30" s="30" t="e">
        <f t="shared" si="3"/>
        <v>#REF!</v>
      </c>
      <c r="O30" s="30" t="e">
        <f t="shared" si="3"/>
        <v>#REF!</v>
      </c>
      <c r="P30" s="30" t="e">
        <f t="shared" si="3"/>
        <v>#REF!</v>
      </c>
      <c r="Q30" s="30" t="e">
        <f t="shared" si="3"/>
        <v>#REF!</v>
      </c>
      <c r="R30" s="30" t="e">
        <f t="shared" si="3"/>
        <v>#REF!</v>
      </c>
      <c r="S30" s="30" t="e">
        <f t="shared" si="3"/>
        <v>#REF!</v>
      </c>
      <c r="T30" s="30" t="e">
        <f t="shared" si="3"/>
        <v>#REF!</v>
      </c>
      <c r="U30" s="30" t="e">
        <f t="shared" si="3"/>
        <v>#REF!</v>
      </c>
      <c r="V30" s="30" t="e">
        <f t="shared" si="3"/>
        <v>#REF!</v>
      </c>
      <c r="W30" s="30" t="e">
        <f t="shared" si="3"/>
        <v>#REF!</v>
      </c>
      <c r="X30" s="30" t="e">
        <f t="shared" si="3"/>
        <v>#REF!</v>
      </c>
      <c r="Y30" s="30" t="e">
        <f t="shared" si="3"/>
        <v>#REF!</v>
      </c>
      <c r="Z30" s="30" t="e">
        <f t="shared" si="3"/>
        <v>#REF!</v>
      </c>
      <c r="AA30" s="30" t="e">
        <f t="shared" si="3"/>
        <v>#REF!</v>
      </c>
      <c r="AB30" s="30" t="e">
        <f t="shared" si="3"/>
        <v>#REF!</v>
      </c>
      <c r="AC30" s="30" t="e">
        <f t="shared" si="3"/>
        <v>#REF!</v>
      </c>
      <c r="AD30" s="30" t="e">
        <f t="shared" si="3"/>
        <v>#REF!</v>
      </c>
      <c r="AE30" s="30" t="e">
        <f t="shared" si="3"/>
        <v>#REF!</v>
      </c>
      <c r="AF30" s="30" t="e">
        <f t="shared" si="3"/>
        <v>#REF!</v>
      </c>
      <c r="AG30" s="30" t="e">
        <f t="shared" si="3"/>
        <v>#REF!</v>
      </c>
      <c r="AH30" s="30" t="e">
        <f t="shared" si="3"/>
        <v>#REF!</v>
      </c>
      <c r="AI30" s="30" t="e">
        <f t="shared" si="3"/>
        <v>#REF!</v>
      </c>
      <c r="AJ30" s="30" t="e">
        <f t="shared" si="3"/>
        <v>#REF!</v>
      </c>
      <c r="AK30" s="30" t="e">
        <f t="shared" si="3"/>
        <v>#REF!</v>
      </c>
      <c r="AL30" s="30" t="e">
        <f t="shared" si="3"/>
        <v>#REF!</v>
      </c>
      <c r="AM30" s="30" t="e">
        <f t="shared" si="3"/>
        <v>#REF!</v>
      </c>
      <c r="AN30" s="30" t="e">
        <f t="shared" si="3"/>
        <v>#REF!</v>
      </c>
      <c r="AO30" s="30" t="e">
        <f t="shared" si="3"/>
        <v>#REF!</v>
      </c>
      <c r="AP30" s="30" t="e">
        <f t="shared" si="3"/>
        <v>#REF!</v>
      </c>
      <c r="AQ30" s="30" t="e">
        <f t="shared" si="3"/>
        <v>#REF!</v>
      </c>
      <c r="AR30" s="30" t="e">
        <f t="shared" si="3"/>
        <v>#REF!</v>
      </c>
      <c r="AS30" s="30" t="e">
        <f t="shared" si="3"/>
        <v>#REF!</v>
      </c>
      <c r="AT30" s="30" t="e">
        <f t="shared" si="3"/>
        <v>#REF!</v>
      </c>
      <c r="AU30" s="30" t="e">
        <f t="shared" si="3"/>
        <v>#REF!</v>
      </c>
      <c r="AV30" s="30" t="e">
        <f t="shared" si="3"/>
        <v>#REF!</v>
      </c>
      <c r="AW30" s="30" t="e">
        <f t="shared" si="3"/>
        <v>#REF!</v>
      </c>
      <c r="AX30" s="30" t="e">
        <f t="shared" si="3"/>
        <v>#REF!</v>
      </c>
      <c r="AY30" s="30" t="e">
        <f t="shared" si="3"/>
        <v>#REF!</v>
      </c>
    </row>
    <row r="31" spans="1:51" ht="11.45" customHeight="1" x14ac:dyDescent="0.2">
      <c r="A31" s="12">
        <v>2</v>
      </c>
      <c r="B31" s="30" t="e">
        <f t="shared" si="3"/>
        <v>#REF!</v>
      </c>
      <c r="C31" s="30" t="e">
        <f t="shared" si="3"/>
        <v>#REF!</v>
      </c>
      <c r="D31" s="30" t="e">
        <f t="shared" si="3"/>
        <v>#REF!</v>
      </c>
      <c r="E31" s="30" t="e">
        <f t="shared" si="3"/>
        <v>#REF!</v>
      </c>
      <c r="F31" s="30" t="e">
        <f t="shared" si="3"/>
        <v>#REF!</v>
      </c>
      <c r="G31" s="30" t="e">
        <f t="shared" si="3"/>
        <v>#REF!</v>
      </c>
      <c r="H31" s="30" t="e">
        <f t="shared" si="3"/>
        <v>#REF!</v>
      </c>
      <c r="I31" s="30" t="e">
        <f t="shared" si="3"/>
        <v>#REF!</v>
      </c>
      <c r="J31" s="30" t="e">
        <f t="shared" si="3"/>
        <v>#REF!</v>
      </c>
      <c r="K31" s="30" t="e">
        <f t="shared" si="3"/>
        <v>#REF!</v>
      </c>
      <c r="L31" s="30" t="e">
        <f t="shared" si="3"/>
        <v>#REF!</v>
      </c>
      <c r="M31" s="30" t="e">
        <f t="shared" si="3"/>
        <v>#REF!</v>
      </c>
      <c r="N31" s="30" t="e">
        <f t="shared" si="3"/>
        <v>#REF!</v>
      </c>
      <c r="O31" s="30" t="e">
        <f t="shared" si="3"/>
        <v>#REF!</v>
      </c>
      <c r="P31" s="30" t="e">
        <f t="shared" si="3"/>
        <v>#REF!</v>
      </c>
      <c r="Q31" s="30" t="e">
        <f t="shared" si="3"/>
        <v>#REF!</v>
      </c>
      <c r="R31" s="30" t="e">
        <f t="shared" si="3"/>
        <v>#REF!</v>
      </c>
      <c r="S31" s="30" t="e">
        <f t="shared" si="3"/>
        <v>#REF!</v>
      </c>
      <c r="T31" s="30" t="e">
        <f t="shared" si="3"/>
        <v>#REF!</v>
      </c>
      <c r="U31" s="30" t="e">
        <f t="shared" si="3"/>
        <v>#REF!</v>
      </c>
      <c r="V31" s="30" t="e">
        <f t="shared" si="3"/>
        <v>#REF!</v>
      </c>
      <c r="W31" s="30" t="e">
        <f t="shared" si="3"/>
        <v>#REF!</v>
      </c>
      <c r="X31" s="30" t="e">
        <f t="shared" si="3"/>
        <v>#REF!</v>
      </c>
      <c r="Y31" s="30" t="e">
        <f t="shared" si="3"/>
        <v>#REF!</v>
      </c>
      <c r="Z31" s="30" t="e">
        <f t="shared" si="3"/>
        <v>#REF!</v>
      </c>
      <c r="AA31" s="30" t="e">
        <f t="shared" si="3"/>
        <v>#REF!</v>
      </c>
      <c r="AB31" s="30" t="e">
        <f t="shared" si="3"/>
        <v>#REF!</v>
      </c>
      <c r="AC31" s="30" t="e">
        <f t="shared" si="3"/>
        <v>#REF!</v>
      </c>
      <c r="AD31" s="30" t="e">
        <f t="shared" si="3"/>
        <v>#REF!</v>
      </c>
      <c r="AE31" s="30" t="e">
        <f t="shared" si="3"/>
        <v>#REF!</v>
      </c>
      <c r="AF31" s="30" t="e">
        <f t="shared" si="3"/>
        <v>#REF!</v>
      </c>
      <c r="AG31" s="30" t="e">
        <f t="shared" si="3"/>
        <v>#REF!</v>
      </c>
      <c r="AH31" s="30" t="e">
        <f t="shared" si="3"/>
        <v>#REF!</v>
      </c>
      <c r="AI31" s="30" t="e">
        <f t="shared" si="3"/>
        <v>#REF!</v>
      </c>
      <c r="AJ31" s="30" t="e">
        <f t="shared" si="3"/>
        <v>#REF!</v>
      </c>
      <c r="AK31" s="30" t="e">
        <f t="shared" si="3"/>
        <v>#REF!</v>
      </c>
      <c r="AL31" s="30" t="e">
        <f t="shared" si="3"/>
        <v>#REF!</v>
      </c>
      <c r="AM31" s="30" t="e">
        <f t="shared" si="3"/>
        <v>#REF!</v>
      </c>
      <c r="AN31" s="30" t="e">
        <f t="shared" si="3"/>
        <v>#REF!</v>
      </c>
      <c r="AO31" s="30" t="e">
        <f t="shared" si="3"/>
        <v>#REF!</v>
      </c>
      <c r="AP31" s="30" t="e">
        <f t="shared" si="3"/>
        <v>#REF!</v>
      </c>
      <c r="AQ31" s="30" t="e">
        <f t="shared" si="3"/>
        <v>#REF!</v>
      </c>
      <c r="AR31" s="30" t="e">
        <f t="shared" si="3"/>
        <v>#REF!</v>
      </c>
      <c r="AS31" s="30" t="e">
        <f t="shared" si="3"/>
        <v>#REF!</v>
      </c>
      <c r="AT31" s="30" t="e">
        <f t="shared" si="3"/>
        <v>#REF!</v>
      </c>
      <c r="AU31" s="30" t="e">
        <f t="shared" si="3"/>
        <v>#REF!</v>
      </c>
      <c r="AV31" s="30" t="e">
        <f t="shared" si="3"/>
        <v>#REF!</v>
      </c>
      <c r="AW31" s="30" t="e">
        <f t="shared" si="3"/>
        <v>#REF!</v>
      </c>
      <c r="AX31" s="30" t="e">
        <f t="shared" si="3"/>
        <v>#REF!</v>
      </c>
      <c r="AY31" s="30" t="e">
        <f t="shared" si="3"/>
        <v>#REF!</v>
      </c>
    </row>
    <row r="32" spans="1:51" ht="11.45" customHeight="1" x14ac:dyDescent="0.2">
      <c r="A32" s="17" t="s">
        <v>202</v>
      </c>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row>
    <row r="33" spans="1:51" ht="11.45" customHeight="1" x14ac:dyDescent="0.2">
      <c r="A33" s="12">
        <v>1</v>
      </c>
      <c r="B33" s="30" t="e">
        <f t="shared" ref="B33:AY34" si="4">ROUNDUP(B17*0.87,)</f>
        <v>#REF!</v>
      </c>
      <c r="C33" s="30" t="e">
        <f t="shared" si="4"/>
        <v>#REF!</v>
      </c>
      <c r="D33" s="30" t="e">
        <f t="shared" si="4"/>
        <v>#REF!</v>
      </c>
      <c r="E33" s="30" t="e">
        <f t="shared" si="4"/>
        <v>#REF!</v>
      </c>
      <c r="F33" s="30" t="e">
        <f t="shared" si="4"/>
        <v>#REF!</v>
      </c>
      <c r="G33" s="30" t="e">
        <f t="shared" si="4"/>
        <v>#REF!</v>
      </c>
      <c r="H33" s="30" t="e">
        <f t="shared" si="4"/>
        <v>#REF!</v>
      </c>
      <c r="I33" s="30" t="e">
        <f t="shared" si="4"/>
        <v>#REF!</v>
      </c>
      <c r="J33" s="30" t="e">
        <f t="shared" si="4"/>
        <v>#REF!</v>
      </c>
      <c r="K33" s="30" t="e">
        <f t="shared" si="4"/>
        <v>#REF!</v>
      </c>
      <c r="L33" s="30" t="e">
        <f t="shared" si="4"/>
        <v>#REF!</v>
      </c>
      <c r="M33" s="30" t="e">
        <f t="shared" si="4"/>
        <v>#REF!</v>
      </c>
      <c r="N33" s="30" t="e">
        <f t="shared" si="4"/>
        <v>#REF!</v>
      </c>
      <c r="O33" s="30" t="e">
        <f t="shared" si="4"/>
        <v>#REF!</v>
      </c>
      <c r="P33" s="30" t="e">
        <f t="shared" si="4"/>
        <v>#REF!</v>
      </c>
      <c r="Q33" s="30" t="e">
        <f t="shared" si="4"/>
        <v>#REF!</v>
      </c>
      <c r="R33" s="30" t="e">
        <f t="shared" si="4"/>
        <v>#REF!</v>
      </c>
      <c r="S33" s="30" t="e">
        <f t="shared" si="4"/>
        <v>#REF!</v>
      </c>
      <c r="T33" s="30" t="e">
        <f t="shared" si="4"/>
        <v>#REF!</v>
      </c>
      <c r="U33" s="30" t="e">
        <f t="shared" si="4"/>
        <v>#REF!</v>
      </c>
      <c r="V33" s="30" t="e">
        <f t="shared" si="4"/>
        <v>#REF!</v>
      </c>
      <c r="W33" s="30" t="e">
        <f t="shared" si="4"/>
        <v>#REF!</v>
      </c>
      <c r="X33" s="30" t="e">
        <f t="shared" si="4"/>
        <v>#REF!</v>
      </c>
      <c r="Y33" s="30" t="e">
        <f t="shared" si="4"/>
        <v>#REF!</v>
      </c>
      <c r="Z33" s="30" t="e">
        <f t="shared" si="4"/>
        <v>#REF!</v>
      </c>
      <c r="AA33" s="30" t="e">
        <f t="shared" si="4"/>
        <v>#REF!</v>
      </c>
      <c r="AB33" s="30" t="e">
        <f t="shared" si="4"/>
        <v>#REF!</v>
      </c>
      <c r="AC33" s="30" t="e">
        <f t="shared" si="4"/>
        <v>#REF!</v>
      </c>
      <c r="AD33" s="30" t="e">
        <f t="shared" si="4"/>
        <v>#REF!</v>
      </c>
      <c r="AE33" s="30" t="e">
        <f t="shared" si="4"/>
        <v>#REF!</v>
      </c>
      <c r="AF33" s="30" t="e">
        <f t="shared" si="4"/>
        <v>#REF!</v>
      </c>
      <c r="AG33" s="30" t="e">
        <f t="shared" si="4"/>
        <v>#REF!</v>
      </c>
      <c r="AH33" s="30" t="e">
        <f t="shared" si="4"/>
        <v>#REF!</v>
      </c>
      <c r="AI33" s="30" t="e">
        <f t="shared" si="4"/>
        <v>#REF!</v>
      </c>
      <c r="AJ33" s="30" t="e">
        <f t="shared" si="4"/>
        <v>#REF!</v>
      </c>
      <c r="AK33" s="30" t="e">
        <f t="shared" si="4"/>
        <v>#REF!</v>
      </c>
      <c r="AL33" s="30" t="e">
        <f t="shared" si="4"/>
        <v>#REF!</v>
      </c>
      <c r="AM33" s="30" t="e">
        <f t="shared" si="4"/>
        <v>#REF!</v>
      </c>
      <c r="AN33" s="30" t="e">
        <f t="shared" si="4"/>
        <v>#REF!</v>
      </c>
      <c r="AO33" s="30" t="e">
        <f t="shared" si="4"/>
        <v>#REF!</v>
      </c>
      <c r="AP33" s="30" t="e">
        <f t="shared" si="4"/>
        <v>#REF!</v>
      </c>
      <c r="AQ33" s="30" t="e">
        <f t="shared" si="4"/>
        <v>#REF!</v>
      </c>
      <c r="AR33" s="30" t="e">
        <f t="shared" si="4"/>
        <v>#REF!</v>
      </c>
      <c r="AS33" s="30" t="e">
        <f t="shared" si="4"/>
        <v>#REF!</v>
      </c>
      <c r="AT33" s="30" t="e">
        <f t="shared" si="4"/>
        <v>#REF!</v>
      </c>
      <c r="AU33" s="30" t="e">
        <f t="shared" si="4"/>
        <v>#REF!</v>
      </c>
      <c r="AV33" s="30" t="e">
        <f t="shared" si="4"/>
        <v>#REF!</v>
      </c>
      <c r="AW33" s="30" t="e">
        <f t="shared" si="4"/>
        <v>#REF!</v>
      </c>
      <c r="AX33" s="30" t="e">
        <f t="shared" si="4"/>
        <v>#REF!</v>
      </c>
      <c r="AY33" s="30" t="e">
        <f t="shared" si="4"/>
        <v>#REF!</v>
      </c>
    </row>
    <row r="34" spans="1:51" ht="11.45" customHeight="1" x14ac:dyDescent="0.2">
      <c r="A34" s="12">
        <v>2</v>
      </c>
      <c r="B34" s="30" t="e">
        <f t="shared" si="4"/>
        <v>#REF!</v>
      </c>
      <c r="C34" s="30" t="e">
        <f t="shared" si="4"/>
        <v>#REF!</v>
      </c>
      <c r="D34" s="30" t="e">
        <f t="shared" si="4"/>
        <v>#REF!</v>
      </c>
      <c r="E34" s="30" t="e">
        <f t="shared" si="4"/>
        <v>#REF!</v>
      </c>
      <c r="F34" s="30" t="e">
        <f t="shared" si="4"/>
        <v>#REF!</v>
      </c>
      <c r="G34" s="30" t="e">
        <f t="shared" si="4"/>
        <v>#REF!</v>
      </c>
      <c r="H34" s="30" t="e">
        <f t="shared" si="4"/>
        <v>#REF!</v>
      </c>
      <c r="I34" s="30" t="e">
        <f t="shared" si="4"/>
        <v>#REF!</v>
      </c>
      <c r="J34" s="30" t="e">
        <f t="shared" si="4"/>
        <v>#REF!</v>
      </c>
      <c r="K34" s="30" t="e">
        <f t="shared" si="4"/>
        <v>#REF!</v>
      </c>
      <c r="L34" s="30" t="e">
        <f t="shared" si="4"/>
        <v>#REF!</v>
      </c>
      <c r="M34" s="30" t="e">
        <f t="shared" si="4"/>
        <v>#REF!</v>
      </c>
      <c r="N34" s="30" t="e">
        <f t="shared" si="4"/>
        <v>#REF!</v>
      </c>
      <c r="O34" s="30" t="e">
        <f t="shared" si="4"/>
        <v>#REF!</v>
      </c>
      <c r="P34" s="30" t="e">
        <f t="shared" si="4"/>
        <v>#REF!</v>
      </c>
      <c r="Q34" s="30" t="e">
        <f t="shared" si="4"/>
        <v>#REF!</v>
      </c>
      <c r="R34" s="30" t="e">
        <f t="shared" si="4"/>
        <v>#REF!</v>
      </c>
      <c r="S34" s="30" t="e">
        <f t="shared" si="4"/>
        <v>#REF!</v>
      </c>
      <c r="T34" s="30" t="e">
        <f t="shared" si="4"/>
        <v>#REF!</v>
      </c>
      <c r="U34" s="30" t="e">
        <f t="shared" si="4"/>
        <v>#REF!</v>
      </c>
      <c r="V34" s="30" t="e">
        <f t="shared" si="4"/>
        <v>#REF!</v>
      </c>
      <c r="W34" s="30" t="e">
        <f t="shared" si="4"/>
        <v>#REF!</v>
      </c>
      <c r="X34" s="30" t="e">
        <f t="shared" si="4"/>
        <v>#REF!</v>
      </c>
      <c r="Y34" s="30" t="e">
        <f t="shared" si="4"/>
        <v>#REF!</v>
      </c>
      <c r="Z34" s="30" t="e">
        <f t="shared" si="4"/>
        <v>#REF!</v>
      </c>
      <c r="AA34" s="30" t="e">
        <f t="shared" si="4"/>
        <v>#REF!</v>
      </c>
      <c r="AB34" s="30" t="e">
        <f t="shared" si="4"/>
        <v>#REF!</v>
      </c>
      <c r="AC34" s="30" t="e">
        <f t="shared" si="4"/>
        <v>#REF!</v>
      </c>
      <c r="AD34" s="30" t="e">
        <f t="shared" si="4"/>
        <v>#REF!</v>
      </c>
      <c r="AE34" s="30" t="e">
        <f t="shared" si="4"/>
        <v>#REF!</v>
      </c>
      <c r="AF34" s="30" t="e">
        <f t="shared" si="4"/>
        <v>#REF!</v>
      </c>
      <c r="AG34" s="30" t="e">
        <f t="shared" si="4"/>
        <v>#REF!</v>
      </c>
      <c r="AH34" s="30" t="e">
        <f t="shared" si="4"/>
        <v>#REF!</v>
      </c>
      <c r="AI34" s="30" t="e">
        <f t="shared" si="4"/>
        <v>#REF!</v>
      </c>
      <c r="AJ34" s="30" t="e">
        <f t="shared" si="4"/>
        <v>#REF!</v>
      </c>
      <c r="AK34" s="30" t="e">
        <f t="shared" si="4"/>
        <v>#REF!</v>
      </c>
      <c r="AL34" s="30" t="e">
        <f t="shared" si="4"/>
        <v>#REF!</v>
      </c>
      <c r="AM34" s="30" t="e">
        <f t="shared" si="4"/>
        <v>#REF!</v>
      </c>
      <c r="AN34" s="30" t="e">
        <f t="shared" si="4"/>
        <v>#REF!</v>
      </c>
      <c r="AO34" s="30" t="e">
        <f t="shared" si="4"/>
        <v>#REF!</v>
      </c>
      <c r="AP34" s="30" t="e">
        <f t="shared" si="4"/>
        <v>#REF!</v>
      </c>
      <c r="AQ34" s="30" t="e">
        <f t="shared" si="4"/>
        <v>#REF!</v>
      </c>
      <c r="AR34" s="30" t="e">
        <f t="shared" si="4"/>
        <v>#REF!</v>
      </c>
      <c r="AS34" s="30" t="e">
        <f t="shared" si="4"/>
        <v>#REF!</v>
      </c>
      <c r="AT34" s="30" t="e">
        <f t="shared" si="4"/>
        <v>#REF!</v>
      </c>
      <c r="AU34" s="30" t="e">
        <f t="shared" si="4"/>
        <v>#REF!</v>
      </c>
      <c r="AV34" s="30" t="e">
        <f t="shared" si="4"/>
        <v>#REF!</v>
      </c>
      <c r="AW34" s="30" t="e">
        <f t="shared" si="4"/>
        <v>#REF!</v>
      </c>
      <c r="AX34" s="30" t="e">
        <f t="shared" si="4"/>
        <v>#REF!</v>
      </c>
      <c r="AY34" s="30" t="e">
        <f t="shared" si="4"/>
        <v>#REF!</v>
      </c>
    </row>
    <row r="35" spans="1:51" ht="11.45" customHeight="1" x14ac:dyDescent="0.2">
      <c r="A35" s="18"/>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row>
    <row r="36" spans="1:51" x14ac:dyDescent="0.2">
      <c r="A36" s="20" t="s">
        <v>89</v>
      </c>
    </row>
    <row r="37" spans="1:51" x14ac:dyDescent="0.2">
      <c r="A37" s="22" t="s">
        <v>208</v>
      </c>
    </row>
    <row r="38" spans="1:51" x14ac:dyDescent="0.2">
      <c r="A38" s="22"/>
    </row>
    <row r="39" spans="1:51" x14ac:dyDescent="0.2">
      <c r="A39" s="20" t="s">
        <v>81</v>
      </c>
    </row>
    <row r="40" spans="1:51" x14ac:dyDescent="0.2">
      <c r="A40" s="23" t="s">
        <v>82</v>
      </c>
    </row>
    <row r="41" spans="1:51" x14ac:dyDescent="0.2">
      <c r="A41" s="23" t="s">
        <v>83</v>
      </c>
    </row>
    <row r="42" spans="1:51" ht="12.6" customHeight="1" x14ac:dyDescent="0.2">
      <c r="A42" s="24" t="s">
        <v>84</v>
      </c>
    </row>
    <row r="43" spans="1:51" x14ac:dyDescent="0.2">
      <c r="A43" s="126" t="s">
        <v>203</v>
      </c>
    </row>
    <row r="44" spans="1:51" x14ac:dyDescent="0.2">
      <c r="A44" s="22"/>
    </row>
    <row r="45" spans="1:51" x14ac:dyDescent="0.2">
      <c r="A45" s="25" t="s">
        <v>92</v>
      </c>
    </row>
    <row r="46" spans="1:51" ht="48" x14ac:dyDescent="0.2">
      <c r="A46" s="26" t="s">
        <v>207</v>
      </c>
    </row>
  </sheetData>
  <pageMargins left="0.7" right="0.7" top="0.75" bottom="0.75" header="0.3" footer="0.3"/>
  <pageSetup paperSize="9"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C31"/>
  <sheetViews>
    <sheetView workbookViewId="0">
      <pane xSplit="1" topLeftCell="B1" activePane="topRight" state="frozen"/>
      <selection pane="topRight" activeCell="E12" sqref="E12"/>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98</v>
      </c>
    </row>
    <row r="2" spans="1:3" ht="11.45" customHeight="1" x14ac:dyDescent="0.2">
      <c r="A2" s="4" t="s">
        <v>205</v>
      </c>
    </row>
    <row r="3" spans="1:3" ht="11.45" customHeight="1" x14ac:dyDescent="0.2">
      <c r="A3" s="3"/>
    </row>
    <row r="4" spans="1:3" ht="11.25" customHeight="1" x14ac:dyDescent="0.2">
      <c r="A4" s="5" t="s">
        <v>72</v>
      </c>
    </row>
    <row r="5" spans="1:3" s="1" customFormat="1" ht="25.5" customHeight="1" x14ac:dyDescent="0.2">
      <c r="A5" s="6" t="s">
        <v>73</v>
      </c>
      <c r="B5" s="93" t="e">
        <f>BAR!#REF!</f>
        <v>#REF!</v>
      </c>
      <c r="C5" s="93" t="e">
        <f>BAR!#REF!</f>
        <v>#REF!</v>
      </c>
    </row>
    <row r="6" spans="1:3" s="1" customFormat="1" ht="25.5" customHeight="1" x14ac:dyDescent="0.2">
      <c r="A6" s="9"/>
      <c r="B6" s="93" t="e">
        <f>BAR!#REF!</f>
        <v>#REF!</v>
      </c>
      <c r="C6" s="93" t="e">
        <f>BAR!#REF!</f>
        <v>#REF!</v>
      </c>
    </row>
    <row r="7" spans="1:3" ht="11.45" customHeight="1" x14ac:dyDescent="0.2">
      <c r="A7" s="10" t="s">
        <v>74</v>
      </c>
    </row>
    <row r="8" spans="1:3" ht="11.45" customHeight="1" x14ac:dyDescent="0.2">
      <c r="A8" s="12">
        <v>1</v>
      </c>
      <c r="B8" s="30" t="e">
        <f>BAR!#REF!*0.85</f>
        <v>#REF!</v>
      </c>
      <c r="C8" s="30" t="e">
        <f>BAR!#REF!*0.85</f>
        <v>#REF!</v>
      </c>
    </row>
    <row r="9" spans="1:3" ht="11.45" customHeight="1" x14ac:dyDescent="0.2">
      <c r="A9" s="12">
        <v>2</v>
      </c>
      <c r="B9" s="30" t="e">
        <f>BAR!#REF!*0.85</f>
        <v>#REF!</v>
      </c>
      <c r="C9" s="30" t="e">
        <f>BAR!#REF!*0.85</f>
        <v>#REF!</v>
      </c>
    </row>
    <row r="10" spans="1:3" ht="11.45" customHeight="1" x14ac:dyDescent="0.2">
      <c r="A10" s="15" t="s">
        <v>76</v>
      </c>
      <c r="B10" s="30"/>
      <c r="C10" s="30"/>
    </row>
    <row r="11" spans="1:3" ht="11.45" customHeight="1" x14ac:dyDescent="0.2">
      <c r="A11" s="12">
        <v>1</v>
      </c>
      <c r="B11" s="30" t="e">
        <f>BAR!#REF!*0.85</f>
        <v>#REF!</v>
      </c>
      <c r="C11" s="30" t="e">
        <f>BAR!#REF!*0.85</f>
        <v>#REF!</v>
      </c>
    </row>
    <row r="12" spans="1:3" ht="11.45" customHeight="1" x14ac:dyDescent="0.2">
      <c r="A12" s="12">
        <v>2</v>
      </c>
      <c r="B12" s="30" t="e">
        <f>BAR!#REF!*0.85</f>
        <v>#REF!</v>
      </c>
      <c r="C12" s="30" t="e">
        <f>BAR!#REF!*0.85</f>
        <v>#REF!</v>
      </c>
    </row>
    <row r="13" spans="1:3" ht="11.45" customHeight="1" x14ac:dyDescent="0.2">
      <c r="A13" s="16" t="s">
        <v>77</v>
      </c>
      <c r="B13" s="30"/>
      <c r="C13" s="30"/>
    </row>
    <row r="14" spans="1:3" ht="11.45" customHeight="1" x14ac:dyDescent="0.2">
      <c r="A14" s="12">
        <v>1</v>
      </c>
      <c r="B14" s="30" t="e">
        <f>BAR!#REF!*0.85</f>
        <v>#REF!</v>
      </c>
      <c r="C14" s="30" t="e">
        <f>BAR!#REF!*0.85</f>
        <v>#REF!</v>
      </c>
    </row>
    <row r="15" spans="1:3" ht="11.45" customHeight="1" x14ac:dyDescent="0.2">
      <c r="A15" s="12">
        <v>2</v>
      </c>
      <c r="B15" s="30" t="e">
        <f>BAR!#REF!*0.85</f>
        <v>#REF!</v>
      </c>
      <c r="C15" s="30" t="e">
        <f>BAR!#REF!*0.85</f>
        <v>#REF!</v>
      </c>
    </row>
    <row r="16" spans="1:3" ht="11.45" customHeight="1" x14ac:dyDescent="0.2">
      <c r="A16" s="17" t="s">
        <v>78</v>
      </c>
      <c r="B16" s="30"/>
      <c r="C16" s="30"/>
    </row>
    <row r="17" spans="1:3" ht="11.45" customHeight="1" x14ac:dyDescent="0.2">
      <c r="A17" s="12">
        <v>1</v>
      </c>
      <c r="B17" s="30" t="e">
        <f>BAR!#REF!*0.85</f>
        <v>#REF!</v>
      </c>
      <c r="C17" s="30" t="e">
        <f>BAR!#REF!*0.85</f>
        <v>#REF!</v>
      </c>
    </row>
    <row r="18" spans="1:3" ht="11.45" customHeight="1" x14ac:dyDescent="0.2">
      <c r="A18" s="12">
        <v>2</v>
      </c>
      <c r="B18" s="30" t="e">
        <f>BAR!#REF!*0.85</f>
        <v>#REF!</v>
      </c>
      <c r="C18" s="30" t="e">
        <f>BAR!#REF!*0.85</f>
        <v>#REF!</v>
      </c>
    </row>
    <row r="19" spans="1:3" ht="11.45" customHeight="1" x14ac:dyDescent="0.2">
      <c r="A19" s="18"/>
    </row>
    <row r="20" spans="1:3" ht="11.45" customHeight="1" x14ac:dyDescent="0.2">
      <c r="A20" s="18"/>
    </row>
    <row r="21" spans="1:3" x14ac:dyDescent="0.2">
      <c r="A21" s="20" t="s">
        <v>89</v>
      </c>
    </row>
    <row r="22" spans="1:3" x14ac:dyDescent="0.2">
      <c r="A22" s="22" t="s">
        <v>208</v>
      </c>
    </row>
    <row r="23" spans="1:3" x14ac:dyDescent="0.2">
      <c r="A23" s="22"/>
    </row>
    <row r="24" spans="1:3" x14ac:dyDescent="0.2">
      <c r="A24" s="20" t="s">
        <v>81</v>
      </c>
    </row>
    <row r="25" spans="1:3" x14ac:dyDescent="0.2">
      <c r="A25" s="23" t="s">
        <v>82</v>
      </c>
    </row>
    <row r="26" spans="1:3" x14ac:dyDescent="0.2">
      <c r="A26" s="23" t="s">
        <v>83</v>
      </c>
    </row>
    <row r="27" spans="1:3" ht="12.6" customHeight="1" x14ac:dyDescent="0.2">
      <c r="A27" s="24" t="s">
        <v>84</v>
      </c>
    </row>
    <row r="28" spans="1:3" x14ac:dyDescent="0.2">
      <c r="A28" s="23" t="s">
        <v>86</v>
      </c>
    </row>
    <row r="29" spans="1:3" x14ac:dyDescent="0.2">
      <c r="A29" s="22"/>
    </row>
    <row r="30" spans="1:3" x14ac:dyDescent="0.2">
      <c r="A30" s="25" t="s">
        <v>92</v>
      </c>
    </row>
    <row r="31" spans="1:3" ht="48" x14ac:dyDescent="0.2">
      <c r="A31" s="26" t="s">
        <v>207</v>
      </c>
    </row>
  </sheetData>
  <pageMargins left="0.7" right="0.7" top="0.75" bottom="0.75" header="0.3" footer="0.3"/>
  <pageSetup paperSize="9"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C36"/>
  <sheetViews>
    <sheetView workbookViewId="0">
      <pane xSplit="1" topLeftCell="B1" activePane="topRight" state="frozen"/>
      <selection pane="topRight" activeCell="C6" sqref="C6"/>
    </sheetView>
  </sheetViews>
  <sheetFormatPr defaultColWidth="8.7109375" defaultRowHeight="12.75" x14ac:dyDescent="0.2"/>
  <cols>
    <col min="1" max="1" width="82.85546875" style="60" customWidth="1"/>
    <col min="2" max="3" width="9.85546875" style="60" customWidth="1"/>
    <col min="4" max="16384" width="8.7109375" style="60"/>
  </cols>
  <sheetData>
    <row r="1" spans="1:3" x14ac:dyDescent="0.2">
      <c r="A1" s="3" t="s">
        <v>98</v>
      </c>
    </row>
    <row r="2" spans="1:3" x14ac:dyDescent="0.2">
      <c r="A2" s="75" t="s">
        <v>209</v>
      </c>
    </row>
    <row r="3" spans="1:3" x14ac:dyDescent="0.2">
      <c r="A3" s="2"/>
    </row>
    <row r="4" spans="1:3" x14ac:dyDescent="0.2">
      <c r="A4" s="5" t="s">
        <v>72</v>
      </c>
    </row>
    <row r="5" spans="1:3" ht="21" customHeight="1" x14ac:dyDescent="0.2">
      <c r="A5" s="76"/>
      <c r="B5" s="93" t="e">
        <f>BAR!#REF!</f>
        <v>#REF!</v>
      </c>
      <c r="C5" s="93" t="e">
        <f>BAR!#REF!</f>
        <v>#REF!</v>
      </c>
    </row>
    <row r="6" spans="1:3" ht="24" customHeight="1" x14ac:dyDescent="0.2">
      <c r="A6" s="76"/>
      <c r="B6" s="93" t="e">
        <f>BAR!#REF!</f>
        <v>#REF!</v>
      </c>
      <c r="C6" s="93" t="e">
        <f>BAR!#REF!</f>
        <v>#REF!</v>
      </c>
    </row>
    <row r="7" spans="1:3" x14ac:dyDescent="0.2">
      <c r="A7" s="76" t="s">
        <v>74</v>
      </c>
    </row>
    <row r="8" spans="1:3" x14ac:dyDescent="0.2">
      <c r="A8" s="76">
        <v>1</v>
      </c>
      <c r="B8" s="131" t="e">
        <f>BAR!#REF!-1050</f>
        <v>#REF!</v>
      </c>
      <c r="C8" s="131" t="e">
        <f>BAR!#REF!-1050</f>
        <v>#REF!</v>
      </c>
    </row>
    <row r="9" spans="1:3" x14ac:dyDescent="0.2">
      <c r="A9" s="15" t="s">
        <v>76</v>
      </c>
      <c r="B9" s="132"/>
      <c r="C9" s="132"/>
    </row>
    <row r="10" spans="1:3" x14ac:dyDescent="0.2">
      <c r="A10" s="76">
        <v>1</v>
      </c>
      <c r="B10" s="131" t="e">
        <f>BAR!#REF!-1050</f>
        <v>#REF!</v>
      </c>
      <c r="C10" s="131" t="e">
        <f>BAR!#REF!-1050</f>
        <v>#REF!</v>
      </c>
    </row>
    <row r="11" spans="1:3" x14ac:dyDescent="0.2">
      <c r="A11" s="16" t="s">
        <v>77</v>
      </c>
      <c r="B11" s="132"/>
      <c r="C11" s="132"/>
    </row>
    <row r="12" spans="1:3" x14ac:dyDescent="0.2">
      <c r="A12" s="76">
        <v>1</v>
      </c>
      <c r="B12" s="131" t="e">
        <f>BAR!#REF!-1050</f>
        <v>#REF!</v>
      </c>
      <c r="C12" s="131" t="e">
        <f>BAR!#REF!-1050</f>
        <v>#REF!</v>
      </c>
    </row>
    <row r="13" spans="1:3" x14ac:dyDescent="0.2">
      <c r="A13" s="17" t="s">
        <v>78</v>
      </c>
      <c r="B13" s="132"/>
      <c r="C13" s="132"/>
    </row>
    <row r="14" spans="1:3" x14ac:dyDescent="0.2">
      <c r="A14" s="76">
        <v>1</v>
      </c>
      <c r="B14" s="131" t="e">
        <f>BAR!#REF!-1050</f>
        <v>#REF!</v>
      </c>
      <c r="C14" s="131" t="e">
        <f>BAR!#REF!-1050</f>
        <v>#REF!</v>
      </c>
    </row>
    <row r="15" spans="1:3" x14ac:dyDescent="0.2">
      <c r="A15" s="81"/>
      <c r="B15" s="81"/>
      <c r="C15" s="81"/>
    </row>
    <row r="16" spans="1:3" x14ac:dyDescent="0.2">
      <c r="A16" s="84" t="s">
        <v>79</v>
      </c>
      <c r="B16" s="81"/>
      <c r="C16" s="81"/>
    </row>
    <row r="17" spans="1:3" ht="23.25" customHeight="1" x14ac:dyDescent="0.2">
      <c r="A17" s="76"/>
      <c r="B17" s="93" t="e">
        <f>B5</f>
        <v>#REF!</v>
      </c>
      <c r="C17" s="93" t="e">
        <f>C5</f>
        <v>#REF!</v>
      </c>
    </row>
    <row r="18" spans="1:3" ht="23.25" customHeight="1" x14ac:dyDescent="0.2">
      <c r="A18" s="76"/>
      <c r="B18" s="93" t="e">
        <f>B6</f>
        <v>#REF!</v>
      </c>
      <c r="C18" s="93" t="e">
        <f>C6</f>
        <v>#REF!</v>
      </c>
    </row>
    <row r="19" spans="1:3" x14ac:dyDescent="0.2">
      <c r="A19" s="76" t="s">
        <v>74</v>
      </c>
    </row>
    <row r="20" spans="1:3" x14ac:dyDescent="0.2">
      <c r="A20" s="76">
        <v>1</v>
      </c>
      <c r="B20" s="135" t="e">
        <f>ROUNDUP(B8*0.87,)</f>
        <v>#REF!</v>
      </c>
      <c r="C20" s="135" t="e">
        <f>ROUNDUP(C8*0.87,)</f>
        <v>#REF!</v>
      </c>
    </row>
    <row r="21" spans="1:3" x14ac:dyDescent="0.2">
      <c r="A21" s="15" t="s">
        <v>76</v>
      </c>
      <c r="B21" s="135"/>
      <c r="C21" s="135"/>
    </row>
    <row r="22" spans="1:3" x14ac:dyDescent="0.2">
      <c r="A22" s="76">
        <v>1</v>
      </c>
      <c r="B22" s="135" t="e">
        <f>ROUNDUP(B10*0.87,)</f>
        <v>#REF!</v>
      </c>
      <c r="C22" s="135" t="e">
        <f>ROUNDUP(C10*0.87,)</f>
        <v>#REF!</v>
      </c>
    </row>
    <row r="23" spans="1:3" x14ac:dyDescent="0.2">
      <c r="A23" s="16" t="s">
        <v>77</v>
      </c>
      <c r="B23" s="135"/>
      <c r="C23" s="135"/>
    </row>
    <row r="24" spans="1:3" x14ac:dyDescent="0.2">
      <c r="A24" s="76">
        <v>1</v>
      </c>
      <c r="B24" s="135" t="e">
        <f>ROUNDUP(B12*0.87,)</f>
        <v>#REF!</v>
      </c>
      <c r="C24" s="135" t="e">
        <f>ROUNDUP(C12*0.87,)</f>
        <v>#REF!</v>
      </c>
    </row>
    <row r="25" spans="1:3" x14ac:dyDescent="0.2">
      <c r="A25" s="17" t="s">
        <v>78</v>
      </c>
      <c r="B25" s="135"/>
      <c r="C25" s="135"/>
    </row>
    <row r="26" spans="1:3" x14ac:dyDescent="0.2">
      <c r="A26" s="76">
        <v>1</v>
      </c>
      <c r="B26" s="135" t="e">
        <f>ROUNDUP(B14*0.87,)</f>
        <v>#REF!</v>
      </c>
      <c r="C26" s="135" t="e">
        <f>ROUNDUP(C14*0.87,)</f>
        <v>#REF!</v>
      </c>
    </row>
    <row r="27" spans="1:3" x14ac:dyDescent="0.2">
      <c r="A27" s="2"/>
    </row>
    <row r="28" spans="1:3" x14ac:dyDescent="0.2">
      <c r="A28" s="87" t="s">
        <v>81</v>
      </c>
    </row>
    <row r="29" spans="1:3" x14ac:dyDescent="0.2">
      <c r="A29" s="88" t="s">
        <v>82</v>
      </c>
    </row>
    <row r="30" spans="1:3" x14ac:dyDescent="0.2">
      <c r="A30" s="88" t="s">
        <v>83</v>
      </c>
    </row>
    <row r="31" spans="1:3" x14ac:dyDescent="0.2">
      <c r="A31" s="88" t="s">
        <v>84</v>
      </c>
    </row>
    <row r="32" spans="1:3" x14ac:dyDescent="0.2">
      <c r="A32" s="23" t="s">
        <v>86</v>
      </c>
    </row>
    <row r="33" spans="1:1" x14ac:dyDescent="0.2">
      <c r="A33" s="88"/>
    </row>
    <row r="34" spans="1:1" x14ac:dyDescent="0.2">
      <c r="A34" s="89" t="s">
        <v>92</v>
      </c>
    </row>
    <row r="35" spans="1:1" ht="73.5" customHeight="1" x14ac:dyDescent="0.2">
      <c r="A35" s="90" t="s">
        <v>210</v>
      </c>
    </row>
    <row r="36" spans="1:1" ht="14.25" x14ac:dyDescent="0.2">
      <c r="A36" s="133"/>
    </row>
  </sheetData>
  <pageMargins left="0.7" right="0.7" top="0.75" bottom="0.75" header="0.3" footer="0.3"/>
  <pageSetup paperSize="9" orientation="portrai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C36"/>
  <sheetViews>
    <sheetView workbookViewId="0">
      <pane xSplit="1" topLeftCell="B1" activePane="topRight" state="frozen"/>
      <selection pane="topRight" activeCell="C6" sqref="B6:C6"/>
    </sheetView>
  </sheetViews>
  <sheetFormatPr defaultColWidth="8.7109375" defaultRowHeight="12.75" x14ac:dyDescent="0.2"/>
  <cols>
    <col min="1" max="1" width="82.85546875" style="60" customWidth="1"/>
    <col min="2" max="3" width="9.85546875" style="60" customWidth="1"/>
    <col min="4" max="16384" width="8.7109375" style="60"/>
  </cols>
  <sheetData>
    <row r="1" spans="1:3" x14ac:dyDescent="0.2">
      <c r="A1" s="3" t="s">
        <v>98</v>
      </c>
    </row>
    <row r="2" spans="1:3" x14ac:dyDescent="0.2">
      <c r="A2" s="75" t="s">
        <v>209</v>
      </c>
    </row>
    <row r="3" spans="1:3" x14ac:dyDescent="0.2">
      <c r="A3" s="2"/>
    </row>
    <row r="4" spans="1:3" x14ac:dyDescent="0.2">
      <c r="A4" s="5" t="s">
        <v>72</v>
      </c>
    </row>
    <row r="5" spans="1:3" ht="21" customHeight="1" x14ac:dyDescent="0.2">
      <c r="A5" s="76"/>
      <c r="B5" s="93" t="e">
        <f>BAR!#REF!</f>
        <v>#REF!</v>
      </c>
      <c r="C5" s="93" t="e">
        <f>BAR!#REF!</f>
        <v>#REF!</v>
      </c>
    </row>
    <row r="6" spans="1:3" ht="24" customHeight="1" x14ac:dyDescent="0.2">
      <c r="A6" s="76"/>
      <c r="B6" s="93" t="e">
        <f>BAR!#REF!</f>
        <v>#REF!</v>
      </c>
      <c r="C6" s="93" t="e">
        <f>BAR!#REF!</f>
        <v>#REF!</v>
      </c>
    </row>
    <row r="7" spans="1:3" x14ac:dyDescent="0.2">
      <c r="A7" s="76" t="s">
        <v>74</v>
      </c>
    </row>
    <row r="8" spans="1:3" x14ac:dyDescent="0.2">
      <c r="A8" s="76">
        <v>1</v>
      </c>
      <c r="B8" s="131" t="e">
        <f>BAR!#REF!-1050</f>
        <v>#REF!</v>
      </c>
      <c r="C8" s="131" t="e">
        <f>BAR!#REF!-1050</f>
        <v>#REF!</v>
      </c>
    </row>
    <row r="9" spans="1:3" x14ac:dyDescent="0.2">
      <c r="A9" s="15" t="s">
        <v>76</v>
      </c>
      <c r="B9" s="132"/>
      <c r="C9" s="132"/>
    </row>
    <row r="10" spans="1:3" x14ac:dyDescent="0.2">
      <c r="A10" s="76">
        <v>1</v>
      </c>
      <c r="B10" s="131" t="e">
        <f>BAR!#REF!-1050</f>
        <v>#REF!</v>
      </c>
      <c r="C10" s="131" t="e">
        <f>BAR!#REF!-1050</f>
        <v>#REF!</v>
      </c>
    </row>
    <row r="11" spans="1:3" x14ac:dyDescent="0.2">
      <c r="A11" s="16" t="s">
        <v>77</v>
      </c>
      <c r="B11" s="132"/>
      <c r="C11" s="132"/>
    </row>
    <row r="12" spans="1:3" x14ac:dyDescent="0.2">
      <c r="A12" s="76">
        <v>1</v>
      </c>
      <c r="B12" s="131" t="e">
        <f>BAR!#REF!-1050</f>
        <v>#REF!</v>
      </c>
      <c r="C12" s="131" t="e">
        <f>BAR!#REF!-1050</f>
        <v>#REF!</v>
      </c>
    </row>
    <row r="13" spans="1:3" x14ac:dyDescent="0.2">
      <c r="A13" s="17" t="s">
        <v>78</v>
      </c>
      <c r="B13" s="132"/>
      <c r="C13" s="132"/>
    </row>
    <row r="14" spans="1:3" x14ac:dyDescent="0.2">
      <c r="A14" s="76">
        <v>1</v>
      </c>
      <c r="B14" s="131" t="e">
        <f>BAR!#REF!-1050</f>
        <v>#REF!</v>
      </c>
      <c r="C14" s="131" t="e">
        <f>BAR!#REF!-1050</f>
        <v>#REF!</v>
      </c>
    </row>
    <row r="15" spans="1:3" x14ac:dyDescent="0.2">
      <c r="A15" s="81"/>
      <c r="B15" s="81"/>
      <c r="C15" s="81"/>
    </row>
    <row r="16" spans="1:3" x14ac:dyDescent="0.2">
      <c r="A16" s="84" t="s">
        <v>79</v>
      </c>
      <c r="B16" s="81"/>
      <c r="C16" s="81"/>
    </row>
    <row r="17" spans="1:3" ht="23.25" customHeight="1" x14ac:dyDescent="0.2">
      <c r="A17" s="76"/>
      <c r="B17" s="93" t="e">
        <f>B5</f>
        <v>#REF!</v>
      </c>
      <c r="C17" s="93" t="e">
        <f>C5</f>
        <v>#REF!</v>
      </c>
    </row>
    <row r="18" spans="1:3" ht="23.25" customHeight="1" x14ac:dyDescent="0.2">
      <c r="A18" s="76"/>
      <c r="B18" s="93" t="e">
        <f>B6</f>
        <v>#REF!</v>
      </c>
      <c r="C18" s="93" t="e">
        <f>C6</f>
        <v>#REF!</v>
      </c>
    </row>
    <row r="19" spans="1:3" x14ac:dyDescent="0.2">
      <c r="A19" s="76" t="s">
        <v>74</v>
      </c>
    </row>
    <row r="20" spans="1:3" x14ac:dyDescent="0.2">
      <c r="A20" s="76">
        <v>1</v>
      </c>
      <c r="B20" s="135" t="e">
        <f>ROUNDUP(B8*0.85,)</f>
        <v>#REF!</v>
      </c>
      <c r="C20" s="135" t="e">
        <f>ROUNDUP(C8*0.85,)</f>
        <v>#REF!</v>
      </c>
    </row>
    <row r="21" spans="1:3" x14ac:dyDescent="0.2">
      <c r="A21" s="15" t="s">
        <v>76</v>
      </c>
      <c r="B21" s="135"/>
      <c r="C21" s="135"/>
    </row>
    <row r="22" spans="1:3" x14ac:dyDescent="0.2">
      <c r="A22" s="76">
        <v>1</v>
      </c>
      <c r="B22" s="135" t="e">
        <f>ROUNDUP(B10*0.85,)</f>
        <v>#REF!</v>
      </c>
      <c r="C22" s="135" t="e">
        <f>ROUNDUP(C10*0.85,)</f>
        <v>#REF!</v>
      </c>
    </row>
    <row r="23" spans="1:3" x14ac:dyDescent="0.2">
      <c r="A23" s="16" t="s">
        <v>77</v>
      </c>
      <c r="B23" s="135"/>
      <c r="C23" s="135"/>
    </row>
    <row r="24" spans="1:3" x14ac:dyDescent="0.2">
      <c r="A24" s="76">
        <v>1</v>
      </c>
      <c r="B24" s="135" t="e">
        <f>ROUNDUP(B12*0.85,)</f>
        <v>#REF!</v>
      </c>
      <c r="C24" s="135" t="e">
        <f>ROUNDUP(C12*0.85,)</f>
        <v>#REF!</v>
      </c>
    </row>
    <row r="25" spans="1:3" x14ac:dyDescent="0.2">
      <c r="A25" s="17" t="s">
        <v>78</v>
      </c>
      <c r="B25" s="135"/>
      <c r="C25" s="135"/>
    </row>
    <row r="26" spans="1:3" x14ac:dyDescent="0.2">
      <c r="A26" s="76">
        <v>1</v>
      </c>
      <c r="B26" s="135" t="e">
        <f>ROUNDUP(B14*0.85,)</f>
        <v>#REF!</v>
      </c>
      <c r="C26" s="135" t="e">
        <f>ROUNDUP(C14*0.85,)</f>
        <v>#REF!</v>
      </c>
    </row>
    <row r="27" spans="1:3" x14ac:dyDescent="0.2">
      <c r="A27" s="2"/>
    </row>
    <row r="28" spans="1:3" x14ac:dyDescent="0.2">
      <c r="A28" s="87" t="s">
        <v>81</v>
      </c>
    </row>
    <row r="29" spans="1:3" x14ac:dyDescent="0.2">
      <c r="A29" s="88" t="s">
        <v>82</v>
      </c>
    </row>
    <row r="30" spans="1:3" x14ac:dyDescent="0.2">
      <c r="A30" s="88" t="s">
        <v>83</v>
      </c>
    </row>
    <row r="31" spans="1:3" x14ac:dyDescent="0.2">
      <c r="A31" s="88" t="s">
        <v>84</v>
      </c>
    </row>
    <row r="32" spans="1:3" x14ac:dyDescent="0.2">
      <c r="A32" s="23" t="s">
        <v>86</v>
      </c>
    </row>
    <row r="33" spans="1:1" x14ac:dyDescent="0.2">
      <c r="A33" s="88"/>
    </row>
    <row r="34" spans="1:1" x14ac:dyDescent="0.2">
      <c r="A34" s="89" t="s">
        <v>92</v>
      </c>
    </row>
    <row r="35" spans="1:1" ht="73.5" customHeight="1" x14ac:dyDescent="0.2">
      <c r="A35" s="90" t="s">
        <v>210</v>
      </c>
    </row>
    <row r="36" spans="1:1" ht="14.25" x14ac:dyDescent="0.2">
      <c r="A36" s="133"/>
    </row>
  </sheetData>
  <pageMargins left="0.7" right="0.7" top="0.75" bottom="0.75" header="0.3" footer="0.3"/>
  <pageSetup paperSize="9"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FF00"/>
  </sheetPr>
  <dimension ref="A1:AY36"/>
  <sheetViews>
    <sheetView workbookViewId="0">
      <pane xSplit="1" topLeftCell="B1" activePane="topRight" state="frozen"/>
      <selection pane="topRight" activeCell="B20" sqref="B20"/>
    </sheetView>
  </sheetViews>
  <sheetFormatPr defaultColWidth="8.7109375" defaultRowHeight="12.75" x14ac:dyDescent="0.2"/>
  <cols>
    <col min="1" max="1" width="82.85546875" style="60" customWidth="1"/>
    <col min="2" max="51" width="9.85546875" style="60" customWidth="1"/>
    <col min="52" max="16384" width="8.7109375" style="60"/>
  </cols>
  <sheetData>
    <row r="1" spans="1:51" x14ac:dyDescent="0.2">
      <c r="A1" s="3" t="s">
        <v>199</v>
      </c>
    </row>
    <row r="2" spans="1:51" x14ac:dyDescent="0.2">
      <c r="A2" s="75" t="s">
        <v>209</v>
      </c>
    </row>
    <row r="3" spans="1:51" x14ac:dyDescent="0.2">
      <c r="A3" s="2"/>
    </row>
    <row r="4" spans="1:51" x14ac:dyDescent="0.2">
      <c r="A4" s="111" t="s">
        <v>72</v>
      </c>
    </row>
    <row r="5" spans="1:51" ht="21" customHeight="1" x14ac:dyDescent="0.2">
      <c r="A5" s="76"/>
      <c r="B5" s="93" t="e">
        <f>BAR!#REF!</f>
        <v>#REF!</v>
      </c>
      <c r="C5" s="93" t="e">
        <f>BAR!#REF!</f>
        <v>#REF!</v>
      </c>
      <c r="D5" s="93" t="e">
        <f>BAR!#REF!</f>
        <v>#REF!</v>
      </c>
      <c r="E5" s="93" t="e">
        <f>BAR!#REF!</f>
        <v>#REF!</v>
      </c>
      <c r="F5" s="93" t="e">
        <f>BAR!#REF!</f>
        <v>#REF!</v>
      </c>
      <c r="G5" s="93" t="e">
        <f>BAR!#REF!</f>
        <v>#REF!</v>
      </c>
      <c r="H5" s="93" t="e">
        <f>BAR!#REF!</f>
        <v>#REF!</v>
      </c>
      <c r="I5" s="93" t="e">
        <f>BAR!#REF!</f>
        <v>#REF!</v>
      </c>
      <c r="J5" s="93" t="e">
        <f>BAR!#REF!</f>
        <v>#REF!</v>
      </c>
      <c r="K5" s="93" t="e">
        <f>BAR!#REF!</f>
        <v>#REF!</v>
      </c>
      <c r="L5" s="93" t="e">
        <f>BAR!#REF!</f>
        <v>#REF!</v>
      </c>
      <c r="M5" s="93" t="e">
        <f>BAR!#REF!</f>
        <v>#REF!</v>
      </c>
      <c r="N5" s="93" t="e">
        <f>BAR!#REF!</f>
        <v>#REF!</v>
      </c>
      <c r="O5" s="93" t="e">
        <f>BAR!#REF!</f>
        <v>#REF!</v>
      </c>
      <c r="P5" s="93" t="e">
        <f>BAR!#REF!</f>
        <v>#REF!</v>
      </c>
      <c r="Q5" s="93" t="e">
        <f>BAR!#REF!</f>
        <v>#REF!</v>
      </c>
      <c r="R5" s="93" t="e">
        <f>BAR!#REF!</f>
        <v>#REF!</v>
      </c>
      <c r="S5" s="93" t="e">
        <f>BAR!#REF!</f>
        <v>#REF!</v>
      </c>
      <c r="T5" s="93" t="e">
        <f>BAR!#REF!</f>
        <v>#REF!</v>
      </c>
      <c r="U5" s="93" t="e">
        <f>BAR!#REF!</f>
        <v>#REF!</v>
      </c>
      <c r="V5" s="93" t="e">
        <f>BAR!#REF!</f>
        <v>#REF!</v>
      </c>
      <c r="W5" s="93" t="e">
        <f>BAR!#REF!</f>
        <v>#REF!</v>
      </c>
      <c r="X5" s="93" t="e">
        <f>BAR!#REF!</f>
        <v>#REF!</v>
      </c>
      <c r="Y5" s="93" t="e">
        <f>BAR!#REF!</f>
        <v>#REF!</v>
      </c>
      <c r="Z5" s="93" t="e">
        <f>BAR!#REF!</f>
        <v>#REF!</v>
      </c>
      <c r="AA5" s="93" t="e">
        <f>BAR!#REF!</f>
        <v>#REF!</v>
      </c>
      <c r="AB5" s="93" t="e">
        <f>BAR!#REF!</f>
        <v>#REF!</v>
      </c>
      <c r="AC5" s="93" t="e">
        <f>BAR!#REF!</f>
        <v>#REF!</v>
      </c>
      <c r="AD5" s="93" t="e">
        <f>BAR!#REF!</f>
        <v>#REF!</v>
      </c>
      <c r="AE5" s="93" t="e">
        <f>BAR!#REF!</f>
        <v>#REF!</v>
      </c>
      <c r="AF5" s="93" t="e">
        <f>BAR!#REF!</f>
        <v>#REF!</v>
      </c>
      <c r="AG5" s="93" t="e">
        <f>BAR!#REF!</f>
        <v>#REF!</v>
      </c>
      <c r="AH5" s="93" t="e">
        <f>BAR!#REF!</f>
        <v>#REF!</v>
      </c>
      <c r="AI5" s="93" t="e">
        <f>BAR!#REF!</f>
        <v>#REF!</v>
      </c>
      <c r="AJ5" s="93" t="e">
        <f>BAR!#REF!</f>
        <v>#REF!</v>
      </c>
      <c r="AK5" s="93" t="e">
        <f>BAR!#REF!</f>
        <v>#REF!</v>
      </c>
      <c r="AL5" s="93" t="e">
        <f>BAR!#REF!</f>
        <v>#REF!</v>
      </c>
      <c r="AM5" s="93" t="e">
        <f>BAR!#REF!</f>
        <v>#REF!</v>
      </c>
      <c r="AN5" s="93" t="e">
        <f>BAR!#REF!</f>
        <v>#REF!</v>
      </c>
      <c r="AO5" s="93" t="e">
        <f>BAR!#REF!</f>
        <v>#REF!</v>
      </c>
      <c r="AP5" s="93" t="e">
        <f>BAR!#REF!</f>
        <v>#REF!</v>
      </c>
      <c r="AQ5" s="93" t="e">
        <f>BAR!#REF!</f>
        <v>#REF!</v>
      </c>
      <c r="AR5" s="93" t="e">
        <f>BAR!#REF!</f>
        <v>#REF!</v>
      </c>
      <c r="AS5" s="93" t="e">
        <f>BAR!#REF!</f>
        <v>#REF!</v>
      </c>
      <c r="AT5" s="93" t="e">
        <f>BAR!#REF!</f>
        <v>#REF!</v>
      </c>
      <c r="AU5" s="93" t="e">
        <f>BAR!#REF!</f>
        <v>#REF!</v>
      </c>
      <c r="AV5" s="93" t="e">
        <f>BAR!#REF!</f>
        <v>#REF!</v>
      </c>
      <c r="AW5" s="93" t="e">
        <f>BAR!#REF!</f>
        <v>#REF!</v>
      </c>
      <c r="AX5" s="93" t="e">
        <f>BAR!#REF!</f>
        <v>#REF!</v>
      </c>
      <c r="AY5" s="93" t="e">
        <f>BAR!#REF!</f>
        <v>#REF!</v>
      </c>
    </row>
    <row r="6" spans="1:51" ht="24" customHeight="1" x14ac:dyDescent="0.2">
      <c r="A6" s="76"/>
      <c r="B6" s="93" t="e">
        <f>BAR!#REF!</f>
        <v>#REF!</v>
      </c>
      <c r="C6" s="93" t="e">
        <f>BAR!#REF!</f>
        <v>#REF!</v>
      </c>
      <c r="D6" s="93" t="e">
        <f>BAR!#REF!</f>
        <v>#REF!</v>
      </c>
      <c r="E6" s="93" t="e">
        <f>BAR!#REF!</f>
        <v>#REF!</v>
      </c>
      <c r="F6" s="93" t="e">
        <f>BAR!#REF!</f>
        <v>#REF!</v>
      </c>
      <c r="G6" s="93" t="e">
        <f>BAR!#REF!</f>
        <v>#REF!</v>
      </c>
      <c r="H6" s="93" t="e">
        <f>BAR!#REF!</f>
        <v>#REF!</v>
      </c>
      <c r="I6" s="93" t="e">
        <f>BAR!#REF!</f>
        <v>#REF!</v>
      </c>
      <c r="J6" s="93" t="e">
        <f>BAR!#REF!</f>
        <v>#REF!</v>
      </c>
      <c r="K6" s="93" t="e">
        <f>BAR!#REF!</f>
        <v>#REF!</v>
      </c>
      <c r="L6" s="93" t="e">
        <f>BAR!#REF!</f>
        <v>#REF!</v>
      </c>
      <c r="M6" s="93" t="e">
        <f>BAR!#REF!</f>
        <v>#REF!</v>
      </c>
      <c r="N6" s="93" t="e">
        <f>BAR!#REF!</f>
        <v>#REF!</v>
      </c>
      <c r="O6" s="93" t="e">
        <f>BAR!#REF!</f>
        <v>#REF!</v>
      </c>
      <c r="P6" s="93" t="e">
        <f>BAR!#REF!</f>
        <v>#REF!</v>
      </c>
      <c r="Q6" s="93" t="e">
        <f>BAR!#REF!</f>
        <v>#REF!</v>
      </c>
      <c r="R6" s="93" t="e">
        <f>BAR!#REF!</f>
        <v>#REF!</v>
      </c>
      <c r="S6" s="93" t="e">
        <f>BAR!#REF!</f>
        <v>#REF!</v>
      </c>
      <c r="T6" s="93" t="e">
        <f>BAR!#REF!</f>
        <v>#REF!</v>
      </c>
      <c r="U6" s="93" t="e">
        <f>BAR!#REF!</f>
        <v>#REF!</v>
      </c>
      <c r="V6" s="93" t="e">
        <f>BAR!#REF!</f>
        <v>#REF!</v>
      </c>
      <c r="W6" s="93" t="e">
        <f>BAR!#REF!</f>
        <v>#REF!</v>
      </c>
      <c r="X6" s="93" t="e">
        <f>BAR!#REF!</f>
        <v>#REF!</v>
      </c>
      <c r="Y6" s="93" t="e">
        <f>BAR!#REF!</f>
        <v>#REF!</v>
      </c>
      <c r="Z6" s="93" t="e">
        <f>BAR!#REF!</f>
        <v>#REF!</v>
      </c>
      <c r="AA6" s="93" t="e">
        <f>BAR!#REF!</f>
        <v>#REF!</v>
      </c>
      <c r="AB6" s="93" t="e">
        <f>BAR!#REF!</f>
        <v>#REF!</v>
      </c>
      <c r="AC6" s="93" t="e">
        <f>BAR!#REF!</f>
        <v>#REF!</v>
      </c>
      <c r="AD6" s="93" t="e">
        <f>BAR!#REF!</f>
        <v>#REF!</v>
      </c>
      <c r="AE6" s="93" t="e">
        <f>BAR!#REF!</f>
        <v>#REF!</v>
      </c>
      <c r="AF6" s="93" t="e">
        <f>BAR!#REF!</f>
        <v>#REF!</v>
      </c>
      <c r="AG6" s="93" t="e">
        <f>BAR!#REF!</f>
        <v>#REF!</v>
      </c>
      <c r="AH6" s="93" t="e">
        <f>BAR!#REF!</f>
        <v>#REF!</v>
      </c>
      <c r="AI6" s="93" t="e">
        <f>BAR!#REF!</f>
        <v>#REF!</v>
      </c>
      <c r="AJ6" s="93" t="e">
        <f>BAR!#REF!</f>
        <v>#REF!</v>
      </c>
      <c r="AK6" s="93" t="e">
        <f>BAR!#REF!</f>
        <v>#REF!</v>
      </c>
      <c r="AL6" s="93" t="e">
        <f>BAR!#REF!</f>
        <v>#REF!</v>
      </c>
      <c r="AM6" s="93" t="e">
        <f>BAR!#REF!</f>
        <v>#REF!</v>
      </c>
      <c r="AN6" s="93" t="e">
        <f>BAR!#REF!</f>
        <v>#REF!</v>
      </c>
      <c r="AO6" s="93" t="e">
        <f>BAR!#REF!</f>
        <v>#REF!</v>
      </c>
      <c r="AP6" s="93" t="e">
        <f>BAR!#REF!</f>
        <v>#REF!</v>
      </c>
      <c r="AQ6" s="93" t="e">
        <f>BAR!#REF!</f>
        <v>#REF!</v>
      </c>
      <c r="AR6" s="93" t="e">
        <f>BAR!#REF!</f>
        <v>#REF!</v>
      </c>
      <c r="AS6" s="93" t="e">
        <f>BAR!#REF!</f>
        <v>#REF!</v>
      </c>
      <c r="AT6" s="93" t="e">
        <f>BAR!#REF!</f>
        <v>#REF!</v>
      </c>
      <c r="AU6" s="93" t="e">
        <f>BAR!#REF!</f>
        <v>#REF!</v>
      </c>
      <c r="AV6" s="93" t="e">
        <f>BAR!#REF!</f>
        <v>#REF!</v>
      </c>
      <c r="AW6" s="93" t="e">
        <f>BAR!#REF!</f>
        <v>#REF!</v>
      </c>
      <c r="AX6" s="93" t="e">
        <f>BAR!#REF!</f>
        <v>#REF!</v>
      </c>
      <c r="AY6" s="93" t="e">
        <f>BAR!#REF!</f>
        <v>#REF!</v>
      </c>
    </row>
    <row r="7" spans="1:51" x14ac:dyDescent="0.2">
      <c r="A7" s="76" t="s">
        <v>74</v>
      </c>
    </row>
    <row r="8" spans="1:51" x14ac:dyDescent="0.2">
      <c r="A8" s="76">
        <v>1</v>
      </c>
      <c r="B8" s="131" t="e">
        <f>BAR!#REF!-900</f>
        <v>#REF!</v>
      </c>
      <c r="C8" s="131" t="e">
        <f>BAR!#REF!-900</f>
        <v>#REF!</v>
      </c>
      <c r="D8" s="131" t="e">
        <f>BAR!#REF!-900</f>
        <v>#REF!</v>
      </c>
      <c r="E8" s="131" t="e">
        <f>BAR!#REF!-900</f>
        <v>#REF!</v>
      </c>
      <c r="F8" s="131" t="e">
        <f>BAR!#REF!-900</f>
        <v>#REF!</v>
      </c>
      <c r="G8" s="131" t="e">
        <f>BAR!#REF!-900</f>
        <v>#REF!</v>
      </c>
      <c r="H8" s="131" t="e">
        <f>BAR!#REF!-900</f>
        <v>#REF!</v>
      </c>
      <c r="I8" s="131" t="e">
        <f>BAR!#REF!-900</f>
        <v>#REF!</v>
      </c>
      <c r="J8" s="131" t="e">
        <f>BAR!#REF!-900</f>
        <v>#REF!</v>
      </c>
      <c r="K8" s="131" t="e">
        <f>BAR!#REF!-900</f>
        <v>#REF!</v>
      </c>
      <c r="L8" s="131" t="e">
        <f>BAR!#REF!-900</f>
        <v>#REF!</v>
      </c>
      <c r="M8" s="131" t="e">
        <f>BAR!#REF!-900</f>
        <v>#REF!</v>
      </c>
      <c r="N8" s="131" t="e">
        <f>BAR!#REF!-900</f>
        <v>#REF!</v>
      </c>
      <c r="O8" s="131" t="e">
        <f>BAR!#REF!-900</f>
        <v>#REF!</v>
      </c>
      <c r="P8" s="131" t="e">
        <f>BAR!#REF!-900</f>
        <v>#REF!</v>
      </c>
      <c r="Q8" s="131" t="e">
        <f>BAR!#REF!-900</f>
        <v>#REF!</v>
      </c>
      <c r="R8" s="131" t="e">
        <f>BAR!#REF!-900</f>
        <v>#REF!</v>
      </c>
      <c r="S8" s="131" t="e">
        <f>BAR!#REF!-900</f>
        <v>#REF!</v>
      </c>
      <c r="T8" s="131" t="e">
        <f>BAR!#REF!-900</f>
        <v>#REF!</v>
      </c>
      <c r="U8" s="131" t="e">
        <f>BAR!#REF!-900</f>
        <v>#REF!</v>
      </c>
      <c r="V8" s="131" t="e">
        <f>BAR!#REF!-900</f>
        <v>#REF!</v>
      </c>
      <c r="W8" s="131" t="e">
        <f>BAR!#REF!-900</f>
        <v>#REF!</v>
      </c>
      <c r="X8" s="131" t="e">
        <f>BAR!#REF!-900</f>
        <v>#REF!</v>
      </c>
      <c r="Y8" s="131" t="e">
        <f>BAR!#REF!-900</f>
        <v>#REF!</v>
      </c>
      <c r="Z8" s="131" t="e">
        <f>BAR!#REF!-900</f>
        <v>#REF!</v>
      </c>
      <c r="AA8" s="131" t="e">
        <f>BAR!#REF!-900</f>
        <v>#REF!</v>
      </c>
      <c r="AB8" s="131" t="e">
        <f>BAR!#REF!-900</f>
        <v>#REF!</v>
      </c>
      <c r="AC8" s="131" t="e">
        <f>BAR!#REF!-900</f>
        <v>#REF!</v>
      </c>
      <c r="AD8" s="131" t="e">
        <f>BAR!#REF!-900</f>
        <v>#REF!</v>
      </c>
      <c r="AE8" s="131" t="e">
        <f>BAR!#REF!-900</f>
        <v>#REF!</v>
      </c>
      <c r="AF8" s="131" t="e">
        <f>BAR!#REF!-900</f>
        <v>#REF!</v>
      </c>
      <c r="AG8" s="131" t="e">
        <f>BAR!#REF!-900</f>
        <v>#REF!</v>
      </c>
      <c r="AH8" s="131" t="e">
        <f>BAR!#REF!-900</f>
        <v>#REF!</v>
      </c>
      <c r="AI8" s="131" t="e">
        <f>BAR!#REF!-900</f>
        <v>#REF!</v>
      </c>
      <c r="AJ8" s="131" t="e">
        <f>BAR!#REF!-900</f>
        <v>#REF!</v>
      </c>
      <c r="AK8" s="131" t="e">
        <f>BAR!#REF!-900</f>
        <v>#REF!</v>
      </c>
      <c r="AL8" s="131" t="e">
        <f>BAR!#REF!-900</f>
        <v>#REF!</v>
      </c>
      <c r="AM8" s="131" t="e">
        <f>BAR!#REF!-900</f>
        <v>#REF!</v>
      </c>
      <c r="AN8" s="131" t="e">
        <f>BAR!#REF!-900</f>
        <v>#REF!</v>
      </c>
      <c r="AO8" s="131" t="e">
        <f>BAR!#REF!-900</f>
        <v>#REF!</v>
      </c>
      <c r="AP8" s="131" t="e">
        <f>BAR!#REF!-900</f>
        <v>#REF!</v>
      </c>
      <c r="AQ8" s="131" t="e">
        <f>BAR!#REF!-900</f>
        <v>#REF!</v>
      </c>
      <c r="AR8" s="131" t="e">
        <f>BAR!#REF!-900</f>
        <v>#REF!</v>
      </c>
      <c r="AS8" s="131" t="e">
        <f>BAR!#REF!-900</f>
        <v>#REF!</v>
      </c>
      <c r="AT8" s="131" t="e">
        <f>BAR!#REF!-900</f>
        <v>#REF!</v>
      </c>
      <c r="AU8" s="131" t="e">
        <f>BAR!#REF!-900</f>
        <v>#REF!</v>
      </c>
      <c r="AV8" s="131" t="e">
        <f>BAR!#REF!-900</f>
        <v>#REF!</v>
      </c>
      <c r="AW8" s="131" t="e">
        <f>BAR!#REF!-900</f>
        <v>#REF!</v>
      </c>
      <c r="AX8" s="131" t="e">
        <f>BAR!#REF!-900</f>
        <v>#REF!</v>
      </c>
      <c r="AY8" s="131" t="e">
        <f>BAR!#REF!-900</f>
        <v>#REF!</v>
      </c>
    </row>
    <row r="9" spans="1:51" x14ac:dyDescent="0.2">
      <c r="A9" s="76" t="s">
        <v>200</v>
      </c>
      <c r="B9" s="132"/>
      <c r="C9" s="132"/>
      <c r="D9" s="132"/>
      <c r="E9" s="132"/>
      <c r="F9" s="132"/>
      <c r="G9" s="132"/>
      <c r="H9" s="132"/>
      <c r="I9" s="132"/>
      <c r="J9" s="132"/>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row>
    <row r="10" spans="1:51" x14ac:dyDescent="0.2">
      <c r="A10" s="76">
        <v>1</v>
      </c>
      <c r="B10" s="131" t="e">
        <f>BAR!#REF!-900</f>
        <v>#REF!</v>
      </c>
      <c r="C10" s="131" t="e">
        <f>BAR!#REF!-900</f>
        <v>#REF!</v>
      </c>
      <c r="D10" s="131" t="e">
        <f>BAR!#REF!-900</f>
        <v>#REF!</v>
      </c>
      <c r="E10" s="131" t="e">
        <f>BAR!#REF!-900</f>
        <v>#REF!</v>
      </c>
      <c r="F10" s="131" t="e">
        <f>BAR!#REF!-900</f>
        <v>#REF!</v>
      </c>
      <c r="G10" s="131" t="e">
        <f>BAR!#REF!-900</f>
        <v>#REF!</v>
      </c>
      <c r="H10" s="131" t="e">
        <f>BAR!#REF!-900</f>
        <v>#REF!</v>
      </c>
      <c r="I10" s="131" t="e">
        <f>BAR!#REF!-900</f>
        <v>#REF!</v>
      </c>
      <c r="J10" s="131" t="e">
        <f>BAR!#REF!-900</f>
        <v>#REF!</v>
      </c>
      <c r="K10" s="131" t="e">
        <f>BAR!#REF!-900</f>
        <v>#REF!</v>
      </c>
      <c r="L10" s="131" t="e">
        <f>BAR!#REF!-900</f>
        <v>#REF!</v>
      </c>
      <c r="M10" s="131" t="e">
        <f>BAR!#REF!-900</f>
        <v>#REF!</v>
      </c>
      <c r="N10" s="131" t="e">
        <f>BAR!#REF!-900</f>
        <v>#REF!</v>
      </c>
      <c r="O10" s="131" t="e">
        <f>BAR!#REF!-900</f>
        <v>#REF!</v>
      </c>
      <c r="P10" s="131" t="e">
        <f>BAR!#REF!-900</f>
        <v>#REF!</v>
      </c>
      <c r="Q10" s="131" t="e">
        <f>BAR!#REF!-900</f>
        <v>#REF!</v>
      </c>
      <c r="R10" s="131" t="e">
        <f>BAR!#REF!-900</f>
        <v>#REF!</v>
      </c>
      <c r="S10" s="131" t="e">
        <f>BAR!#REF!-900</f>
        <v>#REF!</v>
      </c>
      <c r="T10" s="131" t="e">
        <f>BAR!#REF!-900</f>
        <v>#REF!</v>
      </c>
      <c r="U10" s="131" t="e">
        <f>BAR!#REF!-900</f>
        <v>#REF!</v>
      </c>
      <c r="V10" s="131" t="e">
        <f>BAR!#REF!-900</f>
        <v>#REF!</v>
      </c>
      <c r="W10" s="131" t="e">
        <f>BAR!#REF!-900</f>
        <v>#REF!</v>
      </c>
      <c r="X10" s="131" t="e">
        <f>BAR!#REF!-900</f>
        <v>#REF!</v>
      </c>
      <c r="Y10" s="131" t="e">
        <f>BAR!#REF!-900</f>
        <v>#REF!</v>
      </c>
      <c r="Z10" s="131" t="e">
        <f>BAR!#REF!-900</f>
        <v>#REF!</v>
      </c>
      <c r="AA10" s="131" t="e">
        <f>BAR!#REF!-900</f>
        <v>#REF!</v>
      </c>
      <c r="AB10" s="131" t="e">
        <f>BAR!#REF!-900</f>
        <v>#REF!</v>
      </c>
      <c r="AC10" s="131" t="e">
        <f>BAR!#REF!-900</f>
        <v>#REF!</v>
      </c>
      <c r="AD10" s="131" t="e">
        <f>BAR!#REF!-900</f>
        <v>#REF!</v>
      </c>
      <c r="AE10" s="131" t="e">
        <f>BAR!#REF!-900</f>
        <v>#REF!</v>
      </c>
      <c r="AF10" s="131" t="e">
        <f>BAR!#REF!-900</f>
        <v>#REF!</v>
      </c>
      <c r="AG10" s="131" t="e">
        <f>BAR!#REF!-900</f>
        <v>#REF!</v>
      </c>
      <c r="AH10" s="131" t="e">
        <f>BAR!#REF!-900</f>
        <v>#REF!</v>
      </c>
      <c r="AI10" s="131" t="e">
        <f>BAR!#REF!-900</f>
        <v>#REF!</v>
      </c>
      <c r="AJ10" s="131" t="e">
        <f>BAR!#REF!-900</f>
        <v>#REF!</v>
      </c>
      <c r="AK10" s="131" t="e">
        <f>BAR!#REF!-900</f>
        <v>#REF!</v>
      </c>
      <c r="AL10" s="131" t="e">
        <f>BAR!#REF!-900</f>
        <v>#REF!</v>
      </c>
      <c r="AM10" s="131" t="e">
        <f>BAR!#REF!-900</f>
        <v>#REF!</v>
      </c>
      <c r="AN10" s="131" t="e">
        <f>BAR!#REF!-900</f>
        <v>#REF!</v>
      </c>
      <c r="AO10" s="131" t="e">
        <f>BAR!#REF!-900</f>
        <v>#REF!</v>
      </c>
      <c r="AP10" s="131" t="e">
        <f>BAR!#REF!-900</f>
        <v>#REF!</v>
      </c>
      <c r="AQ10" s="131" t="e">
        <f>BAR!#REF!-900</f>
        <v>#REF!</v>
      </c>
      <c r="AR10" s="131" t="e">
        <f>BAR!#REF!-900</f>
        <v>#REF!</v>
      </c>
      <c r="AS10" s="131" t="e">
        <f>BAR!#REF!-900</f>
        <v>#REF!</v>
      </c>
      <c r="AT10" s="131" t="e">
        <f>BAR!#REF!-900</f>
        <v>#REF!</v>
      </c>
      <c r="AU10" s="131" t="e">
        <f>BAR!#REF!-900</f>
        <v>#REF!</v>
      </c>
      <c r="AV10" s="131" t="e">
        <f>BAR!#REF!-900</f>
        <v>#REF!</v>
      </c>
      <c r="AW10" s="131" t="e">
        <f>BAR!#REF!-900</f>
        <v>#REF!</v>
      </c>
      <c r="AX10" s="131" t="e">
        <f>BAR!#REF!-900</f>
        <v>#REF!</v>
      </c>
      <c r="AY10" s="131" t="e">
        <f>BAR!#REF!-900</f>
        <v>#REF!</v>
      </c>
    </row>
    <row r="11" spans="1:51" x14ac:dyDescent="0.2">
      <c r="A11" s="76" t="s">
        <v>201</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row>
    <row r="12" spans="1:51" x14ac:dyDescent="0.2">
      <c r="A12" s="76">
        <v>1</v>
      </c>
      <c r="B12" s="131" t="e">
        <f>BAR!#REF!-900</f>
        <v>#REF!</v>
      </c>
      <c r="C12" s="131" t="e">
        <f>BAR!#REF!-900</f>
        <v>#REF!</v>
      </c>
      <c r="D12" s="131" t="e">
        <f>BAR!#REF!-900</f>
        <v>#REF!</v>
      </c>
      <c r="E12" s="131" t="e">
        <f>BAR!#REF!-900</f>
        <v>#REF!</v>
      </c>
      <c r="F12" s="131" t="e">
        <f>BAR!#REF!-900</f>
        <v>#REF!</v>
      </c>
      <c r="G12" s="131" t="e">
        <f>BAR!#REF!-900</f>
        <v>#REF!</v>
      </c>
      <c r="H12" s="131" t="e">
        <f>BAR!#REF!-900</f>
        <v>#REF!</v>
      </c>
      <c r="I12" s="131" t="e">
        <f>BAR!#REF!-900</f>
        <v>#REF!</v>
      </c>
      <c r="J12" s="131" t="e">
        <f>BAR!#REF!-900</f>
        <v>#REF!</v>
      </c>
      <c r="K12" s="131" t="e">
        <f>BAR!#REF!-900</f>
        <v>#REF!</v>
      </c>
      <c r="L12" s="131" t="e">
        <f>BAR!#REF!-900</f>
        <v>#REF!</v>
      </c>
      <c r="M12" s="131" t="e">
        <f>BAR!#REF!-900</f>
        <v>#REF!</v>
      </c>
      <c r="N12" s="131" t="e">
        <f>BAR!#REF!-900</f>
        <v>#REF!</v>
      </c>
      <c r="O12" s="131" t="e">
        <f>BAR!#REF!-900</f>
        <v>#REF!</v>
      </c>
      <c r="P12" s="131" t="e">
        <f>BAR!#REF!-900</f>
        <v>#REF!</v>
      </c>
      <c r="Q12" s="131" t="e">
        <f>BAR!#REF!-900</f>
        <v>#REF!</v>
      </c>
      <c r="R12" s="131" t="e">
        <f>BAR!#REF!-900</f>
        <v>#REF!</v>
      </c>
      <c r="S12" s="131" t="e">
        <f>BAR!#REF!-900</f>
        <v>#REF!</v>
      </c>
      <c r="T12" s="131" t="e">
        <f>BAR!#REF!-900</f>
        <v>#REF!</v>
      </c>
      <c r="U12" s="131" t="e">
        <f>BAR!#REF!-900</f>
        <v>#REF!</v>
      </c>
      <c r="V12" s="131" t="e">
        <f>BAR!#REF!-900</f>
        <v>#REF!</v>
      </c>
      <c r="W12" s="131" t="e">
        <f>BAR!#REF!-900</f>
        <v>#REF!</v>
      </c>
      <c r="X12" s="131" t="e">
        <f>BAR!#REF!-900</f>
        <v>#REF!</v>
      </c>
      <c r="Y12" s="131" t="e">
        <f>BAR!#REF!-900</f>
        <v>#REF!</v>
      </c>
      <c r="Z12" s="131" t="e">
        <f>BAR!#REF!-900</f>
        <v>#REF!</v>
      </c>
      <c r="AA12" s="131" t="e">
        <f>BAR!#REF!-900</f>
        <v>#REF!</v>
      </c>
      <c r="AB12" s="131" t="e">
        <f>BAR!#REF!-900</f>
        <v>#REF!</v>
      </c>
      <c r="AC12" s="131" t="e">
        <f>BAR!#REF!-900</f>
        <v>#REF!</v>
      </c>
      <c r="AD12" s="131" t="e">
        <f>BAR!#REF!-900</f>
        <v>#REF!</v>
      </c>
      <c r="AE12" s="131" t="e">
        <f>BAR!#REF!-900</f>
        <v>#REF!</v>
      </c>
      <c r="AF12" s="131" t="e">
        <f>BAR!#REF!-900</f>
        <v>#REF!</v>
      </c>
      <c r="AG12" s="131" t="e">
        <f>BAR!#REF!-900</f>
        <v>#REF!</v>
      </c>
      <c r="AH12" s="131" t="e">
        <f>BAR!#REF!-900</f>
        <v>#REF!</v>
      </c>
      <c r="AI12" s="131" t="e">
        <f>BAR!#REF!-900</f>
        <v>#REF!</v>
      </c>
      <c r="AJ12" s="131" t="e">
        <f>BAR!#REF!-900</f>
        <v>#REF!</v>
      </c>
      <c r="AK12" s="131" t="e">
        <f>BAR!#REF!-900</f>
        <v>#REF!</v>
      </c>
      <c r="AL12" s="131" t="e">
        <f>BAR!#REF!-900</f>
        <v>#REF!</v>
      </c>
      <c r="AM12" s="131" t="e">
        <f>BAR!#REF!-900</f>
        <v>#REF!</v>
      </c>
      <c r="AN12" s="131" t="e">
        <f>BAR!#REF!-900</f>
        <v>#REF!</v>
      </c>
      <c r="AO12" s="131" t="e">
        <f>BAR!#REF!-900</f>
        <v>#REF!</v>
      </c>
      <c r="AP12" s="131" t="e">
        <f>BAR!#REF!-900</f>
        <v>#REF!</v>
      </c>
      <c r="AQ12" s="131" t="e">
        <f>BAR!#REF!-900</f>
        <v>#REF!</v>
      </c>
      <c r="AR12" s="131" t="e">
        <f>BAR!#REF!-900</f>
        <v>#REF!</v>
      </c>
      <c r="AS12" s="131" t="e">
        <f>BAR!#REF!-900</f>
        <v>#REF!</v>
      </c>
      <c r="AT12" s="131" t="e">
        <f>BAR!#REF!-900</f>
        <v>#REF!</v>
      </c>
      <c r="AU12" s="131" t="e">
        <f>BAR!#REF!-900</f>
        <v>#REF!</v>
      </c>
      <c r="AV12" s="131" t="e">
        <f>BAR!#REF!-900</f>
        <v>#REF!</v>
      </c>
      <c r="AW12" s="131" t="e">
        <f>BAR!#REF!-900</f>
        <v>#REF!</v>
      </c>
      <c r="AX12" s="131" t="e">
        <f>BAR!#REF!-900</f>
        <v>#REF!</v>
      </c>
      <c r="AY12" s="131" t="e">
        <f>BAR!#REF!-900</f>
        <v>#REF!</v>
      </c>
    </row>
    <row r="13" spans="1:51" x14ac:dyDescent="0.2">
      <c r="A13" s="76" t="s">
        <v>202</v>
      </c>
      <c r="B13" s="132"/>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row>
    <row r="14" spans="1:51" x14ac:dyDescent="0.2">
      <c r="A14" s="76">
        <v>1</v>
      </c>
      <c r="B14" s="131" t="e">
        <f>BAR!#REF!-900</f>
        <v>#REF!</v>
      </c>
      <c r="C14" s="131" t="e">
        <f>BAR!#REF!-900</f>
        <v>#REF!</v>
      </c>
      <c r="D14" s="131" t="e">
        <f>BAR!#REF!-900</f>
        <v>#REF!</v>
      </c>
      <c r="E14" s="131" t="e">
        <f>BAR!#REF!-900</f>
        <v>#REF!</v>
      </c>
      <c r="F14" s="131" t="e">
        <f>BAR!#REF!-900</f>
        <v>#REF!</v>
      </c>
      <c r="G14" s="131" t="e">
        <f>BAR!#REF!-900</f>
        <v>#REF!</v>
      </c>
      <c r="H14" s="131" t="e">
        <f>BAR!#REF!-900</f>
        <v>#REF!</v>
      </c>
      <c r="I14" s="131" t="e">
        <f>BAR!#REF!-900</f>
        <v>#REF!</v>
      </c>
      <c r="J14" s="131" t="e">
        <f>BAR!#REF!-900</f>
        <v>#REF!</v>
      </c>
      <c r="K14" s="131" t="e">
        <f>BAR!#REF!-900</f>
        <v>#REF!</v>
      </c>
      <c r="L14" s="131" t="e">
        <f>BAR!#REF!-900</f>
        <v>#REF!</v>
      </c>
      <c r="M14" s="131" t="e">
        <f>BAR!#REF!-900</f>
        <v>#REF!</v>
      </c>
      <c r="N14" s="131" t="e">
        <f>BAR!#REF!-900</f>
        <v>#REF!</v>
      </c>
      <c r="O14" s="131" t="e">
        <f>BAR!#REF!-900</f>
        <v>#REF!</v>
      </c>
      <c r="P14" s="131" t="e">
        <f>BAR!#REF!-900</f>
        <v>#REF!</v>
      </c>
      <c r="Q14" s="131" t="e">
        <f>BAR!#REF!-900</f>
        <v>#REF!</v>
      </c>
      <c r="R14" s="131" t="e">
        <f>BAR!#REF!-900</f>
        <v>#REF!</v>
      </c>
      <c r="S14" s="131" t="e">
        <f>BAR!#REF!-900</f>
        <v>#REF!</v>
      </c>
      <c r="T14" s="131" t="e">
        <f>BAR!#REF!-900</f>
        <v>#REF!</v>
      </c>
      <c r="U14" s="131" t="e">
        <f>BAR!#REF!-900</f>
        <v>#REF!</v>
      </c>
      <c r="V14" s="131" t="e">
        <f>BAR!#REF!-900</f>
        <v>#REF!</v>
      </c>
      <c r="W14" s="131" t="e">
        <f>BAR!#REF!-900</f>
        <v>#REF!</v>
      </c>
      <c r="X14" s="131" t="e">
        <f>BAR!#REF!-900</f>
        <v>#REF!</v>
      </c>
      <c r="Y14" s="131" t="e">
        <f>BAR!#REF!-900</f>
        <v>#REF!</v>
      </c>
      <c r="Z14" s="131" t="e">
        <f>BAR!#REF!-900</f>
        <v>#REF!</v>
      </c>
      <c r="AA14" s="131" t="e">
        <f>BAR!#REF!-900</f>
        <v>#REF!</v>
      </c>
      <c r="AB14" s="131" t="e">
        <f>BAR!#REF!-900</f>
        <v>#REF!</v>
      </c>
      <c r="AC14" s="131" t="e">
        <f>BAR!#REF!-900</f>
        <v>#REF!</v>
      </c>
      <c r="AD14" s="131" t="e">
        <f>BAR!#REF!-900</f>
        <v>#REF!</v>
      </c>
      <c r="AE14" s="131" t="e">
        <f>BAR!#REF!-900</f>
        <v>#REF!</v>
      </c>
      <c r="AF14" s="131" t="e">
        <f>BAR!#REF!-900</f>
        <v>#REF!</v>
      </c>
      <c r="AG14" s="131" t="e">
        <f>BAR!#REF!-900</f>
        <v>#REF!</v>
      </c>
      <c r="AH14" s="131" t="e">
        <f>BAR!#REF!-900</f>
        <v>#REF!</v>
      </c>
      <c r="AI14" s="131" t="e">
        <f>BAR!#REF!-900</f>
        <v>#REF!</v>
      </c>
      <c r="AJ14" s="131" t="e">
        <f>BAR!#REF!-900</f>
        <v>#REF!</v>
      </c>
      <c r="AK14" s="131" t="e">
        <f>BAR!#REF!-900</f>
        <v>#REF!</v>
      </c>
      <c r="AL14" s="131" t="e">
        <f>BAR!#REF!-900</f>
        <v>#REF!</v>
      </c>
      <c r="AM14" s="131" t="e">
        <f>BAR!#REF!-900</f>
        <v>#REF!</v>
      </c>
      <c r="AN14" s="131" t="e">
        <f>BAR!#REF!-900</f>
        <v>#REF!</v>
      </c>
      <c r="AO14" s="131" t="e">
        <f>BAR!#REF!-900</f>
        <v>#REF!</v>
      </c>
      <c r="AP14" s="131" t="e">
        <f>BAR!#REF!-900</f>
        <v>#REF!</v>
      </c>
      <c r="AQ14" s="131" t="e">
        <f>BAR!#REF!-900</f>
        <v>#REF!</v>
      </c>
      <c r="AR14" s="131" t="e">
        <f>BAR!#REF!-900</f>
        <v>#REF!</v>
      </c>
      <c r="AS14" s="131" t="e">
        <f>BAR!#REF!-900</f>
        <v>#REF!</v>
      </c>
      <c r="AT14" s="131" t="e">
        <f>BAR!#REF!-900</f>
        <v>#REF!</v>
      </c>
      <c r="AU14" s="131" t="e">
        <f>BAR!#REF!-900</f>
        <v>#REF!</v>
      </c>
      <c r="AV14" s="131" t="e">
        <f>BAR!#REF!-900</f>
        <v>#REF!</v>
      </c>
      <c r="AW14" s="131" t="e">
        <f>BAR!#REF!-900</f>
        <v>#REF!</v>
      </c>
      <c r="AX14" s="131" t="e">
        <f>BAR!#REF!-900</f>
        <v>#REF!</v>
      </c>
      <c r="AY14" s="131" t="e">
        <f>BAR!#REF!-900</f>
        <v>#REF!</v>
      </c>
    </row>
    <row r="15" spans="1:51" x14ac:dyDescent="0.2">
      <c r="A15" s="81"/>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row>
    <row r="16" spans="1:51" x14ac:dyDescent="0.2">
      <c r="A16" s="134" t="s">
        <v>79</v>
      </c>
      <c r="B16" s="81"/>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row>
    <row r="17" spans="1:51" ht="23.25" customHeight="1" x14ac:dyDescent="0.2">
      <c r="A17" s="76"/>
      <c r="B17" s="93" t="e">
        <f t="shared" ref="B17:AY18" si="0">B5</f>
        <v>#REF!</v>
      </c>
      <c r="C17" s="93" t="e">
        <f t="shared" si="0"/>
        <v>#REF!</v>
      </c>
      <c r="D17" s="93" t="e">
        <f t="shared" si="0"/>
        <v>#REF!</v>
      </c>
      <c r="E17" s="93" t="e">
        <f t="shared" si="0"/>
        <v>#REF!</v>
      </c>
      <c r="F17" s="93" t="e">
        <f t="shared" si="0"/>
        <v>#REF!</v>
      </c>
      <c r="G17" s="93" t="e">
        <f t="shared" si="0"/>
        <v>#REF!</v>
      </c>
      <c r="H17" s="93" t="e">
        <f t="shared" si="0"/>
        <v>#REF!</v>
      </c>
      <c r="I17" s="93" t="e">
        <f t="shared" si="0"/>
        <v>#REF!</v>
      </c>
      <c r="J17" s="93" t="e">
        <f t="shared" si="0"/>
        <v>#REF!</v>
      </c>
      <c r="K17" s="93" t="e">
        <f t="shared" si="0"/>
        <v>#REF!</v>
      </c>
      <c r="L17" s="93" t="e">
        <f t="shared" si="0"/>
        <v>#REF!</v>
      </c>
      <c r="M17" s="93" t="e">
        <f t="shared" si="0"/>
        <v>#REF!</v>
      </c>
      <c r="N17" s="93" t="e">
        <f t="shared" si="0"/>
        <v>#REF!</v>
      </c>
      <c r="O17" s="93" t="e">
        <f t="shared" si="0"/>
        <v>#REF!</v>
      </c>
      <c r="P17" s="93" t="e">
        <f t="shared" si="0"/>
        <v>#REF!</v>
      </c>
      <c r="Q17" s="93" t="e">
        <f t="shared" si="0"/>
        <v>#REF!</v>
      </c>
      <c r="R17" s="93" t="e">
        <f t="shared" si="0"/>
        <v>#REF!</v>
      </c>
      <c r="S17" s="93" t="e">
        <f t="shared" si="0"/>
        <v>#REF!</v>
      </c>
      <c r="T17" s="93" t="e">
        <f t="shared" si="0"/>
        <v>#REF!</v>
      </c>
      <c r="U17" s="93" t="e">
        <f t="shared" si="0"/>
        <v>#REF!</v>
      </c>
      <c r="V17" s="93" t="e">
        <f t="shared" si="0"/>
        <v>#REF!</v>
      </c>
      <c r="W17" s="93" t="e">
        <f t="shared" si="0"/>
        <v>#REF!</v>
      </c>
      <c r="X17" s="93" t="e">
        <f t="shared" si="0"/>
        <v>#REF!</v>
      </c>
      <c r="Y17" s="93" t="e">
        <f t="shared" si="0"/>
        <v>#REF!</v>
      </c>
      <c r="Z17" s="93" t="e">
        <f t="shared" si="0"/>
        <v>#REF!</v>
      </c>
      <c r="AA17" s="93" t="e">
        <f t="shared" si="0"/>
        <v>#REF!</v>
      </c>
      <c r="AB17" s="93" t="e">
        <f t="shared" si="0"/>
        <v>#REF!</v>
      </c>
      <c r="AC17" s="93" t="e">
        <f t="shared" si="0"/>
        <v>#REF!</v>
      </c>
      <c r="AD17" s="93" t="e">
        <f t="shared" si="0"/>
        <v>#REF!</v>
      </c>
      <c r="AE17" s="93" t="e">
        <f t="shared" si="0"/>
        <v>#REF!</v>
      </c>
      <c r="AF17" s="93" t="e">
        <f t="shared" si="0"/>
        <v>#REF!</v>
      </c>
      <c r="AG17" s="93" t="e">
        <f t="shared" si="0"/>
        <v>#REF!</v>
      </c>
      <c r="AH17" s="93" t="e">
        <f t="shared" si="0"/>
        <v>#REF!</v>
      </c>
      <c r="AI17" s="93" t="e">
        <f t="shared" si="0"/>
        <v>#REF!</v>
      </c>
      <c r="AJ17" s="93" t="e">
        <f t="shared" si="0"/>
        <v>#REF!</v>
      </c>
      <c r="AK17" s="93" t="e">
        <f t="shared" si="0"/>
        <v>#REF!</v>
      </c>
      <c r="AL17" s="93" t="e">
        <f t="shared" si="0"/>
        <v>#REF!</v>
      </c>
      <c r="AM17" s="93" t="e">
        <f t="shared" si="0"/>
        <v>#REF!</v>
      </c>
      <c r="AN17" s="93" t="e">
        <f t="shared" si="0"/>
        <v>#REF!</v>
      </c>
      <c r="AO17" s="93" t="e">
        <f t="shared" si="0"/>
        <v>#REF!</v>
      </c>
      <c r="AP17" s="93" t="e">
        <f t="shared" si="0"/>
        <v>#REF!</v>
      </c>
      <c r="AQ17" s="93" t="e">
        <f t="shared" si="0"/>
        <v>#REF!</v>
      </c>
      <c r="AR17" s="93" t="e">
        <f t="shared" si="0"/>
        <v>#REF!</v>
      </c>
      <c r="AS17" s="93" t="e">
        <f t="shared" si="0"/>
        <v>#REF!</v>
      </c>
      <c r="AT17" s="93" t="e">
        <f t="shared" si="0"/>
        <v>#REF!</v>
      </c>
      <c r="AU17" s="93" t="e">
        <f t="shared" si="0"/>
        <v>#REF!</v>
      </c>
      <c r="AV17" s="93" t="e">
        <f t="shared" si="0"/>
        <v>#REF!</v>
      </c>
      <c r="AW17" s="93" t="e">
        <f t="shared" si="0"/>
        <v>#REF!</v>
      </c>
      <c r="AX17" s="93" t="e">
        <f t="shared" si="0"/>
        <v>#REF!</v>
      </c>
      <c r="AY17" s="93" t="e">
        <f t="shared" si="0"/>
        <v>#REF!</v>
      </c>
    </row>
    <row r="18" spans="1:51" ht="23.25" customHeight="1" x14ac:dyDescent="0.2">
      <c r="A18" s="76"/>
      <c r="B18" s="93" t="e">
        <f t="shared" si="0"/>
        <v>#REF!</v>
      </c>
      <c r="C18" s="93" t="e">
        <f t="shared" si="0"/>
        <v>#REF!</v>
      </c>
      <c r="D18" s="93" t="e">
        <f t="shared" si="0"/>
        <v>#REF!</v>
      </c>
      <c r="E18" s="93" t="e">
        <f t="shared" si="0"/>
        <v>#REF!</v>
      </c>
      <c r="F18" s="93" t="e">
        <f t="shared" si="0"/>
        <v>#REF!</v>
      </c>
      <c r="G18" s="93" t="e">
        <f t="shared" si="0"/>
        <v>#REF!</v>
      </c>
      <c r="H18" s="93" t="e">
        <f t="shared" si="0"/>
        <v>#REF!</v>
      </c>
      <c r="I18" s="93" t="e">
        <f t="shared" si="0"/>
        <v>#REF!</v>
      </c>
      <c r="J18" s="93" t="e">
        <f t="shared" si="0"/>
        <v>#REF!</v>
      </c>
      <c r="K18" s="93" t="e">
        <f t="shared" si="0"/>
        <v>#REF!</v>
      </c>
      <c r="L18" s="93" t="e">
        <f t="shared" si="0"/>
        <v>#REF!</v>
      </c>
      <c r="M18" s="93" t="e">
        <f t="shared" si="0"/>
        <v>#REF!</v>
      </c>
      <c r="N18" s="93" t="e">
        <f t="shared" si="0"/>
        <v>#REF!</v>
      </c>
      <c r="O18" s="93" t="e">
        <f t="shared" si="0"/>
        <v>#REF!</v>
      </c>
      <c r="P18" s="93" t="e">
        <f t="shared" si="0"/>
        <v>#REF!</v>
      </c>
      <c r="Q18" s="93" t="e">
        <f t="shared" si="0"/>
        <v>#REF!</v>
      </c>
      <c r="R18" s="93" t="e">
        <f t="shared" si="0"/>
        <v>#REF!</v>
      </c>
      <c r="S18" s="93" t="e">
        <f t="shared" si="0"/>
        <v>#REF!</v>
      </c>
      <c r="T18" s="93" t="e">
        <f t="shared" si="0"/>
        <v>#REF!</v>
      </c>
      <c r="U18" s="93" t="e">
        <f t="shared" si="0"/>
        <v>#REF!</v>
      </c>
      <c r="V18" s="93" t="e">
        <f t="shared" si="0"/>
        <v>#REF!</v>
      </c>
      <c r="W18" s="93" t="e">
        <f t="shared" si="0"/>
        <v>#REF!</v>
      </c>
      <c r="X18" s="93" t="e">
        <f t="shared" si="0"/>
        <v>#REF!</v>
      </c>
      <c r="Y18" s="93" t="e">
        <f t="shared" si="0"/>
        <v>#REF!</v>
      </c>
      <c r="Z18" s="93" t="e">
        <f t="shared" si="0"/>
        <v>#REF!</v>
      </c>
      <c r="AA18" s="93" t="e">
        <f t="shared" si="0"/>
        <v>#REF!</v>
      </c>
      <c r="AB18" s="93" t="e">
        <f t="shared" si="0"/>
        <v>#REF!</v>
      </c>
      <c r="AC18" s="93" t="e">
        <f t="shared" si="0"/>
        <v>#REF!</v>
      </c>
      <c r="AD18" s="93" t="e">
        <f t="shared" si="0"/>
        <v>#REF!</v>
      </c>
      <c r="AE18" s="93" t="e">
        <f t="shared" si="0"/>
        <v>#REF!</v>
      </c>
      <c r="AF18" s="93" t="e">
        <f t="shared" si="0"/>
        <v>#REF!</v>
      </c>
      <c r="AG18" s="93" t="e">
        <f t="shared" si="0"/>
        <v>#REF!</v>
      </c>
      <c r="AH18" s="93" t="e">
        <f t="shared" si="0"/>
        <v>#REF!</v>
      </c>
      <c r="AI18" s="93" t="e">
        <f t="shared" si="0"/>
        <v>#REF!</v>
      </c>
      <c r="AJ18" s="93" t="e">
        <f t="shared" si="0"/>
        <v>#REF!</v>
      </c>
      <c r="AK18" s="93" t="e">
        <f t="shared" si="0"/>
        <v>#REF!</v>
      </c>
      <c r="AL18" s="93" t="e">
        <f t="shared" si="0"/>
        <v>#REF!</v>
      </c>
      <c r="AM18" s="93" t="e">
        <f t="shared" si="0"/>
        <v>#REF!</v>
      </c>
      <c r="AN18" s="93" t="e">
        <f t="shared" si="0"/>
        <v>#REF!</v>
      </c>
      <c r="AO18" s="93" t="e">
        <f t="shared" si="0"/>
        <v>#REF!</v>
      </c>
      <c r="AP18" s="93" t="e">
        <f t="shared" si="0"/>
        <v>#REF!</v>
      </c>
      <c r="AQ18" s="93" t="e">
        <f t="shared" si="0"/>
        <v>#REF!</v>
      </c>
      <c r="AR18" s="93" t="e">
        <f t="shared" si="0"/>
        <v>#REF!</v>
      </c>
      <c r="AS18" s="93" t="e">
        <f t="shared" si="0"/>
        <v>#REF!</v>
      </c>
      <c r="AT18" s="93" t="e">
        <f t="shared" si="0"/>
        <v>#REF!</v>
      </c>
      <c r="AU18" s="93" t="e">
        <f t="shared" si="0"/>
        <v>#REF!</v>
      </c>
      <c r="AV18" s="93" t="e">
        <f t="shared" si="0"/>
        <v>#REF!</v>
      </c>
      <c r="AW18" s="93" t="e">
        <f t="shared" si="0"/>
        <v>#REF!</v>
      </c>
      <c r="AX18" s="93" t="e">
        <f t="shared" si="0"/>
        <v>#REF!</v>
      </c>
      <c r="AY18" s="93" t="e">
        <f t="shared" si="0"/>
        <v>#REF!</v>
      </c>
    </row>
    <row r="19" spans="1:51" x14ac:dyDescent="0.2">
      <c r="A19" s="76" t="s">
        <v>74</v>
      </c>
    </row>
    <row r="20" spans="1:51" x14ac:dyDescent="0.2">
      <c r="A20" s="76">
        <v>1</v>
      </c>
      <c r="B20" s="135" t="e">
        <f>ROUNDUP(B8*0.85,)+25</f>
        <v>#REF!</v>
      </c>
      <c r="C20" s="135" t="e">
        <f t="shared" ref="C20:AY20" si="1">ROUNDUP(C8*0.85,)</f>
        <v>#REF!</v>
      </c>
      <c r="D20" s="135" t="e">
        <f t="shared" si="1"/>
        <v>#REF!</v>
      </c>
      <c r="E20" s="135" t="e">
        <f t="shared" si="1"/>
        <v>#REF!</v>
      </c>
      <c r="F20" s="135" t="e">
        <f t="shared" si="1"/>
        <v>#REF!</v>
      </c>
      <c r="G20" s="135" t="e">
        <f t="shared" si="1"/>
        <v>#REF!</v>
      </c>
      <c r="H20" s="135" t="e">
        <f t="shared" si="1"/>
        <v>#REF!</v>
      </c>
      <c r="I20" s="135" t="e">
        <f t="shared" si="1"/>
        <v>#REF!</v>
      </c>
      <c r="J20" s="135" t="e">
        <f t="shared" si="1"/>
        <v>#REF!</v>
      </c>
      <c r="K20" s="135" t="e">
        <f t="shared" si="1"/>
        <v>#REF!</v>
      </c>
      <c r="L20" s="135" t="e">
        <f t="shared" si="1"/>
        <v>#REF!</v>
      </c>
      <c r="M20" s="135" t="e">
        <f t="shared" si="1"/>
        <v>#REF!</v>
      </c>
      <c r="N20" s="135" t="e">
        <f t="shared" si="1"/>
        <v>#REF!</v>
      </c>
      <c r="O20" s="135" t="e">
        <f t="shared" si="1"/>
        <v>#REF!</v>
      </c>
      <c r="P20" s="135" t="e">
        <f t="shared" si="1"/>
        <v>#REF!</v>
      </c>
      <c r="Q20" s="135" t="e">
        <f t="shared" si="1"/>
        <v>#REF!</v>
      </c>
      <c r="R20" s="135" t="e">
        <f t="shared" si="1"/>
        <v>#REF!</v>
      </c>
      <c r="S20" s="135" t="e">
        <f t="shared" si="1"/>
        <v>#REF!</v>
      </c>
      <c r="T20" s="135" t="e">
        <f t="shared" si="1"/>
        <v>#REF!</v>
      </c>
      <c r="U20" s="135" t="e">
        <f t="shared" si="1"/>
        <v>#REF!</v>
      </c>
      <c r="V20" s="135" t="e">
        <f t="shared" si="1"/>
        <v>#REF!</v>
      </c>
      <c r="W20" s="135" t="e">
        <f t="shared" si="1"/>
        <v>#REF!</v>
      </c>
      <c r="X20" s="135" t="e">
        <f t="shared" si="1"/>
        <v>#REF!</v>
      </c>
      <c r="Y20" s="135" t="e">
        <f t="shared" si="1"/>
        <v>#REF!</v>
      </c>
      <c r="Z20" s="135" t="e">
        <f t="shared" si="1"/>
        <v>#REF!</v>
      </c>
      <c r="AA20" s="135" t="e">
        <f t="shared" si="1"/>
        <v>#REF!</v>
      </c>
      <c r="AB20" s="135" t="e">
        <f t="shared" si="1"/>
        <v>#REF!</v>
      </c>
      <c r="AC20" s="135" t="e">
        <f t="shared" si="1"/>
        <v>#REF!</v>
      </c>
      <c r="AD20" s="135" t="e">
        <f t="shared" si="1"/>
        <v>#REF!</v>
      </c>
      <c r="AE20" s="135" t="e">
        <f t="shared" si="1"/>
        <v>#REF!</v>
      </c>
      <c r="AF20" s="135" t="e">
        <f t="shared" si="1"/>
        <v>#REF!</v>
      </c>
      <c r="AG20" s="135" t="e">
        <f t="shared" si="1"/>
        <v>#REF!</v>
      </c>
      <c r="AH20" s="135" t="e">
        <f t="shared" si="1"/>
        <v>#REF!</v>
      </c>
      <c r="AI20" s="135" t="e">
        <f t="shared" si="1"/>
        <v>#REF!</v>
      </c>
      <c r="AJ20" s="135" t="e">
        <f t="shared" si="1"/>
        <v>#REF!</v>
      </c>
      <c r="AK20" s="135" t="e">
        <f t="shared" si="1"/>
        <v>#REF!</v>
      </c>
      <c r="AL20" s="135" t="e">
        <f t="shared" si="1"/>
        <v>#REF!</v>
      </c>
      <c r="AM20" s="135" t="e">
        <f t="shared" si="1"/>
        <v>#REF!</v>
      </c>
      <c r="AN20" s="135" t="e">
        <f t="shared" si="1"/>
        <v>#REF!</v>
      </c>
      <c r="AO20" s="135" t="e">
        <f t="shared" si="1"/>
        <v>#REF!</v>
      </c>
      <c r="AP20" s="135" t="e">
        <f t="shared" si="1"/>
        <v>#REF!</v>
      </c>
      <c r="AQ20" s="135" t="e">
        <f t="shared" si="1"/>
        <v>#REF!</v>
      </c>
      <c r="AR20" s="135" t="e">
        <f t="shared" si="1"/>
        <v>#REF!</v>
      </c>
      <c r="AS20" s="135" t="e">
        <f t="shared" si="1"/>
        <v>#REF!</v>
      </c>
      <c r="AT20" s="135" t="e">
        <f t="shared" si="1"/>
        <v>#REF!</v>
      </c>
      <c r="AU20" s="135" t="e">
        <f t="shared" si="1"/>
        <v>#REF!</v>
      </c>
      <c r="AV20" s="135" t="e">
        <f t="shared" si="1"/>
        <v>#REF!</v>
      </c>
      <c r="AW20" s="135" t="e">
        <f t="shared" si="1"/>
        <v>#REF!</v>
      </c>
      <c r="AX20" s="135" t="e">
        <f t="shared" si="1"/>
        <v>#REF!</v>
      </c>
      <c r="AY20" s="135" t="e">
        <f t="shared" si="1"/>
        <v>#REF!</v>
      </c>
    </row>
    <row r="21" spans="1:51" x14ac:dyDescent="0.2">
      <c r="A21" s="76" t="s">
        <v>200</v>
      </c>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c r="AN21" s="135"/>
      <c r="AO21" s="135"/>
      <c r="AP21" s="135"/>
      <c r="AQ21" s="135"/>
      <c r="AR21" s="135"/>
      <c r="AS21" s="135"/>
      <c r="AT21" s="135"/>
      <c r="AU21" s="135"/>
      <c r="AV21" s="135"/>
      <c r="AW21" s="135"/>
      <c r="AX21" s="135"/>
      <c r="AY21" s="135"/>
    </row>
    <row r="22" spans="1:51" x14ac:dyDescent="0.2">
      <c r="A22" s="76">
        <v>1</v>
      </c>
      <c r="B22" s="135" t="e">
        <f>ROUNDUP(B10*0.85,)+25</f>
        <v>#REF!</v>
      </c>
      <c r="C22" s="135" t="e">
        <f t="shared" ref="C22:AY22" si="2">ROUNDUP(C10*0.85,)</f>
        <v>#REF!</v>
      </c>
      <c r="D22" s="135" t="e">
        <f t="shared" si="2"/>
        <v>#REF!</v>
      </c>
      <c r="E22" s="135" t="e">
        <f t="shared" si="2"/>
        <v>#REF!</v>
      </c>
      <c r="F22" s="135" t="e">
        <f t="shared" si="2"/>
        <v>#REF!</v>
      </c>
      <c r="G22" s="135" t="e">
        <f t="shared" si="2"/>
        <v>#REF!</v>
      </c>
      <c r="H22" s="135" t="e">
        <f t="shared" si="2"/>
        <v>#REF!</v>
      </c>
      <c r="I22" s="135" t="e">
        <f t="shared" si="2"/>
        <v>#REF!</v>
      </c>
      <c r="J22" s="135" t="e">
        <f t="shared" si="2"/>
        <v>#REF!</v>
      </c>
      <c r="K22" s="135" t="e">
        <f t="shared" si="2"/>
        <v>#REF!</v>
      </c>
      <c r="L22" s="135" t="e">
        <f t="shared" si="2"/>
        <v>#REF!</v>
      </c>
      <c r="M22" s="135" t="e">
        <f t="shared" si="2"/>
        <v>#REF!</v>
      </c>
      <c r="N22" s="135" t="e">
        <f t="shared" si="2"/>
        <v>#REF!</v>
      </c>
      <c r="O22" s="135" t="e">
        <f t="shared" si="2"/>
        <v>#REF!</v>
      </c>
      <c r="P22" s="135" t="e">
        <f t="shared" si="2"/>
        <v>#REF!</v>
      </c>
      <c r="Q22" s="135" t="e">
        <f t="shared" si="2"/>
        <v>#REF!</v>
      </c>
      <c r="R22" s="135" t="e">
        <f t="shared" si="2"/>
        <v>#REF!</v>
      </c>
      <c r="S22" s="135" t="e">
        <f t="shared" si="2"/>
        <v>#REF!</v>
      </c>
      <c r="T22" s="135" t="e">
        <f t="shared" si="2"/>
        <v>#REF!</v>
      </c>
      <c r="U22" s="135" t="e">
        <f t="shared" si="2"/>
        <v>#REF!</v>
      </c>
      <c r="V22" s="135" t="e">
        <f t="shared" si="2"/>
        <v>#REF!</v>
      </c>
      <c r="W22" s="135" t="e">
        <f t="shared" si="2"/>
        <v>#REF!</v>
      </c>
      <c r="X22" s="135" t="e">
        <f t="shared" si="2"/>
        <v>#REF!</v>
      </c>
      <c r="Y22" s="135" t="e">
        <f t="shared" si="2"/>
        <v>#REF!</v>
      </c>
      <c r="Z22" s="135" t="e">
        <f t="shared" si="2"/>
        <v>#REF!</v>
      </c>
      <c r="AA22" s="135" t="e">
        <f t="shared" si="2"/>
        <v>#REF!</v>
      </c>
      <c r="AB22" s="135" t="e">
        <f t="shared" si="2"/>
        <v>#REF!</v>
      </c>
      <c r="AC22" s="135" t="e">
        <f t="shared" si="2"/>
        <v>#REF!</v>
      </c>
      <c r="AD22" s="135" t="e">
        <f t="shared" si="2"/>
        <v>#REF!</v>
      </c>
      <c r="AE22" s="135" t="e">
        <f t="shared" si="2"/>
        <v>#REF!</v>
      </c>
      <c r="AF22" s="135" t="e">
        <f t="shared" si="2"/>
        <v>#REF!</v>
      </c>
      <c r="AG22" s="135" t="e">
        <f t="shared" si="2"/>
        <v>#REF!</v>
      </c>
      <c r="AH22" s="135" t="e">
        <f t="shared" si="2"/>
        <v>#REF!</v>
      </c>
      <c r="AI22" s="135" t="e">
        <f t="shared" si="2"/>
        <v>#REF!</v>
      </c>
      <c r="AJ22" s="135" t="e">
        <f t="shared" si="2"/>
        <v>#REF!</v>
      </c>
      <c r="AK22" s="135" t="e">
        <f t="shared" si="2"/>
        <v>#REF!</v>
      </c>
      <c r="AL22" s="135" t="e">
        <f t="shared" si="2"/>
        <v>#REF!</v>
      </c>
      <c r="AM22" s="135" t="e">
        <f t="shared" si="2"/>
        <v>#REF!</v>
      </c>
      <c r="AN22" s="135" t="e">
        <f t="shared" si="2"/>
        <v>#REF!</v>
      </c>
      <c r="AO22" s="135" t="e">
        <f t="shared" si="2"/>
        <v>#REF!</v>
      </c>
      <c r="AP22" s="135" t="e">
        <f t="shared" si="2"/>
        <v>#REF!</v>
      </c>
      <c r="AQ22" s="135" t="e">
        <f t="shared" si="2"/>
        <v>#REF!</v>
      </c>
      <c r="AR22" s="135" t="e">
        <f t="shared" si="2"/>
        <v>#REF!</v>
      </c>
      <c r="AS22" s="135" t="e">
        <f t="shared" si="2"/>
        <v>#REF!</v>
      </c>
      <c r="AT22" s="135" t="e">
        <f t="shared" si="2"/>
        <v>#REF!</v>
      </c>
      <c r="AU22" s="135" t="e">
        <f t="shared" si="2"/>
        <v>#REF!</v>
      </c>
      <c r="AV22" s="135" t="e">
        <f t="shared" si="2"/>
        <v>#REF!</v>
      </c>
      <c r="AW22" s="135" t="e">
        <f t="shared" si="2"/>
        <v>#REF!</v>
      </c>
      <c r="AX22" s="135" t="e">
        <f t="shared" si="2"/>
        <v>#REF!</v>
      </c>
      <c r="AY22" s="135" t="e">
        <f t="shared" si="2"/>
        <v>#REF!</v>
      </c>
    </row>
    <row r="23" spans="1:51" x14ac:dyDescent="0.2">
      <c r="A23" s="76" t="s">
        <v>201</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row>
    <row r="24" spans="1:51" x14ac:dyDescent="0.2">
      <c r="A24" s="76">
        <v>1</v>
      </c>
      <c r="B24" s="135" t="e">
        <f>ROUNDUP(B12*0.85,)+25</f>
        <v>#REF!</v>
      </c>
      <c r="C24" s="135" t="e">
        <f t="shared" ref="C24:AY24" si="3">ROUNDUP(C12*0.85,)</f>
        <v>#REF!</v>
      </c>
      <c r="D24" s="135" t="e">
        <f t="shared" si="3"/>
        <v>#REF!</v>
      </c>
      <c r="E24" s="135" t="e">
        <f t="shared" si="3"/>
        <v>#REF!</v>
      </c>
      <c r="F24" s="135" t="e">
        <f t="shared" si="3"/>
        <v>#REF!</v>
      </c>
      <c r="G24" s="135" t="e">
        <f t="shared" si="3"/>
        <v>#REF!</v>
      </c>
      <c r="H24" s="135" t="e">
        <f t="shared" si="3"/>
        <v>#REF!</v>
      </c>
      <c r="I24" s="135" t="e">
        <f t="shared" si="3"/>
        <v>#REF!</v>
      </c>
      <c r="J24" s="135" t="e">
        <f t="shared" si="3"/>
        <v>#REF!</v>
      </c>
      <c r="K24" s="135" t="e">
        <f t="shared" si="3"/>
        <v>#REF!</v>
      </c>
      <c r="L24" s="135" t="e">
        <f t="shared" si="3"/>
        <v>#REF!</v>
      </c>
      <c r="M24" s="135" t="e">
        <f t="shared" si="3"/>
        <v>#REF!</v>
      </c>
      <c r="N24" s="135" t="e">
        <f t="shared" si="3"/>
        <v>#REF!</v>
      </c>
      <c r="O24" s="135" t="e">
        <f t="shared" si="3"/>
        <v>#REF!</v>
      </c>
      <c r="P24" s="135" t="e">
        <f t="shared" si="3"/>
        <v>#REF!</v>
      </c>
      <c r="Q24" s="135" t="e">
        <f t="shared" si="3"/>
        <v>#REF!</v>
      </c>
      <c r="R24" s="135" t="e">
        <f t="shared" si="3"/>
        <v>#REF!</v>
      </c>
      <c r="S24" s="135" t="e">
        <f t="shared" si="3"/>
        <v>#REF!</v>
      </c>
      <c r="T24" s="135" t="e">
        <f t="shared" si="3"/>
        <v>#REF!</v>
      </c>
      <c r="U24" s="135" t="e">
        <f t="shared" si="3"/>
        <v>#REF!</v>
      </c>
      <c r="V24" s="135" t="e">
        <f t="shared" si="3"/>
        <v>#REF!</v>
      </c>
      <c r="W24" s="135" t="e">
        <f t="shared" si="3"/>
        <v>#REF!</v>
      </c>
      <c r="X24" s="135" t="e">
        <f t="shared" si="3"/>
        <v>#REF!</v>
      </c>
      <c r="Y24" s="135" t="e">
        <f t="shared" si="3"/>
        <v>#REF!</v>
      </c>
      <c r="Z24" s="135" t="e">
        <f t="shared" si="3"/>
        <v>#REF!</v>
      </c>
      <c r="AA24" s="135" t="e">
        <f t="shared" si="3"/>
        <v>#REF!</v>
      </c>
      <c r="AB24" s="135" t="e">
        <f t="shared" si="3"/>
        <v>#REF!</v>
      </c>
      <c r="AC24" s="135" t="e">
        <f t="shared" si="3"/>
        <v>#REF!</v>
      </c>
      <c r="AD24" s="135" t="e">
        <f t="shared" si="3"/>
        <v>#REF!</v>
      </c>
      <c r="AE24" s="135" t="e">
        <f t="shared" si="3"/>
        <v>#REF!</v>
      </c>
      <c r="AF24" s="135" t="e">
        <f t="shared" si="3"/>
        <v>#REF!</v>
      </c>
      <c r="AG24" s="135" t="e">
        <f t="shared" si="3"/>
        <v>#REF!</v>
      </c>
      <c r="AH24" s="135" t="e">
        <f t="shared" si="3"/>
        <v>#REF!</v>
      </c>
      <c r="AI24" s="135" t="e">
        <f t="shared" si="3"/>
        <v>#REF!</v>
      </c>
      <c r="AJ24" s="135" t="e">
        <f t="shared" si="3"/>
        <v>#REF!</v>
      </c>
      <c r="AK24" s="135" t="e">
        <f t="shared" si="3"/>
        <v>#REF!</v>
      </c>
      <c r="AL24" s="135" t="e">
        <f t="shared" si="3"/>
        <v>#REF!</v>
      </c>
      <c r="AM24" s="135" t="e">
        <f t="shared" si="3"/>
        <v>#REF!</v>
      </c>
      <c r="AN24" s="135" t="e">
        <f t="shared" si="3"/>
        <v>#REF!</v>
      </c>
      <c r="AO24" s="135" t="e">
        <f t="shared" si="3"/>
        <v>#REF!</v>
      </c>
      <c r="AP24" s="135" t="e">
        <f t="shared" si="3"/>
        <v>#REF!</v>
      </c>
      <c r="AQ24" s="135" t="e">
        <f t="shared" si="3"/>
        <v>#REF!</v>
      </c>
      <c r="AR24" s="135" t="e">
        <f t="shared" si="3"/>
        <v>#REF!</v>
      </c>
      <c r="AS24" s="135" t="e">
        <f t="shared" si="3"/>
        <v>#REF!</v>
      </c>
      <c r="AT24" s="135" t="e">
        <f t="shared" si="3"/>
        <v>#REF!</v>
      </c>
      <c r="AU24" s="135" t="e">
        <f t="shared" si="3"/>
        <v>#REF!</v>
      </c>
      <c r="AV24" s="135" t="e">
        <f t="shared" si="3"/>
        <v>#REF!</v>
      </c>
      <c r="AW24" s="135" t="e">
        <f t="shared" si="3"/>
        <v>#REF!</v>
      </c>
      <c r="AX24" s="135" t="e">
        <f t="shared" si="3"/>
        <v>#REF!</v>
      </c>
      <c r="AY24" s="135" t="e">
        <f t="shared" si="3"/>
        <v>#REF!</v>
      </c>
    </row>
    <row r="25" spans="1:51" x14ac:dyDescent="0.2">
      <c r="A25" s="76" t="s">
        <v>202</v>
      </c>
      <c r="B25" s="135"/>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135"/>
      <c r="AL25" s="135"/>
      <c r="AM25" s="135"/>
      <c r="AN25" s="135"/>
      <c r="AO25" s="135"/>
      <c r="AP25" s="135"/>
      <c r="AQ25" s="135"/>
      <c r="AR25" s="135"/>
      <c r="AS25" s="135"/>
      <c r="AT25" s="135"/>
      <c r="AU25" s="135"/>
      <c r="AV25" s="135"/>
      <c r="AW25" s="135"/>
      <c r="AX25" s="135"/>
      <c r="AY25" s="135"/>
    </row>
    <row r="26" spans="1:51" x14ac:dyDescent="0.2">
      <c r="A26" s="76">
        <v>1</v>
      </c>
      <c r="B26" s="135" t="e">
        <f>ROUNDUP(B14*0.85,)+25</f>
        <v>#REF!</v>
      </c>
      <c r="C26" s="135" t="e">
        <f t="shared" ref="C26:AY26" si="4">ROUNDUP(C14*0.85,)</f>
        <v>#REF!</v>
      </c>
      <c r="D26" s="135" t="e">
        <f t="shared" si="4"/>
        <v>#REF!</v>
      </c>
      <c r="E26" s="135" t="e">
        <f t="shared" si="4"/>
        <v>#REF!</v>
      </c>
      <c r="F26" s="135" t="e">
        <f t="shared" si="4"/>
        <v>#REF!</v>
      </c>
      <c r="G26" s="135" t="e">
        <f t="shared" si="4"/>
        <v>#REF!</v>
      </c>
      <c r="H26" s="135" t="e">
        <f t="shared" si="4"/>
        <v>#REF!</v>
      </c>
      <c r="I26" s="135" t="e">
        <f t="shared" si="4"/>
        <v>#REF!</v>
      </c>
      <c r="J26" s="135" t="e">
        <f t="shared" si="4"/>
        <v>#REF!</v>
      </c>
      <c r="K26" s="135" t="e">
        <f t="shared" si="4"/>
        <v>#REF!</v>
      </c>
      <c r="L26" s="135" t="e">
        <f t="shared" si="4"/>
        <v>#REF!</v>
      </c>
      <c r="M26" s="135" t="e">
        <f t="shared" si="4"/>
        <v>#REF!</v>
      </c>
      <c r="N26" s="135" t="e">
        <f t="shared" si="4"/>
        <v>#REF!</v>
      </c>
      <c r="O26" s="135" t="e">
        <f t="shared" si="4"/>
        <v>#REF!</v>
      </c>
      <c r="P26" s="135" t="e">
        <f t="shared" si="4"/>
        <v>#REF!</v>
      </c>
      <c r="Q26" s="135" t="e">
        <f t="shared" si="4"/>
        <v>#REF!</v>
      </c>
      <c r="R26" s="135" t="e">
        <f t="shared" si="4"/>
        <v>#REF!</v>
      </c>
      <c r="S26" s="135" t="e">
        <f t="shared" si="4"/>
        <v>#REF!</v>
      </c>
      <c r="T26" s="135" t="e">
        <f t="shared" si="4"/>
        <v>#REF!</v>
      </c>
      <c r="U26" s="135" t="e">
        <f t="shared" si="4"/>
        <v>#REF!</v>
      </c>
      <c r="V26" s="135" t="e">
        <f t="shared" si="4"/>
        <v>#REF!</v>
      </c>
      <c r="W26" s="135" t="e">
        <f t="shared" si="4"/>
        <v>#REF!</v>
      </c>
      <c r="X26" s="135" t="e">
        <f t="shared" si="4"/>
        <v>#REF!</v>
      </c>
      <c r="Y26" s="135" t="e">
        <f t="shared" si="4"/>
        <v>#REF!</v>
      </c>
      <c r="Z26" s="135" t="e">
        <f t="shared" si="4"/>
        <v>#REF!</v>
      </c>
      <c r="AA26" s="135" t="e">
        <f t="shared" si="4"/>
        <v>#REF!</v>
      </c>
      <c r="AB26" s="135" t="e">
        <f t="shared" si="4"/>
        <v>#REF!</v>
      </c>
      <c r="AC26" s="135" t="e">
        <f t="shared" si="4"/>
        <v>#REF!</v>
      </c>
      <c r="AD26" s="135" t="e">
        <f t="shared" si="4"/>
        <v>#REF!</v>
      </c>
      <c r="AE26" s="135" t="e">
        <f t="shared" si="4"/>
        <v>#REF!</v>
      </c>
      <c r="AF26" s="135" t="e">
        <f t="shared" si="4"/>
        <v>#REF!</v>
      </c>
      <c r="AG26" s="135" t="e">
        <f t="shared" si="4"/>
        <v>#REF!</v>
      </c>
      <c r="AH26" s="135" t="e">
        <f t="shared" si="4"/>
        <v>#REF!</v>
      </c>
      <c r="AI26" s="135" t="e">
        <f t="shared" si="4"/>
        <v>#REF!</v>
      </c>
      <c r="AJ26" s="135" t="e">
        <f t="shared" si="4"/>
        <v>#REF!</v>
      </c>
      <c r="AK26" s="135" t="e">
        <f t="shared" si="4"/>
        <v>#REF!</v>
      </c>
      <c r="AL26" s="135" t="e">
        <f t="shared" si="4"/>
        <v>#REF!</v>
      </c>
      <c r="AM26" s="135" t="e">
        <f t="shared" si="4"/>
        <v>#REF!</v>
      </c>
      <c r="AN26" s="135" t="e">
        <f t="shared" si="4"/>
        <v>#REF!</v>
      </c>
      <c r="AO26" s="135" t="e">
        <f t="shared" si="4"/>
        <v>#REF!</v>
      </c>
      <c r="AP26" s="135" t="e">
        <f t="shared" si="4"/>
        <v>#REF!</v>
      </c>
      <c r="AQ26" s="135" t="e">
        <f t="shared" si="4"/>
        <v>#REF!</v>
      </c>
      <c r="AR26" s="135" t="e">
        <f t="shared" si="4"/>
        <v>#REF!</v>
      </c>
      <c r="AS26" s="135" t="e">
        <f t="shared" si="4"/>
        <v>#REF!</v>
      </c>
      <c r="AT26" s="135" t="e">
        <f t="shared" si="4"/>
        <v>#REF!</v>
      </c>
      <c r="AU26" s="135" t="e">
        <f t="shared" si="4"/>
        <v>#REF!</v>
      </c>
      <c r="AV26" s="135" t="e">
        <f t="shared" si="4"/>
        <v>#REF!</v>
      </c>
      <c r="AW26" s="135" t="e">
        <f t="shared" si="4"/>
        <v>#REF!</v>
      </c>
      <c r="AX26" s="135" t="e">
        <f t="shared" si="4"/>
        <v>#REF!</v>
      </c>
      <c r="AY26" s="135" t="e">
        <f t="shared" si="4"/>
        <v>#REF!</v>
      </c>
    </row>
    <row r="27" spans="1:51" x14ac:dyDescent="0.2">
      <c r="A27" s="2"/>
    </row>
    <row r="28" spans="1:51" x14ac:dyDescent="0.2">
      <c r="A28" s="87" t="s">
        <v>81</v>
      </c>
    </row>
    <row r="29" spans="1:51" x14ac:dyDescent="0.2">
      <c r="A29" s="88" t="s">
        <v>82</v>
      </c>
    </row>
    <row r="30" spans="1:51" x14ac:dyDescent="0.2">
      <c r="A30" s="88" t="s">
        <v>83</v>
      </c>
    </row>
    <row r="31" spans="1:51" x14ac:dyDescent="0.2">
      <c r="A31" s="88" t="s">
        <v>84</v>
      </c>
    </row>
    <row r="32" spans="1:51" x14ac:dyDescent="0.2">
      <c r="A32" s="126" t="s">
        <v>203</v>
      </c>
    </row>
    <row r="33" spans="1:1" x14ac:dyDescent="0.2">
      <c r="A33" s="88"/>
    </row>
    <row r="34" spans="1:1" x14ac:dyDescent="0.2">
      <c r="A34" s="89" t="s">
        <v>92</v>
      </c>
    </row>
    <row r="35" spans="1:1" ht="73.5" customHeight="1" x14ac:dyDescent="0.2">
      <c r="A35" s="90" t="s">
        <v>210</v>
      </c>
    </row>
    <row r="36" spans="1:1" ht="14.25" x14ac:dyDescent="0.2">
      <c r="A36" s="133"/>
    </row>
  </sheetData>
  <pageMargins left="0.7" right="0.7" top="0.75" bottom="0.75" header="0.3" footer="0.3"/>
  <pageSetup paperSize="9" orientation="portrai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C24"/>
  <sheetViews>
    <sheetView workbookViewId="0">
      <pane xSplit="1" topLeftCell="B1" activePane="topRight" state="frozen"/>
      <selection pane="topRight" activeCell="C6" sqref="C6"/>
    </sheetView>
  </sheetViews>
  <sheetFormatPr defaultColWidth="8.7109375" defaultRowHeight="12.75" x14ac:dyDescent="0.2"/>
  <cols>
    <col min="1" max="1" width="82.85546875" style="60" customWidth="1"/>
    <col min="2" max="3" width="9.85546875" style="60" customWidth="1"/>
    <col min="4" max="16384" width="8.7109375" style="60"/>
  </cols>
  <sheetData>
    <row r="1" spans="1:3" x14ac:dyDescent="0.2">
      <c r="A1" s="3" t="s">
        <v>98</v>
      </c>
    </row>
    <row r="2" spans="1:3" x14ac:dyDescent="0.2">
      <c r="A2" s="75" t="s">
        <v>209</v>
      </c>
    </row>
    <row r="3" spans="1:3" x14ac:dyDescent="0.2">
      <c r="A3" s="2"/>
    </row>
    <row r="4" spans="1:3" x14ac:dyDescent="0.2">
      <c r="A4" s="5" t="s">
        <v>72</v>
      </c>
    </row>
    <row r="5" spans="1:3" ht="21" customHeight="1" x14ac:dyDescent="0.2">
      <c r="A5" s="76"/>
      <c r="B5" s="93" t="e">
        <f>BAR!#REF!</f>
        <v>#REF!</v>
      </c>
      <c r="C5" s="93" t="e">
        <f>BAR!#REF!</f>
        <v>#REF!</v>
      </c>
    </row>
    <row r="6" spans="1:3" ht="24" customHeight="1" x14ac:dyDescent="0.2">
      <c r="A6" s="76"/>
      <c r="B6" s="93" t="e">
        <f>BAR!#REF!</f>
        <v>#REF!</v>
      </c>
      <c r="C6" s="93" t="e">
        <f>BAR!#REF!</f>
        <v>#REF!</v>
      </c>
    </row>
    <row r="7" spans="1:3" x14ac:dyDescent="0.2">
      <c r="A7" s="76" t="s">
        <v>74</v>
      </c>
    </row>
    <row r="8" spans="1:3" x14ac:dyDescent="0.2">
      <c r="A8" s="76">
        <v>1</v>
      </c>
      <c r="B8" s="131" t="e">
        <f>BAR!#REF!-1050</f>
        <v>#REF!</v>
      </c>
      <c r="C8" s="131" t="e">
        <f>BAR!#REF!-1050</f>
        <v>#REF!</v>
      </c>
    </row>
    <row r="9" spans="1:3" x14ac:dyDescent="0.2">
      <c r="A9" s="15" t="s">
        <v>76</v>
      </c>
      <c r="B9" s="132"/>
      <c r="C9" s="132"/>
    </row>
    <row r="10" spans="1:3" x14ac:dyDescent="0.2">
      <c r="A10" s="76">
        <v>1</v>
      </c>
      <c r="B10" s="131" t="e">
        <f>BAR!#REF!-1050</f>
        <v>#REF!</v>
      </c>
      <c r="C10" s="131" t="e">
        <f>BAR!#REF!-1050</f>
        <v>#REF!</v>
      </c>
    </row>
    <row r="11" spans="1:3" x14ac:dyDescent="0.2">
      <c r="A11" s="16" t="s">
        <v>77</v>
      </c>
      <c r="B11" s="132"/>
      <c r="C11" s="132"/>
    </row>
    <row r="12" spans="1:3" x14ac:dyDescent="0.2">
      <c r="A12" s="76">
        <v>1</v>
      </c>
      <c r="B12" s="131" t="e">
        <f>BAR!#REF!-1050</f>
        <v>#REF!</v>
      </c>
      <c r="C12" s="131" t="e">
        <f>BAR!#REF!-1050</f>
        <v>#REF!</v>
      </c>
    </row>
    <row r="13" spans="1:3" x14ac:dyDescent="0.2">
      <c r="A13" s="17" t="s">
        <v>78</v>
      </c>
      <c r="B13" s="132"/>
      <c r="C13" s="132"/>
    </row>
    <row r="14" spans="1:3" x14ac:dyDescent="0.2">
      <c r="A14" s="76">
        <v>1</v>
      </c>
      <c r="B14" s="131" t="e">
        <f>BAR!#REF!-1050</f>
        <v>#REF!</v>
      </c>
      <c r="C14" s="131" t="e">
        <f>BAR!#REF!-1050</f>
        <v>#REF!</v>
      </c>
    </row>
    <row r="15" spans="1:3" x14ac:dyDescent="0.2">
      <c r="A15" s="2"/>
    </row>
    <row r="16" spans="1:3" x14ac:dyDescent="0.2">
      <c r="A16" s="87" t="s">
        <v>81</v>
      </c>
    </row>
    <row r="17" spans="1:1" x14ac:dyDescent="0.2">
      <c r="A17" s="88" t="s">
        <v>82</v>
      </c>
    </row>
    <row r="18" spans="1:1" x14ac:dyDescent="0.2">
      <c r="A18" s="88" t="s">
        <v>83</v>
      </c>
    </row>
    <row r="19" spans="1:1" x14ac:dyDescent="0.2">
      <c r="A19" s="88" t="s">
        <v>84</v>
      </c>
    </row>
    <row r="20" spans="1:1" x14ac:dyDescent="0.2">
      <c r="A20" s="23" t="s">
        <v>86</v>
      </c>
    </row>
    <row r="21" spans="1:1" x14ac:dyDescent="0.2">
      <c r="A21" s="88"/>
    </row>
    <row r="22" spans="1:1" x14ac:dyDescent="0.2">
      <c r="A22" s="89" t="s">
        <v>92</v>
      </c>
    </row>
    <row r="23" spans="1:1" ht="73.5" customHeight="1" x14ac:dyDescent="0.2">
      <c r="A23" s="90" t="s">
        <v>210</v>
      </c>
    </row>
    <row r="24" spans="1:1" ht="14.25" x14ac:dyDescent="0.2">
      <c r="A24" s="133"/>
    </row>
  </sheetData>
  <pageMargins left="0.7" right="0.7" top="0.75" bottom="0.75" header="0.3" footer="0.3"/>
  <pageSetup paperSize="9" orientation="portrai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C53"/>
  <sheetViews>
    <sheetView workbookViewId="0">
      <pane xSplit="1" topLeftCell="B1" activePane="topRight" state="frozen"/>
      <selection pane="topRight" activeCell="B1" sqref="B1:C1048576"/>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199</v>
      </c>
    </row>
    <row r="2" spans="1:3" ht="11.45" customHeight="1" x14ac:dyDescent="0.2">
      <c r="A2" s="4"/>
    </row>
    <row r="3" spans="1:3" ht="11.45" customHeight="1" x14ac:dyDescent="0.2">
      <c r="A3" s="61" t="s">
        <v>211</v>
      </c>
    </row>
    <row r="4" spans="1:3" ht="11.25" customHeight="1" x14ac:dyDescent="0.2">
      <c r="A4" s="92" t="s">
        <v>72</v>
      </c>
    </row>
    <row r="5" spans="1:3" s="1" customFormat="1" ht="25.5" customHeight="1" x14ac:dyDescent="0.2">
      <c r="A5" s="6" t="s">
        <v>73</v>
      </c>
      <c r="B5" s="93" t="e">
        <f>BAR!#REF!</f>
        <v>#REF!</v>
      </c>
      <c r="C5" s="93" t="e">
        <f>BAR!#REF!</f>
        <v>#REF!</v>
      </c>
    </row>
    <row r="6" spans="1:3" s="1" customFormat="1" ht="25.5" customHeight="1" x14ac:dyDescent="0.2">
      <c r="A6" s="9"/>
      <c r="B6" s="93" t="e">
        <f>BAR!#REF!</f>
        <v>#REF!</v>
      </c>
      <c r="C6" s="93" t="e">
        <f>BAR!#REF!</f>
        <v>#REF!</v>
      </c>
    </row>
    <row r="7" spans="1:3" ht="11.45" customHeight="1" x14ac:dyDescent="0.2">
      <c r="A7" s="10" t="s">
        <v>74</v>
      </c>
    </row>
    <row r="8" spans="1:3" ht="11.45" customHeight="1" x14ac:dyDescent="0.2">
      <c r="A8" s="12">
        <v>1</v>
      </c>
      <c r="B8" s="30" t="e">
        <f>BAR!#REF!*0.9</f>
        <v>#REF!</v>
      </c>
      <c r="C8" s="30" t="e">
        <f>BAR!#REF!*0.9</f>
        <v>#REF!</v>
      </c>
    </row>
    <row r="9" spans="1:3" ht="11.45" customHeight="1" x14ac:dyDescent="0.2">
      <c r="A9" s="12">
        <v>2</v>
      </c>
      <c r="B9" s="30" t="e">
        <f>BAR!#REF!*0.9</f>
        <v>#REF!</v>
      </c>
      <c r="C9" s="30" t="e">
        <f>BAR!#REF!*0.9</f>
        <v>#REF!</v>
      </c>
    </row>
    <row r="10" spans="1:3" ht="11.45" customHeight="1" x14ac:dyDescent="0.2">
      <c r="A10" s="15" t="s">
        <v>200</v>
      </c>
      <c r="B10" s="30"/>
      <c r="C10" s="30"/>
    </row>
    <row r="11" spans="1:3" ht="11.45" customHeight="1" x14ac:dyDescent="0.2">
      <c r="A11" s="12">
        <v>1</v>
      </c>
      <c r="B11" s="30" t="e">
        <f>BAR!#REF!*0.9</f>
        <v>#REF!</v>
      </c>
      <c r="C11" s="30" t="e">
        <f>BAR!#REF!*0.9</f>
        <v>#REF!</v>
      </c>
    </row>
    <row r="12" spans="1:3" ht="11.45" customHeight="1" x14ac:dyDescent="0.2">
      <c r="A12" s="12">
        <v>2</v>
      </c>
      <c r="B12" s="30" t="e">
        <f>BAR!#REF!*0.9</f>
        <v>#REF!</v>
      </c>
      <c r="C12" s="30" t="e">
        <f>BAR!#REF!*0.9</f>
        <v>#REF!</v>
      </c>
    </row>
    <row r="13" spans="1:3" ht="11.45" customHeight="1" x14ac:dyDescent="0.2">
      <c r="A13" s="16" t="s">
        <v>201</v>
      </c>
      <c r="B13" s="30"/>
      <c r="C13" s="30"/>
    </row>
    <row r="14" spans="1:3" ht="11.45" customHeight="1" x14ac:dyDescent="0.2">
      <c r="A14" s="12">
        <v>1</v>
      </c>
      <c r="B14" s="30" t="e">
        <f>BAR!#REF!*0.9</f>
        <v>#REF!</v>
      </c>
      <c r="C14" s="30" t="e">
        <f>BAR!#REF!*0.9</f>
        <v>#REF!</v>
      </c>
    </row>
    <row r="15" spans="1:3" ht="11.45" customHeight="1" x14ac:dyDescent="0.2">
      <c r="A15" s="12">
        <v>2</v>
      </c>
      <c r="B15" s="30" t="e">
        <f>BAR!#REF!*0.9</f>
        <v>#REF!</v>
      </c>
      <c r="C15" s="30" t="e">
        <f>BAR!#REF!*0.9</f>
        <v>#REF!</v>
      </c>
    </row>
    <row r="16" spans="1:3" ht="11.45" customHeight="1" x14ac:dyDescent="0.2">
      <c r="A16" s="17" t="s">
        <v>202</v>
      </c>
      <c r="B16" s="30"/>
      <c r="C16" s="30"/>
    </row>
    <row r="17" spans="1:3" ht="11.45" customHeight="1" x14ac:dyDescent="0.2">
      <c r="A17" s="12">
        <v>1</v>
      </c>
      <c r="B17" s="30" t="e">
        <f>BAR!#REF!*0.9</f>
        <v>#REF!</v>
      </c>
      <c r="C17" s="30" t="e">
        <f>BAR!#REF!*0.9</f>
        <v>#REF!</v>
      </c>
    </row>
    <row r="18" spans="1:3" ht="11.45" customHeight="1" x14ac:dyDescent="0.2">
      <c r="A18" s="12">
        <v>2</v>
      </c>
      <c r="B18" s="30" t="e">
        <f>BAR!#REF!*0.9</f>
        <v>#REF!</v>
      </c>
      <c r="C18" s="30" t="e">
        <f>BAR!#REF!*0.9</f>
        <v>#REF!</v>
      </c>
    </row>
    <row r="19" spans="1:3" ht="11.45" customHeight="1" x14ac:dyDescent="0.2">
      <c r="A19" s="18"/>
      <c r="B19" s="62"/>
      <c r="C19" s="62"/>
    </row>
    <row r="20" spans="1:3" ht="11.45" customHeight="1" x14ac:dyDescent="0.2">
      <c r="A20" s="18"/>
      <c r="B20" s="62"/>
      <c r="C20" s="62"/>
    </row>
    <row r="21" spans="1:3" ht="11.45" customHeight="1" x14ac:dyDescent="0.2">
      <c r="A21" s="18"/>
      <c r="B21" s="62"/>
      <c r="C21" s="62"/>
    </row>
    <row r="22" spans="1:3" ht="145.9" customHeight="1" x14ac:dyDescent="0.2">
      <c r="A22" s="44" t="s">
        <v>212</v>
      </c>
    </row>
    <row r="23" spans="1:3" ht="11.45" customHeight="1" x14ac:dyDescent="0.2">
      <c r="A23" s="64" t="s">
        <v>89</v>
      </c>
    </row>
    <row r="24" spans="1:3" ht="11.45" customHeight="1" x14ac:dyDescent="0.2">
      <c r="A24" s="65" t="s">
        <v>213</v>
      </c>
    </row>
    <row r="25" spans="1:3" x14ac:dyDescent="0.2">
      <c r="A25" s="66" t="s">
        <v>214</v>
      </c>
    </row>
    <row r="26" spans="1:3" x14ac:dyDescent="0.2">
      <c r="A26" s="18"/>
    </row>
    <row r="27" spans="1:3" x14ac:dyDescent="0.2">
      <c r="A27" s="121" t="s">
        <v>81</v>
      </c>
    </row>
    <row r="28" spans="1:3" x14ac:dyDescent="0.2">
      <c r="A28" s="47" t="s">
        <v>82</v>
      </c>
    </row>
    <row r="29" spans="1:3" x14ac:dyDescent="0.2">
      <c r="A29" s="47" t="s">
        <v>83</v>
      </c>
    </row>
    <row r="30" spans="1:3" ht="24" x14ac:dyDescent="0.2">
      <c r="A30" s="48" t="s">
        <v>84</v>
      </c>
    </row>
    <row r="31" spans="1:3" ht="12.6" customHeight="1" x14ac:dyDescent="0.2">
      <c r="A31" s="47" t="s">
        <v>215</v>
      </c>
    </row>
    <row r="32" spans="1:3" ht="24" x14ac:dyDescent="0.2">
      <c r="A32" s="63" t="s">
        <v>216</v>
      </c>
    </row>
    <row r="34" spans="1:1" ht="25.5" x14ac:dyDescent="0.2">
      <c r="A34" s="68" t="s">
        <v>217</v>
      </c>
    </row>
    <row r="35" spans="1:1" ht="52.5" x14ac:dyDescent="0.2">
      <c r="A35" s="123" t="s">
        <v>218</v>
      </c>
    </row>
    <row r="36" spans="1:1" ht="31.5" x14ac:dyDescent="0.2">
      <c r="A36" s="123" t="s">
        <v>219</v>
      </c>
    </row>
    <row r="37" spans="1:1" ht="52.5" x14ac:dyDescent="0.2">
      <c r="A37" s="123" t="s">
        <v>220</v>
      </c>
    </row>
    <row r="38" spans="1:1" ht="31.5" hidden="1" x14ac:dyDescent="0.2">
      <c r="A38" s="123" t="s">
        <v>221</v>
      </c>
    </row>
    <row r="39" spans="1:1" ht="63" x14ac:dyDescent="0.2">
      <c r="A39" s="123" t="s">
        <v>222</v>
      </c>
    </row>
    <row r="40" spans="1:1" ht="31.5" x14ac:dyDescent="0.2">
      <c r="A40" s="123" t="s">
        <v>223</v>
      </c>
    </row>
    <row r="41" spans="1:1" ht="31.5" x14ac:dyDescent="0.2">
      <c r="A41" s="123" t="s">
        <v>224</v>
      </c>
    </row>
    <row r="42" spans="1:1" ht="31.5" x14ac:dyDescent="0.2">
      <c r="A42" s="123" t="s">
        <v>225</v>
      </c>
    </row>
    <row r="43" spans="1:1" ht="42" x14ac:dyDescent="0.2">
      <c r="A43" s="123" t="s">
        <v>226</v>
      </c>
    </row>
    <row r="44" spans="1:1" ht="31.5" x14ac:dyDescent="0.2">
      <c r="A44" s="123" t="s">
        <v>227</v>
      </c>
    </row>
    <row r="45" spans="1:1" x14ac:dyDescent="0.2">
      <c r="A45" s="70"/>
    </row>
    <row r="46" spans="1:1" ht="31.5" x14ac:dyDescent="0.2">
      <c r="A46" s="52" t="s">
        <v>128</v>
      </c>
    </row>
    <row r="47" spans="1:1" ht="21" x14ac:dyDescent="0.2">
      <c r="A47" s="53" t="s">
        <v>130</v>
      </c>
    </row>
    <row r="48" spans="1:1" ht="42.75" x14ac:dyDescent="0.2">
      <c r="A48" s="54" t="s">
        <v>167</v>
      </c>
    </row>
    <row r="49" spans="1:1" ht="21" x14ac:dyDescent="0.2">
      <c r="A49" s="55" t="s">
        <v>132</v>
      </c>
    </row>
    <row r="50" spans="1:1" x14ac:dyDescent="0.2">
      <c r="A50" s="56"/>
    </row>
    <row r="51" spans="1:1" x14ac:dyDescent="0.2">
      <c r="A51" s="57" t="s">
        <v>92</v>
      </c>
    </row>
    <row r="52" spans="1:1" ht="24" x14ac:dyDescent="0.2">
      <c r="A52" s="58" t="s">
        <v>133</v>
      </c>
    </row>
    <row r="53" spans="1:1" ht="24" x14ac:dyDescent="0.2">
      <c r="A53" s="58" t="s">
        <v>134</v>
      </c>
    </row>
  </sheetData>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1454817346722"/>
  </sheetPr>
  <dimension ref="A1:A27"/>
  <sheetViews>
    <sheetView workbookViewId="0">
      <pane xSplit="1" topLeftCell="B1" activePane="topRight" state="frozen"/>
      <selection pane="topRight" activeCell="B1" sqref="B1:N1048576"/>
    </sheetView>
  </sheetViews>
  <sheetFormatPr defaultColWidth="8.5703125" defaultRowHeight="12" x14ac:dyDescent="0.2"/>
  <cols>
    <col min="1" max="1" width="61.7109375" style="2" customWidth="1"/>
    <col min="2" max="16384" width="8.5703125" style="2"/>
  </cols>
  <sheetData>
    <row r="1" spans="1:1" ht="15" customHeight="1" x14ac:dyDescent="0.2">
      <c r="A1" s="186" t="s">
        <v>0</v>
      </c>
    </row>
    <row r="2" spans="1:1" ht="15" customHeight="1" x14ac:dyDescent="0.2">
      <c r="A2" s="204" t="s">
        <v>63</v>
      </c>
    </row>
    <row r="3" spans="1:1" ht="15" customHeight="1" x14ac:dyDescent="0.2">
      <c r="A3" s="187" t="s">
        <v>2</v>
      </c>
    </row>
    <row r="4" spans="1:1" s="1" customFormat="1" ht="15" customHeight="1" x14ac:dyDescent="0.2">
      <c r="A4" s="6" t="s">
        <v>3</v>
      </c>
    </row>
    <row r="5" spans="1:1" ht="11.45" customHeight="1" x14ac:dyDescent="0.2">
      <c r="A5" s="10" t="s">
        <v>4</v>
      </c>
    </row>
    <row r="6" spans="1:1" ht="11.45" customHeight="1" x14ac:dyDescent="0.2">
      <c r="A6" s="12">
        <v>1</v>
      </c>
    </row>
    <row r="7" spans="1:1" ht="11.45" customHeight="1" x14ac:dyDescent="0.2">
      <c r="A7" s="12">
        <v>2</v>
      </c>
    </row>
    <row r="8" spans="1:1" ht="11.45" customHeight="1" x14ac:dyDescent="0.2">
      <c r="A8" s="15" t="s">
        <v>5</v>
      </c>
    </row>
    <row r="9" spans="1:1" ht="11.45" customHeight="1" x14ac:dyDescent="0.2">
      <c r="A9" s="12">
        <v>1</v>
      </c>
    </row>
    <row r="10" spans="1:1" ht="11.45" customHeight="1" x14ac:dyDescent="0.2">
      <c r="A10" s="12">
        <v>2</v>
      </c>
    </row>
    <row r="11" spans="1:1" ht="11.45" customHeight="1" x14ac:dyDescent="0.2">
      <c r="A11" s="15" t="s">
        <v>6</v>
      </c>
    </row>
    <row r="12" spans="1:1" ht="11.45" customHeight="1" x14ac:dyDescent="0.2">
      <c r="A12" s="12">
        <v>1</v>
      </c>
    </row>
    <row r="13" spans="1:1" ht="11.45" customHeight="1" x14ac:dyDescent="0.2">
      <c r="A13" s="12">
        <v>2</v>
      </c>
    </row>
    <row r="14" spans="1:1" ht="11.45" customHeight="1" x14ac:dyDescent="0.2">
      <c r="A14" s="16" t="s">
        <v>7</v>
      </c>
    </row>
    <row r="15" spans="1:1" ht="11.45" customHeight="1" x14ac:dyDescent="0.2">
      <c r="A15" s="12">
        <v>1</v>
      </c>
    </row>
    <row r="16" spans="1:1" ht="11.45" customHeight="1" x14ac:dyDescent="0.2">
      <c r="A16" s="12">
        <v>2</v>
      </c>
    </row>
    <row r="17" spans="1:1" ht="11.45" customHeight="1" x14ac:dyDescent="0.2">
      <c r="A17" s="17" t="s">
        <v>8</v>
      </c>
    </row>
    <row r="18" spans="1:1" ht="11.45" customHeight="1" x14ac:dyDescent="0.2">
      <c r="A18" s="12">
        <v>1</v>
      </c>
    </row>
    <row r="19" spans="1:1" ht="11.45" customHeight="1" x14ac:dyDescent="0.2">
      <c r="A19" s="12">
        <v>2</v>
      </c>
    </row>
    <row r="20" spans="1:1" ht="11.45" customHeight="1" x14ac:dyDescent="0.2">
      <c r="A20" s="205" t="s">
        <v>57</v>
      </c>
    </row>
    <row r="21" spans="1:1" ht="24" x14ac:dyDescent="0.2">
      <c r="A21" s="99" t="s">
        <v>64</v>
      </c>
    </row>
    <row r="22" spans="1:1" ht="15" customHeight="1" x14ac:dyDescent="0.2">
      <c r="A22" s="200" t="s">
        <v>14</v>
      </c>
    </row>
    <row r="23" spans="1:1" ht="372" x14ac:dyDescent="0.2">
      <c r="A23" s="201" t="s">
        <v>65</v>
      </c>
    </row>
    <row r="24" spans="1:1" ht="15" customHeight="1" x14ac:dyDescent="0.2">
      <c r="A24" s="196" t="s">
        <v>16</v>
      </c>
    </row>
    <row r="25" spans="1:1" ht="24" x14ac:dyDescent="0.2">
      <c r="A25" s="184" t="s">
        <v>17</v>
      </c>
    </row>
    <row r="26" spans="1:1" ht="15" customHeight="1" x14ac:dyDescent="0.2">
      <c r="A26" s="206" t="s">
        <v>18</v>
      </c>
    </row>
    <row r="27" spans="1:1" ht="132" x14ac:dyDescent="0.2">
      <c r="A27" s="202" t="s">
        <v>19</v>
      </c>
    </row>
  </sheetData>
  <pageMargins left="0.7" right="0.7" top="0.75" bottom="0.75" header="0.3" footer="0.3"/>
  <pageSetup paperSize="9" orientation="portrai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C69"/>
  <sheetViews>
    <sheetView workbookViewId="0">
      <pane xSplit="1" topLeftCell="B1" activePane="topRight" state="frozen"/>
      <selection pane="topRight" activeCell="A26" sqref="A26"/>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98</v>
      </c>
    </row>
    <row r="2" spans="1:3" ht="11.45" customHeight="1" x14ac:dyDescent="0.2">
      <c r="A2" s="4"/>
    </row>
    <row r="3" spans="1:3" ht="11.45" customHeight="1" x14ac:dyDescent="0.2">
      <c r="A3" s="125" t="s">
        <v>228</v>
      </c>
    </row>
    <row r="4" spans="1:3" ht="11.25" customHeight="1" x14ac:dyDescent="0.2">
      <c r="A4" s="125" t="s">
        <v>72</v>
      </c>
    </row>
    <row r="5" spans="1:3" s="1" customFormat="1" ht="25.5" customHeight="1" x14ac:dyDescent="0.2">
      <c r="A5" s="6" t="s">
        <v>73</v>
      </c>
      <c r="B5" s="93" t="e">
        <f>BAR!#REF!</f>
        <v>#REF!</v>
      </c>
      <c r="C5" s="93" t="e">
        <f>BAR!#REF!</f>
        <v>#REF!</v>
      </c>
    </row>
    <row r="6" spans="1:3" s="1" customFormat="1" ht="25.5" customHeight="1" x14ac:dyDescent="0.2">
      <c r="A6" s="9"/>
      <c r="B6" s="93" t="e">
        <f>BAR!#REF!</f>
        <v>#REF!</v>
      </c>
      <c r="C6" s="93" t="e">
        <f>BAR!#REF!</f>
        <v>#REF!</v>
      </c>
    </row>
    <row r="7" spans="1:3" ht="11.45" customHeight="1" x14ac:dyDescent="0.2">
      <c r="A7" s="10" t="s">
        <v>74</v>
      </c>
    </row>
    <row r="8" spans="1:3" ht="11.45" customHeight="1" x14ac:dyDescent="0.2">
      <c r="A8" s="12">
        <v>1</v>
      </c>
      <c r="B8" s="30" t="e">
        <f>BAR!#REF!*0.85</f>
        <v>#REF!</v>
      </c>
      <c r="C8" s="30" t="e">
        <f>BAR!#REF!*0.85</f>
        <v>#REF!</v>
      </c>
    </row>
    <row r="9" spans="1:3" ht="11.45" customHeight="1" x14ac:dyDescent="0.2">
      <c r="A9" s="12">
        <v>2</v>
      </c>
      <c r="B9" s="30" t="e">
        <f>BAR!#REF!*0.85</f>
        <v>#REF!</v>
      </c>
      <c r="C9" s="30" t="e">
        <f>BAR!#REF!*0.85</f>
        <v>#REF!</v>
      </c>
    </row>
    <row r="10" spans="1:3" ht="11.45" customHeight="1" x14ac:dyDescent="0.2">
      <c r="A10" s="15" t="s">
        <v>76</v>
      </c>
      <c r="B10" s="30"/>
      <c r="C10" s="30"/>
    </row>
    <row r="11" spans="1:3" ht="11.45" customHeight="1" x14ac:dyDescent="0.2">
      <c r="A11" s="12">
        <v>1</v>
      </c>
      <c r="B11" s="30" t="e">
        <f>BAR!#REF!*0.85</f>
        <v>#REF!</v>
      </c>
      <c r="C11" s="30" t="e">
        <f>BAR!#REF!*0.85</f>
        <v>#REF!</v>
      </c>
    </row>
    <row r="12" spans="1:3" ht="11.45" customHeight="1" x14ac:dyDescent="0.2">
      <c r="A12" s="12">
        <v>2</v>
      </c>
      <c r="B12" s="30" t="e">
        <f>BAR!#REF!*0.85</f>
        <v>#REF!</v>
      </c>
      <c r="C12" s="30" t="e">
        <f>BAR!#REF!*0.85</f>
        <v>#REF!</v>
      </c>
    </row>
    <row r="13" spans="1:3" ht="11.45" customHeight="1" x14ac:dyDescent="0.2">
      <c r="A13" s="16" t="s">
        <v>201</v>
      </c>
      <c r="B13" s="30"/>
      <c r="C13" s="30"/>
    </row>
    <row r="14" spans="1:3" ht="11.45" customHeight="1" x14ac:dyDescent="0.2">
      <c r="A14" s="12">
        <v>1</v>
      </c>
      <c r="B14" s="30" t="e">
        <f>BAR!#REF!*0.85</f>
        <v>#REF!</v>
      </c>
      <c r="C14" s="30" t="e">
        <f>BAR!#REF!*0.85</f>
        <v>#REF!</v>
      </c>
    </row>
    <row r="15" spans="1:3" ht="11.45" customHeight="1" x14ac:dyDescent="0.2">
      <c r="A15" s="12">
        <v>2</v>
      </c>
      <c r="B15" s="30" t="e">
        <f>BAR!#REF!*0.85</f>
        <v>#REF!</v>
      </c>
      <c r="C15" s="30" t="e">
        <f>BAR!#REF!*0.85</f>
        <v>#REF!</v>
      </c>
    </row>
    <row r="16" spans="1:3" ht="11.45" customHeight="1" x14ac:dyDescent="0.2">
      <c r="A16" s="17" t="s">
        <v>202</v>
      </c>
      <c r="B16" s="30"/>
      <c r="C16" s="30"/>
    </row>
    <row r="17" spans="1:3" ht="11.45" customHeight="1" x14ac:dyDescent="0.2">
      <c r="A17" s="12">
        <v>1</v>
      </c>
      <c r="B17" s="30" t="e">
        <f>BAR!#REF!*0.85</f>
        <v>#REF!</v>
      </c>
      <c r="C17" s="30" t="e">
        <f>BAR!#REF!*0.85</f>
        <v>#REF!</v>
      </c>
    </row>
    <row r="18" spans="1:3" ht="11.45" customHeight="1" x14ac:dyDescent="0.2">
      <c r="A18" s="12">
        <v>2</v>
      </c>
      <c r="B18" s="30" t="e">
        <f>BAR!#REF!*0.85</f>
        <v>#REF!</v>
      </c>
      <c r="C18" s="30" t="e">
        <f>BAR!#REF!*0.85</f>
        <v>#REF!</v>
      </c>
    </row>
    <row r="19" spans="1:3" ht="11.45" customHeight="1" x14ac:dyDescent="0.2">
      <c r="A19" s="18"/>
      <c r="B19" s="62"/>
      <c r="C19" s="62"/>
    </row>
    <row r="20" spans="1:3" ht="11.45" customHeight="1" x14ac:dyDescent="0.2">
      <c r="A20" s="125" t="s">
        <v>135</v>
      </c>
      <c r="B20" s="62"/>
      <c r="C20" s="62"/>
    </row>
    <row r="21" spans="1:3" ht="24.6" customHeight="1" x14ac:dyDescent="0.2">
      <c r="A21" s="6" t="s">
        <v>73</v>
      </c>
      <c r="B21" s="93" t="e">
        <f>B5</f>
        <v>#REF!</v>
      </c>
      <c r="C21" s="93" t="e">
        <f>C5</f>
        <v>#REF!</v>
      </c>
    </row>
    <row r="22" spans="1:3" ht="24.6" customHeight="1" x14ac:dyDescent="0.2">
      <c r="A22" s="9"/>
      <c r="B22" s="93" t="e">
        <f>B6</f>
        <v>#REF!</v>
      </c>
      <c r="C22" s="93" t="e">
        <f>C6</f>
        <v>#REF!</v>
      </c>
    </row>
    <row r="23" spans="1:3" ht="11.45" customHeight="1" x14ac:dyDescent="0.2">
      <c r="A23" s="10" t="s">
        <v>74</v>
      </c>
    </row>
    <row r="24" spans="1:3" ht="11.45" customHeight="1" x14ac:dyDescent="0.2">
      <c r="A24" s="12">
        <v>1</v>
      </c>
      <c r="B24" s="30" t="e">
        <f>ROUNDUP(B8*0.85,)</f>
        <v>#REF!</v>
      </c>
      <c r="C24" s="30" t="e">
        <f>ROUNDUP(C8*0.85,)</f>
        <v>#REF!</v>
      </c>
    </row>
    <row r="25" spans="1:3" ht="11.45" customHeight="1" x14ac:dyDescent="0.2">
      <c r="A25" s="12">
        <v>2</v>
      </c>
      <c r="B25" s="30" t="e">
        <f>ROUNDUP(B9*0.85,)</f>
        <v>#REF!</v>
      </c>
      <c r="C25" s="30" t="e">
        <f>ROUNDUP(C9*0.85,)</f>
        <v>#REF!</v>
      </c>
    </row>
    <row r="26" spans="1:3" ht="11.45" customHeight="1" x14ac:dyDescent="0.2">
      <c r="A26" s="15" t="s">
        <v>76</v>
      </c>
      <c r="B26" s="30"/>
      <c r="C26" s="30"/>
    </row>
    <row r="27" spans="1:3" ht="11.45" customHeight="1" x14ac:dyDescent="0.2">
      <c r="A27" s="12">
        <v>1</v>
      </c>
      <c r="B27" s="30" t="e">
        <f>ROUNDUP(B11*0.85,)</f>
        <v>#REF!</v>
      </c>
      <c r="C27" s="30" t="e">
        <f>ROUNDUP(C11*0.85,)</f>
        <v>#REF!</v>
      </c>
    </row>
    <row r="28" spans="1:3" ht="11.45" customHeight="1" x14ac:dyDescent="0.2">
      <c r="A28" s="12">
        <v>2</v>
      </c>
      <c r="B28" s="30" t="e">
        <f>ROUNDUP(B12*0.85,)</f>
        <v>#REF!</v>
      </c>
      <c r="C28" s="30" t="e">
        <f>ROUNDUP(C12*0.85,)</f>
        <v>#REF!</v>
      </c>
    </row>
    <row r="29" spans="1:3" ht="11.45" customHeight="1" x14ac:dyDescent="0.2">
      <c r="A29" s="16" t="s">
        <v>201</v>
      </c>
      <c r="B29" s="30"/>
      <c r="C29" s="30"/>
    </row>
    <row r="30" spans="1:3" ht="11.45" customHeight="1" x14ac:dyDescent="0.2">
      <c r="A30" s="12">
        <v>1</v>
      </c>
      <c r="B30" s="30" t="e">
        <f>ROUNDUP(B14*0.85,)</f>
        <v>#REF!</v>
      </c>
      <c r="C30" s="30" t="e">
        <f>ROUNDUP(C14*0.85,)</f>
        <v>#REF!</v>
      </c>
    </row>
    <row r="31" spans="1:3" ht="11.45" customHeight="1" x14ac:dyDescent="0.2">
      <c r="A31" s="12">
        <v>2</v>
      </c>
      <c r="B31" s="30" t="e">
        <f>ROUNDUP(B15*0.85,)</f>
        <v>#REF!</v>
      </c>
      <c r="C31" s="30" t="e">
        <f>ROUNDUP(C15*0.85,)</f>
        <v>#REF!</v>
      </c>
    </row>
    <row r="32" spans="1:3" ht="11.45" customHeight="1" x14ac:dyDescent="0.2">
      <c r="A32" s="17" t="s">
        <v>202</v>
      </c>
      <c r="B32" s="30"/>
      <c r="C32" s="30"/>
    </row>
    <row r="33" spans="1:3" ht="11.45" customHeight="1" x14ac:dyDescent="0.2">
      <c r="A33" s="12">
        <v>1</v>
      </c>
      <c r="B33" s="30" t="e">
        <f>ROUNDUP(B17*0.85,)</f>
        <v>#REF!</v>
      </c>
      <c r="C33" s="30" t="e">
        <f>ROUNDUP(C17*0.85,)</f>
        <v>#REF!</v>
      </c>
    </row>
    <row r="34" spans="1:3" ht="11.45" customHeight="1" x14ac:dyDescent="0.2">
      <c r="A34" s="12">
        <v>2</v>
      </c>
      <c r="B34" s="30" t="e">
        <f>ROUNDUP(B18*0.85,)</f>
        <v>#REF!</v>
      </c>
      <c r="C34" s="30" t="e">
        <f>ROUNDUP(C18*0.85,)</f>
        <v>#REF!</v>
      </c>
    </row>
    <row r="35" spans="1:3" ht="11.45" customHeight="1" x14ac:dyDescent="0.2">
      <c r="A35" s="18"/>
    </row>
    <row r="36" spans="1:3" ht="11.45" customHeight="1" x14ac:dyDescent="0.2">
      <c r="A36" s="18"/>
    </row>
    <row r="37" spans="1:3" ht="145.9" customHeight="1" x14ac:dyDescent="0.2">
      <c r="A37" s="44" t="s">
        <v>229</v>
      </c>
    </row>
    <row r="38" spans="1:3" ht="11.45" customHeight="1" x14ac:dyDescent="0.2">
      <c r="A38" s="45" t="s">
        <v>89</v>
      </c>
    </row>
    <row r="39" spans="1:3" ht="11.45" customHeight="1" x14ac:dyDescent="0.2">
      <c r="A39" s="46" t="s">
        <v>230</v>
      </c>
    </row>
    <row r="40" spans="1:3" x14ac:dyDescent="0.2">
      <c r="A40" s="46" t="s">
        <v>231</v>
      </c>
    </row>
    <row r="41" spans="1:3" x14ac:dyDescent="0.2">
      <c r="A41" s="18"/>
    </row>
    <row r="42" spans="1:3" x14ac:dyDescent="0.2">
      <c r="A42" s="45" t="s">
        <v>81</v>
      </c>
    </row>
    <row r="43" spans="1:3" x14ac:dyDescent="0.2">
      <c r="A43" s="47" t="s">
        <v>82</v>
      </c>
    </row>
    <row r="44" spans="1:3" x14ac:dyDescent="0.2">
      <c r="A44" s="47" t="s">
        <v>83</v>
      </c>
    </row>
    <row r="45" spans="1:3" ht="24" x14ac:dyDescent="0.2">
      <c r="A45" s="48" t="s">
        <v>84</v>
      </c>
    </row>
    <row r="46" spans="1:3" ht="12.6" customHeight="1" x14ac:dyDescent="0.2">
      <c r="A46" s="126" t="s">
        <v>86</v>
      </c>
    </row>
    <row r="47" spans="1:3" x14ac:dyDescent="0.2">
      <c r="A47" s="49" t="s">
        <v>232</v>
      </c>
    </row>
    <row r="48" spans="1:3" x14ac:dyDescent="0.2">
      <c r="A48" s="49" t="s">
        <v>233</v>
      </c>
    </row>
    <row r="49" spans="1:1" ht="21" x14ac:dyDescent="0.2">
      <c r="A49" s="50" t="s">
        <v>234</v>
      </c>
    </row>
    <row r="50" spans="1:1" ht="42" x14ac:dyDescent="0.2">
      <c r="A50" s="127" t="s">
        <v>235</v>
      </c>
    </row>
    <row r="51" spans="1:1" ht="31.5" x14ac:dyDescent="0.2">
      <c r="A51" s="127" t="s">
        <v>236</v>
      </c>
    </row>
    <row r="52" spans="1:1" ht="42" x14ac:dyDescent="0.2">
      <c r="A52" s="127" t="s">
        <v>237</v>
      </c>
    </row>
    <row r="53" spans="1:1" ht="42" hidden="1" x14ac:dyDescent="0.2">
      <c r="A53" s="127" t="s">
        <v>238</v>
      </c>
    </row>
    <row r="54" spans="1:1" ht="31.5" x14ac:dyDescent="0.2">
      <c r="A54" s="127" t="s">
        <v>239</v>
      </c>
    </row>
    <row r="55" spans="1:1" ht="21" x14ac:dyDescent="0.2">
      <c r="A55" s="127" t="s">
        <v>240</v>
      </c>
    </row>
    <row r="56" spans="1:1" ht="21" x14ac:dyDescent="0.2">
      <c r="A56" s="127" t="s">
        <v>241</v>
      </c>
    </row>
    <row r="57" spans="1:1" ht="34.5" x14ac:dyDescent="0.2">
      <c r="A57" s="127" t="s">
        <v>242</v>
      </c>
    </row>
    <row r="58" spans="1:1" ht="31.5" x14ac:dyDescent="0.2">
      <c r="A58" s="127" t="s">
        <v>243</v>
      </c>
    </row>
    <row r="59" spans="1:1" ht="21" x14ac:dyDescent="0.2">
      <c r="A59" s="128" t="s">
        <v>244</v>
      </c>
    </row>
    <row r="60" spans="1:1" ht="31.5" x14ac:dyDescent="0.2">
      <c r="A60" s="127" t="s">
        <v>245</v>
      </c>
    </row>
    <row r="61" spans="1:1" ht="31.5" x14ac:dyDescent="0.2">
      <c r="A61" s="52" t="s">
        <v>128</v>
      </c>
    </row>
    <row r="62" spans="1:1" ht="52.5" x14ac:dyDescent="0.2">
      <c r="A62" s="129" t="s">
        <v>246</v>
      </c>
    </row>
    <row r="63" spans="1:1" ht="21" x14ac:dyDescent="0.2">
      <c r="A63" s="53" t="s">
        <v>130</v>
      </c>
    </row>
    <row r="64" spans="1:1" ht="42.75" x14ac:dyDescent="0.2">
      <c r="A64" s="54" t="s">
        <v>167</v>
      </c>
    </row>
    <row r="65" spans="1:1" ht="21" x14ac:dyDescent="0.2">
      <c r="A65" s="55" t="s">
        <v>132</v>
      </c>
    </row>
    <row r="66" spans="1:1" x14ac:dyDescent="0.2">
      <c r="A66" s="56"/>
    </row>
    <row r="67" spans="1:1" x14ac:dyDescent="0.2">
      <c r="A67" s="57" t="s">
        <v>92</v>
      </c>
    </row>
    <row r="68" spans="1:1" ht="24" x14ac:dyDescent="0.2">
      <c r="A68" s="58" t="s">
        <v>133</v>
      </c>
    </row>
    <row r="69" spans="1:1" ht="24" x14ac:dyDescent="0.2">
      <c r="A69" s="58" t="s">
        <v>134</v>
      </c>
    </row>
  </sheetData>
  <pageMargins left="0.7" right="0.7" top="0.75" bottom="0.75" header="0.3" footer="0.3"/>
  <pageSetup paperSize="9" orientation="portrai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FF00"/>
  </sheetPr>
  <dimension ref="A1:Z69"/>
  <sheetViews>
    <sheetView topLeftCell="A25" workbookViewId="0">
      <pane xSplit="1" topLeftCell="B1" activePane="topRight" state="frozen"/>
      <selection pane="topRight" activeCell="A37" sqref="A37"/>
    </sheetView>
  </sheetViews>
  <sheetFormatPr defaultColWidth="8.5703125" defaultRowHeight="12" x14ac:dyDescent="0.2"/>
  <cols>
    <col min="1" max="1" width="84.85546875" style="2" customWidth="1"/>
    <col min="2" max="26" width="9.85546875" style="2" customWidth="1"/>
    <col min="27" max="16384" width="8.5703125" style="2"/>
  </cols>
  <sheetData>
    <row r="1" spans="1:26" ht="11.45" customHeight="1" x14ac:dyDescent="0.2">
      <c r="A1" s="3" t="s">
        <v>199</v>
      </c>
    </row>
    <row r="2" spans="1:26" ht="11.45" customHeight="1" x14ac:dyDescent="0.2">
      <c r="A2" s="4"/>
    </row>
    <row r="3" spans="1:26" ht="11.45" customHeight="1" x14ac:dyDescent="0.2">
      <c r="A3" s="125" t="s">
        <v>228</v>
      </c>
    </row>
    <row r="4" spans="1:26" ht="11.25" customHeight="1" x14ac:dyDescent="0.2">
      <c r="A4" s="125" t="s">
        <v>72</v>
      </c>
    </row>
    <row r="5" spans="1:26" s="1" customFormat="1" ht="25.5" customHeight="1" x14ac:dyDescent="0.2">
      <c r="A5" s="6" t="s">
        <v>73</v>
      </c>
      <c r="B5" s="93" t="e">
        <f>BAR!#REF!</f>
        <v>#REF!</v>
      </c>
      <c r="C5" s="93" t="e">
        <f>BAR!#REF!</f>
        <v>#REF!</v>
      </c>
      <c r="D5" s="93" t="e">
        <f>BAR!#REF!</f>
        <v>#REF!</v>
      </c>
      <c r="E5" s="93" t="e">
        <f>BAR!#REF!</f>
        <v>#REF!</v>
      </c>
      <c r="F5" s="93" t="e">
        <f>BAR!#REF!</f>
        <v>#REF!</v>
      </c>
      <c r="G5" s="93" t="e">
        <f>BAR!#REF!</f>
        <v>#REF!</v>
      </c>
      <c r="H5" s="93" t="e">
        <f>BAR!#REF!</f>
        <v>#REF!</v>
      </c>
      <c r="I5" s="93" t="e">
        <f>BAR!#REF!</f>
        <v>#REF!</v>
      </c>
      <c r="J5" s="93" t="e">
        <f>BAR!#REF!</f>
        <v>#REF!</v>
      </c>
      <c r="K5" s="93" t="e">
        <f>BAR!#REF!</f>
        <v>#REF!</v>
      </c>
      <c r="L5" s="93" t="e">
        <f>BAR!#REF!</f>
        <v>#REF!</v>
      </c>
      <c r="M5" s="93" t="e">
        <f>BAR!#REF!</f>
        <v>#REF!</v>
      </c>
      <c r="N5" s="93" t="e">
        <f>BAR!#REF!</f>
        <v>#REF!</v>
      </c>
      <c r="O5" s="93" t="e">
        <f>BAR!#REF!</f>
        <v>#REF!</v>
      </c>
      <c r="P5" s="93" t="e">
        <f>BAR!#REF!</f>
        <v>#REF!</v>
      </c>
      <c r="Q5" s="93" t="e">
        <f>BAR!#REF!</f>
        <v>#REF!</v>
      </c>
      <c r="R5" s="93" t="e">
        <f>BAR!#REF!</f>
        <v>#REF!</v>
      </c>
      <c r="S5" s="93" t="e">
        <f>BAR!#REF!</f>
        <v>#REF!</v>
      </c>
      <c r="T5" s="93" t="e">
        <f>BAR!#REF!</f>
        <v>#REF!</v>
      </c>
      <c r="U5" s="93" t="e">
        <f>BAR!#REF!</f>
        <v>#REF!</v>
      </c>
      <c r="V5" s="93" t="e">
        <f>BAR!#REF!</f>
        <v>#REF!</v>
      </c>
      <c r="W5" s="93" t="e">
        <f>BAR!#REF!</f>
        <v>#REF!</v>
      </c>
      <c r="X5" s="93" t="e">
        <f>BAR!#REF!</f>
        <v>#REF!</v>
      </c>
      <c r="Y5" s="93" t="e">
        <f>BAR!#REF!</f>
        <v>#REF!</v>
      </c>
      <c r="Z5" s="93" t="e">
        <f>BAR!#REF!</f>
        <v>#REF!</v>
      </c>
    </row>
    <row r="6" spans="1:26" s="1" customFormat="1" ht="25.5" customHeight="1" x14ac:dyDescent="0.2">
      <c r="A6" s="9"/>
      <c r="B6" s="93" t="e">
        <f>BAR!#REF!</f>
        <v>#REF!</v>
      </c>
      <c r="C6" s="93" t="e">
        <f>BAR!#REF!</f>
        <v>#REF!</v>
      </c>
      <c r="D6" s="93" t="e">
        <f>BAR!#REF!</f>
        <v>#REF!</v>
      </c>
      <c r="E6" s="93" t="e">
        <f>BAR!#REF!</f>
        <v>#REF!</v>
      </c>
      <c r="F6" s="93" t="e">
        <f>BAR!#REF!</f>
        <v>#REF!</v>
      </c>
      <c r="G6" s="93" t="e">
        <f>BAR!#REF!</f>
        <v>#REF!</v>
      </c>
      <c r="H6" s="93" t="e">
        <f>BAR!#REF!</f>
        <v>#REF!</v>
      </c>
      <c r="I6" s="93" t="e">
        <f>BAR!#REF!</f>
        <v>#REF!</v>
      </c>
      <c r="J6" s="93" t="e">
        <f>BAR!#REF!</f>
        <v>#REF!</v>
      </c>
      <c r="K6" s="93" t="e">
        <f>BAR!#REF!</f>
        <v>#REF!</v>
      </c>
      <c r="L6" s="93" t="e">
        <f>BAR!#REF!</f>
        <v>#REF!</v>
      </c>
      <c r="M6" s="93" t="e">
        <f>BAR!#REF!</f>
        <v>#REF!</v>
      </c>
      <c r="N6" s="93" t="e">
        <f>BAR!#REF!</f>
        <v>#REF!</v>
      </c>
      <c r="O6" s="93" t="e">
        <f>BAR!#REF!</f>
        <v>#REF!</v>
      </c>
      <c r="P6" s="93" t="e">
        <f>BAR!#REF!</f>
        <v>#REF!</v>
      </c>
      <c r="Q6" s="93" t="e">
        <f>BAR!#REF!</f>
        <v>#REF!</v>
      </c>
      <c r="R6" s="93" t="e">
        <f>BAR!#REF!</f>
        <v>#REF!</v>
      </c>
      <c r="S6" s="93" t="e">
        <f>BAR!#REF!</f>
        <v>#REF!</v>
      </c>
      <c r="T6" s="93" t="e">
        <f>BAR!#REF!</f>
        <v>#REF!</v>
      </c>
      <c r="U6" s="93" t="e">
        <f>BAR!#REF!</f>
        <v>#REF!</v>
      </c>
      <c r="V6" s="93" t="e">
        <f>BAR!#REF!</f>
        <v>#REF!</v>
      </c>
      <c r="W6" s="93" t="e">
        <f>BAR!#REF!</f>
        <v>#REF!</v>
      </c>
      <c r="X6" s="93" t="e">
        <f>BAR!#REF!</f>
        <v>#REF!</v>
      </c>
      <c r="Y6" s="93" t="e">
        <f>BAR!#REF!</f>
        <v>#REF!</v>
      </c>
      <c r="Z6" s="93" t="e">
        <f>BAR!#REF!</f>
        <v>#REF!</v>
      </c>
    </row>
    <row r="7" spans="1:26" ht="11.45" customHeight="1" x14ac:dyDescent="0.2">
      <c r="A7" s="10" t="s">
        <v>74</v>
      </c>
    </row>
    <row r="8" spans="1:26" ht="11.45" customHeight="1" x14ac:dyDescent="0.2">
      <c r="A8" s="12">
        <v>1</v>
      </c>
      <c r="B8" s="30" t="e">
        <f>BAR!#REF!*0.85</f>
        <v>#REF!</v>
      </c>
      <c r="C8" s="30" t="e">
        <f>BAR!#REF!*0.85</f>
        <v>#REF!</v>
      </c>
      <c r="D8" s="30" t="e">
        <f>BAR!#REF!*0.85</f>
        <v>#REF!</v>
      </c>
      <c r="E8" s="30" t="e">
        <f>BAR!#REF!*0.85</f>
        <v>#REF!</v>
      </c>
      <c r="F8" s="30" t="e">
        <f>BAR!#REF!*0.85</f>
        <v>#REF!</v>
      </c>
      <c r="G8" s="30" t="e">
        <f>BAR!#REF!*0.85</f>
        <v>#REF!</v>
      </c>
      <c r="H8" s="30" t="e">
        <f>BAR!#REF!*0.85</f>
        <v>#REF!</v>
      </c>
      <c r="I8" s="30" t="e">
        <f>BAR!#REF!*0.85</f>
        <v>#REF!</v>
      </c>
      <c r="J8" s="30" t="e">
        <f>BAR!#REF!*0.85</f>
        <v>#REF!</v>
      </c>
      <c r="K8" s="30" t="e">
        <f>BAR!#REF!*0.85</f>
        <v>#REF!</v>
      </c>
      <c r="L8" s="30" t="e">
        <f>BAR!#REF!*0.85</f>
        <v>#REF!</v>
      </c>
      <c r="M8" s="30" t="e">
        <f>BAR!#REF!*0.85</f>
        <v>#REF!</v>
      </c>
      <c r="N8" s="30" t="e">
        <f>BAR!#REF!*0.85</f>
        <v>#REF!</v>
      </c>
      <c r="O8" s="30" t="e">
        <f>BAR!#REF!*0.85</f>
        <v>#REF!</v>
      </c>
      <c r="P8" s="30" t="e">
        <f>BAR!#REF!*0.85</f>
        <v>#REF!</v>
      </c>
      <c r="Q8" s="30" t="e">
        <f>BAR!#REF!*0.85</f>
        <v>#REF!</v>
      </c>
      <c r="R8" s="30" t="e">
        <f>BAR!#REF!*0.85</f>
        <v>#REF!</v>
      </c>
      <c r="S8" s="30" t="e">
        <f>BAR!#REF!*0.85</f>
        <v>#REF!</v>
      </c>
      <c r="T8" s="30" t="e">
        <f>BAR!#REF!*0.85</f>
        <v>#REF!</v>
      </c>
      <c r="U8" s="30" t="e">
        <f>BAR!#REF!*0.85</f>
        <v>#REF!</v>
      </c>
      <c r="V8" s="30" t="e">
        <f>BAR!#REF!*0.85</f>
        <v>#REF!</v>
      </c>
      <c r="W8" s="30" t="e">
        <f>BAR!#REF!*0.85</f>
        <v>#REF!</v>
      </c>
      <c r="X8" s="30" t="e">
        <f>BAR!#REF!*0.85</f>
        <v>#REF!</v>
      </c>
      <c r="Y8" s="30" t="e">
        <f>BAR!#REF!*0.85</f>
        <v>#REF!</v>
      </c>
      <c r="Z8" s="30" t="e">
        <f>BAR!#REF!*0.85</f>
        <v>#REF!</v>
      </c>
    </row>
    <row r="9" spans="1:26" ht="11.45" customHeight="1" x14ac:dyDescent="0.2">
      <c r="A9" s="12">
        <v>2</v>
      </c>
      <c r="B9" s="30" t="e">
        <f>BAR!#REF!*0.85</f>
        <v>#REF!</v>
      </c>
      <c r="C9" s="30" t="e">
        <f>BAR!#REF!*0.85</f>
        <v>#REF!</v>
      </c>
      <c r="D9" s="30" t="e">
        <f>BAR!#REF!*0.85</f>
        <v>#REF!</v>
      </c>
      <c r="E9" s="30" t="e">
        <f>BAR!#REF!*0.85</f>
        <v>#REF!</v>
      </c>
      <c r="F9" s="30" t="e">
        <f>BAR!#REF!*0.85</f>
        <v>#REF!</v>
      </c>
      <c r="G9" s="30" t="e">
        <f>BAR!#REF!*0.85</f>
        <v>#REF!</v>
      </c>
      <c r="H9" s="30" t="e">
        <f>BAR!#REF!*0.85</f>
        <v>#REF!</v>
      </c>
      <c r="I9" s="30" t="e">
        <f>BAR!#REF!*0.85</f>
        <v>#REF!</v>
      </c>
      <c r="J9" s="30" t="e">
        <f>BAR!#REF!*0.85</f>
        <v>#REF!</v>
      </c>
      <c r="K9" s="30" t="e">
        <f>BAR!#REF!*0.85</f>
        <v>#REF!</v>
      </c>
      <c r="L9" s="30" t="e">
        <f>BAR!#REF!*0.85</f>
        <v>#REF!</v>
      </c>
      <c r="M9" s="30" t="e">
        <f>BAR!#REF!*0.85</f>
        <v>#REF!</v>
      </c>
      <c r="N9" s="30" t="e">
        <f>BAR!#REF!*0.85</f>
        <v>#REF!</v>
      </c>
      <c r="O9" s="30" t="e">
        <f>BAR!#REF!*0.85</f>
        <v>#REF!</v>
      </c>
      <c r="P9" s="30" t="e">
        <f>BAR!#REF!*0.85</f>
        <v>#REF!</v>
      </c>
      <c r="Q9" s="30" t="e">
        <f>BAR!#REF!*0.85</f>
        <v>#REF!</v>
      </c>
      <c r="R9" s="30" t="e">
        <f>BAR!#REF!*0.85</f>
        <v>#REF!</v>
      </c>
      <c r="S9" s="30" t="e">
        <f>BAR!#REF!*0.85</f>
        <v>#REF!</v>
      </c>
      <c r="T9" s="30" t="e">
        <f>BAR!#REF!*0.85</f>
        <v>#REF!</v>
      </c>
      <c r="U9" s="30" t="e">
        <f>BAR!#REF!*0.85</f>
        <v>#REF!</v>
      </c>
      <c r="V9" s="30" t="e">
        <f>BAR!#REF!*0.85</f>
        <v>#REF!</v>
      </c>
      <c r="W9" s="30" t="e">
        <f>BAR!#REF!*0.85</f>
        <v>#REF!</v>
      </c>
      <c r="X9" s="30" t="e">
        <f>BAR!#REF!*0.85</f>
        <v>#REF!</v>
      </c>
      <c r="Y9" s="30" t="e">
        <f>BAR!#REF!*0.85</f>
        <v>#REF!</v>
      </c>
      <c r="Z9" s="30" t="e">
        <f>BAR!#REF!*0.85</f>
        <v>#REF!</v>
      </c>
    </row>
    <row r="10" spans="1:26" ht="11.45" customHeight="1" x14ac:dyDescent="0.2">
      <c r="A10" s="15" t="s">
        <v>200</v>
      </c>
      <c r="B10" s="30"/>
      <c r="C10" s="30"/>
      <c r="D10" s="30"/>
      <c r="E10" s="30"/>
      <c r="F10" s="30"/>
      <c r="G10" s="30"/>
      <c r="H10" s="30"/>
      <c r="I10" s="30"/>
      <c r="J10" s="30"/>
      <c r="K10" s="30"/>
      <c r="L10" s="30"/>
      <c r="M10" s="30"/>
      <c r="N10" s="30"/>
      <c r="O10" s="30"/>
      <c r="P10" s="30"/>
      <c r="Q10" s="30"/>
      <c r="R10" s="30"/>
      <c r="S10" s="30"/>
      <c r="T10" s="30"/>
      <c r="U10" s="30"/>
      <c r="V10" s="30"/>
      <c r="W10" s="30"/>
      <c r="X10" s="30"/>
      <c r="Y10" s="30"/>
      <c r="Z10" s="30"/>
    </row>
    <row r="11" spans="1:26" ht="11.45" customHeight="1" x14ac:dyDescent="0.2">
      <c r="A11" s="12">
        <v>1</v>
      </c>
      <c r="B11" s="30" t="e">
        <f>BAR!#REF!*0.85</f>
        <v>#REF!</v>
      </c>
      <c r="C11" s="30" t="e">
        <f>BAR!#REF!*0.85</f>
        <v>#REF!</v>
      </c>
      <c r="D11" s="30" t="e">
        <f>BAR!#REF!*0.85</f>
        <v>#REF!</v>
      </c>
      <c r="E11" s="30" t="e">
        <f>BAR!#REF!*0.85</f>
        <v>#REF!</v>
      </c>
      <c r="F11" s="30" t="e">
        <f>BAR!#REF!*0.85</f>
        <v>#REF!</v>
      </c>
      <c r="G11" s="30" t="e">
        <f>BAR!#REF!*0.85</f>
        <v>#REF!</v>
      </c>
      <c r="H11" s="30" t="e">
        <f>BAR!#REF!*0.85</f>
        <v>#REF!</v>
      </c>
      <c r="I11" s="30" t="e">
        <f>BAR!#REF!*0.85</f>
        <v>#REF!</v>
      </c>
      <c r="J11" s="30" t="e">
        <f>BAR!#REF!*0.85</f>
        <v>#REF!</v>
      </c>
      <c r="K11" s="30" t="e">
        <f>BAR!#REF!*0.85</f>
        <v>#REF!</v>
      </c>
      <c r="L11" s="30" t="e">
        <f>BAR!#REF!*0.85</f>
        <v>#REF!</v>
      </c>
      <c r="M11" s="30" t="e">
        <f>BAR!#REF!*0.85</f>
        <v>#REF!</v>
      </c>
      <c r="N11" s="30" t="e">
        <f>BAR!#REF!*0.85</f>
        <v>#REF!</v>
      </c>
      <c r="O11" s="30" t="e">
        <f>BAR!#REF!*0.85</f>
        <v>#REF!</v>
      </c>
      <c r="P11" s="30" t="e">
        <f>BAR!#REF!*0.85</f>
        <v>#REF!</v>
      </c>
      <c r="Q11" s="30" t="e">
        <f>BAR!#REF!*0.85</f>
        <v>#REF!</v>
      </c>
      <c r="R11" s="30" t="e">
        <f>BAR!#REF!*0.85</f>
        <v>#REF!</v>
      </c>
      <c r="S11" s="30" t="e">
        <f>BAR!#REF!*0.85</f>
        <v>#REF!</v>
      </c>
      <c r="T11" s="30" t="e">
        <f>BAR!#REF!*0.85</f>
        <v>#REF!</v>
      </c>
      <c r="U11" s="30" t="e">
        <f>BAR!#REF!*0.85</f>
        <v>#REF!</v>
      </c>
      <c r="V11" s="30" t="e">
        <f>BAR!#REF!*0.85</f>
        <v>#REF!</v>
      </c>
      <c r="W11" s="30" t="e">
        <f>BAR!#REF!*0.85</f>
        <v>#REF!</v>
      </c>
      <c r="X11" s="30" t="e">
        <f>BAR!#REF!*0.85</f>
        <v>#REF!</v>
      </c>
      <c r="Y11" s="30" t="e">
        <f>BAR!#REF!*0.85</f>
        <v>#REF!</v>
      </c>
      <c r="Z11" s="30" t="e">
        <f>BAR!#REF!*0.85</f>
        <v>#REF!</v>
      </c>
    </row>
    <row r="12" spans="1:26" ht="11.45" customHeight="1" x14ac:dyDescent="0.2">
      <c r="A12" s="12">
        <v>2</v>
      </c>
      <c r="B12" s="30" t="e">
        <f>BAR!#REF!*0.85</f>
        <v>#REF!</v>
      </c>
      <c r="C12" s="30" t="e">
        <f>BAR!#REF!*0.85</f>
        <v>#REF!</v>
      </c>
      <c r="D12" s="30" t="e">
        <f>BAR!#REF!*0.85</f>
        <v>#REF!</v>
      </c>
      <c r="E12" s="30" t="e">
        <f>BAR!#REF!*0.85</f>
        <v>#REF!</v>
      </c>
      <c r="F12" s="30" t="e">
        <f>BAR!#REF!*0.85</f>
        <v>#REF!</v>
      </c>
      <c r="G12" s="30" t="e">
        <f>BAR!#REF!*0.85</f>
        <v>#REF!</v>
      </c>
      <c r="H12" s="30" t="e">
        <f>BAR!#REF!*0.85</f>
        <v>#REF!</v>
      </c>
      <c r="I12" s="30" t="e">
        <f>BAR!#REF!*0.85</f>
        <v>#REF!</v>
      </c>
      <c r="J12" s="30" t="e">
        <f>BAR!#REF!*0.85</f>
        <v>#REF!</v>
      </c>
      <c r="K12" s="30" t="e">
        <f>BAR!#REF!*0.85</f>
        <v>#REF!</v>
      </c>
      <c r="L12" s="30" t="e">
        <f>BAR!#REF!*0.85</f>
        <v>#REF!</v>
      </c>
      <c r="M12" s="30" t="e">
        <f>BAR!#REF!*0.85</f>
        <v>#REF!</v>
      </c>
      <c r="N12" s="30" t="e">
        <f>BAR!#REF!*0.85</f>
        <v>#REF!</v>
      </c>
      <c r="O12" s="30" t="e">
        <f>BAR!#REF!*0.85</f>
        <v>#REF!</v>
      </c>
      <c r="P12" s="30" t="e">
        <f>BAR!#REF!*0.85</f>
        <v>#REF!</v>
      </c>
      <c r="Q12" s="30" t="e">
        <f>BAR!#REF!*0.85</f>
        <v>#REF!</v>
      </c>
      <c r="R12" s="30" t="e">
        <f>BAR!#REF!*0.85</f>
        <v>#REF!</v>
      </c>
      <c r="S12" s="30" t="e">
        <f>BAR!#REF!*0.85</f>
        <v>#REF!</v>
      </c>
      <c r="T12" s="30" t="e">
        <f>BAR!#REF!*0.85</f>
        <v>#REF!</v>
      </c>
      <c r="U12" s="30" t="e">
        <f>BAR!#REF!*0.85</f>
        <v>#REF!</v>
      </c>
      <c r="V12" s="30" t="e">
        <f>BAR!#REF!*0.85</f>
        <v>#REF!</v>
      </c>
      <c r="W12" s="30" t="e">
        <f>BAR!#REF!*0.85</f>
        <v>#REF!</v>
      </c>
      <c r="X12" s="30" t="e">
        <f>BAR!#REF!*0.85</f>
        <v>#REF!</v>
      </c>
      <c r="Y12" s="30" t="e">
        <f>BAR!#REF!*0.85</f>
        <v>#REF!</v>
      </c>
      <c r="Z12" s="30" t="e">
        <f>BAR!#REF!*0.85</f>
        <v>#REF!</v>
      </c>
    </row>
    <row r="13" spans="1:26" ht="11.45" customHeight="1" x14ac:dyDescent="0.2">
      <c r="A13" s="16" t="s">
        <v>201</v>
      </c>
      <c r="B13" s="30"/>
      <c r="C13" s="30"/>
      <c r="D13" s="30"/>
      <c r="E13" s="30"/>
      <c r="F13" s="30"/>
      <c r="G13" s="30"/>
      <c r="H13" s="30"/>
      <c r="I13" s="30"/>
      <c r="J13" s="30"/>
      <c r="K13" s="30"/>
      <c r="L13" s="30"/>
      <c r="M13" s="30"/>
      <c r="N13" s="30"/>
      <c r="O13" s="30"/>
      <c r="P13" s="30"/>
      <c r="Q13" s="30"/>
      <c r="R13" s="30"/>
      <c r="S13" s="30"/>
      <c r="T13" s="30"/>
      <c r="U13" s="30"/>
      <c r="V13" s="30"/>
      <c r="W13" s="30"/>
      <c r="X13" s="30"/>
      <c r="Y13" s="30"/>
      <c r="Z13" s="30"/>
    </row>
    <row r="14" spans="1:26" ht="11.45" customHeight="1" x14ac:dyDescent="0.2">
      <c r="A14" s="12">
        <v>1</v>
      </c>
      <c r="B14" s="30" t="e">
        <f>BAR!#REF!*0.85</f>
        <v>#REF!</v>
      </c>
      <c r="C14" s="30" t="e">
        <f>BAR!#REF!*0.85</f>
        <v>#REF!</v>
      </c>
      <c r="D14" s="30" t="e">
        <f>BAR!#REF!*0.85</f>
        <v>#REF!</v>
      </c>
      <c r="E14" s="30" t="e">
        <f>BAR!#REF!*0.85</f>
        <v>#REF!</v>
      </c>
      <c r="F14" s="30" t="e">
        <f>BAR!#REF!*0.85</f>
        <v>#REF!</v>
      </c>
      <c r="G14" s="30" t="e">
        <f>BAR!#REF!*0.85</f>
        <v>#REF!</v>
      </c>
      <c r="H14" s="30" t="e">
        <f>BAR!#REF!*0.85</f>
        <v>#REF!</v>
      </c>
      <c r="I14" s="30" t="e">
        <f>BAR!#REF!*0.85</f>
        <v>#REF!</v>
      </c>
      <c r="J14" s="30" t="e">
        <f>BAR!#REF!*0.85</f>
        <v>#REF!</v>
      </c>
      <c r="K14" s="30" t="e">
        <f>BAR!#REF!*0.85</f>
        <v>#REF!</v>
      </c>
      <c r="L14" s="30" t="e">
        <f>BAR!#REF!*0.85</f>
        <v>#REF!</v>
      </c>
      <c r="M14" s="30" t="e">
        <f>BAR!#REF!*0.85</f>
        <v>#REF!</v>
      </c>
      <c r="N14" s="30" t="e">
        <f>BAR!#REF!*0.85</f>
        <v>#REF!</v>
      </c>
      <c r="O14" s="30" t="e">
        <f>BAR!#REF!*0.85</f>
        <v>#REF!</v>
      </c>
      <c r="P14" s="30" t="e">
        <f>BAR!#REF!*0.85</f>
        <v>#REF!</v>
      </c>
      <c r="Q14" s="30" t="e">
        <f>BAR!#REF!*0.85</f>
        <v>#REF!</v>
      </c>
      <c r="R14" s="30" t="e">
        <f>BAR!#REF!*0.85</f>
        <v>#REF!</v>
      </c>
      <c r="S14" s="30" t="e">
        <f>BAR!#REF!*0.85</f>
        <v>#REF!</v>
      </c>
      <c r="T14" s="30" t="e">
        <f>BAR!#REF!*0.85</f>
        <v>#REF!</v>
      </c>
      <c r="U14" s="30" t="e">
        <f>BAR!#REF!*0.85</f>
        <v>#REF!</v>
      </c>
      <c r="V14" s="30" t="e">
        <f>BAR!#REF!*0.85</f>
        <v>#REF!</v>
      </c>
      <c r="W14" s="30" t="e">
        <f>BAR!#REF!*0.85</f>
        <v>#REF!</v>
      </c>
      <c r="X14" s="30" t="e">
        <f>BAR!#REF!*0.85</f>
        <v>#REF!</v>
      </c>
      <c r="Y14" s="30" t="e">
        <f>BAR!#REF!*0.85</f>
        <v>#REF!</v>
      </c>
      <c r="Z14" s="30" t="e">
        <f>BAR!#REF!*0.85</f>
        <v>#REF!</v>
      </c>
    </row>
    <row r="15" spans="1:26" ht="11.45" customHeight="1" x14ac:dyDescent="0.2">
      <c r="A15" s="12">
        <v>2</v>
      </c>
      <c r="B15" s="30" t="e">
        <f>BAR!#REF!*0.85</f>
        <v>#REF!</v>
      </c>
      <c r="C15" s="30" t="e">
        <f>BAR!#REF!*0.85</f>
        <v>#REF!</v>
      </c>
      <c r="D15" s="30" t="e">
        <f>BAR!#REF!*0.85</f>
        <v>#REF!</v>
      </c>
      <c r="E15" s="30" t="e">
        <f>BAR!#REF!*0.85</f>
        <v>#REF!</v>
      </c>
      <c r="F15" s="30" t="e">
        <f>BAR!#REF!*0.85</f>
        <v>#REF!</v>
      </c>
      <c r="G15" s="30" t="e">
        <f>BAR!#REF!*0.85</f>
        <v>#REF!</v>
      </c>
      <c r="H15" s="30" t="e">
        <f>BAR!#REF!*0.85</f>
        <v>#REF!</v>
      </c>
      <c r="I15" s="30" t="e">
        <f>BAR!#REF!*0.85</f>
        <v>#REF!</v>
      </c>
      <c r="J15" s="30" t="e">
        <f>BAR!#REF!*0.85</f>
        <v>#REF!</v>
      </c>
      <c r="K15" s="30" t="e">
        <f>BAR!#REF!*0.85</f>
        <v>#REF!</v>
      </c>
      <c r="L15" s="30" t="e">
        <f>BAR!#REF!*0.85</f>
        <v>#REF!</v>
      </c>
      <c r="M15" s="30" t="e">
        <f>BAR!#REF!*0.85</f>
        <v>#REF!</v>
      </c>
      <c r="N15" s="30" t="e">
        <f>BAR!#REF!*0.85</f>
        <v>#REF!</v>
      </c>
      <c r="O15" s="30" t="e">
        <f>BAR!#REF!*0.85</f>
        <v>#REF!</v>
      </c>
      <c r="P15" s="30" t="e">
        <f>BAR!#REF!*0.85</f>
        <v>#REF!</v>
      </c>
      <c r="Q15" s="30" t="e">
        <f>BAR!#REF!*0.85</f>
        <v>#REF!</v>
      </c>
      <c r="R15" s="30" t="e">
        <f>BAR!#REF!*0.85</f>
        <v>#REF!</v>
      </c>
      <c r="S15" s="30" t="e">
        <f>BAR!#REF!*0.85</f>
        <v>#REF!</v>
      </c>
      <c r="T15" s="30" t="e">
        <f>BAR!#REF!*0.85</f>
        <v>#REF!</v>
      </c>
      <c r="U15" s="30" t="e">
        <f>BAR!#REF!*0.85</f>
        <v>#REF!</v>
      </c>
      <c r="V15" s="30" t="e">
        <f>BAR!#REF!*0.85</f>
        <v>#REF!</v>
      </c>
      <c r="W15" s="30" t="e">
        <f>BAR!#REF!*0.85</f>
        <v>#REF!</v>
      </c>
      <c r="X15" s="30" t="e">
        <f>BAR!#REF!*0.85</f>
        <v>#REF!</v>
      </c>
      <c r="Y15" s="30" t="e">
        <f>BAR!#REF!*0.85</f>
        <v>#REF!</v>
      </c>
      <c r="Z15" s="30" t="e">
        <f>BAR!#REF!*0.85</f>
        <v>#REF!</v>
      </c>
    </row>
    <row r="16" spans="1:26" ht="11.45" customHeight="1" x14ac:dyDescent="0.2">
      <c r="A16" s="17" t="s">
        <v>202</v>
      </c>
      <c r="B16" s="30"/>
      <c r="C16" s="30"/>
      <c r="D16" s="30"/>
      <c r="E16" s="30"/>
      <c r="F16" s="30"/>
      <c r="G16" s="30"/>
      <c r="H16" s="30"/>
      <c r="I16" s="30"/>
      <c r="J16" s="30"/>
      <c r="K16" s="30"/>
      <c r="L16" s="30"/>
      <c r="M16" s="30"/>
      <c r="N16" s="30"/>
      <c r="O16" s="30"/>
      <c r="P16" s="30"/>
      <c r="Q16" s="30"/>
      <c r="R16" s="30"/>
      <c r="S16" s="30"/>
      <c r="T16" s="30"/>
      <c r="U16" s="30"/>
      <c r="V16" s="30"/>
      <c r="W16" s="30"/>
      <c r="X16" s="30"/>
      <c r="Y16" s="30"/>
      <c r="Z16" s="30"/>
    </row>
    <row r="17" spans="1:26" ht="11.45" customHeight="1" x14ac:dyDescent="0.2">
      <c r="A17" s="12">
        <v>1</v>
      </c>
      <c r="B17" s="30" t="e">
        <f>BAR!#REF!*0.85</f>
        <v>#REF!</v>
      </c>
      <c r="C17" s="30" t="e">
        <f>BAR!#REF!*0.85</f>
        <v>#REF!</v>
      </c>
      <c r="D17" s="30" t="e">
        <f>BAR!#REF!*0.85</f>
        <v>#REF!</v>
      </c>
      <c r="E17" s="30" t="e">
        <f>BAR!#REF!*0.85</f>
        <v>#REF!</v>
      </c>
      <c r="F17" s="30" t="e">
        <f>BAR!#REF!*0.85</f>
        <v>#REF!</v>
      </c>
      <c r="G17" s="30" t="e">
        <f>BAR!#REF!*0.85</f>
        <v>#REF!</v>
      </c>
      <c r="H17" s="30" t="e">
        <f>BAR!#REF!*0.85</f>
        <v>#REF!</v>
      </c>
      <c r="I17" s="30" t="e">
        <f>BAR!#REF!*0.85</f>
        <v>#REF!</v>
      </c>
      <c r="J17" s="30" t="e">
        <f>BAR!#REF!*0.85</f>
        <v>#REF!</v>
      </c>
      <c r="K17" s="30" t="e">
        <f>BAR!#REF!*0.85</f>
        <v>#REF!</v>
      </c>
      <c r="L17" s="30" t="e">
        <f>BAR!#REF!*0.85</f>
        <v>#REF!</v>
      </c>
      <c r="M17" s="30" t="e">
        <f>BAR!#REF!*0.85</f>
        <v>#REF!</v>
      </c>
      <c r="N17" s="30" t="e">
        <f>BAR!#REF!*0.85</f>
        <v>#REF!</v>
      </c>
      <c r="O17" s="30" t="e">
        <f>BAR!#REF!*0.85</f>
        <v>#REF!</v>
      </c>
      <c r="P17" s="30" t="e">
        <f>BAR!#REF!*0.85</f>
        <v>#REF!</v>
      </c>
      <c r="Q17" s="30" t="e">
        <f>BAR!#REF!*0.85</f>
        <v>#REF!</v>
      </c>
      <c r="R17" s="30" t="e">
        <f>BAR!#REF!*0.85</f>
        <v>#REF!</v>
      </c>
      <c r="S17" s="30" t="e">
        <f>BAR!#REF!*0.85</f>
        <v>#REF!</v>
      </c>
      <c r="T17" s="30" t="e">
        <f>BAR!#REF!*0.85</f>
        <v>#REF!</v>
      </c>
      <c r="U17" s="30" t="e">
        <f>BAR!#REF!*0.85</f>
        <v>#REF!</v>
      </c>
      <c r="V17" s="30" t="e">
        <f>BAR!#REF!*0.85</f>
        <v>#REF!</v>
      </c>
      <c r="W17" s="30" t="e">
        <f>BAR!#REF!*0.85</f>
        <v>#REF!</v>
      </c>
      <c r="X17" s="30" t="e">
        <f>BAR!#REF!*0.85</f>
        <v>#REF!</v>
      </c>
      <c r="Y17" s="30" t="e">
        <f>BAR!#REF!*0.85</f>
        <v>#REF!</v>
      </c>
      <c r="Z17" s="30" t="e">
        <f>BAR!#REF!*0.85</f>
        <v>#REF!</v>
      </c>
    </row>
    <row r="18" spans="1:26" ht="11.45" customHeight="1" x14ac:dyDescent="0.2">
      <c r="A18" s="12">
        <v>2</v>
      </c>
      <c r="B18" s="30" t="e">
        <f>BAR!#REF!*0.85</f>
        <v>#REF!</v>
      </c>
      <c r="C18" s="30" t="e">
        <f>BAR!#REF!*0.85</f>
        <v>#REF!</v>
      </c>
      <c r="D18" s="30" t="e">
        <f>BAR!#REF!*0.85</f>
        <v>#REF!</v>
      </c>
      <c r="E18" s="30" t="e">
        <f>BAR!#REF!*0.85</f>
        <v>#REF!</v>
      </c>
      <c r="F18" s="30" t="e">
        <f>BAR!#REF!*0.85</f>
        <v>#REF!</v>
      </c>
      <c r="G18" s="30" t="e">
        <f>BAR!#REF!*0.85</f>
        <v>#REF!</v>
      </c>
      <c r="H18" s="30" t="e">
        <f>BAR!#REF!*0.85</f>
        <v>#REF!</v>
      </c>
      <c r="I18" s="30" t="e">
        <f>BAR!#REF!*0.85</f>
        <v>#REF!</v>
      </c>
      <c r="J18" s="30" t="e">
        <f>BAR!#REF!*0.85</f>
        <v>#REF!</v>
      </c>
      <c r="K18" s="30" t="e">
        <f>BAR!#REF!*0.85</f>
        <v>#REF!</v>
      </c>
      <c r="L18" s="30" t="e">
        <f>BAR!#REF!*0.85</f>
        <v>#REF!</v>
      </c>
      <c r="M18" s="30" t="e">
        <f>BAR!#REF!*0.85</f>
        <v>#REF!</v>
      </c>
      <c r="N18" s="30" t="e">
        <f>BAR!#REF!*0.85</f>
        <v>#REF!</v>
      </c>
      <c r="O18" s="30" t="e">
        <f>BAR!#REF!*0.85</f>
        <v>#REF!</v>
      </c>
      <c r="P18" s="30" t="e">
        <f>BAR!#REF!*0.85</f>
        <v>#REF!</v>
      </c>
      <c r="Q18" s="30" t="e">
        <f>BAR!#REF!*0.85</f>
        <v>#REF!</v>
      </c>
      <c r="R18" s="30" t="e">
        <f>BAR!#REF!*0.85</f>
        <v>#REF!</v>
      </c>
      <c r="S18" s="30" t="e">
        <f>BAR!#REF!*0.85</f>
        <v>#REF!</v>
      </c>
      <c r="T18" s="30" t="e">
        <f>BAR!#REF!*0.85</f>
        <v>#REF!</v>
      </c>
      <c r="U18" s="30" t="e">
        <f>BAR!#REF!*0.85</f>
        <v>#REF!</v>
      </c>
      <c r="V18" s="30" t="e">
        <f>BAR!#REF!*0.85</f>
        <v>#REF!</v>
      </c>
      <c r="W18" s="30" t="e">
        <f>BAR!#REF!*0.85</f>
        <v>#REF!</v>
      </c>
      <c r="X18" s="30" t="e">
        <f>BAR!#REF!*0.85</f>
        <v>#REF!</v>
      </c>
      <c r="Y18" s="30" t="e">
        <f>BAR!#REF!*0.85</f>
        <v>#REF!</v>
      </c>
      <c r="Z18" s="30" t="e">
        <f>BAR!#REF!*0.85</f>
        <v>#REF!</v>
      </c>
    </row>
    <row r="19" spans="1:26" ht="11.45" customHeight="1" x14ac:dyDescent="0.2">
      <c r="A19" s="18"/>
      <c r="B19" s="62"/>
      <c r="C19" s="62"/>
      <c r="D19" s="62"/>
      <c r="E19" s="62"/>
      <c r="F19" s="62"/>
      <c r="G19" s="62"/>
      <c r="H19" s="62"/>
      <c r="I19" s="62"/>
      <c r="J19" s="62"/>
      <c r="K19" s="62"/>
      <c r="L19" s="62"/>
      <c r="M19" s="62"/>
      <c r="N19" s="62"/>
      <c r="O19" s="62"/>
      <c r="P19" s="62"/>
      <c r="Q19" s="62"/>
      <c r="R19" s="62"/>
      <c r="S19" s="62"/>
      <c r="T19" s="62"/>
      <c r="U19" s="62"/>
      <c r="V19" s="62"/>
      <c r="W19" s="62"/>
      <c r="X19" s="62"/>
      <c r="Y19" s="62"/>
      <c r="Z19" s="62"/>
    </row>
    <row r="20" spans="1:26" ht="11.45" customHeight="1" x14ac:dyDescent="0.2">
      <c r="A20" s="125" t="s">
        <v>135</v>
      </c>
      <c r="B20" s="62"/>
      <c r="C20" s="62"/>
      <c r="D20" s="62"/>
      <c r="E20" s="62"/>
      <c r="F20" s="62"/>
      <c r="G20" s="62"/>
      <c r="H20" s="62"/>
      <c r="I20" s="62"/>
      <c r="J20" s="62"/>
      <c r="K20" s="62"/>
      <c r="L20" s="62"/>
      <c r="M20" s="62"/>
      <c r="N20" s="62"/>
      <c r="O20" s="62"/>
      <c r="P20" s="62"/>
      <c r="Q20" s="62"/>
      <c r="R20" s="62"/>
      <c r="S20" s="62"/>
      <c r="T20" s="62"/>
      <c r="U20" s="62"/>
      <c r="V20" s="62"/>
      <c r="W20" s="62"/>
      <c r="X20" s="62"/>
      <c r="Y20" s="62"/>
      <c r="Z20" s="62"/>
    </row>
    <row r="21" spans="1:26" ht="24.6" customHeight="1" x14ac:dyDescent="0.2">
      <c r="A21" s="6" t="s">
        <v>73</v>
      </c>
      <c r="B21" s="93" t="e">
        <f t="shared" ref="B21:Z22" si="0">B5</f>
        <v>#REF!</v>
      </c>
      <c r="C21" s="93" t="e">
        <f t="shared" si="0"/>
        <v>#REF!</v>
      </c>
      <c r="D21" s="93" t="e">
        <f t="shared" si="0"/>
        <v>#REF!</v>
      </c>
      <c r="E21" s="93" t="e">
        <f t="shared" si="0"/>
        <v>#REF!</v>
      </c>
      <c r="F21" s="93" t="e">
        <f t="shared" si="0"/>
        <v>#REF!</v>
      </c>
      <c r="G21" s="93" t="e">
        <f t="shared" si="0"/>
        <v>#REF!</v>
      </c>
      <c r="H21" s="93" t="e">
        <f t="shared" si="0"/>
        <v>#REF!</v>
      </c>
      <c r="I21" s="93" t="e">
        <f t="shared" si="0"/>
        <v>#REF!</v>
      </c>
      <c r="J21" s="93" t="e">
        <f t="shared" si="0"/>
        <v>#REF!</v>
      </c>
      <c r="K21" s="93" t="e">
        <f t="shared" si="0"/>
        <v>#REF!</v>
      </c>
      <c r="L21" s="93" t="e">
        <f t="shared" si="0"/>
        <v>#REF!</v>
      </c>
      <c r="M21" s="93" t="e">
        <f t="shared" si="0"/>
        <v>#REF!</v>
      </c>
      <c r="N21" s="93" t="e">
        <f t="shared" si="0"/>
        <v>#REF!</v>
      </c>
      <c r="O21" s="93" t="e">
        <f t="shared" si="0"/>
        <v>#REF!</v>
      </c>
      <c r="P21" s="93" t="e">
        <f t="shared" si="0"/>
        <v>#REF!</v>
      </c>
      <c r="Q21" s="93" t="e">
        <f t="shared" si="0"/>
        <v>#REF!</v>
      </c>
      <c r="R21" s="93" t="e">
        <f t="shared" si="0"/>
        <v>#REF!</v>
      </c>
      <c r="S21" s="93" t="e">
        <f t="shared" si="0"/>
        <v>#REF!</v>
      </c>
      <c r="T21" s="93" t="e">
        <f t="shared" si="0"/>
        <v>#REF!</v>
      </c>
      <c r="U21" s="93" t="e">
        <f t="shared" si="0"/>
        <v>#REF!</v>
      </c>
      <c r="V21" s="93" t="e">
        <f t="shared" si="0"/>
        <v>#REF!</v>
      </c>
      <c r="W21" s="93" t="e">
        <f t="shared" si="0"/>
        <v>#REF!</v>
      </c>
      <c r="X21" s="93" t="e">
        <f t="shared" si="0"/>
        <v>#REF!</v>
      </c>
      <c r="Y21" s="93" t="e">
        <f t="shared" si="0"/>
        <v>#REF!</v>
      </c>
      <c r="Z21" s="93" t="e">
        <f t="shared" si="0"/>
        <v>#REF!</v>
      </c>
    </row>
    <row r="22" spans="1:26" ht="24.6" customHeight="1" x14ac:dyDescent="0.2">
      <c r="A22" s="9"/>
      <c r="B22" s="93" t="e">
        <f t="shared" si="0"/>
        <v>#REF!</v>
      </c>
      <c r="C22" s="93" t="e">
        <f t="shared" si="0"/>
        <v>#REF!</v>
      </c>
      <c r="D22" s="93" t="e">
        <f t="shared" si="0"/>
        <v>#REF!</v>
      </c>
      <c r="E22" s="93" t="e">
        <f t="shared" si="0"/>
        <v>#REF!</v>
      </c>
      <c r="F22" s="93" t="e">
        <f t="shared" si="0"/>
        <v>#REF!</v>
      </c>
      <c r="G22" s="93" t="e">
        <f t="shared" si="0"/>
        <v>#REF!</v>
      </c>
      <c r="H22" s="93" t="e">
        <f t="shared" si="0"/>
        <v>#REF!</v>
      </c>
      <c r="I22" s="93" t="e">
        <f t="shared" si="0"/>
        <v>#REF!</v>
      </c>
      <c r="J22" s="93" t="e">
        <f t="shared" si="0"/>
        <v>#REF!</v>
      </c>
      <c r="K22" s="93" t="e">
        <f t="shared" si="0"/>
        <v>#REF!</v>
      </c>
      <c r="L22" s="93" t="e">
        <f t="shared" si="0"/>
        <v>#REF!</v>
      </c>
      <c r="M22" s="93" t="e">
        <f t="shared" si="0"/>
        <v>#REF!</v>
      </c>
      <c r="N22" s="93" t="e">
        <f t="shared" si="0"/>
        <v>#REF!</v>
      </c>
      <c r="O22" s="93" t="e">
        <f t="shared" si="0"/>
        <v>#REF!</v>
      </c>
      <c r="P22" s="93" t="e">
        <f t="shared" si="0"/>
        <v>#REF!</v>
      </c>
      <c r="Q22" s="93" t="e">
        <f t="shared" si="0"/>
        <v>#REF!</v>
      </c>
      <c r="R22" s="93" t="e">
        <f t="shared" si="0"/>
        <v>#REF!</v>
      </c>
      <c r="S22" s="93" t="e">
        <f t="shared" si="0"/>
        <v>#REF!</v>
      </c>
      <c r="T22" s="93" t="e">
        <f t="shared" si="0"/>
        <v>#REF!</v>
      </c>
      <c r="U22" s="93" t="e">
        <f t="shared" si="0"/>
        <v>#REF!</v>
      </c>
      <c r="V22" s="93" t="e">
        <f t="shared" si="0"/>
        <v>#REF!</v>
      </c>
      <c r="W22" s="93" t="e">
        <f t="shared" si="0"/>
        <v>#REF!</v>
      </c>
      <c r="X22" s="93" t="e">
        <f t="shared" si="0"/>
        <v>#REF!</v>
      </c>
      <c r="Y22" s="93" t="e">
        <f t="shared" si="0"/>
        <v>#REF!</v>
      </c>
      <c r="Z22" s="93" t="e">
        <f t="shared" si="0"/>
        <v>#REF!</v>
      </c>
    </row>
    <row r="23" spans="1:26" ht="11.45" customHeight="1" x14ac:dyDescent="0.2">
      <c r="A23" s="10" t="s">
        <v>74</v>
      </c>
    </row>
    <row r="24" spans="1:26" ht="11.45" customHeight="1" x14ac:dyDescent="0.2">
      <c r="A24" s="12">
        <v>1</v>
      </c>
      <c r="B24" s="30" t="e">
        <f>ROUNDUP(B8*0.85,)+25</f>
        <v>#REF!</v>
      </c>
      <c r="C24" s="30" t="e">
        <f t="shared" ref="C24:Z33" si="1">ROUNDUP(C8*0.85,)+25</f>
        <v>#REF!</v>
      </c>
      <c r="D24" s="30" t="e">
        <f t="shared" si="1"/>
        <v>#REF!</v>
      </c>
      <c r="E24" s="30" t="e">
        <f t="shared" si="1"/>
        <v>#REF!</v>
      </c>
      <c r="F24" s="30" t="e">
        <f t="shared" si="1"/>
        <v>#REF!</v>
      </c>
      <c r="G24" s="30" t="e">
        <f t="shared" si="1"/>
        <v>#REF!</v>
      </c>
      <c r="H24" s="30" t="e">
        <f t="shared" si="1"/>
        <v>#REF!</v>
      </c>
      <c r="I24" s="30" t="e">
        <f t="shared" si="1"/>
        <v>#REF!</v>
      </c>
      <c r="J24" s="30" t="e">
        <f t="shared" si="1"/>
        <v>#REF!</v>
      </c>
      <c r="K24" s="30" t="e">
        <f t="shared" si="1"/>
        <v>#REF!</v>
      </c>
      <c r="L24" s="30" t="e">
        <f t="shared" si="1"/>
        <v>#REF!</v>
      </c>
      <c r="M24" s="30" t="e">
        <f t="shared" si="1"/>
        <v>#REF!</v>
      </c>
      <c r="N24" s="30" t="e">
        <f t="shared" si="1"/>
        <v>#REF!</v>
      </c>
      <c r="O24" s="30" t="e">
        <f t="shared" si="1"/>
        <v>#REF!</v>
      </c>
      <c r="P24" s="30" t="e">
        <f t="shared" si="1"/>
        <v>#REF!</v>
      </c>
      <c r="Q24" s="30" t="e">
        <f t="shared" si="1"/>
        <v>#REF!</v>
      </c>
      <c r="R24" s="30" t="e">
        <f t="shared" si="1"/>
        <v>#REF!</v>
      </c>
      <c r="S24" s="30" t="e">
        <f t="shared" si="1"/>
        <v>#REF!</v>
      </c>
      <c r="T24" s="30" t="e">
        <f t="shared" si="1"/>
        <v>#REF!</v>
      </c>
      <c r="U24" s="30" t="e">
        <f t="shared" si="1"/>
        <v>#REF!</v>
      </c>
      <c r="V24" s="30" t="e">
        <f t="shared" si="1"/>
        <v>#REF!</v>
      </c>
      <c r="W24" s="30" t="e">
        <f t="shared" si="1"/>
        <v>#REF!</v>
      </c>
      <c r="X24" s="30" t="e">
        <f t="shared" si="1"/>
        <v>#REF!</v>
      </c>
      <c r="Y24" s="30" t="e">
        <f t="shared" si="1"/>
        <v>#REF!</v>
      </c>
      <c r="Z24" s="30" t="e">
        <f t="shared" si="1"/>
        <v>#REF!</v>
      </c>
    </row>
    <row r="25" spans="1:26" ht="11.45" customHeight="1" x14ac:dyDescent="0.2">
      <c r="A25" s="12">
        <v>2</v>
      </c>
      <c r="B25" s="30" t="e">
        <f>ROUNDUP(B9*0.85,)+25</f>
        <v>#REF!</v>
      </c>
      <c r="C25" s="30" t="e">
        <f t="shared" ref="C25:Q25" si="2">ROUNDUP(C9*0.85,)+25</f>
        <v>#REF!</v>
      </c>
      <c r="D25" s="30" t="e">
        <f t="shared" si="2"/>
        <v>#REF!</v>
      </c>
      <c r="E25" s="30" t="e">
        <f t="shared" si="2"/>
        <v>#REF!</v>
      </c>
      <c r="F25" s="30" t="e">
        <f t="shared" si="2"/>
        <v>#REF!</v>
      </c>
      <c r="G25" s="30" t="e">
        <f t="shared" si="2"/>
        <v>#REF!</v>
      </c>
      <c r="H25" s="30" t="e">
        <f t="shared" si="2"/>
        <v>#REF!</v>
      </c>
      <c r="I25" s="30" t="e">
        <f t="shared" si="2"/>
        <v>#REF!</v>
      </c>
      <c r="J25" s="30" t="e">
        <f t="shared" si="2"/>
        <v>#REF!</v>
      </c>
      <c r="K25" s="30" t="e">
        <f t="shared" si="2"/>
        <v>#REF!</v>
      </c>
      <c r="L25" s="30" t="e">
        <f t="shared" si="2"/>
        <v>#REF!</v>
      </c>
      <c r="M25" s="30" t="e">
        <f t="shared" si="2"/>
        <v>#REF!</v>
      </c>
      <c r="N25" s="30" t="e">
        <f t="shared" si="2"/>
        <v>#REF!</v>
      </c>
      <c r="O25" s="30" t="e">
        <f t="shared" si="2"/>
        <v>#REF!</v>
      </c>
      <c r="P25" s="30" t="e">
        <f t="shared" si="2"/>
        <v>#REF!</v>
      </c>
      <c r="Q25" s="30" t="e">
        <f t="shared" si="2"/>
        <v>#REF!</v>
      </c>
      <c r="R25" s="30" t="e">
        <f t="shared" si="1"/>
        <v>#REF!</v>
      </c>
      <c r="S25" s="30" t="e">
        <f t="shared" si="1"/>
        <v>#REF!</v>
      </c>
      <c r="T25" s="30" t="e">
        <f t="shared" si="1"/>
        <v>#REF!</v>
      </c>
      <c r="U25" s="30" t="e">
        <f t="shared" si="1"/>
        <v>#REF!</v>
      </c>
      <c r="V25" s="30" t="e">
        <f t="shared" si="1"/>
        <v>#REF!</v>
      </c>
      <c r="W25" s="30" t="e">
        <f t="shared" si="1"/>
        <v>#REF!</v>
      </c>
      <c r="X25" s="30" t="e">
        <f t="shared" si="1"/>
        <v>#REF!</v>
      </c>
      <c r="Y25" s="30" t="e">
        <f t="shared" si="1"/>
        <v>#REF!</v>
      </c>
      <c r="Z25" s="30" t="e">
        <f t="shared" si="1"/>
        <v>#REF!</v>
      </c>
    </row>
    <row r="26" spans="1:26" ht="11.45" customHeight="1" x14ac:dyDescent="0.2">
      <c r="A26" s="15" t="s">
        <v>200</v>
      </c>
      <c r="B26" s="30"/>
      <c r="C26" s="30"/>
      <c r="D26" s="30"/>
      <c r="E26" s="30"/>
      <c r="F26" s="30"/>
      <c r="G26" s="30"/>
      <c r="H26" s="30"/>
      <c r="I26" s="30"/>
      <c r="J26" s="30"/>
      <c r="K26" s="30"/>
      <c r="L26" s="30"/>
      <c r="M26" s="30"/>
      <c r="N26" s="30"/>
      <c r="O26" s="30"/>
      <c r="P26" s="30"/>
      <c r="Q26" s="30"/>
      <c r="R26" s="30"/>
      <c r="S26" s="30"/>
      <c r="T26" s="30"/>
      <c r="U26" s="30"/>
      <c r="V26" s="30"/>
      <c r="W26" s="30"/>
      <c r="X26" s="30"/>
      <c r="Y26" s="30"/>
      <c r="Z26" s="30"/>
    </row>
    <row r="27" spans="1:26" ht="11.45" customHeight="1" x14ac:dyDescent="0.2">
      <c r="A27" s="12">
        <v>1</v>
      </c>
      <c r="B27" s="30" t="e">
        <f>ROUNDUP(B11*0.85,)+25</f>
        <v>#REF!</v>
      </c>
      <c r="C27" s="30" t="e">
        <f t="shared" si="1"/>
        <v>#REF!</v>
      </c>
      <c r="D27" s="30" t="e">
        <f t="shared" si="1"/>
        <v>#REF!</v>
      </c>
      <c r="E27" s="30" t="e">
        <f t="shared" si="1"/>
        <v>#REF!</v>
      </c>
      <c r="F27" s="30" t="e">
        <f t="shared" si="1"/>
        <v>#REF!</v>
      </c>
      <c r="G27" s="30" t="e">
        <f t="shared" si="1"/>
        <v>#REF!</v>
      </c>
      <c r="H27" s="30" t="e">
        <f t="shared" si="1"/>
        <v>#REF!</v>
      </c>
      <c r="I27" s="30" t="e">
        <f t="shared" si="1"/>
        <v>#REF!</v>
      </c>
      <c r="J27" s="30" t="e">
        <f t="shared" si="1"/>
        <v>#REF!</v>
      </c>
      <c r="K27" s="30" t="e">
        <f t="shared" si="1"/>
        <v>#REF!</v>
      </c>
      <c r="L27" s="30" t="e">
        <f t="shared" si="1"/>
        <v>#REF!</v>
      </c>
      <c r="M27" s="30" t="e">
        <f t="shared" si="1"/>
        <v>#REF!</v>
      </c>
      <c r="N27" s="30" t="e">
        <f t="shared" si="1"/>
        <v>#REF!</v>
      </c>
      <c r="O27" s="30" t="e">
        <f t="shared" si="1"/>
        <v>#REF!</v>
      </c>
      <c r="P27" s="30" t="e">
        <f t="shared" si="1"/>
        <v>#REF!</v>
      </c>
      <c r="Q27" s="30" t="e">
        <f t="shared" si="1"/>
        <v>#REF!</v>
      </c>
      <c r="R27" s="30" t="e">
        <f t="shared" si="1"/>
        <v>#REF!</v>
      </c>
      <c r="S27" s="30" t="e">
        <f t="shared" si="1"/>
        <v>#REF!</v>
      </c>
      <c r="T27" s="30" t="e">
        <f t="shared" si="1"/>
        <v>#REF!</v>
      </c>
      <c r="U27" s="30" t="e">
        <f t="shared" si="1"/>
        <v>#REF!</v>
      </c>
      <c r="V27" s="30" t="e">
        <f t="shared" si="1"/>
        <v>#REF!</v>
      </c>
      <c r="W27" s="30" t="e">
        <f t="shared" si="1"/>
        <v>#REF!</v>
      </c>
      <c r="X27" s="30" t="e">
        <f t="shared" si="1"/>
        <v>#REF!</v>
      </c>
      <c r="Y27" s="30" t="e">
        <f t="shared" si="1"/>
        <v>#REF!</v>
      </c>
      <c r="Z27" s="30" t="e">
        <f t="shared" si="1"/>
        <v>#REF!</v>
      </c>
    </row>
    <row r="28" spans="1:26" ht="11.45" customHeight="1" x14ac:dyDescent="0.2">
      <c r="A28" s="12">
        <v>2</v>
      </c>
      <c r="B28" s="30" t="e">
        <f>ROUNDUP(B12*0.85,)+25</f>
        <v>#REF!</v>
      </c>
      <c r="C28" s="30" t="e">
        <f t="shared" si="1"/>
        <v>#REF!</v>
      </c>
      <c r="D28" s="30" t="e">
        <f t="shared" si="1"/>
        <v>#REF!</v>
      </c>
      <c r="E28" s="30" t="e">
        <f t="shared" si="1"/>
        <v>#REF!</v>
      </c>
      <c r="F28" s="30" t="e">
        <f t="shared" si="1"/>
        <v>#REF!</v>
      </c>
      <c r="G28" s="30" t="e">
        <f t="shared" si="1"/>
        <v>#REF!</v>
      </c>
      <c r="H28" s="30" t="e">
        <f t="shared" si="1"/>
        <v>#REF!</v>
      </c>
      <c r="I28" s="30" t="e">
        <f t="shared" si="1"/>
        <v>#REF!</v>
      </c>
      <c r="J28" s="30" t="e">
        <f t="shared" si="1"/>
        <v>#REF!</v>
      </c>
      <c r="K28" s="30" t="e">
        <f t="shared" si="1"/>
        <v>#REF!</v>
      </c>
      <c r="L28" s="30" t="e">
        <f t="shared" si="1"/>
        <v>#REF!</v>
      </c>
      <c r="M28" s="30" t="e">
        <f t="shared" si="1"/>
        <v>#REF!</v>
      </c>
      <c r="N28" s="30" t="e">
        <f t="shared" si="1"/>
        <v>#REF!</v>
      </c>
      <c r="O28" s="30" t="e">
        <f t="shared" si="1"/>
        <v>#REF!</v>
      </c>
      <c r="P28" s="30" t="e">
        <f t="shared" si="1"/>
        <v>#REF!</v>
      </c>
      <c r="Q28" s="30" t="e">
        <f t="shared" si="1"/>
        <v>#REF!</v>
      </c>
      <c r="R28" s="30" t="e">
        <f t="shared" si="1"/>
        <v>#REF!</v>
      </c>
      <c r="S28" s="30" t="e">
        <f t="shared" si="1"/>
        <v>#REF!</v>
      </c>
      <c r="T28" s="30" t="e">
        <f t="shared" si="1"/>
        <v>#REF!</v>
      </c>
      <c r="U28" s="30" t="e">
        <f t="shared" si="1"/>
        <v>#REF!</v>
      </c>
      <c r="V28" s="30" t="e">
        <f t="shared" si="1"/>
        <v>#REF!</v>
      </c>
      <c r="W28" s="30" t="e">
        <f t="shared" si="1"/>
        <v>#REF!</v>
      </c>
      <c r="X28" s="30" t="e">
        <f t="shared" si="1"/>
        <v>#REF!</v>
      </c>
      <c r="Y28" s="30" t="e">
        <f t="shared" si="1"/>
        <v>#REF!</v>
      </c>
      <c r="Z28" s="30" t="e">
        <f t="shared" si="1"/>
        <v>#REF!</v>
      </c>
    </row>
    <row r="29" spans="1:26" ht="11.45" customHeight="1" x14ac:dyDescent="0.2">
      <c r="A29" s="16" t="s">
        <v>201</v>
      </c>
      <c r="B29" s="30"/>
      <c r="C29" s="30"/>
      <c r="D29" s="30"/>
      <c r="E29" s="30"/>
      <c r="F29" s="30"/>
      <c r="G29" s="30"/>
      <c r="H29" s="30"/>
      <c r="I29" s="30"/>
      <c r="J29" s="30"/>
      <c r="K29" s="30"/>
      <c r="L29" s="30"/>
      <c r="M29" s="30"/>
      <c r="N29" s="30"/>
      <c r="O29" s="30"/>
      <c r="P29" s="30"/>
      <c r="Q29" s="30"/>
      <c r="R29" s="30"/>
      <c r="S29" s="30"/>
      <c r="T29" s="30"/>
      <c r="U29" s="30"/>
      <c r="V29" s="30"/>
      <c r="W29" s="30"/>
      <c r="X29" s="30"/>
      <c r="Y29" s="30"/>
      <c r="Z29" s="30"/>
    </row>
    <row r="30" spans="1:26" ht="11.45" customHeight="1" x14ac:dyDescent="0.2">
      <c r="A30" s="12">
        <v>1</v>
      </c>
      <c r="B30" s="30" t="e">
        <f>ROUNDUP(B14*0.85,)+25</f>
        <v>#REF!</v>
      </c>
      <c r="C30" s="30" t="e">
        <f t="shared" si="1"/>
        <v>#REF!</v>
      </c>
      <c r="D30" s="30" t="e">
        <f t="shared" si="1"/>
        <v>#REF!</v>
      </c>
      <c r="E30" s="30" t="e">
        <f t="shared" si="1"/>
        <v>#REF!</v>
      </c>
      <c r="F30" s="30" t="e">
        <f t="shared" si="1"/>
        <v>#REF!</v>
      </c>
      <c r="G30" s="30" t="e">
        <f t="shared" si="1"/>
        <v>#REF!</v>
      </c>
      <c r="H30" s="30" t="e">
        <f t="shared" si="1"/>
        <v>#REF!</v>
      </c>
      <c r="I30" s="30" t="e">
        <f t="shared" si="1"/>
        <v>#REF!</v>
      </c>
      <c r="J30" s="30" t="e">
        <f t="shared" si="1"/>
        <v>#REF!</v>
      </c>
      <c r="K30" s="30" t="e">
        <f t="shared" si="1"/>
        <v>#REF!</v>
      </c>
      <c r="L30" s="30" t="e">
        <f t="shared" si="1"/>
        <v>#REF!</v>
      </c>
      <c r="M30" s="30" t="e">
        <f t="shared" si="1"/>
        <v>#REF!</v>
      </c>
      <c r="N30" s="30" t="e">
        <f t="shared" si="1"/>
        <v>#REF!</v>
      </c>
      <c r="O30" s="30" t="e">
        <f t="shared" si="1"/>
        <v>#REF!</v>
      </c>
      <c r="P30" s="30" t="e">
        <f t="shared" si="1"/>
        <v>#REF!</v>
      </c>
      <c r="Q30" s="30" t="e">
        <f t="shared" si="1"/>
        <v>#REF!</v>
      </c>
      <c r="R30" s="30" t="e">
        <f t="shared" si="1"/>
        <v>#REF!</v>
      </c>
      <c r="S30" s="30" t="e">
        <f t="shared" si="1"/>
        <v>#REF!</v>
      </c>
      <c r="T30" s="30" t="e">
        <f t="shared" si="1"/>
        <v>#REF!</v>
      </c>
      <c r="U30" s="30" t="e">
        <f t="shared" si="1"/>
        <v>#REF!</v>
      </c>
      <c r="V30" s="30" t="e">
        <f t="shared" si="1"/>
        <v>#REF!</v>
      </c>
      <c r="W30" s="30" t="e">
        <f t="shared" si="1"/>
        <v>#REF!</v>
      </c>
      <c r="X30" s="30" t="e">
        <f t="shared" si="1"/>
        <v>#REF!</v>
      </c>
      <c r="Y30" s="30" t="e">
        <f t="shared" si="1"/>
        <v>#REF!</v>
      </c>
      <c r="Z30" s="30" t="e">
        <f t="shared" si="1"/>
        <v>#REF!</v>
      </c>
    </row>
    <row r="31" spans="1:26" ht="11.45" customHeight="1" x14ac:dyDescent="0.2">
      <c r="A31" s="12">
        <v>2</v>
      </c>
      <c r="B31" s="30" t="e">
        <f>ROUNDUP(B15*0.85,)+25</f>
        <v>#REF!</v>
      </c>
      <c r="C31" s="30" t="e">
        <f t="shared" si="1"/>
        <v>#REF!</v>
      </c>
      <c r="D31" s="30" t="e">
        <f t="shared" si="1"/>
        <v>#REF!</v>
      </c>
      <c r="E31" s="30" t="e">
        <f t="shared" si="1"/>
        <v>#REF!</v>
      </c>
      <c r="F31" s="30" t="e">
        <f t="shared" si="1"/>
        <v>#REF!</v>
      </c>
      <c r="G31" s="30" t="e">
        <f t="shared" si="1"/>
        <v>#REF!</v>
      </c>
      <c r="H31" s="30" t="e">
        <f t="shared" si="1"/>
        <v>#REF!</v>
      </c>
      <c r="I31" s="30" t="e">
        <f t="shared" si="1"/>
        <v>#REF!</v>
      </c>
      <c r="J31" s="30" t="e">
        <f t="shared" si="1"/>
        <v>#REF!</v>
      </c>
      <c r="K31" s="30" t="e">
        <f t="shared" si="1"/>
        <v>#REF!</v>
      </c>
      <c r="L31" s="30" t="e">
        <f t="shared" si="1"/>
        <v>#REF!</v>
      </c>
      <c r="M31" s="30" t="e">
        <f t="shared" si="1"/>
        <v>#REF!</v>
      </c>
      <c r="N31" s="30" t="e">
        <f t="shared" si="1"/>
        <v>#REF!</v>
      </c>
      <c r="O31" s="30" t="e">
        <f t="shared" si="1"/>
        <v>#REF!</v>
      </c>
      <c r="P31" s="30" t="e">
        <f t="shared" si="1"/>
        <v>#REF!</v>
      </c>
      <c r="Q31" s="30" t="e">
        <f t="shared" si="1"/>
        <v>#REF!</v>
      </c>
      <c r="R31" s="30" t="e">
        <f t="shared" si="1"/>
        <v>#REF!</v>
      </c>
      <c r="S31" s="30" t="e">
        <f t="shared" si="1"/>
        <v>#REF!</v>
      </c>
      <c r="T31" s="30" t="e">
        <f t="shared" si="1"/>
        <v>#REF!</v>
      </c>
      <c r="U31" s="30" t="e">
        <f t="shared" si="1"/>
        <v>#REF!</v>
      </c>
      <c r="V31" s="30" t="e">
        <f t="shared" si="1"/>
        <v>#REF!</v>
      </c>
      <c r="W31" s="30" t="e">
        <f t="shared" si="1"/>
        <v>#REF!</v>
      </c>
      <c r="X31" s="30" t="e">
        <f t="shared" si="1"/>
        <v>#REF!</v>
      </c>
      <c r="Y31" s="30" t="e">
        <f t="shared" si="1"/>
        <v>#REF!</v>
      </c>
      <c r="Z31" s="30" t="e">
        <f t="shared" si="1"/>
        <v>#REF!</v>
      </c>
    </row>
    <row r="32" spans="1:26" ht="11.45" customHeight="1" x14ac:dyDescent="0.2">
      <c r="A32" s="17" t="s">
        <v>202</v>
      </c>
      <c r="B32" s="30"/>
      <c r="C32" s="30"/>
      <c r="D32" s="30"/>
      <c r="E32" s="30"/>
      <c r="F32" s="30"/>
      <c r="G32" s="30"/>
      <c r="H32" s="30"/>
      <c r="I32" s="30"/>
      <c r="J32" s="30"/>
      <c r="K32" s="30"/>
      <c r="L32" s="30"/>
      <c r="M32" s="30"/>
      <c r="N32" s="30"/>
      <c r="O32" s="30"/>
      <c r="P32" s="30"/>
      <c r="Q32" s="30"/>
      <c r="R32" s="30"/>
      <c r="S32" s="30"/>
      <c r="T32" s="30"/>
      <c r="U32" s="30"/>
      <c r="V32" s="30"/>
      <c r="W32" s="30"/>
      <c r="X32" s="30"/>
      <c r="Y32" s="30"/>
      <c r="Z32" s="30"/>
    </row>
    <row r="33" spans="1:26" ht="11.45" customHeight="1" x14ac:dyDescent="0.2">
      <c r="A33" s="12">
        <v>1</v>
      </c>
      <c r="B33" s="30" t="e">
        <f>ROUNDUP(B17*0.85,)+25</f>
        <v>#REF!</v>
      </c>
      <c r="C33" s="30" t="e">
        <f t="shared" si="1"/>
        <v>#REF!</v>
      </c>
      <c r="D33" s="30" t="e">
        <f t="shared" si="1"/>
        <v>#REF!</v>
      </c>
      <c r="E33" s="30" t="e">
        <f t="shared" si="1"/>
        <v>#REF!</v>
      </c>
      <c r="F33" s="30" t="e">
        <f t="shared" si="1"/>
        <v>#REF!</v>
      </c>
      <c r="G33" s="30" t="e">
        <f t="shared" si="1"/>
        <v>#REF!</v>
      </c>
      <c r="H33" s="30" t="e">
        <f t="shared" si="1"/>
        <v>#REF!</v>
      </c>
      <c r="I33" s="30" t="e">
        <f t="shared" si="1"/>
        <v>#REF!</v>
      </c>
      <c r="J33" s="30" t="e">
        <f t="shared" si="1"/>
        <v>#REF!</v>
      </c>
      <c r="K33" s="30" t="e">
        <f t="shared" si="1"/>
        <v>#REF!</v>
      </c>
      <c r="L33" s="30" t="e">
        <f t="shared" si="1"/>
        <v>#REF!</v>
      </c>
      <c r="M33" s="30" t="e">
        <f t="shared" si="1"/>
        <v>#REF!</v>
      </c>
      <c r="N33" s="30" t="e">
        <f t="shared" si="1"/>
        <v>#REF!</v>
      </c>
      <c r="O33" s="30" t="e">
        <f t="shared" si="1"/>
        <v>#REF!</v>
      </c>
      <c r="P33" s="30" t="e">
        <f t="shared" si="1"/>
        <v>#REF!</v>
      </c>
      <c r="Q33" s="30" t="e">
        <f t="shared" si="1"/>
        <v>#REF!</v>
      </c>
      <c r="R33" s="30" t="e">
        <f t="shared" si="1"/>
        <v>#REF!</v>
      </c>
      <c r="S33" s="30" t="e">
        <f t="shared" si="1"/>
        <v>#REF!</v>
      </c>
      <c r="T33" s="30" t="e">
        <f t="shared" si="1"/>
        <v>#REF!</v>
      </c>
      <c r="U33" s="30" t="e">
        <f t="shared" si="1"/>
        <v>#REF!</v>
      </c>
      <c r="V33" s="30" t="e">
        <f t="shared" si="1"/>
        <v>#REF!</v>
      </c>
      <c r="W33" s="30" t="e">
        <f t="shared" si="1"/>
        <v>#REF!</v>
      </c>
      <c r="X33" s="30" t="e">
        <f t="shared" si="1"/>
        <v>#REF!</v>
      </c>
      <c r="Y33" s="30" t="e">
        <f t="shared" si="1"/>
        <v>#REF!</v>
      </c>
      <c r="Z33" s="30" t="e">
        <f t="shared" si="1"/>
        <v>#REF!</v>
      </c>
    </row>
    <row r="34" spans="1:26" ht="11.45" customHeight="1" x14ac:dyDescent="0.2">
      <c r="A34" s="12">
        <v>2</v>
      </c>
      <c r="B34" s="30" t="e">
        <f>ROUNDUP(B18*0.85,)+25</f>
        <v>#REF!</v>
      </c>
      <c r="C34" s="30" t="e">
        <f t="shared" ref="C34:Z34" si="3">ROUNDUP(C18*0.85,)+25</f>
        <v>#REF!</v>
      </c>
      <c r="D34" s="30" t="e">
        <f t="shared" si="3"/>
        <v>#REF!</v>
      </c>
      <c r="E34" s="30" t="e">
        <f t="shared" si="3"/>
        <v>#REF!</v>
      </c>
      <c r="F34" s="30" t="e">
        <f t="shared" si="3"/>
        <v>#REF!</v>
      </c>
      <c r="G34" s="30" t="e">
        <f t="shared" si="3"/>
        <v>#REF!</v>
      </c>
      <c r="H34" s="30" t="e">
        <f t="shared" si="3"/>
        <v>#REF!</v>
      </c>
      <c r="I34" s="30" t="e">
        <f t="shared" si="3"/>
        <v>#REF!</v>
      </c>
      <c r="J34" s="30" t="e">
        <f t="shared" si="3"/>
        <v>#REF!</v>
      </c>
      <c r="K34" s="30" t="e">
        <f t="shared" si="3"/>
        <v>#REF!</v>
      </c>
      <c r="L34" s="30" t="e">
        <f t="shared" si="3"/>
        <v>#REF!</v>
      </c>
      <c r="M34" s="30" t="e">
        <f t="shared" si="3"/>
        <v>#REF!</v>
      </c>
      <c r="N34" s="30" t="e">
        <f t="shared" si="3"/>
        <v>#REF!</v>
      </c>
      <c r="O34" s="30" t="e">
        <f t="shared" si="3"/>
        <v>#REF!</v>
      </c>
      <c r="P34" s="30" t="e">
        <f t="shared" si="3"/>
        <v>#REF!</v>
      </c>
      <c r="Q34" s="30" t="e">
        <f t="shared" si="3"/>
        <v>#REF!</v>
      </c>
      <c r="R34" s="30" t="e">
        <f t="shared" si="3"/>
        <v>#REF!</v>
      </c>
      <c r="S34" s="30" t="e">
        <f t="shared" si="3"/>
        <v>#REF!</v>
      </c>
      <c r="T34" s="30" t="e">
        <f t="shared" si="3"/>
        <v>#REF!</v>
      </c>
      <c r="U34" s="30" t="e">
        <f t="shared" si="3"/>
        <v>#REF!</v>
      </c>
      <c r="V34" s="30" t="e">
        <f t="shared" si="3"/>
        <v>#REF!</v>
      </c>
      <c r="W34" s="30" t="e">
        <f t="shared" si="3"/>
        <v>#REF!</v>
      </c>
      <c r="X34" s="30" t="e">
        <f t="shared" si="3"/>
        <v>#REF!</v>
      </c>
      <c r="Y34" s="30" t="e">
        <f t="shared" si="3"/>
        <v>#REF!</v>
      </c>
      <c r="Z34" s="30" t="e">
        <f t="shared" si="3"/>
        <v>#REF!</v>
      </c>
    </row>
    <row r="35" spans="1:26" ht="11.45" customHeight="1" x14ac:dyDescent="0.2">
      <c r="A35" s="18"/>
    </row>
    <row r="36" spans="1:26" ht="11.45" customHeight="1" x14ac:dyDescent="0.2">
      <c r="A36" s="18"/>
    </row>
    <row r="37" spans="1:26" ht="145.9" customHeight="1" x14ac:dyDescent="0.2">
      <c r="A37" s="44" t="s">
        <v>247</v>
      </c>
    </row>
    <row r="38" spans="1:26" ht="11.45" customHeight="1" x14ac:dyDescent="0.2">
      <c r="A38" s="45" t="s">
        <v>89</v>
      </c>
    </row>
    <row r="39" spans="1:26" ht="11.45" customHeight="1" x14ac:dyDescent="0.2">
      <c r="A39" s="46" t="s">
        <v>230</v>
      </c>
    </row>
    <row r="40" spans="1:26" x14ac:dyDescent="0.2">
      <c r="A40" s="46" t="s">
        <v>231</v>
      </c>
    </row>
    <row r="41" spans="1:26" x14ac:dyDescent="0.2">
      <c r="A41" s="18"/>
    </row>
    <row r="42" spans="1:26" x14ac:dyDescent="0.2">
      <c r="A42" s="45" t="s">
        <v>81</v>
      </c>
    </row>
    <row r="43" spans="1:26" x14ac:dyDescent="0.2">
      <c r="A43" s="47" t="s">
        <v>82</v>
      </c>
    </row>
    <row r="44" spans="1:26" x14ac:dyDescent="0.2">
      <c r="A44" s="47" t="s">
        <v>83</v>
      </c>
    </row>
    <row r="45" spans="1:26" ht="24" x14ac:dyDescent="0.2">
      <c r="A45" s="48" t="s">
        <v>84</v>
      </c>
    </row>
    <row r="46" spans="1:26" ht="12.6" customHeight="1" x14ac:dyDescent="0.2">
      <c r="A46" s="126" t="s">
        <v>203</v>
      </c>
    </row>
    <row r="47" spans="1:26" x14ac:dyDescent="0.2">
      <c r="A47" s="49" t="s">
        <v>232</v>
      </c>
    </row>
    <row r="48" spans="1:26" x14ac:dyDescent="0.2">
      <c r="A48" s="130" t="s">
        <v>233</v>
      </c>
    </row>
    <row r="49" spans="1:1" ht="21" x14ac:dyDescent="0.2">
      <c r="A49" s="50" t="s">
        <v>234</v>
      </c>
    </row>
    <row r="50" spans="1:1" ht="42" x14ac:dyDescent="0.2">
      <c r="A50" s="127" t="s">
        <v>235</v>
      </c>
    </row>
    <row r="51" spans="1:1" ht="31.5" x14ac:dyDescent="0.2">
      <c r="A51" s="127" t="s">
        <v>236</v>
      </c>
    </row>
    <row r="52" spans="1:1" ht="42" x14ac:dyDescent="0.2">
      <c r="A52" s="127" t="s">
        <v>237</v>
      </c>
    </row>
    <row r="53" spans="1:1" ht="42" hidden="1" x14ac:dyDescent="0.2">
      <c r="A53" s="127" t="s">
        <v>238</v>
      </c>
    </row>
    <row r="54" spans="1:1" ht="31.5" x14ac:dyDescent="0.2">
      <c r="A54" s="127" t="s">
        <v>239</v>
      </c>
    </row>
    <row r="55" spans="1:1" ht="21" x14ac:dyDescent="0.2">
      <c r="A55" s="127" t="s">
        <v>240</v>
      </c>
    </row>
    <row r="56" spans="1:1" ht="21" x14ac:dyDescent="0.2">
      <c r="A56" s="127" t="s">
        <v>241</v>
      </c>
    </row>
    <row r="57" spans="1:1" ht="34.5" x14ac:dyDescent="0.2">
      <c r="A57" s="127" t="s">
        <v>242</v>
      </c>
    </row>
    <row r="58" spans="1:1" ht="31.5" x14ac:dyDescent="0.2">
      <c r="A58" s="127" t="s">
        <v>243</v>
      </c>
    </row>
    <row r="59" spans="1:1" ht="31.5" x14ac:dyDescent="0.2">
      <c r="A59" s="127" t="s">
        <v>248</v>
      </c>
    </row>
    <row r="60" spans="1:1" ht="31.5" x14ac:dyDescent="0.2">
      <c r="A60" s="128" t="s">
        <v>245</v>
      </c>
    </row>
    <row r="61" spans="1:1" ht="31.5" x14ac:dyDescent="0.2">
      <c r="A61" s="52" t="s">
        <v>128</v>
      </c>
    </row>
    <row r="62" spans="1:1" ht="52.5" x14ac:dyDescent="0.2">
      <c r="A62" s="129" t="s">
        <v>246</v>
      </c>
    </row>
    <row r="63" spans="1:1" ht="21" x14ac:dyDescent="0.2">
      <c r="A63" s="53" t="s">
        <v>130</v>
      </c>
    </row>
    <row r="64" spans="1:1" ht="42.75" x14ac:dyDescent="0.2">
      <c r="A64" s="54" t="s">
        <v>167</v>
      </c>
    </row>
    <row r="65" spans="1:1" ht="21" x14ac:dyDescent="0.2">
      <c r="A65" s="55" t="s">
        <v>132</v>
      </c>
    </row>
    <row r="66" spans="1:1" x14ac:dyDescent="0.2">
      <c r="A66" s="56"/>
    </row>
    <row r="67" spans="1:1" x14ac:dyDescent="0.2">
      <c r="A67" s="57" t="s">
        <v>92</v>
      </c>
    </row>
    <row r="68" spans="1:1" ht="24" x14ac:dyDescent="0.2">
      <c r="A68" s="58" t="s">
        <v>133</v>
      </c>
    </row>
    <row r="69" spans="1:1" ht="24" x14ac:dyDescent="0.2">
      <c r="A69" s="58" t="s">
        <v>134</v>
      </c>
    </row>
  </sheetData>
  <pageMargins left="0.7" right="0.7" top="0.75" bottom="0.75" header="0.3" footer="0.3"/>
  <pageSetup paperSize="9" orientation="portrai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C53"/>
  <sheetViews>
    <sheetView workbookViewId="0">
      <pane xSplit="1" topLeftCell="B1" activePane="topRight" state="frozen"/>
      <selection pane="topRight" activeCell="A10" sqref="A10"/>
    </sheetView>
  </sheetViews>
  <sheetFormatPr defaultColWidth="8.5703125" defaultRowHeight="12" x14ac:dyDescent="0.2"/>
  <cols>
    <col min="1" max="1" width="84.85546875" style="2" customWidth="1"/>
    <col min="2" max="3" width="9.85546875" style="2" customWidth="1"/>
    <col min="4" max="16384" width="8.5703125" style="2"/>
  </cols>
  <sheetData>
    <row r="1" spans="1:3" ht="11.45" customHeight="1" x14ac:dyDescent="0.2">
      <c r="A1" s="3" t="s">
        <v>98</v>
      </c>
    </row>
    <row r="2" spans="1:3" ht="11.45" customHeight="1" x14ac:dyDescent="0.2">
      <c r="A2" s="4"/>
    </row>
    <row r="3" spans="1:3" ht="11.45" customHeight="1" x14ac:dyDescent="0.2">
      <c r="A3" s="125" t="s">
        <v>228</v>
      </c>
    </row>
    <row r="4" spans="1:3" ht="11.25" customHeight="1" x14ac:dyDescent="0.2">
      <c r="A4" s="125" t="s">
        <v>72</v>
      </c>
    </row>
    <row r="5" spans="1:3" s="1" customFormat="1" ht="25.5" customHeight="1" x14ac:dyDescent="0.2">
      <c r="A5" s="6" t="s">
        <v>73</v>
      </c>
      <c r="B5" s="93" t="e">
        <f>BAR!#REF!</f>
        <v>#REF!</v>
      </c>
      <c r="C5" s="93" t="e">
        <f>BAR!#REF!</f>
        <v>#REF!</v>
      </c>
    </row>
    <row r="6" spans="1:3" s="1" customFormat="1" ht="25.5" customHeight="1" x14ac:dyDescent="0.2">
      <c r="A6" s="9"/>
      <c r="B6" s="93" t="e">
        <f>BAR!#REF!</f>
        <v>#REF!</v>
      </c>
      <c r="C6" s="93" t="e">
        <f>BAR!#REF!</f>
        <v>#REF!</v>
      </c>
    </row>
    <row r="7" spans="1:3" ht="11.45" customHeight="1" x14ac:dyDescent="0.2">
      <c r="A7" s="10" t="s">
        <v>74</v>
      </c>
    </row>
    <row r="8" spans="1:3" ht="11.45" customHeight="1" x14ac:dyDescent="0.2">
      <c r="A8" s="12">
        <v>1</v>
      </c>
      <c r="B8" s="30" t="e">
        <f>BAR!#REF!*0.85</f>
        <v>#REF!</v>
      </c>
      <c r="C8" s="30" t="e">
        <f>BAR!#REF!*0.85</f>
        <v>#REF!</v>
      </c>
    </row>
    <row r="9" spans="1:3" ht="11.45" customHeight="1" x14ac:dyDescent="0.2">
      <c r="A9" s="12">
        <v>2</v>
      </c>
      <c r="B9" s="30" t="e">
        <f>BAR!#REF!*0.85</f>
        <v>#REF!</v>
      </c>
      <c r="C9" s="30" t="e">
        <f>BAR!#REF!*0.85</f>
        <v>#REF!</v>
      </c>
    </row>
    <row r="10" spans="1:3" ht="11.45" customHeight="1" x14ac:dyDescent="0.2">
      <c r="A10" s="15" t="s">
        <v>76</v>
      </c>
      <c r="B10" s="30"/>
      <c r="C10" s="30"/>
    </row>
    <row r="11" spans="1:3" ht="11.45" customHeight="1" x14ac:dyDescent="0.2">
      <c r="A11" s="12">
        <v>1</v>
      </c>
      <c r="B11" s="30" t="e">
        <f>BAR!#REF!*0.85</f>
        <v>#REF!</v>
      </c>
      <c r="C11" s="30" t="e">
        <f>BAR!#REF!*0.85</f>
        <v>#REF!</v>
      </c>
    </row>
    <row r="12" spans="1:3" ht="11.45" customHeight="1" x14ac:dyDescent="0.2">
      <c r="A12" s="12">
        <v>2</v>
      </c>
      <c r="B12" s="30" t="e">
        <f>BAR!#REF!*0.85</f>
        <v>#REF!</v>
      </c>
      <c r="C12" s="30" t="e">
        <f>BAR!#REF!*0.85</f>
        <v>#REF!</v>
      </c>
    </row>
    <row r="13" spans="1:3" ht="11.45" customHeight="1" x14ac:dyDescent="0.2">
      <c r="A13" s="16" t="s">
        <v>201</v>
      </c>
      <c r="B13" s="30"/>
      <c r="C13" s="30"/>
    </row>
    <row r="14" spans="1:3" ht="11.45" customHeight="1" x14ac:dyDescent="0.2">
      <c r="A14" s="12">
        <v>1</v>
      </c>
      <c r="B14" s="30" t="e">
        <f>BAR!#REF!*0.85</f>
        <v>#REF!</v>
      </c>
      <c r="C14" s="30" t="e">
        <f>BAR!#REF!*0.85</f>
        <v>#REF!</v>
      </c>
    </row>
    <row r="15" spans="1:3" ht="11.45" customHeight="1" x14ac:dyDescent="0.2">
      <c r="A15" s="12">
        <v>2</v>
      </c>
      <c r="B15" s="30" t="e">
        <f>BAR!#REF!*0.85</f>
        <v>#REF!</v>
      </c>
      <c r="C15" s="30" t="e">
        <f>BAR!#REF!*0.85</f>
        <v>#REF!</v>
      </c>
    </row>
    <row r="16" spans="1:3" ht="11.45" customHeight="1" x14ac:dyDescent="0.2">
      <c r="A16" s="17" t="s">
        <v>202</v>
      </c>
      <c r="B16" s="30"/>
      <c r="C16" s="30"/>
    </row>
    <row r="17" spans="1:3" ht="11.45" customHeight="1" x14ac:dyDescent="0.2">
      <c r="A17" s="12">
        <v>1</v>
      </c>
      <c r="B17" s="30" t="e">
        <f>BAR!#REF!*0.85</f>
        <v>#REF!</v>
      </c>
      <c r="C17" s="30" t="e">
        <f>BAR!#REF!*0.85</f>
        <v>#REF!</v>
      </c>
    </row>
    <row r="18" spans="1:3" ht="11.45" customHeight="1" x14ac:dyDescent="0.2">
      <c r="A18" s="12">
        <v>2</v>
      </c>
      <c r="B18" s="30" t="e">
        <f>BAR!#REF!*0.85</f>
        <v>#REF!</v>
      </c>
      <c r="C18" s="30" t="e">
        <f>BAR!#REF!*0.85</f>
        <v>#REF!</v>
      </c>
    </row>
    <row r="19" spans="1:3" ht="11.45" customHeight="1" x14ac:dyDescent="0.2">
      <c r="A19" s="18"/>
      <c r="B19" s="62"/>
      <c r="C19" s="62"/>
    </row>
    <row r="20" spans="1:3" ht="11.45" customHeight="1" x14ac:dyDescent="0.2">
      <c r="A20" s="18"/>
    </row>
    <row r="21" spans="1:3" ht="145.9" customHeight="1" x14ac:dyDescent="0.2">
      <c r="A21" s="44" t="s">
        <v>229</v>
      </c>
    </row>
    <row r="22" spans="1:3" ht="11.45" customHeight="1" x14ac:dyDescent="0.2">
      <c r="A22" s="45" t="s">
        <v>89</v>
      </c>
    </row>
    <row r="23" spans="1:3" ht="11.45" customHeight="1" x14ac:dyDescent="0.2">
      <c r="A23" s="46" t="s">
        <v>230</v>
      </c>
    </row>
    <row r="24" spans="1:3" x14ac:dyDescent="0.2">
      <c r="A24" s="46" t="s">
        <v>231</v>
      </c>
    </row>
    <row r="25" spans="1:3" x14ac:dyDescent="0.2">
      <c r="A25" s="18"/>
    </row>
    <row r="26" spans="1:3" x14ac:dyDescent="0.2">
      <c r="A26" s="45" t="s">
        <v>81</v>
      </c>
    </row>
    <row r="27" spans="1:3" x14ac:dyDescent="0.2">
      <c r="A27" s="47" t="s">
        <v>82</v>
      </c>
    </row>
    <row r="28" spans="1:3" x14ac:dyDescent="0.2">
      <c r="A28" s="47" t="s">
        <v>83</v>
      </c>
    </row>
    <row r="29" spans="1:3" ht="24" x14ac:dyDescent="0.2">
      <c r="A29" s="48" t="s">
        <v>84</v>
      </c>
    </row>
    <row r="30" spans="1:3" ht="12.6" customHeight="1" x14ac:dyDescent="0.2">
      <c r="A30" s="126" t="s">
        <v>86</v>
      </c>
    </row>
    <row r="31" spans="1:3" x14ac:dyDescent="0.2">
      <c r="A31" s="49" t="s">
        <v>232</v>
      </c>
    </row>
    <row r="32" spans="1:3" x14ac:dyDescent="0.2">
      <c r="A32" s="49" t="s">
        <v>233</v>
      </c>
    </row>
    <row r="33" spans="1:1" ht="21" x14ac:dyDescent="0.2">
      <c r="A33" s="50" t="s">
        <v>234</v>
      </c>
    </row>
    <row r="34" spans="1:1" ht="42" x14ac:dyDescent="0.2">
      <c r="A34" s="127" t="s">
        <v>235</v>
      </c>
    </row>
    <row r="35" spans="1:1" ht="31.5" x14ac:dyDescent="0.2">
      <c r="A35" s="127" t="s">
        <v>236</v>
      </c>
    </row>
    <row r="36" spans="1:1" ht="42" x14ac:dyDescent="0.2">
      <c r="A36" s="127" t="s">
        <v>237</v>
      </c>
    </row>
    <row r="37" spans="1:1" ht="42" hidden="1" x14ac:dyDescent="0.2">
      <c r="A37" s="127" t="s">
        <v>238</v>
      </c>
    </row>
    <row r="38" spans="1:1" ht="31.5" x14ac:dyDescent="0.2">
      <c r="A38" s="127" t="s">
        <v>239</v>
      </c>
    </row>
    <row r="39" spans="1:1" ht="21" x14ac:dyDescent="0.2">
      <c r="A39" s="127" t="s">
        <v>240</v>
      </c>
    </row>
    <row r="40" spans="1:1" ht="21" x14ac:dyDescent="0.2">
      <c r="A40" s="127" t="s">
        <v>241</v>
      </c>
    </row>
    <row r="41" spans="1:1" ht="34.5" x14ac:dyDescent="0.2">
      <c r="A41" s="127" t="s">
        <v>242</v>
      </c>
    </row>
    <row r="42" spans="1:1" ht="31.5" x14ac:dyDescent="0.2">
      <c r="A42" s="127" t="s">
        <v>243</v>
      </c>
    </row>
    <row r="43" spans="1:1" ht="21" x14ac:dyDescent="0.2">
      <c r="A43" s="128" t="s">
        <v>244</v>
      </c>
    </row>
    <row r="44" spans="1:1" ht="31.5" x14ac:dyDescent="0.2">
      <c r="A44" s="127" t="s">
        <v>245</v>
      </c>
    </row>
    <row r="45" spans="1:1" ht="31.5" x14ac:dyDescent="0.2">
      <c r="A45" s="52" t="s">
        <v>128</v>
      </c>
    </row>
    <row r="46" spans="1:1" ht="52.5" x14ac:dyDescent="0.2">
      <c r="A46" s="129" t="s">
        <v>246</v>
      </c>
    </row>
    <row r="47" spans="1:1" ht="21" x14ac:dyDescent="0.2">
      <c r="A47" s="53" t="s">
        <v>130</v>
      </c>
    </row>
    <row r="48" spans="1:1" ht="42.75" x14ac:dyDescent="0.2">
      <c r="A48" s="54" t="s">
        <v>167</v>
      </c>
    </row>
    <row r="49" spans="1:1" ht="21" x14ac:dyDescent="0.2">
      <c r="A49" s="55" t="s">
        <v>132</v>
      </c>
    </row>
    <row r="50" spans="1:1" x14ac:dyDescent="0.2">
      <c r="A50" s="56"/>
    </row>
    <row r="51" spans="1:1" x14ac:dyDescent="0.2">
      <c r="A51" s="57" t="s">
        <v>92</v>
      </c>
    </row>
    <row r="52" spans="1:1" ht="24" x14ac:dyDescent="0.2">
      <c r="A52" s="58" t="s">
        <v>133</v>
      </c>
    </row>
    <row r="53" spans="1:1" ht="24" x14ac:dyDescent="0.2">
      <c r="A53" s="58" t="s">
        <v>134</v>
      </c>
    </row>
  </sheetData>
  <pageMargins left="0.7" right="0.7" top="0.75" bottom="0.75" header="0.3" footer="0.3"/>
  <pageSetup paperSize="9" orientation="portrait"/>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B72"/>
  <sheetViews>
    <sheetView workbookViewId="0">
      <pane xSplit="1" topLeftCell="B1" activePane="topRight" state="frozen"/>
      <selection pane="topRight" activeCell="B1" sqref="B1:E1048576"/>
    </sheetView>
  </sheetViews>
  <sheetFormatPr defaultColWidth="8.5703125" defaultRowHeight="12" x14ac:dyDescent="0.2"/>
  <cols>
    <col min="1" max="1" width="84.85546875" style="2" customWidth="1"/>
    <col min="2" max="2" width="10.42578125" style="2" customWidth="1"/>
    <col min="3" max="16384" width="8.5703125" style="2"/>
  </cols>
  <sheetData>
    <row r="1" spans="1:2" ht="11.45" customHeight="1" x14ac:dyDescent="0.2">
      <c r="A1" s="3" t="s">
        <v>98</v>
      </c>
    </row>
    <row r="2" spans="1:2" ht="11.45" customHeight="1" x14ac:dyDescent="0.2">
      <c r="A2" s="4"/>
    </row>
    <row r="3" spans="1:2" ht="11.45" customHeight="1" x14ac:dyDescent="0.2">
      <c r="A3" s="92" t="s">
        <v>153</v>
      </c>
    </row>
    <row r="4" spans="1:2" ht="11.25" customHeight="1" x14ac:dyDescent="0.2">
      <c r="A4" s="120" t="s">
        <v>72</v>
      </c>
    </row>
    <row r="5" spans="1:2" s="1" customFormat="1" ht="25.5" customHeight="1" x14ac:dyDescent="0.2">
      <c r="A5" s="6" t="s">
        <v>73</v>
      </c>
      <c r="B5" s="93" t="e">
        <f>BAR!#REF!</f>
        <v>#REF!</v>
      </c>
    </row>
    <row r="6" spans="1:2" s="1" customFormat="1" ht="25.5" customHeight="1" x14ac:dyDescent="0.2">
      <c r="A6" s="9"/>
      <c r="B6" s="93" t="e">
        <f>BAR!#REF!</f>
        <v>#REF!</v>
      </c>
    </row>
    <row r="7" spans="1:2" ht="11.45" customHeight="1" x14ac:dyDescent="0.2">
      <c r="A7" s="10" t="s">
        <v>74</v>
      </c>
    </row>
    <row r="8" spans="1:2" ht="11.45" customHeight="1" x14ac:dyDescent="0.2">
      <c r="A8" s="12">
        <v>1</v>
      </c>
      <c r="B8" s="30" t="e">
        <f>BAR!#REF!*0.9</f>
        <v>#REF!</v>
      </c>
    </row>
    <row r="9" spans="1:2" ht="11.45" customHeight="1" x14ac:dyDescent="0.2">
      <c r="A9" s="12">
        <v>2</v>
      </c>
      <c r="B9" s="30" t="e">
        <f>BAR!#REF!*0.9</f>
        <v>#REF!</v>
      </c>
    </row>
    <row r="10" spans="1:2" ht="11.45" customHeight="1" x14ac:dyDescent="0.2">
      <c r="A10" s="15" t="s">
        <v>76</v>
      </c>
      <c r="B10" s="30"/>
    </row>
    <row r="11" spans="1:2" ht="11.45" customHeight="1" x14ac:dyDescent="0.2">
      <c r="A11" s="12">
        <v>1</v>
      </c>
      <c r="B11" s="30" t="e">
        <f>BAR!#REF!*0.9</f>
        <v>#REF!</v>
      </c>
    </row>
    <row r="12" spans="1:2" ht="11.45" customHeight="1" x14ac:dyDescent="0.2">
      <c r="A12" s="12">
        <v>2</v>
      </c>
      <c r="B12" s="30" t="e">
        <f>BAR!#REF!*0.9</f>
        <v>#REF!</v>
      </c>
    </row>
    <row r="13" spans="1:2" ht="11.45" customHeight="1" x14ac:dyDescent="0.2">
      <c r="A13" s="16" t="s">
        <v>77</v>
      </c>
      <c r="B13" s="30"/>
    </row>
    <row r="14" spans="1:2" ht="11.45" customHeight="1" x14ac:dyDescent="0.2">
      <c r="A14" s="12">
        <v>1</v>
      </c>
      <c r="B14" s="30" t="e">
        <f>BAR!#REF!*0.9</f>
        <v>#REF!</v>
      </c>
    </row>
    <row r="15" spans="1:2" ht="11.45" customHeight="1" x14ac:dyDescent="0.2">
      <c r="A15" s="12">
        <v>2</v>
      </c>
      <c r="B15" s="30" t="e">
        <f>BAR!#REF!*0.9</f>
        <v>#REF!</v>
      </c>
    </row>
    <row r="16" spans="1:2" ht="11.45" customHeight="1" x14ac:dyDescent="0.2">
      <c r="A16" s="17" t="s">
        <v>78</v>
      </c>
      <c r="B16" s="30"/>
    </row>
    <row r="17" spans="1:2" ht="11.45" customHeight="1" x14ac:dyDescent="0.2">
      <c r="A17" s="12">
        <v>1</v>
      </c>
      <c r="B17" s="30" t="e">
        <f>BAR!#REF!*0.9</f>
        <v>#REF!</v>
      </c>
    </row>
    <row r="18" spans="1:2" ht="11.45" customHeight="1" x14ac:dyDescent="0.2">
      <c r="A18" s="12">
        <v>2</v>
      </c>
      <c r="B18" s="30" t="e">
        <f>BAR!#REF!*0.9</f>
        <v>#REF!</v>
      </c>
    </row>
    <row r="19" spans="1:2" ht="11.45" customHeight="1" x14ac:dyDescent="0.2">
      <c r="A19" s="18"/>
      <c r="B19" s="62"/>
    </row>
    <row r="20" spans="1:2" ht="11.45" customHeight="1" x14ac:dyDescent="0.2">
      <c r="A20" s="92" t="s">
        <v>135</v>
      </c>
      <c r="B20" s="62"/>
    </row>
    <row r="21" spans="1:2" ht="24.6" customHeight="1" x14ac:dyDescent="0.2">
      <c r="A21" s="6" t="s">
        <v>73</v>
      </c>
      <c r="B21" s="93" t="e">
        <f>B5</f>
        <v>#REF!</v>
      </c>
    </row>
    <row r="22" spans="1:2" ht="24.6" customHeight="1" x14ac:dyDescent="0.2">
      <c r="A22" s="9"/>
      <c r="B22" s="93" t="e">
        <f>B6</f>
        <v>#REF!</v>
      </c>
    </row>
    <row r="23" spans="1:2" ht="11.45" customHeight="1" x14ac:dyDescent="0.2">
      <c r="A23" s="10" t="s">
        <v>74</v>
      </c>
    </row>
    <row r="24" spans="1:2" ht="11.45" customHeight="1" x14ac:dyDescent="0.2">
      <c r="A24" s="12">
        <v>1</v>
      </c>
      <c r="B24" s="30" t="e">
        <f>ROUNDUP(B8*0.9,)</f>
        <v>#REF!</v>
      </c>
    </row>
    <row r="25" spans="1:2" ht="11.45" customHeight="1" x14ac:dyDescent="0.2">
      <c r="A25" s="12">
        <v>2</v>
      </c>
      <c r="B25" s="30" t="e">
        <f>ROUNDUP(B9*0.9,)</f>
        <v>#REF!</v>
      </c>
    </row>
    <row r="26" spans="1:2" ht="11.45" customHeight="1" x14ac:dyDescent="0.2">
      <c r="A26" s="15" t="s">
        <v>76</v>
      </c>
      <c r="B26" s="30"/>
    </row>
    <row r="27" spans="1:2" ht="11.45" customHeight="1" x14ac:dyDescent="0.2">
      <c r="A27" s="12">
        <v>1</v>
      </c>
      <c r="B27" s="30" t="e">
        <f>ROUNDUP(B11*0.9,)</f>
        <v>#REF!</v>
      </c>
    </row>
    <row r="28" spans="1:2" ht="11.45" customHeight="1" x14ac:dyDescent="0.2">
      <c r="A28" s="12">
        <v>2</v>
      </c>
      <c r="B28" s="30" t="e">
        <f>ROUNDUP(B12*0.9,)</f>
        <v>#REF!</v>
      </c>
    </row>
    <row r="29" spans="1:2" ht="11.45" customHeight="1" x14ac:dyDescent="0.2">
      <c r="A29" s="16" t="s">
        <v>77</v>
      </c>
      <c r="B29" s="30"/>
    </row>
    <row r="30" spans="1:2" ht="11.45" customHeight="1" x14ac:dyDescent="0.2">
      <c r="A30" s="12">
        <v>1</v>
      </c>
      <c r="B30" s="30" t="e">
        <f>ROUNDUP(B14*0.9,)</f>
        <v>#REF!</v>
      </c>
    </row>
    <row r="31" spans="1:2" ht="11.45" customHeight="1" x14ac:dyDescent="0.2">
      <c r="A31" s="12">
        <v>2</v>
      </c>
      <c r="B31" s="30" t="e">
        <f>ROUNDUP(B15*0.9,)</f>
        <v>#REF!</v>
      </c>
    </row>
    <row r="32" spans="1:2" ht="11.45" customHeight="1" x14ac:dyDescent="0.2">
      <c r="A32" s="17" t="s">
        <v>78</v>
      </c>
      <c r="B32" s="30"/>
    </row>
    <row r="33" spans="1:2" ht="11.45" customHeight="1" x14ac:dyDescent="0.2">
      <c r="A33" s="12">
        <v>1</v>
      </c>
      <c r="B33" s="30" t="e">
        <f>ROUNDUP(B17*0.9,)</f>
        <v>#REF!</v>
      </c>
    </row>
    <row r="34" spans="1:2" ht="11.45" customHeight="1" x14ac:dyDescent="0.2">
      <c r="A34" s="12">
        <v>2</v>
      </c>
      <c r="B34" s="30" t="e">
        <f>ROUNDUP(B18*0.9,)</f>
        <v>#REF!</v>
      </c>
    </row>
    <row r="35" spans="1:2" ht="11.45" customHeight="1" x14ac:dyDescent="0.2">
      <c r="A35" s="18"/>
    </row>
    <row r="36" spans="1:2" ht="11.45" customHeight="1" x14ac:dyDescent="0.2">
      <c r="A36" s="18"/>
    </row>
    <row r="37" spans="1:2" ht="145.9" customHeight="1" x14ac:dyDescent="0.2">
      <c r="A37" s="44" t="s">
        <v>249</v>
      </c>
    </row>
    <row r="38" spans="1:2" ht="11.45" customHeight="1" x14ac:dyDescent="0.2">
      <c r="A38" s="45" t="s">
        <v>89</v>
      </c>
    </row>
    <row r="39" spans="1:2" ht="11.45" customHeight="1" x14ac:dyDescent="0.2">
      <c r="A39" s="16" t="s">
        <v>250</v>
      </c>
    </row>
    <row r="40" spans="1:2" x14ac:dyDescent="0.2">
      <c r="A40" s="16" t="s">
        <v>251</v>
      </c>
    </row>
    <row r="41" spans="1:2" x14ac:dyDescent="0.2">
      <c r="A41" s="18"/>
    </row>
    <row r="42" spans="1:2" x14ac:dyDescent="0.2">
      <c r="A42" s="121" t="s">
        <v>81</v>
      </c>
    </row>
    <row r="43" spans="1:2" x14ac:dyDescent="0.2">
      <c r="A43" s="47" t="s">
        <v>82</v>
      </c>
    </row>
    <row r="44" spans="1:2" x14ac:dyDescent="0.2">
      <c r="A44" s="47" t="s">
        <v>83</v>
      </c>
    </row>
    <row r="45" spans="1:2" ht="24" x14ac:dyDescent="0.2">
      <c r="A45" s="48" t="s">
        <v>84</v>
      </c>
    </row>
    <row r="46" spans="1:2" ht="12.6" customHeight="1" x14ac:dyDescent="0.2">
      <c r="A46" s="23" t="s">
        <v>86</v>
      </c>
    </row>
    <row r="47" spans="1:2" ht="24" x14ac:dyDescent="0.2">
      <c r="A47" s="63" t="s">
        <v>216</v>
      </c>
    </row>
    <row r="49" spans="1:1" ht="25.5" x14ac:dyDescent="0.2">
      <c r="A49" s="122" t="s">
        <v>159</v>
      </c>
    </row>
    <row r="50" spans="1:1" ht="31.5" x14ac:dyDescent="0.2">
      <c r="A50" s="123" t="s">
        <v>252</v>
      </c>
    </row>
    <row r="51" spans="1:1" ht="31.5" x14ac:dyDescent="0.2">
      <c r="A51" s="123" t="s">
        <v>253</v>
      </c>
    </row>
    <row r="52" spans="1:1" ht="42" x14ac:dyDescent="0.2">
      <c r="A52" s="123" t="s">
        <v>254</v>
      </c>
    </row>
    <row r="53" spans="1:1" ht="31.5" hidden="1" x14ac:dyDescent="0.2">
      <c r="A53" s="123" t="s">
        <v>255</v>
      </c>
    </row>
    <row r="54" spans="1:1" x14ac:dyDescent="0.2">
      <c r="A54" s="69" t="s">
        <v>256</v>
      </c>
    </row>
    <row r="55" spans="1:1" x14ac:dyDescent="0.2">
      <c r="A55" s="69" t="s">
        <v>257</v>
      </c>
    </row>
    <row r="56" spans="1:1" ht="31.5" x14ac:dyDescent="0.2">
      <c r="A56" s="123" t="s">
        <v>258</v>
      </c>
    </row>
    <row r="57" spans="1:1" ht="31.5" x14ac:dyDescent="0.2">
      <c r="A57" s="123" t="s">
        <v>259</v>
      </c>
    </row>
    <row r="58" spans="1:1" ht="42" x14ac:dyDescent="0.2">
      <c r="A58" s="123" t="s">
        <v>260</v>
      </c>
    </row>
    <row r="59" spans="1:1" ht="42" x14ac:dyDescent="0.2">
      <c r="A59" s="123" t="s">
        <v>261</v>
      </c>
    </row>
    <row r="60" spans="1:1" ht="31.5" x14ac:dyDescent="0.2">
      <c r="A60" s="52" t="s">
        <v>128</v>
      </c>
    </row>
    <row r="61" spans="1:1" ht="21" x14ac:dyDescent="0.2">
      <c r="A61" s="53" t="s">
        <v>130</v>
      </c>
    </row>
    <row r="62" spans="1:1" ht="42.75" x14ac:dyDescent="0.2">
      <c r="A62" s="54" t="s">
        <v>167</v>
      </c>
    </row>
    <row r="63" spans="1:1" ht="21" x14ac:dyDescent="0.2">
      <c r="A63" s="55" t="s">
        <v>132</v>
      </c>
    </row>
    <row r="64" spans="1:1" x14ac:dyDescent="0.2">
      <c r="A64" s="56"/>
    </row>
    <row r="65" spans="1:1" x14ac:dyDescent="0.2">
      <c r="A65" s="57" t="s">
        <v>92</v>
      </c>
    </row>
    <row r="66" spans="1:1" ht="24" x14ac:dyDescent="0.2">
      <c r="A66" s="58" t="s">
        <v>133</v>
      </c>
    </row>
    <row r="67" spans="1:1" ht="24" x14ac:dyDescent="0.2">
      <c r="A67" s="58" t="s">
        <v>134</v>
      </c>
    </row>
    <row r="68" spans="1:1" ht="12.75" x14ac:dyDescent="0.2">
      <c r="A68" s="124"/>
    </row>
    <row r="69" spans="1:1" ht="12.75" x14ac:dyDescent="0.2">
      <c r="A69" s="60"/>
    </row>
    <row r="70" spans="1:1" ht="12.75" x14ac:dyDescent="0.2">
      <c r="A70" s="60"/>
    </row>
    <row r="71" spans="1:1" ht="12.75" x14ac:dyDescent="0.2">
      <c r="A71" s="60"/>
    </row>
    <row r="72" spans="1:1" ht="12.75" x14ac:dyDescent="0.2">
      <c r="A72" s="60"/>
    </row>
  </sheetData>
  <pageMargins left="0.7" right="0.7" top="0.75" bottom="0.75" header="0.3" footer="0.3"/>
  <pageSetup paperSize="9" orientation="portrai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B72"/>
  <sheetViews>
    <sheetView workbookViewId="0">
      <pane xSplit="1" topLeftCell="B1" activePane="topRight" state="frozen"/>
      <selection pane="topRight" activeCell="B1" sqref="B1:E1048576"/>
    </sheetView>
  </sheetViews>
  <sheetFormatPr defaultColWidth="8.5703125" defaultRowHeight="12" x14ac:dyDescent="0.2"/>
  <cols>
    <col min="1" max="1" width="84.85546875" style="2" customWidth="1"/>
    <col min="2" max="2" width="10.42578125" style="2" customWidth="1"/>
    <col min="3" max="16384" width="8.5703125" style="2"/>
  </cols>
  <sheetData>
    <row r="1" spans="1:2" ht="11.45" customHeight="1" x14ac:dyDescent="0.2">
      <c r="A1" s="3" t="s">
        <v>98</v>
      </c>
    </row>
    <row r="2" spans="1:2" ht="11.45" customHeight="1" x14ac:dyDescent="0.2">
      <c r="A2" s="4"/>
    </row>
    <row r="3" spans="1:2" ht="11.45" customHeight="1" x14ac:dyDescent="0.2">
      <c r="A3" s="92" t="s">
        <v>153</v>
      </c>
    </row>
    <row r="4" spans="1:2" ht="11.25" customHeight="1" x14ac:dyDescent="0.2">
      <c r="A4" s="120" t="s">
        <v>72</v>
      </c>
    </row>
    <row r="5" spans="1:2" s="1" customFormat="1" ht="25.5" customHeight="1" x14ac:dyDescent="0.2">
      <c r="A5" s="6" t="s">
        <v>73</v>
      </c>
      <c r="B5" s="93" t="e">
        <f>BAR!#REF!</f>
        <v>#REF!</v>
      </c>
    </row>
    <row r="6" spans="1:2" s="1" customFormat="1" ht="25.5" customHeight="1" x14ac:dyDescent="0.2">
      <c r="A6" s="9"/>
      <c r="B6" s="93" t="e">
        <f>BAR!#REF!</f>
        <v>#REF!</v>
      </c>
    </row>
    <row r="7" spans="1:2" ht="11.45" customHeight="1" x14ac:dyDescent="0.2">
      <c r="A7" s="10" t="s">
        <v>74</v>
      </c>
    </row>
    <row r="8" spans="1:2" ht="11.45" customHeight="1" x14ac:dyDescent="0.2">
      <c r="A8" s="12">
        <v>1</v>
      </c>
      <c r="B8" s="30" t="e">
        <f>BAR!#REF!*0.9</f>
        <v>#REF!</v>
      </c>
    </row>
    <row r="9" spans="1:2" ht="11.45" customHeight="1" x14ac:dyDescent="0.2">
      <c r="A9" s="12">
        <v>2</v>
      </c>
      <c r="B9" s="30" t="e">
        <f>BAR!#REF!*0.9</f>
        <v>#REF!</v>
      </c>
    </row>
    <row r="10" spans="1:2" ht="11.45" customHeight="1" x14ac:dyDescent="0.2">
      <c r="A10" s="15" t="s">
        <v>76</v>
      </c>
      <c r="B10" s="30"/>
    </row>
    <row r="11" spans="1:2" ht="11.45" customHeight="1" x14ac:dyDescent="0.2">
      <c r="A11" s="12">
        <v>1</v>
      </c>
      <c r="B11" s="30" t="e">
        <f>BAR!#REF!*0.9</f>
        <v>#REF!</v>
      </c>
    </row>
    <row r="12" spans="1:2" ht="11.45" customHeight="1" x14ac:dyDescent="0.2">
      <c r="A12" s="12">
        <v>2</v>
      </c>
      <c r="B12" s="30" t="e">
        <f>BAR!#REF!*0.9</f>
        <v>#REF!</v>
      </c>
    </row>
    <row r="13" spans="1:2" ht="11.45" customHeight="1" x14ac:dyDescent="0.2">
      <c r="A13" s="16" t="s">
        <v>77</v>
      </c>
      <c r="B13" s="30"/>
    </row>
    <row r="14" spans="1:2" ht="11.45" customHeight="1" x14ac:dyDescent="0.2">
      <c r="A14" s="12">
        <v>1</v>
      </c>
      <c r="B14" s="30" t="e">
        <f>BAR!#REF!*0.9</f>
        <v>#REF!</v>
      </c>
    </row>
    <row r="15" spans="1:2" ht="11.45" customHeight="1" x14ac:dyDescent="0.2">
      <c r="A15" s="12">
        <v>2</v>
      </c>
      <c r="B15" s="30" t="e">
        <f>BAR!#REF!*0.9</f>
        <v>#REF!</v>
      </c>
    </row>
    <row r="16" spans="1:2" ht="11.45" customHeight="1" x14ac:dyDescent="0.2">
      <c r="A16" s="17" t="s">
        <v>78</v>
      </c>
      <c r="B16" s="30"/>
    </row>
    <row r="17" spans="1:2" ht="11.45" customHeight="1" x14ac:dyDescent="0.2">
      <c r="A17" s="12">
        <v>1</v>
      </c>
      <c r="B17" s="30" t="e">
        <f>BAR!#REF!*0.9</f>
        <v>#REF!</v>
      </c>
    </row>
    <row r="18" spans="1:2" ht="11.45" customHeight="1" x14ac:dyDescent="0.2">
      <c r="A18" s="12">
        <v>2</v>
      </c>
      <c r="B18" s="30" t="e">
        <f>BAR!#REF!*0.9</f>
        <v>#REF!</v>
      </c>
    </row>
    <row r="19" spans="1:2" ht="11.45" customHeight="1" x14ac:dyDescent="0.2">
      <c r="A19" s="18"/>
      <c r="B19" s="62"/>
    </row>
    <row r="20" spans="1:2" ht="11.45" customHeight="1" x14ac:dyDescent="0.2">
      <c r="A20" s="92" t="s">
        <v>135</v>
      </c>
      <c r="B20" s="62"/>
    </row>
    <row r="21" spans="1:2" ht="24.6" customHeight="1" x14ac:dyDescent="0.2">
      <c r="A21" s="6" t="s">
        <v>73</v>
      </c>
      <c r="B21" s="93" t="e">
        <f>B5</f>
        <v>#REF!</v>
      </c>
    </row>
    <row r="22" spans="1:2" ht="24.6" customHeight="1" x14ac:dyDescent="0.2">
      <c r="A22" s="9"/>
      <c r="B22" s="93" t="e">
        <f>B6</f>
        <v>#REF!</v>
      </c>
    </row>
    <row r="23" spans="1:2" ht="11.45" customHeight="1" x14ac:dyDescent="0.2">
      <c r="A23" s="10" t="s">
        <v>74</v>
      </c>
    </row>
    <row r="24" spans="1:2" ht="11.45" customHeight="1" x14ac:dyDescent="0.2">
      <c r="A24" s="12">
        <v>1</v>
      </c>
      <c r="B24" s="30" t="e">
        <f>ROUNDUP(B8*0.87,)</f>
        <v>#REF!</v>
      </c>
    </row>
    <row r="25" spans="1:2" ht="11.45" customHeight="1" x14ac:dyDescent="0.2">
      <c r="A25" s="12">
        <v>2</v>
      </c>
      <c r="B25" s="30" t="e">
        <f>ROUNDUP(B9*0.87,)</f>
        <v>#REF!</v>
      </c>
    </row>
    <row r="26" spans="1:2" ht="11.45" customHeight="1" x14ac:dyDescent="0.2">
      <c r="A26" s="15" t="s">
        <v>76</v>
      </c>
      <c r="B26" s="30"/>
    </row>
    <row r="27" spans="1:2" ht="11.45" customHeight="1" x14ac:dyDescent="0.2">
      <c r="A27" s="12">
        <v>1</v>
      </c>
      <c r="B27" s="30" t="e">
        <f>ROUNDUP(B11*0.87,)</f>
        <v>#REF!</v>
      </c>
    </row>
    <row r="28" spans="1:2" ht="11.45" customHeight="1" x14ac:dyDescent="0.2">
      <c r="A28" s="12">
        <v>2</v>
      </c>
      <c r="B28" s="30" t="e">
        <f>ROUNDUP(B12*0.87,)</f>
        <v>#REF!</v>
      </c>
    </row>
    <row r="29" spans="1:2" ht="11.45" customHeight="1" x14ac:dyDescent="0.2">
      <c r="A29" s="16" t="s">
        <v>77</v>
      </c>
      <c r="B29" s="30"/>
    </row>
    <row r="30" spans="1:2" ht="11.45" customHeight="1" x14ac:dyDescent="0.2">
      <c r="A30" s="12">
        <v>1</v>
      </c>
      <c r="B30" s="30" t="e">
        <f>ROUNDUP(B14*0.87,)</f>
        <v>#REF!</v>
      </c>
    </row>
    <row r="31" spans="1:2" ht="11.45" customHeight="1" x14ac:dyDescent="0.2">
      <c r="A31" s="12">
        <v>2</v>
      </c>
      <c r="B31" s="30" t="e">
        <f>ROUNDUP(B15*0.87,)</f>
        <v>#REF!</v>
      </c>
    </row>
    <row r="32" spans="1:2" ht="11.45" customHeight="1" x14ac:dyDescent="0.2">
      <c r="A32" s="17" t="s">
        <v>78</v>
      </c>
      <c r="B32" s="30"/>
    </row>
    <row r="33" spans="1:2" ht="11.45" customHeight="1" x14ac:dyDescent="0.2">
      <c r="A33" s="12">
        <v>1</v>
      </c>
      <c r="B33" s="30" t="e">
        <f>ROUNDUP(B17*0.87,)</f>
        <v>#REF!</v>
      </c>
    </row>
    <row r="34" spans="1:2" ht="11.45" customHeight="1" x14ac:dyDescent="0.2">
      <c r="A34" s="12">
        <v>2</v>
      </c>
      <c r="B34" s="30" t="e">
        <f>ROUNDUP(B18*0.87,)</f>
        <v>#REF!</v>
      </c>
    </row>
    <row r="35" spans="1:2" ht="11.45" customHeight="1" x14ac:dyDescent="0.2">
      <c r="A35" s="18"/>
      <c r="B35" s="62"/>
    </row>
    <row r="36" spans="1:2" ht="11.45" customHeight="1" x14ac:dyDescent="0.2">
      <c r="A36" s="18"/>
    </row>
    <row r="37" spans="1:2" ht="145.9" customHeight="1" x14ac:dyDescent="0.2">
      <c r="A37" s="44" t="s">
        <v>249</v>
      </c>
    </row>
    <row r="38" spans="1:2" ht="11.45" customHeight="1" x14ac:dyDescent="0.2">
      <c r="A38" s="45" t="s">
        <v>89</v>
      </c>
    </row>
    <row r="39" spans="1:2" ht="11.45" customHeight="1" x14ac:dyDescent="0.2">
      <c r="A39" s="16" t="s">
        <v>250</v>
      </c>
    </row>
    <row r="40" spans="1:2" x14ac:dyDescent="0.2">
      <c r="A40" s="16" t="s">
        <v>251</v>
      </c>
    </row>
    <row r="41" spans="1:2" x14ac:dyDescent="0.2">
      <c r="A41" s="18"/>
    </row>
    <row r="42" spans="1:2" x14ac:dyDescent="0.2">
      <c r="A42" s="121" t="s">
        <v>81</v>
      </c>
    </row>
    <row r="43" spans="1:2" x14ac:dyDescent="0.2">
      <c r="A43" s="47" t="s">
        <v>82</v>
      </c>
    </row>
    <row r="44" spans="1:2" x14ac:dyDescent="0.2">
      <c r="A44" s="47" t="s">
        <v>83</v>
      </c>
    </row>
    <row r="45" spans="1:2" ht="24" x14ac:dyDescent="0.2">
      <c r="A45" s="48" t="s">
        <v>84</v>
      </c>
    </row>
    <row r="46" spans="1:2" ht="12.6" customHeight="1" x14ac:dyDescent="0.2">
      <c r="A46" s="23" t="s">
        <v>86</v>
      </c>
    </row>
    <row r="47" spans="1:2" ht="24" x14ac:dyDescent="0.2">
      <c r="A47" s="63" t="s">
        <v>216</v>
      </c>
    </row>
    <row r="49" spans="1:1" ht="25.5" x14ac:dyDescent="0.2">
      <c r="A49" s="122" t="s">
        <v>159</v>
      </c>
    </row>
    <row r="50" spans="1:1" ht="31.5" x14ac:dyDescent="0.2">
      <c r="A50" s="123" t="s">
        <v>252</v>
      </c>
    </row>
    <row r="51" spans="1:1" ht="31.5" x14ac:dyDescent="0.2">
      <c r="A51" s="123" t="s">
        <v>253</v>
      </c>
    </row>
    <row r="52" spans="1:1" ht="42" x14ac:dyDescent="0.2">
      <c r="A52" s="123" t="s">
        <v>254</v>
      </c>
    </row>
    <row r="53" spans="1:1" ht="31.5" hidden="1" x14ac:dyDescent="0.2">
      <c r="A53" s="123" t="s">
        <v>255</v>
      </c>
    </row>
    <row r="54" spans="1:1" x14ac:dyDescent="0.2">
      <c r="A54" s="69" t="s">
        <v>256</v>
      </c>
    </row>
    <row r="55" spans="1:1" x14ac:dyDescent="0.2">
      <c r="A55" s="69" t="s">
        <v>257</v>
      </c>
    </row>
    <row r="56" spans="1:1" ht="31.5" x14ac:dyDescent="0.2">
      <c r="A56" s="123" t="s">
        <v>258</v>
      </c>
    </row>
    <row r="57" spans="1:1" ht="31.5" x14ac:dyDescent="0.2">
      <c r="A57" s="123" t="s">
        <v>259</v>
      </c>
    </row>
    <row r="58" spans="1:1" ht="42" x14ac:dyDescent="0.2">
      <c r="A58" s="123" t="s">
        <v>260</v>
      </c>
    </row>
    <row r="59" spans="1:1" ht="42" x14ac:dyDescent="0.2">
      <c r="A59" s="123" t="s">
        <v>261</v>
      </c>
    </row>
    <row r="60" spans="1:1" ht="31.5" x14ac:dyDescent="0.2">
      <c r="A60" s="52" t="s">
        <v>128</v>
      </c>
    </row>
    <row r="61" spans="1:1" ht="21" x14ac:dyDescent="0.2">
      <c r="A61" s="53" t="s">
        <v>130</v>
      </c>
    </row>
    <row r="62" spans="1:1" ht="42.75" x14ac:dyDescent="0.2">
      <c r="A62" s="54" t="s">
        <v>167</v>
      </c>
    </row>
    <row r="63" spans="1:1" ht="21" x14ac:dyDescent="0.2">
      <c r="A63" s="55" t="s">
        <v>132</v>
      </c>
    </row>
    <row r="64" spans="1:1" x14ac:dyDescent="0.2">
      <c r="A64" s="56"/>
    </row>
    <row r="65" spans="1:1" x14ac:dyDescent="0.2">
      <c r="A65" s="57" t="s">
        <v>92</v>
      </c>
    </row>
    <row r="66" spans="1:1" ht="24" x14ac:dyDescent="0.2">
      <c r="A66" s="58" t="s">
        <v>133</v>
      </c>
    </row>
    <row r="67" spans="1:1" ht="24" x14ac:dyDescent="0.2">
      <c r="A67" s="58" t="s">
        <v>134</v>
      </c>
    </row>
    <row r="68" spans="1:1" ht="12.75" x14ac:dyDescent="0.2">
      <c r="A68" s="124"/>
    </row>
    <row r="69" spans="1:1" ht="12.75" x14ac:dyDescent="0.2">
      <c r="A69" s="60"/>
    </row>
    <row r="70" spans="1:1" ht="12.75" x14ac:dyDescent="0.2">
      <c r="A70" s="60"/>
    </row>
    <row r="71" spans="1:1" ht="12.75" x14ac:dyDescent="0.2">
      <c r="A71" s="60"/>
    </row>
    <row r="72" spans="1:1" ht="12.75" x14ac:dyDescent="0.2">
      <c r="A72" s="60"/>
    </row>
  </sheetData>
  <pageMargins left="0.7" right="0.7" top="0.75" bottom="0.75" header="0.3" footer="0.3"/>
  <pageSetup paperSize="9" orientation="portrai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B56"/>
  <sheetViews>
    <sheetView workbookViewId="0">
      <pane xSplit="1" topLeftCell="B1" activePane="topRight" state="frozen"/>
      <selection pane="topRight" activeCell="E1" sqref="B1:E1048576"/>
    </sheetView>
  </sheetViews>
  <sheetFormatPr defaultColWidth="8.5703125" defaultRowHeight="12" x14ac:dyDescent="0.2"/>
  <cols>
    <col min="1" max="1" width="84.85546875" style="2" customWidth="1"/>
    <col min="2" max="2" width="10.42578125" style="2" customWidth="1"/>
    <col min="3" max="16384" width="8.5703125" style="2"/>
  </cols>
  <sheetData>
    <row r="1" spans="1:2" ht="11.45" customHeight="1" x14ac:dyDescent="0.2">
      <c r="A1" s="3" t="s">
        <v>98</v>
      </c>
    </row>
    <row r="2" spans="1:2" ht="11.45" customHeight="1" x14ac:dyDescent="0.2">
      <c r="A2" s="4"/>
    </row>
    <row r="3" spans="1:2" ht="11.45" customHeight="1" x14ac:dyDescent="0.2">
      <c r="A3" s="92" t="s">
        <v>153</v>
      </c>
    </row>
    <row r="4" spans="1:2" ht="11.25" customHeight="1" x14ac:dyDescent="0.2">
      <c r="A4" s="120" t="s">
        <v>72</v>
      </c>
    </row>
    <row r="5" spans="1:2" s="1" customFormat="1" ht="25.5" customHeight="1" x14ac:dyDescent="0.2">
      <c r="A5" s="6" t="s">
        <v>73</v>
      </c>
      <c r="B5" s="93" t="e">
        <f>BAR!#REF!</f>
        <v>#REF!</v>
      </c>
    </row>
    <row r="6" spans="1:2" s="1" customFormat="1" ht="25.5" customHeight="1" x14ac:dyDescent="0.2">
      <c r="A6" s="9"/>
      <c r="B6" s="93" t="e">
        <f>BAR!#REF!</f>
        <v>#REF!</v>
      </c>
    </row>
    <row r="7" spans="1:2" ht="11.45" customHeight="1" x14ac:dyDescent="0.2">
      <c r="A7" s="10" t="s">
        <v>74</v>
      </c>
    </row>
    <row r="8" spans="1:2" ht="11.45" customHeight="1" x14ac:dyDescent="0.2">
      <c r="A8" s="12">
        <v>1</v>
      </c>
      <c r="B8" s="30" t="e">
        <f>BAR!#REF!*0.9</f>
        <v>#REF!</v>
      </c>
    </row>
    <row r="9" spans="1:2" ht="11.45" customHeight="1" x14ac:dyDescent="0.2">
      <c r="A9" s="12">
        <v>2</v>
      </c>
      <c r="B9" s="30" t="e">
        <f>BAR!#REF!*0.9</f>
        <v>#REF!</v>
      </c>
    </row>
    <row r="10" spans="1:2" ht="11.45" customHeight="1" x14ac:dyDescent="0.2">
      <c r="A10" s="15" t="s">
        <v>76</v>
      </c>
      <c r="B10" s="30"/>
    </row>
    <row r="11" spans="1:2" ht="11.45" customHeight="1" x14ac:dyDescent="0.2">
      <c r="A11" s="12">
        <v>1</v>
      </c>
      <c r="B11" s="30" t="e">
        <f>BAR!#REF!*0.9</f>
        <v>#REF!</v>
      </c>
    </row>
    <row r="12" spans="1:2" ht="11.45" customHeight="1" x14ac:dyDescent="0.2">
      <c r="A12" s="12">
        <v>2</v>
      </c>
      <c r="B12" s="30" t="e">
        <f>BAR!#REF!*0.9</f>
        <v>#REF!</v>
      </c>
    </row>
    <row r="13" spans="1:2" ht="11.45" customHeight="1" x14ac:dyDescent="0.2">
      <c r="A13" s="16" t="s">
        <v>77</v>
      </c>
      <c r="B13" s="30"/>
    </row>
    <row r="14" spans="1:2" ht="11.45" customHeight="1" x14ac:dyDescent="0.2">
      <c r="A14" s="12">
        <v>1</v>
      </c>
      <c r="B14" s="30" t="e">
        <f>BAR!#REF!*0.9</f>
        <v>#REF!</v>
      </c>
    </row>
    <row r="15" spans="1:2" ht="11.45" customHeight="1" x14ac:dyDescent="0.2">
      <c r="A15" s="12">
        <v>2</v>
      </c>
      <c r="B15" s="30" t="e">
        <f>BAR!#REF!*0.9</f>
        <v>#REF!</v>
      </c>
    </row>
    <row r="16" spans="1:2" ht="11.45" customHeight="1" x14ac:dyDescent="0.2">
      <c r="A16" s="17" t="s">
        <v>78</v>
      </c>
      <c r="B16" s="30"/>
    </row>
    <row r="17" spans="1:2" ht="11.45" customHeight="1" x14ac:dyDescent="0.2">
      <c r="A17" s="12">
        <v>1</v>
      </c>
      <c r="B17" s="30" t="e">
        <f>BAR!#REF!*0.9</f>
        <v>#REF!</v>
      </c>
    </row>
    <row r="18" spans="1:2" ht="11.45" customHeight="1" x14ac:dyDescent="0.2">
      <c r="A18" s="12">
        <v>2</v>
      </c>
      <c r="B18" s="30" t="e">
        <f>BAR!#REF!*0.9</f>
        <v>#REF!</v>
      </c>
    </row>
    <row r="19" spans="1:2" ht="11.45" customHeight="1" x14ac:dyDescent="0.2">
      <c r="A19" s="18"/>
    </row>
    <row r="20" spans="1:2" ht="11.45" customHeight="1" x14ac:dyDescent="0.2">
      <c r="A20" s="18"/>
    </row>
    <row r="21" spans="1:2" ht="145.9" customHeight="1" x14ac:dyDescent="0.2">
      <c r="A21" s="44" t="s">
        <v>249</v>
      </c>
    </row>
    <row r="22" spans="1:2" ht="11.45" customHeight="1" x14ac:dyDescent="0.2">
      <c r="A22" s="45" t="s">
        <v>89</v>
      </c>
    </row>
    <row r="23" spans="1:2" ht="11.45" customHeight="1" x14ac:dyDescent="0.2">
      <c r="A23" s="16" t="s">
        <v>250</v>
      </c>
    </row>
    <row r="24" spans="1:2" x14ac:dyDescent="0.2">
      <c r="A24" s="16" t="s">
        <v>251</v>
      </c>
    </row>
    <row r="25" spans="1:2" x14ac:dyDescent="0.2">
      <c r="A25" s="18"/>
    </row>
    <row r="26" spans="1:2" x14ac:dyDescent="0.2">
      <c r="A26" s="121" t="s">
        <v>81</v>
      </c>
    </row>
    <row r="27" spans="1:2" x14ac:dyDescent="0.2">
      <c r="A27" s="47" t="s">
        <v>82</v>
      </c>
    </row>
    <row r="28" spans="1:2" x14ac:dyDescent="0.2">
      <c r="A28" s="47" t="s">
        <v>83</v>
      </c>
    </row>
    <row r="29" spans="1:2" ht="24" x14ac:dyDescent="0.2">
      <c r="A29" s="48" t="s">
        <v>84</v>
      </c>
    </row>
    <row r="30" spans="1:2" ht="12.6" customHeight="1" x14ac:dyDescent="0.2">
      <c r="A30" s="23" t="s">
        <v>86</v>
      </c>
    </row>
    <row r="31" spans="1:2" ht="24" x14ac:dyDescent="0.2">
      <c r="A31" s="63" t="s">
        <v>216</v>
      </c>
    </row>
    <row r="33" spans="1:1" ht="25.5" x14ac:dyDescent="0.2">
      <c r="A33" s="122" t="s">
        <v>159</v>
      </c>
    </row>
    <row r="34" spans="1:1" ht="31.5" x14ac:dyDescent="0.2">
      <c r="A34" s="123" t="s">
        <v>252</v>
      </c>
    </row>
    <row r="35" spans="1:1" ht="31.5" x14ac:dyDescent="0.2">
      <c r="A35" s="123" t="s">
        <v>253</v>
      </c>
    </row>
    <row r="36" spans="1:1" ht="42" x14ac:dyDescent="0.2">
      <c r="A36" s="123" t="s">
        <v>254</v>
      </c>
    </row>
    <row r="37" spans="1:1" ht="31.5" hidden="1" x14ac:dyDescent="0.2">
      <c r="A37" s="123" t="s">
        <v>255</v>
      </c>
    </row>
    <row r="38" spans="1:1" x14ac:dyDescent="0.2">
      <c r="A38" s="69" t="s">
        <v>256</v>
      </c>
    </row>
    <row r="39" spans="1:1" x14ac:dyDescent="0.2">
      <c r="A39" s="69" t="s">
        <v>257</v>
      </c>
    </row>
    <row r="40" spans="1:1" ht="31.5" x14ac:dyDescent="0.2">
      <c r="A40" s="123" t="s">
        <v>258</v>
      </c>
    </row>
    <row r="41" spans="1:1" ht="31.5" x14ac:dyDescent="0.2">
      <c r="A41" s="123" t="s">
        <v>259</v>
      </c>
    </row>
    <row r="42" spans="1:1" ht="42" x14ac:dyDescent="0.2">
      <c r="A42" s="123" t="s">
        <v>260</v>
      </c>
    </row>
    <row r="43" spans="1:1" ht="42" x14ac:dyDescent="0.2">
      <c r="A43" s="123" t="s">
        <v>261</v>
      </c>
    </row>
    <row r="44" spans="1:1" ht="31.5" x14ac:dyDescent="0.2">
      <c r="A44" s="52" t="s">
        <v>128</v>
      </c>
    </row>
    <row r="45" spans="1:1" ht="21" x14ac:dyDescent="0.2">
      <c r="A45" s="53" t="s">
        <v>130</v>
      </c>
    </row>
    <row r="46" spans="1:1" ht="42.75" x14ac:dyDescent="0.2">
      <c r="A46" s="54" t="s">
        <v>167</v>
      </c>
    </row>
    <row r="47" spans="1:1" ht="21" x14ac:dyDescent="0.2">
      <c r="A47" s="55" t="s">
        <v>132</v>
      </c>
    </row>
    <row r="48" spans="1:1" x14ac:dyDescent="0.2">
      <c r="A48" s="56"/>
    </row>
    <row r="49" spans="1:1" x14ac:dyDescent="0.2">
      <c r="A49" s="57" t="s">
        <v>92</v>
      </c>
    </row>
    <row r="50" spans="1:1" ht="24" x14ac:dyDescent="0.2">
      <c r="A50" s="58" t="s">
        <v>133</v>
      </c>
    </row>
    <row r="51" spans="1:1" ht="24" x14ac:dyDescent="0.2">
      <c r="A51" s="58" t="s">
        <v>134</v>
      </c>
    </row>
    <row r="52" spans="1:1" ht="12.75" x14ac:dyDescent="0.2">
      <c r="A52" s="124"/>
    </row>
    <row r="53" spans="1:1" ht="12.75" x14ac:dyDescent="0.2">
      <c r="A53" s="60"/>
    </row>
    <row r="54" spans="1:1" ht="12.75" x14ac:dyDescent="0.2">
      <c r="A54" s="60"/>
    </row>
    <row r="55" spans="1:1" ht="12.75" x14ac:dyDescent="0.2">
      <c r="A55" s="60"/>
    </row>
    <row r="56" spans="1:1" ht="12.75" x14ac:dyDescent="0.2">
      <c r="A56" s="60"/>
    </row>
  </sheetData>
  <pageMargins left="0.7" right="0.7" top="0.75" bottom="0.75" header="0.3" footer="0.3"/>
  <pageSetup paperSize="9" orientation="portrai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AG45"/>
  <sheetViews>
    <sheetView workbookViewId="0">
      <pane xSplit="1" topLeftCell="B1" activePane="topRight" state="frozen"/>
      <selection pane="topRight" activeCell="B25" sqref="B25"/>
    </sheetView>
  </sheetViews>
  <sheetFormatPr defaultColWidth="8.5703125" defaultRowHeight="12" x14ac:dyDescent="0.2"/>
  <cols>
    <col min="1" max="1" width="84.85546875" style="2" customWidth="1"/>
    <col min="2" max="15" width="10.28515625" style="2" customWidth="1"/>
    <col min="16" max="33" width="9.85546875" style="2" customWidth="1"/>
    <col min="34" max="16384" width="8.5703125" style="2"/>
  </cols>
  <sheetData>
    <row r="1" spans="1:33" ht="11.45" customHeight="1" x14ac:dyDescent="0.2">
      <c r="A1" s="3" t="s">
        <v>199</v>
      </c>
    </row>
    <row r="2" spans="1:33" ht="11.45" customHeight="1" x14ac:dyDescent="0.2">
      <c r="A2" s="4"/>
    </row>
    <row r="3" spans="1:33" ht="11.45" customHeight="1" x14ac:dyDescent="0.2">
      <c r="A3" s="3"/>
    </row>
    <row r="4" spans="1:33" ht="11.25" customHeight="1" x14ac:dyDescent="0.2">
      <c r="A4" s="111" t="s">
        <v>262</v>
      </c>
    </row>
    <row r="5" spans="1:33" s="1" customFormat="1" ht="25.5" customHeight="1" x14ac:dyDescent="0.2">
      <c r="A5" s="6" t="s">
        <v>73</v>
      </c>
      <c r="B5" s="93" t="e">
        <f>BAR!#REF!</f>
        <v>#REF!</v>
      </c>
      <c r="C5" s="93" t="e">
        <f>BAR!#REF!</f>
        <v>#REF!</v>
      </c>
      <c r="D5" s="93" t="e">
        <f>BAR!#REF!</f>
        <v>#REF!</v>
      </c>
      <c r="E5" s="93" t="e">
        <f>BAR!#REF!</f>
        <v>#REF!</v>
      </c>
      <c r="F5" s="93" t="e">
        <f>BAR!#REF!</f>
        <v>#REF!</v>
      </c>
      <c r="G5" s="93" t="e">
        <f>BAR!#REF!</f>
        <v>#REF!</v>
      </c>
      <c r="H5" s="93" t="e">
        <f>BAR!#REF!</f>
        <v>#REF!</v>
      </c>
      <c r="I5" s="93" t="e">
        <f>BAR!#REF!</f>
        <v>#REF!</v>
      </c>
      <c r="J5" s="93" t="e">
        <f>BAR!#REF!</f>
        <v>#REF!</v>
      </c>
      <c r="K5" s="93" t="e">
        <f>BAR!#REF!</f>
        <v>#REF!</v>
      </c>
      <c r="L5" s="93" t="e">
        <f>BAR!#REF!</f>
        <v>#REF!</v>
      </c>
      <c r="M5" s="93" t="e">
        <f>BAR!#REF!</f>
        <v>#REF!</v>
      </c>
      <c r="N5" s="93" t="e">
        <f>BAR!#REF!</f>
        <v>#REF!</v>
      </c>
      <c r="O5" s="93" t="e">
        <f>BAR!#REF!</f>
        <v>#REF!</v>
      </c>
      <c r="P5" s="93" t="e">
        <f>BAR!#REF!</f>
        <v>#REF!</v>
      </c>
      <c r="Q5" s="93" t="e">
        <f>BAR!#REF!</f>
        <v>#REF!</v>
      </c>
      <c r="R5" s="93" t="e">
        <f>BAR!#REF!</f>
        <v>#REF!</v>
      </c>
      <c r="S5" s="93" t="e">
        <f>BAR!#REF!</f>
        <v>#REF!</v>
      </c>
      <c r="T5" s="93" t="e">
        <f>BAR!#REF!</f>
        <v>#REF!</v>
      </c>
      <c r="U5" s="93" t="e">
        <f>BAR!#REF!</f>
        <v>#REF!</v>
      </c>
      <c r="V5" s="93" t="e">
        <f>BAR!#REF!</f>
        <v>#REF!</v>
      </c>
      <c r="W5" s="93" t="e">
        <f>BAR!#REF!</f>
        <v>#REF!</v>
      </c>
      <c r="X5" s="93" t="e">
        <f>BAR!#REF!</f>
        <v>#REF!</v>
      </c>
      <c r="Y5" s="93" t="e">
        <f>BAR!#REF!</f>
        <v>#REF!</v>
      </c>
      <c r="Z5" s="93" t="e">
        <f>BAR!#REF!</f>
        <v>#REF!</v>
      </c>
      <c r="AA5" s="93" t="e">
        <f>BAR!#REF!</f>
        <v>#REF!</v>
      </c>
      <c r="AB5" s="93" t="e">
        <f>BAR!#REF!</f>
        <v>#REF!</v>
      </c>
      <c r="AC5" s="93" t="e">
        <f>BAR!#REF!</f>
        <v>#REF!</v>
      </c>
      <c r="AD5" s="93" t="e">
        <f>BAR!#REF!</f>
        <v>#REF!</v>
      </c>
      <c r="AE5" s="93" t="e">
        <f>BAR!#REF!</f>
        <v>#REF!</v>
      </c>
      <c r="AF5" s="93" t="e">
        <f>BAR!#REF!</f>
        <v>#REF!</v>
      </c>
      <c r="AG5" s="93" t="e">
        <f>BAR!#REF!</f>
        <v>#REF!</v>
      </c>
    </row>
    <row r="6" spans="1:33" s="1" customFormat="1" ht="25.5" customHeight="1" x14ac:dyDescent="0.2">
      <c r="A6" s="9"/>
      <c r="B6" s="93" t="e">
        <f>BAR!#REF!</f>
        <v>#REF!</v>
      </c>
      <c r="C6" s="93" t="e">
        <f>BAR!#REF!</f>
        <v>#REF!</v>
      </c>
      <c r="D6" s="93" t="e">
        <f>BAR!#REF!</f>
        <v>#REF!</v>
      </c>
      <c r="E6" s="93" t="e">
        <f>BAR!#REF!</f>
        <v>#REF!</v>
      </c>
      <c r="F6" s="93" t="e">
        <f>BAR!#REF!</f>
        <v>#REF!</v>
      </c>
      <c r="G6" s="93" t="e">
        <f>BAR!#REF!</f>
        <v>#REF!</v>
      </c>
      <c r="H6" s="93" t="e">
        <f>BAR!#REF!</f>
        <v>#REF!</v>
      </c>
      <c r="I6" s="93" t="e">
        <f>BAR!#REF!</f>
        <v>#REF!</v>
      </c>
      <c r="J6" s="93" t="e">
        <f>BAR!#REF!</f>
        <v>#REF!</v>
      </c>
      <c r="K6" s="93" t="e">
        <f>BAR!#REF!</f>
        <v>#REF!</v>
      </c>
      <c r="L6" s="93" t="e">
        <f>BAR!#REF!</f>
        <v>#REF!</v>
      </c>
      <c r="M6" s="93" t="e">
        <f>BAR!#REF!</f>
        <v>#REF!</v>
      </c>
      <c r="N6" s="93" t="e">
        <f>BAR!#REF!</f>
        <v>#REF!</v>
      </c>
      <c r="O6" s="93" t="e">
        <f>BAR!#REF!</f>
        <v>#REF!</v>
      </c>
      <c r="P6" s="93" t="e">
        <f>BAR!#REF!</f>
        <v>#REF!</v>
      </c>
      <c r="Q6" s="93" t="e">
        <f>BAR!#REF!</f>
        <v>#REF!</v>
      </c>
      <c r="R6" s="93" t="e">
        <f>BAR!#REF!</f>
        <v>#REF!</v>
      </c>
      <c r="S6" s="93" t="e">
        <f>BAR!#REF!</f>
        <v>#REF!</v>
      </c>
      <c r="T6" s="93" t="e">
        <f>BAR!#REF!</f>
        <v>#REF!</v>
      </c>
      <c r="U6" s="93" t="e">
        <f>BAR!#REF!</f>
        <v>#REF!</v>
      </c>
      <c r="V6" s="93" t="e">
        <f>BAR!#REF!</f>
        <v>#REF!</v>
      </c>
      <c r="W6" s="93" t="e">
        <f>BAR!#REF!</f>
        <v>#REF!</v>
      </c>
      <c r="X6" s="93" t="e">
        <f>BAR!#REF!</f>
        <v>#REF!</v>
      </c>
      <c r="Y6" s="93" t="e">
        <f>BAR!#REF!</f>
        <v>#REF!</v>
      </c>
      <c r="Z6" s="93" t="e">
        <f>BAR!#REF!</f>
        <v>#REF!</v>
      </c>
      <c r="AA6" s="93" t="e">
        <f>BAR!#REF!</f>
        <v>#REF!</v>
      </c>
      <c r="AB6" s="93" t="e">
        <f>BAR!#REF!</f>
        <v>#REF!</v>
      </c>
      <c r="AC6" s="93" t="e">
        <f>BAR!#REF!</f>
        <v>#REF!</v>
      </c>
      <c r="AD6" s="93" t="e">
        <f>BAR!#REF!</f>
        <v>#REF!</v>
      </c>
      <c r="AE6" s="93" t="e">
        <f>BAR!#REF!</f>
        <v>#REF!</v>
      </c>
      <c r="AF6" s="93" t="e">
        <f>BAR!#REF!</f>
        <v>#REF!</v>
      </c>
      <c r="AG6" s="93" t="e">
        <f>BAR!#REF!</f>
        <v>#REF!</v>
      </c>
    </row>
    <row r="7" spans="1:33" ht="11.45" customHeight="1" x14ac:dyDescent="0.2">
      <c r="A7" s="10" t="s">
        <v>74</v>
      </c>
    </row>
    <row r="8" spans="1:33" ht="11.45" customHeight="1" x14ac:dyDescent="0.2">
      <c r="A8" s="12">
        <v>1</v>
      </c>
      <c r="B8" s="30" t="e">
        <f>BAR!#REF!</f>
        <v>#REF!</v>
      </c>
      <c r="C8" s="30" t="e">
        <f>BAR!#REF!</f>
        <v>#REF!</v>
      </c>
      <c r="D8" s="30" t="e">
        <f>BAR!#REF!</f>
        <v>#REF!</v>
      </c>
      <c r="E8" s="30" t="e">
        <f>BAR!#REF!</f>
        <v>#REF!</v>
      </c>
      <c r="F8" s="30" t="e">
        <f>BAR!#REF!</f>
        <v>#REF!</v>
      </c>
      <c r="G8" s="30" t="e">
        <f>BAR!#REF!</f>
        <v>#REF!</v>
      </c>
      <c r="H8" s="30" t="e">
        <f>BAR!#REF!</f>
        <v>#REF!</v>
      </c>
      <c r="I8" s="30" t="e">
        <f>BAR!#REF!</f>
        <v>#REF!</v>
      </c>
      <c r="J8" s="30" t="e">
        <f>BAR!#REF!</f>
        <v>#REF!</v>
      </c>
      <c r="K8" s="30" t="e">
        <f>BAR!#REF!</f>
        <v>#REF!</v>
      </c>
      <c r="L8" s="30" t="e">
        <f>BAR!#REF!</f>
        <v>#REF!</v>
      </c>
      <c r="M8" s="30" t="e">
        <f>BAR!#REF!</f>
        <v>#REF!</v>
      </c>
      <c r="N8" s="30" t="e">
        <f>BAR!#REF!</f>
        <v>#REF!</v>
      </c>
      <c r="O8" s="30" t="e">
        <f>BAR!#REF!</f>
        <v>#REF!</v>
      </c>
      <c r="P8" s="30" t="e">
        <f>BAR!#REF!</f>
        <v>#REF!</v>
      </c>
      <c r="Q8" s="30" t="e">
        <f>BAR!#REF!</f>
        <v>#REF!</v>
      </c>
      <c r="R8" s="30" t="e">
        <f>BAR!#REF!</f>
        <v>#REF!</v>
      </c>
      <c r="S8" s="30" t="e">
        <f>BAR!#REF!</f>
        <v>#REF!</v>
      </c>
      <c r="T8" s="30" t="e">
        <f>BAR!#REF!</f>
        <v>#REF!</v>
      </c>
      <c r="U8" s="30" t="e">
        <f>BAR!#REF!</f>
        <v>#REF!</v>
      </c>
      <c r="V8" s="30" t="e">
        <f>BAR!#REF!</f>
        <v>#REF!</v>
      </c>
      <c r="W8" s="30" t="e">
        <f>BAR!#REF!</f>
        <v>#REF!</v>
      </c>
      <c r="X8" s="30" t="e">
        <f>BAR!#REF!</f>
        <v>#REF!</v>
      </c>
      <c r="Y8" s="30" t="e">
        <f>BAR!#REF!</f>
        <v>#REF!</v>
      </c>
      <c r="Z8" s="30" t="e">
        <f>BAR!#REF!</f>
        <v>#REF!</v>
      </c>
      <c r="AA8" s="30" t="e">
        <f>BAR!#REF!</f>
        <v>#REF!</v>
      </c>
      <c r="AB8" s="30" t="e">
        <f>BAR!#REF!</f>
        <v>#REF!</v>
      </c>
      <c r="AC8" s="30" t="e">
        <f>BAR!#REF!</f>
        <v>#REF!</v>
      </c>
      <c r="AD8" s="30" t="e">
        <f>BAR!#REF!</f>
        <v>#REF!</v>
      </c>
      <c r="AE8" s="30" t="e">
        <f>BAR!#REF!</f>
        <v>#REF!</v>
      </c>
      <c r="AF8" s="30" t="e">
        <f>BAR!#REF!</f>
        <v>#REF!</v>
      </c>
      <c r="AG8" s="30" t="e">
        <f>BAR!#REF!</f>
        <v>#REF!</v>
      </c>
    </row>
    <row r="9" spans="1:33" ht="11.45" customHeight="1" x14ac:dyDescent="0.2">
      <c r="A9" s="12">
        <v>2</v>
      </c>
      <c r="B9" s="30" t="e">
        <f>BAR!#REF!</f>
        <v>#REF!</v>
      </c>
      <c r="C9" s="30" t="e">
        <f>BAR!#REF!</f>
        <v>#REF!</v>
      </c>
      <c r="D9" s="30" t="e">
        <f>BAR!#REF!</f>
        <v>#REF!</v>
      </c>
      <c r="E9" s="30" t="e">
        <f>BAR!#REF!</f>
        <v>#REF!</v>
      </c>
      <c r="F9" s="30" t="e">
        <f>BAR!#REF!</f>
        <v>#REF!</v>
      </c>
      <c r="G9" s="30" t="e">
        <f>BAR!#REF!</f>
        <v>#REF!</v>
      </c>
      <c r="H9" s="30" t="e">
        <f>BAR!#REF!</f>
        <v>#REF!</v>
      </c>
      <c r="I9" s="30" t="e">
        <f>BAR!#REF!</f>
        <v>#REF!</v>
      </c>
      <c r="J9" s="30" t="e">
        <f>BAR!#REF!</f>
        <v>#REF!</v>
      </c>
      <c r="K9" s="30" t="e">
        <f>BAR!#REF!</f>
        <v>#REF!</v>
      </c>
      <c r="L9" s="30" t="e">
        <f>BAR!#REF!</f>
        <v>#REF!</v>
      </c>
      <c r="M9" s="30" t="e">
        <f>BAR!#REF!</f>
        <v>#REF!</v>
      </c>
      <c r="N9" s="30" t="e">
        <f>BAR!#REF!</f>
        <v>#REF!</v>
      </c>
      <c r="O9" s="30" t="e">
        <f>BAR!#REF!</f>
        <v>#REF!</v>
      </c>
      <c r="P9" s="30" t="e">
        <f>BAR!#REF!</f>
        <v>#REF!</v>
      </c>
      <c r="Q9" s="30" t="e">
        <f>BAR!#REF!</f>
        <v>#REF!</v>
      </c>
      <c r="R9" s="30" t="e">
        <f>BAR!#REF!</f>
        <v>#REF!</v>
      </c>
      <c r="S9" s="30" t="e">
        <f>BAR!#REF!</f>
        <v>#REF!</v>
      </c>
      <c r="T9" s="30" t="e">
        <f>BAR!#REF!</f>
        <v>#REF!</v>
      </c>
      <c r="U9" s="30" t="e">
        <f>BAR!#REF!</f>
        <v>#REF!</v>
      </c>
      <c r="V9" s="30" t="e">
        <f>BAR!#REF!</f>
        <v>#REF!</v>
      </c>
      <c r="W9" s="30" t="e">
        <f>BAR!#REF!</f>
        <v>#REF!</v>
      </c>
      <c r="X9" s="30" t="e">
        <f>BAR!#REF!</f>
        <v>#REF!</v>
      </c>
      <c r="Y9" s="30" t="e">
        <f>BAR!#REF!</f>
        <v>#REF!</v>
      </c>
      <c r="Z9" s="30" t="e">
        <f>BAR!#REF!</f>
        <v>#REF!</v>
      </c>
      <c r="AA9" s="30" t="e">
        <f>BAR!#REF!</f>
        <v>#REF!</v>
      </c>
      <c r="AB9" s="30" t="e">
        <f>BAR!#REF!</f>
        <v>#REF!</v>
      </c>
      <c r="AC9" s="30" t="e">
        <f>BAR!#REF!</f>
        <v>#REF!</v>
      </c>
      <c r="AD9" s="30" t="e">
        <f>BAR!#REF!</f>
        <v>#REF!</v>
      </c>
      <c r="AE9" s="30" t="e">
        <f>BAR!#REF!</f>
        <v>#REF!</v>
      </c>
      <c r="AF9" s="30" t="e">
        <f>BAR!#REF!</f>
        <v>#REF!</v>
      </c>
      <c r="AG9" s="30" t="e">
        <f>BAR!#REF!</f>
        <v>#REF!</v>
      </c>
    </row>
    <row r="10" spans="1:33" ht="11.45" customHeight="1" x14ac:dyDescent="0.2">
      <c r="A10" s="15" t="s">
        <v>200</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row>
    <row r="11" spans="1:33" ht="11.45" customHeight="1" x14ac:dyDescent="0.2">
      <c r="A11" s="12">
        <v>1</v>
      </c>
      <c r="B11" s="30" t="e">
        <f>BAR!#REF!</f>
        <v>#REF!</v>
      </c>
      <c r="C11" s="30" t="e">
        <f>BAR!#REF!</f>
        <v>#REF!</v>
      </c>
      <c r="D11" s="30" t="e">
        <f>BAR!#REF!</f>
        <v>#REF!</v>
      </c>
      <c r="E11" s="30" t="e">
        <f>BAR!#REF!</f>
        <v>#REF!</v>
      </c>
      <c r="F11" s="30" t="e">
        <f>BAR!#REF!</f>
        <v>#REF!</v>
      </c>
      <c r="G11" s="30" t="e">
        <f>BAR!#REF!</f>
        <v>#REF!</v>
      </c>
      <c r="H11" s="30" t="e">
        <f>BAR!#REF!</f>
        <v>#REF!</v>
      </c>
      <c r="I11" s="30" t="e">
        <f>BAR!#REF!</f>
        <v>#REF!</v>
      </c>
      <c r="J11" s="30" t="e">
        <f>BAR!#REF!</f>
        <v>#REF!</v>
      </c>
      <c r="K11" s="30" t="e">
        <f>BAR!#REF!</f>
        <v>#REF!</v>
      </c>
      <c r="L11" s="30" t="e">
        <f>BAR!#REF!</f>
        <v>#REF!</v>
      </c>
      <c r="M11" s="30" t="e">
        <f>BAR!#REF!</f>
        <v>#REF!</v>
      </c>
      <c r="N11" s="30" t="e">
        <f>BAR!#REF!</f>
        <v>#REF!</v>
      </c>
      <c r="O11" s="30" t="e">
        <f>BAR!#REF!</f>
        <v>#REF!</v>
      </c>
      <c r="P11" s="30" t="e">
        <f>BAR!#REF!</f>
        <v>#REF!</v>
      </c>
      <c r="Q11" s="30" t="e">
        <f>BAR!#REF!</f>
        <v>#REF!</v>
      </c>
      <c r="R11" s="30" t="e">
        <f>BAR!#REF!</f>
        <v>#REF!</v>
      </c>
      <c r="S11" s="30" t="e">
        <f>BAR!#REF!</f>
        <v>#REF!</v>
      </c>
      <c r="T11" s="30" t="e">
        <f>BAR!#REF!</f>
        <v>#REF!</v>
      </c>
      <c r="U11" s="30" t="e">
        <f>BAR!#REF!</f>
        <v>#REF!</v>
      </c>
      <c r="V11" s="30" t="e">
        <f>BAR!#REF!</f>
        <v>#REF!</v>
      </c>
      <c r="W11" s="30" t="e">
        <f>BAR!#REF!</f>
        <v>#REF!</v>
      </c>
      <c r="X11" s="30" t="e">
        <f>BAR!#REF!</f>
        <v>#REF!</v>
      </c>
      <c r="Y11" s="30" t="e">
        <f>BAR!#REF!</f>
        <v>#REF!</v>
      </c>
      <c r="Z11" s="30" t="e">
        <f>BAR!#REF!</f>
        <v>#REF!</v>
      </c>
      <c r="AA11" s="30" t="e">
        <f>BAR!#REF!</f>
        <v>#REF!</v>
      </c>
      <c r="AB11" s="30" t="e">
        <f>BAR!#REF!</f>
        <v>#REF!</v>
      </c>
      <c r="AC11" s="30" t="e">
        <f>BAR!#REF!</f>
        <v>#REF!</v>
      </c>
      <c r="AD11" s="30" t="e">
        <f>BAR!#REF!</f>
        <v>#REF!</v>
      </c>
      <c r="AE11" s="30" t="e">
        <f>BAR!#REF!</f>
        <v>#REF!</v>
      </c>
      <c r="AF11" s="30" t="e">
        <f>BAR!#REF!</f>
        <v>#REF!</v>
      </c>
      <c r="AG11" s="30" t="e">
        <f>BAR!#REF!</f>
        <v>#REF!</v>
      </c>
    </row>
    <row r="12" spans="1:33" ht="11.45" customHeight="1" x14ac:dyDescent="0.2">
      <c r="A12" s="12">
        <v>2</v>
      </c>
      <c r="B12" s="30" t="e">
        <f>BAR!#REF!</f>
        <v>#REF!</v>
      </c>
      <c r="C12" s="30" t="e">
        <f>BAR!#REF!</f>
        <v>#REF!</v>
      </c>
      <c r="D12" s="30" t="e">
        <f>BAR!#REF!</f>
        <v>#REF!</v>
      </c>
      <c r="E12" s="30" t="e">
        <f>BAR!#REF!</f>
        <v>#REF!</v>
      </c>
      <c r="F12" s="30" t="e">
        <f>BAR!#REF!</f>
        <v>#REF!</v>
      </c>
      <c r="G12" s="30" t="e">
        <f>BAR!#REF!</f>
        <v>#REF!</v>
      </c>
      <c r="H12" s="30" t="e">
        <f>BAR!#REF!</f>
        <v>#REF!</v>
      </c>
      <c r="I12" s="30" t="e">
        <f>BAR!#REF!</f>
        <v>#REF!</v>
      </c>
      <c r="J12" s="30" t="e">
        <f>BAR!#REF!</f>
        <v>#REF!</v>
      </c>
      <c r="K12" s="30" t="e">
        <f>BAR!#REF!</f>
        <v>#REF!</v>
      </c>
      <c r="L12" s="30" t="e">
        <f>BAR!#REF!</f>
        <v>#REF!</v>
      </c>
      <c r="M12" s="30" t="e">
        <f>BAR!#REF!</f>
        <v>#REF!</v>
      </c>
      <c r="N12" s="30" t="e">
        <f>BAR!#REF!</f>
        <v>#REF!</v>
      </c>
      <c r="O12" s="30" t="e">
        <f>BAR!#REF!</f>
        <v>#REF!</v>
      </c>
      <c r="P12" s="30" t="e">
        <f>BAR!#REF!</f>
        <v>#REF!</v>
      </c>
      <c r="Q12" s="30" t="e">
        <f>BAR!#REF!</f>
        <v>#REF!</v>
      </c>
      <c r="R12" s="30" t="e">
        <f>BAR!#REF!</f>
        <v>#REF!</v>
      </c>
      <c r="S12" s="30" t="e">
        <f>BAR!#REF!</f>
        <v>#REF!</v>
      </c>
      <c r="T12" s="30" t="e">
        <f>BAR!#REF!</f>
        <v>#REF!</v>
      </c>
      <c r="U12" s="30" t="e">
        <f>BAR!#REF!</f>
        <v>#REF!</v>
      </c>
      <c r="V12" s="30" t="e">
        <f>BAR!#REF!</f>
        <v>#REF!</v>
      </c>
      <c r="W12" s="30" t="e">
        <f>BAR!#REF!</f>
        <v>#REF!</v>
      </c>
      <c r="X12" s="30" t="e">
        <f>BAR!#REF!</f>
        <v>#REF!</v>
      </c>
      <c r="Y12" s="30" t="e">
        <f>BAR!#REF!</f>
        <v>#REF!</v>
      </c>
      <c r="Z12" s="30" t="e">
        <f>BAR!#REF!</f>
        <v>#REF!</v>
      </c>
      <c r="AA12" s="30" t="e">
        <f>BAR!#REF!</f>
        <v>#REF!</v>
      </c>
      <c r="AB12" s="30" t="e">
        <f>BAR!#REF!</f>
        <v>#REF!</v>
      </c>
      <c r="AC12" s="30" t="e">
        <f>BAR!#REF!</f>
        <v>#REF!</v>
      </c>
      <c r="AD12" s="30" t="e">
        <f>BAR!#REF!</f>
        <v>#REF!</v>
      </c>
      <c r="AE12" s="30" t="e">
        <f>BAR!#REF!</f>
        <v>#REF!</v>
      </c>
      <c r="AF12" s="30" t="e">
        <f>BAR!#REF!</f>
        <v>#REF!</v>
      </c>
      <c r="AG12" s="30" t="e">
        <f>BAR!#REF!</f>
        <v>#REF!</v>
      </c>
    </row>
    <row r="13" spans="1:33" ht="11.45" customHeight="1" x14ac:dyDescent="0.2">
      <c r="A13" s="16" t="s">
        <v>201</v>
      </c>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row>
    <row r="14" spans="1:33" ht="11.45" customHeight="1" x14ac:dyDescent="0.2">
      <c r="A14" s="12">
        <v>1</v>
      </c>
      <c r="B14" s="30" t="e">
        <f>BAR!#REF!</f>
        <v>#REF!</v>
      </c>
      <c r="C14" s="30" t="e">
        <f>BAR!#REF!</f>
        <v>#REF!</v>
      </c>
      <c r="D14" s="30" t="e">
        <f>BAR!#REF!</f>
        <v>#REF!</v>
      </c>
      <c r="E14" s="30" t="e">
        <f>BAR!#REF!</f>
        <v>#REF!</v>
      </c>
      <c r="F14" s="30" t="e">
        <f>BAR!#REF!</f>
        <v>#REF!</v>
      </c>
      <c r="G14" s="30" t="e">
        <f>BAR!#REF!</f>
        <v>#REF!</v>
      </c>
      <c r="H14" s="30" t="e">
        <f>BAR!#REF!</f>
        <v>#REF!</v>
      </c>
      <c r="I14" s="30" t="e">
        <f>BAR!#REF!</f>
        <v>#REF!</v>
      </c>
      <c r="J14" s="30" t="e">
        <f>BAR!#REF!</f>
        <v>#REF!</v>
      </c>
      <c r="K14" s="30" t="e">
        <f>BAR!#REF!</f>
        <v>#REF!</v>
      </c>
      <c r="L14" s="30" t="e">
        <f>BAR!#REF!</f>
        <v>#REF!</v>
      </c>
      <c r="M14" s="30" t="e">
        <f>BAR!#REF!</f>
        <v>#REF!</v>
      </c>
      <c r="N14" s="30" t="e">
        <f>BAR!#REF!</f>
        <v>#REF!</v>
      </c>
      <c r="O14" s="30" t="e">
        <f>BAR!#REF!</f>
        <v>#REF!</v>
      </c>
      <c r="P14" s="30" t="e">
        <f>BAR!#REF!</f>
        <v>#REF!</v>
      </c>
      <c r="Q14" s="30" t="e">
        <f>BAR!#REF!</f>
        <v>#REF!</v>
      </c>
      <c r="R14" s="30" t="e">
        <f>BAR!#REF!</f>
        <v>#REF!</v>
      </c>
      <c r="S14" s="30" t="e">
        <f>BAR!#REF!</f>
        <v>#REF!</v>
      </c>
      <c r="T14" s="30" t="e">
        <f>BAR!#REF!</f>
        <v>#REF!</v>
      </c>
      <c r="U14" s="30" t="e">
        <f>BAR!#REF!</f>
        <v>#REF!</v>
      </c>
      <c r="V14" s="30" t="e">
        <f>BAR!#REF!</f>
        <v>#REF!</v>
      </c>
      <c r="W14" s="30" t="e">
        <f>BAR!#REF!</f>
        <v>#REF!</v>
      </c>
      <c r="X14" s="30" t="e">
        <f>BAR!#REF!</f>
        <v>#REF!</v>
      </c>
      <c r="Y14" s="30" t="e">
        <f>BAR!#REF!</f>
        <v>#REF!</v>
      </c>
      <c r="Z14" s="30" t="e">
        <f>BAR!#REF!</f>
        <v>#REF!</v>
      </c>
      <c r="AA14" s="30" t="e">
        <f>BAR!#REF!</f>
        <v>#REF!</v>
      </c>
      <c r="AB14" s="30" t="e">
        <f>BAR!#REF!</f>
        <v>#REF!</v>
      </c>
      <c r="AC14" s="30" t="e">
        <f>BAR!#REF!</f>
        <v>#REF!</v>
      </c>
      <c r="AD14" s="30" t="e">
        <f>BAR!#REF!</f>
        <v>#REF!</v>
      </c>
      <c r="AE14" s="30" t="e">
        <f>BAR!#REF!</f>
        <v>#REF!</v>
      </c>
      <c r="AF14" s="30" t="e">
        <f>BAR!#REF!</f>
        <v>#REF!</v>
      </c>
      <c r="AG14" s="30" t="e">
        <f>BAR!#REF!</f>
        <v>#REF!</v>
      </c>
    </row>
    <row r="15" spans="1:33" ht="11.45" customHeight="1" x14ac:dyDescent="0.2">
      <c r="A15" s="12">
        <v>2</v>
      </c>
      <c r="B15" s="30" t="e">
        <f>BAR!#REF!</f>
        <v>#REF!</v>
      </c>
      <c r="C15" s="30" t="e">
        <f>BAR!#REF!</f>
        <v>#REF!</v>
      </c>
      <c r="D15" s="30" t="e">
        <f>BAR!#REF!</f>
        <v>#REF!</v>
      </c>
      <c r="E15" s="30" t="e">
        <f>BAR!#REF!</f>
        <v>#REF!</v>
      </c>
      <c r="F15" s="30" t="e">
        <f>BAR!#REF!</f>
        <v>#REF!</v>
      </c>
      <c r="G15" s="30" t="e">
        <f>BAR!#REF!</f>
        <v>#REF!</v>
      </c>
      <c r="H15" s="30" t="e">
        <f>BAR!#REF!</f>
        <v>#REF!</v>
      </c>
      <c r="I15" s="30" t="e">
        <f>BAR!#REF!</f>
        <v>#REF!</v>
      </c>
      <c r="J15" s="30" t="e">
        <f>BAR!#REF!</f>
        <v>#REF!</v>
      </c>
      <c r="K15" s="30" t="e">
        <f>BAR!#REF!</f>
        <v>#REF!</v>
      </c>
      <c r="L15" s="30" t="e">
        <f>BAR!#REF!</f>
        <v>#REF!</v>
      </c>
      <c r="M15" s="30" t="e">
        <f>BAR!#REF!</f>
        <v>#REF!</v>
      </c>
      <c r="N15" s="30" t="e">
        <f>BAR!#REF!</f>
        <v>#REF!</v>
      </c>
      <c r="O15" s="30" t="e">
        <f>BAR!#REF!</f>
        <v>#REF!</v>
      </c>
      <c r="P15" s="30" t="e">
        <f>BAR!#REF!</f>
        <v>#REF!</v>
      </c>
      <c r="Q15" s="30" t="e">
        <f>BAR!#REF!</f>
        <v>#REF!</v>
      </c>
      <c r="R15" s="30" t="e">
        <f>BAR!#REF!</f>
        <v>#REF!</v>
      </c>
      <c r="S15" s="30" t="e">
        <f>BAR!#REF!</f>
        <v>#REF!</v>
      </c>
      <c r="T15" s="30" t="e">
        <f>BAR!#REF!</f>
        <v>#REF!</v>
      </c>
      <c r="U15" s="30" t="e">
        <f>BAR!#REF!</f>
        <v>#REF!</v>
      </c>
      <c r="V15" s="30" t="e">
        <f>BAR!#REF!</f>
        <v>#REF!</v>
      </c>
      <c r="W15" s="30" t="e">
        <f>BAR!#REF!</f>
        <v>#REF!</v>
      </c>
      <c r="X15" s="30" t="e">
        <f>BAR!#REF!</f>
        <v>#REF!</v>
      </c>
      <c r="Y15" s="30" t="e">
        <f>BAR!#REF!</f>
        <v>#REF!</v>
      </c>
      <c r="Z15" s="30" t="e">
        <f>BAR!#REF!</f>
        <v>#REF!</v>
      </c>
      <c r="AA15" s="30" t="e">
        <f>BAR!#REF!</f>
        <v>#REF!</v>
      </c>
      <c r="AB15" s="30" t="e">
        <f>BAR!#REF!</f>
        <v>#REF!</v>
      </c>
      <c r="AC15" s="30" t="e">
        <f>BAR!#REF!</f>
        <v>#REF!</v>
      </c>
      <c r="AD15" s="30" t="e">
        <f>BAR!#REF!</f>
        <v>#REF!</v>
      </c>
      <c r="AE15" s="30" t="e">
        <f>BAR!#REF!</f>
        <v>#REF!</v>
      </c>
      <c r="AF15" s="30" t="e">
        <f>BAR!#REF!</f>
        <v>#REF!</v>
      </c>
      <c r="AG15" s="30" t="e">
        <f>BAR!#REF!</f>
        <v>#REF!</v>
      </c>
    </row>
    <row r="16" spans="1:33" ht="11.45" customHeight="1" x14ac:dyDescent="0.2">
      <c r="A16" s="17" t="s">
        <v>202</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row>
    <row r="17" spans="1:33" ht="11.45" customHeight="1" x14ac:dyDescent="0.2">
      <c r="A17" s="12">
        <v>1</v>
      </c>
      <c r="B17" s="30" t="e">
        <f>BAR!#REF!</f>
        <v>#REF!</v>
      </c>
      <c r="C17" s="30" t="e">
        <f>BAR!#REF!</f>
        <v>#REF!</v>
      </c>
      <c r="D17" s="30" t="e">
        <f>BAR!#REF!</f>
        <v>#REF!</v>
      </c>
      <c r="E17" s="30" t="e">
        <f>BAR!#REF!</f>
        <v>#REF!</v>
      </c>
      <c r="F17" s="30" t="e">
        <f>BAR!#REF!</f>
        <v>#REF!</v>
      </c>
      <c r="G17" s="30" t="e">
        <f>BAR!#REF!</f>
        <v>#REF!</v>
      </c>
      <c r="H17" s="30" t="e">
        <f>BAR!#REF!</f>
        <v>#REF!</v>
      </c>
      <c r="I17" s="30" t="e">
        <f>BAR!#REF!</f>
        <v>#REF!</v>
      </c>
      <c r="J17" s="30" t="e">
        <f>BAR!#REF!</f>
        <v>#REF!</v>
      </c>
      <c r="K17" s="30" t="e">
        <f>BAR!#REF!</f>
        <v>#REF!</v>
      </c>
      <c r="L17" s="30" t="e">
        <f>BAR!#REF!</f>
        <v>#REF!</v>
      </c>
      <c r="M17" s="30" t="e">
        <f>BAR!#REF!</f>
        <v>#REF!</v>
      </c>
      <c r="N17" s="30" t="e">
        <f>BAR!#REF!</f>
        <v>#REF!</v>
      </c>
      <c r="O17" s="30" t="e">
        <f>BAR!#REF!</f>
        <v>#REF!</v>
      </c>
      <c r="P17" s="30" t="e">
        <f>BAR!#REF!</f>
        <v>#REF!</v>
      </c>
      <c r="Q17" s="30" t="e">
        <f>BAR!#REF!</f>
        <v>#REF!</v>
      </c>
      <c r="R17" s="30" t="e">
        <f>BAR!#REF!</f>
        <v>#REF!</v>
      </c>
      <c r="S17" s="30" t="e">
        <f>BAR!#REF!</f>
        <v>#REF!</v>
      </c>
      <c r="T17" s="30" t="e">
        <f>BAR!#REF!</f>
        <v>#REF!</v>
      </c>
      <c r="U17" s="30" t="e">
        <f>BAR!#REF!</f>
        <v>#REF!</v>
      </c>
      <c r="V17" s="30" t="e">
        <f>BAR!#REF!</f>
        <v>#REF!</v>
      </c>
      <c r="W17" s="30" t="e">
        <f>BAR!#REF!</f>
        <v>#REF!</v>
      </c>
      <c r="X17" s="30" t="e">
        <f>BAR!#REF!</f>
        <v>#REF!</v>
      </c>
      <c r="Y17" s="30" t="e">
        <f>BAR!#REF!</f>
        <v>#REF!</v>
      </c>
      <c r="Z17" s="30" t="e">
        <f>BAR!#REF!</f>
        <v>#REF!</v>
      </c>
      <c r="AA17" s="30" t="e">
        <f>BAR!#REF!</f>
        <v>#REF!</v>
      </c>
      <c r="AB17" s="30" t="e">
        <f>BAR!#REF!</f>
        <v>#REF!</v>
      </c>
      <c r="AC17" s="30" t="e">
        <f>BAR!#REF!</f>
        <v>#REF!</v>
      </c>
      <c r="AD17" s="30" t="e">
        <f>BAR!#REF!</f>
        <v>#REF!</v>
      </c>
      <c r="AE17" s="30" t="e">
        <f>BAR!#REF!</f>
        <v>#REF!</v>
      </c>
      <c r="AF17" s="30" t="e">
        <f>BAR!#REF!</f>
        <v>#REF!</v>
      </c>
      <c r="AG17" s="30" t="e">
        <f>BAR!#REF!</f>
        <v>#REF!</v>
      </c>
    </row>
    <row r="18" spans="1:33" ht="11.45" customHeight="1" x14ac:dyDescent="0.2">
      <c r="A18" s="12">
        <v>2</v>
      </c>
      <c r="B18" s="30" t="e">
        <f>BAR!#REF!</f>
        <v>#REF!</v>
      </c>
      <c r="C18" s="30" t="e">
        <f>BAR!#REF!</f>
        <v>#REF!</v>
      </c>
      <c r="D18" s="30" t="e">
        <f>BAR!#REF!</f>
        <v>#REF!</v>
      </c>
      <c r="E18" s="30" t="e">
        <f>BAR!#REF!</f>
        <v>#REF!</v>
      </c>
      <c r="F18" s="30" t="e">
        <f>BAR!#REF!</f>
        <v>#REF!</v>
      </c>
      <c r="G18" s="30" t="e">
        <f>BAR!#REF!</f>
        <v>#REF!</v>
      </c>
      <c r="H18" s="30" t="e">
        <f>BAR!#REF!</f>
        <v>#REF!</v>
      </c>
      <c r="I18" s="30" t="e">
        <f>BAR!#REF!</f>
        <v>#REF!</v>
      </c>
      <c r="J18" s="30" t="e">
        <f>BAR!#REF!</f>
        <v>#REF!</v>
      </c>
      <c r="K18" s="30" t="e">
        <f>BAR!#REF!</f>
        <v>#REF!</v>
      </c>
      <c r="L18" s="30" t="e">
        <f>BAR!#REF!</f>
        <v>#REF!</v>
      </c>
      <c r="M18" s="30" t="e">
        <f>BAR!#REF!</f>
        <v>#REF!</v>
      </c>
      <c r="N18" s="30" t="e">
        <f>BAR!#REF!</f>
        <v>#REF!</v>
      </c>
      <c r="O18" s="30" t="e">
        <f>BAR!#REF!</f>
        <v>#REF!</v>
      </c>
      <c r="P18" s="30" t="e">
        <f>BAR!#REF!</f>
        <v>#REF!</v>
      </c>
      <c r="Q18" s="30" t="e">
        <f>BAR!#REF!</f>
        <v>#REF!</v>
      </c>
      <c r="R18" s="30" t="e">
        <f>BAR!#REF!</f>
        <v>#REF!</v>
      </c>
      <c r="S18" s="30" t="e">
        <f>BAR!#REF!</f>
        <v>#REF!</v>
      </c>
      <c r="T18" s="30" t="e">
        <f>BAR!#REF!</f>
        <v>#REF!</v>
      </c>
      <c r="U18" s="30" t="e">
        <f>BAR!#REF!</f>
        <v>#REF!</v>
      </c>
      <c r="V18" s="30" t="e">
        <f>BAR!#REF!</f>
        <v>#REF!</v>
      </c>
      <c r="W18" s="30" t="e">
        <f>BAR!#REF!</f>
        <v>#REF!</v>
      </c>
      <c r="X18" s="30" t="e">
        <f>BAR!#REF!</f>
        <v>#REF!</v>
      </c>
      <c r="Y18" s="30" t="e">
        <f>BAR!#REF!</f>
        <v>#REF!</v>
      </c>
      <c r="Z18" s="30" t="e">
        <f>BAR!#REF!</f>
        <v>#REF!</v>
      </c>
      <c r="AA18" s="30" t="e">
        <f>BAR!#REF!</f>
        <v>#REF!</v>
      </c>
      <c r="AB18" s="30" t="e">
        <f>BAR!#REF!</f>
        <v>#REF!</v>
      </c>
      <c r="AC18" s="30" t="e">
        <f>BAR!#REF!</f>
        <v>#REF!</v>
      </c>
      <c r="AD18" s="30" t="e">
        <f>BAR!#REF!</f>
        <v>#REF!</v>
      </c>
      <c r="AE18" s="30" t="e">
        <f>BAR!#REF!</f>
        <v>#REF!</v>
      </c>
      <c r="AF18" s="30" t="e">
        <f>BAR!#REF!</f>
        <v>#REF!</v>
      </c>
      <c r="AG18" s="30" t="e">
        <f>BAR!#REF!</f>
        <v>#REF!</v>
      </c>
    </row>
    <row r="19" spans="1:33" ht="11.45" customHeight="1" x14ac:dyDescent="0.2">
      <c r="A19" s="18"/>
      <c r="B19" s="62"/>
      <c r="C19" s="62"/>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row>
    <row r="20" spans="1:33" ht="11.45" customHeight="1" x14ac:dyDescent="0.2">
      <c r="A20" s="112" t="s">
        <v>263</v>
      </c>
      <c r="B20" s="62"/>
      <c r="C20" s="62"/>
      <c r="D20" s="62"/>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row>
    <row r="21" spans="1:33" ht="24.6" customHeight="1" x14ac:dyDescent="0.2">
      <c r="A21" s="6" t="s">
        <v>73</v>
      </c>
      <c r="B21" s="93" t="e">
        <f>B5</f>
        <v>#REF!</v>
      </c>
      <c r="C21" s="93" t="e">
        <f t="shared" ref="C21:AG21" si="0">C5</f>
        <v>#REF!</v>
      </c>
      <c r="D21" s="93" t="e">
        <f t="shared" si="0"/>
        <v>#REF!</v>
      </c>
      <c r="E21" s="93" t="e">
        <f t="shared" si="0"/>
        <v>#REF!</v>
      </c>
      <c r="F21" s="93" t="e">
        <f t="shared" si="0"/>
        <v>#REF!</v>
      </c>
      <c r="G21" s="93" t="e">
        <f t="shared" si="0"/>
        <v>#REF!</v>
      </c>
      <c r="H21" s="93" t="e">
        <f t="shared" si="0"/>
        <v>#REF!</v>
      </c>
      <c r="I21" s="93" t="e">
        <f t="shared" si="0"/>
        <v>#REF!</v>
      </c>
      <c r="J21" s="93" t="e">
        <f t="shared" si="0"/>
        <v>#REF!</v>
      </c>
      <c r="K21" s="93" t="e">
        <f t="shared" si="0"/>
        <v>#REF!</v>
      </c>
      <c r="L21" s="93" t="e">
        <f t="shared" si="0"/>
        <v>#REF!</v>
      </c>
      <c r="M21" s="93" t="e">
        <f t="shared" si="0"/>
        <v>#REF!</v>
      </c>
      <c r="N21" s="93" t="e">
        <f t="shared" si="0"/>
        <v>#REF!</v>
      </c>
      <c r="O21" s="93" t="e">
        <f t="shared" si="0"/>
        <v>#REF!</v>
      </c>
      <c r="P21" s="93" t="e">
        <f t="shared" si="0"/>
        <v>#REF!</v>
      </c>
      <c r="Q21" s="93" t="e">
        <f t="shared" si="0"/>
        <v>#REF!</v>
      </c>
      <c r="R21" s="93" t="e">
        <f t="shared" si="0"/>
        <v>#REF!</v>
      </c>
      <c r="S21" s="93" t="e">
        <f t="shared" si="0"/>
        <v>#REF!</v>
      </c>
      <c r="T21" s="93" t="e">
        <f t="shared" si="0"/>
        <v>#REF!</v>
      </c>
      <c r="U21" s="93" t="e">
        <f t="shared" si="0"/>
        <v>#REF!</v>
      </c>
      <c r="V21" s="93" t="e">
        <f t="shared" si="0"/>
        <v>#REF!</v>
      </c>
      <c r="W21" s="93" t="e">
        <f t="shared" si="0"/>
        <v>#REF!</v>
      </c>
      <c r="X21" s="93" t="e">
        <f t="shared" si="0"/>
        <v>#REF!</v>
      </c>
      <c r="Y21" s="93" t="e">
        <f t="shared" si="0"/>
        <v>#REF!</v>
      </c>
      <c r="Z21" s="93" t="e">
        <f t="shared" si="0"/>
        <v>#REF!</v>
      </c>
      <c r="AA21" s="93" t="e">
        <f t="shared" si="0"/>
        <v>#REF!</v>
      </c>
      <c r="AB21" s="93" t="e">
        <f t="shared" si="0"/>
        <v>#REF!</v>
      </c>
      <c r="AC21" s="93" t="e">
        <f t="shared" si="0"/>
        <v>#REF!</v>
      </c>
      <c r="AD21" s="93" t="e">
        <f t="shared" si="0"/>
        <v>#REF!</v>
      </c>
      <c r="AE21" s="93" t="e">
        <f t="shared" si="0"/>
        <v>#REF!</v>
      </c>
      <c r="AF21" s="93" t="e">
        <f t="shared" si="0"/>
        <v>#REF!</v>
      </c>
      <c r="AG21" s="93" t="e">
        <f t="shared" si="0"/>
        <v>#REF!</v>
      </c>
    </row>
    <row r="22" spans="1:33" ht="24.6" customHeight="1" x14ac:dyDescent="0.2">
      <c r="A22" s="9"/>
      <c r="B22" s="93" t="e">
        <f>B6</f>
        <v>#REF!</v>
      </c>
      <c r="C22" s="93" t="e">
        <f t="shared" ref="C22:AG22" si="1">C6</f>
        <v>#REF!</v>
      </c>
      <c r="D22" s="93" t="e">
        <f t="shared" si="1"/>
        <v>#REF!</v>
      </c>
      <c r="E22" s="93" t="e">
        <f t="shared" si="1"/>
        <v>#REF!</v>
      </c>
      <c r="F22" s="93" t="e">
        <f t="shared" si="1"/>
        <v>#REF!</v>
      </c>
      <c r="G22" s="93" t="e">
        <f t="shared" si="1"/>
        <v>#REF!</v>
      </c>
      <c r="H22" s="93" t="e">
        <f t="shared" si="1"/>
        <v>#REF!</v>
      </c>
      <c r="I22" s="93" t="e">
        <f t="shared" si="1"/>
        <v>#REF!</v>
      </c>
      <c r="J22" s="93" t="e">
        <f t="shared" si="1"/>
        <v>#REF!</v>
      </c>
      <c r="K22" s="93" t="e">
        <f t="shared" si="1"/>
        <v>#REF!</v>
      </c>
      <c r="L22" s="93" t="e">
        <f t="shared" si="1"/>
        <v>#REF!</v>
      </c>
      <c r="M22" s="93" t="e">
        <f t="shared" si="1"/>
        <v>#REF!</v>
      </c>
      <c r="N22" s="93" t="e">
        <f t="shared" si="1"/>
        <v>#REF!</v>
      </c>
      <c r="O22" s="93" t="e">
        <f t="shared" si="1"/>
        <v>#REF!</v>
      </c>
      <c r="P22" s="93" t="e">
        <f t="shared" si="1"/>
        <v>#REF!</v>
      </c>
      <c r="Q22" s="93" t="e">
        <f t="shared" si="1"/>
        <v>#REF!</v>
      </c>
      <c r="R22" s="93" t="e">
        <f t="shared" si="1"/>
        <v>#REF!</v>
      </c>
      <c r="S22" s="93" t="e">
        <f t="shared" si="1"/>
        <v>#REF!</v>
      </c>
      <c r="T22" s="93" t="e">
        <f t="shared" si="1"/>
        <v>#REF!</v>
      </c>
      <c r="U22" s="93" t="e">
        <f t="shared" si="1"/>
        <v>#REF!</v>
      </c>
      <c r="V22" s="93" t="e">
        <f t="shared" si="1"/>
        <v>#REF!</v>
      </c>
      <c r="W22" s="93" t="e">
        <f t="shared" si="1"/>
        <v>#REF!</v>
      </c>
      <c r="X22" s="93" t="e">
        <f t="shared" si="1"/>
        <v>#REF!</v>
      </c>
      <c r="Y22" s="93" t="e">
        <f t="shared" si="1"/>
        <v>#REF!</v>
      </c>
      <c r="Z22" s="93" t="e">
        <f t="shared" si="1"/>
        <v>#REF!</v>
      </c>
      <c r="AA22" s="93" t="e">
        <f t="shared" si="1"/>
        <v>#REF!</v>
      </c>
      <c r="AB22" s="93" t="e">
        <f t="shared" si="1"/>
        <v>#REF!</v>
      </c>
      <c r="AC22" s="93" t="e">
        <f t="shared" si="1"/>
        <v>#REF!</v>
      </c>
      <c r="AD22" s="93" t="e">
        <f t="shared" si="1"/>
        <v>#REF!</v>
      </c>
      <c r="AE22" s="93" t="e">
        <f t="shared" si="1"/>
        <v>#REF!</v>
      </c>
      <c r="AF22" s="93" t="e">
        <f t="shared" si="1"/>
        <v>#REF!</v>
      </c>
      <c r="AG22" s="93" t="e">
        <f t="shared" si="1"/>
        <v>#REF!</v>
      </c>
    </row>
    <row r="23" spans="1:33" ht="11.45" customHeight="1" x14ac:dyDescent="0.2">
      <c r="A23" s="10" t="s">
        <v>74</v>
      </c>
    </row>
    <row r="24" spans="1:33" ht="11.45" customHeight="1" x14ac:dyDescent="0.2">
      <c r="A24" s="12">
        <v>1</v>
      </c>
      <c r="B24" s="30" t="e">
        <f>B8*0.9+B36</f>
        <v>#REF!</v>
      </c>
      <c r="C24" s="30" t="e">
        <f t="shared" ref="C24:AG24" si="2">C8*0.9+C36</f>
        <v>#REF!</v>
      </c>
      <c r="D24" s="30" t="e">
        <f t="shared" si="2"/>
        <v>#REF!</v>
      </c>
      <c r="E24" s="30" t="e">
        <f t="shared" si="2"/>
        <v>#REF!</v>
      </c>
      <c r="F24" s="30" t="e">
        <f t="shared" si="2"/>
        <v>#REF!</v>
      </c>
      <c r="G24" s="30" t="e">
        <f t="shared" si="2"/>
        <v>#REF!</v>
      </c>
      <c r="H24" s="30" t="e">
        <f t="shared" si="2"/>
        <v>#REF!</v>
      </c>
      <c r="I24" s="30" t="e">
        <f t="shared" si="2"/>
        <v>#REF!</v>
      </c>
      <c r="J24" s="30" t="e">
        <f t="shared" si="2"/>
        <v>#REF!</v>
      </c>
      <c r="K24" s="30" t="e">
        <f t="shared" si="2"/>
        <v>#REF!</v>
      </c>
      <c r="L24" s="30" t="e">
        <f t="shared" si="2"/>
        <v>#REF!</v>
      </c>
      <c r="M24" s="30" t="e">
        <f t="shared" si="2"/>
        <v>#REF!</v>
      </c>
      <c r="N24" s="30" t="e">
        <f t="shared" si="2"/>
        <v>#REF!</v>
      </c>
      <c r="O24" s="30" t="e">
        <f t="shared" si="2"/>
        <v>#REF!</v>
      </c>
      <c r="P24" s="30" t="e">
        <f t="shared" si="2"/>
        <v>#REF!</v>
      </c>
      <c r="Q24" s="30" t="e">
        <f t="shared" si="2"/>
        <v>#REF!</v>
      </c>
      <c r="R24" s="30" t="e">
        <f t="shared" si="2"/>
        <v>#REF!</v>
      </c>
      <c r="S24" s="30" t="e">
        <f t="shared" si="2"/>
        <v>#REF!</v>
      </c>
      <c r="T24" s="30" t="e">
        <f t="shared" si="2"/>
        <v>#REF!</v>
      </c>
      <c r="U24" s="30" t="e">
        <f t="shared" si="2"/>
        <v>#REF!</v>
      </c>
      <c r="V24" s="30" t="e">
        <f t="shared" si="2"/>
        <v>#REF!</v>
      </c>
      <c r="W24" s="30" t="e">
        <f t="shared" si="2"/>
        <v>#REF!</v>
      </c>
      <c r="X24" s="30" t="e">
        <f t="shared" si="2"/>
        <v>#REF!</v>
      </c>
      <c r="Y24" s="30" t="e">
        <f t="shared" si="2"/>
        <v>#REF!</v>
      </c>
      <c r="Z24" s="30" t="e">
        <f t="shared" si="2"/>
        <v>#REF!</v>
      </c>
      <c r="AA24" s="30" t="e">
        <f t="shared" si="2"/>
        <v>#REF!</v>
      </c>
      <c r="AB24" s="30" t="e">
        <f t="shared" si="2"/>
        <v>#REF!</v>
      </c>
      <c r="AC24" s="30" t="e">
        <f t="shared" si="2"/>
        <v>#REF!</v>
      </c>
      <c r="AD24" s="30" t="e">
        <f t="shared" si="2"/>
        <v>#REF!</v>
      </c>
      <c r="AE24" s="30" t="e">
        <f t="shared" si="2"/>
        <v>#REF!</v>
      </c>
      <c r="AF24" s="30" t="e">
        <f t="shared" si="2"/>
        <v>#REF!</v>
      </c>
      <c r="AG24" s="30" t="e">
        <f t="shared" si="2"/>
        <v>#REF!</v>
      </c>
    </row>
    <row r="25" spans="1:33" ht="11.45" customHeight="1" x14ac:dyDescent="0.2">
      <c r="A25" s="12">
        <v>2</v>
      </c>
      <c r="B25" s="30" t="e">
        <f>B9*0.9+B37</f>
        <v>#REF!</v>
      </c>
      <c r="C25" s="30" t="e">
        <f t="shared" ref="C25:AG25" si="3">C9*0.9+C37</f>
        <v>#REF!</v>
      </c>
      <c r="D25" s="30" t="e">
        <f t="shared" si="3"/>
        <v>#REF!</v>
      </c>
      <c r="E25" s="30" t="e">
        <f t="shared" si="3"/>
        <v>#REF!</v>
      </c>
      <c r="F25" s="30" t="e">
        <f t="shared" si="3"/>
        <v>#REF!</v>
      </c>
      <c r="G25" s="30" t="e">
        <f t="shared" si="3"/>
        <v>#REF!</v>
      </c>
      <c r="H25" s="30" t="e">
        <f t="shared" si="3"/>
        <v>#REF!</v>
      </c>
      <c r="I25" s="30" t="e">
        <f t="shared" si="3"/>
        <v>#REF!</v>
      </c>
      <c r="J25" s="30" t="e">
        <f t="shared" si="3"/>
        <v>#REF!</v>
      </c>
      <c r="K25" s="30" t="e">
        <f t="shared" si="3"/>
        <v>#REF!</v>
      </c>
      <c r="L25" s="30" t="e">
        <f t="shared" si="3"/>
        <v>#REF!</v>
      </c>
      <c r="M25" s="30" t="e">
        <f t="shared" si="3"/>
        <v>#REF!</v>
      </c>
      <c r="N25" s="30" t="e">
        <f t="shared" si="3"/>
        <v>#REF!</v>
      </c>
      <c r="O25" s="30" t="e">
        <f t="shared" si="3"/>
        <v>#REF!</v>
      </c>
      <c r="P25" s="30" t="e">
        <f t="shared" si="3"/>
        <v>#REF!</v>
      </c>
      <c r="Q25" s="30" t="e">
        <f t="shared" si="3"/>
        <v>#REF!</v>
      </c>
      <c r="R25" s="30" t="e">
        <f t="shared" si="3"/>
        <v>#REF!</v>
      </c>
      <c r="S25" s="30" t="e">
        <f t="shared" si="3"/>
        <v>#REF!</v>
      </c>
      <c r="T25" s="30" t="e">
        <f t="shared" si="3"/>
        <v>#REF!</v>
      </c>
      <c r="U25" s="30" t="e">
        <f t="shared" si="3"/>
        <v>#REF!</v>
      </c>
      <c r="V25" s="30" t="e">
        <f t="shared" si="3"/>
        <v>#REF!</v>
      </c>
      <c r="W25" s="30" t="e">
        <f t="shared" si="3"/>
        <v>#REF!</v>
      </c>
      <c r="X25" s="30" t="e">
        <f t="shared" si="3"/>
        <v>#REF!</v>
      </c>
      <c r="Y25" s="30" t="e">
        <f t="shared" si="3"/>
        <v>#REF!</v>
      </c>
      <c r="Z25" s="30" t="e">
        <f t="shared" si="3"/>
        <v>#REF!</v>
      </c>
      <c r="AA25" s="30" t="e">
        <f t="shared" si="3"/>
        <v>#REF!</v>
      </c>
      <c r="AB25" s="30" t="e">
        <f t="shared" si="3"/>
        <v>#REF!</v>
      </c>
      <c r="AC25" s="30" t="e">
        <f t="shared" si="3"/>
        <v>#REF!</v>
      </c>
      <c r="AD25" s="30" t="e">
        <f t="shared" si="3"/>
        <v>#REF!</v>
      </c>
      <c r="AE25" s="30" t="e">
        <f t="shared" si="3"/>
        <v>#REF!</v>
      </c>
      <c r="AF25" s="30" t="e">
        <f t="shared" si="3"/>
        <v>#REF!</v>
      </c>
      <c r="AG25" s="30" t="e">
        <f t="shared" si="3"/>
        <v>#REF!</v>
      </c>
    </row>
    <row r="26" spans="1:33" ht="11.45" customHeight="1" x14ac:dyDescent="0.2">
      <c r="A26" s="15" t="s">
        <v>200</v>
      </c>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row>
    <row r="27" spans="1:33" ht="11.45" customHeight="1" x14ac:dyDescent="0.2">
      <c r="A27" s="12">
        <v>1</v>
      </c>
      <c r="B27" s="30" t="e">
        <f>B11*0.9+B36</f>
        <v>#REF!</v>
      </c>
      <c r="C27" s="30" t="e">
        <f t="shared" ref="C27:AG27" si="4">C11*0.9+C36</f>
        <v>#REF!</v>
      </c>
      <c r="D27" s="30" t="e">
        <f t="shared" si="4"/>
        <v>#REF!</v>
      </c>
      <c r="E27" s="30" t="e">
        <f t="shared" si="4"/>
        <v>#REF!</v>
      </c>
      <c r="F27" s="30" t="e">
        <f t="shared" si="4"/>
        <v>#REF!</v>
      </c>
      <c r="G27" s="30" t="e">
        <f t="shared" si="4"/>
        <v>#REF!</v>
      </c>
      <c r="H27" s="30" t="e">
        <f t="shared" si="4"/>
        <v>#REF!</v>
      </c>
      <c r="I27" s="30" t="e">
        <f t="shared" si="4"/>
        <v>#REF!</v>
      </c>
      <c r="J27" s="30" t="e">
        <f t="shared" si="4"/>
        <v>#REF!</v>
      </c>
      <c r="K27" s="30" t="e">
        <f t="shared" si="4"/>
        <v>#REF!</v>
      </c>
      <c r="L27" s="30" t="e">
        <f t="shared" si="4"/>
        <v>#REF!</v>
      </c>
      <c r="M27" s="30" t="e">
        <f t="shared" si="4"/>
        <v>#REF!</v>
      </c>
      <c r="N27" s="30" t="e">
        <f t="shared" si="4"/>
        <v>#REF!</v>
      </c>
      <c r="O27" s="30" t="e">
        <f t="shared" si="4"/>
        <v>#REF!</v>
      </c>
      <c r="P27" s="30" t="e">
        <f t="shared" si="4"/>
        <v>#REF!</v>
      </c>
      <c r="Q27" s="30" t="e">
        <f t="shared" si="4"/>
        <v>#REF!</v>
      </c>
      <c r="R27" s="30" t="e">
        <f t="shared" si="4"/>
        <v>#REF!</v>
      </c>
      <c r="S27" s="30" t="e">
        <f t="shared" si="4"/>
        <v>#REF!</v>
      </c>
      <c r="T27" s="30" t="e">
        <f t="shared" si="4"/>
        <v>#REF!</v>
      </c>
      <c r="U27" s="30" t="e">
        <f t="shared" si="4"/>
        <v>#REF!</v>
      </c>
      <c r="V27" s="30" t="e">
        <f t="shared" si="4"/>
        <v>#REF!</v>
      </c>
      <c r="W27" s="30" t="e">
        <f t="shared" si="4"/>
        <v>#REF!</v>
      </c>
      <c r="X27" s="30" t="e">
        <f t="shared" si="4"/>
        <v>#REF!</v>
      </c>
      <c r="Y27" s="30" t="e">
        <f t="shared" si="4"/>
        <v>#REF!</v>
      </c>
      <c r="Z27" s="30" t="e">
        <f t="shared" si="4"/>
        <v>#REF!</v>
      </c>
      <c r="AA27" s="30" t="e">
        <f t="shared" si="4"/>
        <v>#REF!</v>
      </c>
      <c r="AB27" s="30" t="e">
        <f t="shared" si="4"/>
        <v>#REF!</v>
      </c>
      <c r="AC27" s="30" t="e">
        <f t="shared" si="4"/>
        <v>#REF!</v>
      </c>
      <c r="AD27" s="30" t="e">
        <f t="shared" si="4"/>
        <v>#REF!</v>
      </c>
      <c r="AE27" s="30" t="e">
        <f t="shared" si="4"/>
        <v>#REF!</v>
      </c>
      <c r="AF27" s="30" t="e">
        <f t="shared" si="4"/>
        <v>#REF!</v>
      </c>
      <c r="AG27" s="30" t="e">
        <f t="shared" si="4"/>
        <v>#REF!</v>
      </c>
    </row>
    <row r="28" spans="1:33" ht="11.45" customHeight="1" x14ac:dyDescent="0.2">
      <c r="A28" s="12">
        <v>2</v>
      </c>
      <c r="B28" s="30" t="e">
        <f>B12*0.9+B37</f>
        <v>#REF!</v>
      </c>
      <c r="C28" s="30" t="e">
        <f t="shared" ref="C28:AG28" si="5">C12*0.9+C37</f>
        <v>#REF!</v>
      </c>
      <c r="D28" s="30" t="e">
        <f t="shared" si="5"/>
        <v>#REF!</v>
      </c>
      <c r="E28" s="30" t="e">
        <f t="shared" si="5"/>
        <v>#REF!</v>
      </c>
      <c r="F28" s="30" t="e">
        <f t="shared" si="5"/>
        <v>#REF!</v>
      </c>
      <c r="G28" s="30" t="e">
        <f t="shared" si="5"/>
        <v>#REF!</v>
      </c>
      <c r="H28" s="30" t="e">
        <f t="shared" si="5"/>
        <v>#REF!</v>
      </c>
      <c r="I28" s="30" t="e">
        <f t="shared" si="5"/>
        <v>#REF!</v>
      </c>
      <c r="J28" s="30" t="e">
        <f t="shared" si="5"/>
        <v>#REF!</v>
      </c>
      <c r="K28" s="30" t="e">
        <f t="shared" si="5"/>
        <v>#REF!</v>
      </c>
      <c r="L28" s="30" t="e">
        <f t="shared" si="5"/>
        <v>#REF!</v>
      </c>
      <c r="M28" s="30" t="e">
        <f t="shared" si="5"/>
        <v>#REF!</v>
      </c>
      <c r="N28" s="30" t="e">
        <f t="shared" si="5"/>
        <v>#REF!</v>
      </c>
      <c r="O28" s="30" t="e">
        <f t="shared" si="5"/>
        <v>#REF!</v>
      </c>
      <c r="P28" s="30" t="e">
        <f t="shared" si="5"/>
        <v>#REF!</v>
      </c>
      <c r="Q28" s="30" t="e">
        <f t="shared" si="5"/>
        <v>#REF!</v>
      </c>
      <c r="R28" s="30" t="e">
        <f t="shared" si="5"/>
        <v>#REF!</v>
      </c>
      <c r="S28" s="30" t="e">
        <f t="shared" si="5"/>
        <v>#REF!</v>
      </c>
      <c r="T28" s="30" t="e">
        <f t="shared" si="5"/>
        <v>#REF!</v>
      </c>
      <c r="U28" s="30" t="e">
        <f t="shared" si="5"/>
        <v>#REF!</v>
      </c>
      <c r="V28" s="30" t="e">
        <f t="shared" si="5"/>
        <v>#REF!</v>
      </c>
      <c r="W28" s="30" t="e">
        <f t="shared" si="5"/>
        <v>#REF!</v>
      </c>
      <c r="X28" s="30" t="e">
        <f t="shared" si="5"/>
        <v>#REF!</v>
      </c>
      <c r="Y28" s="30" t="e">
        <f t="shared" si="5"/>
        <v>#REF!</v>
      </c>
      <c r="Z28" s="30" t="e">
        <f t="shared" si="5"/>
        <v>#REF!</v>
      </c>
      <c r="AA28" s="30" t="e">
        <f t="shared" si="5"/>
        <v>#REF!</v>
      </c>
      <c r="AB28" s="30" t="e">
        <f t="shared" si="5"/>
        <v>#REF!</v>
      </c>
      <c r="AC28" s="30" t="e">
        <f t="shared" si="5"/>
        <v>#REF!</v>
      </c>
      <c r="AD28" s="30" t="e">
        <f t="shared" si="5"/>
        <v>#REF!</v>
      </c>
      <c r="AE28" s="30" t="e">
        <f t="shared" si="5"/>
        <v>#REF!</v>
      </c>
      <c r="AF28" s="30" t="e">
        <f t="shared" si="5"/>
        <v>#REF!</v>
      </c>
      <c r="AG28" s="30" t="e">
        <f t="shared" si="5"/>
        <v>#REF!</v>
      </c>
    </row>
    <row r="29" spans="1:33" ht="11.45" customHeight="1" x14ac:dyDescent="0.2">
      <c r="A29" s="16" t="s">
        <v>201</v>
      </c>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row>
    <row r="30" spans="1:33" ht="11.45" customHeight="1" x14ac:dyDescent="0.2">
      <c r="A30" s="12">
        <v>1</v>
      </c>
      <c r="B30" s="30" t="e">
        <f>B14*0.9+B36</f>
        <v>#REF!</v>
      </c>
      <c r="C30" s="30" t="e">
        <f t="shared" ref="C30:AG30" si="6">C14*0.9+C36</f>
        <v>#REF!</v>
      </c>
      <c r="D30" s="30" t="e">
        <f t="shared" si="6"/>
        <v>#REF!</v>
      </c>
      <c r="E30" s="30" t="e">
        <f t="shared" si="6"/>
        <v>#REF!</v>
      </c>
      <c r="F30" s="30" t="e">
        <f t="shared" si="6"/>
        <v>#REF!</v>
      </c>
      <c r="G30" s="30" t="e">
        <f t="shared" si="6"/>
        <v>#REF!</v>
      </c>
      <c r="H30" s="30" t="e">
        <f t="shared" si="6"/>
        <v>#REF!</v>
      </c>
      <c r="I30" s="30" t="e">
        <f t="shared" si="6"/>
        <v>#REF!</v>
      </c>
      <c r="J30" s="30" t="e">
        <f t="shared" si="6"/>
        <v>#REF!</v>
      </c>
      <c r="K30" s="30" t="e">
        <f t="shared" si="6"/>
        <v>#REF!</v>
      </c>
      <c r="L30" s="30" t="e">
        <f t="shared" si="6"/>
        <v>#REF!</v>
      </c>
      <c r="M30" s="30" t="e">
        <f t="shared" si="6"/>
        <v>#REF!</v>
      </c>
      <c r="N30" s="30" t="e">
        <f t="shared" si="6"/>
        <v>#REF!</v>
      </c>
      <c r="O30" s="30" t="e">
        <f t="shared" si="6"/>
        <v>#REF!</v>
      </c>
      <c r="P30" s="30" t="e">
        <f t="shared" si="6"/>
        <v>#REF!</v>
      </c>
      <c r="Q30" s="30" t="e">
        <f t="shared" si="6"/>
        <v>#REF!</v>
      </c>
      <c r="R30" s="30" t="e">
        <f t="shared" si="6"/>
        <v>#REF!</v>
      </c>
      <c r="S30" s="30" t="e">
        <f t="shared" si="6"/>
        <v>#REF!</v>
      </c>
      <c r="T30" s="30" t="e">
        <f t="shared" si="6"/>
        <v>#REF!</v>
      </c>
      <c r="U30" s="30" t="e">
        <f t="shared" si="6"/>
        <v>#REF!</v>
      </c>
      <c r="V30" s="30" t="e">
        <f t="shared" si="6"/>
        <v>#REF!</v>
      </c>
      <c r="W30" s="30" t="e">
        <f t="shared" si="6"/>
        <v>#REF!</v>
      </c>
      <c r="X30" s="30" t="e">
        <f t="shared" si="6"/>
        <v>#REF!</v>
      </c>
      <c r="Y30" s="30" t="e">
        <f t="shared" si="6"/>
        <v>#REF!</v>
      </c>
      <c r="Z30" s="30" t="e">
        <f t="shared" si="6"/>
        <v>#REF!</v>
      </c>
      <c r="AA30" s="30" t="e">
        <f t="shared" si="6"/>
        <v>#REF!</v>
      </c>
      <c r="AB30" s="30" t="e">
        <f t="shared" si="6"/>
        <v>#REF!</v>
      </c>
      <c r="AC30" s="30" t="e">
        <f t="shared" si="6"/>
        <v>#REF!</v>
      </c>
      <c r="AD30" s="30" t="e">
        <f t="shared" si="6"/>
        <v>#REF!</v>
      </c>
      <c r="AE30" s="30" t="e">
        <f t="shared" si="6"/>
        <v>#REF!</v>
      </c>
      <c r="AF30" s="30" t="e">
        <f t="shared" si="6"/>
        <v>#REF!</v>
      </c>
      <c r="AG30" s="30" t="e">
        <f t="shared" si="6"/>
        <v>#REF!</v>
      </c>
    </row>
    <row r="31" spans="1:33" ht="11.45" customHeight="1" x14ac:dyDescent="0.2">
      <c r="A31" s="12">
        <v>2</v>
      </c>
      <c r="B31" s="30" t="e">
        <f>B15*0.9+B37</f>
        <v>#REF!</v>
      </c>
      <c r="C31" s="30" t="e">
        <f t="shared" ref="C31:AG31" si="7">C15*0.9+C37</f>
        <v>#REF!</v>
      </c>
      <c r="D31" s="30" t="e">
        <f t="shared" si="7"/>
        <v>#REF!</v>
      </c>
      <c r="E31" s="30" t="e">
        <f t="shared" si="7"/>
        <v>#REF!</v>
      </c>
      <c r="F31" s="30" t="e">
        <f t="shared" si="7"/>
        <v>#REF!</v>
      </c>
      <c r="G31" s="30" t="e">
        <f t="shared" si="7"/>
        <v>#REF!</v>
      </c>
      <c r="H31" s="30" t="e">
        <f t="shared" si="7"/>
        <v>#REF!</v>
      </c>
      <c r="I31" s="30" t="e">
        <f t="shared" si="7"/>
        <v>#REF!</v>
      </c>
      <c r="J31" s="30" t="e">
        <f t="shared" si="7"/>
        <v>#REF!</v>
      </c>
      <c r="K31" s="30" t="e">
        <f t="shared" si="7"/>
        <v>#REF!</v>
      </c>
      <c r="L31" s="30" t="e">
        <f t="shared" si="7"/>
        <v>#REF!</v>
      </c>
      <c r="M31" s="30" t="e">
        <f t="shared" si="7"/>
        <v>#REF!</v>
      </c>
      <c r="N31" s="30" t="e">
        <f t="shared" si="7"/>
        <v>#REF!</v>
      </c>
      <c r="O31" s="30" t="e">
        <f t="shared" si="7"/>
        <v>#REF!</v>
      </c>
      <c r="P31" s="30" t="e">
        <f t="shared" si="7"/>
        <v>#REF!</v>
      </c>
      <c r="Q31" s="30" t="e">
        <f t="shared" si="7"/>
        <v>#REF!</v>
      </c>
      <c r="R31" s="30" t="e">
        <f t="shared" si="7"/>
        <v>#REF!</v>
      </c>
      <c r="S31" s="30" t="e">
        <f t="shared" si="7"/>
        <v>#REF!</v>
      </c>
      <c r="T31" s="30" t="e">
        <f t="shared" si="7"/>
        <v>#REF!</v>
      </c>
      <c r="U31" s="30" t="e">
        <f t="shared" si="7"/>
        <v>#REF!</v>
      </c>
      <c r="V31" s="30" t="e">
        <f t="shared" si="7"/>
        <v>#REF!</v>
      </c>
      <c r="W31" s="30" t="e">
        <f t="shared" si="7"/>
        <v>#REF!</v>
      </c>
      <c r="X31" s="30" t="e">
        <f t="shared" si="7"/>
        <v>#REF!</v>
      </c>
      <c r="Y31" s="30" t="e">
        <f t="shared" si="7"/>
        <v>#REF!</v>
      </c>
      <c r="Z31" s="30" t="e">
        <f t="shared" si="7"/>
        <v>#REF!</v>
      </c>
      <c r="AA31" s="30" t="e">
        <f t="shared" si="7"/>
        <v>#REF!</v>
      </c>
      <c r="AB31" s="30" t="e">
        <f t="shared" si="7"/>
        <v>#REF!</v>
      </c>
      <c r="AC31" s="30" t="e">
        <f t="shared" si="7"/>
        <v>#REF!</v>
      </c>
      <c r="AD31" s="30" t="e">
        <f t="shared" si="7"/>
        <v>#REF!</v>
      </c>
      <c r="AE31" s="30" t="e">
        <f t="shared" si="7"/>
        <v>#REF!</v>
      </c>
      <c r="AF31" s="30" t="e">
        <f t="shared" si="7"/>
        <v>#REF!</v>
      </c>
      <c r="AG31" s="30" t="e">
        <f t="shared" si="7"/>
        <v>#REF!</v>
      </c>
    </row>
    <row r="32" spans="1:33" ht="11.45" customHeight="1" x14ac:dyDescent="0.2">
      <c r="A32" s="17" t="s">
        <v>202</v>
      </c>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row>
    <row r="33" spans="1:33" ht="11.45" customHeight="1" x14ac:dyDescent="0.2">
      <c r="A33" s="12">
        <v>1</v>
      </c>
      <c r="B33" s="30" t="e">
        <f>B17*0.9+B36</f>
        <v>#REF!</v>
      </c>
      <c r="C33" s="30" t="e">
        <f t="shared" ref="C33:AG33" si="8">C17*0.9+C36</f>
        <v>#REF!</v>
      </c>
      <c r="D33" s="30" t="e">
        <f t="shared" si="8"/>
        <v>#REF!</v>
      </c>
      <c r="E33" s="30" t="e">
        <f t="shared" si="8"/>
        <v>#REF!</v>
      </c>
      <c r="F33" s="30" t="e">
        <f t="shared" si="8"/>
        <v>#REF!</v>
      </c>
      <c r="G33" s="30" t="e">
        <f t="shared" si="8"/>
        <v>#REF!</v>
      </c>
      <c r="H33" s="30" t="e">
        <f t="shared" si="8"/>
        <v>#REF!</v>
      </c>
      <c r="I33" s="30" t="e">
        <f t="shared" si="8"/>
        <v>#REF!</v>
      </c>
      <c r="J33" s="30" t="e">
        <f t="shared" si="8"/>
        <v>#REF!</v>
      </c>
      <c r="K33" s="30" t="e">
        <f t="shared" si="8"/>
        <v>#REF!</v>
      </c>
      <c r="L33" s="30" t="e">
        <f t="shared" si="8"/>
        <v>#REF!</v>
      </c>
      <c r="M33" s="30" t="e">
        <f t="shared" si="8"/>
        <v>#REF!</v>
      </c>
      <c r="N33" s="30" t="e">
        <f t="shared" si="8"/>
        <v>#REF!</v>
      </c>
      <c r="O33" s="30" t="e">
        <f t="shared" si="8"/>
        <v>#REF!</v>
      </c>
      <c r="P33" s="30" t="e">
        <f t="shared" si="8"/>
        <v>#REF!</v>
      </c>
      <c r="Q33" s="30" t="e">
        <f t="shared" si="8"/>
        <v>#REF!</v>
      </c>
      <c r="R33" s="30" t="e">
        <f t="shared" si="8"/>
        <v>#REF!</v>
      </c>
      <c r="S33" s="30" t="e">
        <f t="shared" si="8"/>
        <v>#REF!</v>
      </c>
      <c r="T33" s="30" t="e">
        <f t="shared" si="8"/>
        <v>#REF!</v>
      </c>
      <c r="U33" s="30" t="e">
        <f t="shared" si="8"/>
        <v>#REF!</v>
      </c>
      <c r="V33" s="30" t="e">
        <f t="shared" si="8"/>
        <v>#REF!</v>
      </c>
      <c r="W33" s="30" t="e">
        <f t="shared" si="8"/>
        <v>#REF!</v>
      </c>
      <c r="X33" s="30" t="e">
        <f t="shared" si="8"/>
        <v>#REF!</v>
      </c>
      <c r="Y33" s="30" t="e">
        <f t="shared" si="8"/>
        <v>#REF!</v>
      </c>
      <c r="Z33" s="30" t="e">
        <f t="shared" si="8"/>
        <v>#REF!</v>
      </c>
      <c r="AA33" s="30" t="e">
        <f t="shared" si="8"/>
        <v>#REF!</v>
      </c>
      <c r="AB33" s="30" t="e">
        <f t="shared" si="8"/>
        <v>#REF!</v>
      </c>
      <c r="AC33" s="30" t="e">
        <f t="shared" si="8"/>
        <v>#REF!</v>
      </c>
      <c r="AD33" s="30" t="e">
        <f t="shared" si="8"/>
        <v>#REF!</v>
      </c>
      <c r="AE33" s="30" t="e">
        <f t="shared" si="8"/>
        <v>#REF!</v>
      </c>
      <c r="AF33" s="30" t="e">
        <f t="shared" si="8"/>
        <v>#REF!</v>
      </c>
      <c r="AG33" s="30" t="e">
        <f t="shared" si="8"/>
        <v>#REF!</v>
      </c>
    </row>
    <row r="34" spans="1:33" ht="11.45" customHeight="1" x14ac:dyDescent="0.2">
      <c r="A34" s="12">
        <v>2</v>
      </c>
      <c r="B34" s="30" t="e">
        <f>B18*0.9+B37</f>
        <v>#REF!</v>
      </c>
      <c r="C34" s="30" t="e">
        <f t="shared" ref="C34:AG34" si="9">C18*0.9+C37</f>
        <v>#REF!</v>
      </c>
      <c r="D34" s="30" t="e">
        <f t="shared" si="9"/>
        <v>#REF!</v>
      </c>
      <c r="E34" s="30" t="e">
        <f t="shared" si="9"/>
        <v>#REF!</v>
      </c>
      <c r="F34" s="30" t="e">
        <f t="shared" si="9"/>
        <v>#REF!</v>
      </c>
      <c r="G34" s="30" t="e">
        <f t="shared" si="9"/>
        <v>#REF!</v>
      </c>
      <c r="H34" s="30" t="e">
        <f t="shared" si="9"/>
        <v>#REF!</v>
      </c>
      <c r="I34" s="30" t="e">
        <f t="shared" si="9"/>
        <v>#REF!</v>
      </c>
      <c r="J34" s="30" t="e">
        <f t="shared" si="9"/>
        <v>#REF!</v>
      </c>
      <c r="K34" s="30" t="e">
        <f t="shared" si="9"/>
        <v>#REF!</v>
      </c>
      <c r="L34" s="30" t="e">
        <f t="shared" si="9"/>
        <v>#REF!</v>
      </c>
      <c r="M34" s="30" t="e">
        <f t="shared" si="9"/>
        <v>#REF!</v>
      </c>
      <c r="N34" s="30" t="e">
        <f t="shared" si="9"/>
        <v>#REF!</v>
      </c>
      <c r="O34" s="30" t="e">
        <f t="shared" si="9"/>
        <v>#REF!</v>
      </c>
      <c r="P34" s="30" t="e">
        <f t="shared" si="9"/>
        <v>#REF!</v>
      </c>
      <c r="Q34" s="30" t="e">
        <f t="shared" si="9"/>
        <v>#REF!</v>
      </c>
      <c r="R34" s="30" t="e">
        <f t="shared" si="9"/>
        <v>#REF!</v>
      </c>
      <c r="S34" s="30" t="e">
        <f t="shared" si="9"/>
        <v>#REF!</v>
      </c>
      <c r="T34" s="30" t="e">
        <f t="shared" si="9"/>
        <v>#REF!</v>
      </c>
      <c r="U34" s="30" t="e">
        <f t="shared" si="9"/>
        <v>#REF!</v>
      </c>
      <c r="V34" s="30" t="e">
        <f t="shared" si="9"/>
        <v>#REF!</v>
      </c>
      <c r="W34" s="30" t="e">
        <f t="shared" si="9"/>
        <v>#REF!</v>
      </c>
      <c r="X34" s="30" t="e">
        <f t="shared" si="9"/>
        <v>#REF!</v>
      </c>
      <c r="Y34" s="30" t="e">
        <f t="shared" si="9"/>
        <v>#REF!</v>
      </c>
      <c r="Z34" s="30" t="e">
        <f t="shared" si="9"/>
        <v>#REF!</v>
      </c>
      <c r="AA34" s="30" t="e">
        <f t="shared" si="9"/>
        <v>#REF!</v>
      </c>
      <c r="AB34" s="30" t="e">
        <f t="shared" si="9"/>
        <v>#REF!</v>
      </c>
      <c r="AC34" s="30" t="e">
        <f t="shared" si="9"/>
        <v>#REF!</v>
      </c>
      <c r="AD34" s="30" t="e">
        <f t="shared" si="9"/>
        <v>#REF!</v>
      </c>
      <c r="AE34" s="30" t="e">
        <f t="shared" si="9"/>
        <v>#REF!</v>
      </c>
      <c r="AF34" s="30" t="e">
        <f t="shared" si="9"/>
        <v>#REF!</v>
      </c>
      <c r="AG34" s="30" t="e">
        <f t="shared" si="9"/>
        <v>#REF!</v>
      </c>
    </row>
    <row r="35" spans="1:33" ht="11.45" customHeight="1" x14ac:dyDescent="0.2">
      <c r="A35" s="18"/>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row>
    <row r="36" spans="1:33" ht="15" customHeight="1" x14ac:dyDescent="0.2">
      <c r="A36" s="18"/>
      <c r="B36" s="113">
        <v>1750</v>
      </c>
      <c r="C36" s="113">
        <v>1750</v>
      </c>
      <c r="D36" s="114">
        <v>2400</v>
      </c>
      <c r="E36" s="114">
        <v>2400</v>
      </c>
      <c r="F36" s="114">
        <v>2400</v>
      </c>
      <c r="G36" s="114">
        <v>2400</v>
      </c>
      <c r="H36" s="114">
        <v>2400</v>
      </c>
      <c r="I36" s="114">
        <v>2400</v>
      </c>
      <c r="J36" s="115">
        <v>2000</v>
      </c>
      <c r="K36" s="115">
        <v>2000</v>
      </c>
      <c r="L36" s="115">
        <v>2000</v>
      </c>
      <c r="M36" s="115">
        <v>2000</v>
      </c>
      <c r="N36" s="115">
        <v>2000</v>
      </c>
      <c r="O36" s="115">
        <v>2000</v>
      </c>
      <c r="P36" s="115">
        <v>2000</v>
      </c>
      <c r="Q36" s="115">
        <v>2000</v>
      </c>
      <c r="R36" s="115">
        <v>2000</v>
      </c>
      <c r="S36" s="115">
        <v>2000</v>
      </c>
      <c r="T36" s="115">
        <v>2000</v>
      </c>
      <c r="U36" s="115">
        <v>2000</v>
      </c>
      <c r="V36" s="115">
        <v>2000</v>
      </c>
      <c r="W36" s="115">
        <v>2000</v>
      </c>
      <c r="X36" s="115">
        <v>2000</v>
      </c>
      <c r="Y36" s="115">
        <v>2000</v>
      </c>
      <c r="Z36" s="115">
        <v>2000</v>
      </c>
      <c r="AA36" s="115">
        <v>2000</v>
      </c>
      <c r="AB36" s="115">
        <v>2000</v>
      </c>
      <c r="AC36" s="115">
        <v>2000</v>
      </c>
      <c r="AD36" s="115">
        <v>2000</v>
      </c>
      <c r="AE36" s="115">
        <v>2000</v>
      </c>
      <c r="AF36" s="115">
        <v>2000</v>
      </c>
      <c r="AG36" s="115">
        <v>2000</v>
      </c>
    </row>
    <row r="37" spans="1:33" x14ac:dyDescent="0.2">
      <c r="A37" s="22"/>
      <c r="B37" s="116">
        <f t="shared" ref="B37:J37" si="10">B36*2</f>
        <v>3500</v>
      </c>
      <c r="C37" s="116">
        <f t="shared" si="10"/>
        <v>3500</v>
      </c>
      <c r="D37" s="117">
        <f t="shared" si="10"/>
        <v>4800</v>
      </c>
      <c r="E37" s="117">
        <f t="shared" si="10"/>
        <v>4800</v>
      </c>
      <c r="F37" s="117">
        <f t="shared" si="10"/>
        <v>4800</v>
      </c>
      <c r="G37" s="117">
        <f t="shared" si="10"/>
        <v>4800</v>
      </c>
      <c r="H37" s="117">
        <f t="shared" si="10"/>
        <v>4800</v>
      </c>
      <c r="I37" s="117">
        <f t="shared" si="10"/>
        <v>4800</v>
      </c>
      <c r="J37" s="118">
        <f t="shared" si="10"/>
        <v>4000</v>
      </c>
      <c r="K37" s="118">
        <f t="shared" ref="K37:AG37" si="11">K36*2</f>
        <v>4000</v>
      </c>
      <c r="L37" s="118">
        <f t="shared" si="11"/>
        <v>4000</v>
      </c>
      <c r="M37" s="118">
        <f t="shared" si="11"/>
        <v>4000</v>
      </c>
      <c r="N37" s="118">
        <f t="shared" si="11"/>
        <v>4000</v>
      </c>
      <c r="O37" s="118">
        <f t="shared" si="11"/>
        <v>4000</v>
      </c>
      <c r="P37" s="118">
        <f t="shared" si="11"/>
        <v>4000</v>
      </c>
      <c r="Q37" s="118">
        <f t="shared" si="11"/>
        <v>4000</v>
      </c>
      <c r="R37" s="118">
        <f t="shared" si="11"/>
        <v>4000</v>
      </c>
      <c r="S37" s="118">
        <f t="shared" si="11"/>
        <v>4000</v>
      </c>
      <c r="T37" s="118">
        <f t="shared" si="11"/>
        <v>4000</v>
      </c>
      <c r="U37" s="118">
        <f t="shared" si="11"/>
        <v>4000</v>
      </c>
      <c r="V37" s="118">
        <f t="shared" si="11"/>
        <v>4000</v>
      </c>
      <c r="W37" s="118">
        <f t="shared" si="11"/>
        <v>4000</v>
      </c>
      <c r="X37" s="118">
        <f t="shared" si="11"/>
        <v>4000</v>
      </c>
      <c r="Y37" s="118">
        <f t="shared" si="11"/>
        <v>4000</v>
      </c>
      <c r="Z37" s="118">
        <f t="shared" si="11"/>
        <v>4000</v>
      </c>
      <c r="AA37" s="118">
        <f t="shared" si="11"/>
        <v>4000</v>
      </c>
      <c r="AB37" s="118">
        <f t="shared" si="11"/>
        <v>4000</v>
      </c>
      <c r="AC37" s="118">
        <f t="shared" si="11"/>
        <v>4000</v>
      </c>
      <c r="AD37" s="118">
        <f t="shared" si="11"/>
        <v>4000</v>
      </c>
      <c r="AE37" s="118">
        <f t="shared" si="11"/>
        <v>4000</v>
      </c>
      <c r="AF37" s="118">
        <f t="shared" si="11"/>
        <v>4000</v>
      </c>
      <c r="AG37" s="118">
        <f t="shared" si="11"/>
        <v>4000</v>
      </c>
    </row>
    <row r="38" spans="1:33" x14ac:dyDescent="0.2">
      <c r="A38" s="20" t="s">
        <v>81</v>
      </c>
      <c r="B38" s="119"/>
      <c r="C38" s="119"/>
      <c r="D38" s="119"/>
    </row>
    <row r="39" spans="1:33" x14ac:dyDescent="0.2">
      <c r="A39" s="23" t="s">
        <v>82</v>
      </c>
    </row>
    <row r="40" spans="1:33" x14ac:dyDescent="0.2">
      <c r="A40" s="23" t="s">
        <v>83</v>
      </c>
    </row>
    <row r="41" spans="1:33" ht="24" x14ac:dyDescent="0.2">
      <c r="A41" s="24" t="s">
        <v>84</v>
      </c>
    </row>
    <row r="42" spans="1:33" x14ac:dyDescent="0.2">
      <c r="A42" s="23" t="s">
        <v>215</v>
      </c>
    </row>
    <row r="43" spans="1:33" ht="12.6" customHeight="1" x14ac:dyDescent="0.2">
      <c r="A43" s="22"/>
    </row>
    <row r="44" spans="1:33" x14ac:dyDescent="0.2">
      <c r="A44" s="25" t="s">
        <v>92</v>
      </c>
    </row>
    <row r="45" spans="1:33" x14ac:dyDescent="0.2">
      <c r="A45" s="26"/>
    </row>
  </sheetData>
  <pageMargins left="0.7" right="0.7" top="0.75" bottom="0.75" header="0.3" footer="0.3"/>
  <pageSetup paperSize="9" orientation="portrai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G68"/>
  <sheetViews>
    <sheetView workbookViewId="0">
      <pane xSplit="1" topLeftCell="B1" activePane="topRight" state="frozen"/>
      <selection pane="topRight" activeCell="B1" sqref="B1:C1048576"/>
    </sheetView>
  </sheetViews>
  <sheetFormatPr defaultColWidth="8.5703125" defaultRowHeight="12" x14ac:dyDescent="0.2"/>
  <cols>
    <col min="1" max="1" width="84.85546875" style="2" customWidth="1"/>
    <col min="2" max="7" width="9.85546875" style="2" customWidth="1"/>
    <col min="8" max="16384" width="8.5703125" style="2"/>
  </cols>
  <sheetData>
    <row r="1" spans="1:7" ht="11.45" customHeight="1" x14ac:dyDescent="0.2">
      <c r="A1" s="3" t="s">
        <v>98</v>
      </c>
    </row>
    <row r="2" spans="1:7" ht="11.45" customHeight="1" x14ac:dyDescent="0.2">
      <c r="A2" s="4"/>
    </row>
    <row r="3" spans="1:7" ht="11.45" customHeight="1" x14ac:dyDescent="0.2">
      <c r="A3" s="91" t="s">
        <v>71</v>
      </c>
    </row>
    <row r="4" spans="1:7" ht="11.25" customHeight="1" x14ac:dyDescent="0.2">
      <c r="A4" s="92" t="s">
        <v>72</v>
      </c>
    </row>
    <row r="5" spans="1:7" s="1" customFormat="1" ht="25.5" customHeight="1" x14ac:dyDescent="0.2">
      <c r="A5" s="6" t="s">
        <v>73</v>
      </c>
      <c r="B5" s="93" t="e">
        <f>BAR!#REF!</f>
        <v>#REF!</v>
      </c>
      <c r="C5" s="93" t="e">
        <f>BAR!#REF!</f>
        <v>#REF!</v>
      </c>
      <c r="D5" s="93" t="e">
        <f>BAR!#REF!</f>
        <v>#REF!</v>
      </c>
      <c r="E5" s="93" t="e">
        <f>BAR!#REF!</f>
        <v>#REF!</v>
      </c>
      <c r="F5" s="93" t="e">
        <f>BAR!#REF!</f>
        <v>#REF!</v>
      </c>
      <c r="G5" s="93" t="e">
        <f>BAR!#REF!</f>
        <v>#REF!</v>
      </c>
    </row>
    <row r="6" spans="1:7" s="1" customFormat="1" ht="25.5" customHeight="1" x14ac:dyDescent="0.2">
      <c r="A6" s="9"/>
      <c r="B6" s="93" t="e">
        <f>BAR!#REF!</f>
        <v>#REF!</v>
      </c>
      <c r="C6" s="93" t="e">
        <f>BAR!#REF!</f>
        <v>#REF!</v>
      </c>
      <c r="D6" s="93" t="e">
        <f>BAR!#REF!</f>
        <v>#REF!</v>
      </c>
      <c r="E6" s="93" t="e">
        <f>BAR!#REF!</f>
        <v>#REF!</v>
      </c>
      <c r="F6" s="93" t="e">
        <f>BAR!#REF!</f>
        <v>#REF!</v>
      </c>
      <c r="G6" s="93" t="e">
        <f>BAR!#REF!</f>
        <v>#REF!</v>
      </c>
    </row>
    <row r="7" spans="1:7" ht="11.45" customHeight="1" x14ac:dyDescent="0.2">
      <c r="A7" s="10" t="s">
        <v>74</v>
      </c>
    </row>
    <row r="8" spans="1:7" ht="11.45" customHeight="1" x14ac:dyDescent="0.2">
      <c r="A8" s="12">
        <v>1</v>
      </c>
      <c r="B8" s="30" t="e">
        <f>BAR!#REF!*0.9+B23</f>
        <v>#REF!</v>
      </c>
      <c r="C8" s="30" t="e">
        <f>BAR!#REF!*0.9+C23</f>
        <v>#REF!</v>
      </c>
      <c r="D8" s="30" t="e">
        <f>BAR!#REF!*0.9+D23</f>
        <v>#REF!</v>
      </c>
      <c r="E8" s="30" t="e">
        <f>BAR!#REF!*0.9+E23</f>
        <v>#REF!</v>
      </c>
      <c r="F8" s="30" t="e">
        <f>BAR!#REF!*0.9+F23</f>
        <v>#REF!</v>
      </c>
      <c r="G8" s="30" t="e">
        <f>BAR!#REF!*0.9+G23</f>
        <v>#REF!</v>
      </c>
    </row>
    <row r="9" spans="1:7" ht="11.45" customHeight="1" x14ac:dyDescent="0.2">
      <c r="A9" s="12">
        <v>2</v>
      </c>
      <c r="B9" s="30" t="e">
        <f>BAR!#REF!*0.9+B24</f>
        <v>#REF!</v>
      </c>
      <c r="C9" s="30" t="e">
        <f>BAR!#REF!*0.9+C24</f>
        <v>#REF!</v>
      </c>
      <c r="D9" s="30" t="e">
        <f>BAR!#REF!*0.9+D24</f>
        <v>#REF!</v>
      </c>
      <c r="E9" s="30" t="e">
        <f>BAR!#REF!*0.9+E24</f>
        <v>#REF!</v>
      </c>
      <c r="F9" s="30" t="e">
        <f>BAR!#REF!*0.9+F24</f>
        <v>#REF!</v>
      </c>
      <c r="G9" s="30" t="e">
        <f>BAR!#REF!*0.9+G24</f>
        <v>#REF!</v>
      </c>
    </row>
    <row r="10" spans="1:7" ht="11.45" customHeight="1" x14ac:dyDescent="0.2">
      <c r="A10" s="14" t="s">
        <v>75</v>
      </c>
      <c r="B10" s="30"/>
      <c r="C10" s="30"/>
      <c r="D10" s="30"/>
      <c r="E10" s="30"/>
      <c r="F10" s="30"/>
      <c r="G10" s="30"/>
    </row>
    <row r="11" spans="1:7" ht="11.45" customHeight="1" x14ac:dyDescent="0.2">
      <c r="A11" s="12">
        <v>1</v>
      </c>
      <c r="B11" s="30" t="e">
        <f>BAR!#REF!*0.9+B23</f>
        <v>#REF!</v>
      </c>
      <c r="C11" s="30" t="e">
        <f>BAR!#REF!*0.9+C23</f>
        <v>#REF!</v>
      </c>
      <c r="D11" s="30" t="e">
        <f>BAR!#REF!*0.9+D23</f>
        <v>#REF!</v>
      </c>
      <c r="E11" s="30" t="e">
        <f>BAR!#REF!*0.9+E23</f>
        <v>#REF!</v>
      </c>
      <c r="F11" s="30" t="e">
        <f>BAR!#REF!*0.9+F23</f>
        <v>#REF!</v>
      </c>
      <c r="G11" s="30" t="e">
        <f>BAR!#REF!*0.9+G23</f>
        <v>#REF!</v>
      </c>
    </row>
    <row r="12" spans="1:7" ht="11.45" customHeight="1" x14ac:dyDescent="0.2">
      <c r="A12" s="12">
        <v>2</v>
      </c>
      <c r="B12" s="30" t="e">
        <f>BAR!#REF!*0.9+B24</f>
        <v>#REF!</v>
      </c>
      <c r="C12" s="30" t="e">
        <f>BAR!#REF!*0.9+C24</f>
        <v>#REF!</v>
      </c>
      <c r="D12" s="30" t="e">
        <f>BAR!#REF!*0.9+D24</f>
        <v>#REF!</v>
      </c>
      <c r="E12" s="30" t="e">
        <f>BAR!#REF!*0.9+E24</f>
        <v>#REF!</v>
      </c>
      <c r="F12" s="30" t="e">
        <f>BAR!#REF!*0.9+F24</f>
        <v>#REF!</v>
      </c>
      <c r="G12" s="30" t="e">
        <f>BAR!#REF!*0.9+G24</f>
        <v>#REF!</v>
      </c>
    </row>
    <row r="13" spans="1:7" ht="11.45" customHeight="1" x14ac:dyDescent="0.2">
      <c r="A13" s="15" t="s">
        <v>76</v>
      </c>
      <c r="B13" s="30"/>
      <c r="C13" s="30"/>
      <c r="D13" s="30"/>
      <c r="E13" s="30"/>
      <c r="F13" s="30"/>
      <c r="G13" s="30"/>
    </row>
    <row r="14" spans="1:7" ht="11.45" customHeight="1" x14ac:dyDescent="0.2">
      <c r="A14" s="12">
        <v>1</v>
      </c>
      <c r="B14" s="30" t="e">
        <f>BAR!#REF!*0.9+B23</f>
        <v>#REF!</v>
      </c>
      <c r="C14" s="30" t="e">
        <f>BAR!#REF!*0.9+C23</f>
        <v>#REF!</v>
      </c>
      <c r="D14" s="30" t="e">
        <f>BAR!#REF!*0.9+D23</f>
        <v>#REF!</v>
      </c>
      <c r="E14" s="30" t="e">
        <f>BAR!#REF!*0.9+E23</f>
        <v>#REF!</v>
      </c>
      <c r="F14" s="30" t="e">
        <f>BAR!#REF!*0.9+F23</f>
        <v>#REF!</v>
      </c>
      <c r="G14" s="30" t="e">
        <f>BAR!#REF!*0.9+G23</f>
        <v>#REF!</v>
      </c>
    </row>
    <row r="15" spans="1:7" ht="11.45" customHeight="1" x14ac:dyDescent="0.2">
      <c r="A15" s="12">
        <v>2</v>
      </c>
      <c r="B15" s="30" t="e">
        <f>BAR!#REF!*0.9+B24</f>
        <v>#REF!</v>
      </c>
      <c r="C15" s="30" t="e">
        <f>BAR!#REF!*0.9+C24</f>
        <v>#REF!</v>
      </c>
      <c r="D15" s="30" t="e">
        <f>BAR!#REF!*0.9+D24</f>
        <v>#REF!</v>
      </c>
      <c r="E15" s="30" t="e">
        <f>BAR!#REF!*0.9+E24</f>
        <v>#REF!</v>
      </c>
      <c r="F15" s="30" t="e">
        <f>BAR!#REF!*0.9+F24</f>
        <v>#REF!</v>
      </c>
      <c r="G15" s="30" t="e">
        <f>BAR!#REF!*0.9+G24</f>
        <v>#REF!</v>
      </c>
    </row>
    <row r="16" spans="1:7" ht="11.45" customHeight="1" x14ac:dyDescent="0.2">
      <c r="A16" s="16" t="s">
        <v>77</v>
      </c>
      <c r="B16" s="30"/>
      <c r="C16" s="30"/>
      <c r="D16" s="30"/>
      <c r="E16" s="30"/>
      <c r="F16" s="30"/>
      <c r="G16" s="30"/>
    </row>
    <row r="17" spans="1:7" ht="11.45" customHeight="1" x14ac:dyDescent="0.2">
      <c r="A17" s="12">
        <v>1</v>
      </c>
      <c r="B17" s="30" t="e">
        <f>BAR!#REF!*0.9+B23</f>
        <v>#REF!</v>
      </c>
      <c r="C17" s="30" t="e">
        <f>BAR!#REF!*0.9+C23</f>
        <v>#REF!</v>
      </c>
      <c r="D17" s="30" t="e">
        <f>BAR!#REF!*0.9+D23</f>
        <v>#REF!</v>
      </c>
      <c r="E17" s="30" t="e">
        <f>BAR!#REF!*0.9+E23</f>
        <v>#REF!</v>
      </c>
      <c r="F17" s="30" t="e">
        <f>BAR!#REF!*0.9+F23</f>
        <v>#REF!</v>
      </c>
      <c r="G17" s="30" t="e">
        <f>BAR!#REF!*0.9+G23</f>
        <v>#REF!</v>
      </c>
    </row>
    <row r="18" spans="1:7" ht="11.45" customHeight="1" x14ac:dyDescent="0.2">
      <c r="A18" s="12">
        <v>2</v>
      </c>
      <c r="B18" s="30" t="e">
        <f>BAR!#REF!*0.9+B24</f>
        <v>#REF!</v>
      </c>
      <c r="C18" s="30" t="e">
        <f>BAR!#REF!*0.9+C24</f>
        <v>#REF!</v>
      </c>
      <c r="D18" s="30" t="e">
        <f>BAR!#REF!*0.9+D24</f>
        <v>#REF!</v>
      </c>
      <c r="E18" s="30" t="e">
        <f>BAR!#REF!*0.9+E24</f>
        <v>#REF!</v>
      </c>
      <c r="F18" s="30" t="e">
        <f>BAR!#REF!*0.9+F24</f>
        <v>#REF!</v>
      </c>
      <c r="G18" s="30" t="e">
        <f>BAR!#REF!*0.9+G24</f>
        <v>#REF!</v>
      </c>
    </row>
    <row r="19" spans="1:7" ht="11.45" customHeight="1" x14ac:dyDescent="0.2">
      <c r="A19" s="17" t="s">
        <v>78</v>
      </c>
      <c r="B19" s="30"/>
      <c r="C19" s="30"/>
      <c r="D19" s="30"/>
      <c r="E19" s="30"/>
      <c r="F19" s="30"/>
      <c r="G19" s="30"/>
    </row>
    <row r="20" spans="1:7" ht="11.45" customHeight="1" x14ac:dyDescent="0.2">
      <c r="A20" s="12">
        <v>1</v>
      </c>
      <c r="B20" s="30" t="e">
        <f>BAR!#REF!*0.9+B23</f>
        <v>#REF!</v>
      </c>
      <c r="C20" s="30" t="e">
        <f>BAR!#REF!*0.9+C23</f>
        <v>#REF!</v>
      </c>
      <c r="D20" s="30" t="e">
        <f>BAR!#REF!*0.9+D23</f>
        <v>#REF!</v>
      </c>
      <c r="E20" s="30" t="e">
        <f>BAR!#REF!*0.9+E23</f>
        <v>#REF!</v>
      </c>
      <c r="F20" s="30" t="e">
        <f>BAR!#REF!*0.9+F23</f>
        <v>#REF!</v>
      </c>
      <c r="G20" s="30" t="e">
        <f>BAR!#REF!*0.9+G23</f>
        <v>#REF!</v>
      </c>
    </row>
    <row r="21" spans="1:7" ht="11.45" customHeight="1" x14ac:dyDescent="0.2">
      <c r="A21" s="12">
        <v>2</v>
      </c>
      <c r="B21" s="30" t="e">
        <f>BAR!#REF!*0.9+B24</f>
        <v>#REF!</v>
      </c>
      <c r="C21" s="30" t="e">
        <f>BAR!#REF!*0.9+C24</f>
        <v>#REF!</v>
      </c>
      <c r="D21" s="30" t="e">
        <f>BAR!#REF!*0.9+D24</f>
        <v>#REF!</v>
      </c>
      <c r="E21" s="30" t="e">
        <f>BAR!#REF!*0.9+E24</f>
        <v>#REF!</v>
      </c>
      <c r="F21" s="30" t="e">
        <f>BAR!#REF!*0.9+F24</f>
        <v>#REF!</v>
      </c>
      <c r="G21" s="30" t="e">
        <f>BAR!#REF!*0.9+G24</f>
        <v>#REF!</v>
      </c>
    </row>
    <row r="22" spans="1:7" s="60" customFormat="1" ht="12.75" x14ac:dyDescent="0.2">
      <c r="A22" s="94" t="s">
        <v>136</v>
      </c>
      <c r="B22" s="95"/>
      <c r="C22" s="95"/>
      <c r="D22" s="95"/>
      <c r="E22" s="95"/>
      <c r="F22" s="95"/>
      <c r="G22" s="95"/>
    </row>
    <row r="23" spans="1:7" s="60" customFormat="1" ht="12.75" x14ac:dyDescent="0.2">
      <c r="A23" s="96" t="s">
        <v>137</v>
      </c>
      <c r="B23" s="97">
        <v>2000</v>
      </c>
      <c r="C23" s="97">
        <v>2000</v>
      </c>
      <c r="D23" s="97">
        <v>2000</v>
      </c>
      <c r="E23" s="97">
        <v>1999</v>
      </c>
      <c r="F23" s="97">
        <v>2000</v>
      </c>
      <c r="G23" s="97">
        <v>2000</v>
      </c>
    </row>
    <row r="24" spans="1:7" s="60" customFormat="1" ht="12.75" x14ac:dyDescent="0.2">
      <c r="A24" s="96" t="s">
        <v>138</v>
      </c>
      <c r="B24" s="97">
        <f t="shared" ref="B24:G24" si="0">B23*2</f>
        <v>4000</v>
      </c>
      <c r="C24" s="97">
        <f t="shared" si="0"/>
        <v>4000</v>
      </c>
      <c r="D24" s="97">
        <f t="shared" si="0"/>
        <v>4000</v>
      </c>
      <c r="E24" s="97">
        <f t="shared" si="0"/>
        <v>3998</v>
      </c>
      <c r="F24" s="97">
        <f t="shared" si="0"/>
        <v>4000</v>
      </c>
      <c r="G24" s="97">
        <f t="shared" si="0"/>
        <v>4000</v>
      </c>
    </row>
    <row r="25" spans="1:7" ht="11.45" customHeight="1" x14ac:dyDescent="0.2">
      <c r="A25" s="18"/>
      <c r="B25" s="62"/>
      <c r="C25" s="62"/>
      <c r="D25" s="62"/>
      <c r="E25" s="62"/>
      <c r="F25" s="62"/>
      <c r="G25" s="62"/>
    </row>
    <row r="26" spans="1:7" ht="11.45" customHeight="1" x14ac:dyDescent="0.2">
      <c r="A26" s="92" t="s">
        <v>135</v>
      </c>
      <c r="B26" s="62"/>
      <c r="C26" s="62"/>
      <c r="D26" s="62"/>
      <c r="E26" s="62"/>
      <c r="F26" s="62"/>
      <c r="G26" s="62"/>
    </row>
    <row r="27" spans="1:7" ht="24.6" customHeight="1" x14ac:dyDescent="0.2">
      <c r="A27" s="6" t="s">
        <v>73</v>
      </c>
      <c r="B27" s="93" t="e">
        <f t="shared" ref="B27:G28" si="1">B5</f>
        <v>#REF!</v>
      </c>
      <c r="C27" s="93" t="e">
        <f t="shared" si="1"/>
        <v>#REF!</v>
      </c>
      <c r="D27" s="93" t="e">
        <f t="shared" si="1"/>
        <v>#REF!</v>
      </c>
      <c r="E27" s="93" t="e">
        <f t="shared" si="1"/>
        <v>#REF!</v>
      </c>
      <c r="F27" s="93" t="e">
        <f t="shared" si="1"/>
        <v>#REF!</v>
      </c>
      <c r="G27" s="93" t="e">
        <f t="shared" si="1"/>
        <v>#REF!</v>
      </c>
    </row>
    <row r="28" spans="1:7" ht="24.6" customHeight="1" x14ac:dyDescent="0.2">
      <c r="A28" s="9"/>
      <c r="B28" s="93" t="e">
        <f t="shared" si="1"/>
        <v>#REF!</v>
      </c>
      <c r="C28" s="93" t="e">
        <f t="shared" si="1"/>
        <v>#REF!</v>
      </c>
      <c r="D28" s="93" t="e">
        <f t="shared" si="1"/>
        <v>#REF!</v>
      </c>
      <c r="E28" s="93" t="e">
        <f t="shared" si="1"/>
        <v>#REF!</v>
      </c>
      <c r="F28" s="93" t="e">
        <f t="shared" si="1"/>
        <v>#REF!</v>
      </c>
      <c r="G28" s="93" t="e">
        <f t="shared" si="1"/>
        <v>#REF!</v>
      </c>
    </row>
    <row r="29" spans="1:7" ht="11.45" customHeight="1" x14ac:dyDescent="0.2">
      <c r="A29" s="10" t="s">
        <v>74</v>
      </c>
    </row>
    <row r="30" spans="1:7" ht="11.45" customHeight="1" x14ac:dyDescent="0.2">
      <c r="A30" s="12">
        <v>1</v>
      </c>
      <c r="B30" s="30" t="e">
        <f t="shared" ref="B30:G31" si="2">ROUNDUP(B8*0.87,)</f>
        <v>#REF!</v>
      </c>
      <c r="C30" s="30" t="e">
        <f t="shared" si="2"/>
        <v>#REF!</v>
      </c>
      <c r="D30" s="30" t="e">
        <f t="shared" si="2"/>
        <v>#REF!</v>
      </c>
      <c r="E30" s="30" t="e">
        <f t="shared" si="2"/>
        <v>#REF!</v>
      </c>
      <c r="F30" s="30" t="e">
        <f t="shared" si="2"/>
        <v>#REF!</v>
      </c>
      <c r="G30" s="30" t="e">
        <f t="shared" si="2"/>
        <v>#REF!</v>
      </c>
    </row>
    <row r="31" spans="1:7" ht="11.45" customHeight="1" x14ac:dyDescent="0.2">
      <c r="A31" s="12">
        <v>2</v>
      </c>
      <c r="B31" s="30" t="e">
        <f t="shared" si="2"/>
        <v>#REF!</v>
      </c>
      <c r="C31" s="30" t="e">
        <f t="shared" si="2"/>
        <v>#REF!</v>
      </c>
      <c r="D31" s="30" t="e">
        <f t="shared" si="2"/>
        <v>#REF!</v>
      </c>
      <c r="E31" s="30" t="e">
        <f t="shared" si="2"/>
        <v>#REF!</v>
      </c>
      <c r="F31" s="30" t="e">
        <f t="shared" si="2"/>
        <v>#REF!</v>
      </c>
      <c r="G31" s="30" t="e">
        <f t="shared" si="2"/>
        <v>#REF!</v>
      </c>
    </row>
    <row r="32" spans="1:7" ht="11.45" customHeight="1" x14ac:dyDescent="0.2">
      <c r="A32" s="14" t="s">
        <v>75</v>
      </c>
      <c r="B32" s="30"/>
      <c r="C32" s="30"/>
      <c r="D32" s="30"/>
      <c r="E32" s="30"/>
      <c r="F32" s="30"/>
      <c r="G32" s="30"/>
    </row>
    <row r="33" spans="1:7" ht="11.45" customHeight="1" x14ac:dyDescent="0.2">
      <c r="A33" s="12">
        <v>1</v>
      </c>
      <c r="B33" s="30" t="e">
        <f t="shared" ref="B33:G34" si="3">ROUNDUP(B11*0.87,)</f>
        <v>#REF!</v>
      </c>
      <c r="C33" s="30" t="e">
        <f t="shared" si="3"/>
        <v>#REF!</v>
      </c>
      <c r="D33" s="30" t="e">
        <f t="shared" si="3"/>
        <v>#REF!</v>
      </c>
      <c r="E33" s="30" t="e">
        <f t="shared" si="3"/>
        <v>#REF!</v>
      </c>
      <c r="F33" s="30" t="e">
        <f t="shared" si="3"/>
        <v>#REF!</v>
      </c>
      <c r="G33" s="30" t="e">
        <f t="shared" si="3"/>
        <v>#REF!</v>
      </c>
    </row>
    <row r="34" spans="1:7" ht="11.45" customHeight="1" x14ac:dyDescent="0.2">
      <c r="A34" s="12">
        <v>2</v>
      </c>
      <c r="B34" s="30" t="e">
        <f t="shared" si="3"/>
        <v>#REF!</v>
      </c>
      <c r="C34" s="30" t="e">
        <f t="shared" si="3"/>
        <v>#REF!</v>
      </c>
      <c r="D34" s="30" t="e">
        <f t="shared" si="3"/>
        <v>#REF!</v>
      </c>
      <c r="E34" s="30" t="e">
        <f t="shared" si="3"/>
        <v>#REF!</v>
      </c>
      <c r="F34" s="30" t="e">
        <f t="shared" si="3"/>
        <v>#REF!</v>
      </c>
      <c r="G34" s="30" t="e">
        <f t="shared" si="3"/>
        <v>#REF!</v>
      </c>
    </row>
    <row r="35" spans="1:7" ht="11.45" customHeight="1" x14ac:dyDescent="0.2">
      <c r="A35" s="15" t="s">
        <v>76</v>
      </c>
      <c r="B35" s="30"/>
      <c r="C35" s="30"/>
      <c r="D35" s="30"/>
      <c r="E35" s="30"/>
      <c r="F35" s="30"/>
      <c r="G35" s="30"/>
    </row>
    <row r="36" spans="1:7" ht="11.45" customHeight="1" x14ac:dyDescent="0.2">
      <c r="A36" s="12">
        <v>1</v>
      </c>
      <c r="B36" s="30" t="e">
        <f t="shared" ref="B36:G37" si="4">ROUNDUP(B14*0.87,)</f>
        <v>#REF!</v>
      </c>
      <c r="C36" s="30" t="e">
        <f t="shared" si="4"/>
        <v>#REF!</v>
      </c>
      <c r="D36" s="30" t="e">
        <f t="shared" si="4"/>
        <v>#REF!</v>
      </c>
      <c r="E36" s="30" t="e">
        <f t="shared" si="4"/>
        <v>#REF!</v>
      </c>
      <c r="F36" s="30" t="e">
        <f t="shared" si="4"/>
        <v>#REF!</v>
      </c>
      <c r="G36" s="30" t="e">
        <f t="shared" si="4"/>
        <v>#REF!</v>
      </c>
    </row>
    <row r="37" spans="1:7" ht="11.45" customHeight="1" x14ac:dyDescent="0.2">
      <c r="A37" s="12">
        <v>2</v>
      </c>
      <c r="B37" s="30" t="e">
        <f t="shared" si="4"/>
        <v>#REF!</v>
      </c>
      <c r="C37" s="30" t="e">
        <f t="shared" si="4"/>
        <v>#REF!</v>
      </c>
      <c r="D37" s="30" t="e">
        <f t="shared" si="4"/>
        <v>#REF!</v>
      </c>
      <c r="E37" s="30" t="e">
        <f t="shared" si="4"/>
        <v>#REF!</v>
      </c>
      <c r="F37" s="30" t="e">
        <f t="shared" si="4"/>
        <v>#REF!</v>
      </c>
      <c r="G37" s="30" t="e">
        <f t="shared" si="4"/>
        <v>#REF!</v>
      </c>
    </row>
    <row r="38" spans="1:7" ht="11.45" customHeight="1" x14ac:dyDescent="0.2">
      <c r="A38" s="16" t="s">
        <v>77</v>
      </c>
      <c r="B38" s="30"/>
      <c r="C38" s="30"/>
      <c r="D38" s="30"/>
      <c r="E38" s="30"/>
      <c r="F38" s="30"/>
      <c r="G38" s="30"/>
    </row>
    <row r="39" spans="1:7" ht="11.45" customHeight="1" x14ac:dyDescent="0.2">
      <c r="A39" s="12">
        <v>1</v>
      </c>
      <c r="B39" s="30" t="e">
        <f t="shared" ref="B39:G40" si="5">ROUNDUP(B17*0.87,)</f>
        <v>#REF!</v>
      </c>
      <c r="C39" s="30" t="e">
        <f t="shared" si="5"/>
        <v>#REF!</v>
      </c>
      <c r="D39" s="30" t="e">
        <f t="shared" si="5"/>
        <v>#REF!</v>
      </c>
      <c r="E39" s="30" t="e">
        <f t="shared" si="5"/>
        <v>#REF!</v>
      </c>
      <c r="F39" s="30" t="e">
        <f t="shared" si="5"/>
        <v>#REF!</v>
      </c>
      <c r="G39" s="30" t="e">
        <f t="shared" si="5"/>
        <v>#REF!</v>
      </c>
    </row>
    <row r="40" spans="1:7" ht="11.45" customHeight="1" x14ac:dyDescent="0.2">
      <c r="A40" s="12">
        <v>2</v>
      </c>
      <c r="B40" s="30" t="e">
        <f t="shared" si="5"/>
        <v>#REF!</v>
      </c>
      <c r="C40" s="30" t="e">
        <f t="shared" si="5"/>
        <v>#REF!</v>
      </c>
      <c r="D40" s="30" t="e">
        <f t="shared" si="5"/>
        <v>#REF!</v>
      </c>
      <c r="E40" s="30" t="e">
        <f t="shared" si="5"/>
        <v>#REF!</v>
      </c>
      <c r="F40" s="30" t="e">
        <f t="shared" si="5"/>
        <v>#REF!</v>
      </c>
      <c r="G40" s="30" t="e">
        <f t="shared" si="5"/>
        <v>#REF!</v>
      </c>
    </row>
    <row r="41" spans="1:7" ht="11.45" customHeight="1" x14ac:dyDescent="0.2">
      <c r="A41" s="17" t="s">
        <v>78</v>
      </c>
      <c r="B41" s="30"/>
      <c r="C41" s="30"/>
      <c r="D41" s="30"/>
      <c r="E41" s="30"/>
      <c r="F41" s="30"/>
      <c r="G41" s="30"/>
    </row>
    <row r="42" spans="1:7" ht="11.45" customHeight="1" x14ac:dyDescent="0.2">
      <c r="A42" s="12">
        <v>1</v>
      </c>
      <c r="B42" s="30" t="e">
        <f t="shared" ref="B42:G43" si="6">ROUNDUP(B20*0.87,)</f>
        <v>#REF!</v>
      </c>
      <c r="C42" s="30" t="e">
        <f t="shared" si="6"/>
        <v>#REF!</v>
      </c>
      <c r="D42" s="30" t="e">
        <f t="shared" si="6"/>
        <v>#REF!</v>
      </c>
      <c r="E42" s="30" t="e">
        <f t="shared" si="6"/>
        <v>#REF!</v>
      </c>
      <c r="F42" s="30" t="e">
        <f t="shared" si="6"/>
        <v>#REF!</v>
      </c>
      <c r="G42" s="30" t="e">
        <f t="shared" si="6"/>
        <v>#REF!</v>
      </c>
    </row>
    <row r="43" spans="1:7" ht="11.45" customHeight="1" x14ac:dyDescent="0.2">
      <c r="A43" s="12">
        <v>2</v>
      </c>
      <c r="B43" s="30" t="e">
        <f t="shared" si="6"/>
        <v>#REF!</v>
      </c>
      <c r="C43" s="30" t="e">
        <f t="shared" si="6"/>
        <v>#REF!</v>
      </c>
      <c r="D43" s="30" t="e">
        <f t="shared" si="6"/>
        <v>#REF!</v>
      </c>
      <c r="E43" s="30" t="e">
        <f t="shared" si="6"/>
        <v>#REF!</v>
      </c>
      <c r="F43" s="30" t="e">
        <f t="shared" si="6"/>
        <v>#REF!</v>
      </c>
      <c r="G43" s="30" t="e">
        <f t="shared" si="6"/>
        <v>#REF!</v>
      </c>
    </row>
    <row r="44" spans="1:7" ht="11.45" customHeight="1" x14ac:dyDescent="0.2">
      <c r="A44" s="18"/>
    </row>
    <row r="45" spans="1:7" ht="11.45" customHeight="1" x14ac:dyDescent="0.2">
      <c r="A45" s="20" t="s">
        <v>81</v>
      </c>
    </row>
    <row r="46" spans="1:7" x14ac:dyDescent="0.2">
      <c r="A46" s="23" t="s">
        <v>82</v>
      </c>
    </row>
    <row r="47" spans="1:7" x14ac:dyDescent="0.2">
      <c r="A47" s="23" t="s">
        <v>83</v>
      </c>
    </row>
    <row r="48" spans="1:7" ht="24" x14ac:dyDescent="0.2">
      <c r="A48" s="24" t="s">
        <v>84</v>
      </c>
    </row>
    <row r="49" spans="1:1" x14ac:dyDescent="0.2">
      <c r="A49" s="23" t="s">
        <v>86</v>
      </c>
    </row>
    <row r="50" spans="1:1" x14ac:dyDescent="0.2">
      <c r="A50" s="98" t="s">
        <v>87</v>
      </c>
    </row>
    <row r="51" spans="1:1" ht="60" x14ac:dyDescent="0.2">
      <c r="A51" s="99" t="s">
        <v>264</v>
      </c>
    </row>
    <row r="52" spans="1:1" ht="12.6" customHeight="1" x14ac:dyDescent="0.2">
      <c r="A52" s="100"/>
    </row>
    <row r="53" spans="1:1" x14ac:dyDescent="0.2">
      <c r="A53" s="101" t="s">
        <v>89</v>
      </c>
    </row>
    <row r="54" spans="1:1" x14ac:dyDescent="0.2">
      <c r="A54" s="102" t="s">
        <v>265</v>
      </c>
    </row>
    <row r="55" spans="1:1" x14ac:dyDescent="0.2">
      <c r="A55" s="102" t="s">
        <v>266</v>
      </c>
    </row>
    <row r="56" spans="1:1" x14ac:dyDescent="0.2">
      <c r="A56" s="102"/>
    </row>
    <row r="57" spans="1:1" x14ac:dyDescent="0.2">
      <c r="A57" s="103" t="s">
        <v>267</v>
      </c>
    </row>
    <row r="58" spans="1:1" ht="12" hidden="1" customHeight="1" x14ac:dyDescent="0.2">
      <c r="A58" s="104"/>
    </row>
    <row r="59" spans="1:1" ht="12" customHeight="1" x14ac:dyDescent="0.2">
      <c r="A59" s="276" t="s">
        <v>268</v>
      </c>
    </row>
    <row r="60" spans="1:1" ht="43.5" customHeight="1" x14ac:dyDescent="0.2">
      <c r="A60" s="277"/>
    </row>
    <row r="61" spans="1:1" ht="12" customHeight="1" x14ac:dyDescent="0.2">
      <c r="A61" s="104"/>
    </row>
    <row r="62" spans="1:1" ht="12" customHeight="1" x14ac:dyDescent="0.2">
      <c r="A62" s="105" t="s">
        <v>143</v>
      </c>
    </row>
    <row r="63" spans="1:1" ht="24" x14ac:dyDescent="0.2">
      <c r="A63" s="106" t="s">
        <v>269</v>
      </c>
    </row>
    <row r="64" spans="1:1" ht="24" x14ac:dyDescent="0.2">
      <c r="A64" s="106" t="s">
        <v>270</v>
      </c>
    </row>
    <row r="65" spans="1:1" ht="24" x14ac:dyDescent="0.2">
      <c r="A65" s="107" t="s">
        <v>271</v>
      </c>
    </row>
    <row r="66" spans="1:1" x14ac:dyDescent="0.2">
      <c r="A66" s="108"/>
    </row>
    <row r="67" spans="1:1" x14ac:dyDescent="0.2">
      <c r="A67" s="109" t="s">
        <v>92</v>
      </c>
    </row>
    <row r="68" spans="1:1" ht="72" x14ac:dyDescent="0.2">
      <c r="A68" s="110" t="s">
        <v>100</v>
      </c>
    </row>
  </sheetData>
  <mergeCells count="1">
    <mergeCell ref="A59:A60"/>
  </mergeCells>
  <pageMargins left="0.7" right="0.7" top="0.75" bottom="0.75" header="0.3" footer="0.3"/>
  <pageSetup paperSize="9" orientation="portrai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H49"/>
  <sheetViews>
    <sheetView workbookViewId="0">
      <pane xSplit="1" topLeftCell="B1" activePane="topRight" state="frozen"/>
      <selection pane="topRight" activeCell="B1" sqref="B1:C1048576"/>
    </sheetView>
  </sheetViews>
  <sheetFormatPr defaultColWidth="8.5703125" defaultRowHeight="12" x14ac:dyDescent="0.2"/>
  <cols>
    <col min="1" max="1" width="84.85546875" style="2" customWidth="1"/>
    <col min="2" max="6" width="9.85546875" style="2" customWidth="1"/>
    <col min="7" max="16384" width="8.5703125" style="2"/>
  </cols>
  <sheetData>
    <row r="1" spans="1:7" ht="11.45" customHeight="1" x14ac:dyDescent="0.2">
      <c r="A1" s="3" t="s">
        <v>98</v>
      </c>
    </row>
    <row r="2" spans="1:7" ht="11.45" customHeight="1" x14ac:dyDescent="0.2">
      <c r="A2" s="4"/>
    </row>
    <row r="3" spans="1:7" ht="11.45" customHeight="1" x14ac:dyDescent="0.2">
      <c r="A3" s="91" t="s">
        <v>71</v>
      </c>
    </row>
    <row r="4" spans="1:7" ht="11.25" customHeight="1" x14ac:dyDescent="0.2">
      <c r="A4" s="92" t="s">
        <v>72</v>
      </c>
    </row>
    <row r="5" spans="1:7" s="1" customFormat="1" ht="25.5" customHeight="1" x14ac:dyDescent="0.2">
      <c r="A5" s="6" t="s">
        <v>73</v>
      </c>
      <c r="B5" s="93" t="e">
        <f>BAR!#REF!</f>
        <v>#REF!</v>
      </c>
      <c r="C5" s="93" t="e">
        <f>BAR!#REF!</f>
        <v>#REF!</v>
      </c>
      <c r="D5" s="93" t="e">
        <f>BAR!#REF!</f>
        <v>#REF!</v>
      </c>
      <c r="E5" s="93" t="e">
        <f>BAR!#REF!</f>
        <v>#REF!</v>
      </c>
      <c r="F5" s="93" t="e">
        <f>BAR!#REF!</f>
        <v>#REF!</v>
      </c>
      <c r="G5" s="93" t="e">
        <f>BAR!#REF!</f>
        <v>#REF!</v>
      </c>
    </row>
    <row r="6" spans="1:7" s="1" customFormat="1" ht="25.5" customHeight="1" x14ac:dyDescent="0.2">
      <c r="A6" s="9"/>
      <c r="B6" s="93" t="e">
        <f>BAR!#REF!</f>
        <v>#REF!</v>
      </c>
      <c r="C6" s="93" t="e">
        <f>BAR!#REF!</f>
        <v>#REF!</v>
      </c>
      <c r="D6" s="93" t="e">
        <f>BAR!#REF!</f>
        <v>#REF!</v>
      </c>
      <c r="E6" s="93" t="e">
        <f>BAR!#REF!</f>
        <v>#REF!</v>
      </c>
      <c r="F6" s="93" t="e">
        <f>BAR!#REF!</f>
        <v>#REF!</v>
      </c>
      <c r="G6" s="93" t="e">
        <f>BAR!#REF!</f>
        <v>#REF!</v>
      </c>
    </row>
    <row r="7" spans="1:7" ht="11.45" customHeight="1" x14ac:dyDescent="0.2">
      <c r="A7" s="10" t="s">
        <v>74</v>
      </c>
    </row>
    <row r="8" spans="1:7" ht="11.45" customHeight="1" x14ac:dyDescent="0.2">
      <c r="A8" s="12">
        <v>1</v>
      </c>
      <c r="B8" s="30" t="e">
        <f>BAR!#REF!*0.9+B23</f>
        <v>#REF!</v>
      </c>
      <c r="C8" s="30" t="e">
        <f>BAR!#REF!*0.9+C23</f>
        <v>#REF!</v>
      </c>
      <c r="D8" s="30" t="e">
        <f>BAR!#REF!*0.9+D23</f>
        <v>#REF!</v>
      </c>
      <c r="E8" s="30" t="e">
        <f>BAR!#REF!*0.9+E23</f>
        <v>#REF!</v>
      </c>
      <c r="F8" s="30" t="e">
        <f>BAR!#REF!*0.9+F23</f>
        <v>#REF!</v>
      </c>
      <c r="G8" s="30" t="e">
        <f>BAR!#REF!*0.9+G23</f>
        <v>#REF!</v>
      </c>
    </row>
    <row r="9" spans="1:7" ht="11.45" customHeight="1" x14ac:dyDescent="0.2">
      <c r="A9" s="12">
        <v>2</v>
      </c>
      <c r="B9" s="30" t="e">
        <f>BAR!#REF!*0.9+B24</f>
        <v>#REF!</v>
      </c>
      <c r="C9" s="30" t="e">
        <f>BAR!#REF!*0.9+C24</f>
        <v>#REF!</v>
      </c>
      <c r="D9" s="30" t="e">
        <f>BAR!#REF!*0.9+D24</f>
        <v>#REF!</v>
      </c>
      <c r="E9" s="30" t="e">
        <f>BAR!#REF!*0.9+E24</f>
        <v>#REF!</v>
      </c>
      <c r="F9" s="30" t="e">
        <f>BAR!#REF!*0.9+F24</f>
        <v>#REF!</v>
      </c>
      <c r="G9" s="30" t="e">
        <f>BAR!#REF!*0.9+G24</f>
        <v>#REF!</v>
      </c>
    </row>
    <row r="10" spans="1:7" ht="11.45" customHeight="1" x14ac:dyDescent="0.2">
      <c r="A10" s="14" t="s">
        <v>75</v>
      </c>
      <c r="B10" s="30"/>
      <c r="C10" s="30"/>
      <c r="D10" s="30"/>
      <c r="E10" s="30"/>
      <c r="F10" s="30"/>
      <c r="G10" s="30"/>
    </row>
    <row r="11" spans="1:7" ht="11.45" customHeight="1" x14ac:dyDescent="0.2">
      <c r="A11" s="12">
        <v>1</v>
      </c>
      <c r="B11" s="30" t="e">
        <f>BAR!#REF!*0.9+B23</f>
        <v>#REF!</v>
      </c>
      <c r="C11" s="30" t="e">
        <f>BAR!#REF!*0.9+C23</f>
        <v>#REF!</v>
      </c>
      <c r="D11" s="30" t="e">
        <f>BAR!#REF!*0.9+D23</f>
        <v>#REF!</v>
      </c>
      <c r="E11" s="30" t="e">
        <f>BAR!#REF!*0.9+E23</f>
        <v>#REF!</v>
      </c>
      <c r="F11" s="30" t="e">
        <f>BAR!#REF!*0.9+F23</f>
        <v>#REF!</v>
      </c>
      <c r="G11" s="30" t="e">
        <f>BAR!#REF!*0.9+G23</f>
        <v>#REF!</v>
      </c>
    </row>
    <row r="12" spans="1:7" ht="11.45" customHeight="1" x14ac:dyDescent="0.2">
      <c r="A12" s="12">
        <v>2</v>
      </c>
      <c r="B12" s="30" t="e">
        <f>BAR!#REF!*0.9+B24</f>
        <v>#REF!</v>
      </c>
      <c r="C12" s="30" t="e">
        <f>BAR!#REF!*0.9+C24</f>
        <v>#REF!</v>
      </c>
      <c r="D12" s="30" t="e">
        <f>BAR!#REF!*0.9+D24</f>
        <v>#REF!</v>
      </c>
      <c r="E12" s="30" t="e">
        <f>BAR!#REF!*0.9+E24</f>
        <v>#REF!</v>
      </c>
      <c r="F12" s="30" t="e">
        <f>BAR!#REF!*0.9+F24</f>
        <v>#REF!</v>
      </c>
      <c r="G12" s="30" t="e">
        <f>BAR!#REF!*0.9+G24</f>
        <v>#REF!</v>
      </c>
    </row>
    <row r="13" spans="1:7" ht="11.45" customHeight="1" x14ac:dyDescent="0.2">
      <c r="A13" s="15" t="s">
        <v>76</v>
      </c>
      <c r="B13" s="30"/>
      <c r="C13" s="30"/>
      <c r="D13" s="30"/>
      <c r="E13" s="30"/>
      <c r="F13" s="30"/>
      <c r="G13" s="30"/>
    </row>
    <row r="14" spans="1:7" ht="11.45" customHeight="1" x14ac:dyDescent="0.2">
      <c r="A14" s="12">
        <v>1</v>
      </c>
      <c r="B14" s="30" t="e">
        <f>BAR!#REF!*0.9+B23</f>
        <v>#REF!</v>
      </c>
      <c r="C14" s="30" t="e">
        <f>BAR!#REF!*0.9+C23</f>
        <v>#REF!</v>
      </c>
      <c r="D14" s="30" t="e">
        <f>BAR!#REF!*0.9+D23</f>
        <v>#REF!</v>
      </c>
      <c r="E14" s="30" t="e">
        <f>BAR!#REF!*0.9+E23</f>
        <v>#REF!</v>
      </c>
      <c r="F14" s="30" t="e">
        <f>BAR!#REF!*0.9+F23</f>
        <v>#REF!</v>
      </c>
      <c r="G14" s="30" t="e">
        <f>BAR!#REF!*0.9+G23</f>
        <v>#REF!</v>
      </c>
    </row>
    <row r="15" spans="1:7" ht="11.45" customHeight="1" x14ac:dyDescent="0.2">
      <c r="A15" s="12">
        <v>2</v>
      </c>
      <c r="B15" s="30" t="e">
        <f>BAR!#REF!*0.9+B24</f>
        <v>#REF!</v>
      </c>
      <c r="C15" s="30" t="e">
        <f>BAR!#REF!*0.9+C24</f>
        <v>#REF!</v>
      </c>
      <c r="D15" s="30" t="e">
        <f>BAR!#REF!*0.9+D24</f>
        <v>#REF!</v>
      </c>
      <c r="E15" s="30" t="e">
        <f>BAR!#REF!*0.9+E24</f>
        <v>#REF!</v>
      </c>
      <c r="F15" s="30" t="e">
        <f>BAR!#REF!*0.9+F24</f>
        <v>#REF!</v>
      </c>
      <c r="G15" s="30" t="e">
        <f>BAR!#REF!*0.9+G24</f>
        <v>#REF!</v>
      </c>
    </row>
    <row r="16" spans="1:7" ht="11.45" customHeight="1" x14ac:dyDescent="0.2">
      <c r="A16" s="16" t="s">
        <v>77</v>
      </c>
      <c r="B16" s="30"/>
      <c r="C16" s="30"/>
      <c r="D16" s="30"/>
      <c r="E16" s="30"/>
      <c r="F16" s="30"/>
      <c r="G16" s="30"/>
    </row>
    <row r="17" spans="1:8" ht="11.45" customHeight="1" x14ac:dyDescent="0.2">
      <c r="A17" s="12">
        <v>1</v>
      </c>
      <c r="B17" s="30" t="e">
        <f>BAR!#REF!*0.9+B23</f>
        <v>#REF!</v>
      </c>
      <c r="C17" s="30" t="e">
        <f>BAR!#REF!*0.9+C23</f>
        <v>#REF!</v>
      </c>
      <c r="D17" s="30" t="e">
        <f>BAR!#REF!*0.9+D23</f>
        <v>#REF!</v>
      </c>
      <c r="E17" s="30" t="e">
        <f>BAR!#REF!*0.9+E23</f>
        <v>#REF!</v>
      </c>
      <c r="F17" s="30" t="e">
        <f>BAR!#REF!*0.9+F23</f>
        <v>#REF!</v>
      </c>
      <c r="G17" s="30" t="e">
        <f>BAR!#REF!*0.9+G23</f>
        <v>#REF!</v>
      </c>
    </row>
    <row r="18" spans="1:8" ht="11.45" customHeight="1" x14ac:dyDescent="0.2">
      <c r="A18" s="12">
        <v>2</v>
      </c>
      <c r="B18" s="30" t="e">
        <f>BAR!#REF!*0.9+B24</f>
        <v>#REF!</v>
      </c>
      <c r="C18" s="30" t="e">
        <f>BAR!#REF!*0.9+C24</f>
        <v>#REF!</v>
      </c>
      <c r="D18" s="30" t="e">
        <f>BAR!#REF!*0.9+D24</f>
        <v>#REF!</v>
      </c>
      <c r="E18" s="30" t="e">
        <f>BAR!#REF!*0.9+E24</f>
        <v>#REF!</v>
      </c>
      <c r="F18" s="30" t="e">
        <f>BAR!#REF!*0.9+F24</f>
        <v>#REF!</v>
      </c>
      <c r="G18" s="30" t="e">
        <f>BAR!#REF!*0.9+G24</f>
        <v>#REF!</v>
      </c>
    </row>
    <row r="19" spans="1:8" ht="11.45" customHeight="1" x14ac:dyDescent="0.2">
      <c r="A19" s="17" t="s">
        <v>78</v>
      </c>
      <c r="B19" s="30"/>
      <c r="C19" s="30"/>
      <c r="D19" s="30"/>
      <c r="E19" s="30"/>
      <c r="F19" s="30"/>
      <c r="G19" s="30"/>
    </row>
    <row r="20" spans="1:8" ht="11.45" customHeight="1" x14ac:dyDescent="0.2">
      <c r="A20" s="12">
        <v>1</v>
      </c>
      <c r="B20" s="30" t="e">
        <f>BAR!#REF!*0.9+B23</f>
        <v>#REF!</v>
      </c>
      <c r="C20" s="30" t="e">
        <f>BAR!#REF!*0.9+C23</f>
        <v>#REF!</v>
      </c>
      <c r="D20" s="30" t="e">
        <f>BAR!#REF!*0.9+D23</f>
        <v>#REF!</v>
      </c>
      <c r="E20" s="30" t="e">
        <f>BAR!#REF!*0.9+E23</f>
        <v>#REF!</v>
      </c>
      <c r="F20" s="30" t="e">
        <f>BAR!#REF!*0.9+F23</f>
        <v>#REF!</v>
      </c>
      <c r="G20" s="30" t="e">
        <f>BAR!#REF!*0.9+G23</f>
        <v>#REF!</v>
      </c>
    </row>
    <row r="21" spans="1:8" ht="11.45" customHeight="1" x14ac:dyDescent="0.2">
      <c r="A21" s="12">
        <v>2</v>
      </c>
      <c r="B21" s="30" t="e">
        <f>BAR!#REF!*0.9+B24</f>
        <v>#REF!</v>
      </c>
      <c r="C21" s="30" t="e">
        <f>BAR!#REF!*0.9+C24</f>
        <v>#REF!</v>
      </c>
      <c r="D21" s="30" t="e">
        <f>BAR!#REF!*0.9+D24</f>
        <v>#REF!</v>
      </c>
      <c r="E21" s="30" t="e">
        <f>BAR!#REF!*0.9+E24</f>
        <v>#REF!</v>
      </c>
      <c r="F21" s="30" t="e">
        <f>BAR!#REF!*0.9+F24</f>
        <v>#REF!</v>
      </c>
      <c r="G21" s="30" t="e">
        <f>BAR!#REF!*0.9+G24</f>
        <v>#REF!</v>
      </c>
    </row>
    <row r="22" spans="1:8" s="60" customFormat="1" ht="12.75" x14ac:dyDescent="0.2">
      <c r="A22" s="94" t="s">
        <v>136</v>
      </c>
      <c r="B22" s="95"/>
      <c r="C22" s="95"/>
      <c r="D22" s="95"/>
      <c r="E22" s="95"/>
      <c r="F22" s="95"/>
      <c r="G22" s="62"/>
      <c r="H22" s="62"/>
    </row>
    <row r="23" spans="1:8" s="60" customFormat="1" ht="12.75" x14ac:dyDescent="0.2">
      <c r="A23" s="96" t="s">
        <v>137</v>
      </c>
      <c r="B23" s="97">
        <v>2000</v>
      </c>
      <c r="C23" s="97">
        <v>2000</v>
      </c>
      <c r="D23" s="97">
        <v>2000</v>
      </c>
      <c r="E23" s="97">
        <v>1999</v>
      </c>
      <c r="F23" s="97">
        <v>2000</v>
      </c>
      <c r="G23" s="97">
        <v>2000</v>
      </c>
    </row>
    <row r="24" spans="1:8" s="60" customFormat="1" ht="12.75" x14ac:dyDescent="0.2">
      <c r="A24" s="96" t="s">
        <v>138</v>
      </c>
      <c r="B24" s="97">
        <f t="shared" ref="B24:G24" si="0">B23*2</f>
        <v>4000</v>
      </c>
      <c r="C24" s="97">
        <f t="shared" si="0"/>
        <v>4000</v>
      </c>
      <c r="D24" s="97">
        <f t="shared" si="0"/>
        <v>4000</v>
      </c>
      <c r="E24" s="97">
        <f t="shared" si="0"/>
        <v>3998</v>
      </c>
      <c r="F24" s="97">
        <f t="shared" si="0"/>
        <v>4000</v>
      </c>
      <c r="G24" s="97">
        <f t="shared" si="0"/>
        <v>4000</v>
      </c>
    </row>
    <row r="25" spans="1:8" ht="11.45" customHeight="1" x14ac:dyDescent="0.2">
      <c r="A25" s="18"/>
    </row>
    <row r="26" spans="1:8" ht="11.45" customHeight="1" x14ac:dyDescent="0.2">
      <c r="A26" s="20" t="s">
        <v>81</v>
      </c>
    </row>
    <row r="27" spans="1:8" ht="11.45" customHeight="1" x14ac:dyDescent="0.2">
      <c r="A27" s="23" t="s">
        <v>82</v>
      </c>
    </row>
    <row r="28" spans="1:8" x14ac:dyDescent="0.2">
      <c r="A28" s="23" t="s">
        <v>83</v>
      </c>
    </row>
    <row r="29" spans="1:8" ht="24" x14ac:dyDescent="0.2">
      <c r="A29" s="24" t="s">
        <v>84</v>
      </c>
    </row>
    <row r="30" spans="1:8" x14ac:dyDescent="0.2">
      <c r="A30" s="23" t="s">
        <v>86</v>
      </c>
    </row>
    <row r="31" spans="1:8" x14ac:dyDescent="0.2">
      <c r="A31" s="98" t="s">
        <v>87</v>
      </c>
    </row>
    <row r="32" spans="1:8" ht="60" x14ac:dyDescent="0.2">
      <c r="A32" s="99" t="s">
        <v>264</v>
      </c>
    </row>
    <row r="33" spans="1:1" x14ac:dyDescent="0.2">
      <c r="A33" s="100"/>
    </row>
    <row r="34" spans="1:1" ht="12.6" customHeight="1" x14ac:dyDescent="0.2">
      <c r="A34" s="101" t="s">
        <v>89</v>
      </c>
    </row>
    <row r="35" spans="1:1" x14ac:dyDescent="0.2">
      <c r="A35" s="102" t="s">
        <v>265</v>
      </c>
    </row>
    <row r="36" spans="1:1" x14ac:dyDescent="0.2">
      <c r="A36" s="102" t="s">
        <v>266</v>
      </c>
    </row>
    <row r="37" spans="1:1" x14ac:dyDescent="0.2">
      <c r="A37" s="102"/>
    </row>
    <row r="38" spans="1:1" x14ac:dyDescent="0.2">
      <c r="A38" s="103" t="s">
        <v>267</v>
      </c>
    </row>
    <row r="39" spans="1:1" ht="12" customHeight="1" x14ac:dyDescent="0.2">
      <c r="A39" s="104"/>
    </row>
    <row r="40" spans="1:1" ht="12" customHeight="1" x14ac:dyDescent="0.2">
      <c r="A40" s="276" t="s">
        <v>268</v>
      </c>
    </row>
    <row r="41" spans="1:1" ht="89.45" customHeight="1" x14ac:dyDescent="0.2">
      <c r="A41" s="277"/>
    </row>
    <row r="42" spans="1:1" ht="12" customHeight="1" x14ac:dyDescent="0.2">
      <c r="A42" s="104"/>
    </row>
    <row r="43" spans="1:1" ht="12" customHeight="1" x14ac:dyDescent="0.2">
      <c r="A43" s="105" t="s">
        <v>143</v>
      </c>
    </row>
    <row r="44" spans="1:1" ht="24" x14ac:dyDescent="0.2">
      <c r="A44" s="106" t="s">
        <v>269</v>
      </c>
    </row>
    <row r="45" spans="1:1" ht="26.65" customHeight="1" x14ac:dyDescent="0.2">
      <c r="A45" s="106" t="s">
        <v>270</v>
      </c>
    </row>
    <row r="46" spans="1:1" ht="46.15" customHeight="1" x14ac:dyDescent="0.2">
      <c r="A46" s="107" t="s">
        <v>271</v>
      </c>
    </row>
    <row r="47" spans="1:1" x14ac:dyDescent="0.2">
      <c r="A47" s="108"/>
    </row>
    <row r="48" spans="1:1" x14ac:dyDescent="0.2">
      <c r="A48" s="109" t="s">
        <v>92</v>
      </c>
    </row>
    <row r="49" spans="1:1" ht="72" x14ac:dyDescent="0.2">
      <c r="A49" s="110" t="s">
        <v>100</v>
      </c>
    </row>
  </sheetData>
  <mergeCells count="1">
    <mergeCell ref="A40:A41"/>
  </mergeCells>
  <pageMargins left="0.7" right="0.7" top="0.75" bottom="0.75" header="0.3" footer="0.3"/>
  <pageSetup paperSize="9" orientation="portrai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FQ42"/>
  <sheetViews>
    <sheetView topLeftCell="A13" workbookViewId="0">
      <pane xSplit="1" topLeftCell="BF1" activePane="topRight" state="frozen"/>
      <selection pane="topRight" activeCell="BN1" sqref="BN1:BQ1048576"/>
    </sheetView>
  </sheetViews>
  <sheetFormatPr defaultColWidth="8.7109375" defaultRowHeight="12.75" x14ac:dyDescent="0.2"/>
  <cols>
    <col min="1" max="1" width="82.85546875" style="60" customWidth="1"/>
    <col min="2" max="2" width="9.85546875" style="72" customWidth="1"/>
    <col min="3" max="57" width="9.85546875" style="73" customWidth="1"/>
    <col min="58" max="62" width="9.85546875" style="74" customWidth="1"/>
    <col min="63" max="65" width="9.85546875" style="73" customWidth="1"/>
    <col min="66" max="69" width="9.85546875" style="74" customWidth="1"/>
    <col min="70" max="172" width="9.85546875" style="73" customWidth="1"/>
    <col min="173" max="173" width="9.85546875" style="74" customWidth="1"/>
    <col min="174" max="16384" width="8.7109375" style="73"/>
  </cols>
  <sheetData>
    <row r="1" spans="1:173" x14ac:dyDescent="0.2">
      <c r="A1" s="3" t="s">
        <v>70</v>
      </c>
    </row>
    <row r="2" spans="1:173" x14ac:dyDescent="0.2">
      <c r="A2" s="75" t="s">
        <v>209</v>
      </c>
    </row>
    <row r="3" spans="1:173" x14ac:dyDescent="0.2">
      <c r="A3" s="2"/>
    </row>
    <row r="4" spans="1:173" x14ac:dyDescent="0.2">
      <c r="A4" s="5" t="s">
        <v>72</v>
      </c>
    </row>
    <row r="5" spans="1:173" ht="21" customHeight="1" x14ac:dyDescent="0.2">
      <c r="A5" s="76"/>
      <c r="B5" s="8" t="e">
        <f>BAR!#REF!</f>
        <v>#REF!</v>
      </c>
      <c r="C5" s="8" t="e">
        <f>BAR!#REF!</f>
        <v>#REF!</v>
      </c>
      <c r="D5" s="8" t="e">
        <f>BAR!#REF!</f>
        <v>#REF!</v>
      </c>
      <c r="E5" s="8" t="e">
        <f>BAR!#REF!</f>
        <v>#REF!</v>
      </c>
      <c r="F5" s="8" t="e">
        <f>BAR!#REF!</f>
        <v>#REF!</v>
      </c>
      <c r="G5" s="8" t="e">
        <f>BAR!#REF!</f>
        <v>#REF!</v>
      </c>
      <c r="H5" s="8" t="e">
        <f>BAR!#REF!</f>
        <v>#REF!</v>
      </c>
      <c r="I5" s="8" t="e">
        <f>BAR!#REF!</f>
        <v>#REF!</v>
      </c>
      <c r="J5" s="8" t="e">
        <f>BAR!#REF!</f>
        <v>#REF!</v>
      </c>
      <c r="K5" s="8" t="e">
        <f>BAR!#REF!</f>
        <v>#REF!</v>
      </c>
      <c r="L5" s="8" t="e">
        <f>BAR!#REF!</f>
        <v>#REF!</v>
      </c>
      <c r="M5" s="8" t="e">
        <f>BAR!#REF!</f>
        <v>#REF!</v>
      </c>
      <c r="N5" s="8" t="e">
        <f>BAR!#REF!</f>
        <v>#REF!</v>
      </c>
      <c r="O5" s="8" t="e">
        <f>BAR!#REF!</f>
        <v>#REF!</v>
      </c>
      <c r="P5" s="8" t="e">
        <f>BAR!#REF!</f>
        <v>#REF!</v>
      </c>
      <c r="Q5" s="8" t="e">
        <f>BAR!#REF!</f>
        <v>#REF!</v>
      </c>
      <c r="R5" s="8" t="e">
        <f>BAR!#REF!</f>
        <v>#REF!</v>
      </c>
      <c r="S5" s="8" t="e">
        <f>BAR!#REF!</f>
        <v>#REF!</v>
      </c>
      <c r="T5" s="8" t="e">
        <f>BAR!#REF!</f>
        <v>#REF!</v>
      </c>
      <c r="U5" s="8" t="e">
        <f>BAR!#REF!</f>
        <v>#REF!</v>
      </c>
      <c r="V5" s="8" t="e">
        <f>BAR!#REF!</f>
        <v>#REF!</v>
      </c>
      <c r="W5" s="8" t="e">
        <f>BAR!#REF!</f>
        <v>#REF!</v>
      </c>
      <c r="X5" s="8" t="e">
        <f>BAR!#REF!</f>
        <v>#REF!</v>
      </c>
      <c r="Y5" s="8" t="e">
        <f>BAR!#REF!</f>
        <v>#REF!</v>
      </c>
      <c r="Z5" s="8" t="e">
        <f>BAR!#REF!</f>
        <v>#REF!</v>
      </c>
      <c r="AA5" s="8" t="e">
        <f>BAR!#REF!</f>
        <v>#REF!</v>
      </c>
      <c r="AB5" s="8" t="e">
        <f>BAR!#REF!</f>
        <v>#REF!</v>
      </c>
      <c r="AC5" s="8" t="e">
        <f>BAR!#REF!</f>
        <v>#REF!</v>
      </c>
      <c r="AD5" s="8" t="e">
        <f>BAR!#REF!</f>
        <v>#REF!</v>
      </c>
      <c r="AE5" s="8" t="e">
        <f>BAR!#REF!</f>
        <v>#REF!</v>
      </c>
      <c r="AF5" s="8" t="e">
        <f>BAR!#REF!</f>
        <v>#REF!</v>
      </c>
      <c r="AG5" s="8" t="e">
        <f>BAR!#REF!</f>
        <v>#REF!</v>
      </c>
      <c r="AH5" s="8" t="e">
        <f>BAR!#REF!</f>
        <v>#REF!</v>
      </c>
      <c r="AI5" s="8" t="e">
        <f>BAR!#REF!</f>
        <v>#REF!</v>
      </c>
      <c r="AJ5" s="8" t="e">
        <f>BAR!#REF!</f>
        <v>#REF!</v>
      </c>
      <c r="AK5" s="8" t="e">
        <f>BAR!#REF!</f>
        <v>#REF!</v>
      </c>
      <c r="AL5" s="8" t="e">
        <f>BAR!#REF!</f>
        <v>#REF!</v>
      </c>
      <c r="AM5" s="8" t="e">
        <f>BAR!#REF!</f>
        <v>#REF!</v>
      </c>
      <c r="AN5" s="8" t="e">
        <f>BAR!#REF!</f>
        <v>#REF!</v>
      </c>
      <c r="AO5" s="8" t="e">
        <f>BAR!#REF!</f>
        <v>#REF!</v>
      </c>
      <c r="AP5" s="8" t="e">
        <f>BAR!#REF!</f>
        <v>#REF!</v>
      </c>
      <c r="AQ5" s="8" t="e">
        <f>BAR!#REF!</f>
        <v>#REF!</v>
      </c>
      <c r="AR5" s="8" t="e">
        <f>BAR!#REF!</f>
        <v>#REF!</v>
      </c>
      <c r="AS5" s="8" t="e">
        <f>BAR!#REF!</f>
        <v>#REF!</v>
      </c>
      <c r="AT5" s="8" t="e">
        <f>BAR!#REF!</f>
        <v>#REF!</v>
      </c>
      <c r="AU5" s="8" t="e">
        <f>BAR!#REF!</f>
        <v>#REF!</v>
      </c>
      <c r="AV5" s="8" t="e">
        <f>BAR!#REF!</f>
        <v>#REF!</v>
      </c>
      <c r="AW5" s="8" t="e">
        <f>BAR!#REF!</f>
        <v>#REF!</v>
      </c>
      <c r="AX5" s="8" t="e">
        <f>BAR!#REF!</f>
        <v>#REF!</v>
      </c>
      <c r="AY5" s="8" t="e">
        <f>BAR!#REF!</f>
        <v>#REF!</v>
      </c>
      <c r="AZ5" s="8" t="e">
        <f>BAR!#REF!</f>
        <v>#REF!</v>
      </c>
      <c r="BA5" s="8" t="e">
        <f>BAR!#REF!</f>
        <v>#REF!</v>
      </c>
      <c r="BB5" s="8" t="e">
        <f>BAR!#REF!</f>
        <v>#REF!</v>
      </c>
      <c r="BC5" s="8" t="e">
        <f>BAR!#REF!</f>
        <v>#REF!</v>
      </c>
      <c r="BD5" s="8" t="e">
        <f>BAR!#REF!</f>
        <v>#REF!</v>
      </c>
      <c r="BE5" s="8" t="e">
        <f>BAR!#REF!</f>
        <v>#REF!</v>
      </c>
      <c r="BF5" s="33" t="e">
        <f>BAR!#REF!</f>
        <v>#REF!</v>
      </c>
      <c r="BG5" s="33" t="e">
        <f>BAR!#REF!</f>
        <v>#REF!</v>
      </c>
      <c r="BH5" s="33" t="e">
        <f>BAR!#REF!</f>
        <v>#REF!</v>
      </c>
      <c r="BI5" s="33" t="e">
        <f>BAR!#REF!</f>
        <v>#REF!</v>
      </c>
      <c r="BJ5" s="33" t="e">
        <f>BAR!#REF!</f>
        <v>#REF!</v>
      </c>
      <c r="BK5" s="8" t="e">
        <f>BAR!#REF!</f>
        <v>#REF!</v>
      </c>
      <c r="BL5" s="8" t="e">
        <f>BAR!#REF!</f>
        <v>#REF!</v>
      </c>
      <c r="BM5" s="8" t="e">
        <f>BAR!#REF!</f>
        <v>#REF!</v>
      </c>
      <c r="BN5" s="33" t="e">
        <f>BAR!#REF!</f>
        <v>#REF!</v>
      </c>
      <c r="BO5" s="33" t="e">
        <f>BAR!#REF!</f>
        <v>#REF!</v>
      </c>
      <c r="BP5" s="33" t="e">
        <f>BAR!#REF!</f>
        <v>#REF!</v>
      </c>
      <c r="BQ5" s="33" t="e">
        <f>BAR!#REF!</f>
        <v>#REF!</v>
      </c>
      <c r="BR5" s="8" t="e">
        <f>BAR!#REF!</f>
        <v>#REF!</v>
      </c>
      <c r="BS5" s="8" t="e">
        <f>BAR!#REF!</f>
        <v>#REF!</v>
      </c>
      <c r="BT5" s="8" t="e">
        <f>BAR!#REF!</f>
        <v>#REF!</v>
      </c>
      <c r="BU5" s="8" t="e">
        <f>BAR!#REF!</f>
        <v>#REF!</v>
      </c>
      <c r="BV5" s="8" t="e">
        <f>BAR!#REF!</f>
        <v>#REF!</v>
      </c>
      <c r="BW5" s="8" t="e">
        <f>BAR!#REF!</f>
        <v>#REF!</v>
      </c>
      <c r="BX5" s="8" t="e">
        <f>BAR!#REF!</f>
        <v>#REF!</v>
      </c>
      <c r="BY5" s="8" t="e">
        <f>BAR!#REF!</f>
        <v>#REF!</v>
      </c>
      <c r="BZ5" s="8" t="e">
        <f>BAR!#REF!</f>
        <v>#REF!</v>
      </c>
      <c r="CA5" s="8" t="e">
        <f>BAR!#REF!</f>
        <v>#REF!</v>
      </c>
      <c r="CB5" s="8" t="e">
        <f>BAR!#REF!</f>
        <v>#REF!</v>
      </c>
      <c r="CC5" s="8" t="e">
        <f>BAR!#REF!</f>
        <v>#REF!</v>
      </c>
      <c r="CD5" s="8" t="e">
        <f>BAR!#REF!</f>
        <v>#REF!</v>
      </c>
      <c r="CE5" s="8" t="e">
        <f>BAR!#REF!</f>
        <v>#REF!</v>
      </c>
      <c r="CF5" s="8" t="e">
        <f>BAR!#REF!</f>
        <v>#REF!</v>
      </c>
      <c r="CG5" s="8" t="e">
        <f>BAR!#REF!</f>
        <v>#REF!</v>
      </c>
      <c r="CH5" s="8" t="e">
        <f>BAR!#REF!</f>
        <v>#REF!</v>
      </c>
      <c r="CI5" s="8" t="e">
        <f>BAR!#REF!</f>
        <v>#REF!</v>
      </c>
      <c r="CJ5" s="8" t="e">
        <f>BAR!#REF!</f>
        <v>#REF!</v>
      </c>
      <c r="CK5" s="8" t="e">
        <f>BAR!#REF!</f>
        <v>#REF!</v>
      </c>
      <c r="CL5" s="8" t="e">
        <f>BAR!#REF!</f>
        <v>#REF!</v>
      </c>
      <c r="CM5" s="8" t="e">
        <f>BAR!#REF!</f>
        <v>#REF!</v>
      </c>
      <c r="CN5" s="8" t="e">
        <f>BAR!#REF!</f>
        <v>#REF!</v>
      </c>
      <c r="CO5" s="8" t="e">
        <f>BAR!#REF!</f>
        <v>#REF!</v>
      </c>
      <c r="CP5" s="8" t="e">
        <f>BAR!#REF!</f>
        <v>#REF!</v>
      </c>
      <c r="CQ5" s="8" t="e">
        <f>BAR!#REF!</f>
        <v>#REF!</v>
      </c>
      <c r="CR5" s="8" t="e">
        <f>BAR!#REF!</f>
        <v>#REF!</v>
      </c>
      <c r="CS5" s="8" t="e">
        <f>BAR!#REF!</f>
        <v>#REF!</v>
      </c>
      <c r="CT5" s="8" t="e">
        <f>BAR!#REF!</f>
        <v>#REF!</v>
      </c>
      <c r="CU5" s="8" t="e">
        <f>BAR!#REF!</f>
        <v>#REF!</v>
      </c>
      <c r="CV5" s="8" t="e">
        <f>BAR!#REF!</f>
        <v>#REF!</v>
      </c>
      <c r="CW5" s="8" t="e">
        <f>BAR!#REF!</f>
        <v>#REF!</v>
      </c>
      <c r="CX5" s="8" t="e">
        <f>BAR!#REF!</f>
        <v>#REF!</v>
      </c>
      <c r="CY5" s="8" t="e">
        <f>BAR!#REF!</f>
        <v>#REF!</v>
      </c>
      <c r="CZ5" s="8" t="e">
        <f>BAR!#REF!</f>
        <v>#REF!</v>
      </c>
      <c r="DA5" s="8" t="e">
        <f>BAR!#REF!</f>
        <v>#REF!</v>
      </c>
      <c r="DB5" s="8" t="e">
        <f>BAR!#REF!</f>
        <v>#REF!</v>
      </c>
      <c r="DC5" s="8" t="e">
        <f>BAR!#REF!</f>
        <v>#REF!</v>
      </c>
      <c r="DD5" s="8" t="e">
        <f>BAR!#REF!</f>
        <v>#REF!</v>
      </c>
      <c r="DE5" s="8" t="e">
        <f>BAR!#REF!</f>
        <v>#REF!</v>
      </c>
      <c r="DF5" s="8" t="e">
        <f>BAR!#REF!</f>
        <v>#REF!</v>
      </c>
      <c r="DG5" s="8" t="e">
        <f>BAR!#REF!</f>
        <v>#REF!</v>
      </c>
      <c r="DH5" s="8" t="e">
        <f>BAR!#REF!</f>
        <v>#REF!</v>
      </c>
      <c r="DI5" s="8" t="e">
        <f>BAR!#REF!</f>
        <v>#REF!</v>
      </c>
      <c r="DJ5" s="8" t="e">
        <f>BAR!#REF!</f>
        <v>#REF!</v>
      </c>
      <c r="DK5" s="8" t="e">
        <f>BAR!#REF!</f>
        <v>#REF!</v>
      </c>
      <c r="DL5" s="8" t="e">
        <f>BAR!#REF!</f>
        <v>#REF!</v>
      </c>
      <c r="DM5" s="8" t="e">
        <f>BAR!#REF!</f>
        <v>#REF!</v>
      </c>
      <c r="DN5" s="8" t="e">
        <f>BAR!#REF!</f>
        <v>#REF!</v>
      </c>
      <c r="DO5" s="8" t="e">
        <f>BAR!#REF!</f>
        <v>#REF!</v>
      </c>
      <c r="DP5" s="8" t="e">
        <f>BAR!#REF!</f>
        <v>#REF!</v>
      </c>
      <c r="DQ5" s="8" t="e">
        <f>BAR!#REF!</f>
        <v>#REF!</v>
      </c>
      <c r="DR5" s="8" t="e">
        <f>BAR!#REF!</f>
        <v>#REF!</v>
      </c>
      <c r="DS5" s="8" t="e">
        <f>BAR!#REF!</f>
        <v>#REF!</v>
      </c>
      <c r="DT5" s="8" t="e">
        <f>BAR!#REF!</f>
        <v>#REF!</v>
      </c>
      <c r="DU5" s="8" t="e">
        <f>BAR!#REF!</f>
        <v>#REF!</v>
      </c>
      <c r="DV5" s="8" t="e">
        <f>BAR!#REF!</f>
        <v>#REF!</v>
      </c>
      <c r="DW5" s="8" t="e">
        <f>BAR!#REF!</f>
        <v>#REF!</v>
      </c>
      <c r="DX5" s="8" t="e">
        <f>BAR!#REF!</f>
        <v>#REF!</v>
      </c>
      <c r="DY5" s="8" t="e">
        <f>BAR!#REF!</f>
        <v>#REF!</v>
      </c>
      <c r="DZ5" s="8" t="e">
        <f>BAR!#REF!</f>
        <v>#REF!</v>
      </c>
      <c r="EA5" s="8" t="e">
        <f>BAR!#REF!</f>
        <v>#REF!</v>
      </c>
      <c r="EB5" s="8" t="e">
        <f>BAR!#REF!</f>
        <v>#REF!</v>
      </c>
      <c r="EC5" s="8" t="e">
        <f>BAR!#REF!</f>
        <v>#REF!</v>
      </c>
      <c r="ED5" s="8" t="e">
        <f>BAR!#REF!</f>
        <v>#REF!</v>
      </c>
      <c r="EE5" s="8" t="e">
        <f>BAR!#REF!</f>
        <v>#REF!</v>
      </c>
      <c r="EF5" s="8" t="e">
        <f>BAR!#REF!</f>
        <v>#REF!</v>
      </c>
      <c r="EG5" s="8" t="e">
        <f>BAR!#REF!</f>
        <v>#REF!</v>
      </c>
      <c r="EH5" s="8" t="e">
        <f>BAR!#REF!</f>
        <v>#REF!</v>
      </c>
      <c r="EI5" s="8" t="e">
        <f>BAR!#REF!</f>
        <v>#REF!</v>
      </c>
      <c r="EJ5" s="8" t="e">
        <f>BAR!#REF!</f>
        <v>#REF!</v>
      </c>
      <c r="EK5" s="8" t="e">
        <f>BAR!#REF!</f>
        <v>#REF!</v>
      </c>
      <c r="EL5" s="8" t="e">
        <f>BAR!#REF!</f>
        <v>#REF!</v>
      </c>
      <c r="EM5" s="8" t="e">
        <f>BAR!#REF!</f>
        <v>#REF!</v>
      </c>
      <c r="EN5" s="8" t="e">
        <f>BAR!#REF!</f>
        <v>#REF!</v>
      </c>
      <c r="EO5" s="8" t="e">
        <f>BAR!#REF!</f>
        <v>#REF!</v>
      </c>
      <c r="EP5" s="8" t="e">
        <f>BAR!#REF!</f>
        <v>#REF!</v>
      </c>
      <c r="EQ5" s="8" t="e">
        <f>BAR!#REF!</f>
        <v>#REF!</v>
      </c>
      <c r="ER5" s="8" t="e">
        <f>BAR!#REF!</f>
        <v>#REF!</v>
      </c>
      <c r="ES5" s="8" t="e">
        <f>BAR!#REF!</f>
        <v>#REF!</v>
      </c>
      <c r="ET5" s="8" t="e">
        <f>BAR!#REF!</f>
        <v>#REF!</v>
      </c>
      <c r="EU5" s="8" t="e">
        <f>BAR!#REF!</f>
        <v>#REF!</v>
      </c>
      <c r="EV5" s="8" t="e">
        <f>BAR!#REF!</f>
        <v>#REF!</v>
      </c>
      <c r="EW5" s="8" t="e">
        <f>BAR!#REF!</f>
        <v>#REF!</v>
      </c>
      <c r="EX5" s="8" t="e">
        <f>BAR!#REF!</f>
        <v>#REF!</v>
      </c>
      <c r="EY5" s="8" t="e">
        <f>BAR!#REF!</f>
        <v>#REF!</v>
      </c>
      <c r="EZ5" s="8" t="e">
        <f>BAR!#REF!</f>
        <v>#REF!</v>
      </c>
      <c r="FA5" s="8" t="e">
        <f>BAR!#REF!</f>
        <v>#REF!</v>
      </c>
      <c r="FB5" s="8" t="e">
        <f>BAR!#REF!</f>
        <v>#REF!</v>
      </c>
      <c r="FC5" s="8" t="e">
        <f>BAR!#REF!</f>
        <v>#REF!</v>
      </c>
      <c r="FD5" s="8" t="e">
        <f>BAR!#REF!</f>
        <v>#REF!</v>
      </c>
      <c r="FE5" s="8" t="e">
        <f>BAR!#REF!</f>
        <v>#REF!</v>
      </c>
      <c r="FF5" s="8" t="e">
        <f>BAR!#REF!</f>
        <v>#REF!</v>
      </c>
      <c r="FG5" s="8" t="e">
        <f>BAR!#REF!</f>
        <v>#REF!</v>
      </c>
      <c r="FH5" s="8" t="e">
        <f>BAR!#REF!</f>
        <v>#REF!</v>
      </c>
      <c r="FI5" s="8" t="e">
        <f>BAR!#REF!</f>
        <v>#REF!</v>
      </c>
      <c r="FJ5" s="8" t="e">
        <f>BAR!#REF!</f>
        <v>#REF!</v>
      </c>
      <c r="FK5" s="8" t="e">
        <f>BAR!#REF!</f>
        <v>#REF!</v>
      </c>
      <c r="FL5" s="8" t="e">
        <f>BAR!#REF!</f>
        <v>#REF!</v>
      </c>
      <c r="FM5" s="8" t="e">
        <f>BAR!#REF!</f>
        <v>#REF!</v>
      </c>
      <c r="FN5" s="8" t="e">
        <f>BAR!#REF!</f>
        <v>#REF!</v>
      </c>
      <c r="FO5" s="8" t="e">
        <f>BAR!#REF!</f>
        <v>#REF!</v>
      </c>
      <c r="FP5" s="8" t="e">
        <f>BAR!#REF!</f>
        <v>#REF!</v>
      </c>
      <c r="FQ5" s="33" t="e">
        <f>BAR!#REF!</f>
        <v>#REF!</v>
      </c>
    </row>
    <row r="6" spans="1:173" ht="24" customHeight="1" x14ac:dyDescent="0.2">
      <c r="A6" s="76"/>
      <c r="B6" s="8" t="e">
        <f>BAR!#REF!</f>
        <v>#REF!</v>
      </c>
      <c r="C6" s="8" t="e">
        <f>BAR!#REF!</f>
        <v>#REF!</v>
      </c>
      <c r="D6" s="8" t="e">
        <f>BAR!#REF!</f>
        <v>#REF!</v>
      </c>
      <c r="E6" s="8" t="e">
        <f>BAR!#REF!</f>
        <v>#REF!</v>
      </c>
      <c r="F6" s="8" t="e">
        <f>BAR!#REF!</f>
        <v>#REF!</v>
      </c>
      <c r="G6" s="8" t="e">
        <f>BAR!#REF!</f>
        <v>#REF!</v>
      </c>
      <c r="H6" s="8" t="e">
        <f>BAR!#REF!</f>
        <v>#REF!</v>
      </c>
      <c r="I6" s="8" t="e">
        <f>BAR!#REF!</f>
        <v>#REF!</v>
      </c>
      <c r="J6" s="8" t="e">
        <f>BAR!#REF!</f>
        <v>#REF!</v>
      </c>
      <c r="K6" s="8" t="e">
        <f>BAR!#REF!</f>
        <v>#REF!</v>
      </c>
      <c r="L6" s="8" t="e">
        <f>BAR!#REF!</f>
        <v>#REF!</v>
      </c>
      <c r="M6" s="8" t="e">
        <f>BAR!#REF!</f>
        <v>#REF!</v>
      </c>
      <c r="N6" s="8" t="e">
        <f>BAR!#REF!</f>
        <v>#REF!</v>
      </c>
      <c r="O6" s="8" t="e">
        <f>BAR!#REF!</f>
        <v>#REF!</v>
      </c>
      <c r="P6" s="8" t="e">
        <f>BAR!#REF!</f>
        <v>#REF!</v>
      </c>
      <c r="Q6" s="8" t="e">
        <f>BAR!#REF!</f>
        <v>#REF!</v>
      </c>
      <c r="R6" s="8" t="e">
        <f>BAR!#REF!</f>
        <v>#REF!</v>
      </c>
      <c r="S6" s="8" t="e">
        <f>BAR!#REF!</f>
        <v>#REF!</v>
      </c>
      <c r="T6" s="8" t="e">
        <f>BAR!#REF!</f>
        <v>#REF!</v>
      </c>
      <c r="U6" s="8" t="e">
        <f>BAR!#REF!</f>
        <v>#REF!</v>
      </c>
      <c r="V6" s="8" t="e">
        <f>BAR!#REF!</f>
        <v>#REF!</v>
      </c>
      <c r="W6" s="8" t="e">
        <f>BAR!#REF!</f>
        <v>#REF!</v>
      </c>
      <c r="X6" s="8" t="e">
        <f>BAR!#REF!</f>
        <v>#REF!</v>
      </c>
      <c r="Y6" s="8" t="e">
        <f>BAR!#REF!</f>
        <v>#REF!</v>
      </c>
      <c r="Z6" s="8" t="e">
        <f>BAR!#REF!</f>
        <v>#REF!</v>
      </c>
      <c r="AA6" s="8" t="e">
        <f>BAR!#REF!</f>
        <v>#REF!</v>
      </c>
      <c r="AB6" s="8" t="e">
        <f>BAR!#REF!</f>
        <v>#REF!</v>
      </c>
      <c r="AC6" s="8" t="e">
        <f>BAR!#REF!</f>
        <v>#REF!</v>
      </c>
      <c r="AD6" s="8" t="e">
        <f>BAR!#REF!</f>
        <v>#REF!</v>
      </c>
      <c r="AE6" s="8" t="e">
        <f>BAR!#REF!</f>
        <v>#REF!</v>
      </c>
      <c r="AF6" s="8" t="e">
        <f>BAR!#REF!</f>
        <v>#REF!</v>
      </c>
      <c r="AG6" s="8" t="e">
        <f>BAR!#REF!</f>
        <v>#REF!</v>
      </c>
      <c r="AH6" s="8" t="e">
        <f>BAR!#REF!</f>
        <v>#REF!</v>
      </c>
      <c r="AI6" s="8" t="e">
        <f>BAR!#REF!</f>
        <v>#REF!</v>
      </c>
      <c r="AJ6" s="8" t="e">
        <f>BAR!#REF!</f>
        <v>#REF!</v>
      </c>
      <c r="AK6" s="8" t="e">
        <f>BAR!#REF!</f>
        <v>#REF!</v>
      </c>
      <c r="AL6" s="8" t="e">
        <f>BAR!#REF!</f>
        <v>#REF!</v>
      </c>
      <c r="AM6" s="8" t="e">
        <f>BAR!#REF!</f>
        <v>#REF!</v>
      </c>
      <c r="AN6" s="8" t="e">
        <f>BAR!#REF!</f>
        <v>#REF!</v>
      </c>
      <c r="AO6" s="8" t="e">
        <f>BAR!#REF!</f>
        <v>#REF!</v>
      </c>
      <c r="AP6" s="8" t="e">
        <f>BAR!#REF!</f>
        <v>#REF!</v>
      </c>
      <c r="AQ6" s="8" t="e">
        <f>BAR!#REF!</f>
        <v>#REF!</v>
      </c>
      <c r="AR6" s="8" t="e">
        <f>BAR!#REF!</f>
        <v>#REF!</v>
      </c>
      <c r="AS6" s="8" t="e">
        <f>BAR!#REF!</f>
        <v>#REF!</v>
      </c>
      <c r="AT6" s="8" t="e">
        <f>BAR!#REF!</f>
        <v>#REF!</v>
      </c>
      <c r="AU6" s="8" t="e">
        <f>BAR!#REF!</f>
        <v>#REF!</v>
      </c>
      <c r="AV6" s="8" t="e">
        <f>BAR!#REF!</f>
        <v>#REF!</v>
      </c>
      <c r="AW6" s="8" t="e">
        <f>BAR!#REF!</f>
        <v>#REF!</v>
      </c>
      <c r="AX6" s="8" t="e">
        <f>BAR!#REF!</f>
        <v>#REF!</v>
      </c>
      <c r="AY6" s="8" t="e">
        <f>BAR!#REF!</f>
        <v>#REF!</v>
      </c>
      <c r="AZ6" s="8" t="e">
        <f>BAR!#REF!</f>
        <v>#REF!</v>
      </c>
      <c r="BA6" s="8" t="e">
        <f>BAR!#REF!</f>
        <v>#REF!</v>
      </c>
      <c r="BB6" s="8" t="e">
        <f>BAR!#REF!</f>
        <v>#REF!</v>
      </c>
      <c r="BC6" s="8" t="e">
        <f>BAR!#REF!</f>
        <v>#REF!</v>
      </c>
      <c r="BD6" s="8">
        <f>BAR!B4</f>
        <v>46178</v>
      </c>
      <c r="BE6" s="8">
        <f>BAR!C4</f>
        <v>46179</v>
      </c>
      <c r="BF6" s="33">
        <f>BAR!D4</f>
        <v>46180</v>
      </c>
      <c r="BG6" s="33">
        <f>BAR!E4</f>
        <v>46181</v>
      </c>
      <c r="BH6" s="33">
        <f>BAR!F4</f>
        <v>46182</v>
      </c>
      <c r="BI6" s="33">
        <f>BAR!G4</f>
        <v>46183</v>
      </c>
      <c r="BJ6" s="33">
        <f>BAR!H4</f>
        <v>46184</v>
      </c>
      <c r="BK6" s="8">
        <f>BAR!I4</f>
        <v>46185</v>
      </c>
      <c r="BL6" s="8">
        <f>BAR!J4</f>
        <v>46186</v>
      </c>
      <c r="BM6" s="8">
        <f>BAR!K4</f>
        <v>46187</v>
      </c>
      <c r="BN6" s="33">
        <f>BAR!L4</f>
        <v>46188</v>
      </c>
      <c r="BO6" s="33">
        <f>BAR!M4</f>
        <v>46189</v>
      </c>
      <c r="BP6" s="33">
        <f>BAR!N4</f>
        <v>46190</v>
      </c>
      <c r="BQ6" s="33">
        <f>BAR!O4</f>
        <v>46191</v>
      </c>
      <c r="BR6" s="8">
        <f>BAR!P4</f>
        <v>46192</v>
      </c>
      <c r="BS6" s="8">
        <f>BAR!Q4</f>
        <v>46193</v>
      </c>
      <c r="BT6" s="8">
        <f>BAR!R4</f>
        <v>46194</v>
      </c>
      <c r="BU6" s="8">
        <f>BAR!S4</f>
        <v>46195</v>
      </c>
      <c r="BV6" s="8">
        <f>BAR!T4</f>
        <v>46196</v>
      </c>
      <c r="BW6" s="8">
        <f>BAR!U4</f>
        <v>46197</v>
      </c>
      <c r="BX6" s="8">
        <f>BAR!V4</f>
        <v>46198</v>
      </c>
      <c r="BY6" s="8">
        <f>BAR!W4</f>
        <v>46199</v>
      </c>
      <c r="BZ6" s="8">
        <f>BAR!X4</f>
        <v>46200</v>
      </c>
      <c r="CA6" s="8">
        <f>BAR!Y4</f>
        <v>46201</v>
      </c>
      <c r="CB6" s="8">
        <f>BAR!Z4</f>
        <v>46202</v>
      </c>
      <c r="CC6" s="8">
        <f>BAR!AA4</f>
        <v>46203</v>
      </c>
      <c r="CD6" s="8">
        <f>BAR!AB4</f>
        <v>46204</v>
      </c>
      <c r="CE6" s="8">
        <f>BAR!AC4</f>
        <v>46205</v>
      </c>
      <c r="CF6" s="8">
        <f>BAR!AD4</f>
        <v>46206</v>
      </c>
      <c r="CG6" s="8">
        <f>BAR!AE4</f>
        <v>46207</v>
      </c>
      <c r="CH6" s="8">
        <f>BAR!AF4</f>
        <v>46208</v>
      </c>
      <c r="CI6" s="8">
        <f>BAR!AG4</f>
        <v>46209</v>
      </c>
      <c r="CJ6" s="8">
        <f>BAR!AH4</f>
        <v>46210</v>
      </c>
      <c r="CK6" s="8">
        <f>BAR!AI4</f>
        <v>46211</v>
      </c>
      <c r="CL6" s="8">
        <f>BAR!AJ4</f>
        <v>46212</v>
      </c>
      <c r="CM6" s="8">
        <f>BAR!AK4</f>
        <v>46213</v>
      </c>
      <c r="CN6" s="8">
        <f>BAR!AL4</f>
        <v>46214</v>
      </c>
      <c r="CO6" s="8">
        <f>BAR!AM4</f>
        <v>46215</v>
      </c>
      <c r="CP6" s="8">
        <f>BAR!AN4</f>
        <v>46216</v>
      </c>
      <c r="CQ6" s="8">
        <f>BAR!AO4</f>
        <v>46217</v>
      </c>
      <c r="CR6" s="8">
        <f>BAR!AP4</f>
        <v>46218</v>
      </c>
      <c r="CS6" s="8">
        <f>BAR!AQ4</f>
        <v>46219</v>
      </c>
      <c r="CT6" s="8">
        <f>BAR!AR4</f>
        <v>46220</v>
      </c>
      <c r="CU6" s="8">
        <f>BAR!AS4</f>
        <v>46221</v>
      </c>
      <c r="CV6" s="8">
        <f>BAR!AT4</f>
        <v>46222</v>
      </c>
      <c r="CW6" s="8">
        <f>BAR!AU4</f>
        <v>46223</v>
      </c>
      <c r="CX6" s="8">
        <f>BAR!AV4</f>
        <v>46224</v>
      </c>
      <c r="CY6" s="8">
        <f>BAR!AW4</f>
        <v>46225</v>
      </c>
      <c r="CZ6" s="8">
        <f>BAR!AX4</f>
        <v>46226</v>
      </c>
      <c r="DA6" s="8">
        <f>BAR!AY4</f>
        <v>46227</v>
      </c>
      <c r="DB6" s="8">
        <f>BAR!AZ4</f>
        <v>46228</v>
      </c>
      <c r="DC6" s="8">
        <f>BAR!BA4</f>
        <v>46229</v>
      </c>
      <c r="DD6" s="8">
        <f>BAR!BB4</f>
        <v>46230</v>
      </c>
      <c r="DE6" s="8">
        <f>BAR!BC4</f>
        <v>46231</v>
      </c>
      <c r="DF6" s="8">
        <f>BAR!BD4</f>
        <v>46232</v>
      </c>
      <c r="DG6" s="8">
        <f>BAR!BE4</f>
        <v>46233</v>
      </c>
      <c r="DH6" s="8">
        <f>BAR!BF4</f>
        <v>46234</v>
      </c>
      <c r="DI6" s="8">
        <f>BAR!BG4</f>
        <v>46235</v>
      </c>
      <c r="DJ6" s="8">
        <f>BAR!BH4</f>
        <v>46236</v>
      </c>
      <c r="DK6" s="8">
        <f>BAR!BI4</f>
        <v>46237</v>
      </c>
      <c r="DL6" s="8">
        <f>BAR!BJ4</f>
        <v>46238</v>
      </c>
      <c r="DM6" s="8">
        <f>BAR!BK4</f>
        <v>46239</v>
      </c>
      <c r="DN6" s="8">
        <f>BAR!BL4</f>
        <v>46240</v>
      </c>
      <c r="DO6" s="8">
        <f>BAR!BM4</f>
        <v>46241</v>
      </c>
      <c r="DP6" s="8">
        <f>BAR!BN4</f>
        <v>46242</v>
      </c>
      <c r="DQ6" s="8">
        <f>BAR!BO4</f>
        <v>46243</v>
      </c>
      <c r="DR6" s="8">
        <f>BAR!BP4</f>
        <v>46244</v>
      </c>
      <c r="DS6" s="8">
        <f>BAR!BQ4</f>
        <v>46245</v>
      </c>
      <c r="DT6" s="8">
        <f>BAR!BR4</f>
        <v>46246</v>
      </c>
      <c r="DU6" s="8">
        <f>BAR!BS4</f>
        <v>46247</v>
      </c>
      <c r="DV6" s="8">
        <f>BAR!BT4</f>
        <v>46248</v>
      </c>
      <c r="DW6" s="8">
        <f>BAR!BU4</f>
        <v>46249</v>
      </c>
      <c r="DX6" s="8">
        <f>BAR!BV4</f>
        <v>46250</v>
      </c>
      <c r="DY6" s="8">
        <f>BAR!BW4</f>
        <v>46251</v>
      </c>
      <c r="DZ6" s="8">
        <f>BAR!BX4</f>
        <v>46252</v>
      </c>
      <c r="EA6" s="8">
        <f>BAR!BY4</f>
        <v>46253</v>
      </c>
      <c r="EB6" s="8">
        <f>BAR!BZ4</f>
        <v>46254</v>
      </c>
      <c r="EC6" s="8">
        <f>BAR!CA4</f>
        <v>46255</v>
      </c>
      <c r="ED6" s="8">
        <f>BAR!CB4</f>
        <v>46256</v>
      </c>
      <c r="EE6" s="8">
        <f>BAR!CC4</f>
        <v>46257</v>
      </c>
      <c r="EF6" s="8">
        <f>BAR!CD4</f>
        <v>46258</v>
      </c>
      <c r="EG6" s="8">
        <f>BAR!CE4</f>
        <v>46259</v>
      </c>
      <c r="EH6" s="8">
        <f>BAR!CF4</f>
        <v>46260</v>
      </c>
      <c r="EI6" s="8">
        <f>BAR!CG4</f>
        <v>46261</v>
      </c>
      <c r="EJ6" s="8">
        <f>BAR!CH4</f>
        <v>46262</v>
      </c>
      <c r="EK6" s="8">
        <f>BAR!CI4</f>
        <v>46263</v>
      </c>
      <c r="EL6" s="8">
        <f>BAR!CJ4</f>
        <v>46264</v>
      </c>
      <c r="EM6" s="8">
        <f>BAR!CK4</f>
        <v>46265</v>
      </c>
      <c r="EN6" s="8">
        <f>BAR!CL4</f>
        <v>46266</v>
      </c>
      <c r="EO6" s="8">
        <f>BAR!CM4</f>
        <v>46267</v>
      </c>
      <c r="EP6" s="8">
        <f>BAR!CN4</f>
        <v>46268</v>
      </c>
      <c r="EQ6" s="8">
        <f>BAR!CO4</f>
        <v>46269</v>
      </c>
      <c r="ER6" s="8">
        <f>BAR!CP4</f>
        <v>46270</v>
      </c>
      <c r="ES6" s="8">
        <f>BAR!CQ4</f>
        <v>46271</v>
      </c>
      <c r="ET6" s="8">
        <f>BAR!CR4</f>
        <v>46272</v>
      </c>
      <c r="EU6" s="8">
        <f>BAR!CS4</f>
        <v>46273</v>
      </c>
      <c r="EV6" s="8">
        <f>BAR!CT4</f>
        <v>46274</v>
      </c>
      <c r="EW6" s="8">
        <f>BAR!CU4</f>
        <v>46275</v>
      </c>
      <c r="EX6" s="8">
        <f>BAR!CV4</f>
        <v>46276</v>
      </c>
      <c r="EY6" s="8">
        <f>BAR!CW4</f>
        <v>46277</v>
      </c>
      <c r="EZ6" s="8">
        <f>BAR!CX4</f>
        <v>46278</v>
      </c>
      <c r="FA6" s="8">
        <f>BAR!CY4</f>
        <v>46279</v>
      </c>
      <c r="FB6" s="8">
        <f>BAR!CZ4</f>
        <v>46280</v>
      </c>
      <c r="FC6" s="8">
        <f>BAR!DA4</f>
        <v>46281</v>
      </c>
      <c r="FD6" s="8">
        <f>BAR!DB4</f>
        <v>46282</v>
      </c>
      <c r="FE6" s="8">
        <f>BAR!DC4</f>
        <v>46283</v>
      </c>
      <c r="FF6" s="8">
        <f>BAR!DD4</f>
        <v>46284</v>
      </c>
      <c r="FG6" s="8">
        <f>BAR!DE4</f>
        <v>46285</v>
      </c>
      <c r="FH6" s="8">
        <f>BAR!DF4</f>
        <v>46286</v>
      </c>
      <c r="FI6" s="8">
        <f>BAR!DG4</f>
        <v>46287</v>
      </c>
      <c r="FJ6" s="8">
        <f>BAR!DH4</f>
        <v>46288</v>
      </c>
      <c r="FK6" s="8">
        <f>BAR!DI4</f>
        <v>46289</v>
      </c>
      <c r="FL6" s="8">
        <f>BAR!DJ4</f>
        <v>46290</v>
      </c>
      <c r="FM6" s="8">
        <f>BAR!DK4</f>
        <v>46291</v>
      </c>
      <c r="FN6" s="8">
        <f>BAR!DL4</f>
        <v>46292</v>
      </c>
      <c r="FO6" s="8">
        <f>BAR!DM4</f>
        <v>46293</v>
      </c>
      <c r="FP6" s="8">
        <f>BAR!DN4</f>
        <v>46294</v>
      </c>
      <c r="FQ6" s="33">
        <f>BAR!DO4</f>
        <v>46295</v>
      </c>
    </row>
    <row r="7" spans="1:173" x14ac:dyDescent="0.2">
      <c r="A7" s="76" t="s">
        <v>74</v>
      </c>
      <c r="B7" s="73"/>
    </row>
    <row r="8" spans="1:173" x14ac:dyDescent="0.2">
      <c r="A8" s="76">
        <v>1</v>
      </c>
      <c r="B8" s="77" t="e">
        <f>RO!#REF!</f>
        <v>#REF!</v>
      </c>
      <c r="C8" s="77" t="e">
        <f>RO!#REF!</f>
        <v>#REF!</v>
      </c>
      <c r="D8" s="77" t="e">
        <f>RO!#REF!</f>
        <v>#REF!</v>
      </c>
      <c r="E8" s="77" t="e">
        <f>RO!#REF!</f>
        <v>#REF!</v>
      </c>
      <c r="F8" s="77" t="e">
        <f>RO!#REF!</f>
        <v>#REF!</v>
      </c>
      <c r="G8" s="77" t="e">
        <f>RO!#REF!</f>
        <v>#REF!</v>
      </c>
      <c r="H8" s="77" t="e">
        <f>RO!#REF!</f>
        <v>#REF!</v>
      </c>
      <c r="I8" s="77" t="e">
        <f>RO!#REF!</f>
        <v>#REF!</v>
      </c>
      <c r="J8" s="77" t="e">
        <f>RO!#REF!</f>
        <v>#REF!</v>
      </c>
      <c r="K8" s="77" t="e">
        <f>RO!#REF!</f>
        <v>#REF!</v>
      </c>
      <c r="L8" s="77" t="e">
        <f>RO!#REF!</f>
        <v>#REF!</v>
      </c>
      <c r="M8" s="77" t="e">
        <f>RO!#REF!</f>
        <v>#REF!</v>
      </c>
      <c r="N8" s="77" t="e">
        <f>RO!#REF!</f>
        <v>#REF!</v>
      </c>
      <c r="O8" s="77" t="e">
        <f>RO!#REF!</f>
        <v>#REF!</v>
      </c>
      <c r="P8" s="77" t="e">
        <f>RO!#REF!</f>
        <v>#REF!</v>
      </c>
      <c r="Q8" s="77" t="e">
        <f>RO!#REF!</f>
        <v>#REF!</v>
      </c>
      <c r="R8" s="77" t="e">
        <f>RO!#REF!</f>
        <v>#REF!</v>
      </c>
      <c r="S8" s="77" t="e">
        <f>RO!#REF!</f>
        <v>#REF!</v>
      </c>
      <c r="T8" s="77" t="e">
        <f>RO!#REF!</f>
        <v>#REF!</v>
      </c>
      <c r="U8" s="77" t="e">
        <f>RO!#REF!</f>
        <v>#REF!</v>
      </c>
      <c r="V8" s="77" t="e">
        <f>RO!#REF!</f>
        <v>#REF!</v>
      </c>
      <c r="W8" s="77" t="e">
        <f>RO!#REF!</f>
        <v>#REF!</v>
      </c>
      <c r="X8" s="77" t="e">
        <f>RO!#REF!</f>
        <v>#REF!</v>
      </c>
      <c r="Y8" s="77" t="e">
        <f>RO!#REF!</f>
        <v>#REF!</v>
      </c>
      <c r="Z8" s="77" t="e">
        <f>RO!#REF!</f>
        <v>#REF!</v>
      </c>
      <c r="AA8" s="77" t="e">
        <f>RO!#REF!</f>
        <v>#REF!</v>
      </c>
      <c r="AB8" s="77" t="e">
        <f>RO!#REF!</f>
        <v>#REF!</v>
      </c>
      <c r="AC8" s="77" t="e">
        <f>RO!#REF!</f>
        <v>#REF!</v>
      </c>
      <c r="AD8" s="77" t="e">
        <f>RO!#REF!</f>
        <v>#REF!</v>
      </c>
      <c r="AE8" s="77" t="e">
        <f>RO!#REF!</f>
        <v>#REF!</v>
      </c>
      <c r="AF8" s="77" t="e">
        <f>RO!#REF!</f>
        <v>#REF!</v>
      </c>
      <c r="AG8" s="77" t="e">
        <f>RO!#REF!</f>
        <v>#REF!</v>
      </c>
      <c r="AH8" s="77" t="e">
        <f>RO!#REF!</f>
        <v>#REF!</v>
      </c>
      <c r="AI8" s="77" t="e">
        <f>RO!#REF!</f>
        <v>#REF!</v>
      </c>
      <c r="AJ8" s="77" t="e">
        <f>RO!#REF!</f>
        <v>#REF!</v>
      </c>
      <c r="AK8" s="77" t="e">
        <f>RO!#REF!</f>
        <v>#REF!</v>
      </c>
      <c r="AL8" s="77" t="e">
        <f>RO!#REF!</f>
        <v>#REF!</v>
      </c>
      <c r="AM8" s="77" t="e">
        <f>RO!#REF!</f>
        <v>#REF!</v>
      </c>
      <c r="AN8" s="77" t="e">
        <f>RO!#REF!</f>
        <v>#REF!</v>
      </c>
      <c r="AO8" s="77" t="e">
        <f>RO!#REF!</f>
        <v>#REF!</v>
      </c>
      <c r="AP8" s="77" t="e">
        <f>RO!#REF!</f>
        <v>#REF!</v>
      </c>
      <c r="AQ8" s="77" t="e">
        <f>RO!#REF!</f>
        <v>#REF!</v>
      </c>
      <c r="AR8" s="77" t="e">
        <f>RO!#REF!</f>
        <v>#REF!</v>
      </c>
      <c r="AS8" s="77" t="e">
        <f>RO!#REF!</f>
        <v>#REF!</v>
      </c>
      <c r="AT8" s="77" t="e">
        <f>RO!#REF!</f>
        <v>#REF!</v>
      </c>
      <c r="AU8" s="77" t="e">
        <f>RO!#REF!</f>
        <v>#REF!</v>
      </c>
      <c r="AV8" s="77" t="e">
        <f>RO!#REF!</f>
        <v>#REF!</v>
      </c>
      <c r="AW8" s="77" t="e">
        <f>RO!#REF!</f>
        <v>#REF!</v>
      </c>
      <c r="AX8" s="77" t="e">
        <f>RO!#REF!</f>
        <v>#REF!</v>
      </c>
      <c r="AY8" s="77" t="e">
        <f>RO!#REF!</f>
        <v>#REF!</v>
      </c>
      <c r="AZ8" s="77" t="e">
        <f>RO!#REF!</f>
        <v>#REF!</v>
      </c>
      <c r="BA8" s="77" t="e">
        <f>RO!#REF!</f>
        <v>#REF!</v>
      </c>
      <c r="BB8" s="77" t="e">
        <f>RO!#REF!</f>
        <v>#REF!</v>
      </c>
      <c r="BC8" s="77" t="e">
        <f>RO!#REF!</f>
        <v>#REF!</v>
      </c>
      <c r="BD8" s="77">
        <f>RO!B6</f>
        <v>10100</v>
      </c>
      <c r="BE8" s="77">
        <f>RO!C6</f>
        <v>10100</v>
      </c>
      <c r="BF8" s="78">
        <f>RO!D6</f>
        <v>10100</v>
      </c>
      <c r="BG8" s="78">
        <f>RO!E6</f>
        <v>10100</v>
      </c>
      <c r="BH8" s="78">
        <f>RO!F6</f>
        <v>10100</v>
      </c>
      <c r="BI8" s="78">
        <f>RO!G6</f>
        <v>10100</v>
      </c>
      <c r="BJ8" s="78">
        <f>RO!H6</f>
        <v>10100</v>
      </c>
      <c r="BK8" s="77">
        <f>RO!I6</f>
        <v>10100</v>
      </c>
      <c r="BL8" s="77">
        <f>RO!J6</f>
        <v>10100</v>
      </c>
      <c r="BM8" s="77">
        <f>RO!K6</f>
        <v>8700</v>
      </c>
      <c r="BN8" s="78">
        <f>RO!L6</f>
        <v>10100</v>
      </c>
      <c r="BO8" s="78">
        <f>RO!M6</f>
        <v>10100</v>
      </c>
      <c r="BP8" s="78">
        <f>RO!N6</f>
        <v>10100</v>
      </c>
      <c r="BQ8" s="78">
        <f>RO!O6</f>
        <v>10100</v>
      </c>
      <c r="BR8" s="77">
        <f>RO!P6</f>
        <v>8700</v>
      </c>
      <c r="BS8" s="77">
        <f>RO!Q6</f>
        <v>8700</v>
      </c>
      <c r="BT8" s="77">
        <f>RO!R6</f>
        <v>10100</v>
      </c>
      <c r="BU8" s="77">
        <f>RO!S6</f>
        <v>10100</v>
      </c>
      <c r="BV8" s="77">
        <f>RO!T6</f>
        <v>10100</v>
      </c>
      <c r="BW8" s="77">
        <f>RO!U6</f>
        <v>10100</v>
      </c>
      <c r="BX8" s="77">
        <f>RO!V6</f>
        <v>10100</v>
      </c>
      <c r="BY8" s="77">
        <f>RO!W6</f>
        <v>10100</v>
      </c>
      <c r="BZ8" s="77">
        <f>RO!X6</f>
        <v>10100</v>
      </c>
      <c r="CA8" s="77">
        <f>RO!Y6</f>
        <v>10100</v>
      </c>
      <c r="CB8" s="77">
        <f>RO!Z6</f>
        <v>10100</v>
      </c>
      <c r="CC8" s="77">
        <f>RO!AA6</f>
        <v>10100</v>
      </c>
      <c r="CD8" s="77">
        <f>RO!AB6</f>
        <v>10600</v>
      </c>
      <c r="CE8" s="77">
        <f>RO!AC6</f>
        <v>10600</v>
      </c>
      <c r="CF8" s="77">
        <f>RO!AD6</f>
        <v>10600</v>
      </c>
      <c r="CG8" s="77">
        <f>RO!AE6</f>
        <v>10600</v>
      </c>
      <c r="CH8" s="77">
        <f>RO!AF6</f>
        <v>10600</v>
      </c>
      <c r="CI8" s="77">
        <f>RO!AG6</f>
        <v>10600</v>
      </c>
      <c r="CJ8" s="77">
        <f>RO!AH6</f>
        <v>10600</v>
      </c>
      <c r="CK8" s="77">
        <f>RO!AI6</f>
        <v>10600</v>
      </c>
      <c r="CL8" s="77">
        <f>RO!AJ6</f>
        <v>11300</v>
      </c>
      <c r="CM8" s="77">
        <f>RO!AK6</f>
        <v>11300</v>
      </c>
      <c r="CN8" s="77">
        <f>RO!AL6</f>
        <v>10100</v>
      </c>
      <c r="CO8" s="77">
        <f>RO!AM6</f>
        <v>10100</v>
      </c>
      <c r="CP8" s="77">
        <f>RO!AN6</f>
        <v>6000</v>
      </c>
      <c r="CQ8" s="77">
        <f>RO!AO6</f>
        <v>6000</v>
      </c>
      <c r="CR8" s="77">
        <f>RO!AP6</f>
        <v>6000</v>
      </c>
      <c r="CS8" s="77">
        <f>RO!AQ6</f>
        <v>6000</v>
      </c>
      <c r="CT8" s="77">
        <f>RO!AR6</f>
        <v>6500</v>
      </c>
      <c r="CU8" s="77">
        <f>RO!AS6</f>
        <v>6500</v>
      </c>
      <c r="CV8" s="77">
        <f>RO!AT6</f>
        <v>6000</v>
      </c>
      <c r="CW8" s="77">
        <f>RO!AU6</f>
        <v>6000</v>
      </c>
      <c r="CX8" s="77">
        <f>RO!AV6</f>
        <v>6000</v>
      </c>
      <c r="CY8" s="77">
        <f>RO!AW6</f>
        <v>6000</v>
      </c>
      <c r="CZ8" s="77">
        <f>RO!AX6</f>
        <v>6000</v>
      </c>
      <c r="DA8" s="77">
        <f>RO!AY6</f>
        <v>6500</v>
      </c>
      <c r="DB8" s="77">
        <f>RO!AZ6</f>
        <v>6500</v>
      </c>
      <c r="DC8" s="77">
        <f>RO!BA6</f>
        <v>6000</v>
      </c>
      <c r="DD8" s="77">
        <f>RO!BB6</f>
        <v>6000</v>
      </c>
      <c r="DE8" s="77">
        <f>RO!BC6</f>
        <v>6000</v>
      </c>
      <c r="DF8" s="77">
        <f>RO!BD6</f>
        <v>6000</v>
      </c>
      <c r="DG8" s="77">
        <f>RO!BE6</f>
        <v>7500</v>
      </c>
      <c r="DH8" s="77">
        <f>RO!BF6</f>
        <v>7500</v>
      </c>
      <c r="DI8" s="77">
        <f>RO!BG6</f>
        <v>7500</v>
      </c>
      <c r="DJ8" s="77">
        <f>RO!BH6</f>
        <v>6000</v>
      </c>
      <c r="DK8" s="77">
        <f>RO!BI6</f>
        <v>6000</v>
      </c>
      <c r="DL8" s="77">
        <f>RO!BJ6</f>
        <v>6000</v>
      </c>
      <c r="DM8" s="77">
        <f>RO!BK6</f>
        <v>6000</v>
      </c>
      <c r="DN8" s="77">
        <f>RO!BL6</f>
        <v>6000</v>
      </c>
      <c r="DO8" s="77">
        <f>RO!BM6</f>
        <v>6500</v>
      </c>
      <c r="DP8" s="77">
        <f>RO!BN6</f>
        <v>6500</v>
      </c>
      <c r="DQ8" s="77">
        <f>RO!BO6</f>
        <v>6000</v>
      </c>
      <c r="DR8" s="77">
        <f>RO!BP6</f>
        <v>6000</v>
      </c>
      <c r="DS8" s="77">
        <f>RO!BQ6</f>
        <v>6000</v>
      </c>
      <c r="DT8" s="77">
        <f>RO!BR6</f>
        <v>6000</v>
      </c>
      <c r="DU8" s="77">
        <f>RO!BS6</f>
        <v>6000</v>
      </c>
      <c r="DV8" s="77">
        <f>RO!BT6</f>
        <v>6500</v>
      </c>
      <c r="DW8" s="77">
        <f>RO!BU6</f>
        <v>6500</v>
      </c>
      <c r="DX8" s="77">
        <f>RO!BV6</f>
        <v>6000</v>
      </c>
      <c r="DY8" s="77">
        <f>RO!BW6</f>
        <v>6000</v>
      </c>
      <c r="DZ8" s="77">
        <f>RO!BX6</f>
        <v>6000</v>
      </c>
      <c r="EA8" s="77">
        <f>RO!BY6</f>
        <v>6000</v>
      </c>
      <c r="EB8" s="77">
        <f>RO!BZ6</f>
        <v>6000</v>
      </c>
      <c r="EC8" s="77">
        <f>RO!CA6</f>
        <v>6500</v>
      </c>
      <c r="ED8" s="77">
        <f>RO!CB6</f>
        <v>6500</v>
      </c>
      <c r="EE8" s="77">
        <f>RO!CC6</f>
        <v>5500</v>
      </c>
      <c r="EF8" s="77">
        <f>RO!CD6</f>
        <v>5500</v>
      </c>
      <c r="EG8" s="77">
        <f>RO!CE6</f>
        <v>5500</v>
      </c>
      <c r="EH8" s="77">
        <f>RO!CF6</f>
        <v>5500</v>
      </c>
      <c r="EI8" s="77">
        <f>RO!CG6</f>
        <v>5500</v>
      </c>
      <c r="EJ8" s="77">
        <f>RO!CH6</f>
        <v>5500</v>
      </c>
      <c r="EK8" s="77">
        <f>RO!CI6</f>
        <v>5500</v>
      </c>
      <c r="EL8" s="77">
        <f>RO!CJ6</f>
        <v>5200</v>
      </c>
      <c r="EM8" s="77">
        <f>RO!CK6</f>
        <v>5200</v>
      </c>
      <c r="EN8" s="77">
        <f>RO!CL6</f>
        <v>5200</v>
      </c>
      <c r="EO8" s="77">
        <f>RO!CM6</f>
        <v>5200</v>
      </c>
      <c r="EP8" s="77">
        <f>RO!CN6</f>
        <v>5200</v>
      </c>
      <c r="EQ8" s="77">
        <f>RO!CO6</f>
        <v>5500</v>
      </c>
      <c r="ER8" s="77">
        <f>RO!CP6</f>
        <v>5500</v>
      </c>
      <c r="ES8" s="77">
        <f>RO!CQ6</f>
        <v>5200</v>
      </c>
      <c r="ET8" s="77">
        <f>RO!CR6</f>
        <v>5200</v>
      </c>
      <c r="EU8" s="77">
        <f>RO!CS6</f>
        <v>5200</v>
      </c>
      <c r="EV8" s="77">
        <f>RO!CT6</f>
        <v>5200</v>
      </c>
      <c r="EW8" s="77">
        <f>RO!CU6</f>
        <v>5200</v>
      </c>
      <c r="EX8" s="77">
        <f>RO!CV6</f>
        <v>5500</v>
      </c>
      <c r="EY8" s="77">
        <f>RO!CW6</f>
        <v>5500</v>
      </c>
      <c r="EZ8" s="77">
        <f>RO!CX6</f>
        <v>5200</v>
      </c>
      <c r="FA8" s="77">
        <f>RO!CY6</f>
        <v>5200</v>
      </c>
      <c r="FB8" s="77">
        <f>RO!CZ6</f>
        <v>5200</v>
      </c>
      <c r="FC8" s="77">
        <f>RO!DA6</f>
        <v>5200</v>
      </c>
      <c r="FD8" s="77">
        <f>RO!DB6</f>
        <v>5200</v>
      </c>
      <c r="FE8" s="77">
        <f>RO!DC6</f>
        <v>5500</v>
      </c>
      <c r="FF8" s="77">
        <f>RO!DD6</f>
        <v>5500</v>
      </c>
      <c r="FG8" s="77">
        <f>RO!DE6</f>
        <v>4900</v>
      </c>
      <c r="FH8" s="77">
        <f>RO!DF6</f>
        <v>4900</v>
      </c>
      <c r="FI8" s="77">
        <f>RO!DG6</f>
        <v>4900</v>
      </c>
      <c r="FJ8" s="77">
        <f>RO!DH6</f>
        <v>4900</v>
      </c>
      <c r="FK8" s="77">
        <f>RO!DI6</f>
        <v>4900</v>
      </c>
      <c r="FL8" s="77">
        <f>RO!DJ6</f>
        <v>5200</v>
      </c>
      <c r="FM8" s="77">
        <f>RO!DK6</f>
        <v>5200</v>
      </c>
      <c r="FN8" s="77">
        <f>RO!DL6</f>
        <v>4900</v>
      </c>
      <c r="FO8" s="77">
        <f>RO!DM6</f>
        <v>4900</v>
      </c>
      <c r="FP8" s="77">
        <f>RO!DN6</f>
        <v>4900</v>
      </c>
      <c r="FQ8" s="78">
        <f>RO!DO6</f>
        <v>4900</v>
      </c>
    </row>
    <row r="9" spans="1:173" x14ac:dyDescent="0.2">
      <c r="A9" s="14" t="s">
        <v>75</v>
      </c>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8"/>
      <c r="BG9" s="78"/>
      <c r="BH9" s="78"/>
      <c r="BI9" s="78"/>
      <c r="BJ9" s="78"/>
      <c r="BK9" s="77"/>
      <c r="BL9" s="77"/>
      <c r="BM9" s="77"/>
      <c r="BN9" s="78"/>
      <c r="BO9" s="78"/>
      <c r="BP9" s="78"/>
      <c r="BQ9" s="78"/>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M9" s="77"/>
      <c r="DN9" s="77"/>
      <c r="DO9" s="77"/>
      <c r="DP9" s="77"/>
      <c r="DQ9" s="77"/>
      <c r="DR9" s="77"/>
      <c r="DS9" s="77"/>
      <c r="DT9" s="77"/>
      <c r="DU9" s="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EZ9" s="77"/>
      <c r="FA9" s="77"/>
      <c r="FB9" s="77"/>
      <c r="FC9" s="77"/>
      <c r="FD9" s="77"/>
      <c r="FE9" s="77"/>
      <c r="FF9" s="77"/>
      <c r="FG9" s="77"/>
      <c r="FH9" s="77"/>
      <c r="FI9" s="77"/>
      <c r="FJ9" s="77"/>
      <c r="FK9" s="77"/>
      <c r="FL9" s="77"/>
      <c r="FM9" s="77"/>
      <c r="FN9" s="77"/>
      <c r="FO9" s="77"/>
      <c r="FP9" s="77"/>
      <c r="FQ9" s="78"/>
    </row>
    <row r="10" spans="1:173" x14ac:dyDescent="0.2">
      <c r="A10" s="12">
        <v>1</v>
      </c>
      <c r="B10" s="77" t="e">
        <f>RO!#REF!</f>
        <v>#REF!</v>
      </c>
      <c r="C10" s="77" t="e">
        <f>RO!#REF!</f>
        <v>#REF!</v>
      </c>
      <c r="D10" s="77" t="e">
        <f>RO!#REF!</f>
        <v>#REF!</v>
      </c>
      <c r="E10" s="77" t="e">
        <f>RO!#REF!</f>
        <v>#REF!</v>
      </c>
      <c r="F10" s="77" t="e">
        <f>RO!#REF!</f>
        <v>#REF!</v>
      </c>
      <c r="G10" s="77" t="e">
        <f>RO!#REF!</f>
        <v>#REF!</v>
      </c>
      <c r="H10" s="77" t="e">
        <f>RO!#REF!</f>
        <v>#REF!</v>
      </c>
      <c r="I10" s="77" t="e">
        <f>RO!#REF!</f>
        <v>#REF!</v>
      </c>
      <c r="J10" s="77" t="e">
        <f>RO!#REF!</f>
        <v>#REF!</v>
      </c>
      <c r="K10" s="77" t="e">
        <f>RO!#REF!</f>
        <v>#REF!</v>
      </c>
      <c r="L10" s="77" t="e">
        <f>RO!#REF!</f>
        <v>#REF!</v>
      </c>
      <c r="M10" s="77" t="e">
        <f>RO!#REF!</f>
        <v>#REF!</v>
      </c>
      <c r="N10" s="77" t="e">
        <f>RO!#REF!</f>
        <v>#REF!</v>
      </c>
      <c r="O10" s="77" t="e">
        <f>RO!#REF!</f>
        <v>#REF!</v>
      </c>
      <c r="P10" s="77" t="e">
        <f>RO!#REF!</f>
        <v>#REF!</v>
      </c>
      <c r="Q10" s="77" t="e">
        <f>RO!#REF!</f>
        <v>#REF!</v>
      </c>
      <c r="R10" s="77" t="e">
        <f>RO!#REF!</f>
        <v>#REF!</v>
      </c>
      <c r="S10" s="77" t="e">
        <f>RO!#REF!</f>
        <v>#REF!</v>
      </c>
      <c r="T10" s="77" t="e">
        <f>RO!#REF!</f>
        <v>#REF!</v>
      </c>
      <c r="U10" s="77" t="e">
        <f>RO!#REF!</f>
        <v>#REF!</v>
      </c>
      <c r="V10" s="77" t="e">
        <f>RO!#REF!</f>
        <v>#REF!</v>
      </c>
      <c r="W10" s="77" t="e">
        <f>RO!#REF!</f>
        <v>#REF!</v>
      </c>
      <c r="X10" s="77" t="e">
        <f>RO!#REF!</f>
        <v>#REF!</v>
      </c>
      <c r="Y10" s="77" t="e">
        <f>RO!#REF!</f>
        <v>#REF!</v>
      </c>
      <c r="Z10" s="77" t="e">
        <f>RO!#REF!</f>
        <v>#REF!</v>
      </c>
      <c r="AA10" s="77" t="e">
        <f>RO!#REF!</f>
        <v>#REF!</v>
      </c>
      <c r="AB10" s="77" t="e">
        <f>RO!#REF!</f>
        <v>#REF!</v>
      </c>
      <c r="AC10" s="77" t="e">
        <f>RO!#REF!</f>
        <v>#REF!</v>
      </c>
      <c r="AD10" s="77" t="e">
        <f>RO!#REF!</f>
        <v>#REF!</v>
      </c>
      <c r="AE10" s="77" t="e">
        <f>RO!#REF!</f>
        <v>#REF!</v>
      </c>
      <c r="AF10" s="77" t="e">
        <f>RO!#REF!</f>
        <v>#REF!</v>
      </c>
      <c r="AG10" s="77" t="e">
        <f>RO!#REF!</f>
        <v>#REF!</v>
      </c>
      <c r="AH10" s="77" t="e">
        <f>RO!#REF!</f>
        <v>#REF!</v>
      </c>
      <c r="AI10" s="77" t="e">
        <f>RO!#REF!</f>
        <v>#REF!</v>
      </c>
      <c r="AJ10" s="77" t="e">
        <f>RO!#REF!</f>
        <v>#REF!</v>
      </c>
      <c r="AK10" s="77" t="e">
        <f>RO!#REF!</f>
        <v>#REF!</v>
      </c>
      <c r="AL10" s="77" t="e">
        <f>RO!#REF!</f>
        <v>#REF!</v>
      </c>
      <c r="AM10" s="77" t="e">
        <f>RO!#REF!</f>
        <v>#REF!</v>
      </c>
      <c r="AN10" s="77" t="e">
        <f>RO!#REF!</f>
        <v>#REF!</v>
      </c>
      <c r="AO10" s="77" t="e">
        <f>RO!#REF!</f>
        <v>#REF!</v>
      </c>
      <c r="AP10" s="77" t="e">
        <f>RO!#REF!</f>
        <v>#REF!</v>
      </c>
      <c r="AQ10" s="77" t="e">
        <f>RO!#REF!</f>
        <v>#REF!</v>
      </c>
      <c r="AR10" s="77" t="e">
        <f>RO!#REF!</f>
        <v>#REF!</v>
      </c>
      <c r="AS10" s="77" t="e">
        <f>RO!#REF!</f>
        <v>#REF!</v>
      </c>
      <c r="AT10" s="77" t="e">
        <f>RO!#REF!</f>
        <v>#REF!</v>
      </c>
      <c r="AU10" s="77" t="e">
        <f>RO!#REF!</f>
        <v>#REF!</v>
      </c>
      <c r="AV10" s="77" t="e">
        <f>RO!#REF!</f>
        <v>#REF!</v>
      </c>
      <c r="AW10" s="77" t="e">
        <f>RO!#REF!</f>
        <v>#REF!</v>
      </c>
      <c r="AX10" s="77" t="e">
        <f>RO!#REF!</f>
        <v>#REF!</v>
      </c>
      <c r="AY10" s="77" t="e">
        <f>RO!#REF!</f>
        <v>#REF!</v>
      </c>
      <c r="AZ10" s="77" t="e">
        <f>RO!#REF!</f>
        <v>#REF!</v>
      </c>
      <c r="BA10" s="77" t="e">
        <f>RO!#REF!</f>
        <v>#REF!</v>
      </c>
      <c r="BB10" s="77" t="e">
        <f>RO!#REF!</f>
        <v>#REF!</v>
      </c>
      <c r="BC10" s="77" t="e">
        <f>RO!#REF!</f>
        <v>#REF!</v>
      </c>
      <c r="BD10" s="77">
        <f>RO!B8</f>
        <v>11100</v>
      </c>
      <c r="BE10" s="77">
        <f>RO!C8</f>
        <v>11100</v>
      </c>
      <c r="BF10" s="78">
        <f>RO!D8</f>
        <v>11100</v>
      </c>
      <c r="BG10" s="78">
        <f>RO!E8</f>
        <v>11100</v>
      </c>
      <c r="BH10" s="78">
        <f>RO!F8</f>
        <v>11100</v>
      </c>
      <c r="BI10" s="78">
        <f>RO!G8</f>
        <v>11100</v>
      </c>
      <c r="BJ10" s="78">
        <f>RO!H8</f>
        <v>11100</v>
      </c>
      <c r="BK10" s="77">
        <f>RO!I8</f>
        <v>11100</v>
      </c>
      <c r="BL10" s="77">
        <f>RO!J8</f>
        <v>11100</v>
      </c>
      <c r="BM10" s="77">
        <f>RO!K8</f>
        <v>9700</v>
      </c>
      <c r="BN10" s="78">
        <f>RO!L8</f>
        <v>11100</v>
      </c>
      <c r="BO10" s="78">
        <f>RO!M8</f>
        <v>11100</v>
      </c>
      <c r="BP10" s="78">
        <f>RO!N8</f>
        <v>11100</v>
      </c>
      <c r="BQ10" s="78">
        <f>RO!O8</f>
        <v>11100</v>
      </c>
      <c r="BR10" s="77">
        <f>RO!P8</f>
        <v>9700</v>
      </c>
      <c r="BS10" s="77">
        <f>RO!Q8</f>
        <v>9700</v>
      </c>
      <c r="BT10" s="77">
        <f>RO!R8</f>
        <v>11100</v>
      </c>
      <c r="BU10" s="77">
        <f>RO!S8</f>
        <v>11100</v>
      </c>
      <c r="BV10" s="77">
        <f>RO!T8</f>
        <v>11100</v>
      </c>
      <c r="BW10" s="77">
        <f>RO!U8</f>
        <v>11100</v>
      </c>
      <c r="BX10" s="77">
        <f>RO!V8</f>
        <v>11100</v>
      </c>
      <c r="BY10" s="77">
        <f>RO!W8</f>
        <v>11100</v>
      </c>
      <c r="BZ10" s="77">
        <f>RO!X8</f>
        <v>11100</v>
      </c>
      <c r="CA10" s="77">
        <f>RO!Y8</f>
        <v>11100</v>
      </c>
      <c r="CB10" s="77">
        <f>RO!Z8</f>
        <v>11100</v>
      </c>
      <c r="CC10" s="77">
        <f>RO!AA8</f>
        <v>11100</v>
      </c>
      <c r="CD10" s="77">
        <f>RO!AB8</f>
        <v>11600</v>
      </c>
      <c r="CE10" s="77">
        <f>RO!AC8</f>
        <v>11600</v>
      </c>
      <c r="CF10" s="77">
        <f>RO!AD8</f>
        <v>11600</v>
      </c>
      <c r="CG10" s="77">
        <f>RO!AE8</f>
        <v>11600</v>
      </c>
      <c r="CH10" s="77">
        <f>RO!AF8</f>
        <v>11600</v>
      </c>
      <c r="CI10" s="77">
        <f>RO!AG8</f>
        <v>11600</v>
      </c>
      <c r="CJ10" s="77">
        <f>RO!AH8</f>
        <v>11600</v>
      </c>
      <c r="CK10" s="77">
        <f>RO!AI8</f>
        <v>11600</v>
      </c>
      <c r="CL10" s="77">
        <f>RO!AJ8</f>
        <v>12300</v>
      </c>
      <c r="CM10" s="77">
        <f>RO!AK8</f>
        <v>12300</v>
      </c>
      <c r="CN10" s="77">
        <f>RO!AL8</f>
        <v>11100</v>
      </c>
      <c r="CO10" s="77">
        <f>RO!AM8</f>
        <v>11100</v>
      </c>
      <c r="CP10" s="77">
        <f>RO!AN8</f>
        <v>7000</v>
      </c>
      <c r="CQ10" s="77">
        <f>RO!AO8</f>
        <v>7000</v>
      </c>
      <c r="CR10" s="77">
        <f>RO!AP8</f>
        <v>7000</v>
      </c>
      <c r="CS10" s="77">
        <f>RO!AQ8</f>
        <v>7000</v>
      </c>
      <c r="CT10" s="77">
        <f>RO!AR8</f>
        <v>7500</v>
      </c>
      <c r="CU10" s="77">
        <f>RO!AS8</f>
        <v>7500</v>
      </c>
      <c r="CV10" s="77">
        <f>RO!AT8</f>
        <v>7000</v>
      </c>
      <c r="CW10" s="77">
        <f>RO!AU8</f>
        <v>7000</v>
      </c>
      <c r="CX10" s="77">
        <f>RO!AV8</f>
        <v>7000</v>
      </c>
      <c r="CY10" s="77">
        <f>RO!AW8</f>
        <v>7000</v>
      </c>
      <c r="CZ10" s="77">
        <f>RO!AX8</f>
        <v>7000</v>
      </c>
      <c r="DA10" s="77">
        <f>RO!AY8</f>
        <v>7500</v>
      </c>
      <c r="DB10" s="77">
        <f>RO!AZ8</f>
        <v>7500</v>
      </c>
      <c r="DC10" s="77">
        <f>RO!BA8</f>
        <v>7000</v>
      </c>
      <c r="DD10" s="77">
        <f>RO!BB8</f>
        <v>7000</v>
      </c>
      <c r="DE10" s="77">
        <f>RO!BC8</f>
        <v>7000</v>
      </c>
      <c r="DF10" s="77">
        <f>RO!BD8</f>
        <v>7000</v>
      </c>
      <c r="DG10" s="77">
        <f>RO!BE8</f>
        <v>8500</v>
      </c>
      <c r="DH10" s="77">
        <f>RO!BF8</f>
        <v>8500</v>
      </c>
      <c r="DI10" s="77">
        <f>RO!BG8</f>
        <v>8500</v>
      </c>
      <c r="DJ10" s="77">
        <f>RO!BH8</f>
        <v>7000</v>
      </c>
      <c r="DK10" s="77">
        <f>RO!BI8</f>
        <v>7000</v>
      </c>
      <c r="DL10" s="77">
        <f>RO!BJ8</f>
        <v>7000</v>
      </c>
      <c r="DM10" s="77">
        <f>RO!BK8</f>
        <v>7000</v>
      </c>
      <c r="DN10" s="77">
        <f>RO!BL8</f>
        <v>7000</v>
      </c>
      <c r="DO10" s="77">
        <f>RO!BM8</f>
        <v>7500</v>
      </c>
      <c r="DP10" s="77">
        <f>RO!BN8</f>
        <v>7500</v>
      </c>
      <c r="DQ10" s="77">
        <f>RO!BO8</f>
        <v>7000</v>
      </c>
      <c r="DR10" s="77">
        <f>RO!BP8</f>
        <v>7000</v>
      </c>
      <c r="DS10" s="77">
        <f>RO!BQ8</f>
        <v>7000</v>
      </c>
      <c r="DT10" s="77">
        <f>RO!BR8</f>
        <v>7000</v>
      </c>
      <c r="DU10" s="77">
        <f>RO!BS8</f>
        <v>7000</v>
      </c>
      <c r="DV10" s="77">
        <f>RO!BT8</f>
        <v>7500</v>
      </c>
      <c r="DW10" s="77">
        <f>RO!BU8</f>
        <v>7500</v>
      </c>
      <c r="DX10" s="77">
        <f>RO!BV8</f>
        <v>7000</v>
      </c>
      <c r="DY10" s="77">
        <f>RO!BW8</f>
        <v>7000</v>
      </c>
      <c r="DZ10" s="77">
        <f>RO!BX8</f>
        <v>7000</v>
      </c>
      <c r="EA10" s="77">
        <f>RO!BY8</f>
        <v>7000</v>
      </c>
      <c r="EB10" s="77">
        <f>RO!BZ8</f>
        <v>7000</v>
      </c>
      <c r="EC10" s="77">
        <f>RO!CA8</f>
        <v>7500</v>
      </c>
      <c r="ED10" s="77">
        <f>RO!CB8</f>
        <v>7500</v>
      </c>
      <c r="EE10" s="77">
        <f>RO!CC8</f>
        <v>6500</v>
      </c>
      <c r="EF10" s="77">
        <f>RO!CD8</f>
        <v>6500</v>
      </c>
      <c r="EG10" s="77">
        <f>RO!CE8</f>
        <v>6500</v>
      </c>
      <c r="EH10" s="77">
        <f>RO!CF8</f>
        <v>6500</v>
      </c>
      <c r="EI10" s="77">
        <f>RO!CG8</f>
        <v>6500</v>
      </c>
      <c r="EJ10" s="77">
        <f>RO!CH8</f>
        <v>6500</v>
      </c>
      <c r="EK10" s="77">
        <f>RO!CI8</f>
        <v>6500</v>
      </c>
      <c r="EL10" s="77">
        <f>RO!CJ8</f>
        <v>6200</v>
      </c>
      <c r="EM10" s="77">
        <f>RO!CK8</f>
        <v>6200</v>
      </c>
      <c r="EN10" s="77">
        <f>RO!CL8</f>
        <v>6200</v>
      </c>
      <c r="EO10" s="77">
        <f>RO!CM8</f>
        <v>6200</v>
      </c>
      <c r="EP10" s="77">
        <f>RO!CN8</f>
        <v>6200</v>
      </c>
      <c r="EQ10" s="77">
        <f>RO!CO8</f>
        <v>6500</v>
      </c>
      <c r="ER10" s="77">
        <f>RO!CP8</f>
        <v>6500</v>
      </c>
      <c r="ES10" s="77">
        <f>RO!CQ8</f>
        <v>6200</v>
      </c>
      <c r="ET10" s="77">
        <f>RO!CR8</f>
        <v>6200</v>
      </c>
      <c r="EU10" s="77">
        <f>RO!CS8</f>
        <v>6200</v>
      </c>
      <c r="EV10" s="77">
        <f>RO!CT8</f>
        <v>6200</v>
      </c>
      <c r="EW10" s="77">
        <f>RO!CU8</f>
        <v>6200</v>
      </c>
      <c r="EX10" s="77">
        <f>RO!CV8</f>
        <v>6500</v>
      </c>
      <c r="EY10" s="77">
        <f>RO!CW8</f>
        <v>6500</v>
      </c>
      <c r="EZ10" s="77">
        <f>RO!CX8</f>
        <v>6200</v>
      </c>
      <c r="FA10" s="77">
        <f>RO!CY8</f>
        <v>6200</v>
      </c>
      <c r="FB10" s="77">
        <f>RO!CZ8</f>
        <v>6200</v>
      </c>
      <c r="FC10" s="77">
        <f>RO!DA8</f>
        <v>6200</v>
      </c>
      <c r="FD10" s="77">
        <f>RO!DB8</f>
        <v>6200</v>
      </c>
      <c r="FE10" s="77">
        <f>RO!DC8</f>
        <v>6500</v>
      </c>
      <c r="FF10" s="77">
        <f>RO!DD8</f>
        <v>6500</v>
      </c>
      <c r="FG10" s="77">
        <f>RO!DE8</f>
        <v>5900</v>
      </c>
      <c r="FH10" s="77">
        <f>RO!DF8</f>
        <v>5900</v>
      </c>
      <c r="FI10" s="77">
        <f>RO!DG8</f>
        <v>5900</v>
      </c>
      <c r="FJ10" s="77">
        <f>RO!DH8</f>
        <v>5900</v>
      </c>
      <c r="FK10" s="77">
        <f>RO!DI8</f>
        <v>5900</v>
      </c>
      <c r="FL10" s="77">
        <f>RO!DJ8</f>
        <v>6200</v>
      </c>
      <c r="FM10" s="77">
        <f>RO!DK8</f>
        <v>6200</v>
      </c>
      <c r="FN10" s="77">
        <f>RO!DL8</f>
        <v>5900</v>
      </c>
      <c r="FO10" s="77">
        <f>RO!DM8</f>
        <v>5900</v>
      </c>
      <c r="FP10" s="77">
        <f>RO!DN8</f>
        <v>5900</v>
      </c>
      <c r="FQ10" s="78">
        <f>RO!DO8</f>
        <v>5900</v>
      </c>
    </row>
    <row r="11" spans="1:173" x14ac:dyDescent="0.2">
      <c r="A11" s="15" t="s">
        <v>76</v>
      </c>
      <c r="B11" s="79"/>
      <c r="C11" s="79"/>
      <c r="D11" s="79"/>
      <c r="E11" s="79"/>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80"/>
      <c r="BG11" s="80"/>
      <c r="BH11" s="80"/>
      <c r="BI11" s="80"/>
      <c r="BJ11" s="80"/>
      <c r="BK11" s="79"/>
      <c r="BL11" s="79"/>
      <c r="BM11" s="79"/>
      <c r="BN11" s="80"/>
      <c r="BO11" s="80"/>
      <c r="BP11" s="80"/>
      <c r="BQ11" s="80"/>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80"/>
    </row>
    <row r="12" spans="1:173" x14ac:dyDescent="0.2">
      <c r="A12" s="76">
        <v>1</v>
      </c>
      <c r="B12" s="77" t="e">
        <f>RO!#REF!</f>
        <v>#REF!</v>
      </c>
      <c r="C12" s="77" t="e">
        <f>RO!#REF!</f>
        <v>#REF!</v>
      </c>
      <c r="D12" s="77" t="e">
        <f>RO!#REF!</f>
        <v>#REF!</v>
      </c>
      <c r="E12" s="77" t="e">
        <f>RO!#REF!</f>
        <v>#REF!</v>
      </c>
      <c r="F12" s="77" t="e">
        <f>RO!#REF!</f>
        <v>#REF!</v>
      </c>
      <c r="G12" s="77" t="e">
        <f>RO!#REF!</f>
        <v>#REF!</v>
      </c>
      <c r="H12" s="77" t="e">
        <f>RO!#REF!</f>
        <v>#REF!</v>
      </c>
      <c r="I12" s="77" t="e">
        <f>RO!#REF!</f>
        <v>#REF!</v>
      </c>
      <c r="J12" s="77" t="e">
        <f>RO!#REF!</f>
        <v>#REF!</v>
      </c>
      <c r="K12" s="77" t="e">
        <f>RO!#REF!</f>
        <v>#REF!</v>
      </c>
      <c r="L12" s="77" t="e">
        <f>RO!#REF!</f>
        <v>#REF!</v>
      </c>
      <c r="M12" s="77" t="e">
        <f>RO!#REF!</f>
        <v>#REF!</v>
      </c>
      <c r="N12" s="77" t="e">
        <f>RO!#REF!</f>
        <v>#REF!</v>
      </c>
      <c r="O12" s="77" t="e">
        <f>RO!#REF!</f>
        <v>#REF!</v>
      </c>
      <c r="P12" s="77" t="e">
        <f>RO!#REF!</f>
        <v>#REF!</v>
      </c>
      <c r="Q12" s="77" t="e">
        <f>RO!#REF!</f>
        <v>#REF!</v>
      </c>
      <c r="R12" s="77" t="e">
        <f>RO!#REF!</f>
        <v>#REF!</v>
      </c>
      <c r="S12" s="77" t="e">
        <f>RO!#REF!</f>
        <v>#REF!</v>
      </c>
      <c r="T12" s="77" t="e">
        <f>RO!#REF!</f>
        <v>#REF!</v>
      </c>
      <c r="U12" s="77" t="e">
        <f>RO!#REF!</f>
        <v>#REF!</v>
      </c>
      <c r="V12" s="77" t="e">
        <f>RO!#REF!</f>
        <v>#REF!</v>
      </c>
      <c r="W12" s="77" t="e">
        <f>RO!#REF!</f>
        <v>#REF!</v>
      </c>
      <c r="X12" s="77" t="e">
        <f>RO!#REF!</f>
        <v>#REF!</v>
      </c>
      <c r="Y12" s="77" t="e">
        <f>RO!#REF!</f>
        <v>#REF!</v>
      </c>
      <c r="Z12" s="77" t="e">
        <f>RO!#REF!</f>
        <v>#REF!</v>
      </c>
      <c r="AA12" s="77" t="e">
        <f>RO!#REF!</f>
        <v>#REF!</v>
      </c>
      <c r="AB12" s="77" t="e">
        <f>RO!#REF!</f>
        <v>#REF!</v>
      </c>
      <c r="AC12" s="77" t="e">
        <f>RO!#REF!</f>
        <v>#REF!</v>
      </c>
      <c r="AD12" s="77" t="e">
        <f>RO!#REF!</f>
        <v>#REF!</v>
      </c>
      <c r="AE12" s="77" t="e">
        <f>RO!#REF!</f>
        <v>#REF!</v>
      </c>
      <c r="AF12" s="77" t="e">
        <f>RO!#REF!</f>
        <v>#REF!</v>
      </c>
      <c r="AG12" s="77" t="e">
        <f>RO!#REF!</f>
        <v>#REF!</v>
      </c>
      <c r="AH12" s="77" t="e">
        <f>RO!#REF!</f>
        <v>#REF!</v>
      </c>
      <c r="AI12" s="77" t="e">
        <f>RO!#REF!</f>
        <v>#REF!</v>
      </c>
      <c r="AJ12" s="77" t="e">
        <f>RO!#REF!</f>
        <v>#REF!</v>
      </c>
      <c r="AK12" s="77" t="e">
        <f>RO!#REF!</f>
        <v>#REF!</v>
      </c>
      <c r="AL12" s="77" t="e">
        <f>RO!#REF!</f>
        <v>#REF!</v>
      </c>
      <c r="AM12" s="77" t="e">
        <f>RO!#REF!</f>
        <v>#REF!</v>
      </c>
      <c r="AN12" s="77" t="e">
        <f>RO!#REF!</f>
        <v>#REF!</v>
      </c>
      <c r="AO12" s="77" t="e">
        <f>RO!#REF!</f>
        <v>#REF!</v>
      </c>
      <c r="AP12" s="77" t="e">
        <f>RO!#REF!</f>
        <v>#REF!</v>
      </c>
      <c r="AQ12" s="77" t="e">
        <f>RO!#REF!</f>
        <v>#REF!</v>
      </c>
      <c r="AR12" s="77" t="e">
        <f>RO!#REF!</f>
        <v>#REF!</v>
      </c>
      <c r="AS12" s="77" t="e">
        <f>RO!#REF!</f>
        <v>#REF!</v>
      </c>
      <c r="AT12" s="77" t="e">
        <f>RO!#REF!</f>
        <v>#REF!</v>
      </c>
      <c r="AU12" s="77" t="e">
        <f>RO!#REF!</f>
        <v>#REF!</v>
      </c>
      <c r="AV12" s="77" t="e">
        <f>RO!#REF!</f>
        <v>#REF!</v>
      </c>
      <c r="AW12" s="77" t="e">
        <f>RO!#REF!</f>
        <v>#REF!</v>
      </c>
      <c r="AX12" s="77" t="e">
        <f>RO!#REF!</f>
        <v>#REF!</v>
      </c>
      <c r="AY12" s="77" t="e">
        <f>RO!#REF!</f>
        <v>#REF!</v>
      </c>
      <c r="AZ12" s="77" t="e">
        <f>RO!#REF!</f>
        <v>#REF!</v>
      </c>
      <c r="BA12" s="77" t="e">
        <f>RO!#REF!</f>
        <v>#REF!</v>
      </c>
      <c r="BB12" s="77" t="e">
        <f>RO!#REF!</f>
        <v>#REF!</v>
      </c>
      <c r="BC12" s="77" t="e">
        <f>RO!#REF!</f>
        <v>#REF!</v>
      </c>
      <c r="BD12" s="77">
        <f>RO!B10</f>
        <v>13600</v>
      </c>
      <c r="BE12" s="77">
        <f>RO!C10</f>
        <v>13600</v>
      </c>
      <c r="BF12" s="78">
        <f>RO!D10</f>
        <v>13600</v>
      </c>
      <c r="BG12" s="78">
        <f>RO!E10</f>
        <v>13600</v>
      </c>
      <c r="BH12" s="78">
        <f>RO!F10</f>
        <v>13600</v>
      </c>
      <c r="BI12" s="78">
        <f>RO!G10</f>
        <v>13600</v>
      </c>
      <c r="BJ12" s="78">
        <f>RO!H10</f>
        <v>13600</v>
      </c>
      <c r="BK12" s="77">
        <f>RO!I10</f>
        <v>13600</v>
      </c>
      <c r="BL12" s="77">
        <f>RO!J10</f>
        <v>13600</v>
      </c>
      <c r="BM12" s="77">
        <f>RO!K10</f>
        <v>12200</v>
      </c>
      <c r="BN12" s="78">
        <f>RO!L10</f>
        <v>13600</v>
      </c>
      <c r="BO12" s="78">
        <f>RO!M10</f>
        <v>13600</v>
      </c>
      <c r="BP12" s="78">
        <f>RO!N10</f>
        <v>13600</v>
      </c>
      <c r="BQ12" s="78">
        <f>RO!O10</f>
        <v>13600</v>
      </c>
      <c r="BR12" s="77">
        <f>RO!P10</f>
        <v>12200</v>
      </c>
      <c r="BS12" s="77">
        <f>RO!Q10</f>
        <v>12200</v>
      </c>
      <c r="BT12" s="77">
        <f>RO!R10</f>
        <v>13600</v>
      </c>
      <c r="BU12" s="77">
        <f>RO!S10</f>
        <v>13600</v>
      </c>
      <c r="BV12" s="77">
        <f>RO!T10</f>
        <v>13600</v>
      </c>
      <c r="BW12" s="77">
        <f>RO!U10</f>
        <v>13600</v>
      </c>
      <c r="BX12" s="77">
        <f>RO!V10</f>
        <v>13600</v>
      </c>
      <c r="BY12" s="77">
        <f>RO!W10</f>
        <v>13600</v>
      </c>
      <c r="BZ12" s="77">
        <f>RO!X10</f>
        <v>13600</v>
      </c>
      <c r="CA12" s="77">
        <f>RO!Y10</f>
        <v>13600</v>
      </c>
      <c r="CB12" s="77">
        <f>RO!Z10</f>
        <v>13600</v>
      </c>
      <c r="CC12" s="77">
        <f>RO!AA10</f>
        <v>13600</v>
      </c>
      <c r="CD12" s="77">
        <f>RO!AB10</f>
        <v>14100</v>
      </c>
      <c r="CE12" s="77">
        <f>RO!AC10</f>
        <v>14100</v>
      </c>
      <c r="CF12" s="77">
        <f>RO!AD10</f>
        <v>14100</v>
      </c>
      <c r="CG12" s="77">
        <f>RO!AE10</f>
        <v>14100</v>
      </c>
      <c r="CH12" s="77">
        <f>RO!AF10</f>
        <v>14100</v>
      </c>
      <c r="CI12" s="77">
        <f>RO!AG10</f>
        <v>14100</v>
      </c>
      <c r="CJ12" s="77">
        <f>RO!AH10</f>
        <v>14100</v>
      </c>
      <c r="CK12" s="77">
        <f>RO!AI10</f>
        <v>14100</v>
      </c>
      <c r="CL12" s="77">
        <f>RO!AJ10</f>
        <v>14800</v>
      </c>
      <c r="CM12" s="77">
        <f>RO!AK10</f>
        <v>14800</v>
      </c>
      <c r="CN12" s="77">
        <f>RO!AL10</f>
        <v>13600</v>
      </c>
      <c r="CO12" s="77">
        <f>RO!AM10</f>
        <v>13600</v>
      </c>
      <c r="CP12" s="77">
        <f>RO!AN10</f>
        <v>9500</v>
      </c>
      <c r="CQ12" s="77">
        <f>RO!AO10</f>
        <v>9500</v>
      </c>
      <c r="CR12" s="77">
        <f>RO!AP10</f>
        <v>9500</v>
      </c>
      <c r="CS12" s="77">
        <f>RO!AQ10</f>
        <v>9500</v>
      </c>
      <c r="CT12" s="77">
        <f>RO!AR10</f>
        <v>10000</v>
      </c>
      <c r="CU12" s="77">
        <f>RO!AS10</f>
        <v>10000</v>
      </c>
      <c r="CV12" s="77">
        <f>RO!AT10</f>
        <v>9500</v>
      </c>
      <c r="CW12" s="77">
        <f>RO!AU10</f>
        <v>9500</v>
      </c>
      <c r="CX12" s="77">
        <f>RO!AV10</f>
        <v>9500</v>
      </c>
      <c r="CY12" s="77">
        <f>RO!AW10</f>
        <v>9500</v>
      </c>
      <c r="CZ12" s="77">
        <f>RO!AX10</f>
        <v>9500</v>
      </c>
      <c r="DA12" s="77">
        <f>RO!AY10</f>
        <v>10000</v>
      </c>
      <c r="DB12" s="77">
        <f>RO!AZ10</f>
        <v>10000</v>
      </c>
      <c r="DC12" s="77">
        <f>RO!BA10</f>
        <v>9500</v>
      </c>
      <c r="DD12" s="77">
        <f>RO!BB10</f>
        <v>9500</v>
      </c>
      <c r="DE12" s="77">
        <f>RO!BC10</f>
        <v>9500</v>
      </c>
      <c r="DF12" s="77">
        <f>RO!BD10</f>
        <v>9500</v>
      </c>
      <c r="DG12" s="77">
        <f>RO!BE10</f>
        <v>11000</v>
      </c>
      <c r="DH12" s="77">
        <f>RO!BF10</f>
        <v>11000</v>
      </c>
      <c r="DI12" s="77">
        <f>RO!BG10</f>
        <v>11000</v>
      </c>
      <c r="DJ12" s="77">
        <f>RO!BH10</f>
        <v>9500</v>
      </c>
      <c r="DK12" s="77">
        <f>RO!BI10</f>
        <v>9500</v>
      </c>
      <c r="DL12" s="77">
        <f>RO!BJ10</f>
        <v>9500</v>
      </c>
      <c r="DM12" s="77">
        <f>RO!BK10</f>
        <v>9500</v>
      </c>
      <c r="DN12" s="77">
        <f>RO!BL10</f>
        <v>9500</v>
      </c>
      <c r="DO12" s="77">
        <f>RO!BM10</f>
        <v>10000</v>
      </c>
      <c r="DP12" s="77">
        <f>RO!BN10</f>
        <v>10000</v>
      </c>
      <c r="DQ12" s="77">
        <f>RO!BO10</f>
        <v>9500</v>
      </c>
      <c r="DR12" s="77">
        <f>RO!BP10</f>
        <v>9500</v>
      </c>
      <c r="DS12" s="77">
        <f>RO!BQ10</f>
        <v>9500</v>
      </c>
      <c r="DT12" s="77">
        <f>RO!BR10</f>
        <v>9500</v>
      </c>
      <c r="DU12" s="77">
        <f>RO!BS10</f>
        <v>9500</v>
      </c>
      <c r="DV12" s="77">
        <f>RO!BT10</f>
        <v>10000</v>
      </c>
      <c r="DW12" s="77">
        <f>RO!BU10</f>
        <v>10000</v>
      </c>
      <c r="DX12" s="77">
        <f>RO!BV10</f>
        <v>9500</v>
      </c>
      <c r="DY12" s="77">
        <f>RO!BW10</f>
        <v>9500</v>
      </c>
      <c r="DZ12" s="77">
        <f>RO!BX10</f>
        <v>9500</v>
      </c>
      <c r="EA12" s="77">
        <f>RO!BY10</f>
        <v>9500</v>
      </c>
      <c r="EB12" s="77">
        <f>RO!BZ10</f>
        <v>9500</v>
      </c>
      <c r="EC12" s="77">
        <f>RO!CA10</f>
        <v>10000</v>
      </c>
      <c r="ED12" s="77">
        <f>RO!CB10</f>
        <v>10000</v>
      </c>
      <c r="EE12" s="77">
        <f>RO!CC10</f>
        <v>9000</v>
      </c>
      <c r="EF12" s="77">
        <f>RO!CD10</f>
        <v>9000</v>
      </c>
      <c r="EG12" s="77">
        <f>RO!CE10</f>
        <v>9000</v>
      </c>
      <c r="EH12" s="77">
        <f>RO!CF10</f>
        <v>9000</v>
      </c>
      <c r="EI12" s="77">
        <f>RO!CG10</f>
        <v>9000</v>
      </c>
      <c r="EJ12" s="77">
        <f>RO!CH10</f>
        <v>9000</v>
      </c>
      <c r="EK12" s="77">
        <f>RO!CI10</f>
        <v>9000</v>
      </c>
      <c r="EL12" s="77">
        <f>RO!CJ10</f>
        <v>8700</v>
      </c>
      <c r="EM12" s="77">
        <f>RO!CK10</f>
        <v>8700</v>
      </c>
      <c r="EN12" s="77">
        <f>RO!CL10</f>
        <v>8700</v>
      </c>
      <c r="EO12" s="77">
        <f>RO!CM10</f>
        <v>8700</v>
      </c>
      <c r="EP12" s="77">
        <f>RO!CN10</f>
        <v>8700</v>
      </c>
      <c r="EQ12" s="77">
        <f>RO!CO10</f>
        <v>9000</v>
      </c>
      <c r="ER12" s="77">
        <f>RO!CP10</f>
        <v>9000</v>
      </c>
      <c r="ES12" s="77">
        <f>RO!CQ10</f>
        <v>8700</v>
      </c>
      <c r="ET12" s="77">
        <f>RO!CR10</f>
        <v>8700</v>
      </c>
      <c r="EU12" s="77">
        <f>RO!CS10</f>
        <v>8700</v>
      </c>
      <c r="EV12" s="77">
        <f>RO!CT10</f>
        <v>8700</v>
      </c>
      <c r="EW12" s="77">
        <f>RO!CU10</f>
        <v>8700</v>
      </c>
      <c r="EX12" s="77">
        <f>RO!CV10</f>
        <v>9000</v>
      </c>
      <c r="EY12" s="77">
        <f>RO!CW10</f>
        <v>9000</v>
      </c>
      <c r="EZ12" s="77">
        <f>RO!CX10</f>
        <v>8700</v>
      </c>
      <c r="FA12" s="77">
        <f>RO!CY10</f>
        <v>8700</v>
      </c>
      <c r="FB12" s="77">
        <f>RO!CZ10</f>
        <v>8700</v>
      </c>
      <c r="FC12" s="77">
        <f>RO!DA10</f>
        <v>8700</v>
      </c>
      <c r="FD12" s="77">
        <f>RO!DB10</f>
        <v>8700</v>
      </c>
      <c r="FE12" s="77">
        <f>RO!DC10</f>
        <v>9000</v>
      </c>
      <c r="FF12" s="77">
        <f>RO!DD10</f>
        <v>9000</v>
      </c>
      <c r="FG12" s="77">
        <f>RO!DE10</f>
        <v>8400</v>
      </c>
      <c r="FH12" s="77">
        <f>RO!DF10</f>
        <v>8400</v>
      </c>
      <c r="FI12" s="77">
        <f>RO!DG10</f>
        <v>8400</v>
      </c>
      <c r="FJ12" s="77">
        <f>RO!DH10</f>
        <v>8400</v>
      </c>
      <c r="FK12" s="77">
        <f>RO!DI10</f>
        <v>8400</v>
      </c>
      <c r="FL12" s="77">
        <f>RO!DJ10</f>
        <v>8700</v>
      </c>
      <c r="FM12" s="77">
        <f>RO!DK10</f>
        <v>8700</v>
      </c>
      <c r="FN12" s="77">
        <f>RO!DL10</f>
        <v>8400</v>
      </c>
      <c r="FO12" s="77">
        <f>RO!DM10</f>
        <v>8400</v>
      </c>
      <c r="FP12" s="77">
        <f>RO!DN10</f>
        <v>8400</v>
      </c>
      <c r="FQ12" s="78">
        <f>RO!DO10</f>
        <v>8400</v>
      </c>
    </row>
    <row r="13" spans="1:173" x14ac:dyDescent="0.2">
      <c r="A13" s="16" t="s">
        <v>77</v>
      </c>
      <c r="B13" s="79"/>
      <c r="C13" s="79"/>
      <c r="D13" s="79"/>
      <c r="E13" s="79"/>
      <c r="F13" s="79"/>
      <c r="G13" s="79"/>
      <c r="H13" s="79"/>
      <c r="I13" s="79"/>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c r="BA13" s="79"/>
      <c r="BB13" s="79"/>
      <c r="BC13" s="79"/>
      <c r="BD13" s="79"/>
      <c r="BE13" s="79"/>
      <c r="BF13" s="80"/>
      <c r="BG13" s="80"/>
      <c r="BH13" s="80"/>
      <c r="BI13" s="80"/>
      <c r="BJ13" s="80"/>
      <c r="BK13" s="79"/>
      <c r="BL13" s="79"/>
      <c r="BM13" s="79"/>
      <c r="BN13" s="80"/>
      <c r="BO13" s="80"/>
      <c r="BP13" s="80"/>
      <c r="BQ13" s="80"/>
      <c r="BR13" s="79"/>
      <c r="BS13" s="79"/>
      <c r="BT13" s="79"/>
      <c r="BU13" s="79"/>
      <c r="BV13" s="79"/>
      <c r="BW13" s="79"/>
      <c r="BX13" s="79"/>
      <c r="BY13" s="79"/>
      <c r="BZ13" s="79"/>
      <c r="CA13" s="79"/>
      <c r="CB13" s="79"/>
      <c r="CC13" s="79"/>
      <c r="CD13" s="79"/>
      <c r="CE13" s="79"/>
      <c r="CF13" s="79"/>
      <c r="CG13" s="79"/>
      <c r="CH13" s="79"/>
      <c r="CI13" s="79"/>
      <c r="CJ13" s="79"/>
      <c r="CK13" s="79"/>
      <c r="CL13" s="79"/>
      <c r="CM13" s="79"/>
      <c r="CN13" s="79"/>
      <c r="CO13" s="79"/>
      <c r="CP13" s="79"/>
      <c r="CQ13" s="79"/>
      <c r="CR13" s="79"/>
      <c r="CS13" s="79"/>
      <c r="CT13" s="79"/>
      <c r="CU13" s="79"/>
      <c r="CV13" s="79"/>
      <c r="CW13" s="79"/>
      <c r="CX13" s="79"/>
      <c r="CY13" s="79"/>
      <c r="CZ13" s="79"/>
      <c r="DA13" s="79"/>
      <c r="DB13" s="79"/>
      <c r="DC13" s="79"/>
      <c r="DD13" s="79"/>
      <c r="DE13" s="79"/>
      <c r="DF13" s="79"/>
      <c r="DG13" s="79"/>
      <c r="DH13" s="79"/>
      <c r="DI13" s="79"/>
      <c r="DJ13" s="79"/>
      <c r="DK13" s="79"/>
      <c r="DL13" s="79"/>
      <c r="DM13" s="79"/>
      <c r="DN13" s="79"/>
      <c r="DO13" s="79"/>
      <c r="DP13" s="79"/>
      <c r="DQ13" s="79"/>
      <c r="DR13" s="79"/>
      <c r="DS13" s="79"/>
      <c r="DT13" s="79"/>
      <c r="DU13" s="79"/>
      <c r="DV13" s="79"/>
      <c r="DW13" s="79"/>
      <c r="DX13" s="79"/>
      <c r="DY13" s="79"/>
      <c r="DZ13" s="79"/>
      <c r="EA13" s="79"/>
      <c r="EB13" s="79"/>
      <c r="EC13" s="79"/>
      <c r="ED13" s="79"/>
      <c r="EE13" s="79"/>
      <c r="EF13" s="79"/>
      <c r="EG13" s="79"/>
      <c r="EH13" s="79"/>
      <c r="EI13" s="79"/>
      <c r="EJ13" s="79"/>
      <c r="EK13" s="79"/>
      <c r="EL13" s="79"/>
      <c r="EM13" s="79"/>
      <c r="EN13" s="79"/>
      <c r="EO13" s="79"/>
      <c r="EP13" s="79"/>
      <c r="EQ13" s="79"/>
      <c r="ER13" s="79"/>
      <c r="ES13" s="79"/>
      <c r="ET13" s="79"/>
      <c r="EU13" s="79"/>
      <c r="EV13" s="79"/>
      <c r="EW13" s="79"/>
      <c r="EX13" s="79"/>
      <c r="EY13" s="79"/>
      <c r="EZ13" s="79"/>
      <c r="FA13" s="79"/>
      <c r="FB13" s="79"/>
      <c r="FC13" s="79"/>
      <c r="FD13" s="79"/>
      <c r="FE13" s="79"/>
      <c r="FF13" s="79"/>
      <c r="FG13" s="79"/>
      <c r="FH13" s="79"/>
      <c r="FI13" s="79"/>
      <c r="FJ13" s="79"/>
      <c r="FK13" s="79"/>
      <c r="FL13" s="79"/>
      <c r="FM13" s="79"/>
      <c r="FN13" s="79"/>
      <c r="FO13" s="79"/>
      <c r="FP13" s="79"/>
      <c r="FQ13" s="80"/>
    </row>
    <row r="14" spans="1:173" x14ac:dyDescent="0.2">
      <c r="A14" s="76">
        <v>1</v>
      </c>
      <c r="B14" s="77" t="e">
        <f>RO!#REF!</f>
        <v>#REF!</v>
      </c>
      <c r="C14" s="77" t="e">
        <f>RO!#REF!</f>
        <v>#REF!</v>
      </c>
      <c r="D14" s="77" t="e">
        <f>RO!#REF!</f>
        <v>#REF!</v>
      </c>
      <c r="E14" s="77" t="e">
        <f>RO!#REF!</f>
        <v>#REF!</v>
      </c>
      <c r="F14" s="77" t="e">
        <f>RO!#REF!</f>
        <v>#REF!</v>
      </c>
      <c r="G14" s="77" t="e">
        <f>RO!#REF!</f>
        <v>#REF!</v>
      </c>
      <c r="H14" s="77" t="e">
        <f>RO!#REF!</f>
        <v>#REF!</v>
      </c>
      <c r="I14" s="77" t="e">
        <f>RO!#REF!</f>
        <v>#REF!</v>
      </c>
      <c r="J14" s="77" t="e">
        <f>RO!#REF!</f>
        <v>#REF!</v>
      </c>
      <c r="K14" s="77" t="e">
        <f>RO!#REF!</f>
        <v>#REF!</v>
      </c>
      <c r="L14" s="77" t="e">
        <f>RO!#REF!</f>
        <v>#REF!</v>
      </c>
      <c r="M14" s="77" t="e">
        <f>RO!#REF!</f>
        <v>#REF!</v>
      </c>
      <c r="N14" s="77" t="e">
        <f>RO!#REF!</f>
        <v>#REF!</v>
      </c>
      <c r="O14" s="77" t="e">
        <f>RO!#REF!</f>
        <v>#REF!</v>
      </c>
      <c r="P14" s="77" t="e">
        <f>RO!#REF!</f>
        <v>#REF!</v>
      </c>
      <c r="Q14" s="77" t="e">
        <f>RO!#REF!</f>
        <v>#REF!</v>
      </c>
      <c r="R14" s="77" t="e">
        <f>RO!#REF!</f>
        <v>#REF!</v>
      </c>
      <c r="S14" s="77" t="e">
        <f>RO!#REF!</f>
        <v>#REF!</v>
      </c>
      <c r="T14" s="77" t="e">
        <f>RO!#REF!</f>
        <v>#REF!</v>
      </c>
      <c r="U14" s="77" t="e">
        <f>RO!#REF!</f>
        <v>#REF!</v>
      </c>
      <c r="V14" s="77" t="e">
        <f>RO!#REF!</f>
        <v>#REF!</v>
      </c>
      <c r="W14" s="77" t="e">
        <f>RO!#REF!</f>
        <v>#REF!</v>
      </c>
      <c r="X14" s="77" t="e">
        <f>RO!#REF!</f>
        <v>#REF!</v>
      </c>
      <c r="Y14" s="77" t="e">
        <f>RO!#REF!</f>
        <v>#REF!</v>
      </c>
      <c r="Z14" s="77" t="e">
        <f>RO!#REF!</f>
        <v>#REF!</v>
      </c>
      <c r="AA14" s="77" t="e">
        <f>RO!#REF!</f>
        <v>#REF!</v>
      </c>
      <c r="AB14" s="77" t="e">
        <f>RO!#REF!</f>
        <v>#REF!</v>
      </c>
      <c r="AC14" s="77" t="e">
        <f>RO!#REF!</f>
        <v>#REF!</v>
      </c>
      <c r="AD14" s="77" t="e">
        <f>RO!#REF!</f>
        <v>#REF!</v>
      </c>
      <c r="AE14" s="77" t="e">
        <f>RO!#REF!</f>
        <v>#REF!</v>
      </c>
      <c r="AF14" s="77" t="e">
        <f>RO!#REF!</f>
        <v>#REF!</v>
      </c>
      <c r="AG14" s="77" t="e">
        <f>RO!#REF!</f>
        <v>#REF!</v>
      </c>
      <c r="AH14" s="77" t="e">
        <f>RO!#REF!</f>
        <v>#REF!</v>
      </c>
      <c r="AI14" s="77" t="e">
        <f>RO!#REF!</f>
        <v>#REF!</v>
      </c>
      <c r="AJ14" s="77" t="e">
        <f>RO!#REF!</f>
        <v>#REF!</v>
      </c>
      <c r="AK14" s="77" t="e">
        <f>RO!#REF!</f>
        <v>#REF!</v>
      </c>
      <c r="AL14" s="77" t="e">
        <f>RO!#REF!</f>
        <v>#REF!</v>
      </c>
      <c r="AM14" s="77" t="e">
        <f>RO!#REF!</f>
        <v>#REF!</v>
      </c>
      <c r="AN14" s="77" t="e">
        <f>RO!#REF!</f>
        <v>#REF!</v>
      </c>
      <c r="AO14" s="77" t="e">
        <f>RO!#REF!</f>
        <v>#REF!</v>
      </c>
      <c r="AP14" s="77" t="e">
        <f>RO!#REF!</f>
        <v>#REF!</v>
      </c>
      <c r="AQ14" s="77" t="e">
        <f>RO!#REF!</f>
        <v>#REF!</v>
      </c>
      <c r="AR14" s="77" t="e">
        <f>RO!#REF!</f>
        <v>#REF!</v>
      </c>
      <c r="AS14" s="77" t="e">
        <f>RO!#REF!</f>
        <v>#REF!</v>
      </c>
      <c r="AT14" s="77" t="e">
        <f>RO!#REF!</f>
        <v>#REF!</v>
      </c>
      <c r="AU14" s="77" t="e">
        <f>RO!#REF!</f>
        <v>#REF!</v>
      </c>
      <c r="AV14" s="77" t="e">
        <f>RO!#REF!</f>
        <v>#REF!</v>
      </c>
      <c r="AW14" s="77" t="e">
        <f>RO!#REF!</f>
        <v>#REF!</v>
      </c>
      <c r="AX14" s="77" t="e">
        <f>RO!#REF!</f>
        <v>#REF!</v>
      </c>
      <c r="AY14" s="77" t="e">
        <f>RO!#REF!</f>
        <v>#REF!</v>
      </c>
      <c r="AZ14" s="77" t="e">
        <f>RO!#REF!</f>
        <v>#REF!</v>
      </c>
      <c r="BA14" s="77" t="e">
        <f>RO!#REF!</f>
        <v>#REF!</v>
      </c>
      <c r="BB14" s="77" t="e">
        <f>RO!#REF!</f>
        <v>#REF!</v>
      </c>
      <c r="BC14" s="77" t="e">
        <f>RO!#REF!</f>
        <v>#REF!</v>
      </c>
      <c r="BD14" s="77">
        <f>RO!B12</f>
        <v>14600</v>
      </c>
      <c r="BE14" s="77">
        <f>RO!C12</f>
        <v>14600</v>
      </c>
      <c r="BF14" s="78">
        <f>RO!D12</f>
        <v>14600</v>
      </c>
      <c r="BG14" s="78">
        <f>RO!E12</f>
        <v>14600</v>
      </c>
      <c r="BH14" s="78">
        <f>RO!F12</f>
        <v>14600</v>
      </c>
      <c r="BI14" s="78">
        <f>RO!G12</f>
        <v>14600</v>
      </c>
      <c r="BJ14" s="78">
        <f>RO!H12</f>
        <v>14600</v>
      </c>
      <c r="BK14" s="77">
        <f>RO!I12</f>
        <v>14600</v>
      </c>
      <c r="BL14" s="77">
        <f>RO!J12</f>
        <v>14600</v>
      </c>
      <c r="BM14" s="77">
        <f>RO!K12</f>
        <v>13200</v>
      </c>
      <c r="BN14" s="78">
        <f>RO!L12</f>
        <v>14600</v>
      </c>
      <c r="BO14" s="78">
        <f>RO!M12</f>
        <v>14600</v>
      </c>
      <c r="BP14" s="78">
        <f>RO!N12</f>
        <v>14600</v>
      </c>
      <c r="BQ14" s="78">
        <f>RO!O12</f>
        <v>14600</v>
      </c>
      <c r="BR14" s="77">
        <f>RO!P12</f>
        <v>13200</v>
      </c>
      <c r="BS14" s="77">
        <f>RO!Q12</f>
        <v>13200</v>
      </c>
      <c r="BT14" s="77">
        <f>RO!R12</f>
        <v>14600</v>
      </c>
      <c r="BU14" s="77">
        <f>RO!S12</f>
        <v>14600</v>
      </c>
      <c r="BV14" s="77">
        <f>RO!T12</f>
        <v>14600</v>
      </c>
      <c r="BW14" s="77">
        <f>RO!U12</f>
        <v>14600</v>
      </c>
      <c r="BX14" s="77">
        <f>RO!V12</f>
        <v>14600</v>
      </c>
      <c r="BY14" s="77">
        <f>RO!W12</f>
        <v>14600</v>
      </c>
      <c r="BZ14" s="77">
        <f>RO!X12</f>
        <v>14600</v>
      </c>
      <c r="CA14" s="77">
        <f>RO!Y12</f>
        <v>14600</v>
      </c>
      <c r="CB14" s="77">
        <f>RO!Z12</f>
        <v>14600</v>
      </c>
      <c r="CC14" s="77">
        <f>RO!AA12</f>
        <v>14600</v>
      </c>
      <c r="CD14" s="77">
        <f>RO!AB12</f>
        <v>15100</v>
      </c>
      <c r="CE14" s="77">
        <f>RO!AC12</f>
        <v>15100</v>
      </c>
      <c r="CF14" s="77">
        <f>RO!AD12</f>
        <v>15100</v>
      </c>
      <c r="CG14" s="77">
        <f>RO!AE12</f>
        <v>15100</v>
      </c>
      <c r="CH14" s="77">
        <f>RO!AF12</f>
        <v>15100</v>
      </c>
      <c r="CI14" s="77">
        <f>RO!AG12</f>
        <v>15100</v>
      </c>
      <c r="CJ14" s="77">
        <f>RO!AH12</f>
        <v>15100</v>
      </c>
      <c r="CK14" s="77">
        <f>RO!AI12</f>
        <v>15100</v>
      </c>
      <c r="CL14" s="77">
        <f>RO!AJ12</f>
        <v>15800</v>
      </c>
      <c r="CM14" s="77">
        <f>RO!AK12</f>
        <v>15800</v>
      </c>
      <c r="CN14" s="77">
        <f>RO!AL12</f>
        <v>14600</v>
      </c>
      <c r="CO14" s="77">
        <f>RO!AM12</f>
        <v>14600</v>
      </c>
      <c r="CP14" s="77">
        <f>RO!AN12</f>
        <v>10500</v>
      </c>
      <c r="CQ14" s="77">
        <f>RO!AO12</f>
        <v>10500</v>
      </c>
      <c r="CR14" s="77">
        <f>RO!AP12</f>
        <v>10500</v>
      </c>
      <c r="CS14" s="77">
        <f>RO!AQ12</f>
        <v>10500</v>
      </c>
      <c r="CT14" s="77">
        <f>RO!AR12</f>
        <v>11000</v>
      </c>
      <c r="CU14" s="77">
        <f>RO!AS12</f>
        <v>11000</v>
      </c>
      <c r="CV14" s="77">
        <f>RO!AT12</f>
        <v>10500</v>
      </c>
      <c r="CW14" s="77">
        <f>RO!AU12</f>
        <v>10500</v>
      </c>
      <c r="CX14" s="77">
        <f>RO!AV12</f>
        <v>10500</v>
      </c>
      <c r="CY14" s="77">
        <f>RO!AW12</f>
        <v>10500</v>
      </c>
      <c r="CZ14" s="77">
        <f>RO!AX12</f>
        <v>10500</v>
      </c>
      <c r="DA14" s="77">
        <f>RO!AY12</f>
        <v>11000</v>
      </c>
      <c r="DB14" s="77">
        <f>RO!AZ12</f>
        <v>11000</v>
      </c>
      <c r="DC14" s="77">
        <f>RO!BA12</f>
        <v>10500</v>
      </c>
      <c r="DD14" s="77">
        <f>RO!BB12</f>
        <v>10500</v>
      </c>
      <c r="DE14" s="77">
        <f>RO!BC12</f>
        <v>10500</v>
      </c>
      <c r="DF14" s="77">
        <f>RO!BD12</f>
        <v>10500</v>
      </c>
      <c r="DG14" s="77">
        <f>RO!BE12</f>
        <v>12000</v>
      </c>
      <c r="DH14" s="77">
        <f>RO!BF12</f>
        <v>12000</v>
      </c>
      <c r="DI14" s="77">
        <f>RO!BG12</f>
        <v>12000</v>
      </c>
      <c r="DJ14" s="77">
        <f>RO!BH12</f>
        <v>10500</v>
      </c>
      <c r="DK14" s="77">
        <f>RO!BI12</f>
        <v>10500</v>
      </c>
      <c r="DL14" s="77">
        <f>RO!BJ12</f>
        <v>10500</v>
      </c>
      <c r="DM14" s="77">
        <f>RO!BK12</f>
        <v>10500</v>
      </c>
      <c r="DN14" s="77">
        <f>RO!BL12</f>
        <v>10500</v>
      </c>
      <c r="DO14" s="77">
        <f>RO!BM12</f>
        <v>11000</v>
      </c>
      <c r="DP14" s="77">
        <f>RO!BN12</f>
        <v>11000</v>
      </c>
      <c r="DQ14" s="77">
        <f>RO!BO12</f>
        <v>10500</v>
      </c>
      <c r="DR14" s="77">
        <f>RO!BP12</f>
        <v>10500</v>
      </c>
      <c r="DS14" s="77">
        <f>RO!BQ12</f>
        <v>10500</v>
      </c>
      <c r="DT14" s="77">
        <f>RO!BR12</f>
        <v>10500</v>
      </c>
      <c r="DU14" s="77">
        <f>RO!BS12</f>
        <v>10500</v>
      </c>
      <c r="DV14" s="77">
        <f>RO!BT12</f>
        <v>11000</v>
      </c>
      <c r="DW14" s="77">
        <f>RO!BU12</f>
        <v>11000</v>
      </c>
      <c r="DX14" s="77">
        <f>RO!BV12</f>
        <v>10500</v>
      </c>
      <c r="DY14" s="77">
        <f>RO!BW12</f>
        <v>10500</v>
      </c>
      <c r="DZ14" s="77">
        <f>RO!BX12</f>
        <v>10500</v>
      </c>
      <c r="EA14" s="77">
        <f>RO!BY12</f>
        <v>10500</v>
      </c>
      <c r="EB14" s="77">
        <f>RO!BZ12</f>
        <v>10500</v>
      </c>
      <c r="EC14" s="77">
        <f>RO!CA12</f>
        <v>11000</v>
      </c>
      <c r="ED14" s="77">
        <f>RO!CB12</f>
        <v>11000</v>
      </c>
      <c r="EE14" s="77">
        <f>RO!CC12</f>
        <v>10000</v>
      </c>
      <c r="EF14" s="77">
        <f>RO!CD12</f>
        <v>10000</v>
      </c>
      <c r="EG14" s="77">
        <f>RO!CE12</f>
        <v>10000</v>
      </c>
      <c r="EH14" s="77">
        <f>RO!CF12</f>
        <v>10000</v>
      </c>
      <c r="EI14" s="77">
        <f>RO!CG12</f>
        <v>10000</v>
      </c>
      <c r="EJ14" s="77">
        <f>RO!CH12</f>
        <v>10000</v>
      </c>
      <c r="EK14" s="77">
        <f>RO!CI12</f>
        <v>10000</v>
      </c>
      <c r="EL14" s="77">
        <f>RO!CJ12</f>
        <v>9700</v>
      </c>
      <c r="EM14" s="77">
        <f>RO!CK12</f>
        <v>9700</v>
      </c>
      <c r="EN14" s="77">
        <f>RO!CL12</f>
        <v>9700</v>
      </c>
      <c r="EO14" s="77">
        <f>RO!CM12</f>
        <v>9700</v>
      </c>
      <c r="EP14" s="77">
        <f>RO!CN12</f>
        <v>9700</v>
      </c>
      <c r="EQ14" s="77">
        <f>RO!CO12</f>
        <v>10000</v>
      </c>
      <c r="ER14" s="77">
        <f>RO!CP12</f>
        <v>10000</v>
      </c>
      <c r="ES14" s="77">
        <f>RO!CQ12</f>
        <v>9700</v>
      </c>
      <c r="ET14" s="77">
        <f>RO!CR12</f>
        <v>9700</v>
      </c>
      <c r="EU14" s="77">
        <f>RO!CS12</f>
        <v>9700</v>
      </c>
      <c r="EV14" s="77">
        <f>RO!CT12</f>
        <v>9700</v>
      </c>
      <c r="EW14" s="77">
        <f>RO!CU12</f>
        <v>9700</v>
      </c>
      <c r="EX14" s="77">
        <f>RO!CV12</f>
        <v>10000</v>
      </c>
      <c r="EY14" s="77">
        <f>RO!CW12</f>
        <v>10000</v>
      </c>
      <c r="EZ14" s="77">
        <f>RO!CX12</f>
        <v>9700</v>
      </c>
      <c r="FA14" s="77">
        <f>RO!CY12</f>
        <v>9700</v>
      </c>
      <c r="FB14" s="77">
        <f>RO!CZ12</f>
        <v>9700</v>
      </c>
      <c r="FC14" s="77">
        <f>RO!DA12</f>
        <v>9700</v>
      </c>
      <c r="FD14" s="77">
        <f>RO!DB12</f>
        <v>9700</v>
      </c>
      <c r="FE14" s="77">
        <f>RO!DC12</f>
        <v>10000</v>
      </c>
      <c r="FF14" s="77">
        <f>RO!DD12</f>
        <v>10000</v>
      </c>
      <c r="FG14" s="77">
        <f>RO!DE12</f>
        <v>9400</v>
      </c>
      <c r="FH14" s="77">
        <f>RO!DF12</f>
        <v>9400</v>
      </c>
      <c r="FI14" s="77">
        <f>RO!DG12</f>
        <v>9400</v>
      </c>
      <c r="FJ14" s="77">
        <f>RO!DH12</f>
        <v>9400</v>
      </c>
      <c r="FK14" s="77">
        <f>RO!DI12</f>
        <v>9400</v>
      </c>
      <c r="FL14" s="77">
        <f>RO!DJ12</f>
        <v>9700</v>
      </c>
      <c r="FM14" s="77">
        <f>RO!DK12</f>
        <v>9700</v>
      </c>
      <c r="FN14" s="77">
        <f>RO!DL12</f>
        <v>9400</v>
      </c>
      <c r="FO14" s="77">
        <f>RO!DM12</f>
        <v>9400</v>
      </c>
      <c r="FP14" s="77">
        <f>RO!DN12</f>
        <v>9400</v>
      </c>
      <c r="FQ14" s="78">
        <f>RO!DO12</f>
        <v>9400</v>
      </c>
    </row>
    <row r="15" spans="1:173" x14ac:dyDescent="0.2">
      <c r="A15" s="17" t="s">
        <v>78</v>
      </c>
      <c r="B15" s="79"/>
      <c r="C15" s="79"/>
      <c r="D15" s="79"/>
      <c r="E15" s="79"/>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9"/>
      <c r="AU15" s="79"/>
      <c r="AV15" s="79"/>
      <c r="AW15" s="79"/>
      <c r="AX15" s="79"/>
      <c r="AY15" s="79"/>
      <c r="AZ15" s="79"/>
      <c r="BA15" s="79"/>
      <c r="BB15" s="79"/>
      <c r="BC15" s="79"/>
      <c r="BD15" s="79"/>
      <c r="BE15" s="79"/>
      <c r="BF15" s="80"/>
      <c r="BG15" s="80"/>
      <c r="BH15" s="80"/>
      <c r="BI15" s="80"/>
      <c r="BJ15" s="80"/>
      <c r="BK15" s="79"/>
      <c r="BL15" s="79"/>
      <c r="BM15" s="79"/>
      <c r="BN15" s="80"/>
      <c r="BO15" s="80"/>
      <c r="BP15" s="80"/>
      <c r="BQ15" s="80"/>
      <c r="BR15" s="79"/>
      <c r="BS15" s="79"/>
      <c r="BT15" s="79"/>
      <c r="BU15" s="79"/>
      <c r="BV15" s="79"/>
      <c r="BW15" s="79"/>
      <c r="BX15" s="79"/>
      <c r="BY15" s="79"/>
      <c r="BZ15" s="79"/>
      <c r="CA15" s="79"/>
      <c r="CB15" s="79"/>
      <c r="CC15" s="79"/>
      <c r="CD15" s="79"/>
      <c r="CE15" s="79"/>
      <c r="CF15" s="79"/>
      <c r="CG15" s="79"/>
      <c r="CH15" s="79"/>
      <c r="CI15" s="79"/>
      <c r="CJ15" s="79"/>
      <c r="CK15" s="79"/>
      <c r="CL15" s="79"/>
      <c r="CM15" s="79"/>
      <c r="CN15" s="79"/>
      <c r="CO15" s="79"/>
      <c r="CP15" s="79"/>
      <c r="CQ15" s="79"/>
      <c r="CR15" s="79"/>
      <c r="CS15" s="79"/>
      <c r="CT15" s="79"/>
      <c r="CU15" s="79"/>
      <c r="CV15" s="79"/>
      <c r="CW15" s="79"/>
      <c r="CX15" s="79"/>
      <c r="CY15" s="79"/>
      <c r="CZ15" s="79"/>
      <c r="DA15" s="79"/>
      <c r="DB15" s="79"/>
      <c r="DC15" s="79"/>
      <c r="DD15" s="79"/>
      <c r="DE15" s="79"/>
      <c r="DF15" s="79"/>
      <c r="DG15" s="79"/>
      <c r="DH15" s="79"/>
      <c r="DI15" s="79"/>
      <c r="DJ15" s="79"/>
      <c r="DK15" s="79"/>
      <c r="DL15" s="79"/>
      <c r="DM15" s="79"/>
      <c r="DN15" s="79"/>
      <c r="DO15" s="79"/>
      <c r="DP15" s="79"/>
      <c r="DQ15" s="79"/>
      <c r="DR15" s="79"/>
      <c r="DS15" s="79"/>
      <c r="DT15" s="79"/>
      <c r="DU15" s="79"/>
      <c r="DV15" s="79"/>
      <c r="DW15" s="79"/>
      <c r="DX15" s="79"/>
      <c r="DY15" s="79"/>
      <c r="DZ15" s="79"/>
      <c r="EA15" s="79"/>
      <c r="EB15" s="79"/>
      <c r="EC15" s="79"/>
      <c r="ED15" s="79"/>
      <c r="EE15" s="79"/>
      <c r="EF15" s="79"/>
      <c r="EG15" s="79"/>
      <c r="EH15" s="79"/>
      <c r="EI15" s="79"/>
      <c r="EJ15" s="79"/>
      <c r="EK15" s="79"/>
      <c r="EL15" s="79"/>
      <c r="EM15" s="79"/>
      <c r="EN15" s="79"/>
      <c r="EO15" s="79"/>
      <c r="EP15" s="79"/>
      <c r="EQ15" s="79"/>
      <c r="ER15" s="79"/>
      <c r="ES15" s="79"/>
      <c r="ET15" s="79"/>
      <c r="EU15" s="79"/>
      <c r="EV15" s="79"/>
      <c r="EW15" s="79"/>
      <c r="EX15" s="79"/>
      <c r="EY15" s="79"/>
      <c r="EZ15" s="79"/>
      <c r="FA15" s="79"/>
      <c r="FB15" s="79"/>
      <c r="FC15" s="79"/>
      <c r="FD15" s="79"/>
      <c r="FE15" s="79"/>
      <c r="FF15" s="79"/>
      <c r="FG15" s="79"/>
      <c r="FH15" s="79"/>
      <c r="FI15" s="79"/>
      <c r="FJ15" s="79"/>
      <c r="FK15" s="79"/>
      <c r="FL15" s="79"/>
      <c r="FM15" s="79"/>
      <c r="FN15" s="79"/>
      <c r="FO15" s="79"/>
      <c r="FP15" s="79"/>
      <c r="FQ15" s="80"/>
    </row>
    <row r="16" spans="1:173" x14ac:dyDescent="0.2">
      <c r="A16" s="76">
        <v>1</v>
      </c>
      <c r="B16" s="77" t="e">
        <f>RO!#REF!</f>
        <v>#REF!</v>
      </c>
      <c r="C16" s="77" t="e">
        <f>RO!#REF!</f>
        <v>#REF!</v>
      </c>
      <c r="D16" s="77" t="e">
        <f>RO!#REF!</f>
        <v>#REF!</v>
      </c>
      <c r="E16" s="77" t="e">
        <f>RO!#REF!</f>
        <v>#REF!</v>
      </c>
      <c r="F16" s="77" t="e">
        <f>RO!#REF!</f>
        <v>#REF!</v>
      </c>
      <c r="G16" s="77" t="e">
        <f>RO!#REF!</f>
        <v>#REF!</v>
      </c>
      <c r="H16" s="77" t="e">
        <f>RO!#REF!</f>
        <v>#REF!</v>
      </c>
      <c r="I16" s="77" t="e">
        <f>RO!#REF!</f>
        <v>#REF!</v>
      </c>
      <c r="J16" s="77" t="e">
        <f>RO!#REF!</f>
        <v>#REF!</v>
      </c>
      <c r="K16" s="77" t="e">
        <f>RO!#REF!</f>
        <v>#REF!</v>
      </c>
      <c r="L16" s="77" t="e">
        <f>RO!#REF!</f>
        <v>#REF!</v>
      </c>
      <c r="M16" s="77" t="e">
        <f>RO!#REF!</f>
        <v>#REF!</v>
      </c>
      <c r="N16" s="77" t="e">
        <f>RO!#REF!</f>
        <v>#REF!</v>
      </c>
      <c r="O16" s="77" t="e">
        <f>RO!#REF!</f>
        <v>#REF!</v>
      </c>
      <c r="P16" s="77" t="e">
        <f>RO!#REF!</f>
        <v>#REF!</v>
      </c>
      <c r="Q16" s="77" t="e">
        <f>RO!#REF!</f>
        <v>#REF!</v>
      </c>
      <c r="R16" s="77" t="e">
        <f>RO!#REF!</f>
        <v>#REF!</v>
      </c>
      <c r="S16" s="77" t="e">
        <f>RO!#REF!</f>
        <v>#REF!</v>
      </c>
      <c r="T16" s="77" t="e">
        <f>RO!#REF!</f>
        <v>#REF!</v>
      </c>
      <c r="U16" s="77" t="e">
        <f>RO!#REF!</f>
        <v>#REF!</v>
      </c>
      <c r="V16" s="77" t="e">
        <f>RO!#REF!</f>
        <v>#REF!</v>
      </c>
      <c r="W16" s="77" t="e">
        <f>RO!#REF!</f>
        <v>#REF!</v>
      </c>
      <c r="X16" s="77" t="e">
        <f>RO!#REF!</f>
        <v>#REF!</v>
      </c>
      <c r="Y16" s="77" t="e">
        <f>RO!#REF!</f>
        <v>#REF!</v>
      </c>
      <c r="Z16" s="77" t="e">
        <f>RO!#REF!</f>
        <v>#REF!</v>
      </c>
      <c r="AA16" s="77" t="e">
        <f>RO!#REF!</f>
        <v>#REF!</v>
      </c>
      <c r="AB16" s="77" t="e">
        <f>RO!#REF!</f>
        <v>#REF!</v>
      </c>
      <c r="AC16" s="77" t="e">
        <f>RO!#REF!</f>
        <v>#REF!</v>
      </c>
      <c r="AD16" s="77" t="e">
        <f>RO!#REF!</f>
        <v>#REF!</v>
      </c>
      <c r="AE16" s="77" t="e">
        <f>RO!#REF!</f>
        <v>#REF!</v>
      </c>
      <c r="AF16" s="77" t="e">
        <f>RO!#REF!</f>
        <v>#REF!</v>
      </c>
      <c r="AG16" s="77" t="e">
        <f>RO!#REF!</f>
        <v>#REF!</v>
      </c>
      <c r="AH16" s="77" t="e">
        <f>RO!#REF!</f>
        <v>#REF!</v>
      </c>
      <c r="AI16" s="77" t="e">
        <f>RO!#REF!</f>
        <v>#REF!</v>
      </c>
      <c r="AJ16" s="77" t="e">
        <f>RO!#REF!</f>
        <v>#REF!</v>
      </c>
      <c r="AK16" s="77" t="e">
        <f>RO!#REF!</f>
        <v>#REF!</v>
      </c>
      <c r="AL16" s="77" t="e">
        <f>RO!#REF!</f>
        <v>#REF!</v>
      </c>
      <c r="AM16" s="77" t="e">
        <f>RO!#REF!</f>
        <v>#REF!</v>
      </c>
      <c r="AN16" s="77" t="e">
        <f>RO!#REF!</f>
        <v>#REF!</v>
      </c>
      <c r="AO16" s="77" t="e">
        <f>RO!#REF!</f>
        <v>#REF!</v>
      </c>
      <c r="AP16" s="77" t="e">
        <f>RO!#REF!</f>
        <v>#REF!</v>
      </c>
      <c r="AQ16" s="77" t="e">
        <f>RO!#REF!</f>
        <v>#REF!</v>
      </c>
      <c r="AR16" s="77" t="e">
        <f>RO!#REF!</f>
        <v>#REF!</v>
      </c>
      <c r="AS16" s="77" t="e">
        <f>RO!#REF!</f>
        <v>#REF!</v>
      </c>
      <c r="AT16" s="77" t="e">
        <f>RO!#REF!</f>
        <v>#REF!</v>
      </c>
      <c r="AU16" s="77" t="e">
        <f>RO!#REF!</f>
        <v>#REF!</v>
      </c>
      <c r="AV16" s="77" t="e">
        <f>RO!#REF!</f>
        <v>#REF!</v>
      </c>
      <c r="AW16" s="77" t="e">
        <f>RO!#REF!</f>
        <v>#REF!</v>
      </c>
      <c r="AX16" s="77" t="e">
        <f>RO!#REF!</f>
        <v>#REF!</v>
      </c>
      <c r="AY16" s="77" t="e">
        <f>RO!#REF!</f>
        <v>#REF!</v>
      </c>
      <c r="AZ16" s="77" t="e">
        <f>RO!#REF!</f>
        <v>#REF!</v>
      </c>
      <c r="BA16" s="77" t="e">
        <f>RO!#REF!</f>
        <v>#REF!</v>
      </c>
      <c r="BB16" s="77" t="e">
        <f>RO!#REF!</f>
        <v>#REF!</v>
      </c>
      <c r="BC16" s="77" t="e">
        <f>RO!#REF!</f>
        <v>#REF!</v>
      </c>
      <c r="BD16" s="77">
        <f>RO!B14</f>
        <v>22100</v>
      </c>
      <c r="BE16" s="77">
        <f>RO!C14</f>
        <v>22100</v>
      </c>
      <c r="BF16" s="78">
        <f>RO!D14</f>
        <v>22100</v>
      </c>
      <c r="BG16" s="78">
        <f>RO!E14</f>
        <v>22100</v>
      </c>
      <c r="BH16" s="78">
        <f>RO!F14</f>
        <v>22100</v>
      </c>
      <c r="BI16" s="78">
        <f>RO!G14</f>
        <v>22100</v>
      </c>
      <c r="BJ16" s="78">
        <f>RO!H14</f>
        <v>22100</v>
      </c>
      <c r="BK16" s="77">
        <f>RO!I14</f>
        <v>19600</v>
      </c>
      <c r="BL16" s="77">
        <f>RO!J14</f>
        <v>19600</v>
      </c>
      <c r="BM16" s="77">
        <f>RO!K14</f>
        <v>18200</v>
      </c>
      <c r="BN16" s="78">
        <f>RO!L14</f>
        <v>16100</v>
      </c>
      <c r="BO16" s="78">
        <f>RO!M14</f>
        <v>16100</v>
      </c>
      <c r="BP16" s="78">
        <f>RO!N14</f>
        <v>16100</v>
      </c>
      <c r="BQ16" s="78">
        <f>RO!O14</f>
        <v>16100</v>
      </c>
      <c r="BR16" s="77">
        <f>RO!P14</f>
        <v>14700</v>
      </c>
      <c r="BS16" s="77">
        <f>RO!Q14</f>
        <v>14700</v>
      </c>
      <c r="BT16" s="77">
        <f>RO!R14</f>
        <v>16100</v>
      </c>
      <c r="BU16" s="77">
        <f>RO!S14</f>
        <v>16100</v>
      </c>
      <c r="BV16" s="77">
        <f>RO!T14</f>
        <v>16100</v>
      </c>
      <c r="BW16" s="77">
        <f>RO!U14</f>
        <v>16100</v>
      </c>
      <c r="BX16" s="77">
        <f>RO!V14</f>
        <v>16100</v>
      </c>
      <c r="BY16" s="77">
        <f>RO!W14</f>
        <v>16100</v>
      </c>
      <c r="BZ16" s="77">
        <f>RO!X14</f>
        <v>16100</v>
      </c>
      <c r="CA16" s="77">
        <f>RO!Y14</f>
        <v>16100</v>
      </c>
      <c r="CB16" s="77">
        <f>RO!Z14</f>
        <v>16100</v>
      </c>
      <c r="CC16" s="77">
        <f>RO!AA14</f>
        <v>16100</v>
      </c>
      <c r="CD16" s="77">
        <f>RO!AB14</f>
        <v>16600</v>
      </c>
      <c r="CE16" s="77">
        <f>RO!AC14</f>
        <v>16600</v>
      </c>
      <c r="CF16" s="77">
        <f>RO!AD14</f>
        <v>16600</v>
      </c>
      <c r="CG16" s="77">
        <f>RO!AE14</f>
        <v>16600</v>
      </c>
      <c r="CH16" s="77">
        <f>RO!AF14</f>
        <v>16600</v>
      </c>
      <c r="CI16" s="77">
        <f>RO!AG14</f>
        <v>16600</v>
      </c>
      <c r="CJ16" s="77">
        <f>RO!AH14</f>
        <v>16600</v>
      </c>
      <c r="CK16" s="77">
        <f>RO!AI14</f>
        <v>16600</v>
      </c>
      <c r="CL16" s="77">
        <f>RO!AJ14</f>
        <v>17300</v>
      </c>
      <c r="CM16" s="77">
        <f>RO!AK14</f>
        <v>17300</v>
      </c>
      <c r="CN16" s="77">
        <f>RO!AL14</f>
        <v>16100</v>
      </c>
      <c r="CO16" s="77">
        <f>RO!AM14</f>
        <v>16100</v>
      </c>
      <c r="CP16" s="77">
        <f>RO!AN14</f>
        <v>12000</v>
      </c>
      <c r="CQ16" s="77">
        <f>RO!AO14</f>
        <v>12000</v>
      </c>
      <c r="CR16" s="77">
        <f>RO!AP14</f>
        <v>12000</v>
      </c>
      <c r="CS16" s="77">
        <f>RO!AQ14</f>
        <v>12000</v>
      </c>
      <c r="CT16" s="77">
        <f>RO!AR14</f>
        <v>12500</v>
      </c>
      <c r="CU16" s="77">
        <f>RO!AS14</f>
        <v>12500</v>
      </c>
      <c r="CV16" s="77">
        <f>RO!AT14</f>
        <v>12000</v>
      </c>
      <c r="CW16" s="77">
        <f>RO!AU14</f>
        <v>12000</v>
      </c>
      <c r="CX16" s="77">
        <f>RO!AV14</f>
        <v>12000</v>
      </c>
      <c r="CY16" s="77">
        <f>RO!AW14</f>
        <v>12000</v>
      </c>
      <c r="CZ16" s="77">
        <f>RO!AX14</f>
        <v>12000</v>
      </c>
      <c r="DA16" s="77">
        <f>RO!AY14</f>
        <v>12500</v>
      </c>
      <c r="DB16" s="77">
        <f>RO!AZ14</f>
        <v>12500</v>
      </c>
      <c r="DC16" s="77">
        <f>RO!BA14</f>
        <v>12000</v>
      </c>
      <c r="DD16" s="77">
        <f>RO!BB14</f>
        <v>12000</v>
      </c>
      <c r="DE16" s="77">
        <f>RO!BC14</f>
        <v>12000</v>
      </c>
      <c r="DF16" s="77">
        <f>RO!BD14</f>
        <v>12000</v>
      </c>
      <c r="DG16" s="77">
        <f>RO!BE14</f>
        <v>13500</v>
      </c>
      <c r="DH16" s="77">
        <f>RO!BF14</f>
        <v>13500</v>
      </c>
      <c r="DI16" s="77">
        <f>RO!BG14</f>
        <v>13500</v>
      </c>
      <c r="DJ16" s="77">
        <f>RO!BH14</f>
        <v>12000</v>
      </c>
      <c r="DK16" s="77">
        <f>RO!BI14</f>
        <v>12000</v>
      </c>
      <c r="DL16" s="77">
        <f>RO!BJ14</f>
        <v>12000</v>
      </c>
      <c r="DM16" s="77">
        <f>RO!BK14</f>
        <v>12000</v>
      </c>
      <c r="DN16" s="77">
        <f>RO!BL14</f>
        <v>12000</v>
      </c>
      <c r="DO16" s="77">
        <f>RO!BM14</f>
        <v>12500</v>
      </c>
      <c r="DP16" s="77">
        <f>RO!BN14</f>
        <v>12500</v>
      </c>
      <c r="DQ16" s="77">
        <f>RO!BO14</f>
        <v>12000</v>
      </c>
      <c r="DR16" s="77">
        <f>RO!BP14</f>
        <v>12000</v>
      </c>
      <c r="DS16" s="77">
        <f>RO!BQ14</f>
        <v>12000</v>
      </c>
      <c r="DT16" s="77">
        <f>RO!BR14</f>
        <v>12000</v>
      </c>
      <c r="DU16" s="77">
        <f>RO!BS14</f>
        <v>12000</v>
      </c>
      <c r="DV16" s="77">
        <f>RO!BT14</f>
        <v>12500</v>
      </c>
      <c r="DW16" s="77">
        <f>RO!BU14</f>
        <v>12500</v>
      </c>
      <c r="DX16" s="77">
        <f>RO!BV14</f>
        <v>12000</v>
      </c>
      <c r="DY16" s="77">
        <f>RO!BW14</f>
        <v>12000</v>
      </c>
      <c r="DZ16" s="77">
        <f>RO!BX14</f>
        <v>12000</v>
      </c>
      <c r="EA16" s="77">
        <f>RO!BY14</f>
        <v>12000</v>
      </c>
      <c r="EB16" s="77">
        <f>RO!BZ14</f>
        <v>12000</v>
      </c>
      <c r="EC16" s="77">
        <f>RO!CA14</f>
        <v>12500</v>
      </c>
      <c r="ED16" s="77">
        <f>RO!CB14</f>
        <v>12500</v>
      </c>
      <c r="EE16" s="77">
        <f>RO!CC14</f>
        <v>11500</v>
      </c>
      <c r="EF16" s="77">
        <f>RO!CD14</f>
        <v>11500</v>
      </c>
      <c r="EG16" s="77">
        <f>RO!CE14</f>
        <v>11500</v>
      </c>
      <c r="EH16" s="77">
        <f>RO!CF14</f>
        <v>11500</v>
      </c>
      <c r="EI16" s="77">
        <f>RO!CG14</f>
        <v>11500</v>
      </c>
      <c r="EJ16" s="77">
        <f>RO!CH14</f>
        <v>11500</v>
      </c>
      <c r="EK16" s="77">
        <f>RO!CI14</f>
        <v>11500</v>
      </c>
      <c r="EL16" s="77">
        <f>RO!CJ14</f>
        <v>11200</v>
      </c>
      <c r="EM16" s="77">
        <f>RO!CK14</f>
        <v>11200</v>
      </c>
      <c r="EN16" s="77">
        <f>RO!CL14</f>
        <v>11200</v>
      </c>
      <c r="EO16" s="77">
        <f>RO!CM14</f>
        <v>11200</v>
      </c>
      <c r="EP16" s="77">
        <f>RO!CN14</f>
        <v>11200</v>
      </c>
      <c r="EQ16" s="77">
        <f>RO!CO14</f>
        <v>11500</v>
      </c>
      <c r="ER16" s="77">
        <f>RO!CP14</f>
        <v>11500</v>
      </c>
      <c r="ES16" s="77">
        <f>RO!CQ14</f>
        <v>11200</v>
      </c>
      <c r="ET16" s="77">
        <f>RO!CR14</f>
        <v>11200</v>
      </c>
      <c r="EU16" s="77">
        <f>RO!CS14</f>
        <v>11200</v>
      </c>
      <c r="EV16" s="77">
        <f>RO!CT14</f>
        <v>11200</v>
      </c>
      <c r="EW16" s="77">
        <f>RO!CU14</f>
        <v>11200</v>
      </c>
      <c r="EX16" s="77">
        <f>RO!CV14</f>
        <v>11500</v>
      </c>
      <c r="EY16" s="77">
        <f>RO!CW14</f>
        <v>11500</v>
      </c>
      <c r="EZ16" s="77">
        <f>RO!CX14</f>
        <v>11200</v>
      </c>
      <c r="FA16" s="77">
        <f>RO!CY14</f>
        <v>11200</v>
      </c>
      <c r="FB16" s="77">
        <f>RO!CZ14</f>
        <v>11200</v>
      </c>
      <c r="FC16" s="77">
        <f>RO!DA14</f>
        <v>11200</v>
      </c>
      <c r="FD16" s="77">
        <f>RO!DB14</f>
        <v>11200</v>
      </c>
      <c r="FE16" s="77">
        <f>RO!DC14</f>
        <v>11500</v>
      </c>
      <c r="FF16" s="77">
        <f>RO!DD14</f>
        <v>11500</v>
      </c>
      <c r="FG16" s="77">
        <f>RO!DE14</f>
        <v>10900</v>
      </c>
      <c r="FH16" s="77">
        <f>RO!DF14</f>
        <v>10900</v>
      </c>
      <c r="FI16" s="77">
        <f>RO!DG14</f>
        <v>10900</v>
      </c>
      <c r="FJ16" s="77">
        <f>RO!DH14</f>
        <v>10900</v>
      </c>
      <c r="FK16" s="77">
        <f>RO!DI14</f>
        <v>10900</v>
      </c>
      <c r="FL16" s="77">
        <f>RO!DJ14</f>
        <v>11200</v>
      </c>
      <c r="FM16" s="77">
        <f>RO!DK14</f>
        <v>11200</v>
      </c>
      <c r="FN16" s="77">
        <f>RO!DL14</f>
        <v>10900</v>
      </c>
      <c r="FO16" s="77">
        <f>RO!DM14</f>
        <v>10900</v>
      </c>
      <c r="FP16" s="77">
        <f>RO!DN14</f>
        <v>10900</v>
      </c>
      <c r="FQ16" s="78">
        <f>RO!DO14</f>
        <v>10900</v>
      </c>
    </row>
    <row r="17" spans="1:173" x14ac:dyDescent="0.2">
      <c r="A17" s="81"/>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3"/>
      <c r="BG17" s="83"/>
      <c r="BH17" s="83"/>
      <c r="BI17" s="83"/>
      <c r="BJ17" s="83"/>
      <c r="BK17" s="82"/>
      <c r="BL17" s="82"/>
      <c r="BM17" s="82"/>
      <c r="BN17" s="83"/>
      <c r="BO17" s="83"/>
      <c r="BP17" s="83"/>
      <c r="BQ17" s="83"/>
      <c r="BR17" s="82"/>
      <c r="BS17" s="82"/>
      <c r="BT17" s="82"/>
      <c r="BU17" s="82"/>
      <c r="BV17" s="82"/>
      <c r="BW17" s="82"/>
      <c r="BX17" s="82"/>
      <c r="BY17" s="82"/>
      <c r="BZ17" s="82"/>
      <c r="CA17" s="82"/>
      <c r="CB17" s="82"/>
      <c r="CC17" s="82"/>
      <c r="CD17" s="82"/>
      <c r="CE17" s="82"/>
      <c r="CF17" s="82"/>
      <c r="CG17" s="82"/>
      <c r="CH17" s="82"/>
      <c r="CI17" s="82"/>
      <c r="CJ17" s="82"/>
      <c r="CK17" s="82"/>
      <c r="CL17" s="82"/>
      <c r="CM17" s="82"/>
      <c r="CN17" s="82"/>
      <c r="CO17" s="82"/>
      <c r="CP17" s="82"/>
      <c r="CQ17" s="82"/>
      <c r="CR17" s="82"/>
      <c r="CS17" s="82"/>
      <c r="CT17" s="82"/>
      <c r="CU17" s="82"/>
      <c r="CV17" s="82"/>
      <c r="CW17" s="82"/>
      <c r="CX17" s="82"/>
      <c r="CY17" s="82"/>
      <c r="CZ17" s="82"/>
      <c r="DA17" s="82"/>
      <c r="DB17" s="82"/>
      <c r="DC17" s="82"/>
      <c r="DD17" s="82"/>
      <c r="DE17" s="82"/>
      <c r="DF17" s="82"/>
      <c r="DG17" s="82"/>
      <c r="DH17" s="82"/>
      <c r="DI17" s="82"/>
      <c r="DJ17" s="82"/>
      <c r="DK17" s="82"/>
      <c r="DL17" s="82"/>
      <c r="DM17" s="82"/>
      <c r="DN17" s="82"/>
      <c r="DO17" s="82"/>
      <c r="DP17" s="82"/>
      <c r="DQ17" s="82"/>
      <c r="DR17" s="82"/>
      <c r="DS17" s="82"/>
      <c r="DT17" s="82"/>
      <c r="DU17" s="82"/>
      <c r="DV17" s="82"/>
      <c r="DW17" s="82"/>
      <c r="DX17" s="82"/>
      <c r="DY17" s="82"/>
      <c r="DZ17" s="82"/>
      <c r="EA17" s="82"/>
      <c r="EB17" s="82"/>
      <c r="EC17" s="82"/>
      <c r="ED17" s="82"/>
      <c r="EE17" s="82"/>
      <c r="EF17" s="82"/>
      <c r="EG17" s="82"/>
      <c r="EH17" s="82"/>
      <c r="EI17" s="82"/>
      <c r="EJ17" s="82"/>
      <c r="EK17" s="82"/>
      <c r="EL17" s="82"/>
      <c r="EM17" s="82"/>
      <c r="EN17" s="82"/>
      <c r="EO17" s="82"/>
      <c r="EP17" s="82"/>
      <c r="EQ17" s="82"/>
      <c r="ER17" s="82"/>
      <c r="ES17" s="82"/>
      <c r="ET17" s="82"/>
      <c r="EU17" s="82"/>
      <c r="EV17" s="82"/>
      <c r="EW17" s="82"/>
      <c r="EX17" s="82"/>
      <c r="EY17" s="82"/>
      <c r="EZ17" s="82"/>
      <c r="FA17" s="82"/>
      <c r="FB17" s="82"/>
      <c r="FC17" s="82"/>
      <c r="FD17" s="82"/>
      <c r="FE17" s="82"/>
      <c r="FF17" s="82"/>
      <c r="FG17" s="82"/>
      <c r="FH17" s="82"/>
      <c r="FI17" s="82"/>
      <c r="FJ17" s="82"/>
      <c r="FK17" s="82"/>
      <c r="FL17" s="82"/>
      <c r="FM17" s="82"/>
      <c r="FN17" s="82"/>
      <c r="FO17" s="82"/>
      <c r="FP17" s="82"/>
      <c r="FQ17" s="83"/>
    </row>
    <row r="18" spans="1:173" x14ac:dyDescent="0.2">
      <c r="A18" s="84" t="s">
        <v>79</v>
      </c>
      <c r="B18" s="82"/>
      <c r="C18" s="82"/>
      <c r="D18" s="82"/>
      <c r="E18" s="82"/>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3"/>
      <c r="BG18" s="83"/>
      <c r="BH18" s="83"/>
      <c r="BI18" s="83"/>
      <c r="BJ18" s="83"/>
      <c r="BK18" s="82"/>
      <c r="BL18" s="82"/>
      <c r="BM18" s="82"/>
      <c r="BN18" s="83"/>
      <c r="BO18" s="83"/>
      <c r="BP18" s="83"/>
      <c r="BQ18" s="83"/>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3"/>
    </row>
    <row r="19" spans="1:173" ht="23.25" customHeight="1" x14ac:dyDescent="0.2">
      <c r="A19" s="76"/>
      <c r="B19" s="8" t="e">
        <f t="shared" ref="B19:BM20" si="0">B5</f>
        <v>#REF!</v>
      </c>
      <c r="C19" s="8" t="e">
        <f t="shared" si="0"/>
        <v>#REF!</v>
      </c>
      <c r="D19" s="8" t="e">
        <f t="shared" si="0"/>
        <v>#REF!</v>
      </c>
      <c r="E19" s="8" t="e">
        <f t="shared" si="0"/>
        <v>#REF!</v>
      </c>
      <c r="F19" s="8" t="e">
        <f t="shared" si="0"/>
        <v>#REF!</v>
      </c>
      <c r="G19" s="8" t="e">
        <f t="shared" si="0"/>
        <v>#REF!</v>
      </c>
      <c r="H19" s="8" t="e">
        <f t="shared" si="0"/>
        <v>#REF!</v>
      </c>
      <c r="I19" s="8" t="e">
        <f t="shared" si="0"/>
        <v>#REF!</v>
      </c>
      <c r="J19" s="8" t="e">
        <f t="shared" si="0"/>
        <v>#REF!</v>
      </c>
      <c r="K19" s="8" t="e">
        <f t="shared" si="0"/>
        <v>#REF!</v>
      </c>
      <c r="L19" s="8" t="e">
        <f t="shared" si="0"/>
        <v>#REF!</v>
      </c>
      <c r="M19" s="8" t="e">
        <f t="shared" si="0"/>
        <v>#REF!</v>
      </c>
      <c r="N19" s="8" t="e">
        <f t="shared" si="0"/>
        <v>#REF!</v>
      </c>
      <c r="O19" s="8" t="e">
        <f t="shared" si="0"/>
        <v>#REF!</v>
      </c>
      <c r="P19" s="8" t="e">
        <f t="shared" si="0"/>
        <v>#REF!</v>
      </c>
      <c r="Q19" s="8" t="e">
        <f t="shared" si="0"/>
        <v>#REF!</v>
      </c>
      <c r="R19" s="8" t="e">
        <f t="shared" si="0"/>
        <v>#REF!</v>
      </c>
      <c r="S19" s="8" t="e">
        <f t="shared" si="0"/>
        <v>#REF!</v>
      </c>
      <c r="T19" s="8" t="e">
        <f t="shared" si="0"/>
        <v>#REF!</v>
      </c>
      <c r="U19" s="8" t="e">
        <f t="shared" si="0"/>
        <v>#REF!</v>
      </c>
      <c r="V19" s="8" t="e">
        <f t="shared" si="0"/>
        <v>#REF!</v>
      </c>
      <c r="W19" s="8" t="e">
        <f t="shared" si="0"/>
        <v>#REF!</v>
      </c>
      <c r="X19" s="8" t="e">
        <f t="shared" si="0"/>
        <v>#REF!</v>
      </c>
      <c r="Y19" s="8" t="e">
        <f t="shared" si="0"/>
        <v>#REF!</v>
      </c>
      <c r="Z19" s="8" t="e">
        <f t="shared" si="0"/>
        <v>#REF!</v>
      </c>
      <c r="AA19" s="8" t="e">
        <f t="shared" si="0"/>
        <v>#REF!</v>
      </c>
      <c r="AB19" s="8" t="e">
        <f t="shared" si="0"/>
        <v>#REF!</v>
      </c>
      <c r="AC19" s="8" t="e">
        <f t="shared" si="0"/>
        <v>#REF!</v>
      </c>
      <c r="AD19" s="8" t="e">
        <f t="shared" si="0"/>
        <v>#REF!</v>
      </c>
      <c r="AE19" s="8" t="e">
        <f t="shared" si="0"/>
        <v>#REF!</v>
      </c>
      <c r="AF19" s="8" t="e">
        <f t="shared" si="0"/>
        <v>#REF!</v>
      </c>
      <c r="AG19" s="8" t="e">
        <f t="shared" si="0"/>
        <v>#REF!</v>
      </c>
      <c r="AH19" s="8" t="e">
        <f t="shared" si="0"/>
        <v>#REF!</v>
      </c>
      <c r="AI19" s="8" t="e">
        <f t="shared" si="0"/>
        <v>#REF!</v>
      </c>
      <c r="AJ19" s="8" t="e">
        <f t="shared" si="0"/>
        <v>#REF!</v>
      </c>
      <c r="AK19" s="8" t="e">
        <f t="shared" si="0"/>
        <v>#REF!</v>
      </c>
      <c r="AL19" s="8" t="e">
        <f t="shared" si="0"/>
        <v>#REF!</v>
      </c>
      <c r="AM19" s="8" t="e">
        <f t="shared" si="0"/>
        <v>#REF!</v>
      </c>
      <c r="AN19" s="8" t="e">
        <f t="shared" si="0"/>
        <v>#REF!</v>
      </c>
      <c r="AO19" s="8" t="e">
        <f t="shared" si="0"/>
        <v>#REF!</v>
      </c>
      <c r="AP19" s="8" t="e">
        <f t="shared" si="0"/>
        <v>#REF!</v>
      </c>
      <c r="AQ19" s="8" t="e">
        <f t="shared" si="0"/>
        <v>#REF!</v>
      </c>
      <c r="AR19" s="8" t="e">
        <f t="shared" si="0"/>
        <v>#REF!</v>
      </c>
      <c r="AS19" s="8" t="e">
        <f t="shared" si="0"/>
        <v>#REF!</v>
      </c>
      <c r="AT19" s="8" t="e">
        <f t="shared" si="0"/>
        <v>#REF!</v>
      </c>
      <c r="AU19" s="8" t="e">
        <f t="shared" si="0"/>
        <v>#REF!</v>
      </c>
      <c r="AV19" s="8" t="e">
        <f t="shared" si="0"/>
        <v>#REF!</v>
      </c>
      <c r="AW19" s="8" t="e">
        <f t="shared" si="0"/>
        <v>#REF!</v>
      </c>
      <c r="AX19" s="8" t="e">
        <f t="shared" si="0"/>
        <v>#REF!</v>
      </c>
      <c r="AY19" s="8" t="e">
        <f t="shared" si="0"/>
        <v>#REF!</v>
      </c>
      <c r="AZ19" s="8" t="e">
        <f t="shared" si="0"/>
        <v>#REF!</v>
      </c>
      <c r="BA19" s="8" t="e">
        <f t="shared" si="0"/>
        <v>#REF!</v>
      </c>
      <c r="BB19" s="8" t="e">
        <f t="shared" si="0"/>
        <v>#REF!</v>
      </c>
      <c r="BC19" s="8" t="e">
        <f t="shared" si="0"/>
        <v>#REF!</v>
      </c>
      <c r="BD19" s="8" t="e">
        <f t="shared" si="0"/>
        <v>#REF!</v>
      </c>
      <c r="BE19" s="8" t="e">
        <f t="shared" si="0"/>
        <v>#REF!</v>
      </c>
      <c r="BF19" s="33" t="e">
        <f t="shared" si="0"/>
        <v>#REF!</v>
      </c>
      <c r="BG19" s="33" t="e">
        <f t="shared" si="0"/>
        <v>#REF!</v>
      </c>
      <c r="BH19" s="33" t="e">
        <f t="shared" si="0"/>
        <v>#REF!</v>
      </c>
      <c r="BI19" s="33" t="e">
        <f t="shared" si="0"/>
        <v>#REF!</v>
      </c>
      <c r="BJ19" s="33" t="e">
        <f t="shared" si="0"/>
        <v>#REF!</v>
      </c>
      <c r="BK19" s="8" t="e">
        <f t="shared" si="0"/>
        <v>#REF!</v>
      </c>
      <c r="BL19" s="8" t="e">
        <f t="shared" si="0"/>
        <v>#REF!</v>
      </c>
      <c r="BM19" s="8" t="e">
        <f t="shared" si="0"/>
        <v>#REF!</v>
      </c>
      <c r="BN19" s="33" t="e">
        <f t="shared" ref="BN19:DY20" si="1">BN5</f>
        <v>#REF!</v>
      </c>
      <c r="BO19" s="33" t="e">
        <f t="shared" si="1"/>
        <v>#REF!</v>
      </c>
      <c r="BP19" s="33" t="e">
        <f t="shared" si="1"/>
        <v>#REF!</v>
      </c>
      <c r="BQ19" s="33" t="e">
        <f t="shared" si="1"/>
        <v>#REF!</v>
      </c>
      <c r="BR19" s="8" t="e">
        <f t="shared" si="1"/>
        <v>#REF!</v>
      </c>
      <c r="BS19" s="8" t="e">
        <f t="shared" si="1"/>
        <v>#REF!</v>
      </c>
      <c r="BT19" s="8" t="e">
        <f t="shared" si="1"/>
        <v>#REF!</v>
      </c>
      <c r="BU19" s="8" t="e">
        <f t="shared" si="1"/>
        <v>#REF!</v>
      </c>
      <c r="BV19" s="8" t="e">
        <f t="shared" si="1"/>
        <v>#REF!</v>
      </c>
      <c r="BW19" s="8" t="e">
        <f t="shared" si="1"/>
        <v>#REF!</v>
      </c>
      <c r="BX19" s="8" t="e">
        <f t="shared" si="1"/>
        <v>#REF!</v>
      </c>
      <c r="BY19" s="8" t="e">
        <f t="shared" si="1"/>
        <v>#REF!</v>
      </c>
      <c r="BZ19" s="8" t="e">
        <f t="shared" si="1"/>
        <v>#REF!</v>
      </c>
      <c r="CA19" s="8" t="e">
        <f t="shared" si="1"/>
        <v>#REF!</v>
      </c>
      <c r="CB19" s="8" t="e">
        <f t="shared" si="1"/>
        <v>#REF!</v>
      </c>
      <c r="CC19" s="8" t="e">
        <f t="shared" si="1"/>
        <v>#REF!</v>
      </c>
      <c r="CD19" s="8" t="e">
        <f t="shared" si="1"/>
        <v>#REF!</v>
      </c>
      <c r="CE19" s="8" t="e">
        <f t="shared" si="1"/>
        <v>#REF!</v>
      </c>
      <c r="CF19" s="8" t="e">
        <f t="shared" si="1"/>
        <v>#REF!</v>
      </c>
      <c r="CG19" s="8" t="e">
        <f t="shared" si="1"/>
        <v>#REF!</v>
      </c>
      <c r="CH19" s="8" t="e">
        <f t="shared" si="1"/>
        <v>#REF!</v>
      </c>
      <c r="CI19" s="8" t="e">
        <f t="shared" si="1"/>
        <v>#REF!</v>
      </c>
      <c r="CJ19" s="8" t="e">
        <f t="shared" si="1"/>
        <v>#REF!</v>
      </c>
      <c r="CK19" s="8" t="e">
        <f t="shared" si="1"/>
        <v>#REF!</v>
      </c>
      <c r="CL19" s="8" t="e">
        <f t="shared" si="1"/>
        <v>#REF!</v>
      </c>
      <c r="CM19" s="8" t="e">
        <f t="shared" si="1"/>
        <v>#REF!</v>
      </c>
      <c r="CN19" s="8" t="e">
        <f t="shared" si="1"/>
        <v>#REF!</v>
      </c>
      <c r="CO19" s="8" t="e">
        <f t="shared" si="1"/>
        <v>#REF!</v>
      </c>
      <c r="CP19" s="8" t="e">
        <f t="shared" si="1"/>
        <v>#REF!</v>
      </c>
      <c r="CQ19" s="8" t="e">
        <f t="shared" si="1"/>
        <v>#REF!</v>
      </c>
      <c r="CR19" s="8" t="e">
        <f t="shared" si="1"/>
        <v>#REF!</v>
      </c>
      <c r="CS19" s="8" t="e">
        <f t="shared" si="1"/>
        <v>#REF!</v>
      </c>
      <c r="CT19" s="8" t="e">
        <f t="shared" si="1"/>
        <v>#REF!</v>
      </c>
      <c r="CU19" s="8" t="e">
        <f t="shared" si="1"/>
        <v>#REF!</v>
      </c>
      <c r="CV19" s="8" t="e">
        <f t="shared" si="1"/>
        <v>#REF!</v>
      </c>
      <c r="CW19" s="8" t="e">
        <f t="shared" si="1"/>
        <v>#REF!</v>
      </c>
      <c r="CX19" s="8" t="e">
        <f t="shared" si="1"/>
        <v>#REF!</v>
      </c>
      <c r="CY19" s="8" t="e">
        <f t="shared" si="1"/>
        <v>#REF!</v>
      </c>
      <c r="CZ19" s="8" t="e">
        <f t="shared" si="1"/>
        <v>#REF!</v>
      </c>
      <c r="DA19" s="8" t="e">
        <f t="shared" si="1"/>
        <v>#REF!</v>
      </c>
      <c r="DB19" s="8" t="e">
        <f t="shared" si="1"/>
        <v>#REF!</v>
      </c>
      <c r="DC19" s="8" t="e">
        <f t="shared" si="1"/>
        <v>#REF!</v>
      </c>
      <c r="DD19" s="8" t="e">
        <f t="shared" si="1"/>
        <v>#REF!</v>
      </c>
      <c r="DE19" s="8" t="e">
        <f t="shared" si="1"/>
        <v>#REF!</v>
      </c>
      <c r="DF19" s="8" t="e">
        <f t="shared" si="1"/>
        <v>#REF!</v>
      </c>
      <c r="DG19" s="8" t="e">
        <f t="shared" si="1"/>
        <v>#REF!</v>
      </c>
      <c r="DH19" s="8" t="e">
        <f t="shared" si="1"/>
        <v>#REF!</v>
      </c>
      <c r="DI19" s="8" t="e">
        <f t="shared" si="1"/>
        <v>#REF!</v>
      </c>
      <c r="DJ19" s="8" t="e">
        <f t="shared" si="1"/>
        <v>#REF!</v>
      </c>
      <c r="DK19" s="8" t="e">
        <f t="shared" si="1"/>
        <v>#REF!</v>
      </c>
      <c r="DL19" s="8" t="e">
        <f t="shared" si="1"/>
        <v>#REF!</v>
      </c>
      <c r="DM19" s="8" t="e">
        <f t="shared" si="1"/>
        <v>#REF!</v>
      </c>
      <c r="DN19" s="8" t="e">
        <f t="shared" si="1"/>
        <v>#REF!</v>
      </c>
      <c r="DO19" s="8" t="e">
        <f t="shared" si="1"/>
        <v>#REF!</v>
      </c>
      <c r="DP19" s="8" t="e">
        <f t="shared" si="1"/>
        <v>#REF!</v>
      </c>
      <c r="DQ19" s="8" t="e">
        <f t="shared" si="1"/>
        <v>#REF!</v>
      </c>
      <c r="DR19" s="8" t="e">
        <f t="shared" si="1"/>
        <v>#REF!</v>
      </c>
      <c r="DS19" s="8" t="e">
        <f t="shared" si="1"/>
        <v>#REF!</v>
      </c>
      <c r="DT19" s="8" t="e">
        <f t="shared" si="1"/>
        <v>#REF!</v>
      </c>
      <c r="DU19" s="8" t="e">
        <f t="shared" si="1"/>
        <v>#REF!</v>
      </c>
      <c r="DV19" s="8" t="e">
        <f t="shared" si="1"/>
        <v>#REF!</v>
      </c>
      <c r="DW19" s="8" t="e">
        <f t="shared" si="1"/>
        <v>#REF!</v>
      </c>
      <c r="DX19" s="8" t="e">
        <f t="shared" si="1"/>
        <v>#REF!</v>
      </c>
      <c r="DY19" s="8" t="e">
        <f t="shared" si="1"/>
        <v>#REF!</v>
      </c>
      <c r="DZ19" s="8" t="e">
        <f t="shared" ref="DZ19:FQ20" si="2">DZ5</f>
        <v>#REF!</v>
      </c>
      <c r="EA19" s="8" t="e">
        <f t="shared" si="2"/>
        <v>#REF!</v>
      </c>
      <c r="EB19" s="8" t="e">
        <f t="shared" si="2"/>
        <v>#REF!</v>
      </c>
      <c r="EC19" s="8" t="e">
        <f t="shared" si="2"/>
        <v>#REF!</v>
      </c>
      <c r="ED19" s="8" t="e">
        <f t="shared" si="2"/>
        <v>#REF!</v>
      </c>
      <c r="EE19" s="8" t="e">
        <f t="shared" si="2"/>
        <v>#REF!</v>
      </c>
      <c r="EF19" s="8" t="e">
        <f t="shared" si="2"/>
        <v>#REF!</v>
      </c>
      <c r="EG19" s="8" t="e">
        <f t="shared" si="2"/>
        <v>#REF!</v>
      </c>
      <c r="EH19" s="8" t="e">
        <f t="shared" si="2"/>
        <v>#REF!</v>
      </c>
      <c r="EI19" s="8" t="e">
        <f t="shared" si="2"/>
        <v>#REF!</v>
      </c>
      <c r="EJ19" s="8" t="e">
        <f t="shared" si="2"/>
        <v>#REF!</v>
      </c>
      <c r="EK19" s="8" t="e">
        <f t="shared" si="2"/>
        <v>#REF!</v>
      </c>
      <c r="EL19" s="8" t="e">
        <f t="shared" si="2"/>
        <v>#REF!</v>
      </c>
      <c r="EM19" s="8" t="e">
        <f t="shared" si="2"/>
        <v>#REF!</v>
      </c>
      <c r="EN19" s="8" t="e">
        <f t="shared" si="2"/>
        <v>#REF!</v>
      </c>
      <c r="EO19" s="8" t="e">
        <f t="shared" si="2"/>
        <v>#REF!</v>
      </c>
      <c r="EP19" s="8" t="e">
        <f t="shared" si="2"/>
        <v>#REF!</v>
      </c>
      <c r="EQ19" s="8" t="e">
        <f t="shared" si="2"/>
        <v>#REF!</v>
      </c>
      <c r="ER19" s="8" t="e">
        <f t="shared" si="2"/>
        <v>#REF!</v>
      </c>
      <c r="ES19" s="8" t="e">
        <f t="shared" si="2"/>
        <v>#REF!</v>
      </c>
      <c r="ET19" s="8" t="e">
        <f t="shared" si="2"/>
        <v>#REF!</v>
      </c>
      <c r="EU19" s="8" t="e">
        <f t="shared" si="2"/>
        <v>#REF!</v>
      </c>
      <c r="EV19" s="8" t="e">
        <f t="shared" si="2"/>
        <v>#REF!</v>
      </c>
      <c r="EW19" s="8" t="e">
        <f t="shared" si="2"/>
        <v>#REF!</v>
      </c>
      <c r="EX19" s="8" t="e">
        <f t="shared" si="2"/>
        <v>#REF!</v>
      </c>
      <c r="EY19" s="8" t="e">
        <f t="shared" si="2"/>
        <v>#REF!</v>
      </c>
      <c r="EZ19" s="8" t="e">
        <f t="shared" si="2"/>
        <v>#REF!</v>
      </c>
      <c r="FA19" s="8" t="e">
        <f t="shared" si="2"/>
        <v>#REF!</v>
      </c>
      <c r="FB19" s="8" t="e">
        <f t="shared" si="2"/>
        <v>#REF!</v>
      </c>
      <c r="FC19" s="8" t="e">
        <f t="shared" si="2"/>
        <v>#REF!</v>
      </c>
      <c r="FD19" s="8" t="e">
        <f t="shared" si="2"/>
        <v>#REF!</v>
      </c>
      <c r="FE19" s="8" t="e">
        <f t="shared" si="2"/>
        <v>#REF!</v>
      </c>
      <c r="FF19" s="8" t="e">
        <f t="shared" si="2"/>
        <v>#REF!</v>
      </c>
      <c r="FG19" s="8" t="e">
        <f t="shared" si="2"/>
        <v>#REF!</v>
      </c>
      <c r="FH19" s="8" t="e">
        <f t="shared" si="2"/>
        <v>#REF!</v>
      </c>
      <c r="FI19" s="8" t="e">
        <f t="shared" si="2"/>
        <v>#REF!</v>
      </c>
      <c r="FJ19" s="8" t="e">
        <f t="shared" si="2"/>
        <v>#REF!</v>
      </c>
      <c r="FK19" s="8" t="e">
        <f t="shared" si="2"/>
        <v>#REF!</v>
      </c>
      <c r="FL19" s="8" t="e">
        <f t="shared" si="2"/>
        <v>#REF!</v>
      </c>
      <c r="FM19" s="8" t="e">
        <f t="shared" si="2"/>
        <v>#REF!</v>
      </c>
      <c r="FN19" s="8" t="e">
        <f t="shared" si="2"/>
        <v>#REF!</v>
      </c>
      <c r="FO19" s="8" t="e">
        <f t="shared" si="2"/>
        <v>#REF!</v>
      </c>
      <c r="FP19" s="8" t="e">
        <f t="shared" si="2"/>
        <v>#REF!</v>
      </c>
      <c r="FQ19" s="33" t="e">
        <f t="shared" si="2"/>
        <v>#REF!</v>
      </c>
    </row>
    <row r="20" spans="1:173" ht="23.25" customHeight="1" x14ac:dyDescent="0.2">
      <c r="A20" s="76"/>
      <c r="B20" s="8" t="e">
        <f t="shared" si="0"/>
        <v>#REF!</v>
      </c>
      <c r="C20" s="8" t="e">
        <f t="shared" si="0"/>
        <v>#REF!</v>
      </c>
      <c r="D20" s="8" t="e">
        <f t="shared" si="0"/>
        <v>#REF!</v>
      </c>
      <c r="E20" s="8" t="e">
        <f t="shared" si="0"/>
        <v>#REF!</v>
      </c>
      <c r="F20" s="8" t="e">
        <f t="shared" si="0"/>
        <v>#REF!</v>
      </c>
      <c r="G20" s="8" t="e">
        <f t="shared" si="0"/>
        <v>#REF!</v>
      </c>
      <c r="H20" s="8" t="e">
        <f t="shared" si="0"/>
        <v>#REF!</v>
      </c>
      <c r="I20" s="8" t="e">
        <f t="shared" si="0"/>
        <v>#REF!</v>
      </c>
      <c r="J20" s="8" t="e">
        <f t="shared" si="0"/>
        <v>#REF!</v>
      </c>
      <c r="K20" s="8" t="e">
        <f t="shared" si="0"/>
        <v>#REF!</v>
      </c>
      <c r="L20" s="8" t="e">
        <f t="shared" si="0"/>
        <v>#REF!</v>
      </c>
      <c r="M20" s="8" t="e">
        <f t="shared" si="0"/>
        <v>#REF!</v>
      </c>
      <c r="N20" s="8" t="e">
        <f t="shared" si="0"/>
        <v>#REF!</v>
      </c>
      <c r="O20" s="8" t="e">
        <f t="shared" si="0"/>
        <v>#REF!</v>
      </c>
      <c r="P20" s="8" t="e">
        <f t="shared" si="0"/>
        <v>#REF!</v>
      </c>
      <c r="Q20" s="8" t="e">
        <f t="shared" si="0"/>
        <v>#REF!</v>
      </c>
      <c r="R20" s="8" t="e">
        <f t="shared" si="0"/>
        <v>#REF!</v>
      </c>
      <c r="S20" s="8" t="e">
        <f t="shared" si="0"/>
        <v>#REF!</v>
      </c>
      <c r="T20" s="8" t="e">
        <f t="shared" si="0"/>
        <v>#REF!</v>
      </c>
      <c r="U20" s="8" t="e">
        <f t="shared" si="0"/>
        <v>#REF!</v>
      </c>
      <c r="V20" s="8" t="e">
        <f t="shared" si="0"/>
        <v>#REF!</v>
      </c>
      <c r="W20" s="8" t="e">
        <f t="shared" si="0"/>
        <v>#REF!</v>
      </c>
      <c r="X20" s="8" t="e">
        <f t="shared" si="0"/>
        <v>#REF!</v>
      </c>
      <c r="Y20" s="8" t="e">
        <f t="shared" si="0"/>
        <v>#REF!</v>
      </c>
      <c r="Z20" s="8" t="e">
        <f t="shared" si="0"/>
        <v>#REF!</v>
      </c>
      <c r="AA20" s="8" t="e">
        <f t="shared" si="0"/>
        <v>#REF!</v>
      </c>
      <c r="AB20" s="8" t="e">
        <f t="shared" si="0"/>
        <v>#REF!</v>
      </c>
      <c r="AC20" s="8" t="e">
        <f t="shared" si="0"/>
        <v>#REF!</v>
      </c>
      <c r="AD20" s="8" t="e">
        <f t="shared" si="0"/>
        <v>#REF!</v>
      </c>
      <c r="AE20" s="8" t="e">
        <f t="shared" si="0"/>
        <v>#REF!</v>
      </c>
      <c r="AF20" s="8" t="e">
        <f t="shared" si="0"/>
        <v>#REF!</v>
      </c>
      <c r="AG20" s="8" t="e">
        <f t="shared" si="0"/>
        <v>#REF!</v>
      </c>
      <c r="AH20" s="8" t="e">
        <f t="shared" si="0"/>
        <v>#REF!</v>
      </c>
      <c r="AI20" s="8" t="e">
        <f t="shared" si="0"/>
        <v>#REF!</v>
      </c>
      <c r="AJ20" s="8" t="e">
        <f t="shared" si="0"/>
        <v>#REF!</v>
      </c>
      <c r="AK20" s="8" t="e">
        <f t="shared" si="0"/>
        <v>#REF!</v>
      </c>
      <c r="AL20" s="8" t="e">
        <f t="shared" si="0"/>
        <v>#REF!</v>
      </c>
      <c r="AM20" s="8" t="e">
        <f t="shared" si="0"/>
        <v>#REF!</v>
      </c>
      <c r="AN20" s="8" t="e">
        <f t="shared" si="0"/>
        <v>#REF!</v>
      </c>
      <c r="AO20" s="8" t="e">
        <f t="shared" si="0"/>
        <v>#REF!</v>
      </c>
      <c r="AP20" s="8" t="e">
        <f t="shared" si="0"/>
        <v>#REF!</v>
      </c>
      <c r="AQ20" s="8" t="e">
        <f t="shared" si="0"/>
        <v>#REF!</v>
      </c>
      <c r="AR20" s="8" t="e">
        <f t="shared" si="0"/>
        <v>#REF!</v>
      </c>
      <c r="AS20" s="8" t="e">
        <f t="shared" si="0"/>
        <v>#REF!</v>
      </c>
      <c r="AT20" s="8" t="e">
        <f t="shared" si="0"/>
        <v>#REF!</v>
      </c>
      <c r="AU20" s="8" t="e">
        <f t="shared" si="0"/>
        <v>#REF!</v>
      </c>
      <c r="AV20" s="8" t="e">
        <f t="shared" si="0"/>
        <v>#REF!</v>
      </c>
      <c r="AW20" s="8" t="e">
        <f t="shared" si="0"/>
        <v>#REF!</v>
      </c>
      <c r="AX20" s="8" t="e">
        <f t="shared" si="0"/>
        <v>#REF!</v>
      </c>
      <c r="AY20" s="8" t="e">
        <f t="shared" si="0"/>
        <v>#REF!</v>
      </c>
      <c r="AZ20" s="8" t="e">
        <f t="shared" si="0"/>
        <v>#REF!</v>
      </c>
      <c r="BA20" s="8" t="e">
        <f t="shared" si="0"/>
        <v>#REF!</v>
      </c>
      <c r="BB20" s="8" t="e">
        <f t="shared" si="0"/>
        <v>#REF!</v>
      </c>
      <c r="BC20" s="8" t="e">
        <f t="shared" si="0"/>
        <v>#REF!</v>
      </c>
      <c r="BD20" s="8">
        <f t="shared" si="0"/>
        <v>46178</v>
      </c>
      <c r="BE20" s="8">
        <f t="shared" si="0"/>
        <v>46179</v>
      </c>
      <c r="BF20" s="33">
        <f t="shared" si="0"/>
        <v>46180</v>
      </c>
      <c r="BG20" s="33">
        <f t="shared" si="0"/>
        <v>46181</v>
      </c>
      <c r="BH20" s="33">
        <f t="shared" si="0"/>
        <v>46182</v>
      </c>
      <c r="BI20" s="33">
        <f t="shared" si="0"/>
        <v>46183</v>
      </c>
      <c r="BJ20" s="33">
        <f t="shared" si="0"/>
        <v>46184</v>
      </c>
      <c r="BK20" s="8">
        <f t="shared" si="0"/>
        <v>46185</v>
      </c>
      <c r="BL20" s="8">
        <f t="shared" si="0"/>
        <v>46186</v>
      </c>
      <c r="BM20" s="8">
        <f t="shared" si="0"/>
        <v>46187</v>
      </c>
      <c r="BN20" s="33">
        <f t="shared" si="1"/>
        <v>46188</v>
      </c>
      <c r="BO20" s="33">
        <f t="shared" si="1"/>
        <v>46189</v>
      </c>
      <c r="BP20" s="33">
        <f t="shared" si="1"/>
        <v>46190</v>
      </c>
      <c r="BQ20" s="33">
        <f t="shared" si="1"/>
        <v>46191</v>
      </c>
      <c r="BR20" s="8">
        <f t="shared" si="1"/>
        <v>46192</v>
      </c>
      <c r="BS20" s="8">
        <f t="shared" si="1"/>
        <v>46193</v>
      </c>
      <c r="BT20" s="8">
        <f t="shared" si="1"/>
        <v>46194</v>
      </c>
      <c r="BU20" s="8">
        <f t="shared" si="1"/>
        <v>46195</v>
      </c>
      <c r="BV20" s="8">
        <f t="shared" si="1"/>
        <v>46196</v>
      </c>
      <c r="BW20" s="8">
        <f t="shared" si="1"/>
        <v>46197</v>
      </c>
      <c r="BX20" s="8">
        <f t="shared" si="1"/>
        <v>46198</v>
      </c>
      <c r="BY20" s="8">
        <f t="shared" si="1"/>
        <v>46199</v>
      </c>
      <c r="BZ20" s="8">
        <f t="shared" si="1"/>
        <v>46200</v>
      </c>
      <c r="CA20" s="8">
        <f t="shared" si="1"/>
        <v>46201</v>
      </c>
      <c r="CB20" s="8">
        <f t="shared" si="1"/>
        <v>46202</v>
      </c>
      <c r="CC20" s="8">
        <f t="shared" si="1"/>
        <v>46203</v>
      </c>
      <c r="CD20" s="8">
        <f t="shared" si="1"/>
        <v>46204</v>
      </c>
      <c r="CE20" s="8">
        <f t="shared" si="1"/>
        <v>46205</v>
      </c>
      <c r="CF20" s="8">
        <f t="shared" si="1"/>
        <v>46206</v>
      </c>
      <c r="CG20" s="8">
        <f t="shared" si="1"/>
        <v>46207</v>
      </c>
      <c r="CH20" s="8">
        <f t="shared" si="1"/>
        <v>46208</v>
      </c>
      <c r="CI20" s="8">
        <f t="shared" si="1"/>
        <v>46209</v>
      </c>
      <c r="CJ20" s="8">
        <f t="shared" si="1"/>
        <v>46210</v>
      </c>
      <c r="CK20" s="8">
        <f t="shared" si="1"/>
        <v>46211</v>
      </c>
      <c r="CL20" s="8">
        <f t="shared" si="1"/>
        <v>46212</v>
      </c>
      <c r="CM20" s="8">
        <f t="shared" si="1"/>
        <v>46213</v>
      </c>
      <c r="CN20" s="8">
        <f t="shared" si="1"/>
        <v>46214</v>
      </c>
      <c r="CO20" s="8">
        <f t="shared" si="1"/>
        <v>46215</v>
      </c>
      <c r="CP20" s="8">
        <f t="shared" si="1"/>
        <v>46216</v>
      </c>
      <c r="CQ20" s="8">
        <f t="shared" si="1"/>
        <v>46217</v>
      </c>
      <c r="CR20" s="8">
        <f t="shared" si="1"/>
        <v>46218</v>
      </c>
      <c r="CS20" s="8">
        <f t="shared" si="1"/>
        <v>46219</v>
      </c>
      <c r="CT20" s="8">
        <f t="shared" si="1"/>
        <v>46220</v>
      </c>
      <c r="CU20" s="8">
        <f t="shared" si="1"/>
        <v>46221</v>
      </c>
      <c r="CV20" s="8">
        <f t="shared" si="1"/>
        <v>46222</v>
      </c>
      <c r="CW20" s="8">
        <f t="shared" si="1"/>
        <v>46223</v>
      </c>
      <c r="CX20" s="8">
        <f t="shared" si="1"/>
        <v>46224</v>
      </c>
      <c r="CY20" s="8">
        <f t="shared" si="1"/>
        <v>46225</v>
      </c>
      <c r="CZ20" s="8">
        <f t="shared" si="1"/>
        <v>46226</v>
      </c>
      <c r="DA20" s="8">
        <f t="shared" si="1"/>
        <v>46227</v>
      </c>
      <c r="DB20" s="8">
        <f t="shared" si="1"/>
        <v>46228</v>
      </c>
      <c r="DC20" s="8">
        <f t="shared" si="1"/>
        <v>46229</v>
      </c>
      <c r="DD20" s="8">
        <f t="shared" si="1"/>
        <v>46230</v>
      </c>
      <c r="DE20" s="8">
        <f t="shared" si="1"/>
        <v>46231</v>
      </c>
      <c r="DF20" s="8">
        <f t="shared" si="1"/>
        <v>46232</v>
      </c>
      <c r="DG20" s="8">
        <f t="shared" si="1"/>
        <v>46233</v>
      </c>
      <c r="DH20" s="8">
        <f t="shared" si="1"/>
        <v>46234</v>
      </c>
      <c r="DI20" s="8">
        <f t="shared" si="1"/>
        <v>46235</v>
      </c>
      <c r="DJ20" s="8">
        <f t="shared" si="1"/>
        <v>46236</v>
      </c>
      <c r="DK20" s="8">
        <f t="shared" si="1"/>
        <v>46237</v>
      </c>
      <c r="DL20" s="8">
        <f t="shared" si="1"/>
        <v>46238</v>
      </c>
      <c r="DM20" s="8">
        <f t="shared" si="1"/>
        <v>46239</v>
      </c>
      <c r="DN20" s="8">
        <f t="shared" si="1"/>
        <v>46240</v>
      </c>
      <c r="DO20" s="8">
        <f t="shared" si="1"/>
        <v>46241</v>
      </c>
      <c r="DP20" s="8">
        <f t="shared" si="1"/>
        <v>46242</v>
      </c>
      <c r="DQ20" s="8">
        <f t="shared" si="1"/>
        <v>46243</v>
      </c>
      <c r="DR20" s="8">
        <f t="shared" si="1"/>
        <v>46244</v>
      </c>
      <c r="DS20" s="8">
        <f t="shared" si="1"/>
        <v>46245</v>
      </c>
      <c r="DT20" s="8">
        <f t="shared" si="1"/>
        <v>46246</v>
      </c>
      <c r="DU20" s="8">
        <f t="shared" si="1"/>
        <v>46247</v>
      </c>
      <c r="DV20" s="8">
        <f t="shared" si="1"/>
        <v>46248</v>
      </c>
      <c r="DW20" s="8">
        <f t="shared" si="1"/>
        <v>46249</v>
      </c>
      <c r="DX20" s="8">
        <f t="shared" si="1"/>
        <v>46250</v>
      </c>
      <c r="DY20" s="8">
        <f t="shared" si="1"/>
        <v>46251</v>
      </c>
      <c r="DZ20" s="8">
        <f t="shared" si="2"/>
        <v>46252</v>
      </c>
      <c r="EA20" s="8">
        <f t="shared" si="2"/>
        <v>46253</v>
      </c>
      <c r="EB20" s="8">
        <f t="shared" si="2"/>
        <v>46254</v>
      </c>
      <c r="EC20" s="8">
        <f t="shared" si="2"/>
        <v>46255</v>
      </c>
      <c r="ED20" s="8">
        <f t="shared" si="2"/>
        <v>46256</v>
      </c>
      <c r="EE20" s="8">
        <f t="shared" si="2"/>
        <v>46257</v>
      </c>
      <c r="EF20" s="8">
        <f t="shared" si="2"/>
        <v>46258</v>
      </c>
      <c r="EG20" s="8">
        <f t="shared" si="2"/>
        <v>46259</v>
      </c>
      <c r="EH20" s="8">
        <f t="shared" si="2"/>
        <v>46260</v>
      </c>
      <c r="EI20" s="8">
        <f t="shared" si="2"/>
        <v>46261</v>
      </c>
      <c r="EJ20" s="8">
        <f t="shared" si="2"/>
        <v>46262</v>
      </c>
      <c r="EK20" s="8">
        <f t="shared" si="2"/>
        <v>46263</v>
      </c>
      <c r="EL20" s="8">
        <f t="shared" si="2"/>
        <v>46264</v>
      </c>
      <c r="EM20" s="8">
        <f t="shared" si="2"/>
        <v>46265</v>
      </c>
      <c r="EN20" s="8">
        <f t="shared" si="2"/>
        <v>46266</v>
      </c>
      <c r="EO20" s="8">
        <f t="shared" si="2"/>
        <v>46267</v>
      </c>
      <c r="EP20" s="8">
        <f t="shared" si="2"/>
        <v>46268</v>
      </c>
      <c r="EQ20" s="8">
        <f t="shared" si="2"/>
        <v>46269</v>
      </c>
      <c r="ER20" s="8">
        <f t="shared" si="2"/>
        <v>46270</v>
      </c>
      <c r="ES20" s="8">
        <f t="shared" si="2"/>
        <v>46271</v>
      </c>
      <c r="ET20" s="8">
        <f t="shared" si="2"/>
        <v>46272</v>
      </c>
      <c r="EU20" s="8">
        <f t="shared" si="2"/>
        <v>46273</v>
      </c>
      <c r="EV20" s="8">
        <f t="shared" si="2"/>
        <v>46274</v>
      </c>
      <c r="EW20" s="8">
        <f t="shared" si="2"/>
        <v>46275</v>
      </c>
      <c r="EX20" s="8">
        <f t="shared" si="2"/>
        <v>46276</v>
      </c>
      <c r="EY20" s="8">
        <f t="shared" si="2"/>
        <v>46277</v>
      </c>
      <c r="EZ20" s="8">
        <f t="shared" si="2"/>
        <v>46278</v>
      </c>
      <c r="FA20" s="8">
        <f t="shared" si="2"/>
        <v>46279</v>
      </c>
      <c r="FB20" s="8">
        <f t="shared" si="2"/>
        <v>46280</v>
      </c>
      <c r="FC20" s="8">
        <f t="shared" si="2"/>
        <v>46281</v>
      </c>
      <c r="FD20" s="8">
        <f t="shared" si="2"/>
        <v>46282</v>
      </c>
      <c r="FE20" s="8">
        <f t="shared" si="2"/>
        <v>46283</v>
      </c>
      <c r="FF20" s="8">
        <f t="shared" si="2"/>
        <v>46284</v>
      </c>
      <c r="FG20" s="8">
        <f t="shared" si="2"/>
        <v>46285</v>
      </c>
      <c r="FH20" s="8">
        <f t="shared" si="2"/>
        <v>46286</v>
      </c>
      <c r="FI20" s="8">
        <f t="shared" si="2"/>
        <v>46287</v>
      </c>
      <c r="FJ20" s="8">
        <f t="shared" si="2"/>
        <v>46288</v>
      </c>
      <c r="FK20" s="8">
        <f t="shared" si="2"/>
        <v>46289</v>
      </c>
      <c r="FL20" s="8">
        <f t="shared" si="2"/>
        <v>46290</v>
      </c>
      <c r="FM20" s="8">
        <f t="shared" si="2"/>
        <v>46291</v>
      </c>
      <c r="FN20" s="8">
        <f t="shared" si="2"/>
        <v>46292</v>
      </c>
      <c r="FO20" s="8">
        <f t="shared" si="2"/>
        <v>46293</v>
      </c>
      <c r="FP20" s="8">
        <f t="shared" si="2"/>
        <v>46294</v>
      </c>
      <c r="FQ20" s="33">
        <f t="shared" si="2"/>
        <v>46295</v>
      </c>
    </row>
    <row r="21" spans="1:173" x14ac:dyDescent="0.2">
      <c r="A21" s="76" t="s">
        <v>74</v>
      </c>
      <c r="B21" s="73"/>
    </row>
    <row r="22" spans="1:173" x14ac:dyDescent="0.2">
      <c r="A22" s="76">
        <v>1</v>
      </c>
      <c r="B22" s="85" t="e">
        <f>ROUNDUP(B8*0.87,)+25</f>
        <v>#REF!</v>
      </c>
      <c r="C22" s="85" t="e">
        <f t="shared" ref="C22:BN22" si="3">ROUNDUP(C8*0.87,)+25</f>
        <v>#REF!</v>
      </c>
      <c r="D22" s="85" t="e">
        <f t="shared" si="3"/>
        <v>#REF!</v>
      </c>
      <c r="E22" s="85" t="e">
        <f t="shared" si="3"/>
        <v>#REF!</v>
      </c>
      <c r="F22" s="85" t="e">
        <f t="shared" si="3"/>
        <v>#REF!</v>
      </c>
      <c r="G22" s="85" t="e">
        <f t="shared" si="3"/>
        <v>#REF!</v>
      </c>
      <c r="H22" s="85" t="e">
        <f t="shared" si="3"/>
        <v>#REF!</v>
      </c>
      <c r="I22" s="85" t="e">
        <f t="shared" si="3"/>
        <v>#REF!</v>
      </c>
      <c r="J22" s="85" t="e">
        <f t="shared" si="3"/>
        <v>#REF!</v>
      </c>
      <c r="K22" s="85" t="e">
        <f t="shared" si="3"/>
        <v>#REF!</v>
      </c>
      <c r="L22" s="85" t="e">
        <f t="shared" si="3"/>
        <v>#REF!</v>
      </c>
      <c r="M22" s="85" t="e">
        <f t="shared" si="3"/>
        <v>#REF!</v>
      </c>
      <c r="N22" s="85" t="e">
        <f t="shared" si="3"/>
        <v>#REF!</v>
      </c>
      <c r="O22" s="85" t="e">
        <f t="shared" si="3"/>
        <v>#REF!</v>
      </c>
      <c r="P22" s="85" t="e">
        <f t="shared" si="3"/>
        <v>#REF!</v>
      </c>
      <c r="Q22" s="85" t="e">
        <f t="shared" si="3"/>
        <v>#REF!</v>
      </c>
      <c r="R22" s="85" t="e">
        <f t="shared" si="3"/>
        <v>#REF!</v>
      </c>
      <c r="S22" s="85" t="e">
        <f t="shared" si="3"/>
        <v>#REF!</v>
      </c>
      <c r="T22" s="85" t="e">
        <f t="shared" si="3"/>
        <v>#REF!</v>
      </c>
      <c r="U22" s="85" t="e">
        <f t="shared" si="3"/>
        <v>#REF!</v>
      </c>
      <c r="V22" s="85" t="e">
        <f t="shared" si="3"/>
        <v>#REF!</v>
      </c>
      <c r="W22" s="85" t="e">
        <f t="shared" si="3"/>
        <v>#REF!</v>
      </c>
      <c r="X22" s="85" t="e">
        <f t="shared" si="3"/>
        <v>#REF!</v>
      </c>
      <c r="Y22" s="85" t="e">
        <f t="shared" si="3"/>
        <v>#REF!</v>
      </c>
      <c r="Z22" s="85" t="e">
        <f t="shared" si="3"/>
        <v>#REF!</v>
      </c>
      <c r="AA22" s="85" t="e">
        <f t="shared" si="3"/>
        <v>#REF!</v>
      </c>
      <c r="AB22" s="85" t="e">
        <f t="shared" si="3"/>
        <v>#REF!</v>
      </c>
      <c r="AC22" s="85" t="e">
        <f t="shared" si="3"/>
        <v>#REF!</v>
      </c>
      <c r="AD22" s="85" t="e">
        <f t="shared" si="3"/>
        <v>#REF!</v>
      </c>
      <c r="AE22" s="85" t="e">
        <f t="shared" si="3"/>
        <v>#REF!</v>
      </c>
      <c r="AF22" s="85" t="e">
        <f t="shared" si="3"/>
        <v>#REF!</v>
      </c>
      <c r="AG22" s="85" t="e">
        <f t="shared" si="3"/>
        <v>#REF!</v>
      </c>
      <c r="AH22" s="85" t="e">
        <f t="shared" si="3"/>
        <v>#REF!</v>
      </c>
      <c r="AI22" s="85" t="e">
        <f t="shared" si="3"/>
        <v>#REF!</v>
      </c>
      <c r="AJ22" s="85" t="e">
        <f t="shared" si="3"/>
        <v>#REF!</v>
      </c>
      <c r="AK22" s="85" t="e">
        <f t="shared" si="3"/>
        <v>#REF!</v>
      </c>
      <c r="AL22" s="85" t="e">
        <f t="shared" si="3"/>
        <v>#REF!</v>
      </c>
      <c r="AM22" s="85" t="e">
        <f t="shared" si="3"/>
        <v>#REF!</v>
      </c>
      <c r="AN22" s="85" t="e">
        <f t="shared" si="3"/>
        <v>#REF!</v>
      </c>
      <c r="AO22" s="85" t="e">
        <f t="shared" si="3"/>
        <v>#REF!</v>
      </c>
      <c r="AP22" s="85" t="e">
        <f t="shared" si="3"/>
        <v>#REF!</v>
      </c>
      <c r="AQ22" s="85" t="e">
        <f t="shared" si="3"/>
        <v>#REF!</v>
      </c>
      <c r="AR22" s="85" t="e">
        <f t="shared" si="3"/>
        <v>#REF!</v>
      </c>
      <c r="AS22" s="85" t="e">
        <f t="shared" si="3"/>
        <v>#REF!</v>
      </c>
      <c r="AT22" s="85" t="e">
        <f t="shared" si="3"/>
        <v>#REF!</v>
      </c>
      <c r="AU22" s="85" t="e">
        <f t="shared" si="3"/>
        <v>#REF!</v>
      </c>
      <c r="AV22" s="85" t="e">
        <f t="shared" si="3"/>
        <v>#REF!</v>
      </c>
      <c r="AW22" s="85" t="e">
        <f t="shared" si="3"/>
        <v>#REF!</v>
      </c>
      <c r="AX22" s="85" t="e">
        <f t="shared" si="3"/>
        <v>#REF!</v>
      </c>
      <c r="AY22" s="85" t="e">
        <f t="shared" si="3"/>
        <v>#REF!</v>
      </c>
      <c r="AZ22" s="85" t="e">
        <f t="shared" si="3"/>
        <v>#REF!</v>
      </c>
      <c r="BA22" s="85" t="e">
        <f t="shared" si="3"/>
        <v>#REF!</v>
      </c>
      <c r="BB22" s="85" t="e">
        <f t="shared" si="3"/>
        <v>#REF!</v>
      </c>
      <c r="BC22" s="85" t="e">
        <f t="shared" si="3"/>
        <v>#REF!</v>
      </c>
      <c r="BD22" s="85">
        <f t="shared" si="3"/>
        <v>8812</v>
      </c>
      <c r="BE22" s="85">
        <f t="shared" si="3"/>
        <v>8812</v>
      </c>
      <c r="BF22" s="86">
        <f t="shared" si="3"/>
        <v>8812</v>
      </c>
      <c r="BG22" s="86">
        <f t="shared" si="3"/>
        <v>8812</v>
      </c>
      <c r="BH22" s="86">
        <f t="shared" si="3"/>
        <v>8812</v>
      </c>
      <c r="BI22" s="86">
        <f t="shared" si="3"/>
        <v>8812</v>
      </c>
      <c r="BJ22" s="86">
        <f t="shared" si="3"/>
        <v>8812</v>
      </c>
      <c r="BK22" s="85">
        <f t="shared" si="3"/>
        <v>8812</v>
      </c>
      <c r="BL22" s="85">
        <f t="shared" si="3"/>
        <v>8812</v>
      </c>
      <c r="BM22" s="85">
        <f t="shared" si="3"/>
        <v>7594</v>
      </c>
      <c r="BN22" s="86">
        <f t="shared" si="3"/>
        <v>8812</v>
      </c>
      <c r="BO22" s="86">
        <f t="shared" ref="BO22:DZ22" si="4">ROUNDUP(BO8*0.87,)+25</f>
        <v>8812</v>
      </c>
      <c r="BP22" s="86">
        <f t="shared" si="4"/>
        <v>8812</v>
      </c>
      <c r="BQ22" s="86">
        <f t="shared" si="4"/>
        <v>8812</v>
      </c>
      <c r="BR22" s="85">
        <f t="shared" si="4"/>
        <v>7594</v>
      </c>
      <c r="BS22" s="85">
        <f t="shared" si="4"/>
        <v>7594</v>
      </c>
      <c r="BT22" s="85">
        <f t="shared" si="4"/>
        <v>8812</v>
      </c>
      <c r="BU22" s="85">
        <f t="shared" si="4"/>
        <v>8812</v>
      </c>
      <c r="BV22" s="85">
        <f t="shared" si="4"/>
        <v>8812</v>
      </c>
      <c r="BW22" s="85">
        <f t="shared" si="4"/>
        <v>8812</v>
      </c>
      <c r="BX22" s="85">
        <f t="shared" si="4"/>
        <v>8812</v>
      </c>
      <c r="BY22" s="85">
        <f t="shared" si="4"/>
        <v>8812</v>
      </c>
      <c r="BZ22" s="85">
        <f t="shared" si="4"/>
        <v>8812</v>
      </c>
      <c r="CA22" s="85">
        <f t="shared" si="4"/>
        <v>8812</v>
      </c>
      <c r="CB22" s="85">
        <f t="shared" si="4"/>
        <v>8812</v>
      </c>
      <c r="CC22" s="85">
        <f t="shared" si="4"/>
        <v>8812</v>
      </c>
      <c r="CD22" s="85">
        <f t="shared" si="4"/>
        <v>9247</v>
      </c>
      <c r="CE22" s="85">
        <f t="shared" si="4"/>
        <v>9247</v>
      </c>
      <c r="CF22" s="85">
        <f t="shared" si="4"/>
        <v>9247</v>
      </c>
      <c r="CG22" s="85">
        <f t="shared" si="4"/>
        <v>9247</v>
      </c>
      <c r="CH22" s="85">
        <f t="shared" si="4"/>
        <v>9247</v>
      </c>
      <c r="CI22" s="85">
        <f t="shared" si="4"/>
        <v>9247</v>
      </c>
      <c r="CJ22" s="85">
        <f t="shared" si="4"/>
        <v>9247</v>
      </c>
      <c r="CK22" s="85">
        <f t="shared" si="4"/>
        <v>9247</v>
      </c>
      <c r="CL22" s="85">
        <f t="shared" si="4"/>
        <v>9856</v>
      </c>
      <c r="CM22" s="85">
        <f t="shared" si="4"/>
        <v>9856</v>
      </c>
      <c r="CN22" s="85">
        <f t="shared" si="4"/>
        <v>8812</v>
      </c>
      <c r="CO22" s="85">
        <f t="shared" si="4"/>
        <v>8812</v>
      </c>
      <c r="CP22" s="85">
        <f t="shared" si="4"/>
        <v>5245</v>
      </c>
      <c r="CQ22" s="85">
        <f t="shared" si="4"/>
        <v>5245</v>
      </c>
      <c r="CR22" s="85">
        <f t="shared" si="4"/>
        <v>5245</v>
      </c>
      <c r="CS22" s="85">
        <f t="shared" si="4"/>
        <v>5245</v>
      </c>
      <c r="CT22" s="85">
        <f t="shared" si="4"/>
        <v>5680</v>
      </c>
      <c r="CU22" s="85">
        <f t="shared" si="4"/>
        <v>5680</v>
      </c>
      <c r="CV22" s="85">
        <f t="shared" si="4"/>
        <v>5245</v>
      </c>
      <c r="CW22" s="85">
        <f t="shared" si="4"/>
        <v>5245</v>
      </c>
      <c r="CX22" s="85">
        <f t="shared" si="4"/>
        <v>5245</v>
      </c>
      <c r="CY22" s="85">
        <f t="shared" si="4"/>
        <v>5245</v>
      </c>
      <c r="CZ22" s="85">
        <f t="shared" si="4"/>
        <v>5245</v>
      </c>
      <c r="DA22" s="85">
        <f t="shared" si="4"/>
        <v>5680</v>
      </c>
      <c r="DB22" s="85">
        <f t="shared" si="4"/>
        <v>5680</v>
      </c>
      <c r="DC22" s="85">
        <f t="shared" si="4"/>
        <v>5245</v>
      </c>
      <c r="DD22" s="85">
        <f t="shared" si="4"/>
        <v>5245</v>
      </c>
      <c r="DE22" s="85">
        <f t="shared" si="4"/>
        <v>5245</v>
      </c>
      <c r="DF22" s="85">
        <f t="shared" si="4"/>
        <v>5245</v>
      </c>
      <c r="DG22" s="85">
        <f t="shared" si="4"/>
        <v>6550</v>
      </c>
      <c r="DH22" s="85">
        <f t="shared" si="4"/>
        <v>6550</v>
      </c>
      <c r="DI22" s="85">
        <f t="shared" si="4"/>
        <v>6550</v>
      </c>
      <c r="DJ22" s="85">
        <f t="shared" si="4"/>
        <v>5245</v>
      </c>
      <c r="DK22" s="85">
        <f t="shared" si="4"/>
        <v>5245</v>
      </c>
      <c r="DL22" s="85">
        <f t="shared" si="4"/>
        <v>5245</v>
      </c>
      <c r="DM22" s="85">
        <f t="shared" si="4"/>
        <v>5245</v>
      </c>
      <c r="DN22" s="85">
        <f t="shared" si="4"/>
        <v>5245</v>
      </c>
      <c r="DO22" s="85">
        <f t="shared" si="4"/>
        <v>5680</v>
      </c>
      <c r="DP22" s="85">
        <f t="shared" si="4"/>
        <v>5680</v>
      </c>
      <c r="DQ22" s="85">
        <f t="shared" si="4"/>
        <v>5245</v>
      </c>
      <c r="DR22" s="85">
        <f t="shared" si="4"/>
        <v>5245</v>
      </c>
      <c r="DS22" s="85">
        <f t="shared" si="4"/>
        <v>5245</v>
      </c>
      <c r="DT22" s="85">
        <f t="shared" si="4"/>
        <v>5245</v>
      </c>
      <c r="DU22" s="85">
        <f t="shared" si="4"/>
        <v>5245</v>
      </c>
      <c r="DV22" s="85">
        <f t="shared" si="4"/>
        <v>5680</v>
      </c>
      <c r="DW22" s="85">
        <f t="shared" si="4"/>
        <v>5680</v>
      </c>
      <c r="DX22" s="85">
        <f t="shared" si="4"/>
        <v>5245</v>
      </c>
      <c r="DY22" s="85">
        <f t="shared" si="4"/>
        <v>5245</v>
      </c>
      <c r="DZ22" s="85">
        <f t="shared" si="4"/>
        <v>5245</v>
      </c>
      <c r="EA22" s="85">
        <f t="shared" ref="EA22:FQ22" si="5">ROUNDUP(EA8*0.87,)+25</f>
        <v>5245</v>
      </c>
      <c r="EB22" s="85">
        <f t="shared" si="5"/>
        <v>5245</v>
      </c>
      <c r="EC22" s="85">
        <f t="shared" si="5"/>
        <v>5680</v>
      </c>
      <c r="ED22" s="85">
        <f t="shared" si="5"/>
        <v>5680</v>
      </c>
      <c r="EE22" s="85">
        <f t="shared" si="5"/>
        <v>4810</v>
      </c>
      <c r="EF22" s="85">
        <f t="shared" si="5"/>
        <v>4810</v>
      </c>
      <c r="EG22" s="85">
        <f t="shared" si="5"/>
        <v>4810</v>
      </c>
      <c r="EH22" s="85">
        <f t="shared" si="5"/>
        <v>4810</v>
      </c>
      <c r="EI22" s="85">
        <f t="shared" si="5"/>
        <v>4810</v>
      </c>
      <c r="EJ22" s="85">
        <f t="shared" si="5"/>
        <v>4810</v>
      </c>
      <c r="EK22" s="85">
        <f t="shared" si="5"/>
        <v>4810</v>
      </c>
      <c r="EL22" s="85">
        <f t="shared" si="5"/>
        <v>4549</v>
      </c>
      <c r="EM22" s="85">
        <f t="shared" si="5"/>
        <v>4549</v>
      </c>
      <c r="EN22" s="85">
        <f t="shared" si="5"/>
        <v>4549</v>
      </c>
      <c r="EO22" s="85">
        <f t="shared" si="5"/>
        <v>4549</v>
      </c>
      <c r="EP22" s="85">
        <f t="shared" si="5"/>
        <v>4549</v>
      </c>
      <c r="EQ22" s="85">
        <f t="shared" si="5"/>
        <v>4810</v>
      </c>
      <c r="ER22" s="85">
        <f t="shared" si="5"/>
        <v>4810</v>
      </c>
      <c r="ES22" s="85">
        <f t="shared" si="5"/>
        <v>4549</v>
      </c>
      <c r="ET22" s="85">
        <f t="shared" si="5"/>
        <v>4549</v>
      </c>
      <c r="EU22" s="85">
        <f t="shared" si="5"/>
        <v>4549</v>
      </c>
      <c r="EV22" s="85">
        <f t="shared" si="5"/>
        <v>4549</v>
      </c>
      <c r="EW22" s="85">
        <f t="shared" si="5"/>
        <v>4549</v>
      </c>
      <c r="EX22" s="85">
        <f t="shared" si="5"/>
        <v>4810</v>
      </c>
      <c r="EY22" s="85">
        <f t="shared" si="5"/>
        <v>4810</v>
      </c>
      <c r="EZ22" s="85">
        <f t="shared" si="5"/>
        <v>4549</v>
      </c>
      <c r="FA22" s="85">
        <f t="shared" si="5"/>
        <v>4549</v>
      </c>
      <c r="FB22" s="85">
        <f t="shared" si="5"/>
        <v>4549</v>
      </c>
      <c r="FC22" s="85">
        <f t="shared" si="5"/>
        <v>4549</v>
      </c>
      <c r="FD22" s="85">
        <f t="shared" si="5"/>
        <v>4549</v>
      </c>
      <c r="FE22" s="85">
        <f t="shared" si="5"/>
        <v>4810</v>
      </c>
      <c r="FF22" s="85">
        <f t="shared" si="5"/>
        <v>4810</v>
      </c>
      <c r="FG22" s="85">
        <f t="shared" si="5"/>
        <v>4288</v>
      </c>
      <c r="FH22" s="85">
        <f t="shared" si="5"/>
        <v>4288</v>
      </c>
      <c r="FI22" s="85">
        <f t="shared" si="5"/>
        <v>4288</v>
      </c>
      <c r="FJ22" s="85">
        <f t="shared" si="5"/>
        <v>4288</v>
      </c>
      <c r="FK22" s="85">
        <f t="shared" si="5"/>
        <v>4288</v>
      </c>
      <c r="FL22" s="85">
        <f t="shared" si="5"/>
        <v>4549</v>
      </c>
      <c r="FM22" s="85">
        <f t="shared" si="5"/>
        <v>4549</v>
      </c>
      <c r="FN22" s="85">
        <f t="shared" si="5"/>
        <v>4288</v>
      </c>
      <c r="FO22" s="85">
        <f t="shared" si="5"/>
        <v>4288</v>
      </c>
      <c r="FP22" s="85">
        <f t="shared" si="5"/>
        <v>4288</v>
      </c>
      <c r="FQ22" s="86">
        <f t="shared" si="5"/>
        <v>4288</v>
      </c>
    </row>
    <row r="23" spans="1:173" x14ac:dyDescent="0.2">
      <c r="A23" s="14" t="s">
        <v>75</v>
      </c>
      <c r="B23" s="85"/>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6"/>
      <c r="BG23" s="86"/>
      <c r="BH23" s="86"/>
      <c r="BI23" s="86"/>
      <c r="BJ23" s="86"/>
      <c r="BK23" s="85"/>
      <c r="BL23" s="85"/>
      <c r="BM23" s="85"/>
      <c r="BN23" s="86"/>
      <c r="BO23" s="86"/>
      <c r="BP23" s="86"/>
      <c r="BQ23" s="86"/>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6"/>
    </row>
    <row r="24" spans="1:173" x14ac:dyDescent="0.2">
      <c r="A24" s="12">
        <v>1</v>
      </c>
      <c r="B24" s="85" t="e">
        <f>ROUNDUP(B10*0.87,)+25</f>
        <v>#REF!</v>
      </c>
      <c r="C24" s="85" t="e">
        <f t="shared" ref="C24:BN24" si="6">ROUNDUP(C10*0.87,)+25</f>
        <v>#REF!</v>
      </c>
      <c r="D24" s="85" t="e">
        <f t="shared" si="6"/>
        <v>#REF!</v>
      </c>
      <c r="E24" s="85" t="e">
        <f t="shared" si="6"/>
        <v>#REF!</v>
      </c>
      <c r="F24" s="85" t="e">
        <f t="shared" si="6"/>
        <v>#REF!</v>
      </c>
      <c r="G24" s="85" t="e">
        <f t="shared" si="6"/>
        <v>#REF!</v>
      </c>
      <c r="H24" s="85" t="e">
        <f t="shared" si="6"/>
        <v>#REF!</v>
      </c>
      <c r="I24" s="85" t="e">
        <f t="shared" si="6"/>
        <v>#REF!</v>
      </c>
      <c r="J24" s="85" t="e">
        <f t="shared" si="6"/>
        <v>#REF!</v>
      </c>
      <c r="K24" s="85" t="e">
        <f t="shared" si="6"/>
        <v>#REF!</v>
      </c>
      <c r="L24" s="85" t="e">
        <f t="shared" si="6"/>
        <v>#REF!</v>
      </c>
      <c r="M24" s="85" t="e">
        <f t="shared" si="6"/>
        <v>#REF!</v>
      </c>
      <c r="N24" s="85" t="e">
        <f t="shared" si="6"/>
        <v>#REF!</v>
      </c>
      <c r="O24" s="85" t="e">
        <f t="shared" si="6"/>
        <v>#REF!</v>
      </c>
      <c r="P24" s="85" t="e">
        <f t="shared" si="6"/>
        <v>#REF!</v>
      </c>
      <c r="Q24" s="85" t="e">
        <f t="shared" si="6"/>
        <v>#REF!</v>
      </c>
      <c r="R24" s="85" t="e">
        <f t="shared" si="6"/>
        <v>#REF!</v>
      </c>
      <c r="S24" s="85" t="e">
        <f t="shared" si="6"/>
        <v>#REF!</v>
      </c>
      <c r="T24" s="85" t="e">
        <f t="shared" si="6"/>
        <v>#REF!</v>
      </c>
      <c r="U24" s="85" t="e">
        <f t="shared" si="6"/>
        <v>#REF!</v>
      </c>
      <c r="V24" s="85" t="e">
        <f t="shared" si="6"/>
        <v>#REF!</v>
      </c>
      <c r="W24" s="85" t="e">
        <f t="shared" si="6"/>
        <v>#REF!</v>
      </c>
      <c r="X24" s="85" t="e">
        <f t="shared" si="6"/>
        <v>#REF!</v>
      </c>
      <c r="Y24" s="85" t="e">
        <f t="shared" si="6"/>
        <v>#REF!</v>
      </c>
      <c r="Z24" s="85" t="e">
        <f t="shared" si="6"/>
        <v>#REF!</v>
      </c>
      <c r="AA24" s="85" t="e">
        <f t="shared" si="6"/>
        <v>#REF!</v>
      </c>
      <c r="AB24" s="85" t="e">
        <f t="shared" si="6"/>
        <v>#REF!</v>
      </c>
      <c r="AC24" s="85" t="e">
        <f t="shared" si="6"/>
        <v>#REF!</v>
      </c>
      <c r="AD24" s="85" t="e">
        <f t="shared" si="6"/>
        <v>#REF!</v>
      </c>
      <c r="AE24" s="85" t="e">
        <f t="shared" si="6"/>
        <v>#REF!</v>
      </c>
      <c r="AF24" s="85" t="e">
        <f t="shared" si="6"/>
        <v>#REF!</v>
      </c>
      <c r="AG24" s="85" t="e">
        <f t="shared" si="6"/>
        <v>#REF!</v>
      </c>
      <c r="AH24" s="85" t="e">
        <f t="shared" si="6"/>
        <v>#REF!</v>
      </c>
      <c r="AI24" s="85" t="e">
        <f t="shared" si="6"/>
        <v>#REF!</v>
      </c>
      <c r="AJ24" s="85" t="e">
        <f t="shared" si="6"/>
        <v>#REF!</v>
      </c>
      <c r="AK24" s="85" t="e">
        <f t="shared" si="6"/>
        <v>#REF!</v>
      </c>
      <c r="AL24" s="85" t="e">
        <f t="shared" si="6"/>
        <v>#REF!</v>
      </c>
      <c r="AM24" s="85" t="e">
        <f t="shared" si="6"/>
        <v>#REF!</v>
      </c>
      <c r="AN24" s="85" t="e">
        <f t="shared" si="6"/>
        <v>#REF!</v>
      </c>
      <c r="AO24" s="85" t="e">
        <f t="shared" si="6"/>
        <v>#REF!</v>
      </c>
      <c r="AP24" s="85" t="e">
        <f t="shared" si="6"/>
        <v>#REF!</v>
      </c>
      <c r="AQ24" s="85" t="e">
        <f t="shared" si="6"/>
        <v>#REF!</v>
      </c>
      <c r="AR24" s="85" t="e">
        <f t="shared" si="6"/>
        <v>#REF!</v>
      </c>
      <c r="AS24" s="85" t="e">
        <f t="shared" si="6"/>
        <v>#REF!</v>
      </c>
      <c r="AT24" s="85" t="e">
        <f t="shared" si="6"/>
        <v>#REF!</v>
      </c>
      <c r="AU24" s="85" t="e">
        <f t="shared" si="6"/>
        <v>#REF!</v>
      </c>
      <c r="AV24" s="85" t="e">
        <f t="shared" si="6"/>
        <v>#REF!</v>
      </c>
      <c r="AW24" s="85" t="e">
        <f t="shared" si="6"/>
        <v>#REF!</v>
      </c>
      <c r="AX24" s="85" t="e">
        <f t="shared" si="6"/>
        <v>#REF!</v>
      </c>
      <c r="AY24" s="85" t="e">
        <f t="shared" si="6"/>
        <v>#REF!</v>
      </c>
      <c r="AZ24" s="85" t="e">
        <f t="shared" si="6"/>
        <v>#REF!</v>
      </c>
      <c r="BA24" s="85" t="e">
        <f t="shared" si="6"/>
        <v>#REF!</v>
      </c>
      <c r="BB24" s="85" t="e">
        <f t="shared" si="6"/>
        <v>#REF!</v>
      </c>
      <c r="BC24" s="85" t="e">
        <f t="shared" si="6"/>
        <v>#REF!</v>
      </c>
      <c r="BD24" s="85">
        <f t="shared" si="6"/>
        <v>9682</v>
      </c>
      <c r="BE24" s="85">
        <f t="shared" si="6"/>
        <v>9682</v>
      </c>
      <c r="BF24" s="86">
        <f t="shared" si="6"/>
        <v>9682</v>
      </c>
      <c r="BG24" s="86">
        <f t="shared" si="6"/>
        <v>9682</v>
      </c>
      <c r="BH24" s="86">
        <f t="shared" si="6"/>
        <v>9682</v>
      </c>
      <c r="BI24" s="86">
        <f t="shared" si="6"/>
        <v>9682</v>
      </c>
      <c r="BJ24" s="86">
        <f t="shared" si="6"/>
        <v>9682</v>
      </c>
      <c r="BK24" s="85">
        <f t="shared" si="6"/>
        <v>9682</v>
      </c>
      <c r="BL24" s="85">
        <f t="shared" si="6"/>
        <v>9682</v>
      </c>
      <c r="BM24" s="85">
        <f t="shared" si="6"/>
        <v>8464</v>
      </c>
      <c r="BN24" s="86">
        <f t="shared" si="6"/>
        <v>9682</v>
      </c>
      <c r="BO24" s="86">
        <f t="shared" ref="BO24:DZ24" si="7">ROUNDUP(BO10*0.87,)+25</f>
        <v>9682</v>
      </c>
      <c r="BP24" s="86">
        <f t="shared" si="7"/>
        <v>9682</v>
      </c>
      <c r="BQ24" s="86">
        <f t="shared" si="7"/>
        <v>9682</v>
      </c>
      <c r="BR24" s="85">
        <f t="shared" si="7"/>
        <v>8464</v>
      </c>
      <c r="BS24" s="85">
        <f t="shared" si="7"/>
        <v>8464</v>
      </c>
      <c r="BT24" s="85">
        <f t="shared" si="7"/>
        <v>9682</v>
      </c>
      <c r="BU24" s="85">
        <f t="shared" si="7"/>
        <v>9682</v>
      </c>
      <c r="BV24" s="85">
        <f t="shared" si="7"/>
        <v>9682</v>
      </c>
      <c r="BW24" s="85">
        <f t="shared" si="7"/>
        <v>9682</v>
      </c>
      <c r="BX24" s="85">
        <f t="shared" si="7"/>
        <v>9682</v>
      </c>
      <c r="BY24" s="85">
        <f t="shared" si="7"/>
        <v>9682</v>
      </c>
      <c r="BZ24" s="85">
        <f t="shared" si="7"/>
        <v>9682</v>
      </c>
      <c r="CA24" s="85">
        <f t="shared" si="7"/>
        <v>9682</v>
      </c>
      <c r="CB24" s="85">
        <f t="shared" si="7"/>
        <v>9682</v>
      </c>
      <c r="CC24" s="85">
        <f t="shared" si="7"/>
        <v>9682</v>
      </c>
      <c r="CD24" s="85">
        <f t="shared" si="7"/>
        <v>10117</v>
      </c>
      <c r="CE24" s="85">
        <f t="shared" si="7"/>
        <v>10117</v>
      </c>
      <c r="CF24" s="85">
        <f t="shared" si="7"/>
        <v>10117</v>
      </c>
      <c r="CG24" s="85">
        <f t="shared" si="7"/>
        <v>10117</v>
      </c>
      <c r="CH24" s="85">
        <f t="shared" si="7"/>
        <v>10117</v>
      </c>
      <c r="CI24" s="85">
        <f t="shared" si="7"/>
        <v>10117</v>
      </c>
      <c r="CJ24" s="85">
        <f t="shared" si="7"/>
        <v>10117</v>
      </c>
      <c r="CK24" s="85">
        <f t="shared" si="7"/>
        <v>10117</v>
      </c>
      <c r="CL24" s="85">
        <f t="shared" si="7"/>
        <v>10726</v>
      </c>
      <c r="CM24" s="85">
        <f t="shared" si="7"/>
        <v>10726</v>
      </c>
      <c r="CN24" s="85">
        <f t="shared" si="7"/>
        <v>9682</v>
      </c>
      <c r="CO24" s="85">
        <f t="shared" si="7"/>
        <v>9682</v>
      </c>
      <c r="CP24" s="85">
        <f t="shared" si="7"/>
        <v>6115</v>
      </c>
      <c r="CQ24" s="85">
        <f t="shared" si="7"/>
        <v>6115</v>
      </c>
      <c r="CR24" s="85">
        <f t="shared" si="7"/>
        <v>6115</v>
      </c>
      <c r="CS24" s="85">
        <f t="shared" si="7"/>
        <v>6115</v>
      </c>
      <c r="CT24" s="85">
        <f t="shared" si="7"/>
        <v>6550</v>
      </c>
      <c r="CU24" s="85">
        <f t="shared" si="7"/>
        <v>6550</v>
      </c>
      <c r="CV24" s="85">
        <f t="shared" si="7"/>
        <v>6115</v>
      </c>
      <c r="CW24" s="85">
        <f t="shared" si="7"/>
        <v>6115</v>
      </c>
      <c r="CX24" s="85">
        <f t="shared" si="7"/>
        <v>6115</v>
      </c>
      <c r="CY24" s="85">
        <f t="shared" si="7"/>
        <v>6115</v>
      </c>
      <c r="CZ24" s="85">
        <f t="shared" si="7"/>
        <v>6115</v>
      </c>
      <c r="DA24" s="85">
        <f t="shared" si="7"/>
        <v>6550</v>
      </c>
      <c r="DB24" s="85">
        <f t="shared" si="7"/>
        <v>6550</v>
      </c>
      <c r="DC24" s="85">
        <f t="shared" si="7"/>
        <v>6115</v>
      </c>
      <c r="DD24" s="85">
        <f t="shared" si="7"/>
        <v>6115</v>
      </c>
      <c r="DE24" s="85">
        <f t="shared" si="7"/>
        <v>6115</v>
      </c>
      <c r="DF24" s="85">
        <f t="shared" si="7"/>
        <v>6115</v>
      </c>
      <c r="DG24" s="85">
        <f t="shared" si="7"/>
        <v>7420</v>
      </c>
      <c r="DH24" s="85">
        <f t="shared" si="7"/>
        <v>7420</v>
      </c>
      <c r="DI24" s="85">
        <f t="shared" si="7"/>
        <v>7420</v>
      </c>
      <c r="DJ24" s="85">
        <f t="shared" si="7"/>
        <v>6115</v>
      </c>
      <c r="DK24" s="85">
        <f t="shared" si="7"/>
        <v>6115</v>
      </c>
      <c r="DL24" s="85">
        <f t="shared" si="7"/>
        <v>6115</v>
      </c>
      <c r="DM24" s="85">
        <f t="shared" si="7"/>
        <v>6115</v>
      </c>
      <c r="DN24" s="85">
        <f t="shared" si="7"/>
        <v>6115</v>
      </c>
      <c r="DO24" s="85">
        <f t="shared" si="7"/>
        <v>6550</v>
      </c>
      <c r="DP24" s="85">
        <f t="shared" si="7"/>
        <v>6550</v>
      </c>
      <c r="DQ24" s="85">
        <f t="shared" si="7"/>
        <v>6115</v>
      </c>
      <c r="DR24" s="85">
        <f t="shared" si="7"/>
        <v>6115</v>
      </c>
      <c r="DS24" s="85">
        <f t="shared" si="7"/>
        <v>6115</v>
      </c>
      <c r="DT24" s="85">
        <f t="shared" si="7"/>
        <v>6115</v>
      </c>
      <c r="DU24" s="85">
        <f t="shared" si="7"/>
        <v>6115</v>
      </c>
      <c r="DV24" s="85">
        <f t="shared" si="7"/>
        <v>6550</v>
      </c>
      <c r="DW24" s="85">
        <f t="shared" si="7"/>
        <v>6550</v>
      </c>
      <c r="DX24" s="85">
        <f t="shared" si="7"/>
        <v>6115</v>
      </c>
      <c r="DY24" s="85">
        <f t="shared" si="7"/>
        <v>6115</v>
      </c>
      <c r="DZ24" s="85">
        <f t="shared" si="7"/>
        <v>6115</v>
      </c>
      <c r="EA24" s="85">
        <f t="shared" ref="EA24:FQ24" si="8">ROUNDUP(EA10*0.87,)+25</f>
        <v>6115</v>
      </c>
      <c r="EB24" s="85">
        <f t="shared" si="8"/>
        <v>6115</v>
      </c>
      <c r="EC24" s="85">
        <f t="shared" si="8"/>
        <v>6550</v>
      </c>
      <c r="ED24" s="85">
        <f t="shared" si="8"/>
        <v>6550</v>
      </c>
      <c r="EE24" s="85">
        <f t="shared" si="8"/>
        <v>5680</v>
      </c>
      <c r="EF24" s="85">
        <f t="shared" si="8"/>
        <v>5680</v>
      </c>
      <c r="EG24" s="85">
        <f t="shared" si="8"/>
        <v>5680</v>
      </c>
      <c r="EH24" s="85">
        <f t="shared" si="8"/>
        <v>5680</v>
      </c>
      <c r="EI24" s="85">
        <f t="shared" si="8"/>
        <v>5680</v>
      </c>
      <c r="EJ24" s="85">
        <f t="shared" si="8"/>
        <v>5680</v>
      </c>
      <c r="EK24" s="85">
        <f t="shared" si="8"/>
        <v>5680</v>
      </c>
      <c r="EL24" s="85">
        <f t="shared" si="8"/>
        <v>5419</v>
      </c>
      <c r="EM24" s="85">
        <f t="shared" si="8"/>
        <v>5419</v>
      </c>
      <c r="EN24" s="85">
        <f t="shared" si="8"/>
        <v>5419</v>
      </c>
      <c r="EO24" s="85">
        <f t="shared" si="8"/>
        <v>5419</v>
      </c>
      <c r="EP24" s="85">
        <f t="shared" si="8"/>
        <v>5419</v>
      </c>
      <c r="EQ24" s="85">
        <f t="shared" si="8"/>
        <v>5680</v>
      </c>
      <c r="ER24" s="85">
        <f t="shared" si="8"/>
        <v>5680</v>
      </c>
      <c r="ES24" s="85">
        <f t="shared" si="8"/>
        <v>5419</v>
      </c>
      <c r="ET24" s="85">
        <f t="shared" si="8"/>
        <v>5419</v>
      </c>
      <c r="EU24" s="85">
        <f t="shared" si="8"/>
        <v>5419</v>
      </c>
      <c r="EV24" s="85">
        <f t="shared" si="8"/>
        <v>5419</v>
      </c>
      <c r="EW24" s="85">
        <f t="shared" si="8"/>
        <v>5419</v>
      </c>
      <c r="EX24" s="85">
        <f t="shared" si="8"/>
        <v>5680</v>
      </c>
      <c r="EY24" s="85">
        <f t="shared" si="8"/>
        <v>5680</v>
      </c>
      <c r="EZ24" s="85">
        <f t="shared" si="8"/>
        <v>5419</v>
      </c>
      <c r="FA24" s="85">
        <f t="shared" si="8"/>
        <v>5419</v>
      </c>
      <c r="FB24" s="85">
        <f t="shared" si="8"/>
        <v>5419</v>
      </c>
      <c r="FC24" s="85">
        <f t="shared" si="8"/>
        <v>5419</v>
      </c>
      <c r="FD24" s="85">
        <f t="shared" si="8"/>
        <v>5419</v>
      </c>
      <c r="FE24" s="85">
        <f t="shared" si="8"/>
        <v>5680</v>
      </c>
      <c r="FF24" s="85">
        <f t="shared" si="8"/>
        <v>5680</v>
      </c>
      <c r="FG24" s="85">
        <f t="shared" si="8"/>
        <v>5158</v>
      </c>
      <c r="FH24" s="85">
        <f t="shared" si="8"/>
        <v>5158</v>
      </c>
      <c r="FI24" s="85">
        <f t="shared" si="8"/>
        <v>5158</v>
      </c>
      <c r="FJ24" s="85">
        <f t="shared" si="8"/>
        <v>5158</v>
      </c>
      <c r="FK24" s="85">
        <f t="shared" si="8"/>
        <v>5158</v>
      </c>
      <c r="FL24" s="85">
        <f t="shared" si="8"/>
        <v>5419</v>
      </c>
      <c r="FM24" s="85">
        <f t="shared" si="8"/>
        <v>5419</v>
      </c>
      <c r="FN24" s="85">
        <f t="shared" si="8"/>
        <v>5158</v>
      </c>
      <c r="FO24" s="85">
        <f t="shared" si="8"/>
        <v>5158</v>
      </c>
      <c r="FP24" s="85">
        <f t="shared" si="8"/>
        <v>5158</v>
      </c>
      <c r="FQ24" s="86">
        <f t="shared" si="8"/>
        <v>5158</v>
      </c>
    </row>
    <row r="25" spans="1:173" x14ac:dyDescent="0.2">
      <c r="A25" s="15" t="s">
        <v>76</v>
      </c>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6"/>
      <c r="BG25" s="86"/>
      <c r="BH25" s="86"/>
      <c r="BI25" s="86"/>
      <c r="BJ25" s="86"/>
      <c r="BK25" s="85"/>
      <c r="BL25" s="85"/>
      <c r="BM25" s="85"/>
      <c r="BN25" s="86"/>
      <c r="BO25" s="86"/>
      <c r="BP25" s="86"/>
      <c r="BQ25" s="86"/>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6"/>
    </row>
    <row r="26" spans="1:173" x14ac:dyDescent="0.2">
      <c r="A26" s="76">
        <v>1</v>
      </c>
      <c r="B26" s="85" t="e">
        <f>ROUNDUP(B12*0.87,)+25</f>
        <v>#REF!</v>
      </c>
      <c r="C26" s="85" t="e">
        <f t="shared" ref="C26:BN26" si="9">ROUNDUP(C12*0.87,)+25</f>
        <v>#REF!</v>
      </c>
      <c r="D26" s="85" t="e">
        <f t="shared" si="9"/>
        <v>#REF!</v>
      </c>
      <c r="E26" s="85" t="e">
        <f t="shared" si="9"/>
        <v>#REF!</v>
      </c>
      <c r="F26" s="85" t="e">
        <f t="shared" si="9"/>
        <v>#REF!</v>
      </c>
      <c r="G26" s="85" t="e">
        <f t="shared" si="9"/>
        <v>#REF!</v>
      </c>
      <c r="H26" s="85" t="e">
        <f t="shared" si="9"/>
        <v>#REF!</v>
      </c>
      <c r="I26" s="85" t="e">
        <f t="shared" si="9"/>
        <v>#REF!</v>
      </c>
      <c r="J26" s="85" t="e">
        <f t="shared" si="9"/>
        <v>#REF!</v>
      </c>
      <c r="K26" s="85" t="e">
        <f t="shared" si="9"/>
        <v>#REF!</v>
      </c>
      <c r="L26" s="85" t="e">
        <f t="shared" si="9"/>
        <v>#REF!</v>
      </c>
      <c r="M26" s="85" t="e">
        <f t="shared" si="9"/>
        <v>#REF!</v>
      </c>
      <c r="N26" s="85" t="e">
        <f t="shared" si="9"/>
        <v>#REF!</v>
      </c>
      <c r="O26" s="85" t="e">
        <f t="shared" si="9"/>
        <v>#REF!</v>
      </c>
      <c r="P26" s="85" t="e">
        <f t="shared" si="9"/>
        <v>#REF!</v>
      </c>
      <c r="Q26" s="85" t="e">
        <f t="shared" si="9"/>
        <v>#REF!</v>
      </c>
      <c r="R26" s="85" t="e">
        <f t="shared" si="9"/>
        <v>#REF!</v>
      </c>
      <c r="S26" s="85" t="e">
        <f t="shared" si="9"/>
        <v>#REF!</v>
      </c>
      <c r="T26" s="85" t="e">
        <f t="shared" si="9"/>
        <v>#REF!</v>
      </c>
      <c r="U26" s="85" t="e">
        <f t="shared" si="9"/>
        <v>#REF!</v>
      </c>
      <c r="V26" s="85" t="e">
        <f t="shared" si="9"/>
        <v>#REF!</v>
      </c>
      <c r="W26" s="85" t="e">
        <f t="shared" si="9"/>
        <v>#REF!</v>
      </c>
      <c r="X26" s="85" t="e">
        <f t="shared" si="9"/>
        <v>#REF!</v>
      </c>
      <c r="Y26" s="85" t="e">
        <f t="shared" si="9"/>
        <v>#REF!</v>
      </c>
      <c r="Z26" s="85" t="e">
        <f t="shared" si="9"/>
        <v>#REF!</v>
      </c>
      <c r="AA26" s="85" t="e">
        <f t="shared" si="9"/>
        <v>#REF!</v>
      </c>
      <c r="AB26" s="85" t="e">
        <f t="shared" si="9"/>
        <v>#REF!</v>
      </c>
      <c r="AC26" s="85" t="e">
        <f t="shared" si="9"/>
        <v>#REF!</v>
      </c>
      <c r="AD26" s="85" t="e">
        <f t="shared" si="9"/>
        <v>#REF!</v>
      </c>
      <c r="AE26" s="85" t="e">
        <f t="shared" si="9"/>
        <v>#REF!</v>
      </c>
      <c r="AF26" s="85" t="e">
        <f t="shared" si="9"/>
        <v>#REF!</v>
      </c>
      <c r="AG26" s="85" t="e">
        <f t="shared" si="9"/>
        <v>#REF!</v>
      </c>
      <c r="AH26" s="85" t="e">
        <f t="shared" si="9"/>
        <v>#REF!</v>
      </c>
      <c r="AI26" s="85" t="e">
        <f t="shared" si="9"/>
        <v>#REF!</v>
      </c>
      <c r="AJ26" s="85" t="e">
        <f t="shared" si="9"/>
        <v>#REF!</v>
      </c>
      <c r="AK26" s="85" t="e">
        <f t="shared" si="9"/>
        <v>#REF!</v>
      </c>
      <c r="AL26" s="85" t="e">
        <f t="shared" si="9"/>
        <v>#REF!</v>
      </c>
      <c r="AM26" s="85" t="e">
        <f t="shared" si="9"/>
        <v>#REF!</v>
      </c>
      <c r="AN26" s="85" t="e">
        <f t="shared" si="9"/>
        <v>#REF!</v>
      </c>
      <c r="AO26" s="85" t="e">
        <f t="shared" si="9"/>
        <v>#REF!</v>
      </c>
      <c r="AP26" s="85" t="e">
        <f t="shared" si="9"/>
        <v>#REF!</v>
      </c>
      <c r="AQ26" s="85" t="e">
        <f t="shared" si="9"/>
        <v>#REF!</v>
      </c>
      <c r="AR26" s="85" t="e">
        <f t="shared" si="9"/>
        <v>#REF!</v>
      </c>
      <c r="AS26" s="85" t="e">
        <f t="shared" si="9"/>
        <v>#REF!</v>
      </c>
      <c r="AT26" s="85" t="e">
        <f t="shared" si="9"/>
        <v>#REF!</v>
      </c>
      <c r="AU26" s="85" t="e">
        <f t="shared" si="9"/>
        <v>#REF!</v>
      </c>
      <c r="AV26" s="85" t="e">
        <f t="shared" si="9"/>
        <v>#REF!</v>
      </c>
      <c r="AW26" s="85" t="e">
        <f t="shared" si="9"/>
        <v>#REF!</v>
      </c>
      <c r="AX26" s="85" t="e">
        <f t="shared" si="9"/>
        <v>#REF!</v>
      </c>
      <c r="AY26" s="85" t="e">
        <f t="shared" si="9"/>
        <v>#REF!</v>
      </c>
      <c r="AZ26" s="85" t="e">
        <f t="shared" si="9"/>
        <v>#REF!</v>
      </c>
      <c r="BA26" s="85" t="e">
        <f t="shared" si="9"/>
        <v>#REF!</v>
      </c>
      <c r="BB26" s="85" t="e">
        <f t="shared" si="9"/>
        <v>#REF!</v>
      </c>
      <c r="BC26" s="85" t="e">
        <f t="shared" si="9"/>
        <v>#REF!</v>
      </c>
      <c r="BD26" s="85">
        <f t="shared" si="9"/>
        <v>11857</v>
      </c>
      <c r="BE26" s="85">
        <f t="shared" si="9"/>
        <v>11857</v>
      </c>
      <c r="BF26" s="86">
        <f t="shared" si="9"/>
        <v>11857</v>
      </c>
      <c r="BG26" s="86">
        <f t="shared" si="9"/>
        <v>11857</v>
      </c>
      <c r="BH26" s="86">
        <f t="shared" si="9"/>
        <v>11857</v>
      </c>
      <c r="BI26" s="86">
        <f t="shared" si="9"/>
        <v>11857</v>
      </c>
      <c r="BJ26" s="86">
        <f t="shared" si="9"/>
        <v>11857</v>
      </c>
      <c r="BK26" s="85">
        <f t="shared" si="9"/>
        <v>11857</v>
      </c>
      <c r="BL26" s="85">
        <f t="shared" si="9"/>
        <v>11857</v>
      </c>
      <c r="BM26" s="85">
        <f t="shared" si="9"/>
        <v>10639</v>
      </c>
      <c r="BN26" s="86">
        <f t="shared" si="9"/>
        <v>11857</v>
      </c>
      <c r="BO26" s="86">
        <f t="shared" ref="BO26:DZ26" si="10">ROUNDUP(BO12*0.87,)+25</f>
        <v>11857</v>
      </c>
      <c r="BP26" s="86">
        <f t="shared" si="10"/>
        <v>11857</v>
      </c>
      <c r="BQ26" s="86">
        <f t="shared" si="10"/>
        <v>11857</v>
      </c>
      <c r="BR26" s="85">
        <f t="shared" si="10"/>
        <v>10639</v>
      </c>
      <c r="BS26" s="85">
        <f t="shared" si="10"/>
        <v>10639</v>
      </c>
      <c r="BT26" s="85">
        <f t="shared" si="10"/>
        <v>11857</v>
      </c>
      <c r="BU26" s="85">
        <f t="shared" si="10"/>
        <v>11857</v>
      </c>
      <c r="BV26" s="85">
        <f t="shared" si="10"/>
        <v>11857</v>
      </c>
      <c r="BW26" s="85">
        <f t="shared" si="10"/>
        <v>11857</v>
      </c>
      <c r="BX26" s="85">
        <f t="shared" si="10"/>
        <v>11857</v>
      </c>
      <c r="BY26" s="85">
        <f t="shared" si="10"/>
        <v>11857</v>
      </c>
      <c r="BZ26" s="85">
        <f t="shared" si="10"/>
        <v>11857</v>
      </c>
      <c r="CA26" s="85">
        <f t="shared" si="10"/>
        <v>11857</v>
      </c>
      <c r="CB26" s="85">
        <f t="shared" si="10"/>
        <v>11857</v>
      </c>
      <c r="CC26" s="85">
        <f t="shared" si="10"/>
        <v>11857</v>
      </c>
      <c r="CD26" s="85">
        <f t="shared" si="10"/>
        <v>12292</v>
      </c>
      <c r="CE26" s="85">
        <f t="shared" si="10"/>
        <v>12292</v>
      </c>
      <c r="CF26" s="85">
        <f t="shared" si="10"/>
        <v>12292</v>
      </c>
      <c r="CG26" s="85">
        <f t="shared" si="10"/>
        <v>12292</v>
      </c>
      <c r="CH26" s="85">
        <f t="shared" si="10"/>
        <v>12292</v>
      </c>
      <c r="CI26" s="85">
        <f t="shared" si="10"/>
        <v>12292</v>
      </c>
      <c r="CJ26" s="85">
        <f t="shared" si="10"/>
        <v>12292</v>
      </c>
      <c r="CK26" s="85">
        <f t="shared" si="10"/>
        <v>12292</v>
      </c>
      <c r="CL26" s="85">
        <f t="shared" si="10"/>
        <v>12901</v>
      </c>
      <c r="CM26" s="85">
        <f t="shared" si="10"/>
        <v>12901</v>
      </c>
      <c r="CN26" s="85">
        <f t="shared" si="10"/>
        <v>11857</v>
      </c>
      <c r="CO26" s="85">
        <f t="shared" si="10"/>
        <v>11857</v>
      </c>
      <c r="CP26" s="85">
        <f t="shared" si="10"/>
        <v>8290</v>
      </c>
      <c r="CQ26" s="85">
        <f t="shared" si="10"/>
        <v>8290</v>
      </c>
      <c r="CR26" s="85">
        <f t="shared" si="10"/>
        <v>8290</v>
      </c>
      <c r="CS26" s="85">
        <f t="shared" si="10"/>
        <v>8290</v>
      </c>
      <c r="CT26" s="85">
        <f t="shared" si="10"/>
        <v>8725</v>
      </c>
      <c r="CU26" s="85">
        <f t="shared" si="10"/>
        <v>8725</v>
      </c>
      <c r="CV26" s="85">
        <f t="shared" si="10"/>
        <v>8290</v>
      </c>
      <c r="CW26" s="85">
        <f t="shared" si="10"/>
        <v>8290</v>
      </c>
      <c r="CX26" s="85">
        <f t="shared" si="10"/>
        <v>8290</v>
      </c>
      <c r="CY26" s="85">
        <f t="shared" si="10"/>
        <v>8290</v>
      </c>
      <c r="CZ26" s="85">
        <f t="shared" si="10"/>
        <v>8290</v>
      </c>
      <c r="DA26" s="85">
        <f t="shared" si="10"/>
        <v>8725</v>
      </c>
      <c r="DB26" s="85">
        <f t="shared" si="10"/>
        <v>8725</v>
      </c>
      <c r="DC26" s="85">
        <f t="shared" si="10"/>
        <v>8290</v>
      </c>
      <c r="DD26" s="85">
        <f t="shared" si="10"/>
        <v>8290</v>
      </c>
      <c r="DE26" s="85">
        <f t="shared" si="10"/>
        <v>8290</v>
      </c>
      <c r="DF26" s="85">
        <f t="shared" si="10"/>
        <v>8290</v>
      </c>
      <c r="DG26" s="85">
        <f t="shared" si="10"/>
        <v>9595</v>
      </c>
      <c r="DH26" s="85">
        <f t="shared" si="10"/>
        <v>9595</v>
      </c>
      <c r="DI26" s="85">
        <f t="shared" si="10"/>
        <v>9595</v>
      </c>
      <c r="DJ26" s="85">
        <f t="shared" si="10"/>
        <v>8290</v>
      </c>
      <c r="DK26" s="85">
        <f t="shared" si="10"/>
        <v>8290</v>
      </c>
      <c r="DL26" s="85">
        <f t="shared" si="10"/>
        <v>8290</v>
      </c>
      <c r="DM26" s="85">
        <f t="shared" si="10"/>
        <v>8290</v>
      </c>
      <c r="DN26" s="85">
        <f t="shared" si="10"/>
        <v>8290</v>
      </c>
      <c r="DO26" s="85">
        <f t="shared" si="10"/>
        <v>8725</v>
      </c>
      <c r="DP26" s="85">
        <f t="shared" si="10"/>
        <v>8725</v>
      </c>
      <c r="DQ26" s="85">
        <f t="shared" si="10"/>
        <v>8290</v>
      </c>
      <c r="DR26" s="85">
        <f t="shared" si="10"/>
        <v>8290</v>
      </c>
      <c r="DS26" s="85">
        <f t="shared" si="10"/>
        <v>8290</v>
      </c>
      <c r="DT26" s="85">
        <f t="shared" si="10"/>
        <v>8290</v>
      </c>
      <c r="DU26" s="85">
        <f t="shared" si="10"/>
        <v>8290</v>
      </c>
      <c r="DV26" s="85">
        <f t="shared" si="10"/>
        <v>8725</v>
      </c>
      <c r="DW26" s="85">
        <f t="shared" si="10"/>
        <v>8725</v>
      </c>
      <c r="DX26" s="85">
        <f t="shared" si="10"/>
        <v>8290</v>
      </c>
      <c r="DY26" s="85">
        <f t="shared" si="10"/>
        <v>8290</v>
      </c>
      <c r="DZ26" s="85">
        <f t="shared" si="10"/>
        <v>8290</v>
      </c>
      <c r="EA26" s="85">
        <f t="shared" ref="EA26:FQ26" si="11">ROUNDUP(EA12*0.87,)+25</f>
        <v>8290</v>
      </c>
      <c r="EB26" s="85">
        <f t="shared" si="11"/>
        <v>8290</v>
      </c>
      <c r="EC26" s="85">
        <f t="shared" si="11"/>
        <v>8725</v>
      </c>
      <c r="ED26" s="85">
        <f t="shared" si="11"/>
        <v>8725</v>
      </c>
      <c r="EE26" s="85">
        <f t="shared" si="11"/>
        <v>7855</v>
      </c>
      <c r="EF26" s="85">
        <f t="shared" si="11"/>
        <v>7855</v>
      </c>
      <c r="EG26" s="85">
        <f t="shared" si="11"/>
        <v>7855</v>
      </c>
      <c r="EH26" s="85">
        <f t="shared" si="11"/>
        <v>7855</v>
      </c>
      <c r="EI26" s="85">
        <f t="shared" si="11"/>
        <v>7855</v>
      </c>
      <c r="EJ26" s="85">
        <f t="shared" si="11"/>
        <v>7855</v>
      </c>
      <c r="EK26" s="85">
        <f t="shared" si="11"/>
        <v>7855</v>
      </c>
      <c r="EL26" s="85">
        <f t="shared" si="11"/>
        <v>7594</v>
      </c>
      <c r="EM26" s="85">
        <f t="shared" si="11"/>
        <v>7594</v>
      </c>
      <c r="EN26" s="85">
        <f t="shared" si="11"/>
        <v>7594</v>
      </c>
      <c r="EO26" s="85">
        <f t="shared" si="11"/>
        <v>7594</v>
      </c>
      <c r="EP26" s="85">
        <f t="shared" si="11"/>
        <v>7594</v>
      </c>
      <c r="EQ26" s="85">
        <f t="shared" si="11"/>
        <v>7855</v>
      </c>
      <c r="ER26" s="85">
        <f t="shared" si="11"/>
        <v>7855</v>
      </c>
      <c r="ES26" s="85">
        <f t="shared" si="11"/>
        <v>7594</v>
      </c>
      <c r="ET26" s="85">
        <f t="shared" si="11"/>
        <v>7594</v>
      </c>
      <c r="EU26" s="85">
        <f t="shared" si="11"/>
        <v>7594</v>
      </c>
      <c r="EV26" s="85">
        <f t="shared" si="11"/>
        <v>7594</v>
      </c>
      <c r="EW26" s="85">
        <f t="shared" si="11"/>
        <v>7594</v>
      </c>
      <c r="EX26" s="85">
        <f t="shared" si="11"/>
        <v>7855</v>
      </c>
      <c r="EY26" s="85">
        <f t="shared" si="11"/>
        <v>7855</v>
      </c>
      <c r="EZ26" s="85">
        <f t="shared" si="11"/>
        <v>7594</v>
      </c>
      <c r="FA26" s="85">
        <f t="shared" si="11"/>
        <v>7594</v>
      </c>
      <c r="FB26" s="85">
        <f t="shared" si="11"/>
        <v>7594</v>
      </c>
      <c r="FC26" s="85">
        <f t="shared" si="11"/>
        <v>7594</v>
      </c>
      <c r="FD26" s="85">
        <f t="shared" si="11"/>
        <v>7594</v>
      </c>
      <c r="FE26" s="85">
        <f t="shared" si="11"/>
        <v>7855</v>
      </c>
      <c r="FF26" s="85">
        <f t="shared" si="11"/>
        <v>7855</v>
      </c>
      <c r="FG26" s="85">
        <f t="shared" si="11"/>
        <v>7333</v>
      </c>
      <c r="FH26" s="85">
        <f t="shared" si="11"/>
        <v>7333</v>
      </c>
      <c r="FI26" s="85">
        <f t="shared" si="11"/>
        <v>7333</v>
      </c>
      <c r="FJ26" s="85">
        <f t="shared" si="11"/>
        <v>7333</v>
      </c>
      <c r="FK26" s="85">
        <f t="shared" si="11"/>
        <v>7333</v>
      </c>
      <c r="FL26" s="85">
        <f t="shared" si="11"/>
        <v>7594</v>
      </c>
      <c r="FM26" s="85">
        <f t="shared" si="11"/>
        <v>7594</v>
      </c>
      <c r="FN26" s="85">
        <f t="shared" si="11"/>
        <v>7333</v>
      </c>
      <c r="FO26" s="85">
        <f t="shared" si="11"/>
        <v>7333</v>
      </c>
      <c r="FP26" s="85">
        <f t="shared" si="11"/>
        <v>7333</v>
      </c>
      <c r="FQ26" s="86">
        <f t="shared" si="11"/>
        <v>7333</v>
      </c>
    </row>
    <row r="27" spans="1:173" x14ac:dyDescent="0.2">
      <c r="A27" s="16" t="s">
        <v>77</v>
      </c>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6"/>
      <c r="BG27" s="86"/>
      <c r="BH27" s="86"/>
      <c r="BI27" s="86"/>
      <c r="BJ27" s="86"/>
      <c r="BK27" s="85"/>
      <c r="BL27" s="85"/>
      <c r="BM27" s="85"/>
      <c r="BN27" s="86"/>
      <c r="BO27" s="86"/>
      <c r="BP27" s="86"/>
      <c r="BQ27" s="86"/>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6"/>
    </row>
    <row r="28" spans="1:173" x14ac:dyDescent="0.2">
      <c r="A28" s="76">
        <v>1</v>
      </c>
      <c r="B28" s="85" t="e">
        <f>ROUNDUP(B14*0.87,)+25</f>
        <v>#REF!</v>
      </c>
      <c r="C28" s="85" t="e">
        <f t="shared" ref="C28:BN28" si="12">ROUNDUP(C14*0.87,)+25</f>
        <v>#REF!</v>
      </c>
      <c r="D28" s="85" t="e">
        <f t="shared" si="12"/>
        <v>#REF!</v>
      </c>
      <c r="E28" s="85" t="e">
        <f t="shared" si="12"/>
        <v>#REF!</v>
      </c>
      <c r="F28" s="85" t="e">
        <f t="shared" si="12"/>
        <v>#REF!</v>
      </c>
      <c r="G28" s="85" t="e">
        <f t="shared" si="12"/>
        <v>#REF!</v>
      </c>
      <c r="H28" s="85" t="e">
        <f t="shared" si="12"/>
        <v>#REF!</v>
      </c>
      <c r="I28" s="85" t="e">
        <f t="shared" si="12"/>
        <v>#REF!</v>
      </c>
      <c r="J28" s="85" t="e">
        <f t="shared" si="12"/>
        <v>#REF!</v>
      </c>
      <c r="K28" s="85" t="e">
        <f t="shared" si="12"/>
        <v>#REF!</v>
      </c>
      <c r="L28" s="85" t="e">
        <f t="shared" si="12"/>
        <v>#REF!</v>
      </c>
      <c r="M28" s="85" t="e">
        <f t="shared" si="12"/>
        <v>#REF!</v>
      </c>
      <c r="N28" s="85" t="e">
        <f t="shared" si="12"/>
        <v>#REF!</v>
      </c>
      <c r="O28" s="85" t="e">
        <f t="shared" si="12"/>
        <v>#REF!</v>
      </c>
      <c r="P28" s="85" t="e">
        <f t="shared" si="12"/>
        <v>#REF!</v>
      </c>
      <c r="Q28" s="85" t="e">
        <f t="shared" si="12"/>
        <v>#REF!</v>
      </c>
      <c r="R28" s="85" t="e">
        <f t="shared" si="12"/>
        <v>#REF!</v>
      </c>
      <c r="S28" s="85" t="e">
        <f t="shared" si="12"/>
        <v>#REF!</v>
      </c>
      <c r="T28" s="85" t="e">
        <f t="shared" si="12"/>
        <v>#REF!</v>
      </c>
      <c r="U28" s="85" t="e">
        <f t="shared" si="12"/>
        <v>#REF!</v>
      </c>
      <c r="V28" s="85" t="e">
        <f t="shared" si="12"/>
        <v>#REF!</v>
      </c>
      <c r="W28" s="85" t="e">
        <f t="shared" si="12"/>
        <v>#REF!</v>
      </c>
      <c r="X28" s="85" t="e">
        <f t="shared" si="12"/>
        <v>#REF!</v>
      </c>
      <c r="Y28" s="85" t="e">
        <f t="shared" si="12"/>
        <v>#REF!</v>
      </c>
      <c r="Z28" s="85" t="e">
        <f t="shared" si="12"/>
        <v>#REF!</v>
      </c>
      <c r="AA28" s="85" t="e">
        <f t="shared" si="12"/>
        <v>#REF!</v>
      </c>
      <c r="AB28" s="85" t="e">
        <f t="shared" si="12"/>
        <v>#REF!</v>
      </c>
      <c r="AC28" s="85" t="e">
        <f t="shared" si="12"/>
        <v>#REF!</v>
      </c>
      <c r="AD28" s="85" t="e">
        <f t="shared" si="12"/>
        <v>#REF!</v>
      </c>
      <c r="AE28" s="85" t="e">
        <f t="shared" si="12"/>
        <v>#REF!</v>
      </c>
      <c r="AF28" s="85" t="e">
        <f t="shared" si="12"/>
        <v>#REF!</v>
      </c>
      <c r="AG28" s="85" t="e">
        <f t="shared" si="12"/>
        <v>#REF!</v>
      </c>
      <c r="AH28" s="85" t="e">
        <f t="shared" si="12"/>
        <v>#REF!</v>
      </c>
      <c r="AI28" s="85" t="e">
        <f t="shared" si="12"/>
        <v>#REF!</v>
      </c>
      <c r="AJ28" s="85" t="e">
        <f t="shared" si="12"/>
        <v>#REF!</v>
      </c>
      <c r="AK28" s="85" t="e">
        <f t="shared" si="12"/>
        <v>#REF!</v>
      </c>
      <c r="AL28" s="85" t="e">
        <f t="shared" si="12"/>
        <v>#REF!</v>
      </c>
      <c r="AM28" s="85" t="e">
        <f t="shared" si="12"/>
        <v>#REF!</v>
      </c>
      <c r="AN28" s="85" t="e">
        <f t="shared" si="12"/>
        <v>#REF!</v>
      </c>
      <c r="AO28" s="85" t="e">
        <f t="shared" si="12"/>
        <v>#REF!</v>
      </c>
      <c r="AP28" s="85" t="e">
        <f t="shared" si="12"/>
        <v>#REF!</v>
      </c>
      <c r="AQ28" s="85" t="e">
        <f t="shared" si="12"/>
        <v>#REF!</v>
      </c>
      <c r="AR28" s="85" t="e">
        <f t="shared" si="12"/>
        <v>#REF!</v>
      </c>
      <c r="AS28" s="85" t="e">
        <f t="shared" si="12"/>
        <v>#REF!</v>
      </c>
      <c r="AT28" s="85" t="e">
        <f t="shared" si="12"/>
        <v>#REF!</v>
      </c>
      <c r="AU28" s="85" t="e">
        <f t="shared" si="12"/>
        <v>#REF!</v>
      </c>
      <c r="AV28" s="85" t="e">
        <f t="shared" si="12"/>
        <v>#REF!</v>
      </c>
      <c r="AW28" s="85" t="e">
        <f t="shared" si="12"/>
        <v>#REF!</v>
      </c>
      <c r="AX28" s="85" t="e">
        <f t="shared" si="12"/>
        <v>#REF!</v>
      </c>
      <c r="AY28" s="85" t="e">
        <f t="shared" si="12"/>
        <v>#REF!</v>
      </c>
      <c r="AZ28" s="85" t="e">
        <f t="shared" si="12"/>
        <v>#REF!</v>
      </c>
      <c r="BA28" s="85" t="e">
        <f t="shared" si="12"/>
        <v>#REF!</v>
      </c>
      <c r="BB28" s="85" t="e">
        <f t="shared" si="12"/>
        <v>#REF!</v>
      </c>
      <c r="BC28" s="85" t="e">
        <f t="shared" si="12"/>
        <v>#REF!</v>
      </c>
      <c r="BD28" s="85">
        <f t="shared" si="12"/>
        <v>12727</v>
      </c>
      <c r="BE28" s="85">
        <f t="shared" si="12"/>
        <v>12727</v>
      </c>
      <c r="BF28" s="86">
        <f t="shared" si="12"/>
        <v>12727</v>
      </c>
      <c r="BG28" s="86">
        <f t="shared" si="12"/>
        <v>12727</v>
      </c>
      <c r="BH28" s="86">
        <f t="shared" si="12"/>
        <v>12727</v>
      </c>
      <c r="BI28" s="86">
        <f t="shared" si="12"/>
        <v>12727</v>
      </c>
      <c r="BJ28" s="86">
        <f t="shared" si="12"/>
        <v>12727</v>
      </c>
      <c r="BK28" s="85">
        <f t="shared" si="12"/>
        <v>12727</v>
      </c>
      <c r="BL28" s="85">
        <f t="shared" si="12"/>
        <v>12727</v>
      </c>
      <c r="BM28" s="85">
        <f t="shared" si="12"/>
        <v>11509</v>
      </c>
      <c r="BN28" s="86">
        <f t="shared" si="12"/>
        <v>12727</v>
      </c>
      <c r="BO28" s="86">
        <f t="shared" ref="BO28:DZ28" si="13">ROUNDUP(BO14*0.87,)+25</f>
        <v>12727</v>
      </c>
      <c r="BP28" s="86">
        <f t="shared" si="13"/>
        <v>12727</v>
      </c>
      <c r="BQ28" s="86">
        <f t="shared" si="13"/>
        <v>12727</v>
      </c>
      <c r="BR28" s="85">
        <f t="shared" si="13"/>
        <v>11509</v>
      </c>
      <c r="BS28" s="85">
        <f t="shared" si="13"/>
        <v>11509</v>
      </c>
      <c r="BT28" s="85">
        <f t="shared" si="13"/>
        <v>12727</v>
      </c>
      <c r="BU28" s="85">
        <f t="shared" si="13"/>
        <v>12727</v>
      </c>
      <c r="BV28" s="85">
        <f t="shared" si="13"/>
        <v>12727</v>
      </c>
      <c r="BW28" s="85">
        <f t="shared" si="13"/>
        <v>12727</v>
      </c>
      <c r="BX28" s="85">
        <f t="shared" si="13"/>
        <v>12727</v>
      </c>
      <c r="BY28" s="85">
        <f t="shared" si="13"/>
        <v>12727</v>
      </c>
      <c r="BZ28" s="85">
        <f t="shared" si="13"/>
        <v>12727</v>
      </c>
      <c r="CA28" s="85">
        <f t="shared" si="13"/>
        <v>12727</v>
      </c>
      <c r="CB28" s="85">
        <f t="shared" si="13"/>
        <v>12727</v>
      </c>
      <c r="CC28" s="85">
        <f t="shared" si="13"/>
        <v>12727</v>
      </c>
      <c r="CD28" s="85">
        <f t="shared" si="13"/>
        <v>13162</v>
      </c>
      <c r="CE28" s="85">
        <f t="shared" si="13"/>
        <v>13162</v>
      </c>
      <c r="CF28" s="85">
        <f t="shared" si="13"/>
        <v>13162</v>
      </c>
      <c r="CG28" s="85">
        <f t="shared" si="13"/>
        <v>13162</v>
      </c>
      <c r="CH28" s="85">
        <f t="shared" si="13"/>
        <v>13162</v>
      </c>
      <c r="CI28" s="85">
        <f t="shared" si="13"/>
        <v>13162</v>
      </c>
      <c r="CJ28" s="85">
        <f t="shared" si="13"/>
        <v>13162</v>
      </c>
      <c r="CK28" s="85">
        <f t="shared" si="13"/>
        <v>13162</v>
      </c>
      <c r="CL28" s="85">
        <f t="shared" si="13"/>
        <v>13771</v>
      </c>
      <c r="CM28" s="85">
        <f t="shared" si="13"/>
        <v>13771</v>
      </c>
      <c r="CN28" s="85">
        <f t="shared" si="13"/>
        <v>12727</v>
      </c>
      <c r="CO28" s="85">
        <f t="shared" si="13"/>
        <v>12727</v>
      </c>
      <c r="CP28" s="85">
        <f t="shared" si="13"/>
        <v>9160</v>
      </c>
      <c r="CQ28" s="85">
        <f t="shared" si="13"/>
        <v>9160</v>
      </c>
      <c r="CR28" s="85">
        <f t="shared" si="13"/>
        <v>9160</v>
      </c>
      <c r="CS28" s="85">
        <f t="shared" si="13"/>
        <v>9160</v>
      </c>
      <c r="CT28" s="85">
        <f t="shared" si="13"/>
        <v>9595</v>
      </c>
      <c r="CU28" s="85">
        <f t="shared" si="13"/>
        <v>9595</v>
      </c>
      <c r="CV28" s="85">
        <f t="shared" si="13"/>
        <v>9160</v>
      </c>
      <c r="CW28" s="85">
        <f t="shared" si="13"/>
        <v>9160</v>
      </c>
      <c r="CX28" s="85">
        <f t="shared" si="13"/>
        <v>9160</v>
      </c>
      <c r="CY28" s="85">
        <f t="shared" si="13"/>
        <v>9160</v>
      </c>
      <c r="CZ28" s="85">
        <f t="shared" si="13"/>
        <v>9160</v>
      </c>
      <c r="DA28" s="85">
        <f t="shared" si="13"/>
        <v>9595</v>
      </c>
      <c r="DB28" s="85">
        <f t="shared" si="13"/>
        <v>9595</v>
      </c>
      <c r="DC28" s="85">
        <f t="shared" si="13"/>
        <v>9160</v>
      </c>
      <c r="DD28" s="85">
        <f t="shared" si="13"/>
        <v>9160</v>
      </c>
      <c r="DE28" s="85">
        <f t="shared" si="13"/>
        <v>9160</v>
      </c>
      <c r="DF28" s="85">
        <f t="shared" si="13"/>
        <v>9160</v>
      </c>
      <c r="DG28" s="85">
        <f t="shared" si="13"/>
        <v>10465</v>
      </c>
      <c r="DH28" s="85">
        <f t="shared" si="13"/>
        <v>10465</v>
      </c>
      <c r="DI28" s="85">
        <f t="shared" si="13"/>
        <v>10465</v>
      </c>
      <c r="DJ28" s="85">
        <f t="shared" si="13"/>
        <v>9160</v>
      </c>
      <c r="DK28" s="85">
        <f t="shared" si="13"/>
        <v>9160</v>
      </c>
      <c r="DL28" s="85">
        <f t="shared" si="13"/>
        <v>9160</v>
      </c>
      <c r="DM28" s="85">
        <f t="shared" si="13"/>
        <v>9160</v>
      </c>
      <c r="DN28" s="85">
        <f t="shared" si="13"/>
        <v>9160</v>
      </c>
      <c r="DO28" s="85">
        <f t="shared" si="13"/>
        <v>9595</v>
      </c>
      <c r="DP28" s="85">
        <f t="shared" si="13"/>
        <v>9595</v>
      </c>
      <c r="DQ28" s="85">
        <f t="shared" si="13"/>
        <v>9160</v>
      </c>
      <c r="DR28" s="85">
        <f t="shared" si="13"/>
        <v>9160</v>
      </c>
      <c r="DS28" s="85">
        <f t="shared" si="13"/>
        <v>9160</v>
      </c>
      <c r="DT28" s="85">
        <f t="shared" si="13"/>
        <v>9160</v>
      </c>
      <c r="DU28" s="85">
        <f t="shared" si="13"/>
        <v>9160</v>
      </c>
      <c r="DV28" s="85">
        <f t="shared" si="13"/>
        <v>9595</v>
      </c>
      <c r="DW28" s="85">
        <f t="shared" si="13"/>
        <v>9595</v>
      </c>
      <c r="DX28" s="85">
        <f t="shared" si="13"/>
        <v>9160</v>
      </c>
      <c r="DY28" s="85">
        <f t="shared" si="13"/>
        <v>9160</v>
      </c>
      <c r="DZ28" s="85">
        <f t="shared" si="13"/>
        <v>9160</v>
      </c>
      <c r="EA28" s="85">
        <f t="shared" ref="EA28:FQ28" si="14">ROUNDUP(EA14*0.87,)+25</f>
        <v>9160</v>
      </c>
      <c r="EB28" s="85">
        <f t="shared" si="14"/>
        <v>9160</v>
      </c>
      <c r="EC28" s="85">
        <f t="shared" si="14"/>
        <v>9595</v>
      </c>
      <c r="ED28" s="85">
        <f t="shared" si="14"/>
        <v>9595</v>
      </c>
      <c r="EE28" s="85">
        <f t="shared" si="14"/>
        <v>8725</v>
      </c>
      <c r="EF28" s="85">
        <f t="shared" si="14"/>
        <v>8725</v>
      </c>
      <c r="EG28" s="85">
        <f t="shared" si="14"/>
        <v>8725</v>
      </c>
      <c r="EH28" s="85">
        <f t="shared" si="14"/>
        <v>8725</v>
      </c>
      <c r="EI28" s="85">
        <f t="shared" si="14"/>
        <v>8725</v>
      </c>
      <c r="EJ28" s="85">
        <f t="shared" si="14"/>
        <v>8725</v>
      </c>
      <c r="EK28" s="85">
        <f t="shared" si="14"/>
        <v>8725</v>
      </c>
      <c r="EL28" s="85">
        <f t="shared" si="14"/>
        <v>8464</v>
      </c>
      <c r="EM28" s="85">
        <f t="shared" si="14"/>
        <v>8464</v>
      </c>
      <c r="EN28" s="85">
        <f t="shared" si="14"/>
        <v>8464</v>
      </c>
      <c r="EO28" s="85">
        <f t="shared" si="14"/>
        <v>8464</v>
      </c>
      <c r="EP28" s="85">
        <f t="shared" si="14"/>
        <v>8464</v>
      </c>
      <c r="EQ28" s="85">
        <f t="shared" si="14"/>
        <v>8725</v>
      </c>
      <c r="ER28" s="85">
        <f t="shared" si="14"/>
        <v>8725</v>
      </c>
      <c r="ES28" s="85">
        <f t="shared" si="14"/>
        <v>8464</v>
      </c>
      <c r="ET28" s="85">
        <f t="shared" si="14"/>
        <v>8464</v>
      </c>
      <c r="EU28" s="85">
        <f t="shared" si="14"/>
        <v>8464</v>
      </c>
      <c r="EV28" s="85">
        <f t="shared" si="14"/>
        <v>8464</v>
      </c>
      <c r="EW28" s="85">
        <f t="shared" si="14"/>
        <v>8464</v>
      </c>
      <c r="EX28" s="85">
        <f t="shared" si="14"/>
        <v>8725</v>
      </c>
      <c r="EY28" s="85">
        <f t="shared" si="14"/>
        <v>8725</v>
      </c>
      <c r="EZ28" s="85">
        <f t="shared" si="14"/>
        <v>8464</v>
      </c>
      <c r="FA28" s="85">
        <f t="shared" si="14"/>
        <v>8464</v>
      </c>
      <c r="FB28" s="85">
        <f t="shared" si="14"/>
        <v>8464</v>
      </c>
      <c r="FC28" s="85">
        <f t="shared" si="14"/>
        <v>8464</v>
      </c>
      <c r="FD28" s="85">
        <f t="shared" si="14"/>
        <v>8464</v>
      </c>
      <c r="FE28" s="85">
        <f t="shared" si="14"/>
        <v>8725</v>
      </c>
      <c r="FF28" s="85">
        <f t="shared" si="14"/>
        <v>8725</v>
      </c>
      <c r="FG28" s="85">
        <f t="shared" si="14"/>
        <v>8203</v>
      </c>
      <c r="FH28" s="85">
        <f t="shared" si="14"/>
        <v>8203</v>
      </c>
      <c r="FI28" s="85">
        <f t="shared" si="14"/>
        <v>8203</v>
      </c>
      <c r="FJ28" s="85">
        <f t="shared" si="14"/>
        <v>8203</v>
      </c>
      <c r="FK28" s="85">
        <f t="shared" si="14"/>
        <v>8203</v>
      </c>
      <c r="FL28" s="85">
        <f t="shared" si="14"/>
        <v>8464</v>
      </c>
      <c r="FM28" s="85">
        <f t="shared" si="14"/>
        <v>8464</v>
      </c>
      <c r="FN28" s="85">
        <f t="shared" si="14"/>
        <v>8203</v>
      </c>
      <c r="FO28" s="85">
        <f t="shared" si="14"/>
        <v>8203</v>
      </c>
      <c r="FP28" s="85">
        <f t="shared" si="14"/>
        <v>8203</v>
      </c>
      <c r="FQ28" s="86">
        <f t="shared" si="14"/>
        <v>8203</v>
      </c>
    </row>
    <row r="29" spans="1:173" x14ac:dyDescent="0.2">
      <c r="A29" s="17" t="s">
        <v>78</v>
      </c>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6"/>
      <c r="BG29" s="86"/>
      <c r="BH29" s="86"/>
      <c r="BI29" s="86"/>
      <c r="BJ29" s="86"/>
      <c r="BK29" s="85"/>
      <c r="BL29" s="85"/>
      <c r="BM29" s="85"/>
      <c r="BN29" s="86"/>
      <c r="BO29" s="86"/>
      <c r="BP29" s="86"/>
      <c r="BQ29" s="86"/>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6"/>
    </row>
    <row r="30" spans="1:173" x14ac:dyDescent="0.2">
      <c r="A30" s="76">
        <v>1</v>
      </c>
      <c r="B30" s="85" t="e">
        <f>ROUNDUP(B16*0.87,)+25</f>
        <v>#REF!</v>
      </c>
      <c r="C30" s="85" t="e">
        <f t="shared" ref="C30:BN30" si="15">ROUNDUP(C16*0.87,)+25</f>
        <v>#REF!</v>
      </c>
      <c r="D30" s="85" t="e">
        <f t="shared" si="15"/>
        <v>#REF!</v>
      </c>
      <c r="E30" s="85" t="e">
        <f t="shared" si="15"/>
        <v>#REF!</v>
      </c>
      <c r="F30" s="85" t="e">
        <f t="shared" si="15"/>
        <v>#REF!</v>
      </c>
      <c r="G30" s="85" t="e">
        <f t="shared" si="15"/>
        <v>#REF!</v>
      </c>
      <c r="H30" s="85" t="e">
        <f t="shared" si="15"/>
        <v>#REF!</v>
      </c>
      <c r="I30" s="85" t="e">
        <f t="shared" si="15"/>
        <v>#REF!</v>
      </c>
      <c r="J30" s="85" t="e">
        <f t="shared" si="15"/>
        <v>#REF!</v>
      </c>
      <c r="K30" s="85" t="e">
        <f t="shared" si="15"/>
        <v>#REF!</v>
      </c>
      <c r="L30" s="85" t="e">
        <f t="shared" si="15"/>
        <v>#REF!</v>
      </c>
      <c r="M30" s="85" t="e">
        <f t="shared" si="15"/>
        <v>#REF!</v>
      </c>
      <c r="N30" s="85" t="e">
        <f t="shared" si="15"/>
        <v>#REF!</v>
      </c>
      <c r="O30" s="85" t="e">
        <f t="shared" si="15"/>
        <v>#REF!</v>
      </c>
      <c r="P30" s="85" t="e">
        <f t="shared" si="15"/>
        <v>#REF!</v>
      </c>
      <c r="Q30" s="85" t="e">
        <f t="shared" si="15"/>
        <v>#REF!</v>
      </c>
      <c r="R30" s="85" t="e">
        <f t="shared" si="15"/>
        <v>#REF!</v>
      </c>
      <c r="S30" s="85" t="e">
        <f t="shared" si="15"/>
        <v>#REF!</v>
      </c>
      <c r="T30" s="85" t="e">
        <f t="shared" si="15"/>
        <v>#REF!</v>
      </c>
      <c r="U30" s="85" t="e">
        <f t="shared" si="15"/>
        <v>#REF!</v>
      </c>
      <c r="V30" s="85" t="e">
        <f t="shared" si="15"/>
        <v>#REF!</v>
      </c>
      <c r="W30" s="85" t="e">
        <f t="shared" si="15"/>
        <v>#REF!</v>
      </c>
      <c r="X30" s="85" t="e">
        <f t="shared" si="15"/>
        <v>#REF!</v>
      </c>
      <c r="Y30" s="85" t="e">
        <f t="shared" si="15"/>
        <v>#REF!</v>
      </c>
      <c r="Z30" s="85" t="e">
        <f t="shared" si="15"/>
        <v>#REF!</v>
      </c>
      <c r="AA30" s="85" t="e">
        <f t="shared" si="15"/>
        <v>#REF!</v>
      </c>
      <c r="AB30" s="85" t="e">
        <f t="shared" si="15"/>
        <v>#REF!</v>
      </c>
      <c r="AC30" s="85" t="e">
        <f t="shared" si="15"/>
        <v>#REF!</v>
      </c>
      <c r="AD30" s="85" t="e">
        <f t="shared" si="15"/>
        <v>#REF!</v>
      </c>
      <c r="AE30" s="85" t="e">
        <f t="shared" si="15"/>
        <v>#REF!</v>
      </c>
      <c r="AF30" s="85" t="e">
        <f t="shared" si="15"/>
        <v>#REF!</v>
      </c>
      <c r="AG30" s="85" t="e">
        <f t="shared" si="15"/>
        <v>#REF!</v>
      </c>
      <c r="AH30" s="85" t="e">
        <f t="shared" si="15"/>
        <v>#REF!</v>
      </c>
      <c r="AI30" s="85" t="e">
        <f t="shared" si="15"/>
        <v>#REF!</v>
      </c>
      <c r="AJ30" s="85" t="e">
        <f t="shared" si="15"/>
        <v>#REF!</v>
      </c>
      <c r="AK30" s="85" t="e">
        <f t="shared" si="15"/>
        <v>#REF!</v>
      </c>
      <c r="AL30" s="85" t="e">
        <f t="shared" si="15"/>
        <v>#REF!</v>
      </c>
      <c r="AM30" s="85" t="e">
        <f t="shared" si="15"/>
        <v>#REF!</v>
      </c>
      <c r="AN30" s="85" t="e">
        <f t="shared" si="15"/>
        <v>#REF!</v>
      </c>
      <c r="AO30" s="85" t="e">
        <f t="shared" si="15"/>
        <v>#REF!</v>
      </c>
      <c r="AP30" s="85" t="e">
        <f t="shared" si="15"/>
        <v>#REF!</v>
      </c>
      <c r="AQ30" s="85" t="e">
        <f t="shared" si="15"/>
        <v>#REF!</v>
      </c>
      <c r="AR30" s="85" t="e">
        <f t="shared" si="15"/>
        <v>#REF!</v>
      </c>
      <c r="AS30" s="85" t="e">
        <f t="shared" si="15"/>
        <v>#REF!</v>
      </c>
      <c r="AT30" s="85" t="e">
        <f t="shared" si="15"/>
        <v>#REF!</v>
      </c>
      <c r="AU30" s="85" t="e">
        <f t="shared" si="15"/>
        <v>#REF!</v>
      </c>
      <c r="AV30" s="85" t="e">
        <f t="shared" si="15"/>
        <v>#REF!</v>
      </c>
      <c r="AW30" s="85" t="e">
        <f t="shared" si="15"/>
        <v>#REF!</v>
      </c>
      <c r="AX30" s="85" t="e">
        <f t="shared" si="15"/>
        <v>#REF!</v>
      </c>
      <c r="AY30" s="85" t="e">
        <f t="shared" si="15"/>
        <v>#REF!</v>
      </c>
      <c r="AZ30" s="85" t="e">
        <f t="shared" si="15"/>
        <v>#REF!</v>
      </c>
      <c r="BA30" s="85" t="e">
        <f t="shared" si="15"/>
        <v>#REF!</v>
      </c>
      <c r="BB30" s="85" t="e">
        <f t="shared" si="15"/>
        <v>#REF!</v>
      </c>
      <c r="BC30" s="85" t="e">
        <f t="shared" si="15"/>
        <v>#REF!</v>
      </c>
      <c r="BD30" s="85">
        <f t="shared" si="15"/>
        <v>19252</v>
      </c>
      <c r="BE30" s="85">
        <f t="shared" si="15"/>
        <v>19252</v>
      </c>
      <c r="BF30" s="86">
        <f t="shared" si="15"/>
        <v>19252</v>
      </c>
      <c r="BG30" s="86">
        <f t="shared" si="15"/>
        <v>19252</v>
      </c>
      <c r="BH30" s="86">
        <f t="shared" si="15"/>
        <v>19252</v>
      </c>
      <c r="BI30" s="86">
        <f t="shared" si="15"/>
        <v>19252</v>
      </c>
      <c r="BJ30" s="86">
        <f t="shared" si="15"/>
        <v>19252</v>
      </c>
      <c r="BK30" s="85">
        <f t="shared" si="15"/>
        <v>17077</v>
      </c>
      <c r="BL30" s="85">
        <f t="shared" si="15"/>
        <v>17077</v>
      </c>
      <c r="BM30" s="85">
        <f t="shared" si="15"/>
        <v>15859</v>
      </c>
      <c r="BN30" s="86">
        <f t="shared" si="15"/>
        <v>14032</v>
      </c>
      <c r="BO30" s="86">
        <f t="shared" ref="BO30:DZ30" si="16">ROUNDUP(BO16*0.87,)+25</f>
        <v>14032</v>
      </c>
      <c r="BP30" s="86">
        <f t="shared" si="16"/>
        <v>14032</v>
      </c>
      <c r="BQ30" s="86">
        <f t="shared" si="16"/>
        <v>14032</v>
      </c>
      <c r="BR30" s="85">
        <f t="shared" si="16"/>
        <v>12814</v>
      </c>
      <c r="BS30" s="85">
        <f t="shared" si="16"/>
        <v>12814</v>
      </c>
      <c r="BT30" s="85">
        <f t="shared" si="16"/>
        <v>14032</v>
      </c>
      <c r="BU30" s="85">
        <f t="shared" si="16"/>
        <v>14032</v>
      </c>
      <c r="BV30" s="85">
        <f t="shared" si="16"/>
        <v>14032</v>
      </c>
      <c r="BW30" s="85">
        <f t="shared" si="16"/>
        <v>14032</v>
      </c>
      <c r="BX30" s="85">
        <f t="shared" si="16"/>
        <v>14032</v>
      </c>
      <c r="BY30" s="85">
        <f t="shared" si="16"/>
        <v>14032</v>
      </c>
      <c r="BZ30" s="85">
        <f t="shared" si="16"/>
        <v>14032</v>
      </c>
      <c r="CA30" s="85">
        <f t="shared" si="16"/>
        <v>14032</v>
      </c>
      <c r="CB30" s="85">
        <f t="shared" si="16"/>
        <v>14032</v>
      </c>
      <c r="CC30" s="85">
        <f t="shared" si="16"/>
        <v>14032</v>
      </c>
      <c r="CD30" s="85">
        <f t="shared" si="16"/>
        <v>14467</v>
      </c>
      <c r="CE30" s="85">
        <f t="shared" si="16"/>
        <v>14467</v>
      </c>
      <c r="CF30" s="85">
        <f t="shared" si="16"/>
        <v>14467</v>
      </c>
      <c r="CG30" s="85">
        <f t="shared" si="16"/>
        <v>14467</v>
      </c>
      <c r="CH30" s="85">
        <f t="shared" si="16"/>
        <v>14467</v>
      </c>
      <c r="CI30" s="85">
        <f t="shared" si="16"/>
        <v>14467</v>
      </c>
      <c r="CJ30" s="85">
        <f t="shared" si="16"/>
        <v>14467</v>
      </c>
      <c r="CK30" s="85">
        <f t="shared" si="16"/>
        <v>14467</v>
      </c>
      <c r="CL30" s="85">
        <f t="shared" si="16"/>
        <v>15076</v>
      </c>
      <c r="CM30" s="85">
        <f t="shared" si="16"/>
        <v>15076</v>
      </c>
      <c r="CN30" s="85">
        <f t="shared" si="16"/>
        <v>14032</v>
      </c>
      <c r="CO30" s="85">
        <f t="shared" si="16"/>
        <v>14032</v>
      </c>
      <c r="CP30" s="85">
        <f t="shared" si="16"/>
        <v>10465</v>
      </c>
      <c r="CQ30" s="85">
        <f t="shared" si="16"/>
        <v>10465</v>
      </c>
      <c r="CR30" s="85">
        <f t="shared" si="16"/>
        <v>10465</v>
      </c>
      <c r="CS30" s="85">
        <f t="shared" si="16"/>
        <v>10465</v>
      </c>
      <c r="CT30" s="85">
        <f t="shared" si="16"/>
        <v>10900</v>
      </c>
      <c r="CU30" s="85">
        <f t="shared" si="16"/>
        <v>10900</v>
      </c>
      <c r="CV30" s="85">
        <f t="shared" si="16"/>
        <v>10465</v>
      </c>
      <c r="CW30" s="85">
        <f t="shared" si="16"/>
        <v>10465</v>
      </c>
      <c r="CX30" s="85">
        <f t="shared" si="16"/>
        <v>10465</v>
      </c>
      <c r="CY30" s="85">
        <f t="shared" si="16"/>
        <v>10465</v>
      </c>
      <c r="CZ30" s="85">
        <f t="shared" si="16"/>
        <v>10465</v>
      </c>
      <c r="DA30" s="85">
        <f t="shared" si="16"/>
        <v>10900</v>
      </c>
      <c r="DB30" s="85">
        <f t="shared" si="16"/>
        <v>10900</v>
      </c>
      <c r="DC30" s="85">
        <f t="shared" si="16"/>
        <v>10465</v>
      </c>
      <c r="DD30" s="85">
        <f t="shared" si="16"/>
        <v>10465</v>
      </c>
      <c r="DE30" s="85">
        <f t="shared" si="16"/>
        <v>10465</v>
      </c>
      <c r="DF30" s="85">
        <f t="shared" si="16"/>
        <v>10465</v>
      </c>
      <c r="DG30" s="85">
        <f t="shared" si="16"/>
        <v>11770</v>
      </c>
      <c r="DH30" s="85">
        <f t="shared" si="16"/>
        <v>11770</v>
      </c>
      <c r="DI30" s="85">
        <f t="shared" si="16"/>
        <v>11770</v>
      </c>
      <c r="DJ30" s="85">
        <f t="shared" si="16"/>
        <v>10465</v>
      </c>
      <c r="DK30" s="85">
        <f t="shared" si="16"/>
        <v>10465</v>
      </c>
      <c r="DL30" s="85">
        <f t="shared" si="16"/>
        <v>10465</v>
      </c>
      <c r="DM30" s="85">
        <f t="shared" si="16"/>
        <v>10465</v>
      </c>
      <c r="DN30" s="85">
        <f t="shared" si="16"/>
        <v>10465</v>
      </c>
      <c r="DO30" s="85">
        <f t="shared" si="16"/>
        <v>10900</v>
      </c>
      <c r="DP30" s="85">
        <f t="shared" si="16"/>
        <v>10900</v>
      </c>
      <c r="DQ30" s="85">
        <f t="shared" si="16"/>
        <v>10465</v>
      </c>
      <c r="DR30" s="85">
        <f t="shared" si="16"/>
        <v>10465</v>
      </c>
      <c r="DS30" s="85">
        <f t="shared" si="16"/>
        <v>10465</v>
      </c>
      <c r="DT30" s="85">
        <f t="shared" si="16"/>
        <v>10465</v>
      </c>
      <c r="DU30" s="85">
        <f t="shared" si="16"/>
        <v>10465</v>
      </c>
      <c r="DV30" s="85">
        <f t="shared" si="16"/>
        <v>10900</v>
      </c>
      <c r="DW30" s="85">
        <f t="shared" si="16"/>
        <v>10900</v>
      </c>
      <c r="DX30" s="85">
        <f t="shared" si="16"/>
        <v>10465</v>
      </c>
      <c r="DY30" s="85">
        <f t="shared" si="16"/>
        <v>10465</v>
      </c>
      <c r="DZ30" s="85">
        <f t="shared" si="16"/>
        <v>10465</v>
      </c>
      <c r="EA30" s="85">
        <f t="shared" ref="EA30:FQ30" si="17">ROUNDUP(EA16*0.87,)+25</f>
        <v>10465</v>
      </c>
      <c r="EB30" s="85">
        <f t="shared" si="17"/>
        <v>10465</v>
      </c>
      <c r="EC30" s="85">
        <f t="shared" si="17"/>
        <v>10900</v>
      </c>
      <c r="ED30" s="85">
        <f t="shared" si="17"/>
        <v>10900</v>
      </c>
      <c r="EE30" s="85">
        <f t="shared" si="17"/>
        <v>10030</v>
      </c>
      <c r="EF30" s="85">
        <f t="shared" si="17"/>
        <v>10030</v>
      </c>
      <c r="EG30" s="85">
        <f t="shared" si="17"/>
        <v>10030</v>
      </c>
      <c r="EH30" s="85">
        <f t="shared" si="17"/>
        <v>10030</v>
      </c>
      <c r="EI30" s="85">
        <f t="shared" si="17"/>
        <v>10030</v>
      </c>
      <c r="EJ30" s="85">
        <f t="shared" si="17"/>
        <v>10030</v>
      </c>
      <c r="EK30" s="85">
        <f t="shared" si="17"/>
        <v>10030</v>
      </c>
      <c r="EL30" s="85">
        <f t="shared" si="17"/>
        <v>9769</v>
      </c>
      <c r="EM30" s="85">
        <f t="shared" si="17"/>
        <v>9769</v>
      </c>
      <c r="EN30" s="85">
        <f t="shared" si="17"/>
        <v>9769</v>
      </c>
      <c r="EO30" s="85">
        <f t="shared" si="17"/>
        <v>9769</v>
      </c>
      <c r="EP30" s="85">
        <f t="shared" si="17"/>
        <v>9769</v>
      </c>
      <c r="EQ30" s="85">
        <f t="shared" si="17"/>
        <v>10030</v>
      </c>
      <c r="ER30" s="85">
        <f t="shared" si="17"/>
        <v>10030</v>
      </c>
      <c r="ES30" s="85">
        <f t="shared" si="17"/>
        <v>9769</v>
      </c>
      <c r="ET30" s="85">
        <f t="shared" si="17"/>
        <v>9769</v>
      </c>
      <c r="EU30" s="85">
        <f t="shared" si="17"/>
        <v>9769</v>
      </c>
      <c r="EV30" s="85">
        <f t="shared" si="17"/>
        <v>9769</v>
      </c>
      <c r="EW30" s="85">
        <f t="shared" si="17"/>
        <v>9769</v>
      </c>
      <c r="EX30" s="85">
        <f t="shared" si="17"/>
        <v>10030</v>
      </c>
      <c r="EY30" s="85">
        <f t="shared" si="17"/>
        <v>10030</v>
      </c>
      <c r="EZ30" s="85">
        <f t="shared" si="17"/>
        <v>9769</v>
      </c>
      <c r="FA30" s="85">
        <f t="shared" si="17"/>
        <v>9769</v>
      </c>
      <c r="FB30" s="85">
        <f t="shared" si="17"/>
        <v>9769</v>
      </c>
      <c r="FC30" s="85">
        <f t="shared" si="17"/>
        <v>9769</v>
      </c>
      <c r="FD30" s="85">
        <f t="shared" si="17"/>
        <v>9769</v>
      </c>
      <c r="FE30" s="85">
        <f t="shared" si="17"/>
        <v>10030</v>
      </c>
      <c r="FF30" s="85">
        <f t="shared" si="17"/>
        <v>10030</v>
      </c>
      <c r="FG30" s="85">
        <f t="shared" si="17"/>
        <v>9508</v>
      </c>
      <c r="FH30" s="85">
        <f t="shared" si="17"/>
        <v>9508</v>
      </c>
      <c r="FI30" s="85">
        <f t="shared" si="17"/>
        <v>9508</v>
      </c>
      <c r="FJ30" s="85">
        <f t="shared" si="17"/>
        <v>9508</v>
      </c>
      <c r="FK30" s="85">
        <f t="shared" si="17"/>
        <v>9508</v>
      </c>
      <c r="FL30" s="85">
        <f t="shared" si="17"/>
        <v>9769</v>
      </c>
      <c r="FM30" s="85">
        <f t="shared" si="17"/>
        <v>9769</v>
      </c>
      <c r="FN30" s="85">
        <f t="shared" si="17"/>
        <v>9508</v>
      </c>
      <c r="FO30" s="85">
        <f t="shared" si="17"/>
        <v>9508</v>
      </c>
      <c r="FP30" s="85">
        <f t="shared" si="17"/>
        <v>9508</v>
      </c>
      <c r="FQ30" s="86">
        <f t="shared" si="17"/>
        <v>9508</v>
      </c>
    </row>
    <row r="31" spans="1:173" x14ac:dyDescent="0.2">
      <c r="A31" s="2"/>
    </row>
    <row r="32" spans="1:173" x14ac:dyDescent="0.2">
      <c r="A32" s="87" t="s">
        <v>81</v>
      </c>
    </row>
    <row r="33" spans="1:173" x14ac:dyDescent="0.2">
      <c r="A33" s="88" t="s">
        <v>82</v>
      </c>
    </row>
    <row r="34" spans="1:173" x14ac:dyDescent="0.2">
      <c r="A34" s="88" t="s">
        <v>83</v>
      </c>
    </row>
    <row r="35" spans="1:173" x14ac:dyDescent="0.2">
      <c r="A35" s="88" t="s">
        <v>84</v>
      </c>
    </row>
    <row r="36" spans="1:173" x14ac:dyDescent="0.2">
      <c r="A36" s="23" t="s">
        <v>86</v>
      </c>
    </row>
    <row r="37" spans="1:173" x14ac:dyDescent="0.2">
      <c r="A37" s="88"/>
    </row>
    <row r="38" spans="1:173" x14ac:dyDescent="0.2">
      <c r="A38" s="89" t="s">
        <v>92</v>
      </c>
    </row>
    <row r="39" spans="1:173" ht="73.5" customHeight="1" x14ac:dyDescent="0.2">
      <c r="A39" s="90" t="s">
        <v>210</v>
      </c>
    </row>
    <row r="40" spans="1:173" s="71" customFormat="1" ht="12" x14ac:dyDescent="0.2">
      <c r="A40" s="27" t="s">
        <v>272</v>
      </c>
      <c r="B40" s="11"/>
      <c r="BF40" s="32"/>
      <c r="BG40" s="32"/>
      <c r="BH40" s="32"/>
      <c r="BI40" s="32"/>
      <c r="BJ40" s="32"/>
      <c r="BN40" s="32"/>
      <c r="BO40" s="32"/>
      <c r="BP40" s="32"/>
      <c r="BQ40" s="32"/>
      <c r="FQ40" s="32"/>
    </row>
    <row r="41" spans="1:173" s="71" customFormat="1" ht="12" x14ac:dyDescent="0.2">
      <c r="A41" s="28" t="s">
        <v>273</v>
      </c>
      <c r="B41" s="11"/>
      <c r="BF41" s="32"/>
      <c r="BG41" s="32"/>
      <c r="BH41" s="32"/>
      <c r="BI41" s="32"/>
      <c r="BJ41" s="32"/>
      <c r="BN41" s="32"/>
      <c r="BO41" s="32"/>
      <c r="BP41" s="32"/>
      <c r="BQ41" s="32"/>
      <c r="FQ41" s="32"/>
    </row>
    <row r="42" spans="1:173" x14ac:dyDescent="0.2">
      <c r="A42" s="40" t="s">
        <v>197</v>
      </c>
    </row>
  </sheetData>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39985351115451523"/>
  </sheetPr>
  <dimension ref="A1:GZ33"/>
  <sheetViews>
    <sheetView workbookViewId="0">
      <pane xSplit="1" topLeftCell="B1" activePane="topRight" state="frozen"/>
      <selection pane="topRight" activeCell="S1" sqref="S1:V1048576"/>
    </sheetView>
  </sheetViews>
  <sheetFormatPr defaultColWidth="8.5703125" defaultRowHeight="12" x14ac:dyDescent="0.2"/>
  <cols>
    <col min="1" max="1" width="68.140625" style="2" customWidth="1"/>
    <col min="2" max="3" width="8.85546875" style="2" customWidth="1"/>
    <col min="4" max="8" width="8.85546875" style="104" hidden="1" customWidth="1"/>
    <col min="9" max="9" width="8.85546875" style="22" customWidth="1"/>
    <col min="10" max="11" width="8.85546875" style="2" customWidth="1"/>
    <col min="12" max="15" width="8.85546875" style="22" customWidth="1"/>
    <col min="16" max="18" width="8.85546875" style="2" customWidth="1"/>
    <col min="19" max="22" width="8.85546875" style="104" hidden="1" customWidth="1"/>
    <col min="23" max="118" width="8.85546875" style="2" customWidth="1"/>
    <col min="119" max="119" width="8.85546875" style="22" customWidth="1"/>
    <col min="120" max="208" width="8.85546875" style="2" customWidth="1"/>
    <col min="209" max="16384" width="8.5703125" style="2"/>
  </cols>
  <sheetData>
    <row r="1" spans="1:208" ht="15" customHeight="1" x14ac:dyDescent="0.2">
      <c r="A1" s="186" t="s">
        <v>0</v>
      </c>
    </row>
    <row r="2" spans="1:208" ht="15" customHeight="1" x14ac:dyDescent="0.2">
      <c r="A2" s="228" t="s">
        <v>1</v>
      </c>
    </row>
    <row r="3" spans="1:208" ht="15" customHeight="1" x14ac:dyDescent="0.2">
      <c r="A3" s="187" t="s">
        <v>66</v>
      </c>
      <c r="D3" s="3"/>
      <c r="E3" s="3"/>
      <c r="F3" s="3"/>
      <c r="G3" s="3"/>
      <c r="H3" s="3"/>
      <c r="I3" s="2"/>
      <c r="L3" s="2"/>
      <c r="M3" s="2"/>
      <c r="N3" s="2"/>
      <c r="O3" s="2"/>
      <c r="S3" s="3"/>
      <c r="T3" s="3"/>
      <c r="U3" s="3"/>
      <c r="V3" s="3"/>
      <c r="DO3" s="2"/>
    </row>
    <row r="4" spans="1:208" s="185" customFormat="1" x14ac:dyDescent="0.2">
      <c r="A4" s="188" t="s">
        <v>3</v>
      </c>
      <c r="B4" s="189">
        <f>BAR!B4</f>
        <v>46178</v>
      </c>
      <c r="C4" s="189">
        <f>BAR!C4</f>
        <v>46179</v>
      </c>
      <c r="D4" s="190">
        <f>BAR!D4</f>
        <v>46180</v>
      </c>
      <c r="E4" s="190">
        <f>BAR!E4</f>
        <v>46181</v>
      </c>
      <c r="F4" s="190">
        <f>BAR!F4</f>
        <v>46182</v>
      </c>
      <c r="G4" s="190">
        <f>BAR!G4</f>
        <v>46183</v>
      </c>
      <c r="H4" s="190">
        <f>BAR!H4</f>
        <v>46184</v>
      </c>
      <c r="I4" s="229">
        <f>BAR!I4</f>
        <v>46185</v>
      </c>
      <c r="J4" s="189">
        <f>BAR!J4</f>
        <v>46186</v>
      </c>
      <c r="K4" s="189">
        <f>BAR!K4</f>
        <v>46187</v>
      </c>
      <c r="L4" s="191">
        <f>BAR!L4</f>
        <v>46188</v>
      </c>
      <c r="M4" s="191">
        <f>BAR!M4</f>
        <v>46189</v>
      </c>
      <c r="N4" s="191">
        <f>BAR!N4</f>
        <v>46190</v>
      </c>
      <c r="O4" s="191">
        <f>BAR!O4</f>
        <v>46191</v>
      </c>
      <c r="P4" s="189">
        <f>BAR!P4</f>
        <v>46192</v>
      </c>
      <c r="Q4" s="189">
        <f>BAR!Q4</f>
        <v>46193</v>
      </c>
      <c r="R4" s="189">
        <f>BAR!R4</f>
        <v>46194</v>
      </c>
      <c r="S4" s="190">
        <f>BAR!S4</f>
        <v>46195</v>
      </c>
      <c r="T4" s="190">
        <f>BAR!T4</f>
        <v>46196</v>
      </c>
      <c r="U4" s="190">
        <f>BAR!U4</f>
        <v>46197</v>
      </c>
      <c r="V4" s="190">
        <f>BAR!V4</f>
        <v>46198</v>
      </c>
      <c r="W4" s="189">
        <f>BAR!W4</f>
        <v>46199</v>
      </c>
      <c r="X4" s="189">
        <f>BAR!X4</f>
        <v>46200</v>
      </c>
      <c r="Y4" s="189">
        <f>BAR!Y4</f>
        <v>46201</v>
      </c>
      <c r="Z4" s="189">
        <f>BAR!Z4</f>
        <v>46202</v>
      </c>
      <c r="AA4" s="189">
        <f>BAR!AA4</f>
        <v>46203</v>
      </c>
      <c r="AB4" s="189">
        <f>BAR!AB4</f>
        <v>46204</v>
      </c>
      <c r="AC4" s="189">
        <f>BAR!AC4</f>
        <v>46205</v>
      </c>
      <c r="AD4" s="189">
        <f>BAR!AD4</f>
        <v>46206</v>
      </c>
      <c r="AE4" s="189">
        <f>BAR!AE4</f>
        <v>46207</v>
      </c>
      <c r="AF4" s="189">
        <f>BAR!AF4</f>
        <v>46208</v>
      </c>
      <c r="AG4" s="189">
        <f>BAR!AG4</f>
        <v>46209</v>
      </c>
      <c r="AH4" s="189">
        <f>BAR!AH4</f>
        <v>46210</v>
      </c>
      <c r="AI4" s="189">
        <f>BAR!AI4</f>
        <v>46211</v>
      </c>
      <c r="AJ4" s="189">
        <f>BAR!AJ4</f>
        <v>46212</v>
      </c>
      <c r="AK4" s="189">
        <f>BAR!AK4</f>
        <v>46213</v>
      </c>
      <c r="AL4" s="189">
        <f>BAR!AL4</f>
        <v>46214</v>
      </c>
      <c r="AM4" s="189">
        <f>BAR!AM4</f>
        <v>46215</v>
      </c>
      <c r="AN4" s="189">
        <f>BAR!AN4</f>
        <v>46216</v>
      </c>
      <c r="AO4" s="189">
        <f>BAR!AO4</f>
        <v>46217</v>
      </c>
      <c r="AP4" s="189">
        <f>BAR!AP4</f>
        <v>46218</v>
      </c>
      <c r="AQ4" s="189">
        <f>BAR!AQ4</f>
        <v>46219</v>
      </c>
      <c r="AR4" s="189">
        <f>BAR!AR4</f>
        <v>46220</v>
      </c>
      <c r="AS4" s="189">
        <f>BAR!AS4</f>
        <v>46221</v>
      </c>
      <c r="AT4" s="189">
        <f>BAR!AT4</f>
        <v>46222</v>
      </c>
      <c r="AU4" s="189">
        <f>BAR!AU4</f>
        <v>46223</v>
      </c>
      <c r="AV4" s="189">
        <f>BAR!AV4</f>
        <v>46224</v>
      </c>
      <c r="AW4" s="189">
        <f>BAR!AW4</f>
        <v>46225</v>
      </c>
      <c r="AX4" s="189">
        <f>BAR!AX4</f>
        <v>46226</v>
      </c>
      <c r="AY4" s="189">
        <f>BAR!AY4</f>
        <v>46227</v>
      </c>
      <c r="AZ4" s="189">
        <f>BAR!AZ4</f>
        <v>46228</v>
      </c>
      <c r="BA4" s="189">
        <f>BAR!BA4</f>
        <v>46229</v>
      </c>
      <c r="BB4" s="189">
        <f>BAR!BB4</f>
        <v>46230</v>
      </c>
      <c r="BC4" s="189">
        <f>BAR!BC4</f>
        <v>46231</v>
      </c>
      <c r="BD4" s="189">
        <f>BAR!BD4</f>
        <v>46232</v>
      </c>
      <c r="BE4" s="189">
        <f>BAR!BE4</f>
        <v>46233</v>
      </c>
      <c r="BF4" s="189">
        <f>BAR!BF4</f>
        <v>46234</v>
      </c>
      <c r="BG4" s="189">
        <f>BAR!BG4</f>
        <v>46235</v>
      </c>
      <c r="BH4" s="189">
        <f>BAR!BH4</f>
        <v>46236</v>
      </c>
      <c r="BI4" s="189">
        <f>BAR!BI4</f>
        <v>46237</v>
      </c>
      <c r="BJ4" s="189">
        <f>BAR!BJ4</f>
        <v>46238</v>
      </c>
      <c r="BK4" s="189">
        <f>BAR!BK4</f>
        <v>46239</v>
      </c>
      <c r="BL4" s="189">
        <f>BAR!BL4</f>
        <v>46240</v>
      </c>
      <c r="BM4" s="189">
        <f>BAR!BM4</f>
        <v>46241</v>
      </c>
      <c r="BN4" s="189">
        <f>BAR!BN4</f>
        <v>46242</v>
      </c>
      <c r="BO4" s="189">
        <f>BAR!BO4</f>
        <v>46243</v>
      </c>
      <c r="BP4" s="189">
        <f>BAR!BP4</f>
        <v>46244</v>
      </c>
      <c r="BQ4" s="189">
        <f>BAR!BQ4</f>
        <v>46245</v>
      </c>
      <c r="BR4" s="189">
        <f>BAR!BR4</f>
        <v>46246</v>
      </c>
      <c r="BS4" s="189">
        <f>BAR!BS4</f>
        <v>46247</v>
      </c>
      <c r="BT4" s="189">
        <f>BAR!BT4</f>
        <v>46248</v>
      </c>
      <c r="BU4" s="189">
        <f>BAR!BU4</f>
        <v>46249</v>
      </c>
      <c r="BV4" s="189">
        <f>BAR!BV4</f>
        <v>46250</v>
      </c>
      <c r="BW4" s="189">
        <f>BAR!BW4</f>
        <v>46251</v>
      </c>
      <c r="BX4" s="189">
        <f>BAR!BX4</f>
        <v>46252</v>
      </c>
      <c r="BY4" s="189">
        <f>BAR!BY4</f>
        <v>46253</v>
      </c>
      <c r="BZ4" s="189">
        <f>BAR!BZ4</f>
        <v>46254</v>
      </c>
      <c r="CA4" s="189">
        <f>BAR!CA4</f>
        <v>46255</v>
      </c>
      <c r="CB4" s="189">
        <f>BAR!CB4</f>
        <v>46256</v>
      </c>
      <c r="CC4" s="189">
        <f>BAR!CC4</f>
        <v>46257</v>
      </c>
      <c r="CD4" s="189">
        <f>BAR!CD4</f>
        <v>46258</v>
      </c>
      <c r="CE4" s="189">
        <f>BAR!CE4</f>
        <v>46259</v>
      </c>
      <c r="CF4" s="189">
        <f>BAR!CF4</f>
        <v>46260</v>
      </c>
      <c r="CG4" s="189">
        <f>BAR!CG4</f>
        <v>46261</v>
      </c>
      <c r="CH4" s="189">
        <f>BAR!CH4</f>
        <v>46262</v>
      </c>
      <c r="CI4" s="189">
        <f>BAR!CI4</f>
        <v>46263</v>
      </c>
      <c r="CJ4" s="189">
        <f>BAR!CJ4</f>
        <v>46264</v>
      </c>
      <c r="CK4" s="189">
        <f>BAR!CK4</f>
        <v>46265</v>
      </c>
      <c r="CL4" s="189">
        <f>BAR!CL4</f>
        <v>46266</v>
      </c>
      <c r="CM4" s="189">
        <f>BAR!CM4</f>
        <v>46267</v>
      </c>
      <c r="CN4" s="189">
        <f>BAR!CN4</f>
        <v>46268</v>
      </c>
      <c r="CO4" s="189">
        <f>BAR!CO4</f>
        <v>46269</v>
      </c>
      <c r="CP4" s="189">
        <f>BAR!CP4</f>
        <v>46270</v>
      </c>
      <c r="CQ4" s="189">
        <f>BAR!CQ4</f>
        <v>46271</v>
      </c>
      <c r="CR4" s="189">
        <f>BAR!CR4</f>
        <v>46272</v>
      </c>
      <c r="CS4" s="189">
        <f>BAR!CS4</f>
        <v>46273</v>
      </c>
      <c r="CT4" s="189">
        <f>BAR!CT4</f>
        <v>46274</v>
      </c>
      <c r="CU4" s="189">
        <f>BAR!CU4</f>
        <v>46275</v>
      </c>
      <c r="CV4" s="189">
        <f>BAR!CV4</f>
        <v>46276</v>
      </c>
      <c r="CW4" s="189">
        <f>BAR!CW4</f>
        <v>46277</v>
      </c>
      <c r="CX4" s="189">
        <f>BAR!CX4</f>
        <v>46278</v>
      </c>
      <c r="CY4" s="189">
        <f>BAR!CY4</f>
        <v>46279</v>
      </c>
      <c r="CZ4" s="189">
        <f>BAR!CZ4</f>
        <v>46280</v>
      </c>
      <c r="DA4" s="189">
        <f>BAR!DA4</f>
        <v>46281</v>
      </c>
      <c r="DB4" s="189">
        <f>BAR!DB4</f>
        <v>46282</v>
      </c>
      <c r="DC4" s="189">
        <f>BAR!DC4</f>
        <v>46283</v>
      </c>
      <c r="DD4" s="189">
        <f>BAR!DD4</f>
        <v>46284</v>
      </c>
      <c r="DE4" s="189">
        <f>BAR!DE4</f>
        <v>46285</v>
      </c>
      <c r="DF4" s="189">
        <f>BAR!DF4</f>
        <v>46286</v>
      </c>
      <c r="DG4" s="189">
        <f>BAR!DG4</f>
        <v>46287</v>
      </c>
      <c r="DH4" s="189">
        <f>BAR!DH4</f>
        <v>46288</v>
      </c>
      <c r="DI4" s="189">
        <f>BAR!DI4</f>
        <v>46289</v>
      </c>
      <c r="DJ4" s="189">
        <f>BAR!DJ4</f>
        <v>46290</v>
      </c>
      <c r="DK4" s="189">
        <f>BAR!DK4</f>
        <v>46291</v>
      </c>
      <c r="DL4" s="189">
        <f>BAR!DL4</f>
        <v>46292</v>
      </c>
      <c r="DM4" s="189">
        <f>BAR!DM4</f>
        <v>46293</v>
      </c>
      <c r="DN4" s="189">
        <f>BAR!DN4</f>
        <v>46294</v>
      </c>
      <c r="DO4" s="189">
        <f>BAR!DO4</f>
        <v>46295</v>
      </c>
      <c r="DP4" s="189">
        <f>BAR!DP4</f>
        <v>46296</v>
      </c>
      <c r="DQ4" s="189">
        <f>BAR!DQ4</f>
        <v>46297</v>
      </c>
      <c r="DR4" s="189">
        <f>BAR!DR4</f>
        <v>46298</v>
      </c>
      <c r="DS4" s="189">
        <f>BAR!DS4</f>
        <v>46299</v>
      </c>
      <c r="DT4" s="189">
        <f>BAR!DT4</f>
        <v>46300</v>
      </c>
      <c r="DU4" s="189">
        <f>BAR!DU4</f>
        <v>46301</v>
      </c>
      <c r="DV4" s="189">
        <f>BAR!DV4</f>
        <v>46302</v>
      </c>
      <c r="DW4" s="189">
        <f>BAR!DW4</f>
        <v>46303</v>
      </c>
      <c r="DX4" s="189">
        <f>BAR!DX4</f>
        <v>46304</v>
      </c>
      <c r="DY4" s="189">
        <f>BAR!DY4</f>
        <v>46305</v>
      </c>
      <c r="DZ4" s="189">
        <f>BAR!DZ4</f>
        <v>46306</v>
      </c>
      <c r="EA4" s="189">
        <f>BAR!EA4</f>
        <v>46307</v>
      </c>
      <c r="EB4" s="189">
        <f>BAR!EB4</f>
        <v>46308</v>
      </c>
      <c r="EC4" s="189">
        <f>BAR!EC4</f>
        <v>46309</v>
      </c>
      <c r="ED4" s="189">
        <f>BAR!ED4</f>
        <v>46310</v>
      </c>
      <c r="EE4" s="189">
        <f>BAR!EE4</f>
        <v>46311</v>
      </c>
      <c r="EF4" s="189">
        <f>BAR!EF4</f>
        <v>46312</v>
      </c>
      <c r="EG4" s="189">
        <f>BAR!EG4</f>
        <v>46313</v>
      </c>
      <c r="EH4" s="189">
        <f>BAR!EH4</f>
        <v>46314</v>
      </c>
      <c r="EI4" s="189">
        <f>BAR!EI4</f>
        <v>46315</v>
      </c>
      <c r="EJ4" s="189">
        <f>BAR!EJ4</f>
        <v>46316</v>
      </c>
      <c r="EK4" s="189">
        <f>BAR!EK4</f>
        <v>46317</v>
      </c>
      <c r="EL4" s="189">
        <f>BAR!EL4</f>
        <v>46318</v>
      </c>
      <c r="EM4" s="189">
        <f>BAR!EM4</f>
        <v>46319</v>
      </c>
      <c r="EN4" s="189">
        <f>BAR!EN4</f>
        <v>46320</v>
      </c>
      <c r="EO4" s="189">
        <f>BAR!EO4</f>
        <v>46321</v>
      </c>
      <c r="EP4" s="189">
        <f>BAR!EP4</f>
        <v>46322</v>
      </c>
      <c r="EQ4" s="189">
        <f>BAR!EQ4</f>
        <v>46323</v>
      </c>
      <c r="ER4" s="189">
        <f>BAR!ER4</f>
        <v>46324</v>
      </c>
      <c r="ES4" s="189">
        <f>BAR!ES4</f>
        <v>46325</v>
      </c>
      <c r="ET4" s="189">
        <f>BAR!ET4</f>
        <v>46326</v>
      </c>
      <c r="EU4" s="189">
        <f>BAR!EU4</f>
        <v>46327</v>
      </c>
      <c r="EV4" s="189">
        <f>BAR!EV4</f>
        <v>46328</v>
      </c>
      <c r="EW4" s="189">
        <f>BAR!EW4</f>
        <v>46329</v>
      </c>
      <c r="EX4" s="189">
        <f>BAR!EX4</f>
        <v>46330</v>
      </c>
      <c r="EY4" s="189">
        <f>BAR!EY4</f>
        <v>46331</v>
      </c>
      <c r="EZ4" s="189">
        <f>BAR!EZ4</f>
        <v>46332</v>
      </c>
      <c r="FA4" s="189">
        <f>BAR!FA4</f>
        <v>46333</v>
      </c>
      <c r="FB4" s="189">
        <f>BAR!FB4</f>
        <v>46334</v>
      </c>
      <c r="FC4" s="189">
        <f>BAR!FC4</f>
        <v>46335</v>
      </c>
      <c r="FD4" s="189">
        <f>BAR!FD4</f>
        <v>46336</v>
      </c>
      <c r="FE4" s="189">
        <f>BAR!FE4</f>
        <v>46337</v>
      </c>
      <c r="FF4" s="189">
        <f>BAR!FF4</f>
        <v>46338</v>
      </c>
      <c r="FG4" s="189">
        <f>BAR!FG4</f>
        <v>46339</v>
      </c>
      <c r="FH4" s="189">
        <f>BAR!FH4</f>
        <v>46340</v>
      </c>
      <c r="FI4" s="189">
        <f>BAR!FI4</f>
        <v>46341</v>
      </c>
      <c r="FJ4" s="189">
        <f>BAR!FJ4</f>
        <v>46342</v>
      </c>
      <c r="FK4" s="189">
        <f>BAR!FK4</f>
        <v>46343</v>
      </c>
      <c r="FL4" s="189">
        <f>BAR!FL4</f>
        <v>46344</v>
      </c>
      <c r="FM4" s="189">
        <f>BAR!FM4</f>
        <v>46345</v>
      </c>
      <c r="FN4" s="189">
        <f>BAR!FN4</f>
        <v>46346</v>
      </c>
      <c r="FO4" s="189">
        <f>BAR!FO4</f>
        <v>46347</v>
      </c>
      <c r="FP4" s="189">
        <f>BAR!FP4</f>
        <v>46348</v>
      </c>
      <c r="FQ4" s="189">
        <f>BAR!FQ4</f>
        <v>46349</v>
      </c>
      <c r="FR4" s="189">
        <f>BAR!FR4</f>
        <v>46350</v>
      </c>
      <c r="FS4" s="189">
        <f>BAR!FS4</f>
        <v>46351</v>
      </c>
      <c r="FT4" s="189">
        <f>BAR!FT4</f>
        <v>46352</v>
      </c>
      <c r="FU4" s="189">
        <f>BAR!FU4</f>
        <v>46353</v>
      </c>
      <c r="FV4" s="189">
        <f>BAR!FV4</f>
        <v>46354</v>
      </c>
      <c r="FW4" s="189">
        <f>BAR!FW4</f>
        <v>46355</v>
      </c>
      <c r="FX4" s="189">
        <f>BAR!FX4</f>
        <v>46356</v>
      </c>
      <c r="FY4" s="189">
        <f>BAR!FY4</f>
        <v>46357</v>
      </c>
      <c r="FZ4" s="189">
        <f>BAR!FZ4</f>
        <v>46358</v>
      </c>
      <c r="GA4" s="189">
        <f>BAR!GA4</f>
        <v>46359</v>
      </c>
      <c r="GB4" s="189">
        <f>BAR!GB4</f>
        <v>46360</v>
      </c>
      <c r="GC4" s="189">
        <f>BAR!GC4</f>
        <v>46361</v>
      </c>
      <c r="GD4" s="189">
        <f>BAR!GD4</f>
        <v>46362</v>
      </c>
      <c r="GE4" s="189">
        <f>BAR!GE4</f>
        <v>46363</v>
      </c>
      <c r="GF4" s="189">
        <f>BAR!GF4</f>
        <v>46364</v>
      </c>
      <c r="GG4" s="189">
        <f>BAR!GG4</f>
        <v>46365</v>
      </c>
      <c r="GH4" s="189">
        <f>BAR!GH4</f>
        <v>46366</v>
      </c>
      <c r="GI4" s="189">
        <f>BAR!GI4</f>
        <v>46367</v>
      </c>
      <c r="GJ4" s="189">
        <f>BAR!GJ4</f>
        <v>46368</v>
      </c>
      <c r="GK4" s="189">
        <f>BAR!GK4</f>
        <v>46369</v>
      </c>
      <c r="GL4" s="189">
        <f>BAR!GL4</f>
        <v>46370</v>
      </c>
      <c r="GM4" s="189">
        <f>BAR!GM4</f>
        <v>46371</v>
      </c>
      <c r="GN4" s="189">
        <f>BAR!GN4</f>
        <v>46372</v>
      </c>
      <c r="GO4" s="189">
        <f>BAR!GO4</f>
        <v>46373</v>
      </c>
      <c r="GP4" s="189">
        <f>BAR!GP4</f>
        <v>46374</v>
      </c>
      <c r="GQ4" s="189">
        <f>BAR!GQ4</f>
        <v>46375</v>
      </c>
      <c r="GR4" s="189">
        <f>BAR!GR4</f>
        <v>46376</v>
      </c>
      <c r="GS4" s="189">
        <f>BAR!GS4</f>
        <v>46377</v>
      </c>
      <c r="GT4" s="189">
        <f>BAR!GT4</f>
        <v>46378</v>
      </c>
      <c r="GU4" s="189">
        <f>BAR!GU4</f>
        <v>46379</v>
      </c>
      <c r="GV4" s="189">
        <f>BAR!GV4</f>
        <v>46380</v>
      </c>
      <c r="GW4" s="189">
        <f>BAR!GW4</f>
        <v>46381</v>
      </c>
      <c r="GX4" s="189">
        <f>BAR!GX4</f>
        <v>46382</v>
      </c>
      <c r="GY4" s="189">
        <f>BAR!GY4</f>
        <v>46383</v>
      </c>
      <c r="GZ4" s="189">
        <f>BAR!GZ4</f>
        <v>46384</v>
      </c>
    </row>
    <row r="5" spans="1:208" s="138" customFormat="1" x14ac:dyDescent="0.2">
      <c r="A5" s="10" t="s">
        <v>4</v>
      </c>
      <c r="B5" s="143"/>
      <c r="C5" s="143"/>
      <c r="D5" s="243"/>
      <c r="E5" s="243"/>
      <c r="F5" s="243"/>
      <c r="G5" s="243"/>
      <c r="H5" s="243"/>
      <c r="I5" s="244"/>
      <c r="J5" s="143"/>
      <c r="K5" s="143"/>
      <c r="L5" s="143"/>
      <c r="M5" s="143"/>
      <c r="N5" s="143"/>
      <c r="O5" s="143"/>
      <c r="P5" s="143"/>
      <c r="Q5" s="143"/>
      <c r="R5" s="143"/>
      <c r="S5" s="243"/>
      <c r="T5" s="243"/>
      <c r="U5" s="243"/>
      <c r="V5" s="2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c r="DT5" s="143"/>
      <c r="DU5" s="143"/>
      <c r="DV5" s="143"/>
      <c r="DW5" s="143"/>
      <c r="DX5" s="143"/>
      <c r="DY5" s="143"/>
      <c r="DZ5" s="143"/>
      <c r="EA5" s="143"/>
      <c r="EB5" s="143"/>
      <c r="EC5" s="143"/>
      <c r="ED5" s="143"/>
      <c r="EE5" s="143"/>
      <c r="EF5" s="143"/>
      <c r="EG5" s="143"/>
      <c r="EH5" s="143"/>
      <c r="EI5" s="143"/>
      <c r="EJ5" s="143"/>
      <c r="EK5" s="143"/>
      <c r="EL5" s="143"/>
      <c r="EM5" s="143"/>
      <c r="EN5" s="143"/>
      <c r="EO5" s="143"/>
      <c r="EP5" s="143"/>
      <c r="EQ5" s="143"/>
      <c r="ER5" s="143"/>
      <c r="ES5" s="143"/>
      <c r="ET5" s="143"/>
      <c r="EU5" s="143"/>
      <c r="EV5" s="143"/>
      <c r="EW5" s="143"/>
      <c r="EX5" s="143"/>
      <c r="EY5" s="143"/>
      <c r="EZ5" s="143"/>
      <c r="FA5" s="143"/>
      <c r="FB5" s="143"/>
      <c r="FC5" s="143"/>
      <c r="FD5" s="143"/>
      <c r="FE5" s="143"/>
      <c r="FF5" s="143"/>
      <c r="FG5" s="143"/>
      <c r="FH5" s="143"/>
      <c r="FI5" s="143"/>
      <c r="FJ5" s="143"/>
      <c r="FK5" s="143"/>
      <c r="FL5" s="143"/>
      <c r="FM5" s="143"/>
      <c r="FN5" s="143"/>
      <c r="FO5" s="143"/>
      <c r="FP5" s="143"/>
      <c r="FQ5" s="143"/>
      <c r="FR5" s="143"/>
      <c r="FS5" s="143"/>
      <c r="FT5" s="143"/>
      <c r="FU5" s="143"/>
      <c r="FV5" s="143"/>
      <c r="FW5" s="143"/>
      <c r="FX5" s="143"/>
      <c r="FY5" s="143"/>
      <c r="FZ5" s="143"/>
      <c r="GA5" s="143"/>
      <c r="GB5" s="143"/>
      <c r="GC5" s="143"/>
      <c r="GD5" s="143"/>
      <c r="GE5" s="143"/>
      <c r="GF5" s="143"/>
      <c r="GG5" s="143"/>
      <c r="GH5" s="143"/>
      <c r="GI5" s="143"/>
      <c r="GJ5" s="143"/>
      <c r="GK5" s="143"/>
      <c r="GL5" s="143"/>
      <c r="GM5" s="143"/>
      <c r="GN5" s="143"/>
      <c r="GO5" s="143"/>
      <c r="GP5" s="143"/>
      <c r="GQ5" s="143"/>
      <c r="GR5" s="143"/>
      <c r="GS5" s="143"/>
      <c r="GT5" s="143"/>
      <c r="GU5" s="143"/>
      <c r="GV5" s="143"/>
      <c r="GW5" s="143"/>
      <c r="GX5" s="143"/>
      <c r="GY5" s="143"/>
      <c r="GZ5" s="143"/>
    </row>
    <row r="6" spans="1:208" x14ac:dyDescent="0.2">
      <c r="A6" s="12">
        <v>1</v>
      </c>
      <c r="B6" s="17">
        <f>ROUND(BAR!B6*0.85,)</f>
        <v>9988</v>
      </c>
      <c r="C6" s="17">
        <f>ROUND(BAR!C6*0.85,)</f>
        <v>9988</v>
      </c>
      <c r="D6" s="195">
        <f>ROUND(BAR!D6*0.85,)</f>
        <v>9988</v>
      </c>
      <c r="E6" s="195">
        <f>ROUND(BAR!E6*0.85,)</f>
        <v>9988</v>
      </c>
      <c r="F6" s="195">
        <f>ROUND(BAR!F6*0.85,)</f>
        <v>9988</v>
      </c>
      <c r="G6" s="195">
        <f>ROUND(BAR!G6*0.85,)</f>
        <v>9988</v>
      </c>
      <c r="H6" s="195">
        <f>ROUND(BAR!H6*0.85,)</f>
        <v>9988</v>
      </c>
      <c r="I6" s="194">
        <f>ROUND(BAR!I6*0.85,)</f>
        <v>9988</v>
      </c>
      <c r="J6" s="17">
        <f>ROUND(BAR!J6*0.85,)</f>
        <v>9988</v>
      </c>
      <c r="K6" s="17">
        <f>ROUND(BAR!K6*0.85,)</f>
        <v>8798</v>
      </c>
      <c r="L6" s="17">
        <f>ROUND(BAR!L6*0.85,)</f>
        <v>9988</v>
      </c>
      <c r="M6" s="17">
        <f>ROUND(BAR!M6*0.85,)</f>
        <v>9988</v>
      </c>
      <c r="N6" s="17">
        <f>ROUND(BAR!N6*0.85,)</f>
        <v>9988</v>
      </c>
      <c r="O6" s="17">
        <f>ROUND(BAR!O6*0.85,)</f>
        <v>9988</v>
      </c>
      <c r="P6" s="17">
        <f>ROUND(BAR!P6*0.85,)</f>
        <v>8798</v>
      </c>
      <c r="Q6" s="17">
        <f>ROUND(BAR!Q6*0.85,)</f>
        <v>8798</v>
      </c>
      <c r="R6" s="17">
        <f>ROUND(BAR!R6*0.85,)</f>
        <v>9988</v>
      </c>
      <c r="S6" s="195">
        <f>ROUND(BAR!S6*0.85,)</f>
        <v>9988</v>
      </c>
      <c r="T6" s="195">
        <f>ROUND(BAR!T6*0.85,)</f>
        <v>9988</v>
      </c>
      <c r="U6" s="195">
        <f>ROUND(BAR!U6*0.85,)</f>
        <v>9988</v>
      </c>
      <c r="V6" s="195">
        <f>ROUND(BAR!V6*0.85,)</f>
        <v>9988</v>
      </c>
      <c r="W6" s="17">
        <f>ROUND(BAR!W6*0.85,)</f>
        <v>9988</v>
      </c>
      <c r="X6" s="17">
        <f>ROUND(BAR!X6*0.85,)</f>
        <v>9988</v>
      </c>
      <c r="Y6" s="17">
        <f>ROUND(BAR!Y6*0.85,)</f>
        <v>9988</v>
      </c>
      <c r="Z6" s="17">
        <f>ROUND(BAR!Z6*0.85,)</f>
        <v>9988</v>
      </c>
      <c r="AA6" s="17">
        <f>ROUND(BAR!AA6*0.85,)</f>
        <v>9988</v>
      </c>
      <c r="AB6" s="17">
        <f>ROUND(BAR!AB6*0.85,)</f>
        <v>10413</v>
      </c>
      <c r="AC6" s="17">
        <f>ROUND(BAR!AC6*0.85,)</f>
        <v>10413</v>
      </c>
      <c r="AD6" s="17">
        <f>ROUND(BAR!AD6*0.85,)</f>
        <v>10413</v>
      </c>
      <c r="AE6" s="17">
        <f>ROUND(BAR!AE6*0.85,)</f>
        <v>10413</v>
      </c>
      <c r="AF6" s="17">
        <f>ROUND(BAR!AF6*0.85,)</f>
        <v>10413</v>
      </c>
      <c r="AG6" s="17">
        <f>ROUND(BAR!AG6*0.85,)</f>
        <v>10413</v>
      </c>
      <c r="AH6" s="17">
        <f>ROUND(BAR!AH6*0.85,)</f>
        <v>10413</v>
      </c>
      <c r="AI6" s="17">
        <f>ROUND(BAR!AI6*0.85,)</f>
        <v>10413</v>
      </c>
      <c r="AJ6" s="17">
        <f>ROUND(BAR!AJ6*0.85,)</f>
        <v>11008</v>
      </c>
      <c r="AK6" s="17">
        <f>ROUND(BAR!AK6*0.85,)</f>
        <v>11008</v>
      </c>
      <c r="AL6" s="17">
        <f>ROUND(BAR!AL6*0.85,)</f>
        <v>9988</v>
      </c>
      <c r="AM6" s="17">
        <f>ROUND(BAR!AM6*0.85,)</f>
        <v>9988</v>
      </c>
      <c r="AN6" s="17">
        <f>ROUND(BAR!AN6*0.85,)</f>
        <v>6503</v>
      </c>
      <c r="AO6" s="17">
        <f>ROUND(BAR!AO6*0.85,)</f>
        <v>6503</v>
      </c>
      <c r="AP6" s="17">
        <f>ROUND(BAR!AP6*0.85,)</f>
        <v>6503</v>
      </c>
      <c r="AQ6" s="17">
        <f>ROUND(BAR!AQ6*0.85,)</f>
        <v>6503</v>
      </c>
      <c r="AR6" s="17">
        <f>ROUND(BAR!AR6*0.85,)</f>
        <v>6928</v>
      </c>
      <c r="AS6" s="17">
        <f>ROUND(BAR!AS6*0.85,)</f>
        <v>6928</v>
      </c>
      <c r="AT6" s="17">
        <f>ROUND(BAR!AT6*0.85,)</f>
        <v>6503</v>
      </c>
      <c r="AU6" s="17">
        <f>ROUND(BAR!AU6*0.85,)</f>
        <v>6503</v>
      </c>
      <c r="AV6" s="17">
        <f>ROUND(BAR!AV6*0.85,)</f>
        <v>6503</v>
      </c>
      <c r="AW6" s="17">
        <f>ROUND(BAR!AW6*0.85,)</f>
        <v>6503</v>
      </c>
      <c r="AX6" s="17">
        <f>ROUND(BAR!AX6*0.85,)</f>
        <v>6503</v>
      </c>
      <c r="AY6" s="17">
        <f>ROUND(BAR!AY6*0.85,)</f>
        <v>6928</v>
      </c>
      <c r="AZ6" s="17">
        <f>ROUND(BAR!AZ6*0.85,)</f>
        <v>6928</v>
      </c>
      <c r="BA6" s="17">
        <f>ROUND(BAR!BA6*0.85,)</f>
        <v>6503</v>
      </c>
      <c r="BB6" s="17">
        <f>ROUND(BAR!BB6*0.85,)</f>
        <v>6503</v>
      </c>
      <c r="BC6" s="17">
        <f>ROUND(BAR!BC6*0.85,)</f>
        <v>6503</v>
      </c>
      <c r="BD6" s="17">
        <f>ROUND(BAR!BD6*0.85,)</f>
        <v>6503</v>
      </c>
      <c r="BE6" s="17">
        <f>ROUND(BAR!BE6*0.85,)</f>
        <v>7778</v>
      </c>
      <c r="BF6" s="17">
        <f>ROUND(BAR!BF6*0.85,)</f>
        <v>7778</v>
      </c>
      <c r="BG6" s="17">
        <f>ROUND(BAR!BG6*0.85,)</f>
        <v>7778</v>
      </c>
      <c r="BH6" s="17">
        <f>ROUND(BAR!BH6*0.85,)</f>
        <v>6503</v>
      </c>
      <c r="BI6" s="17">
        <f>ROUND(BAR!BI6*0.85,)</f>
        <v>6503</v>
      </c>
      <c r="BJ6" s="17">
        <f>ROUND(BAR!BJ6*0.85,)</f>
        <v>6503</v>
      </c>
      <c r="BK6" s="17">
        <f>ROUND(BAR!BK6*0.85,)</f>
        <v>6503</v>
      </c>
      <c r="BL6" s="17">
        <f>ROUND(BAR!BL6*0.85,)</f>
        <v>6503</v>
      </c>
      <c r="BM6" s="17">
        <f>ROUND(BAR!BM6*0.85,)</f>
        <v>6928</v>
      </c>
      <c r="BN6" s="17">
        <f>ROUND(BAR!BN6*0.85,)</f>
        <v>6928</v>
      </c>
      <c r="BO6" s="17">
        <f>ROUND(BAR!BO6*0.85,)</f>
        <v>6503</v>
      </c>
      <c r="BP6" s="17">
        <f>ROUND(BAR!BP6*0.85,)</f>
        <v>6503</v>
      </c>
      <c r="BQ6" s="17">
        <f>ROUND(BAR!BQ6*0.85,)</f>
        <v>6503</v>
      </c>
      <c r="BR6" s="17">
        <f>ROUND(BAR!BR6*0.85,)</f>
        <v>6503</v>
      </c>
      <c r="BS6" s="17">
        <f>ROUND(BAR!BS6*0.85,)</f>
        <v>6503</v>
      </c>
      <c r="BT6" s="17">
        <f>ROUND(BAR!BT6*0.85,)</f>
        <v>6928</v>
      </c>
      <c r="BU6" s="17">
        <f>ROUND(BAR!BU6*0.85,)</f>
        <v>6928</v>
      </c>
      <c r="BV6" s="17">
        <f>ROUND(BAR!BV6*0.85,)</f>
        <v>6503</v>
      </c>
      <c r="BW6" s="17">
        <f>ROUND(BAR!BW6*0.85,)</f>
        <v>6503</v>
      </c>
      <c r="BX6" s="17">
        <f>ROUND(BAR!BX6*0.85,)</f>
        <v>6503</v>
      </c>
      <c r="BY6" s="17">
        <f>ROUND(BAR!BY6*0.85,)</f>
        <v>6503</v>
      </c>
      <c r="BZ6" s="17">
        <f>ROUND(BAR!BZ6*0.85,)</f>
        <v>6503</v>
      </c>
      <c r="CA6" s="17">
        <f>ROUND(BAR!CA6*0.85,)</f>
        <v>6928</v>
      </c>
      <c r="CB6" s="17">
        <f>ROUND(BAR!CB6*0.85,)</f>
        <v>6928</v>
      </c>
      <c r="CC6" s="17">
        <f>ROUND(BAR!CC6*0.85,)</f>
        <v>6078</v>
      </c>
      <c r="CD6" s="17">
        <f>ROUND(BAR!CD6*0.85,)</f>
        <v>6078</v>
      </c>
      <c r="CE6" s="17">
        <f>ROUND(BAR!CE6*0.85,)</f>
        <v>6078</v>
      </c>
      <c r="CF6" s="17">
        <f>ROUND(BAR!CF6*0.85,)</f>
        <v>6078</v>
      </c>
      <c r="CG6" s="17">
        <f>ROUND(BAR!CG6*0.85,)</f>
        <v>6078</v>
      </c>
      <c r="CH6" s="17">
        <f>ROUND(BAR!CH6*0.85,)</f>
        <v>6078</v>
      </c>
      <c r="CI6" s="17">
        <f>ROUND(BAR!CI6*0.85,)</f>
        <v>6078</v>
      </c>
      <c r="CJ6" s="17">
        <f>ROUND(BAR!CJ6*0.85,)</f>
        <v>5823</v>
      </c>
      <c r="CK6" s="17">
        <f>ROUND(BAR!CK6*0.85,)</f>
        <v>5823</v>
      </c>
      <c r="CL6" s="17">
        <f>ROUND(BAR!CL6*0.85,)</f>
        <v>5823</v>
      </c>
      <c r="CM6" s="17">
        <f>ROUND(BAR!CM6*0.85,)</f>
        <v>5823</v>
      </c>
      <c r="CN6" s="17">
        <f>ROUND(BAR!CN6*0.85,)</f>
        <v>5823</v>
      </c>
      <c r="CO6" s="17">
        <f>ROUND(BAR!CO6*0.85,)</f>
        <v>6078</v>
      </c>
      <c r="CP6" s="17">
        <f>ROUND(BAR!CP6*0.85,)</f>
        <v>6078</v>
      </c>
      <c r="CQ6" s="17">
        <f>ROUND(BAR!CQ6*0.85,)</f>
        <v>5823</v>
      </c>
      <c r="CR6" s="17">
        <f>ROUND(BAR!CR6*0.85,)</f>
        <v>5823</v>
      </c>
      <c r="CS6" s="17">
        <f>ROUND(BAR!CS6*0.85,)</f>
        <v>5823</v>
      </c>
      <c r="CT6" s="17">
        <f>ROUND(BAR!CT6*0.85,)</f>
        <v>5823</v>
      </c>
      <c r="CU6" s="17">
        <f>ROUND(BAR!CU6*0.85,)</f>
        <v>5823</v>
      </c>
      <c r="CV6" s="17">
        <f>ROUND(BAR!CV6*0.85,)</f>
        <v>6078</v>
      </c>
      <c r="CW6" s="17">
        <f>ROUND(BAR!CW6*0.85,)</f>
        <v>6078</v>
      </c>
      <c r="CX6" s="17">
        <f>ROUND(BAR!CX6*0.85,)</f>
        <v>5823</v>
      </c>
      <c r="CY6" s="17">
        <f>ROUND(BAR!CY6*0.85,)</f>
        <v>5823</v>
      </c>
      <c r="CZ6" s="17">
        <f>ROUND(BAR!CZ6*0.85,)</f>
        <v>5823</v>
      </c>
      <c r="DA6" s="17">
        <f>ROUND(BAR!DA6*0.85,)</f>
        <v>5823</v>
      </c>
      <c r="DB6" s="17">
        <f>ROUND(BAR!DB6*0.85,)</f>
        <v>5823</v>
      </c>
      <c r="DC6" s="17">
        <f>ROUND(BAR!DC6*0.85,)</f>
        <v>6078</v>
      </c>
      <c r="DD6" s="17">
        <f>ROUND(BAR!DD6*0.85,)</f>
        <v>6078</v>
      </c>
      <c r="DE6" s="17">
        <f>ROUND(BAR!DE6*0.85,)</f>
        <v>5568</v>
      </c>
      <c r="DF6" s="17">
        <f>ROUND(BAR!DF6*0.85,)</f>
        <v>5568</v>
      </c>
      <c r="DG6" s="17">
        <f>ROUND(BAR!DG6*0.85,)</f>
        <v>5568</v>
      </c>
      <c r="DH6" s="17">
        <f>ROUND(BAR!DH6*0.85,)</f>
        <v>5568</v>
      </c>
      <c r="DI6" s="17">
        <f>ROUND(BAR!DI6*0.85,)</f>
        <v>5568</v>
      </c>
      <c r="DJ6" s="17">
        <f>ROUND(BAR!DJ6*0.85,)</f>
        <v>5823</v>
      </c>
      <c r="DK6" s="17">
        <f>ROUND(BAR!DK6*0.85,)</f>
        <v>5823</v>
      </c>
      <c r="DL6" s="17">
        <f>ROUND(BAR!DL6*0.85,)</f>
        <v>5568</v>
      </c>
      <c r="DM6" s="17">
        <f>ROUND(BAR!DM6*0.85,)</f>
        <v>5568</v>
      </c>
      <c r="DN6" s="17">
        <f>ROUND(BAR!DN6*0.85,)</f>
        <v>5568</v>
      </c>
      <c r="DO6" s="17">
        <f>ROUND(BAR!DO6*0.85,)</f>
        <v>5568</v>
      </c>
      <c r="DP6" s="17">
        <f>ROUND(BAR!DP6*0.85,)</f>
        <v>5568</v>
      </c>
      <c r="DQ6" s="17">
        <f>ROUND(BAR!DQ6*0.85,)</f>
        <v>5568</v>
      </c>
      <c r="DR6" s="17">
        <f>ROUND(BAR!DR6*0.85,)</f>
        <v>5568</v>
      </c>
      <c r="DS6" s="17">
        <f>ROUND(BAR!DS6*0.85,)</f>
        <v>5313</v>
      </c>
      <c r="DT6" s="17">
        <f>ROUND(BAR!DT6*0.85,)</f>
        <v>5313</v>
      </c>
      <c r="DU6" s="17">
        <f>ROUND(BAR!DU6*0.85,)</f>
        <v>5313</v>
      </c>
      <c r="DV6" s="17">
        <f>ROUND(BAR!DV6*0.85,)</f>
        <v>5313</v>
      </c>
      <c r="DW6" s="17">
        <f>ROUND(BAR!DW6*0.85,)</f>
        <v>5313</v>
      </c>
      <c r="DX6" s="17">
        <f>ROUND(BAR!DX6*0.85,)</f>
        <v>5568</v>
      </c>
      <c r="DY6" s="17">
        <f>ROUND(BAR!DY6*0.85,)</f>
        <v>5568</v>
      </c>
      <c r="DZ6" s="17">
        <f>ROUND(BAR!DZ6*0.85,)</f>
        <v>5313</v>
      </c>
      <c r="EA6" s="17">
        <f>ROUND(BAR!EA6*0.85,)</f>
        <v>5313</v>
      </c>
      <c r="EB6" s="17">
        <f>ROUND(BAR!EB6*0.85,)</f>
        <v>5313</v>
      </c>
      <c r="EC6" s="17">
        <f>ROUND(BAR!EC6*0.85,)</f>
        <v>5313</v>
      </c>
      <c r="ED6" s="17">
        <f>ROUND(BAR!ED6*0.85,)</f>
        <v>5313</v>
      </c>
      <c r="EE6" s="17">
        <f>ROUND(BAR!EE6*0.85,)</f>
        <v>5568</v>
      </c>
      <c r="EF6" s="17">
        <f>ROUND(BAR!EF6*0.85,)</f>
        <v>5568</v>
      </c>
      <c r="EG6" s="17">
        <f>ROUND(BAR!EG6*0.85,)</f>
        <v>5058</v>
      </c>
      <c r="EH6" s="17">
        <f>ROUND(BAR!EH6*0.85,)</f>
        <v>5058</v>
      </c>
      <c r="EI6" s="17">
        <f>ROUND(BAR!EI6*0.85,)</f>
        <v>5058</v>
      </c>
      <c r="EJ6" s="17">
        <f>ROUND(BAR!EJ6*0.85,)</f>
        <v>5058</v>
      </c>
      <c r="EK6" s="17">
        <f>ROUND(BAR!EK6*0.85,)</f>
        <v>5058</v>
      </c>
      <c r="EL6" s="17">
        <f>ROUND(BAR!EL6*0.85,)</f>
        <v>5313</v>
      </c>
      <c r="EM6" s="17">
        <f>ROUND(BAR!EM6*0.85,)</f>
        <v>5313</v>
      </c>
      <c r="EN6" s="17">
        <f>ROUND(BAR!EN6*0.85,)</f>
        <v>5058</v>
      </c>
      <c r="EO6" s="17">
        <f>ROUND(BAR!EO6*0.85,)</f>
        <v>5058</v>
      </c>
      <c r="EP6" s="17">
        <f>ROUND(BAR!EP6*0.85,)</f>
        <v>5823</v>
      </c>
      <c r="EQ6" s="17">
        <f>ROUND(BAR!EQ6*0.85,)</f>
        <v>5823</v>
      </c>
      <c r="ER6" s="17">
        <f>ROUND(BAR!ER6*0.85,)</f>
        <v>5823</v>
      </c>
      <c r="ES6" s="17">
        <f>ROUND(BAR!ES6*0.85,)</f>
        <v>5313</v>
      </c>
      <c r="ET6" s="17">
        <f>ROUND(BAR!ET6*0.85,)</f>
        <v>5313</v>
      </c>
      <c r="EU6" s="17">
        <f>ROUND(BAR!EU6*0.85,)</f>
        <v>5058</v>
      </c>
      <c r="EV6" s="17">
        <f>ROUND(BAR!EV6*0.85,)</f>
        <v>5058</v>
      </c>
      <c r="EW6" s="17">
        <f>ROUND(BAR!EW6*0.85,)</f>
        <v>5058</v>
      </c>
      <c r="EX6" s="17">
        <f>ROUND(BAR!EX6*0.85,)</f>
        <v>5313</v>
      </c>
      <c r="EY6" s="17">
        <f>ROUND(BAR!EY6*0.85,)</f>
        <v>5313</v>
      </c>
      <c r="EZ6" s="17">
        <f>ROUND(BAR!EZ6*0.85,)</f>
        <v>5313</v>
      </c>
      <c r="FA6" s="17">
        <f>ROUND(BAR!FA6*0.85,)</f>
        <v>5313</v>
      </c>
      <c r="FB6" s="17">
        <f>ROUND(BAR!FB6*0.85,)</f>
        <v>4803</v>
      </c>
      <c r="FC6" s="17">
        <f>ROUND(BAR!FC6*0.85,)</f>
        <v>4803</v>
      </c>
      <c r="FD6" s="17">
        <f>ROUND(BAR!FD6*0.85,)</f>
        <v>4803</v>
      </c>
      <c r="FE6" s="17">
        <f>ROUND(BAR!FE6*0.85,)</f>
        <v>4803</v>
      </c>
      <c r="FF6" s="17">
        <f>ROUND(BAR!FF6*0.85,)</f>
        <v>4803</v>
      </c>
      <c r="FG6" s="17">
        <f>ROUND(BAR!FG6*0.85,)</f>
        <v>5058</v>
      </c>
      <c r="FH6" s="17">
        <f>ROUND(BAR!FH6*0.85,)</f>
        <v>5058</v>
      </c>
      <c r="FI6" s="17">
        <f>ROUND(BAR!FI6*0.85,)</f>
        <v>4803</v>
      </c>
      <c r="FJ6" s="17">
        <f>ROUND(BAR!FJ6*0.85,)</f>
        <v>4803</v>
      </c>
      <c r="FK6" s="17">
        <f>ROUND(BAR!FK6*0.85,)</f>
        <v>4803</v>
      </c>
      <c r="FL6" s="17">
        <f>ROUND(BAR!FL6*0.85,)</f>
        <v>4803</v>
      </c>
      <c r="FM6" s="17">
        <f>ROUND(BAR!FM6*0.85,)</f>
        <v>4803</v>
      </c>
      <c r="FN6" s="17">
        <f>ROUND(BAR!FN6*0.85,)</f>
        <v>5058</v>
      </c>
      <c r="FO6" s="17">
        <f>ROUND(BAR!FO6*0.85,)</f>
        <v>5058</v>
      </c>
      <c r="FP6" s="17">
        <f>ROUND(BAR!FP6*0.85,)</f>
        <v>4803</v>
      </c>
      <c r="FQ6" s="17">
        <f>ROUND(BAR!FQ6*0.85,)</f>
        <v>4803</v>
      </c>
      <c r="FR6" s="17">
        <f>ROUND(BAR!FR6*0.85,)</f>
        <v>4803</v>
      </c>
      <c r="FS6" s="17">
        <f>ROUND(BAR!FS6*0.85,)</f>
        <v>4803</v>
      </c>
      <c r="FT6" s="17">
        <f>ROUND(BAR!FT6*0.85,)</f>
        <v>4803</v>
      </c>
      <c r="FU6" s="17">
        <f>ROUND(BAR!FU6*0.85,)</f>
        <v>5058</v>
      </c>
      <c r="FV6" s="17">
        <f>ROUND(BAR!FV6*0.85,)</f>
        <v>5058</v>
      </c>
      <c r="FW6" s="17">
        <f>ROUND(BAR!FW6*0.85,)</f>
        <v>4803</v>
      </c>
      <c r="FX6" s="17">
        <f>ROUND(BAR!FX6*0.85,)</f>
        <v>4803</v>
      </c>
      <c r="FY6" s="17">
        <f>ROUND(BAR!FY6*0.85,)</f>
        <v>4803</v>
      </c>
      <c r="FZ6" s="17">
        <f>ROUND(BAR!FZ6*0.85,)</f>
        <v>4803</v>
      </c>
      <c r="GA6" s="17">
        <f>ROUND(BAR!GA6*0.85,)</f>
        <v>4803</v>
      </c>
      <c r="GB6" s="17">
        <f>ROUND(BAR!GB6*0.85,)</f>
        <v>5058</v>
      </c>
      <c r="GC6" s="17">
        <f>ROUND(BAR!GC6*0.85,)</f>
        <v>5058</v>
      </c>
      <c r="GD6" s="17">
        <f>ROUND(BAR!GD6*0.85,)</f>
        <v>4803</v>
      </c>
      <c r="GE6" s="17">
        <f>ROUND(BAR!GE6*0.85,)</f>
        <v>4803</v>
      </c>
      <c r="GF6" s="17">
        <f>ROUND(BAR!GF6*0.85,)</f>
        <v>4803</v>
      </c>
      <c r="GG6" s="17">
        <f>ROUND(BAR!GG6*0.85,)</f>
        <v>4803</v>
      </c>
      <c r="GH6" s="17">
        <f>ROUND(BAR!GH6*0.85,)</f>
        <v>4803</v>
      </c>
      <c r="GI6" s="17">
        <f>ROUND(BAR!GI6*0.85,)</f>
        <v>6078</v>
      </c>
      <c r="GJ6" s="17">
        <f>ROUND(BAR!GJ6*0.85,)</f>
        <v>6078</v>
      </c>
      <c r="GK6" s="17">
        <f>ROUND(BAR!GK6*0.85,)</f>
        <v>6078</v>
      </c>
      <c r="GL6" s="17">
        <f>ROUND(BAR!GL6*0.85,)</f>
        <v>6078</v>
      </c>
      <c r="GM6" s="17">
        <f>ROUND(BAR!GM6*0.85,)</f>
        <v>6078</v>
      </c>
      <c r="GN6" s="17">
        <f>ROUND(BAR!GN6*0.85,)</f>
        <v>6078</v>
      </c>
      <c r="GO6" s="17">
        <f>ROUND(BAR!GO6*0.85,)</f>
        <v>6078</v>
      </c>
      <c r="GP6" s="17">
        <f>ROUND(BAR!GP6*0.85,)</f>
        <v>6503</v>
      </c>
      <c r="GQ6" s="17">
        <f>ROUND(BAR!GQ6*0.85,)</f>
        <v>6503</v>
      </c>
      <c r="GR6" s="17">
        <f>ROUND(BAR!GR6*0.85,)</f>
        <v>6503</v>
      </c>
      <c r="GS6" s="17">
        <f>ROUND(BAR!GS6*0.85,)</f>
        <v>6503</v>
      </c>
      <c r="GT6" s="17">
        <f>ROUND(BAR!GT6*0.85,)</f>
        <v>6503</v>
      </c>
      <c r="GU6" s="17">
        <f>ROUND(BAR!GU6*0.85,)</f>
        <v>6503</v>
      </c>
      <c r="GV6" s="17">
        <f>ROUND(BAR!GV6*0.85,)</f>
        <v>6503</v>
      </c>
      <c r="GW6" s="17">
        <f>ROUND(BAR!GW6*0.85,)</f>
        <v>6928</v>
      </c>
      <c r="GX6" s="17">
        <f>ROUND(BAR!GX6*0.85,)</f>
        <v>6928</v>
      </c>
      <c r="GY6" s="17">
        <f>ROUND(BAR!GY6*0.85,)</f>
        <v>6928</v>
      </c>
      <c r="GZ6" s="17">
        <f>ROUND(BAR!GZ6*0.85,)</f>
        <v>6928</v>
      </c>
    </row>
    <row r="7" spans="1:208" x14ac:dyDescent="0.2">
      <c r="A7" s="12">
        <v>2</v>
      </c>
      <c r="B7" s="17">
        <f>ROUND(BAR!B7*0.85,)</f>
        <v>11390</v>
      </c>
      <c r="C7" s="17">
        <f>ROUND(BAR!C7*0.85,)</f>
        <v>11390</v>
      </c>
      <c r="D7" s="195">
        <f>ROUND(BAR!D7*0.85,)</f>
        <v>11390</v>
      </c>
      <c r="E7" s="195">
        <f>ROUND(BAR!E7*0.85,)</f>
        <v>11390</v>
      </c>
      <c r="F7" s="195">
        <f>ROUND(BAR!F7*0.85,)</f>
        <v>11390</v>
      </c>
      <c r="G7" s="195">
        <f>ROUND(BAR!G7*0.85,)</f>
        <v>11390</v>
      </c>
      <c r="H7" s="195">
        <f>ROUND(BAR!H7*0.85,)</f>
        <v>11390</v>
      </c>
      <c r="I7" s="194">
        <f>ROUND(BAR!I7*0.85,)</f>
        <v>11390</v>
      </c>
      <c r="J7" s="17">
        <f>ROUND(BAR!J7*0.85,)</f>
        <v>11390</v>
      </c>
      <c r="K7" s="17">
        <f>ROUND(BAR!K7*0.85,)</f>
        <v>10200</v>
      </c>
      <c r="L7" s="17">
        <f>ROUND(BAR!L7*0.85,)</f>
        <v>11390</v>
      </c>
      <c r="M7" s="17">
        <f>ROUND(BAR!M7*0.85,)</f>
        <v>11390</v>
      </c>
      <c r="N7" s="17">
        <f>ROUND(BAR!N7*0.85,)</f>
        <v>11390</v>
      </c>
      <c r="O7" s="17">
        <f>ROUND(BAR!O7*0.85,)</f>
        <v>11390</v>
      </c>
      <c r="P7" s="17">
        <f>ROUND(BAR!P7*0.85,)</f>
        <v>10200</v>
      </c>
      <c r="Q7" s="17">
        <f>ROUND(BAR!Q7*0.85,)</f>
        <v>10200</v>
      </c>
      <c r="R7" s="17">
        <f>ROUND(BAR!R7*0.85,)</f>
        <v>11390</v>
      </c>
      <c r="S7" s="195">
        <f>ROUND(BAR!S7*0.85,)</f>
        <v>11390</v>
      </c>
      <c r="T7" s="195">
        <f>ROUND(BAR!T7*0.85,)</f>
        <v>11390</v>
      </c>
      <c r="U7" s="195">
        <f>ROUND(BAR!U7*0.85,)</f>
        <v>11390</v>
      </c>
      <c r="V7" s="195">
        <f>ROUND(BAR!V7*0.85,)</f>
        <v>11390</v>
      </c>
      <c r="W7" s="17">
        <f>ROUND(BAR!W7*0.85,)</f>
        <v>11390</v>
      </c>
      <c r="X7" s="17">
        <f>ROUND(BAR!X7*0.85,)</f>
        <v>11390</v>
      </c>
      <c r="Y7" s="17">
        <f>ROUND(BAR!Y7*0.85,)</f>
        <v>11390</v>
      </c>
      <c r="Z7" s="17">
        <f>ROUND(BAR!Z7*0.85,)</f>
        <v>11390</v>
      </c>
      <c r="AA7" s="17">
        <f>ROUND(BAR!AA7*0.85,)</f>
        <v>11390</v>
      </c>
      <c r="AB7" s="17">
        <f>ROUND(BAR!AB7*0.85,)</f>
        <v>11815</v>
      </c>
      <c r="AC7" s="17">
        <f>ROUND(BAR!AC7*0.85,)</f>
        <v>11815</v>
      </c>
      <c r="AD7" s="17">
        <f>ROUND(BAR!AD7*0.85,)</f>
        <v>11815</v>
      </c>
      <c r="AE7" s="17">
        <f>ROUND(BAR!AE7*0.85,)</f>
        <v>11815</v>
      </c>
      <c r="AF7" s="17">
        <f>ROUND(BAR!AF7*0.85,)</f>
        <v>11815</v>
      </c>
      <c r="AG7" s="17">
        <f>ROUND(BAR!AG7*0.85,)</f>
        <v>11815</v>
      </c>
      <c r="AH7" s="17">
        <f>ROUND(BAR!AH7*0.85,)</f>
        <v>11815</v>
      </c>
      <c r="AI7" s="17">
        <f>ROUND(BAR!AI7*0.85,)</f>
        <v>11815</v>
      </c>
      <c r="AJ7" s="17">
        <f>ROUND(BAR!AJ7*0.85,)</f>
        <v>12410</v>
      </c>
      <c r="AK7" s="17">
        <f>ROUND(BAR!AK7*0.85,)</f>
        <v>12410</v>
      </c>
      <c r="AL7" s="17">
        <f>ROUND(BAR!AL7*0.85,)</f>
        <v>11390</v>
      </c>
      <c r="AM7" s="17">
        <f>ROUND(BAR!AM7*0.85,)</f>
        <v>11390</v>
      </c>
      <c r="AN7" s="17">
        <f>ROUND(BAR!AN7*0.85,)</f>
        <v>7905</v>
      </c>
      <c r="AO7" s="17">
        <f>ROUND(BAR!AO7*0.85,)</f>
        <v>7905</v>
      </c>
      <c r="AP7" s="17">
        <f>ROUND(BAR!AP7*0.85,)</f>
        <v>7905</v>
      </c>
      <c r="AQ7" s="17">
        <f>ROUND(BAR!AQ7*0.85,)</f>
        <v>7905</v>
      </c>
      <c r="AR7" s="17">
        <f>ROUND(BAR!AR7*0.85,)</f>
        <v>8330</v>
      </c>
      <c r="AS7" s="17">
        <f>ROUND(BAR!AS7*0.85,)</f>
        <v>8330</v>
      </c>
      <c r="AT7" s="17">
        <f>ROUND(BAR!AT7*0.85,)</f>
        <v>7905</v>
      </c>
      <c r="AU7" s="17">
        <f>ROUND(BAR!AU7*0.85,)</f>
        <v>7905</v>
      </c>
      <c r="AV7" s="17">
        <f>ROUND(BAR!AV7*0.85,)</f>
        <v>7905</v>
      </c>
      <c r="AW7" s="17">
        <f>ROUND(BAR!AW7*0.85,)</f>
        <v>7905</v>
      </c>
      <c r="AX7" s="17">
        <f>ROUND(BAR!AX7*0.85,)</f>
        <v>7905</v>
      </c>
      <c r="AY7" s="17">
        <f>ROUND(BAR!AY7*0.85,)</f>
        <v>8330</v>
      </c>
      <c r="AZ7" s="17">
        <f>ROUND(BAR!AZ7*0.85,)</f>
        <v>8330</v>
      </c>
      <c r="BA7" s="17">
        <f>ROUND(BAR!BA7*0.85,)</f>
        <v>7905</v>
      </c>
      <c r="BB7" s="17">
        <f>ROUND(BAR!BB7*0.85,)</f>
        <v>7905</v>
      </c>
      <c r="BC7" s="17">
        <f>ROUND(BAR!BC7*0.85,)</f>
        <v>7905</v>
      </c>
      <c r="BD7" s="17">
        <f>ROUND(BAR!BD7*0.85,)</f>
        <v>7905</v>
      </c>
      <c r="BE7" s="17">
        <f>ROUND(BAR!BE7*0.85,)</f>
        <v>9180</v>
      </c>
      <c r="BF7" s="17">
        <f>ROUND(BAR!BF7*0.85,)</f>
        <v>9180</v>
      </c>
      <c r="BG7" s="17">
        <f>ROUND(BAR!BG7*0.85,)</f>
        <v>9180</v>
      </c>
      <c r="BH7" s="17">
        <f>ROUND(BAR!BH7*0.85,)</f>
        <v>7905</v>
      </c>
      <c r="BI7" s="17">
        <f>ROUND(BAR!BI7*0.85,)</f>
        <v>7905</v>
      </c>
      <c r="BJ7" s="17">
        <f>ROUND(BAR!BJ7*0.85,)</f>
        <v>7905</v>
      </c>
      <c r="BK7" s="17">
        <f>ROUND(BAR!BK7*0.85,)</f>
        <v>7905</v>
      </c>
      <c r="BL7" s="17">
        <f>ROUND(BAR!BL7*0.85,)</f>
        <v>7905</v>
      </c>
      <c r="BM7" s="17">
        <f>ROUND(BAR!BM7*0.85,)</f>
        <v>8330</v>
      </c>
      <c r="BN7" s="17">
        <f>ROUND(BAR!BN7*0.85,)</f>
        <v>8330</v>
      </c>
      <c r="BO7" s="17">
        <f>ROUND(BAR!BO7*0.85,)</f>
        <v>7905</v>
      </c>
      <c r="BP7" s="17">
        <f>ROUND(BAR!BP7*0.85,)</f>
        <v>7905</v>
      </c>
      <c r="BQ7" s="17">
        <f>ROUND(BAR!BQ7*0.85,)</f>
        <v>7905</v>
      </c>
      <c r="BR7" s="17">
        <f>ROUND(BAR!BR7*0.85,)</f>
        <v>7905</v>
      </c>
      <c r="BS7" s="17">
        <f>ROUND(BAR!BS7*0.85,)</f>
        <v>7905</v>
      </c>
      <c r="BT7" s="17">
        <f>ROUND(BAR!BT7*0.85,)</f>
        <v>8330</v>
      </c>
      <c r="BU7" s="17">
        <f>ROUND(BAR!BU7*0.85,)</f>
        <v>8330</v>
      </c>
      <c r="BV7" s="17">
        <f>ROUND(BAR!BV7*0.85,)</f>
        <v>7905</v>
      </c>
      <c r="BW7" s="17">
        <f>ROUND(BAR!BW7*0.85,)</f>
        <v>7905</v>
      </c>
      <c r="BX7" s="17">
        <f>ROUND(BAR!BX7*0.85,)</f>
        <v>7905</v>
      </c>
      <c r="BY7" s="17">
        <f>ROUND(BAR!BY7*0.85,)</f>
        <v>7905</v>
      </c>
      <c r="BZ7" s="17">
        <f>ROUND(BAR!BZ7*0.85,)</f>
        <v>7905</v>
      </c>
      <c r="CA7" s="17">
        <f>ROUND(BAR!CA7*0.85,)</f>
        <v>8330</v>
      </c>
      <c r="CB7" s="17">
        <f>ROUND(BAR!CB7*0.85,)</f>
        <v>8330</v>
      </c>
      <c r="CC7" s="17">
        <f>ROUND(BAR!CC7*0.85,)</f>
        <v>7480</v>
      </c>
      <c r="CD7" s="17">
        <f>ROUND(BAR!CD7*0.85,)</f>
        <v>7480</v>
      </c>
      <c r="CE7" s="17">
        <f>ROUND(BAR!CE7*0.85,)</f>
        <v>7480</v>
      </c>
      <c r="CF7" s="17">
        <f>ROUND(BAR!CF7*0.85,)</f>
        <v>7480</v>
      </c>
      <c r="CG7" s="17">
        <f>ROUND(BAR!CG7*0.85,)</f>
        <v>7480</v>
      </c>
      <c r="CH7" s="17">
        <f>ROUND(BAR!CH7*0.85,)</f>
        <v>7480</v>
      </c>
      <c r="CI7" s="17">
        <f>ROUND(BAR!CI7*0.85,)</f>
        <v>7480</v>
      </c>
      <c r="CJ7" s="17">
        <f>ROUND(BAR!CJ7*0.85,)</f>
        <v>7225</v>
      </c>
      <c r="CK7" s="17">
        <f>ROUND(BAR!CK7*0.85,)</f>
        <v>7225</v>
      </c>
      <c r="CL7" s="17">
        <f>ROUND(BAR!CL7*0.85,)</f>
        <v>7225</v>
      </c>
      <c r="CM7" s="17">
        <f>ROUND(BAR!CM7*0.85,)</f>
        <v>7225</v>
      </c>
      <c r="CN7" s="17">
        <f>ROUND(BAR!CN7*0.85,)</f>
        <v>7225</v>
      </c>
      <c r="CO7" s="17">
        <f>ROUND(BAR!CO7*0.85,)</f>
        <v>7480</v>
      </c>
      <c r="CP7" s="17">
        <f>ROUND(BAR!CP7*0.85,)</f>
        <v>7480</v>
      </c>
      <c r="CQ7" s="17">
        <f>ROUND(BAR!CQ7*0.85,)</f>
        <v>7225</v>
      </c>
      <c r="CR7" s="17">
        <f>ROUND(BAR!CR7*0.85,)</f>
        <v>7225</v>
      </c>
      <c r="CS7" s="17">
        <f>ROUND(BAR!CS7*0.85,)</f>
        <v>7225</v>
      </c>
      <c r="CT7" s="17">
        <f>ROUND(BAR!CT7*0.85,)</f>
        <v>7225</v>
      </c>
      <c r="CU7" s="17">
        <f>ROUND(BAR!CU7*0.85,)</f>
        <v>7225</v>
      </c>
      <c r="CV7" s="17">
        <f>ROUND(BAR!CV7*0.85,)</f>
        <v>7480</v>
      </c>
      <c r="CW7" s="17">
        <f>ROUND(BAR!CW7*0.85,)</f>
        <v>7480</v>
      </c>
      <c r="CX7" s="17">
        <f>ROUND(BAR!CX7*0.85,)</f>
        <v>7225</v>
      </c>
      <c r="CY7" s="17">
        <f>ROUND(BAR!CY7*0.85,)</f>
        <v>7225</v>
      </c>
      <c r="CZ7" s="17">
        <f>ROUND(BAR!CZ7*0.85,)</f>
        <v>7225</v>
      </c>
      <c r="DA7" s="17">
        <f>ROUND(BAR!DA7*0.85,)</f>
        <v>7225</v>
      </c>
      <c r="DB7" s="17">
        <f>ROUND(BAR!DB7*0.85,)</f>
        <v>7225</v>
      </c>
      <c r="DC7" s="17">
        <f>ROUND(BAR!DC7*0.85,)</f>
        <v>7480</v>
      </c>
      <c r="DD7" s="17">
        <f>ROUND(BAR!DD7*0.85,)</f>
        <v>7480</v>
      </c>
      <c r="DE7" s="17">
        <f>ROUND(BAR!DE7*0.85,)</f>
        <v>6970</v>
      </c>
      <c r="DF7" s="17">
        <f>ROUND(BAR!DF7*0.85,)</f>
        <v>6970</v>
      </c>
      <c r="DG7" s="17">
        <f>ROUND(BAR!DG7*0.85,)</f>
        <v>6970</v>
      </c>
      <c r="DH7" s="17">
        <f>ROUND(BAR!DH7*0.85,)</f>
        <v>6970</v>
      </c>
      <c r="DI7" s="17">
        <f>ROUND(BAR!DI7*0.85,)</f>
        <v>6970</v>
      </c>
      <c r="DJ7" s="17">
        <f>ROUND(BAR!DJ7*0.85,)</f>
        <v>7225</v>
      </c>
      <c r="DK7" s="17">
        <f>ROUND(BAR!DK7*0.85,)</f>
        <v>7225</v>
      </c>
      <c r="DL7" s="17">
        <f>ROUND(BAR!DL7*0.85,)</f>
        <v>6970</v>
      </c>
      <c r="DM7" s="17">
        <f>ROUND(BAR!DM7*0.85,)</f>
        <v>6970</v>
      </c>
      <c r="DN7" s="17">
        <f>ROUND(BAR!DN7*0.85,)</f>
        <v>6970</v>
      </c>
      <c r="DO7" s="17">
        <f>ROUND(BAR!DO7*0.85,)</f>
        <v>6970</v>
      </c>
      <c r="DP7" s="17">
        <f>ROUND(BAR!DP7*0.85,)</f>
        <v>6970</v>
      </c>
      <c r="DQ7" s="17">
        <f>ROUND(BAR!DQ7*0.85,)</f>
        <v>6970</v>
      </c>
      <c r="DR7" s="17">
        <f>ROUND(BAR!DR7*0.85,)</f>
        <v>6970</v>
      </c>
      <c r="DS7" s="17">
        <f>ROUND(BAR!DS7*0.85,)</f>
        <v>6715</v>
      </c>
      <c r="DT7" s="17">
        <f>ROUND(BAR!DT7*0.85,)</f>
        <v>6715</v>
      </c>
      <c r="DU7" s="17">
        <f>ROUND(BAR!DU7*0.85,)</f>
        <v>6715</v>
      </c>
      <c r="DV7" s="17">
        <f>ROUND(BAR!DV7*0.85,)</f>
        <v>6715</v>
      </c>
      <c r="DW7" s="17">
        <f>ROUND(BAR!DW7*0.85,)</f>
        <v>6715</v>
      </c>
      <c r="DX7" s="17">
        <f>ROUND(BAR!DX7*0.85,)</f>
        <v>6970</v>
      </c>
      <c r="DY7" s="17">
        <f>ROUND(BAR!DY7*0.85,)</f>
        <v>6970</v>
      </c>
      <c r="DZ7" s="17">
        <f>ROUND(BAR!DZ7*0.85,)</f>
        <v>6715</v>
      </c>
      <c r="EA7" s="17">
        <f>ROUND(BAR!EA7*0.85,)</f>
        <v>6715</v>
      </c>
      <c r="EB7" s="17">
        <f>ROUND(BAR!EB7*0.85,)</f>
        <v>6715</v>
      </c>
      <c r="EC7" s="17">
        <f>ROUND(BAR!EC7*0.85,)</f>
        <v>6715</v>
      </c>
      <c r="ED7" s="17">
        <f>ROUND(BAR!ED7*0.85,)</f>
        <v>6715</v>
      </c>
      <c r="EE7" s="17">
        <f>ROUND(BAR!EE7*0.85,)</f>
        <v>6970</v>
      </c>
      <c r="EF7" s="17">
        <f>ROUND(BAR!EF7*0.85,)</f>
        <v>6970</v>
      </c>
      <c r="EG7" s="17">
        <f>ROUND(BAR!EG7*0.85,)</f>
        <v>6460</v>
      </c>
      <c r="EH7" s="17">
        <f>ROUND(BAR!EH7*0.85,)</f>
        <v>6460</v>
      </c>
      <c r="EI7" s="17">
        <f>ROUND(BAR!EI7*0.85,)</f>
        <v>6460</v>
      </c>
      <c r="EJ7" s="17">
        <f>ROUND(BAR!EJ7*0.85,)</f>
        <v>6460</v>
      </c>
      <c r="EK7" s="17">
        <f>ROUND(BAR!EK7*0.85,)</f>
        <v>6460</v>
      </c>
      <c r="EL7" s="17">
        <f>ROUND(BAR!EL7*0.85,)</f>
        <v>6715</v>
      </c>
      <c r="EM7" s="17">
        <f>ROUND(BAR!EM7*0.85,)</f>
        <v>6715</v>
      </c>
      <c r="EN7" s="17">
        <f>ROUND(BAR!EN7*0.85,)</f>
        <v>6460</v>
      </c>
      <c r="EO7" s="17">
        <f>ROUND(BAR!EO7*0.85,)</f>
        <v>6460</v>
      </c>
      <c r="EP7" s="17">
        <f>ROUND(BAR!EP7*0.85,)</f>
        <v>7225</v>
      </c>
      <c r="EQ7" s="17">
        <f>ROUND(BAR!EQ7*0.85,)</f>
        <v>7225</v>
      </c>
      <c r="ER7" s="17">
        <f>ROUND(BAR!ER7*0.85,)</f>
        <v>7225</v>
      </c>
      <c r="ES7" s="17">
        <f>ROUND(BAR!ES7*0.85,)</f>
        <v>6715</v>
      </c>
      <c r="ET7" s="17">
        <f>ROUND(BAR!ET7*0.85,)</f>
        <v>6715</v>
      </c>
      <c r="EU7" s="17">
        <f>ROUND(BAR!EU7*0.85,)</f>
        <v>6460</v>
      </c>
      <c r="EV7" s="17">
        <f>ROUND(BAR!EV7*0.85,)</f>
        <v>6460</v>
      </c>
      <c r="EW7" s="17">
        <f>ROUND(BAR!EW7*0.85,)</f>
        <v>6460</v>
      </c>
      <c r="EX7" s="17">
        <f>ROUND(BAR!EX7*0.85,)</f>
        <v>6715</v>
      </c>
      <c r="EY7" s="17">
        <f>ROUND(BAR!EY7*0.85,)</f>
        <v>6715</v>
      </c>
      <c r="EZ7" s="17">
        <f>ROUND(BAR!EZ7*0.85,)</f>
        <v>6715</v>
      </c>
      <c r="FA7" s="17">
        <f>ROUND(BAR!FA7*0.85,)</f>
        <v>6715</v>
      </c>
      <c r="FB7" s="17">
        <f>ROUND(BAR!FB7*0.85,)</f>
        <v>6205</v>
      </c>
      <c r="FC7" s="17">
        <f>ROUND(BAR!FC7*0.85,)</f>
        <v>6205</v>
      </c>
      <c r="FD7" s="17">
        <f>ROUND(BAR!FD7*0.85,)</f>
        <v>6205</v>
      </c>
      <c r="FE7" s="17">
        <f>ROUND(BAR!FE7*0.85,)</f>
        <v>6205</v>
      </c>
      <c r="FF7" s="17">
        <f>ROUND(BAR!FF7*0.85,)</f>
        <v>6205</v>
      </c>
      <c r="FG7" s="17">
        <f>ROUND(BAR!FG7*0.85,)</f>
        <v>6460</v>
      </c>
      <c r="FH7" s="17">
        <f>ROUND(BAR!FH7*0.85,)</f>
        <v>6460</v>
      </c>
      <c r="FI7" s="17">
        <f>ROUND(BAR!FI7*0.85,)</f>
        <v>6205</v>
      </c>
      <c r="FJ7" s="17">
        <f>ROUND(BAR!FJ7*0.85,)</f>
        <v>6205</v>
      </c>
      <c r="FK7" s="17">
        <f>ROUND(BAR!FK7*0.85,)</f>
        <v>6205</v>
      </c>
      <c r="FL7" s="17">
        <f>ROUND(BAR!FL7*0.85,)</f>
        <v>6205</v>
      </c>
      <c r="FM7" s="17">
        <f>ROUND(BAR!FM7*0.85,)</f>
        <v>6205</v>
      </c>
      <c r="FN7" s="17">
        <f>ROUND(BAR!FN7*0.85,)</f>
        <v>6460</v>
      </c>
      <c r="FO7" s="17">
        <f>ROUND(BAR!FO7*0.85,)</f>
        <v>6460</v>
      </c>
      <c r="FP7" s="17">
        <f>ROUND(BAR!FP7*0.85,)</f>
        <v>6205</v>
      </c>
      <c r="FQ7" s="17">
        <f>ROUND(BAR!FQ7*0.85,)</f>
        <v>6205</v>
      </c>
      <c r="FR7" s="17">
        <f>ROUND(BAR!FR7*0.85,)</f>
        <v>6205</v>
      </c>
      <c r="FS7" s="17">
        <f>ROUND(BAR!FS7*0.85,)</f>
        <v>6205</v>
      </c>
      <c r="FT7" s="17">
        <f>ROUND(BAR!FT7*0.85,)</f>
        <v>6205</v>
      </c>
      <c r="FU7" s="17">
        <f>ROUND(BAR!FU7*0.85,)</f>
        <v>6460</v>
      </c>
      <c r="FV7" s="17">
        <f>ROUND(BAR!FV7*0.85,)</f>
        <v>6460</v>
      </c>
      <c r="FW7" s="17">
        <f>ROUND(BAR!FW7*0.85,)</f>
        <v>6205</v>
      </c>
      <c r="FX7" s="17">
        <f>ROUND(BAR!FX7*0.85,)</f>
        <v>6205</v>
      </c>
      <c r="FY7" s="17">
        <f>ROUND(BAR!FY7*0.85,)</f>
        <v>6205</v>
      </c>
      <c r="FZ7" s="17">
        <f>ROUND(BAR!FZ7*0.85,)</f>
        <v>6205</v>
      </c>
      <c r="GA7" s="17">
        <f>ROUND(BAR!GA7*0.85,)</f>
        <v>6205</v>
      </c>
      <c r="GB7" s="17">
        <f>ROUND(BAR!GB7*0.85,)</f>
        <v>6460</v>
      </c>
      <c r="GC7" s="17">
        <f>ROUND(BAR!GC7*0.85,)</f>
        <v>6460</v>
      </c>
      <c r="GD7" s="17">
        <f>ROUND(BAR!GD7*0.85,)</f>
        <v>6205</v>
      </c>
      <c r="GE7" s="17">
        <f>ROUND(BAR!GE7*0.85,)</f>
        <v>6205</v>
      </c>
      <c r="GF7" s="17">
        <f>ROUND(BAR!GF7*0.85,)</f>
        <v>6205</v>
      </c>
      <c r="GG7" s="17">
        <f>ROUND(BAR!GG7*0.85,)</f>
        <v>6205</v>
      </c>
      <c r="GH7" s="17">
        <f>ROUND(BAR!GH7*0.85,)</f>
        <v>6205</v>
      </c>
      <c r="GI7" s="17">
        <f>ROUND(BAR!GI7*0.85,)</f>
        <v>7480</v>
      </c>
      <c r="GJ7" s="17">
        <f>ROUND(BAR!GJ7*0.85,)</f>
        <v>7480</v>
      </c>
      <c r="GK7" s="17">
        <f>ROUND(BAR!GK7*0.85,)</f>
        <v>7480</v>
      </c>
      <c r="GL7" s="17">
        <f>ROUND(BAR!GL7*0.85,)</f>
        <v>7480</v>
      </c>
      <c r="GM7" s="17">
        <f>ROUND(BAR!GM7*0.85,)</f>
        <v>7480</v>
      </c>
      <c r="GN7" s="17">
        <f>ROUND(BAR!GN7*0.85,)</f>
        <v>7480</v>
      </c>
      <c r="GO7" s="17">
        <f>ROUND(BAR!GO7*0.85,)</f>
        <v>7480</v>
      </c>
      <c r="GP7" s="17">
        <f>ROUND(BAR!GP7*0.85,)</f>
        <v>7905</v>
      </c>
      <c r="GQ7" s="17">
        <f>ROUND(BAR!GQ7*0.85,)</f>
        <v>7905</v>
      </c>
      <c r="GR7" s="17">
        <f>ROUND(BAR!GR7*0.85,)</f>
        <v>7905</v>
      </c>
      <c r="GS7" s="17">
        <f>ROUND(BAR!GS7*0.85,)</f>
        <v>7905</v>
      </c>
      <c r="GT7" s="17">
        <f>ROUND(BAR!GT7*0.85,)</f>
        <v>7905</v>
      </c>
      <c r="GU7" s="17">
        <f>ROUND(BAR!GU7*0.85,)</f>
        <v>7905</v>
      </c>
      <c r="GV7" s="17">
        <f>ROUND(BAR!GV7*0.85,)</f>
        <v>7905</v>
      </c>
      <c r="GW7" s="17">
        <f>ROUND(BAR!GW7*0.85,)</f>
        <v>8330</v>
      </c>
      <c r="GX7" s="17">
        <f>ROUND(BAR!GX7*0.85,)</f>
        <v>8330</v>
      </c>
      <c r="GY7" s="17">
        <f>ROUND(BAR!GY7*0.85,)</f>
        <v>8330</v>
      </c>
      <c r="GZ7" s="17">
        <f>ROUND(BAR!GZ7*0.85,)</f>
        <v>8330</v>
      </c>
    </row>
    <row r="8" spans="1:208" ht="24" x14ac:dyDescent="0.2">
      <c r="A8" s="15" t="s">
        <v>5</v>
      </c>
      <c r="B8" s="17"/>
      <c r="C8" s="17"/>
      <c r="D8" s="195"/>
      <c r="E8" s="195"/>
      <c r="F8" s="195"/>
      <c r="G8" s="195"/>
      <c r="H8" s="195"/>
      <c r="I8" s="194"/>
      <c r="J8" s="17"/>
      <c r="K8" s="17"/>
      <c r="L8" s="17"/>
      <c r="M8" s="17"/>
      <c r="N8" s="17"/>
      <c r="O8" s="17"/>
      <c r="P8" s="17"/>
      <c r="Q8" s="17"/>
      <c r="R8" s="17"/>
      <c r="S8" s="195"/>
      <c r="T8" s="195"/>
      <c r="U8" s="195"/>
      <c r="V8" s="195"/>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row>
    <row r="9" spans="1:208" x14ac:dyDescent="0.2">
      <c r="A9" s="12">
        <v>1</v>
      </c>
      <c r="B9" s="17">
        <f>ROUND(BAR!B9*0.85,)</f>
        <v>10838</v>
      </c>
      <c r="C9" s="17">
        <f>ROUND(BAR!C9*0.85,)</f>
        <v>10838</v>
      </c>
      <c r="D9" s="195">
        <f>ROUND(BAR!D9*0.85,)</f>
        <v>10838</v>
      </c>
      <c r="E9" s="195">
        <f>ROUND(BAR!E9*0.85,)</f>
        <v>10838</v>
      </c>
      <c r="F9" s="195">
        <f>ROUND(BAR!F9*0.85,)</f>
        <v>10838</v>
      </c>
      <c r="G9" s="195">
        <f>ROUND(BAR!G9*0.85,)</f>
        <v>10838</v>
      </c>
      <c r="H9" s="195">
        <f>ROUND(BAR!H9*0.85,)</f>
        <v>10838</v>
      </c>
      <c r="I9" s="194">
        <f>ROUND(BAR!I9*0.85,)</f>
        <v>10838</v>
      </c>
      <c r="J9" s="17">
        <f>ROUND(BAR!J9*0.85,)</f>
        <v>10838</v>
      </c>
      <c r="K9" s="17">
        <f>ROUND(BAR!K9*0.85,)</f>
        <v>9648</v>
      </c>
      <c r="L9" s="17">
        <f>ROUND(BAR!L9*0.85,)</f>
        <v>10838</v>
      </c>
      <c r="M9" s="17">
        <f>ROUND(BAR!M9*0.85,)</f>
        <v>10838</v>
      </c>
      <c r="N9" s="17">
        <f>ROUND(BAR!N9*0.85,)</f>
        <v>10838</v>
      </c>
      <c r="O9" s="17">
        <f>ROUND(BAR!O9*0.85,)</f>
        <v>10838</v>
      </c>
      <c r="P9" s="17">
        <f>ROUND(BAR!P9*0.85,)</f>
        <v>9648</v>
      </c>
      <c r="Q9" s="17">
        <f>ROUND(BAR!Q9*0.85,)</f>
        <v>9648</v>
      </c>
      <c r="R9" s="17">
        <f>ROUND(BAR!R9*0.85,)</f>
        <v>10838</v>
      </c>
      <c r="S9" s="195">
        <f>ROUND(BAR!S9*0.85,)</f>
        <v>10838</v>
      </c>
      <c r="T9" s="195">
        <f>ROUND(BAR!T9*0.85,)</f>
        <v>10838</v>
      </c>
      <c r="U9" s="195">
        <f>ROUND(BAR!U9*0.85,)</f>
        <v>10838</v>
      </c>
      <c r="V9" s="195">
        <f>ROUND(BAR!V9*0.85,)</f>
        <v>10838</v>
      </c>
      <c r="W9" s="17">
        <f>ROUND(BAR!W9*0.85,)</f>
        <v>10838</v>
      </c>
      <c r="X9" s="17">
        <f>ROUND(BAR!X9*0.85,)</f>
        <v>10838</v>
      </c>
      <c r="Y9" s="17">
        <f>ROUND(BAR!Y9*0.85,)</f>
        <v>10838</v>
      </c>
      <c r="Z9" s="17">
        <f>ROUND(BAR!Z9*0.85,)</f>
        <v>10838</v>
      </c>
      <c r="AA9" s="17">
        <f>ROUND(BAR!AA9*0.85,)</f>
        <v>10838</v>
      </c>
      <c r="AB9" s="17">
        <f>ROUND(BAR!AB9*0.85,)</f>
        <v>11263</v>
      </c>
      <c r="AC9" s="17">
        <f>ROUND(BAR!AC9*0.85,)</f>
        <v>11263</v>
      </c>
      <c r="AD9" s="17">
        <f>ROUND(BAR!AD9*0.85,)</f>
        <v>11263</v>
      </c>
      <c r="AE9" s="17">
        <f>ROUND(BAR!AE9*0.85,)</f>
        <v>11263</v>
      </c>
      <c r="AF9" s="17">
        <f>ROUND(BAR!AF9*0.85,)</f>
        <v>11263</v>
      </c>
      <c r="AG9" s="17">
        <f>ROUND(BAR!AG9*0.85,)</f>
        <v>11263</v>
      </c>
      <c r="AH9" s="17">
        <f>ROUND(BAR!AH9*0.85,)</f>
        <v>11263</v>
      </c>
      <c r="AI9" s="17">
        <f>ROUND(BAR!AI9*0.85,)</f>
        <v>11263</v>
      </c>
      <c r="AJ9" s="17">
        <f>ROUND(BAR!AJ9*0.85,)</f>
        <v>11858</v>
      </c>
      <c r="AK9" s="17">
        <f>ROUND(BAR!AK9*0.85,)</f>
        <v>11858</v>
      </c>
      <c r="AL9" s="17">
        <f>ROUND(BAR!AL9*0.85,)</f>
        <v>10838</v>
      </c>
      <c r="AM9" s="17">
        <f>ROUND(BAR!AM9*0.85,)</f>
        <v>10838</v>
      </c>
      <c r="AN9" s="17">
        <f>ROUND(BAR!AN9*0.85,)</f>
        <v>7353</v>
      </c>
      <c r="AO9" s="17">
        <f>ROUND(BAR!AO9*0.85,)</f>
        <v>7353</v>
      </c>
      <c r="AP9" s="17">
        <f>ROUND(BAR!AP9*0.85,)</f>
        <v>7353</v>
      </c>
      <c r="AQ9" s="17">
        <f>ROUND(BAR!AQ9*0.85,)</f>
        <v>7353</v>
      </c>
      <c r="AR9" s="17">
        <f>ROUND(BAR!AR9*0.85,)</f>
        <v>7778</v>
      </c>
      <c r="AS9" s="17">
        <f>ROUND(BAR!AS9*0.85,)</f>
        <v>7778</v>
      </c>
      <c r="AT9" s="17">
        <f>ROUND(BAR!AT9*0.85,)</f>
        <v>7353</v>
      </c>
      <c r="AU9" s="17">
        <f>ROUND(BAR!AU9*0.85,)</f>
        <v>7353</v>
      </c>
      <c r="AV9" s="17">
        <f>ROUND(BAR!AV9*0.85,)</f>
        <v>7353</v>
      </c>
      <c r="AW9" s="17">
        <f>ROUND(BAR!AW9*0.85,)</f>
        <v>7353</v>
      </c>
      <c r="AX9" s="17">
        <f>ROUND(BAR!AX9*0.85,)</f>
        <v>7353</v>
      </c>
      <c r="AY9" s="17">
        <f>ROUND(BAR!AY9*0.85,)</f>
        <v>7778</v>
      </c>
      <c r="AZ9" s="17">
        <f>ROUND(BAR!AZ9*0.85,)</f>
        <v>7778</v>
      </c>
      <c r="BA9" s="17">
        <f>ROUND(BAR!BA9*0.85,)</f>
        <v>7353</v>
      </c>
      <c r="BB9" s="17">
        <f>ROUND(BAR!BB9*0.85,)</f>
        <v>7353</v>
      </c>
      <c r="BC9" s="17">
        <f>ROUND(BAR!BC9*0.85,)</f>
        <v>7353</v>
      </c>
      <c r="BD9" s="17">
        <f>ROUND(BAR!BD9*0.85,)</f>
        <v>7353</v>
      </c>
      <c r="BE9" s="17">
        <f>ROUND(BAR!BE9*0.85,)</f>
        <v>8628</v>
      </c>
      <c r="BF9" s="17">
        <f>ROUND(BAR!BF9*0.85,)</f>
        <v>8628</v>
      </c>
      <c r="BG9" s="17">
        <f>ROUND(BAR!BG9*0.85,)</f>
        <v>8628</v>
      </c>
      <c r="BH9" s="17">
        <f>ROUND(BAR!BH9*0.85,)</f>
        <v>7353</v>
      </c>
      <c r="BI9" s="17">
        <f>ROUND(BAR!BI9*0.85,)</f>
        <v>7353</v>
      </c>
      <c r="BJ9" s="17">
        <f>ROUND(BAR!BJ9*0.85,)</f>
        <v>7353</v>
      </c>
      <c r="BK9" s="17">
        <f>ROUND(BAR!BK9*0.85,)</f>
        <v>7353</v>
      </c>
      <c r="BL9" s="17">
        <f>ROUND(BAR!BL9*0.85,)</f>
        <v>7353</v>
      </c>
      <c r="BM9" s="17">
        <f>ROUND(BAR!BM9*0.85,)</f>
        <v>7778</v>
      </c>
      <c r="BN9" s="17">
        <f>ROUND(BAR!BN9*0.85,)</f>
        <v>7778</v>
      </c>
      <c r="BO9" s="17">
        <f>ROUND(BAR!BO9*0.85,)</f>
        <v>7353</v>
      </c>
      <c r="BP9" s="17">
        <f>ROUND(BAR!BP9*0.85,)</f>
        <v>7353</v>
      </c>
      <c r="BQ9" s="17">
        <f>ROUND(BAR!BQ9*0.85,)</f>
        <v>7353</v>
      </c>
      <c r="BR9" s="17">
        <f>ROUND(BAR!BR9*0.85,)</f>
        <v>7353</v>
      </c>
      <c r="BS9" s="17">
        <f>ROUND(BAR!BS9*0.85,)</f>
        <v>7353</v>
      </c>
      <c r="BT9" s="17">
        <f>ROUND(BAR!BT9*0.85,)</f>
        <v>7778</v>
      </c>
      <c r="BU9" s="17">
        <f>ROUND(BAR!BU9*0.85,)</f>
        <v>7778</v>
      </c>
      <c r="BV9" s="17">
        <f>ROUND(BAR!BV9*0.85,)</f>
        <v>7353</v>
      </c>
      <c r="BW9" s="17">
        <f>ROUND(BAR!BW9*0.85,)</f>
        <v>7353</v>
      </c>
      <c r="BX9" s="17">
        <f>ROUND(BAR!BX9*0.85,)</f>
        <v>7353</v>
      </c>
      <c r="BY9" s="17">
        <f>ROUND(BAR!BY9*0.85,)</f>
        <v>7353</v>
      </c>
      <c r="BZ9" s="17">
        <f>ROUND(BAR!BZ9*0.85,)</f>
        <v>7353</v>
      </c>
      <c r="CA9" s="17">
        <f>ROUND(BAR!CA9*0.85,)</f>
        <v>7778</v>
      </c>
      <c r="CB9" s="17">
        <f>ROUND(BAR!CB9*0.85,)</f>
        <v>7778</v>
      </c>
      <c r="CC9" s="17">
        <f>ROUND(BAR!CC9*0.85,)</f>
        <v>6928</v>
      </c>
      <c r="CD9" s="17">
        <f>ROUND(BAR!CD9*0.85,)</f>
        <v>6928</v>
      </c>
      <c r="CE9" s="17">
        <f>ROUND(BAR!CE9*0.85,)</f>
        <v>6928</v>
      </c>
      <c r="CF9" s="17">
        <f>ROUND(BAR!CF9*0.85,)</f>
        <v>6928</v>
      </c>
      <c r="CG9" s="17">
        <f>ROUND(BAR!CG9*0.85,)</f>
        <v>6928</v>
      </c>
      <c r="CH9" s="17">
        <f>ROUND(BAR!CH9*0.85,)</f>
        <v>6928</v>
      </c>
      <c r="CI9" s="17">
        <f>ROUND(BAR!CI9*0.85,)</f>
        <v>6928</v>
      </c>
      <c r="CJ9" s="17">
        <f>ROUND(BAR!CJ9*0.85,)</f>
        <v>6673</v>
      </c>
      <c r="CK9" s="17">
        <f>ROUND(BAR!CK9*0.85,)</f>
        <v>6673</v>
      </c>
      <c r="CL9" s="17">
        <f>ROUND(BAR!CL9*0.85,)</f>
        <v>6673</v>
      </c>
      <c r="CM9" s="17">
        <f>ROUND(BAR!CM9*0.85,)</f>
        <v>6673</v>
      </c>
      <c r="CN9" s="17">
        <f>ROUND(BAR!CN9*0.85,)</f>
        <v>6673</v>
      </c>
      <c r="CO9" s="17">
        <f>ROUND(BAR!CO9*0.85,)</f>
        <v>6928</v>
      </c>
      <c r="CP9" s="17">
        <f>ROUND(BAR!CP9*0.85,)</f>
        <v>6928</v>
      </c>
      <c r="CQ9" s="17">
        <f>ROUND(BAR!CQ9*0.85,)</f>
        <v>6673</v>
      </c>
      <c r="CR9" s="17">
        <f>ROUND(BAR!CR9*0.85,)</f>
        <v>6673</v>
      </c>
      <c r="CS9" s="17">
        <f>ROUND(BAR!CS9*0.85,)</f>
        <v>6673</v>
      </c>
      <c r="CT9" s="17">
        <f>ROUND(BAR!CT9*0.85,)</f>
        <v>6673</v>
      </c>
      <c r="CU9" s="17">
        <f>ROUND(BAR!CU9*0.85,)</f>
        <v>6673</v>
      </c>
      <c r="CV9" s="17">
        <f>ROUND(BAR!CV9*0.85,)</f>
        <v>6928</v>
      </c>
      <c r="CW9" s="17">
        <f>ROUND(BAR!CW9*0.85,)</f>
        <v>6928</v>
      </c>
      <c r="CX9" s="17">
        <f>ROUND(BAR!CX9*0.85,)</f>
        <v>6673</v>
      </c>
      <c r="CY9" s="17">
        <f>ROUND(BAR!CY9*0.85,)</f>
        <v>6673</v>
      </c>
      <c r="CZ9" s="17">
        <f>ROUND(BAR!CZ9*0.85,)</f>
        <v>6673</v>
      </c>
      <c r="DA9" s="17">
        <f>ROUND(BAR!DA9*0.85,)</f>
        <v>6673</v>
      </c>
      <c r="DB9" s="17">
        <f>ROUND(BAR!DB9*0.85,)</f>
        <v>6673</v>
      </c>
      <c r="DC9" s="17">
        <f>ROUND(BAR!DC9*0.85,)</f>
        <v>6928</v>
      </c>
      <c r="DD9" s="17">
        <f>ROUND(BAR!DD9*0.85,)</f>
        <v>6928</v>
      </c>
      <c r="DE9" s="17">
        <f>ROUND(BAR!DE9*0.85,)</f>
        <v>6418</v>
      </c>
      <c r="DF9" s="17">
        <f>ROUND(BAR!DF9*0.85,)</f>
        <v>6418</v>
      </c>
      <c r="DG9" s="17">
        <f>ROUND(BAR!DG9*0.85,)</f>
        <v>6418</v>
      </c>
      <c r="DH9" s="17">
        <f>ROUND(BAR!DH9*0.85,)</f>
        <v>6418</v>
      </c>
      <c r="DI9" s="17">
        <f>ROUND(BAR!DI9*0.85,)</f>
        <v>6418</v>
      </c>
      <c r="DJ9" s="17">
        <f>ROUND(BAR!DJ9*0.85,)</f>
        <v>6673</v>
      </c>
      <c r="DK9" s="17">
        <f>ROUND(BAR!DK9*0.85,)</f>
        <v>6673</v>
      </c>
      <c r="DL9" s="17">
        <f>ROUND(BAR!DL9*0.85,)</f>
        <v>6418</v>
      </c>
      <c r="DM9" s="17">
        <f>ROUND(BAR!DM9*0.85,)</f>
        <v>6418</v>
      </c>
      <c r="DN9" s="17">
        <f>ROUND(BAR!DN9*0.85,)</f>
        <v>6418</v>
      </c>
      <c r="DO9" s="17">
        <f>ROUND(BAR!DO9*0.85,)</f>
        <v>6418</v>
      </c>
      <c r="DP9" s="17">
        <f>ROUND(BAR!DP9*0.85,)</f>
        <v>6418</v>
      </c>
      <c r="DQ9" s="17">
        <f>ROUND(BAR!DQ9*0.85,)</f>
        <v>6418</v>
      </c>
      <c r="DR9" s="17">
        <f>ROUND(BAR!DR9*0.85,)</f>
        <v>6418</v>
      </c>
      <c r="DS9" s="17">
        <f>ROUND(BAR!DS9*0.85,)</f>
        <v>6163</v>
      </c>
      <c r="DT9" s="17">
        <f>ROUND(BAR!DT9*0.85,)</f>
        <v>6163</v>
      </c>
      <c r="DU9" s="17">
        <f>ROUND(BAR!DU9*0.85,)</f>
        <v>6163</v>
      </c>
      <c r="DV9" s="17">
        <f>ROUND(BAR!DV9*0.85,)</f>
        <v>6163</v>
      </c>
      <c r="DW9" s="17">
        <f>ROUND(BAR!DW9*0.85,)</f>
        <v>6163</v>
      </c>
      <c r="DX9" s="17">
        <f>ROUND(BAR!DX9*0.85,)</f>
        <v>6418</v>
      </c>
      <c r="DY9" s="17">
        <f>ROUND(BAR!DY9*0.85,)</f>
        <v>6418</v>
      </c>
      <c r="DZ9" s="17">
        <f>ROUND(BAR!DZ9*0.85,)</f>
        <v>6163</v>
      </c>
      <c r="EA9" s="17">
        <f>ROUND(BAR!EA9*0.85,)</f>
        <v>6163</v>
      </c>
      <c r="EB9" s="17">
        <f>ROUND(BAR!EB9*0.85,)</f>
        <v>6163</v>
      </c>
      <c r="EC9" s="17">
        <f>ROUND(BAR!EC9*0.85,)</f>
        <v>6163</v>
      </c>
      <c r="ED9" s="17">
        <f>ROUND(BAR!ED9*0.85,)</f>
        <v>6163</v>
      </c>
      <c r="EE9" s="17">
        <f>ROUND(BAR!EE9*0.85,)</f>
        <v>6418</v>
      </c>
      <c r="EF9" s="17">
        <f>ROUND(BAR!EF9*0.85,)</f>
        <v>6418</v>
      </c>
      <c r="EG9" s="17">
        <f>ROUND(BAR!EG9*0.85,)</f>
        <v>5908</v>
      </c>
      <c r="EH9" s="17">
        <f>ROUND(BAR!EH9*0.85,)</f>
        <v>5908</v>
      </c>
      <c r="EI9" s="17">
        <f>ROUND(BAR!EI9*0.85,)</f>
        <v>5908</v>
      </c>
      <c r="EJ9" s="17">
        <f>ROUND(BAR!EJ9*0.85,)</f>
        <v>5908</v>
      </c>
      <c r="EK9" s="17">
        <f>ROUND(BAR!EK9*0.85,)</f>
        <v>5908</v>
      </c>
      <c r="EL9" s="17">
        <f>ROUND(BAR!EL9*0.85,)</f>
        <v>6163</v>
      </c>
      <c r="EM9" s="17">
        <f>ROUND(BAR!EM9*0.85,)</f>
        <v>6163</v>
      </c>
      <c r="EN9" s="17">
        <f>ROUND(BAR!EN9*0.85,)</f>
        <v>5908</v>
      </c>
      <c r="EO9" s="17">
        <f>ROUND(BAR!EO9*0.85,)</f>
        <v>5908</v>
      </c>
      <c r="EP9" s="17">
        <f>ROUND(BAR!EP9*0.85,)</f>
        <v>6673</v>
      </c>
      <c r="EQ9" s="17">
        <f>ROUND(BAR!EQ9*0.85,)</f>
        <v>6673</v>
      </c>
      <c r="ER9" s="17">
        <f>ROUND(BAR!ER9*0.85,)</f>
        <v>6673</v>
      </c>
      <c r="ES9" s="17">
        <f>ROUND(BAR!ES9*0.85,)</f>
        <v>6163</v>
      </c>
      <c r="ET9" s="17">
        <f>ROUND(BAR!ET9*0.85,)</f>
        <v>6163</v>
      </c>
      <c r="EU9" s="17">
        <f>ROUND(BAR!EU9*0.85,)</f>
        <v>5908</v>
      </c>
      <c r="EV9" s="17">
        <f>ROUND(BAR!EV9*0.85,)</f>
        <v>5908</v>
      </c>
      <c r="EW9" s="17">
        <f>ROUND(BAR!EW9*0.85,)</f>
        <v>5908</v>
      </c>
      <c r="EX9" s="17">
        <f>ROUND(BAR!EX9*0.85,)</f>
        <v>6163</v>
      </c>
      <c r="EY9" s="17">
        <f>ROUND(BAR!EY9*0.85,)</f>
        <v>6163</v>
      </c>
      <c r="EZ9" s="17">
        <f>ROUND(BAR!EZ9*0.85,)</f>
        <v>6163</v>
      </c>
      <c r="FA9" s="17">
        <f>ROUND(BAR!FA9*0.85,)</f>
        <v>6163</v>
      </c>
      <c r="FB9" s="17">
        <f>ROUND(BAR!FB9*0.85,)</f>
        <v>5653</v>
      </c>
      <c r="FC9" s="17">
        <f>ROUND(BAR!FC9*0.85,)</f>
        <v>5653</v>
      </c>
      <c r="FD9" s="17">
        <f>ROUND(BAR!FD9*0.85,)</f>
        <v>5653</v>
      </c>
      <c r="FE9" s="17">
        <f>ROUND(BAR!FE9*0.85,)</f>
        <v>5653</v>
      </c>
      <c r="FF9" s="17">
        <f>ROUND(BAR!FF9*0.85,)</f>
        <v>5653</v>
      </c>
      <c r="FG9" s="17">
        <f>ROUND(BAR!FG9*0.85,)</f>
        <v>5908</v>
      </c>
      <c r="FH9" s="17">
        <f>ROUND(BAR!FH9*0.85,)</f>
        <v>5908</v>
      </c>
      <c r="FI9" s="17">
        <f>ROUND(BAR!FI9*0.85,)</f>
        <v>5653</v>
      </c>
      <c r="FJ9" s="17">
        <f>ROUND(BAR!FJ9*0.85,)</f>
        <v>5653</v>
      </c>
      <c r="FK9" s="17">
        <f>ROUND(BAR!FK9*0.85,)</f>
        <v>5653</v>
      </c>
      <c r="FL9" s="17">
        <f>ROUND(BAR!FL9*0.85,)</f>
        <v>5653</v>
      </c>
      <c r="FM9" s="17">
        <f>ROUND(BAR!FM9*0.85,)</f>
        <v>5653</v>
      </c>
      <c r="FN9" s="17">
        <f>ROUND(BAR!FN9*0.85,)</f>
        <v>5908</v>
      </c>
      <c r="FO9" s="17">
        <f>ROUND(BAR!FO9*0.85,)</f>
        <v>5908</v>
      </c>
      <c r="FP9" s="17">
        <f>ROUND(BAR!FP9*0.85,)</f>
        <v>5653</v>
      </c>
      <c r="FQ9" s="17">
        <f>ROUND(BAR!FQ9*0.85,)</f>
        <v>5653</v>
      </c>
      <c r="FR9" s="17">
        <f>ROUND(BAR!FR9*0.85,)</f>
        <v>5653</v>
      </c>
      <c r="FS9" s="17">
        <f>ROUND(BAR!FS9*0.85,)</f>
        <v>5653</v>
      </c>
      <c r="FT9" s="17">
        <f>ROUND(BAR!FT9*0.85,)</f>
        <v>5653</v>
      </c>
      <c r="FU9" s="17">
        <f>ROUND(BAR!FU9*0.85,)</f>
        <v>5908</v>
      </c>
      <c r="FV9" s="17">
        <f>ROUND(BAR!FV9*0.85,)</f>
        <v>5908</v>
      </c>
      <c r="FW9" s="17">
        <f>ROUND(BAR!FW9*0.85,)</f>
        <v>5653</v>
      </c>
      <c r="FX9" s="17">
        <f>ROUND(BAR!FX9*0.85,)</f>
        <v>5653</v>
      </c>
      <c r="FY9" s="17">
        <f>ROUND(BAR!FY9*0.85,)</f>
        <v>5653</v>
      </c>
      <c r="FZ9" s="17">
        <f>ROUND(BAR!FZ9*0.85,)</f>
        <v>5653</v>
      </c>
      <c r="GA9" s="17">
        <f>ROUND(BAR!GA9*0.85,)</f>
        <v>5653</v>
      </c>
      <c r="GB9" s="17">
        <f>ROUND(BAR!GB9*0.85,)</f>
        <v>5908</v>
      </c>
      <c r="GC9" s="17">
        <f>ROUND(BAR!GC9*0.85,)</f>
        <v>5908</v>
      </c>
      <c r="GD9" s="17">
        <f>ROUND(BAR!GD9*0.85,)</f>
        <v>5653</v>
      </c>
      <c r="GE9" s="17">
        <f>ROUND(BAR!GE9*0.85,)</f>
        <v>5653</v>
      </c>
      <c r="GF9" s="17">
        <f>ROUND(BAR!GF9*0.85,)</f>
        <v>5653</v>
      </c>
      <c r="GG9" s="17">
        <f>ROUND(BAR!GG9*0.85,)</f>
        <v>5653</v>
      </c>
      <c r="GH9" s="17">
        <f>ROUND(BAR!GH9*0.85,)</f>
        <v>5653</v>
      </c>
      <c r="GI9" s="17">
        <f>ROUND(BAR!GI9*0.85,)</f>
        <v>6928</v>
      </c>
      <c r="GJ9" s="17">
        <f>ROUND(BAR!GJ9*0.85,)</f>
        <v>6928</v>
      </c>
      <c r="GK9" s="17">
        <f>ROUND(BAR!GK9*0.85,)</f>
        <v>6928</v>
      </c>
      <c r="GL9" s="17">
        <f>ROUND(BAR!GL9*0.85,)</f>
        <v>6928</v>
      </c>
      <c r="GM9" s="17">
        <f>ROUND(BAR!GM9*0.85,)</f>
        <v>6928</v>
      </c>
      <c r="GN9" s="17">
        <f>ROUND(BAR!GN9*0.85,)</f>
        <v>6928</v>
      </c>
      <c r="GO9" s="17">
        <f>ROUND(BAR!GO9*0.85,)</f>
        <v>6928</v>
      </c>
      <c r="GP9" s="17">
        <f>ROUND(BAR!GP9*0.85,)</f>
        <v>7353</v>
      </c>
      <c r="GQ9" s="17">
        <f>ROUND(BAR!GQ9*0.85,)</f>
        <v>7353</v>
      </c>
      <c r="GR9" s="17">
        <f>ROUND(BAR!GR9*0.85,)</f>
        <v>7353</v>
      </c>
      <c r="GS9" s="17">
        <f>ROUND(BAR!GS9*0.85,)</f>
        <v>7353</v>
      </c>
      <c r="GT9" s="17">
        <f>ROUND(BAR!GT9*0.85,)</f>
        <v>7353</v>
      </c>
      <c r="GU9" s="17">
        <f>ROUND(BAR!GU9*0.85,)</f>
        <v>7353</v>
      </c>
      <c r="GV9" s="17">
        <f>ROUND(BAR!GV9*0.85,)</f>
        <v>7353</v>
      </c>
      <c r="GW9" s="17">
        <f>ROUND(BAR!GW9*0.85,)</f>
        <v>7778</v>
      </c>
      <c r="GX9" s="17">
        <f>ROUND(BAR!GX9*0.85,)</f>
        <v>7778</v>
      </c>
      <c r="GY9" s="17">
        <f>ROUND(BAR!GY9*0.85,)</f>
        <v>7778</v>
      </c>
      <c r="GZ9" s="17">
        <f>ROUND(BAR!GZ9*0.85,)</f>
        <v>7778</v>
      </c>
    </row>
    <row r="10" spans="1:208" x14ac:dyDescent="0.2">
      <c r="A10" s="12">
        <v>2</v>
      </c>
      <c r="B10" s="17">
        <f>ROUND(BAR!B10*0.85,)</f>
        <v>12240</v>
      </c>
      <c r="C10" s="17">
        <f>ROUND(BAR!C10*0.85,)</f>
        <v>12240</v>
      </c>
      <c r="D10" s="195">
        <f>ROUND(BAR!D10*0.85,)</f>
        <v>12240</v>
      </c>
      <c r="E10" s="195">
        <f>ROUND(BAR!E10*0.85,)</f>
        <v>12240</v>
      </c>
      <c r="F10" s="195">
        <f>ROUND(BAR!F10*0.85,)</f>
        <v>12240</v>
      </c>
      <c r="G10" s="195">
        <f>ROUND(BAR!G10*0.85,)</f>
        <v>12240</v>
      </c>
      <c r="H10" s="195">
        <f>ROUND(BAR!H10*0.85,)</f>
        <v>12240</v>
      </c>
      <c r="I10" s="194">
        <f>ROUND(BAR!I10*0.85,)</f>
        <v>12240</v>
      </c>
      <c r="J10" s="17">
        <f>ROUND(BAR!J10*0.85,)</f>
        <v>12240</v>
      </c>
      <c r="K10" s="17">
        <f>ROUND(BAR!K10*0.85,)</f>
        <v>11050</v>
      </c>
      <c r="L10" s="17">
        <f>ROUND(BAR!L10*0.85,)</f>
        <v>12240</v>
      </c>
      <c r="M10" s="17">
        <f>ROUND(BAR!M10*0.85,)</f>
        <v>12240</v>
      </c>
      <c r="N10" s="17">
        <f>ROUND(BAR!N10*0.85,)</f>
        <v>12240</v>
      </c>
      <c r="O10" s="17">
        <f>ROUND(BAR!O10*0.85,)</f>
        <v>12240</v>
      </c>
      <c r="P10" s="17">
        <f>ROUND(BAR!P10*0.85,)</f>
        <v>11050</v>
      </c>
      <c r="Q10" s="17">
        <f>ROUND(BAR!Q10*0.85,)</f>
        <v>11050</v>
      </c>
      <c r="R10" s="17">
        <f>ROUND(BAR!R10*0.85,)</f>
        <v>12240</v>
      </c>
      <c r="S10" s="195">
        <f>ROUND(BAR!S10*0.85,)</f>
        <v>12240</v>
      </c>
      <c r="T10" s="195">
        <f>ROUND(BAR!T10*0.85,)</f>
        <v>12240</v>
      </c>
      <c r="U10" s="195">
        <f>ROUND(BAR!U10*0.85,)</f>
        <v>12240</v>
      </c>
      <c r="V10" s="195">
        <f>ROUND(BAR!V10*0.85,)</f>
        <v>12240</v>
      </c>
      <c r="W10" s="17">
        <f>ROUND(BAR!W10*0.85,)</f>
        <v>12240</v>
      </c>
      <c r="X10" s="17">
        <f>ROUND(BAR!X10*0.85,)</f>
        <v>12240</v>
      </c>
      <c r="Y10" s="17">
        <f>ROUND(BAR!Y10*0.85,)</f>
        <v>12240</v>
      </c>
      <c r="Z10" s="17">
        <f>ROUND(BAR!Z10*0.85,)</f>
        <v>12240</v>
      </c>
      <c r="AA10" s="17">
        <f>ROUND(BAR!AA10*0.85,)</f>
        <v>12240</v>
      </c>
      <c r="AB10" s="17">
        <f>ROUND(BAR!AB10*0.85,)</f>
        <v>12665</v>
      </c>
      <c r="AC10" s="17">
        <f>ROUND(BAR!AC10*0.85,)</f>
        <v>12665</v>
      </c>
      <c r="AD10" s="17">
        <f>ROUND(BAR!AD10*0.85,)</f>
        <v>12665</v>
      </c>
      <c r="AE10" s="17">
        <f>ROUND(BAR!AE10*0.85,)</f>
        <v>12665</v>
      </c>
      <c r="AF10" s="17">
        <f>ROUND(BAR!AF10*0.85,)</f>
        <v>12665</v>
      </c>
      <c r="AG10" s="17">
        <f>ROUND(BAR!AG10*0.85,)</f>
        <v>12665</v>
      </c>
      <c r="AH10" s="17">
        <f>ROUND(BAR!AH10*0.85,)</f>
        <v>12665</v>
      </c>
      <c r="AI10" s="17">
        <f>ROUND(BAR!AI10*0.85,)</f>
        <v>12665</v>
      </c>
      <c r="AJ10" s="17">
        <f>ROUND(BAR!AJ10*0.85,)</f>
        <v>13260</v>
      </c>
      <c r="AK10" s="17">
        <f>ROUND(BAR!AK10*0.85,)</f>
        <v>13260</v>
      </c>
      <c r="AL10" s="17">
        <f>ROUND(BAR!AL10*0.85,)</f>
        <v>12240</v>
      </c>
      <c r="AM10" s="17">
        <f>ROUND(BAR!AM10*0.85,)</f>
        <v>12240</v>
      </c>
      <c r="AN10" s="17">
        <f>ROUND(BAR!AN10*0.85,)</f>
        <v>8755</v>
      </c>
      <c r="AO10" s="17">
        <f>ROUND(BAR!AO10*0.85,)</f>
        <v>8755</v>
      </c>
      <c r="AP10" s="17">
        <f>ROUND(BAR!AP10*0.85,)</f>
        <v>8755</v>
      </c>
      <c r="AQ10" s="17">
        <f>ROUND(BAR!AQ10*0.85,)</f>
        <v>8755</v>
      </c>
      <c r="AR10" s="17">
        <f>ROUND(BAR!AR10*0.85,)</f>
        <v>9180</v>
      </c>
      <c r="AS10" s="17">
        <f>ROUND(BAR!AS10*0.85,)</f>
        <v>9180</v>
      </c>
      <c r="AT10" s="17">
        <f>ROUND(BAR!AT10*0.85,)</f>
        <v>8755</v>
      </c>
      <c r="AU10" s="17">
        <f>ROUND(BAR!AU10*0.85,)</f>
        <v>8755</v>
      </c>
      <c r="AV10" s="17">
        <f>ROUND(BAR!AV10*0.85,)</f>
        <v>8755</v>
      </c>
      <c r="AW10" s="17">
        <f>ROUND(BAR!AW10*0.85,)</f>
        <v>8755</v>
      </c>
      <c r="AX10" s="17">
        <f>ROUND(BAR!AX10*0.85,)</f>
        <v>8755</v>
      </c>
      <c r="AY10" s="17">
        <f>ROUND(BAR!AY10*0.85,)</f>
        <v>9180</v>
      </c>
      <c r="AZ10" s="17">
        <f>ROUND(BAR!AZ10*0.85,)</f>
        <v>9180</v>
      </c>
      <c r="BA10" s="17">
        <f>ROUND(BAR!BA10*0.85,)</f>
        <v>8755</v>
      </c>
      <c r="BB10" s="17">
        <f>ROUND(BAR!BB10*0.85,)</f>
        <v>8755</v>
      </c>
      <c r="BC10" s="17">
        <f>ROUND(BAR!BC10*0.85,)</f>
        <v>8755</v>
      </c>
      <c r="BD10" s="17">
        <f>ROUND(BAR!BD10*0.85,)</f>
        <v>8755</v>
      </c>
      <c r="BE10" s="17">
        <f>ROUND(BAR!BE10*0.85,)</f>
        <v>10030</v>
      </c>
      <c r="BF10" s="17">
        <f>ROUND(BAR!BF10*0.85,)</f>
        <v>10030</v>
      </c>
      <c r="BG10" s="17">
        <f>ROUND(BAR!BG10*0.85,)</f>
        <v>10030</v>
      </c>
      <c r="BH10" s="17">
        <f>ROUND(BAR!BH10*0.85,)</f>
        <v>8755</v>
      </c>
      <c r="BI10" s="17">
        <f>ROUND(BAR!BI10*0.85,)</f>
        <v>8755</v>
      </c>
      <c r="BJ10" s="17">
        <f>ROUND(BAR!BJ10*0.85,)</f>
        <v>8755</v>
      </c>
      <c r="BK10" s="17">
        <f>ROUND(BAR!BK10*0.85,)</f>
        <v>8755</v>
      </c>
      <c r="BL10" s="17">
        <f>ROUND(BAR!BL10*0.85,)</f>
        <v>8755</v>
      </c>
      <c r="BM10" s="17">
        <f>ROUND(BAR!BM10*0.85,)</f>
        <v>9180</v>
      </c>
      <c r="BN10" s="17">
        <f>ROUND(BAR!BN10*0.85,)</f>
        <v>9180</v>
      </c>
      <c r="BO10" s="17">
        <f>ROUND(BAR!BO10*0.85,)</f>
        <v>8755</v>
      </c>
      <c r="BP10" s="17">
        <f>ROUND(BAR!BP10*0.85,)</f>
        <v>8755</v>
      </c>
      <c r="BQ10" s="17">
        <f>ROUND(BAR!BQ10*0.85,)</f>
        <v>8755</v>
      </c>
      <c r="BR10" s="17">
        <f>ROUND(BAR!BR10*0.85,)</f>
        <v>8755</v>
      </c>
      <c r="BS10" s="17">
        <f>ROUND(BAR!BS10*0.85,)</f>
        <v>8755</v>
      </c>
      <c r="BT10" s="17">
        <f>ROUND(BAR!BT10*0.85,)</f>
        <v>9180</v>
      </c>
      <c r="BU10" s="17">
        <f>ROUND(BAR!BU10*0.85,)</f>
        <v>9180</v>
      </c>
      <c r="BV10" s="17">
        <f>ROUND(BAR!BV10*0.85,)</f>
        <v>8755</v>
      </c>
      <c r="BW10" s="17">
        <f>ROUND(BAR!BW10*0.85,)</f>
        <v>8755</v>
      </c>
      <c r="BX10" s="17">
        <f>ROUND(BAR!BX10*0.85,)</f>
        <v>8755</v>
      </c>
      <c r="BY10" s="17">
        <f>ROUND(BAR!BY10*0.85,)</f>
        <v>8755</v>
      </c>
      <c r="BZ10" s="17">
        <f>ROUND(BAR!BZ10*0.85,)</f>
        <v>8755</v>
      </c>
      <c r="CA10" s="17">
        <f>ROUND(BAR!CA10*0.85,)</f>
        <v>9180</v>
      </c>
      <c r="CB10" s="17">
        <f>ROUND(BAR!CB10*0.85,)</f>
        <v>9180</v>
      </c>
      <c r="CC10" s="17">
        <f>ROUND(BAR!CC10*0.85,)</f>
        <v>8330</v>
      </c>
      <c r="CD10" s="17">
        <f>ROUND(BAR!CD10*0.85,)</f>
        <v>8330</v>
      </c>
      <c r="CE10" s="17">
        <f>ROUND(BAR!CE10*0.85,)</f>
        <v>8330</v>
      </c>
      <c r="CF10" s="17">
        <f>ROUND(BAR!CF10*0.85,)</f>
        <v>8330</v>
      </c>
      <c r="CG10" s="17">
        <f>ROUND(BAR!CG10*0.85,)</f>
        <v>8330</v>
      </c>
      <c r="CH10" s="17">
        <f>ROUND(BAR!CH10*0.85,)</f>
        <v>8330</v>
      </c>
      <c r="CI10" s="17">
        <f>ROUND(BAR!CI10*0.85,)</f>
        <v>8330</v>
      </c>
      <c r="CJ10" s="17">
        <f>ROUND(BAR!CJ10*0.85,)</f>
        <v>8075</v>
      </c>
      <c r="CK10" s="17">
        <f>ROUND(BAR!CK10*0.85,)</f>
        <v>8075</v>
      </c>
      <c r="CL10" s="17">
        <f>ROUND(BAR!CL10*0.85,)</f>
        <v>8075</v>
      </c>
      <c r="CM10" s="17">
        <f>ROUND(BAR!CM10*0.85,)</f>
        <v>8075</v>
      </c>
      <c r="CN10" s="17">
        <f>ROUND(BAR!CN10*0.85,)</f>
        <v>8075</v>
      </c>
      <c r="CO10" s="17">
        <f>ROUND(BAR!CO10*0.85,)</f>
        <v>8330</v>
      </c>
      <c r="CP10" s="17">
        <f>ROUND(BAR!CP10*0.85,)</f>
        <v>8330</v>
      </c>
      <c r="CQ10" s="17">
        <f>ROUND(BAR!CQ10*0.85,)</f>
        <v>8075</v>
      </c>
      <c r="CR10" s="17">
        <f>ROUND(BAR!CR10*0.85,)</f>
        <v>8075</v>
      </c>
      <c r="CS10" s="17">
        <f>ROUND(BAR!CS10*0.85,)</f>
        <v>8075</v>
      </c>
      <c r="CT10" s="17">
        <f>ROUND(BAR!CT10*0.85,)</f>
        <v>8075</v>
      </c>
      <c r="CU10" s="17">
        <f>ROUND(BAR!CU10*0.85,)</f>
        <v>8075</v>
      </c>
      <c r="CV10" s="17">
        <f>ROUND(BAR!CV10*0.85,)</f>
        <v>8330</v>
      </c>
      <c r="CW10" s="17">
        <f>ROUND(BAR!CW10*0.85,)</f>
        <v>8330</v>
      </c>
      <c r="CX10" s="17">
        <f>ROUND(BAR!CX10*0.85,)</f>
        <v>8075</v>
      </c>
      <c r="CY10" s="17">
        <f>ROUND(BAR!CY10*0.85,)</f>
        <v>8075</v>
      </c>
      <c r="CZ10" s="17">
        <f>ROUND(BAR!CZ10*0.85,)</f>
        <v>8075</v>
      </c>
      <c r="DA10" s="17">
        <f>ROUND(BAR!DA10*0.85,)</f>
        <v>8075</v>
      </c>
      <c r="DB10" s="17">
        <f>ROUND(BAR!DB10*0.85,)</f>
        <v>8075</v>
      </c>
      <c r="DC10" s="17">
        <f>ROUND(BAR!DC10*0.85,)</f>
        <v>8330</v>
      </c>
      <c r="DD10" s="17">
        <f>ROUND(BAR!DD10*0.85,)</f>
        <v>8330</v>
      </c>
      <c r="DE10" s="17">
        <f>ROUND(BAR!DE10*0.85,)</f>
        <v>7820</v>
      </c>
      <c r="DF10" s="17">
        <f>ROUND(BAR!DF10*0.85,)</f>
        <v>7820</v>
      </c>
      <c r="DG10" s="17">
        <f>ROUND(BAR!DG10*0.85,)</f>
        <v>7820</v>
      </c>
      <c r="DH10" s="17">
        <f>ROUND(BAR!DH10*0.85,)</f>
        <v>7820</v>
      </c>
      <c r="DI10" s="17">
        <f>ROUND(BAR!DI10*0.85,)</f>
        <v>7820</v>
      </c>
      <c r="DJ10" s="17">
        <f>ROUND(BAR!DJ10*0.85,)</f>
        <v>8075</v>
      </c>
      <c r="DK10" s="17">
        <f>ROUND(BAR!DK10*0.85,)</f>
        <v>8075</v>
      </c>
      <c r="DL10" s="17">
        <f>ROUND(BAR!DL10*0.85,)</f>
        <v>7820</v>
      </c>
      <c r="DM10" s="17">
        <f>ROUND(BAR!DM10*0.85,)</f>
        <v>7820</v>
      </c>
      <c r="DN10" s="17">
        <f>ROUND(BAR!DN10*0.85,)</f>
        <v>7820</v>
      </c>
      <c r="DO10" s="17">
        <f>ROUND(BAR!DO10*0.85,)</f>
        <v>7820</v>
      </c>
      <c r="DP10" s="17">
        <f>ROUND(BAR!DP10*0.85,)</f>
        <v>7820</v>
      </c>
      <c r="DQ10" s="17">
        <f>ROUND(BAR!DQ10*0.85,)</f>
        <v>7820</v>
      </c>
      <c r="DR10" s="17">
        <f>ROUND(BAR!DR10*0.85,)</f>
        <v>7820</v>
      </c>
      <c r="DS10" s="17">
        <f>ROUND(BAR!DS10*0.85,)</f>
        <v>7565</v>
      </c>
      <c r="DT10" s="17">
        <f>ROUND(BAR!DT10*0.85,)</f>
        <v>7565</v>
      </c>
      <c r="DU10" s="17">
        <f>ROUND(BAR!DU10*0.85,)</f>
        <v>7565</v>
      </c>
      <c r="DV10" s="17">
        <f>ROUND(BAR!DV10*0.85,)</f>
        <v>7565</v>
      </c>
      <c r="DW10" s="17">
        <f>ROUND(BAR!DW10*0.85,)</f>
        <v>7565</v>
      </c>
      <c r="DX10" s="17">
        <f>ROUND(BAR!DX10*0.85,)</f>
        <v>7820</v>
      </c>
      <c r="DY10" s="17">
        <f>ROUND(BAR!DY10*0.85,)</f>
        <v>7820</v>
      </c>
      <c r="DZ10" s="17">
        <f>ROUND(BAR!DZ10*0.85,)</f>
        <v>7565</v>
      </c>
      <c r="EA10" s="17">
        <f>ROUND(BAR!EA10*0.85,)</f>
        <v>7565</v>
      </c>
      <c r="EB10" s="17">
        <f>ROUND(BAR!EB10*0.85,)</f>
        <v>7565</v>
      </c>
      <c r="EC10" s="17">
        <f>ROUND(BAR!EC10*0.85,)</f>
        <v>7565</v>
      </c>
      <c r="ED10" s="17">
        <f>ROUND(BAR!ED10*0.85,)</f>
        <v>7565</v>
      </c>
      <c r="EE10" s="17">
        <f>ROUND(BAR!EE10*0.85,)</f>
        <v>7820</v>
      </c>
      <c r="EF10" s="17">
        <f>ROUND(BAR!EF10*0.85,)</f>
        <v>7820</v>
      </c>
      <c r="EG10" s="17">
        <f>ROUND(BAR!EG10*0.85,)</f>
        <v>7310</v>
      </c>
      <c r="EH10" s="17">
        <f>ROUND(BAR!EH10*0.85,)</f>
        <v>7310</v>
      </c>
      <c r="EI10" s="17">
        <f>ROUND(BAR!EI10*0.85,)</f>
        <v>7310</v>
      </c>
      <c r="EJ10" s="17">
        <f>ROUND(BAR!EJ10*0.85,)</f>
        <v>7310</v>
      </c>
      <c r="EK10" s="17">
        <f>ROUND(BAR!EK10*0.85,)</f>
        <v>7310</v>
      </c>
      <c r="EL10" s="17">
        <f>ROUND(BAR!EL10*0.85,)</f>
        <v>7565</v>
      </c>
      <c r="EM10" s="17">
        <f>ROUND(BAR!EM10*0.85,)</f>
        <v>7565</v>
      </c>
      <c r="EN10" s="17">
        <f>ROUND(BAR!EN10*0.85,)</f>
        <v>7310</v>
      </c>
      <c r="EO10" s="17">
        <f>ROUND(BAR!EO10*0.85,)</f>
        <v>7310</v>
      </c>
      <c r="EP10" s="17">
        <f>ROUND(BAR!EP10*0.85,)</f>
        <v>8075</v>
      </c>
      <c r="EQ10" s="17">
        <f>ROUND(BAR!EQ10*0.85,)</f>
        <v>8075</v>
      </c>
      <c r="ER10" s="17">
        <f>ROUND(BAR!ER10*0.85,)</f>
        <v>8075</v>
      </c>
      <c r="ES10" s="17">
        <f>ROUND(BAR!ES10*0.85,)</f>
        <v>7565</v>
      </c>
      <c r="ET10" s="17">
        <f>ROUND(BAR!ET10*0.85,)</f>
        <v>7565</v>
      </c>
      <c r="EU10" s="17">
        <f>ROUND(BAR!EU10*0.85,)</f>
        <v>7310</v>
      </c>
      <c r="EV10" s="17">
        <f>ROUND(BAR!EV10*0.85,)</f>
        <v>7310</v>
      </c>
      <c r="EW10" s="17">
        <f>ROUND(BAR!EW10*0.85,)</f>
        <v>7310</v>
      </c>
      <c r="EX10" s="17">
        <f>ROUND(BAR!EX10*0.85,)</f>
        <v>7565</v>
      </c>
      <c r="EY10" s="17">
        <f>ROUND(BAR!EY10*0.85,)</f>
        <v>7565</v>
      </c>
      <c r="EZ10" s="17">
        <f>ROUND(BAR!EZ10*0.85,)</f>
        <v>7565</v>
      </c>
      <c r="FA10" s="17">
        <f>ROUND(BAR!FA10*0.85,)</f>
        <v>7565</v>
      </c>
      <c r="FB10" s="17">
        <f>ROUND(BAR!FB10*0.85,)</f>
        <v>7055</v>
      </c>
      <c r="FC10" s="17">
        <f>ROUND(BAR!FC10*0.85,)</f>
        <v>7055</v>
      </c>
      <c r="FD10" s="17">
        <f>ROUND(BAR!FD10*0.85,)</f>
        <v>7055</v>
      </c>
      <c r="FE10" s="17">
        <f>ROUND(BAR!FE10*0.85,)</f>
        <v>7055</v>
      </c>
      <c r="FF10" s="17">
        <f>ROUND(BAR!FF10*0.85,)</f>
        <v>7055</v>
      </c>
      <c r="FG10" s="17">
        <f>ROUND(BAR!FG10*0.85,)</f>
        <v>7310</v>
      </c>
      <c r="FH10" s="17">
        <f>ROUND(BAR!FH10*0.85,)</f>
        <v>7310</v>
      </c>
      <c r="FI10" s="17">
        <f>ROUND(BAR!FI10*0.85,)</f>
        <v>7055</v>
      </c>
      <c r="FJ10" s="17">
        <f>ROUND(BAR!FJ10*0.85,)</f>
        <v>7055</v>
      </c>
      <c r="FK10" s="17">
        <f>ROUND(BAR!FK10*0.85,)</f>
        <v>7055</v>
      </c>
      <c r="FL10" s="17">
        <f>ROUND(BAR!FL10*0.85,)</f>
        <v>7055</v>
      </c>
      <c r="FM10" s="17">
        <f>ROUND(BAR!FM10*0.85,)</f>
        <v>7055</v>
      </c>
      <c r="FN10" s="17">
        <f>ROUND(BAR!FN10*0.85,)</f>
        <v>7310</v>
      </c>
      <c r="FO10" s="17">
        <f>ROUND(BAR!FO10*0.85,)</f>
        <v>7310</v>
      </c>
      <c r="FP10" s="17">
        <f>ROUND(BAR!FP10*0.85,)</f>
        <v>7055</v>
      </c>
      <c r="FQ10" s="17">
        <f>ROUND(BAR!FQ10*0.85,)</f>
        <v>7055</v>
      </c>
      <c r="FR10" s="17">
        <f>ROUND(BAR!FR10*0.85,)</f>
        <v>7055</v>
      </c>
      <c r="FS10" s="17">
        <f>ROUND(BAR!FS10*0.85,)</f>
        <v>7055</v>
      </c>
      <c r="FT10" s="17">
        <f>ROUND(BAR!FT10*0.85,)</f>
        <v>7055</v>
      </c>
      <c r="FU10" s="17">
        <f>ROUND(BAR!FU10*0.85,)</f>
        <v>7310</v>
      </c>
      <c r="FV10" s="17">
        <f>ROUND(BAR!FV10*0.85,)</f>
        <v>7310</v>
      </c>
      <c r="FW10" s="17">
        <f>ROUND(BAR!FW10*0.85,)</f>
        <v>7055</v>
      </c>
      <c r="FX10" s="17">
        <f>ROUND(BAR!FX10*0.85,)</f>
        <v>7055</v>
      </c>
      <c r="FY10" s="17">
        <f>ROUND(BAR!FY10*0.85,)</f>
        <v>7055</v>
      </c>
      <c r="FZ10" s="17">
        <f>ROUND(BAR!FZ10*0.85,)</f>
        <v>7055</v>
      </c>
      <c r="GA10" s="17">
        <f>ROUND(BAR!GA10*0.85,)</f>
        <v>7055</v>
      </c>
      <c r="GB10" s="17">
        <f>ROUND(BAR!GB10*0.85,)</f>
        <v>7310</v>
      </c>
      <c r="GC10" s="17">
        <f>ROUND(BAR!GC10*0.85,)</f>
        <v>7310</v>
      </c>
      <c r="GD10" s="17">
        <f>ROUND(BAR!GD10*0.85,)</f>
        <v>7055</v>
      </c>
      <c r="GE10" s="17">
        <f>ROUND(BAR!GE10*0.85,)</f>
        <v>7055</v>
      </c>
      <c r="GF10" s="17">
        <f>ROUND(BAR!GF10*0.85,)</f>
        <v>7055</v>
      </c>
      <c r="GG10" s="17">
        <f>ROUND(BAR!GG10*0.85,)</f>
        <v>7055</v>
      </c>
      <c r="GH10" s="17">
        <f>ROUND(BAR!GH10*0.85,)</f>
        <v>7055</v>
      </c>
      <c r="GI10" s="17">
        <f>ROUND(BAR!GI10*0.85,)</f>
        <v>8330</v>
      </c>
      <c r="GJ10" s="17">
        <f>ROUND(BAR!GJ10*0.85,)</f>
        <v>8330</v>
      </c>
      <c r="GK10" s="17">
        <f>ROUND(BAR!GK10*0.85,)</f>
        <v>8330</v>
      </c>
      <c r="GL10" s="17">
        <f>ROUND(BAR!GL10*0.85,)</f>
        <v>8330</v>
      </c>
      <c r="GM10" s="17">
        <f>ROUND(BAR!GM10*0.85,)</f>
        <v>8330</v>
      </c>
      <c r="GN10" s="17">
        <f>ROUND(BAR!GN10*0.85,)</f>
        <v>8330</v>
      </c>
      <c r="GO10" s="17">
        <f>ROUND(BAR!GO10*0.85,)</f>
        <v>8330</v>
      </c>
      <c r="GP10" s="17">
        <f>ROUND(BAR!GP10*0.85,)</f>
        <v>8755</v>
      </c>
      <c r="GQ10" s="17">
        <f>ROUND(BAR!GQ10*0.85,)</f>
        <v>8755</v>
      </c>
      <c r="GR10" s="17">
        <f>ROUND(BAR!GR10*0.85,)</f>
        <v>8755</v>
      </c>
      <c r="GS10" s="17">
        <f>ROUND(BAR!GS10*0.85,)</f>
        <v>8755</v>
      </c>
      <c r="GT10" s="17">
        <f>ROUND(BAR!GT10*0.85,)</f>
        <v>8755</v>
      </c>
      <c r="GU10" s="17">
        <f>ROUND(BAR!GU10*0.85,)</f>
        <v>8755</v>
      </c>
      <c r="GV10" s="17">
        <f>ROUND(BAR!GV10*0.85,)</f>
        <v>8755</v>
      </c>
      <c r="GW10" s="17">
        <f>ROUND(BAR!GW10*0.85,)</f>
        <v>9180</v>
      </c>
      <c r="GX10" s="17">
        <f>ROUND(BAR!GX10*0.85,)</f>
        <v>9180</v>
      </c>
      <c r="GY10" s="17">
        <f>ROUND(BAR!GY10*0.85,)</f>
        <v>9180</v>
      </c>
      <c r="GZ10" s="17">
        <f>ROUND(BAR!GZ10*0.85,)</f>
        <v>9180</v>
      </c>
    </row>
    <row r="11" spans="1:208" x14ac:dyDescent="0.2">
      <c r="A11" s="15" t="s">
        <v>6</v>
      </c>
      <c r="B11" s="17"/>
      <c r="C11" s="17"/>
      <c r="D11" s="195"/>
      <c r="E11" s="195"/>
      <c r="F11" s="195"/>
      <c r="G11" s="195"/>
      <c r="H11" s="195"/>
      <c r="I11" s="194"/>
      <c r="J11" s="17"/>
      <c r="K11" s="17"/>
      <c r="L11" s="17"/>
      <c r="M11" s="17"/>
      <c r="N11" s="17"/>
      <c r="O11" s="17"/>
      <c r="P11" s="17"/>
      <c r="Q11" s="17"/>
      <c r="R11" s="17"/>
      <c r="S11" s="195"/>
      <c r="T11" s="195"/>
      <c r="U11" s="195"/>
      <c r="V11" s="195"/>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row>
    <row r="12" spans="1:208" x14ac:dyDescent="0.2">
      <c r="A12" s="12">
        <v>1</v>
      </c>
      <c r="B12" s="17">
        <f>ROUND(BAR!B12*0.85,)</f>
        <v>12963</v>
      </c>
      <c r="C12" s="17">
        <f>ROUND(BAR!C12*0.85,)</f>
        <v>12963</v>
      </c>
      <c r="D12" s="195">
        <f>ROUND(BAR!D12*0.85,)</f>
        <v>12963</v>
      </c>
      <c r="E12" s="195">
        <f>ROUND(BAR!E12*0.85,)</f>
        <v>12963</v>
      </c>
      <c r="F12" s="195">
        <f>ROUND(BAR!F12*0.85,)</f>
        <v>12963</v>
      </c>
      <c r="G12" s="195">
        <f>ROUND(BAR!G12*0.85,)</f>
        <v>12963</v>
      </c>
      <c r="H12" s="195">
        <f>ROUND(BAR!H12*0.85,)</f>
        <v>12963</v>
      </c>
      <c r="I12" s="194">
        <f>ROUND(BAR!I12*0.85,)</f>
        <v>12963</v>
      </c>
      <c r="J12" s="17">
        <f>ROUND(BAR!J12*0.85,)</f>
        <v>12963</v>
      </c>
      <c r="K12" s="17">
        <f>ROUND(BAR!K12*0.85,)</f>
        <v>11773</v>
      </c>
      <c r="L12" s="17">
        <f>ROUND(BAR!L12*0.85,)</f>
        <v>12963</v>
      </c>
      <c r="M12" s="17">
        <f>ROUND(BAR!M12*0.85,)</f>
        <v>12963</v>
      </c>
      <c r="N12" s="17">
        <f>ROUND(BAR!N12*0.85,)</f>
        <v>12963</v>
      </c>
      <c r="O12" s="17">
        <f>ROUND(BAR!O12*0.85,)</f>
        <v>12963</v>
      </c>
      <c r="P12" s="17">
        <f>ROUND(BAR!P12*0.85,)</f>
        <v>11773</v>
      </c>
      <c r="Q12" s="17">
        <f>ROUND(BAR!Q12*0.85,)</f>
        <v>11773</v>
      </c>
      <c r="R12" s="17">
        <f>ROUND(BAR!R12*0.85,)</f>
        <v>12963</v>
      </c>
      <c r="S12" s="195">
        <f>ROUND(BAR!S12*0.85,)</f>
        <v>12963</v>
      </c>
      <c r="T12" s="195">
        <f>ROUND(BAR!T12*0.85,)</f>
        <v>12963</v>
      </c>
      <c r="U12" s="195">
        <f>ROUND(BAR!U12*0.85,)</f>
        <v>12963</v>
      </c>
      <c r="V12" s="195">
        <f>ROUND(BAR!V12*0.85,)</f>
        <v>12963</v>
      </c>
      <c r="W12" s="17">
        <f>ROUND(BAR!W12*0.85,)</f>
        <v>12963</v>
      </c>
      <c r="X12" s="17">
        <f>ROUND(BAR!X12*0.85,)</f>
        <v>12963</v>
      </c>
      <c r="Y12" s="17">
        <f>ROUND(BAR!Y12*0.85,)</f>
        <v>12963</v>
      </c>
      <c r="Z12" s="17">
        <f>ROUND(BAR!Z12*0.85,)</f>
        <v>12963</v>
      </c>
      <c r="AA12" s="17">
        <f>ROUND(BAR!AA12*0.85,)</f>
        <v>12963</v>
      </c>
      <c r="AB12" s="17">
        <f>ROUND(BAR!AB12*0.85,)</f>
        <v>13388</v>
      </c>
      <c r="AC12" s="17">
        <f>ROUND(BAR!AC12*0.85,)</f>
        <v>13388</v>
      </c>
      <c r="AD12" s="17">
        <f>ROUND(BAR!AD12*0.85,)</f>
        <v>13388</v>
      </c>
      <c r="AE12" s="17">
        <f>ROUND(BAR!AE12*0.85,)</f>
        <v>13388</v>
      </c>
      <c r="AF12" s="17">
        <f>ROUND(BAR!AF12*0.85,)</f>
        <v>13388</v>
      </c>
      <c r="AG12" s="17">
        <f>ROUND(BAR!AG12*0.85,)</f>
        <v>13388</v>
      </c>
      <c r="AH12" s="17">
        <f>ROUND(BAR!AH12*0.85,)</f>
        <v>13388</v>
      </c>
      <c r="AI12" s="17">
        <f>ROUND(BAR!AI12*0.85,)</f>
        <v>13388</v>
      </c>
      <c r="AJ12" s="17">
        <f>ROUND(BAR!AJ12*0.85,)</f>
        <v>13983</v>
      </c>
      <c r="AK12" s="17">
        <f>ROUND(BAR!AK12*0.85,)</f>
        <v>13983</v>
      </c>
      <c r="AL12" s="17">
        <f>ROUND(BAR!AL12*0.85,)</f>
        <v>12963</v>
      </c>
      <c r="AM12" s="17">
        <f>ROUND(BAR!AM12*0.85,)</f>
        <v>12963</v>
      </c>
      <c r="AN12" s="17">
        <f>ROUND(BAR!AN12*0.85,)</f>
        <v>9478</v>
      </c>
      <c r="AO12" s="17">
        <f>ROUND(BAR!AO12*0.85,)</f>
        <v>9478</v>
      </c>
      <c r="AP12" s="17">
        <f>ROUND(BAR!AP12*0.85,)</f>
        <v>9478</v>
      </c>
      <c r="AQ12" s="17">
        <f>ROUND(BAR!AQ12*0.85,)</f>
        <v>9478</v>
      </c>
      <c r="AR12" s="17">
        <f>ROUND(BAR!AR12*0.85,)</f>
        <v>9903</v>
      </c>
      <c r="AS12" s="17">
        <f>ROUND(BAR!AS12*0.85,)</f>
        <v>9903</v>
      </c>
      <c r="AT12" s="17">
        <f>ROUND(BAR!AT12*0.85,)</f>
        <v>9478</v>
      </c>
      <c r="AU12" s="17">
        <f>ROUND(BAR!AU12*0.85,)</f>
        <v>9478</v>
      </c>
      <c r="AV12" s="17">
        <f>ROUND(BAR!AV12*0.85,)</f>
        <v>9478</v>
      </c>
      <c r="AW12" s="17">
        <f>ROUND(BAR!AW12*0.85,)</f>
        <v>9478</v>
      </c>
      <c r="AX12" s="17">
        <f>ROUND(BAR!AX12*0.85,)</f>
        <v>9478</v>
      </c>
      <c r="AY12" s="17">
        <f>ROUND(BAR!AY12*0.85,)</f>
        <v>9903</v>
      </c>
      <c r="AZ12" s="17">
        <f>ROUND(BAR!AZ12*0.85,)</f>
        <v>9903</v>
      </c>
      <c r="BA12" s="17">
        <f>ROUND(BAR!BA12*0.85,)</f>
        <v>9478</v>
      </c>
      <c r="BB12" s="17">
        <f>ROUND(BAR!BB12*0.85,)</f>
        <v>9478</v>
      </c>
      <c r="BC12" s="17">
        <f>ROUND(BAR!BC12*0.85,)</f>
        <v>9478</v>
      </c>
      <c r="BD12" s="17">
        <f>ROUND(BAR!BD12*0.85,)</f>
        <v>9478</v>
      </c>
      <c r="BE12" s="17">
        <f>ROUND(BAR!BE12*0.85,)</f>
        <v>10753</v>
      </c>
      <c r="BF12" s="17">
        <f>ROUND(BAR!BF12*0.85,)</f>
        <v>10753</v>
      </c>
      <c r="BG12" s="17">
        <f>ROUND(BAR!BG12*0.85,)</f>
        <v>10753</v>
      </c>
      <c r="BH12" s="17">
        <f>ROUND(BAR!BH12*0.85,)</f>
        <v>9478</v>
      </c>
      <c r="BI12" s="17">
        <f>ROUND(BAR!BI12*0.85,)</f>
        <v>9478</v>
      </c>
      <c r="BJ12" s="17">
        <f>ROUND(BAR!BJ12*0.85,)</f>
        <v>9478</v>
      </c>
      <c r="BK12" s="17">
        <f>ROUND(BAR!BK12*0.85,)</f>
        <v>9478</v>
      </c>
      <c r="BL12" s="17">
        <f>ROUND(BAR!BL12*0.85,)</f>
        <v>9478</v>
      </c>
      <c r="BM12" s="17">
        <f>ROUND(BAR!BM12*0.85,)</f>
        <v>9903</v>
      </c>
      <c r="BN12" s="17">
        <f>ROUND(BAR!BN12*0.85,)</f>
        <v>9903</v>
      </c>
      <c r="BO12" s="17">
        <f>ROUND(BAR!BO12*0.85,)</f>
        <v>9478</v>
      </c>
      <c r="BP12" s="17">
        <f>ROUND(BAR!BP12*0.85,)</f>
        <v>9478</v>
      </c>
      <c r="BQ12" s="17">
        <f>ROUND(BAR!BQ12*0.85,)</f>
        <v>9478</v>
      </c>
      <c r="BR12" s="17">
        <f>ROUND(BAR!BR12*0.85,)</f>
        <v>9478</v>
      </c>
      <c r="BS12" s="17">
        <f>ROUND(BAR!BS12*0.85,)</f>
        <v>9478</v>
      </c>
      <c r="BT12" s="17">
        <f>ROUND(BAR!BT12*0.85,)</f>
        <v>9903</v>
      </c>
      <c r="BU12" s="17">
        <f>ROUND(BAR!BU12*0.85,)</f>
        <v>9903</v>
      </c>
      <c r="BV12" s="17">
        <f>ROUND(BAR!BV12*0.85,)</f>
        <v>9478</v>
      </c>
      <c r="BW12" s="17">
        <f>ROUND(BAR!BW12*0.85,)</f>
        <v>9478</v>
      </c>
      <c r="BX12" s="17">
        <f>ROUND(BAR!BX12*0.85,)</f>
        <v>9478</v>
      </c>
      <c r="BY12" s="17">
        <f>ROUND(BAR!BY12*0.85,)</f>
        <v>9478</v>
      </c>
      <c r="BZ12" s="17">
        <f>ROUND(BAR!BZ12*0.85,)</f>
        <v>9478</v>
      </c>
      <c r="CA12" s="17">
        <f>ROUND(BAR!CA12*0.85,)</f>
        <v>9903</v>
      </c>
      <c r="CB12" s="17">
        <f>ROUND(BAR!CB12*0.85,)</f>
        <v>9903</v>
      </c>
      <c r="CC12" s="17">
        <f>ROUND(BAR!CC12*0.85,)</f>
        <v>9053</v>
      </c>
      <c r="CD12" s="17">
        <f>ROUND(BAR!CD12*0.85,)</f>
        <v>9053</v>
      </c>
      <c r="CE12" s="17">
        <f>ROUND(BAR!CE12*0.85,)</f>
        <v>9053</v>
      </c>
      <c r="CF12" s="17">
        <f>ROUND(BAR!CF12*0.85,)</f>
        <v>9053</v>
      </c>
      <c r="CG12" s="17">
        <f>ROUND(BAR!CG12*0.85,)</f>
        <v>9053</v>
      </c>
      <c r="CH12" s="17">
        <f>ROUND(BAR!CH12*0.85,)</f>
        <v>9053</v>
      </c>
      <c r="CI12" s="17">
        <f>ROUND(BAR!CI12*0.85,)</f>
        <v>9053</v>
      </c>
      <c r="CJ12" s="17">
        <f>ROUND(BAR!CJ12*0.85,)</f>
        <v>8798</v>
      </c>
      <c r="CK12" s="17">
        <f>ROUND(BAR!CK12*0.85,)</f>
        <v>8798</v>
      </c>
      <c r="CL12" s="17">
        <f>ROUND(BAR!CL12*0.85,)</f>
        <v>8798</v>
      </c>
      <c r="CM12" s="17">
        <f>ROUND(BAR!CM12*0.85,)</f>
        <v>8798</v>
      </c>
      <c r="CN12" s="17">
        <f>ROUND(BAR!CN12*0.85,)</f>
        <v>8798</v>
      </c>
      <c r="CO12" s="17">
        <f>ROUND(BAR!CO12*0.85,)</f>
        <v>9053</v>
      </c>
      <c r="CP12" s="17">
        <f>ROUND(BAR!CP12*0.85,)</f>
        <v>9053</v>
      </c>
      <c r="CQ12" s="17">
        <f>ROUND(BAR!CQ12*0.85,)</f>
        <v>8798</v>
      </c>
      <c r="CR12" s="17">
        <f>ROUND(BAR!CR12*0.85,)</f>
        <v>8798</v>
      </c>
      <c r="CS12" s="17">
        <f>ROUND(BAR!CS12*0.85,)</f>
        <v>8798</v>
      </c>
      <c r="CT12" s="17">
        <f>ROUND(BAR!CT12*0.85,)</f>
        <v>8798</v>
      </c>
      <c r="CU12" s="17">
        <f>ROUND(BAR!CU12*0.85,)</f>
        <v>8798</v>
      </c>
      <c r="CV12" s="17">
        <f>ROUND(BAR!CV12*0.85,)</f>
        <v>9053</v>
      </c>
      <c r="CW12" s="17">
        <f>ROUND(BAR!CW12*0.85,)</f>
        <v>9053</v>
      </c>
      <c r="CX12" s="17">
        <f>ROUND(BAR!CX12*0.85,)</f>
        <v>8798</v>
      </c>
      <c r="CY12" s="17">
        <f>ROUND(BAR!CY12*0.85,)</f>
        <v>8798</v>
      </c>
      <c r="CZ12" s="17">
        <f>ROUND(BAR!CZ12*0.85,)</f>
        <v>8798</v>
      </c>
      <c r="DA12" s="17">
        <f>ROUND(BAR!DA12*0.85,)</f>
        <v>8798</v>
      </c>
      <c r="DB12" s="17">
        <f>ROUND(BAR!DB12*0.85,)</f>
        <v>8798</v>
      </c>
      <c r="DC12" s="17">
        <f>ROUND(BAR!DC12*0.85,)</f>
        <v>9053</v>
      </c>
      <c r="DD12" s="17">
        <f>ROUND(BAR!DD12*0.85,)</f>
        <v>9053</v>
      </c>
      <c r="DE12" s="17">
        <f>ROUND(BAR!DE12*0.85,)</f>
        <v>8543</v>
      </c>
      <c r="DF12" s="17">
        <f>ROUND(BAR!DF12*0.85,)</f>
        <v>8543</v>
      </c>
      <c r="DG12" s="17">
        <f>ROUND(BAR!DG12*0.85,)</f>
        <v>8543</v>
      </c>
      <c r="DH12" s="17">
        <f>ROUND(BAR!DH12*0.85,)</f>
        <v>8543</v>
      </c>
      <c r="DI12" s="17">
        <f>ROUND(BAR!DI12*0.85,)</f>
        <v>8543</v>
      </c>
      <c r="DJ12" s="17">
        <f>ROUND(BAR!DJ12*0.85,)</f>
        <v>8798</v>
      </c>
      <c r="DK12" s="17">
        <f>ROUND(BAR!DK12*0.85,)</f>
        <v>8798</v>
      </c>
      <c r="DL12" s="17">
        <f>ROUND(BAR!DL12*0.85,)</f>
        <v>8543</v>
      </c>
      <c r="DM12" s="17">
        <f>ROUND(BAR!DM12*0.85,)</f>
        <v>8543</v>
      </c>
      <c r="DN12" s="17">
        <f>ROUND(BAR!DN12*0.85,)</f>
        <v>8543</v>
      </c>
      <c r="DO12" s="17">
        <f>ROUND(BAR!DO12*0.85,)</f>
        <v>8543</v>
      </c>
      <c r="DP12" s="17">
        <f>ROUND(BAR!DP12*0.85,)</f>
        <v>8543</v>
      </c>
      <c r="DQ12" s="17">
        <f>ROUND(BAR!DQ12*0.85,)</f>
        <v>8543</v>
      </c>
      <c r="DR12" s="17">
        <f>ROUND(BAR!DR12*0.85,)</f>
        <v>8543</v>
      </c>
      <c r="DS12" s="17">
        <f>ROUND(BAR!DS12*0.85,)</f>
        <v>8288</v>
      </c>
      <c r="DT12" s="17">
        <f>ROUND(BAR!DT12*0.85,)</f>
        <v>8288</v>
      </c>
      <c r="DU12" s="17">
        <f>ROUND(BAR!DU12*0.85,)</f>
        <v>8288</v>
      </c>
      <c r="DV12" s="17">
        <f>ROUND(BAR!DV12*0.85,)</f>
        <v>8288</v>
      </c>
      <c r="DW12" s="17">
        <f>ROUND(BAR!DW12*0.85,)</f>
        <v>8288</v>
      </c>
      <c r="DX12" s="17">
        <f>ROUND(BAR!DX12*0.85,)</f>
        <v>8543</v>
      </c>
      <c r="DY12" s="17">
        <f>ROUND(BAR!DY12*0.85,)</f>
        <v>8543</v>
      </c>
      <c r="DZ12" s="17">
        <f>ROUND(BAR!DZ12*0.85,)</f>
        <v>8288</v>
      </c>
      <c r="EA12" s="17">
        <f>ROUND(BAR!EA12*0.85,)</f>
        <v>8288</v>
      </c>
      <c r="EB12" s="17">
        <f>ROUND(BAR!EB12*0.85,)</f>
        <v>8288</v>
      </c>
      <c r="EC12" s="17">
        <f>ROUND(BAR!EC12*0.85,)</f>
        <v>8288</v>
      </c>
      <c r="ED12" s="17">
        <f>ROUND(BAR!ED12*0.85,)</f>
        <v>8288</v>
      </c>
      <c r="EE12" s="17">
        <f>ROUND(BAR!EE12*0.85,)</f>
        <v>8543</v>
      </c>
      <c r="EF12" s="17">
        <f>ROUND(BAR!EF12*0.85,)</f>
        <v>8543</v>
      </c>
      <c r="EG12" s="17">
        <f>ROUND(BAR!EG12*0.85,)</f>
        <v>8033</v>
      </c>
      <c r="EH12" s="17">
        <f>ROUND(BAR!EH12*0.85,)</f>
        <v>8033</v>
      </c>
      <c r="EI12" s="17">
        <f>ROUND(BAR!EI12*0.85,)</f>
        <v>8033</v>
      </c>
      <c r="EJ12" s="17">
        <f>ROUND(BAR!EJ12*0.85,)</f>
        <v>8033</v>
      </c>
      <c r="EK12" s="17">
        <f>ROUND(BAR!EK12*0.85,)</f>
        <v>8033</v>
      </c>
      <c r="EL12" s="17">
        <f>ROUND(BAR!EL12*0.85,)</f>
        <v>8288</v>
      </c>
      <c r="EM12" s="17">
        <f>ROUND(BAR!EM12*0.85,)</f>
        <v>8288</v>
      </c>
      <c r="EN12" s="17">
        <f>ROUND(BAR!EN12*0.85,)</f>
        <v>8033</v>
      </c>
      <c r="EO12" s="17">
        <f>ROUND(BAR!EO12*0.85,)</f>
        <v>8033</v>
      </c>
      <c r="EP12" s="17">
        <f>ROUND(BAR!EP12*0.85,)</f>
        <v>8798</v>
      </c>
      <c r="EQ12" s="17">
        <f>ROUND(BAR!EQ12*0.85,)</f>
        <v>8798</v>
      </c>
      <c r="ER12" s="17">
        <f>ROUND(BAR!ER12*0.85,)</f>
        <v>8798</v>
      </c>
      <c r="ES12" s="17">
        <f>ROUND(BAR!ES12*0.85,)</f>
        <v>8288</v>
      </c>
      <c r="ET12" s="17">
        <f>ROUND(BAR!ET12*0.85,)</f>
        <v>8288</v>
      </c>
      <c r="EU12" s="17">
        <f>ROUND(BAR!EU12*0.85,)</f>
        <v>8033</v>
      </c>
      <c r="EV12" s="17">
        <f>ROUND(BAR!EV12*0.85,)</f>
        <v>8033</v>
      </c>
      <c r="EW12" s="17">
        <f>ROUND(BAR!EW12*0.85,)</f>
        <v>8033</v>
      </c>
      <c r="EX12" s="17">
        <f>ROUND(BAR!EX12*0.85,)</f>
        <v>8288</v>
      </c>
      <c r="EY12" s="17">
        <f>ROUND(BAR!EY12*0.85,)</f>
        <v>8288</v>
      </c>
      <c r="EZ12" s="17">
        <f>ROUND(BAR!EZ12*0.85,)</f>
        <v>8288</v>
      </c>
      <c r="FA12" s="17">
        <f>ROUND(BAR!FA12*0.85,)</f>
        <v>8288</v>
      </c>
      <c r="FB12" s="17">
        <f>ROUND(BAR!FB12*0.85,)</f>
        <v>7778</v>
      </c>
      <c r="FC12" s="17">
        <f>ROUND(BAR!FC12*0.85,)</f>
        <v>7778</v>
      </c>
      <c r="FD12" s="17">
        <f>ROUND(BAR!FD12*0.85,)</f>
        <v>7778</v>
      </c>
      <c r="FE12" s="17">
        <f>ROUND(BAR!FE12*0.85,)</f>
        <v>7778</v>
      </c>
      <c r="FF12" s="17">
        <f>ROUND(BAR!FF12*0.85,)</f>
        <v>7778</v>
      </c>
      <c r="FG12" s="17">
        <f>ROUND(BAR!FG12*0.85,)</f>
        <v>8033</v>
      </c>
      <c r="FH12" s="17">
        <f>ROUND(BAR!FH12*0.85,)</f>
        <v>8033</v>
      </c>
      <c r="FI12" s="17">
        <f>ROUND(BAR!FI12*0.85,)</f>
        <v>7778</v>
      </c>
      <c r="FJ12" s="17">
        <f>ROUND(BAR!FJ12*0.85,)</f>
        <v>7778</v>
      </c>
      <c r="FK12" s="17">
        <f>ROUND(BAR!FK12*0.85,)</f>
        <v>7778</v>
      </c>
      <c r="FL12" s="17">
        <f>ROUND(BAR!FL12*0.85,)</f>
        <v>7778</v>
      </c>
      <c r="FM12" s="17">
        <f>ROUND(BAR!FM12*0.85,)</f>
        <v>7778</v>
      </c>
      <c r="FN12" s="17">
        <f>ROUND(BAR!FN12*0.85,)</f>
        <v>8033</v>
      </c>
      <c r="FO12" s="17">
        <f>ROUND(BAR!FO12*0.85,)</f>
        <v>8033</v>
      </c>
      <c r="FP12" s="17">
        <f>ROUND(BAR!FP12*0.85,)</f>
        <v>7778</v>
      </c>
      <c r="FQ12" s="17">
        <f>ROUND(BAR!FQ12*0.85,)</f>
        <v>7778</v>
      </c>
      <c r="FR12" s="17">
        <f>ROUND(BAR!FR12*0.85,)</f>
        <v>7778</v>
      </c>
      <c r="FS12" s="17">
        <f>ROUND(BAR!FS12*0.85,)</f>
        <v>7778</v>
      </c>
      <c r="FT12" s="17">
        <f>ROUND(BAR!FT12*0.85,)</f>
        <v>7778</v>
      </c>
      <c r="FU12" s="17">
        <f>ROUND(BAR!FU12*0.85,)</f>
        <v>8033</v>
      </c>
      <c r="FV12" s="17">
        <f>ROUND(BAR!FV12*0.85,)</f>
        <v>8033</v>
      </c>
      <c r="FW12" s="17">
        <f>ROUND(BAR!FW12*0.85,)</f>
        <v>7778</v>
      </c>
      <c r="FX12" s="17">
        <f>ROUND(BAR!FX12*0.85,)</f>
        <v>7778</v>
      </c>
      <c r="FY12" s="17">
        <f>ROUND(BAR!FY12*0.85,)</f>
        <v>7778</v>
      </c>
      <c r="FZ12" s="17">
        <f>ROUND(BAR!FZ12*0.85,)</f>
        <v>7778</v>
      </c>
      <c r="GA12" s="17">
        <f>ROUND(BAR!GA12*0.85,)</f>
        <v>7778</v>
      </c>
      <c r="GB12" s="17">
        <f>ROUND(BAR!GB12*0.85,)</f>
        <v>8033</v>
      </c>
      <c r="GC12" s="17">
        <f>ROUND(BAR!GC12*0.85,)</f>
        <v>8033</v>
      </c>
      <c r="GD12" s="17">
        <f>ROUND(BAR!GD12*0.85,)</f>
        <v>7778</v>
      </c>
      <c r="GE12" s="17">
        <f>ROUND(BAR!GE12*0.85,)</f>
        <v>7778</v>
      </c>
      <c r="GF12" s="17">
        <f>ROUND(BAR!GF12*0.85,)</f>
        <v>7778</v>
      </c>
      <c r="GG12" s="17">
        <f>ROUND(BAR!GG12*0.85,)</f>
        <v>7778</v>
      </c>
      <c r="GH12" s="17">
        <f>ROUND(BAR!GH12*0.85,)</f>
        <v>7778</v>
      </c>
      <c r="GI12" s="17">
        <f>ROUND(BAR!GI12*0.85,)</f>
        <v>9053</v>
      </c>
      <c r="GJ12" s="17">
        <f>ROUND(BAR!GJ12*0.85,)</f>
        <v>9053</v>
      </c>
      <c r="GK12" s="17">
        <f>ROUND(BAR!GK12*0.85,)</f>
        <v>9053</v>
      </c>
      <c r="GL12" s="17">
        <f>ROUND(BAR!GL12*0.85,)</f>
        <v>9053</v>
      </c>
      <c r="GM12" s="17">
        <f>ROUND(BAR!GM12*0.85,)</f>
        <v>9053</v>
      </c>
      <c r="GN12" s="17">
        <f>ROUND(BAR!GN12*0.85,)</f>
        <v>9053</v>
      </c>
      <c r="GO12" s="17">
        <f>ROUND(BAR!GO12*0.85,)</f>
        <v>9053</v>
      </c>
      <c r="GP12" s="17">
        <f>ROUND(BAR!GP12*0.85,)</f>
        <v>9478</v>
      </c>
      <c r="GQ12" s="17">
        <f>ROUND(BAR!GQ12*0.85,)</f>
        <v>9478</v>
      </c>
      <c r="GR12" s="17">
        <f>ROUND(BAR!GR12*0.85,)</f>
        <v>9478</v>
      </c>
      <c r="GS12" s="17">
        <f>ROUND(BAR!GS12*0.85,)</f>
        <v>9478</v>
      </c>
      <c r="GT12" s="17">
        <f>ROUND(BAR!GT12*0.85,)</f>
        <v>9478</v>
      </c>
      <c r="GU12" s="17">
        <f>ROUND(BAR!GU12*0.85,)</f>
        <v>9478</v>
      </c>
      <c r="GV12" s="17">
        <f>ROUND(BAR!GV12*0.85,)</f>
        <v>9478</v>
      </c>
      <c r="GW12" s="17">
        <f>ROUND(BAR!GW12*0.85,)</f>
        <v>9903</v>
      </c>
      <c r="GX12" s="17">
        <f>ROUND(BAR!GX12*0.85,)</f>
        <v>9903</v>
      </c>
      <c r="GY12" s="17">
        <f>ROUND(BAR!GY12*0.85,)</f>
        <v>9903</v>
      </c>
      <c r="GZ12" s="17">
        <f>ROUND(BAR!GZ12*0.85,)</f>
        <v>9903</v>
      </c>
    </row>
    <row r="13" spans="1:208" x14ac:dyDescent="0.2">
      <c r="A13" s="12">
        <v>2</v>
      </c>
      <c r="B13" s="17">
        <f>ROUND(BAR!B13*0.85,)</f>
        <v>14365</v>
      </c>
      <c r="C13" s="17">
        <f>ROUND(BAR!C13*0.85,)</f>
        <v>14365</v>
      </c>
      <c r="D13" s="195">
        <f>ROUND(BAR!D13*0.85,)</f>
        <v>14365</v>
      </c>
      <c r="E13" s="195">
        <f>ROUND(BAR!E13*0.85,)</f>
        <v>14365</v>
      </c>
      <c r="F13" s="195">
        <f>ROUND(BAR!F13*0.85,)</f>
        <v>14365</v>
      </c>
      <c r="G13" s="195">
        <f>ROUND(BAR!G13*0.85,)</f>
        <v>14365</v>
      </c>
      <c r="H13" s="195">
        <f>ROUND(BAR!H13*0.85,)</f>
        <v>14365</v>
      </c>
      <c r="I13" s="194">
        <f>ROUND(BAR!I13*0.85,)</f>
        <v>14365</v>
      </c>
      <c r="J13" s="17">
        <f>ROUND(BAR!J13*0.85,)</f>
        <v>14365</v>
      </c>
      <c r="K13" s="17">
        <f>ROUND(BAR!K13*0.85,)</f>
        <v>13175</v>
      </c>
      <c r="L13" s="17">
        <f>ROUND(BAR!L13*0.85,)</f>
        <v>14365</v>
      </c>
      <c r="M13" s="17">
        <f>ROUND(BAR!M13*0.85,)</f>
        <v>14365</v>
      </c>
      <c r="N13" s="17">
        <f>ROUND(BAR!N13*0.85,)</f>
        <v>14365</v>
      </c>
      <c r="O13" s="17">
        <f>ROUND(BAR!O13*0.85,)</f>
        <v>14365</v>
      </c>
      <c r="P13" s="17">
        <f>ROUND(BAR!P13*0.85,)</f>
        <v>13175</v>
      </c>
      <c r="Q13" s="17">
        <f>ROUND(BAR!Q13*0.85,)</f>
        <v>13175</v>
      </c>
      <c r="R13" s="17">
        <f>ROUND(BAR!R13*0.85,)</f>
        <v>14365</v>
      </c>
      <c r="S13" s="195">
        <f>ROUND(BAR!S13*0.85,)</f>
        <v>14365</v>
      </c>
      <c r="T13" s="195">
        <f>ROUND(BAR!T13*0.85,)</f>
        <v>14365</v>
      </c>
      <c r="U13" s="195">
        <f>ROUND(BAR!U13*0.85,)</f>
        <v>14365</v>
      </c>
      <c r="V13" s="195">
        <f>ROUND(BAR!V13*0.85,)</f>
        <v>14365</v>
      </c>
      <c r="W13" s="17">
        <f>ROUND(BAR!W13*0.85,)</f>
        <v>14365</v>
      </c>
      <c r="X13" s="17">
        <f>ROUND(BAR!X13*0.85,)</f>
        <v>14365</v>
      </c>
      <c r="Y13" s="17">
        <f>ROUND(BAR!Y13*0.85,)</f>
        <v>14365</v>
      </c>
      <c r="Z13" s="17">
        <f>ROUND(BAR!Z13*0.85,)</f>
        <v>14365</v>
      </c>
      <c r="AA13" s="17">
        <f>ROUND(BAR!AA13*0.85,)</f>
        <v>14365</v>
      </c>
      <c r="AB13" s="17">
        <f>ROUND(BAR!AB13*0.85,)</f>
        <v>14790</v>
      </c>
      <c r="AC13" s="17">
        <f>ROUND(BAR!AC13*0.85,)</f>
        <v>14790</v>
      </c>
      <c r="AD13" s="17">
        <f>ROUND(BAR!AD13*0.85,)</f>
        <v>14790</v>
      </c>
      <c r="AE13" s="17">
        <f>ROUND(BAR!AE13*0.85,)</f>
        <v>14790</v>
      </c>
      <c r="AF13" s="17">
        <f>ROUND(BAR!AF13*0.85,)</f>
        <v>14790</v>
      </c>
      <c r="AG13" s="17">
        <f>ROUND(BAR!AG13*0.85,)</f>
        <v>14790</v>
      </c>
      <c r="AH13" s="17">
        <f>ROUND(BAR!AH13*0.85,)</f>
        <v>14790</v>
      </c>
      <c r="AI13" s="17">
        <f>ROUND(BAR!AI13*0.85,)</f>
        <v>14790</v>
      </c>
      <c r="AJ13" s="17">
        <f>ROUND(BAR!AJ13*0.85,)</f>
        <v>15385</v>
      </c>
      <c r="AK13" s="17">
        <f>ROUND(BAR!AK13*0.85,)</f>
        <v>15385</v>
      </c>
      <c r="AL13" s="17">
        <f>ROUND(BAR!AL13*0.85,)</f>
        <v>14365</v>
      </c>
      <c r="AM13" s="17">
        <f>ROUND(BAR!AM13*0.85,)</f>
        <v>14365</v>
      </c>
      <c r="AN13" s="17">
        <f>ROUND(BAR!AN13*0.85,)</f>
        <v>10880</v>
      </c>
      <c r="AO13" s="17">
        <f>ROUND(BAR!AO13*0.85,)</f>
        <v>10880</v>
      </c>
      <c r="AP13" s="17">
        <f>ROUND(BAR!AP13*0.85,)</f>
        <v>10880</v>
      </c>
      <c r="AQ13" s="17">
        <f>ROUND(BAR!AQ13*0.85,)</f>
        <v>10880</v>
      </c>
      <c r="AR13" s="17">
        <f>ROUND(BAR!AR13*0.85,)</f>
        <v>11305</v>
      </c>
      <c r="AS13" s="17">
        <f>ROUND(BAR!AS13*0.85,)</f>
        <v>11305</v>
      </c>
      <c r="AT13" s="17">
        <f>ROUND(BAR!AT13*0.85,)</f>
        <v>10880</v>
      </c>
      <c r="AU13" s="17">
        <f>ROUND(BAR!AU13*0.85,)</f>
        <v>10880</v>
      </c>
      <c r="AV13" s="17">
        <f>ROUND(BAR!AV13*0.85,)</f>
        <v>10880</v>
      </c>
      <c r="AW13" s="17">
        <f>ROUND(BAR!AW13*0.85,)</f>
        <v>10880</v>
      </c>
      <c r="AX13" s="17">
        <f>ROUND(BAR!AX13*0.85,)</f>
        <v>10880</v>
      </c>
      <c r="AY13" s="17">
        <f>ROUND(BAR!AY13*0.85,)</f>
        <v>11305</v>
      </c>
      <c r="AZ13" s="17">
        <f>ROUND(BAR!AZ13*0.85,)</f>
        <v>11305</v>
      </c>
      <c r="BA13" s="17">
        <f>ROUND(BAR!BA13*0.85,)</f>
        <v>10880</v>
      </c>
      <c r="BB13" s="17">
        <f>ROUND(BAR!BB13*0.85,)</f>
        <v>10880</v>
      </c>
      <c r="BC13" s="17">
        <f>ROUND(BAR!BC13*0.85,)</f>
        <v>10880</v>
      </c>
      <c r="BD13" s="17">
        <f>ROUND(BAR!BD13*0.85,)</f>
        <v>10880</v>
      </c>
      <c r="BE13" s="17">
        <f>ROUND(BAR!BE13*0.85,)</f>
        <v>12155</v>
      </c>
      <c r="BF13" s="17">
        <f>ROUND(BAR!BF13*0.85,)</f>
        <v>12155</v>
      </c>
      <c r="BG13" s="17">
        <f>ROUND(BAR!BG13*0.85,)</f>
        <v>12155</v>
      </c>
      <c r="BH13" s="17">
        <f>ROUND(BAR!BH13*0.85,)</f>
        <v>10880</v>
      </c>
      <c r="BI13" s="17">
        <f>ROUND(BAR!BI13*0.85,)</f>
        <v>10880</v>
      </c>
      <c r="BJ13" s="17">
        <f>ROUND(BAR!BJ13*0.85,)</f>
        <v>10880</v>
      </c>
      <c r="BK13" s="17">
        <f>ROUND(BAR!BK13*0.85,)</f>
        <v>10880</v>
      </c>
      <c r="BL13" s="17">
        <f>ROUND(BAR!BL13*0.85,)</f>
        <v>10880</v>
      </c>
      <c r="BM13" s="17">
        <f>ROUND(BAR!BM13*0.85,)</f>
        <v>11305</v>
      </c>
      <c r="BN13" s="17">
        <f>ROUND(BAR!BN13*0.85,)</f>
        <v>11305</v>
      </c>
      <c r="BO13" s="17">
        <f>ROUND(BAR!BO13*0.85,)</f>
        <v>10880</v>
      </c>
      <c r="BP13" s="17">
        <f>ROUND(BAR!BP13*0.85,)</f>
        <v>10880</v>
      </c>
      <c r="BQ13" s="17">
        <f>ROUND(BAR!BQ13*0.85,)</f>
        <v>10880</v>
      </c>
      <c r="BR13" s="17">
        <f>ROUND(BAR!BR13*0.85,)</f>
        <v>10880</v>
      </c>
      <c r="BS13" s="17">
        <f>ROUND(BAR!BS13*0.85,)</f>
        <v>10880</v>
      </c>
      <c r="BT13" s="17">
        <f>ROUND(BAR!BT13*0.85,)</f>
        <v>11305</v>
      </c>
      <c r="BU13" s="17">
        <f>ROUND(BAR!BU13*0.85,)</f>
        <v>11305</v>
      </c>
      <c r="BV13" s="17">
        <f>ROUND(BAR!BV13*0.85,)</f>
        <v>10880</v>
      </c>
      <c r="BW13" s="17">
        <f>ROUND(BAR!BW13*0.85,)</f>
        <v>10880</v>
      </c>
      <c r="BX13" s="17">
        <f>ROUND(BAR!BX13*0.85,)</f>
        <v>10880</v>
      </c>
      <c r="BY13" s="17">
        <f>ROUND(BAR!BY13*0.85,)</f>
        <v>10880</v>
      </c>
      <c r="BZ13" s="17">
        <f>ROUND(BAR!BZ13*0.85,)</f>
        <v>10880</v>
      </c>
      <c r="CA13" s="17">
        <f>ROUND(BAR!CA13*0.85,)</f>
        <v>11305</v>
      </c>
      <c r="CB13" s="17">
        <f>ROUND(BAR!CB13*0.85,)</f>
        <v>11305</v>
      </c>
      <c r="CC13" s="17">
        <f>ROUND(BAR!CC13*0.85,)</f>
        <v>10455</v>
      </c>
      <c r="CD13" s="17">
        <f>ROUND(BAR!CD13*0.85,)</f>
        <v>10455</v>
      </c>
      <c r="CE13" s="17">
        <f>ROUND(BAR!CE13*0.85,)</f>
        <v>10455</v>
      </c>
      <c r="CF13" s="17">
        <f>ROUND(BAR!CF13*0.85,)</f>
        <v>10455</v>
      </c>
      <c r="CG13" s="17">
        <f>ROUND(BAR!CG13*0.85,)</f>
        <v>10455</v>
      </c>
      <c r="CH13" s="17">
        <f>ROUND(BAR!CH13*0.85,)</f>
        <v>10455</v>
      </c>
      <c r="CI13" s="17">
        <f>ROUND(BAR!CI13*0.85,)</f>
        <v>10455</v>
      </c>
      <c r="CJ13" s="17">
        <f>ROUND(BAR!CJ13*0.85,)</f>
        <v>10200</v>
      </c>
      <c r="CK13" s="17">
        <f>ROUND(BAR!CK13*0.85,)</f>
        <v>10200</v>
      </c>
      <c r="CL13" s="17">
        <f>ROUND(BAR!CL13*0.85,)</f>
        <v>10200</v>
      </c>
      <c r="CM13" s="17">
        <f>ROUND(BAR!CM13*0.85,)</f>
        <v>10200</v>
      </c>
      <c r="CN13" s="17">
        <f>ROUND(BAR!CN13*0.85,)</f>
        <v>10200</v>
      </c>
      <c r="CO13" s="17">
        <f>ROUND(BAR!CO13*0.85,)</f>
        <v>10455</v>
      </c>
      <c r="CP13" s="17">
        <f>ROUND(BAR!CP13*0.85,)</f>
        <v>10455</v>
      </c>
      <c r="CQ13" s="17">
        <f>ROUND(BAR!CQ13*0.85,)</f>
        <v>10200</v>
      </c>
      <c r="CR13" s="17">
        <f>ROUND(BAR!CR13*0.85,)</f>
        <v>10200</v>
      </c>
      <c r="CS13" s="17">
        <f>ROUND(BAR!CS13*0.85,)</f>
        <v>10200</v>
      </c>
      <c r="CT13" s="17">
        <f>ROUND(BAR!CT13*0.85,)</f>
        <v>10200</v>
      </c>
      <c r="CU13" s="17">
        <f>ROUND(BAR!CU13*0.85,)</f>
        <v>10200</v>
      </c>
      <c r="CV13" s="17">
        <f>ROUND(BAR!CV13*0.85,)</f>
        <v>10455</v>
      </c>
      <c r="CW13" s="17">
        <f>ROUND(BAR!CW13*0.85,)</f>
        <v>10455</v>
      </c>
      <c r="CX13" s="17">
        <f>ROUND(BAR!CX13*0.85,)</f>
        <v>10200</v>
      </c>
      <c r="CY13" s="17">
        <f>ROUND(BAR!CY13*0.85,)</f>
        <v>10200</v>
      </c>
      <c r="CZ13" s="17">
        <f>ROUND(BAR!CZ13*0.85,)</f>
        <v>10200</v>
      </c>
      <c r="DA13" s="17">
        <f>ROUND(BAR!DA13*0.85,)</f>
        <v>10200</v>
      </c>
      <c r="DB13" s="17">
        <f>ROUND(BAR!DB13*0.85,)</f>
        <v>10200</v>
      </c>
      <c r="DC13" s="17">
        <f>ROUND(BAR!DC13*0.85,)</f>
        <v>10455</v>
      </c>
      <c r="DD13" s="17">
        <f>ROUND(BAR!DD13*0.85,)</f>
        <v>10455</v>
      </c>
      <c r="DE13" s="17">
        <f>ROUND(BAR!DE13*0.85,)</f>
        <v>9945</v>
      </c>
      <c r="DF13" s="17">
        <f>ROUND(BAR!DF13*0.85,)</f>
        <v>9945</v>
      </c>
      <c r="DG13" s="17">
        <f>ROUND(BAR!DG13*0.85,)</f>
        <v>9945</v>
      </c>
      <c r="DH13" s="17">
        <f>ROUND(BAR!DH13*0.85,)</f>
        <v>9945</v>
      </c>
      <c r="DI13" s="17">
        <f>ROUND(BAR!DI13*0.85,)</f>
        <v>9945</v>
      </c>
      <c r="DJ13" s="17">
        <f>ROUND(BAR!DJ13*0.85,)</f>
        <v>10200</v>
      </c>
      <c r="DK13" s="17">
        <f>ROUND(BAR!DK13*0.85,)</f>
        <v>10200</v>
      </c>
      <c r="DL13" s="17">
        <f>ROUND(BAR!DL13*0.85,)</f>
        <v>9945</v>
      </c>
      <c r="DM13" s="17">
        <f>ROUND(BAR!DM13*0.85,)</f>
        <v>9945</v>
      </c>
      <c r="DN13" s="17">
        <f>ROUND(BAR!DN13*0.85,)</f>
        <v>9945</v>
      </c>
      <c r="DO13" s="17">
        <f>ROUND(BAR!DO13*0.85,)</f>
        <v>9945</v>
      </c>
      <c r="DP13" s="17">
        <f>ROUND(BAR!DP13*0.85,)</f>
        <v>9945</v>
      </c>
      <c r="DQ13" s="17">
        <f>ROUND(BAR!DQ13*0.85,)</f>
        <v>9945</v>
      </c>
      <c r="DR13" s="17">
        <f>ROUND(BAR!DR13*0.85,)</f>
        <v>9945</v>
      </c>
      <c r="DS13" s="17">
        <f>ROUND(BAR!DS13*0.85,)</f>
        <v>9690</v>
      </c>
      <c r="DT13" s="17">
        <f>ROUND(BAR!DT13*0.85,)</f>
        <v>9690</v>
      </c>
      <c r="DU13" s="17">
        <f>ROUND(BAR!DU13*0.85,)</f>
        <v>9690</v>
      </c>
      <c r="DV13" s="17">
        <f>ROUND(BAR!DV13*0.85,)</f>
        <v>9690</v>
      </c>
      <c r="DW13" s="17">
        <f>ROUND(BAR!DW13*0.85,)</f>
        <v>9690</v>
      </c>
      <c r="DX13" s="17">
        <f>ROUND(BAR!DX13*0.85,)</f>
        <v>9945</v>
      </c>
      <c r="DY13" s="17">
        <f>ROUND(BAR!DY13*0.85,)</f>
        <v>9945</v>
      </c>
      <c r="DZ13" s="17">
        <f>ROUND(BAR!DZ13*0.85,)</f>
        <v>9690</v>
      </c>
      <c r="EA13" s="17">
        <f>ROUND(BAR!EA13*0.85,)</f>
        <v>9690</v>
      </c>
      <c r="EB13" s="17">
        <f>ROUND(BAR!EB13*0.85,)</f>
        <v>9690</v>
      </c>
      <c r="EC13" s="17">
        <f>ROUND(BAR!EC13*0.85,)</f>
        <v>9690</v>
      </c>
      <c r="ED13" s="17">
        <f>ROUND(BAR!ED13*0.85,)</f>
        <v>9690</v>
      </c>
      <c r="EE13" s="17">
        <f>ROUND(BAR!EE13*0.85,)</f>
        <v>9945</v>
      </c>
      <c r="EF13" s="17">
        <f>ROUND(BAR!EF13*0.85,)</f>
        <v>9945</v>
      </c>
      <c r="EG13" s="17">
        <f>ROUND(BAR!EG13*0.85,)</f>
        <v>9435</v>
      </c>
      <c r="EH13" s="17">
        <f>ROUND(BAR!EH13*0.85,)</f>
        <v>9435</v>
      </c>
      <c r="EI13" s="17">
        <f>ROUND(BAR!EI13*0.85,)</f>
        <v>9435</v>
      </c>
      <c r="EJ13" s="17">
        <f>ROUND(BAR!EJ13*0.85,)</f>
        <v>9435</v>
      </c>
      <c r="EK13" s="17">
        <f>ROUND(BAR!EK13*0.85,)</f>
        <v>9435</v>
      </c>
      <c r="EL13" s="17">
        <f>ROUND(BAR!EL13*0.85,)</f>
        <v>9690</v>
      </c>
      <c r="EM13" s="17">
        <f>ROUND(BAR!EM13*0.85,)</f>
        <v>9690</v>
      </c>
      <c r="EN13" s="17">
        <f>ROUND(BAR!EN13*0.85,)</f>
        <v>9435</v>
      </c>
      <c r="EO13" s="17">
        <f>ROUND(BAR!EO13*0.85,)</f>
        <v>9435</v>
      </c>
      <c r="EP13" s="17">
        <f>ROUND(BAR!EP13*0.85,)</f>
        <v>10200</v>
      </c>
      <c r="EQ13" s="17">
        <f>ROUND(BAR!EQ13*0.85,)</f>
        <v>10200</v>
      </c>
      <c r="ER13" s="17">
        <f>ROUND(BAR!ER13*0.85,)</f>
        <v>10200</v>
      </c>
      <c r="ES13" s="17">
        <f>ROUND(BAR!ES13*0.85,)</f>
        <v>9690</v>
      </c>
      <c r="ET13" s="17">
        <f>ROUND(BAR!ET13*0.85,)</f>
        <v>9690</v>
      </c>
      <c r="EU13" s="17">
        <f>ROUND(BAR!EU13*0.85,)</f>
        <v>9435</v>
      </c>
      <c r="EV13" s="17">
        <f>ROUND(BAR!EV13*0.85,)</f>
        <v>9435</v>
      </c>
      <c r="EW13" s="17">
        <f>ROUND(BAR!EW13*0.85,)</f>
        <v>9435</v>
      </c>
      <c r="EX13" s="17">
        <f>ROUND(BAR!EX13*0.85,)</f>
        <v>9690</v>
      </c>
      <c r="EY13" s="17">
        <f>ROUND(BAR!EY13*0.85,)</f>
        <v>9690</v>
      </c>
      <c r="EZ13" s="17">
        <f>ROUND(BAR!EZ13*0.85,)</f>
        <v>9690</v>
      </c>
      <c r="FA13" s="17">
        <f>ROUND(BAR!FA13*0.85,)</f>
        <v>9690</v>
      </c>
      <c r="FB13" s="17">
        <f>ROUND(BAR!FB13*0.85,)</f>
        <v>9180</v>
      </c>
      <c r="FC13" s="17">
        <f>ROUND(BAR!FC13*0.85,)</f>
        <v>9180</v>
      </c>
      <c r="FD13" s="17">
        <f>ROUND(BAR!FD13*0.85,)</f>
        <v>9180</v>
      </c>
      <c r="FE13" s="17">
        <f>ROUND(BAR!FE13*0.85,)</f>
        <v>9180</v>
      </c>
      <c r="FF13" s="17">
        <f>ROUND(BAR!FF13*0.85,)</f>
        <v>9180</v>
      </c>
      <c r="FG13" s="17">
        <f>ROUND(BAR!FG13*0.85,)</f>
        <v>9435</v>
      </c>
      <c r="FH13" s="17">
        <f>ROUND(BAR!FH13*0.85,)</f>
        <v>9435</v>
      </c>
      <c r="FI13" s="17">
        <f>ROUND(BAR!FI13*0.85,)</f>
        <v>9180</v>
      </c>
      <c r="FJ13" s="17">
        <f>ROUND(BAR!FJ13*0.85,)</f>
        <v>9180</v>
      </c>
      <c r="FK13" s="17">
        <f>ROUND(BAR!FK13*0.85,)</f>
        <v>9180</v>
      </c>
      <c r="FL13" s="17">
        <f>ROUND(BAR!FL13*0.85,)</f>
        <v>9180</v>
      </c>
      <c r="FM13" s="17">
        <f>ROUND(BAR!FM13*0.85,)</f>
        <v>9180</v>
      </c>
      <c r="FN13" s="17">
        <f>ROUND(BAR!FN13*0.85,)</f>
        <v>9435</v>
      </c>
      <c r="FO13" s="17">
        <f>ROUND(BAR!FO13*0.85,)</f>
        <v>9435</v>
      </c>
      <c r="FP13" s="17">
        <f>ROUND(BAR!FP13*0.85,)</f>
        <v>9180</v>
      </c>
      <c r="FQ13" s="17">
        <f>ROUND(BAR!FQ13*0.85,)</f>
        <v>9180</v>
      </c>
      <c r="FR13" s="17">
        <f>ROUND(BAR!FR13*0.85,)</f>
        <v>9180</v>
      </c>
      <c r="FS13" s="17">
        <f>ROUND(BAR!FS13*0.85,)</f>
        <v>9180</v>
      </c>
      <c r="FT13" s="17">
        <f>ROUND(BAR!FT13*0.85,)</f>
        <v>9180</v>
      </c>
      <c r="FU13" s="17">
        <f>ROUND(BAR!FU13*0.85,)</f>
        <v>9435</v>
      </c>
      <c r="FV13" s="17">
        <f>ROUND(BAR!FV13*0.85,)</f>
        <v>9435</v>
      </c>
      <c r="FW13" s="17">
        <f>ROUND(BAR!FW13*0.85,)</f>
        <v>9180</v>
      </c>
      <c r="FX13" s="17">
        <f>ROUND(BAR!FX13*0.85,)</f>
        <v>9180</v>
      </c>
      <c r="FY13" s="17">
        <f>ROUND(BAR!FY13*0.85,)</f>
        <v>9180</v>
      </c>
      <c r="FZ13" s="17">
        <f>ROUND(BAR!FZ13*0.85,)</f>
        <v>9180</v>
      </c>
      <c r="GA13" s="17">
        <f>ROUND(BAR!GA13*0.85,)</f>
        <v>9180</v>
      </c>
      <c r="GB13" s="17">
        <f>ROUND(BAR!GB13*0.85,)</f>
        <v>9435</v>
      </c>
      <c r="GC13" s="17">
        <f>ROUND(BAR!GC13*0.85,)</f>
        <v>9435</v>
      </c>
      <c r="GD13" s="17">
        <f>ROUND(BAR!GD13*0.85,)</f>
        <v>9180</v>
      </c>
      <c r="GE13" s="17">
        <f>ROUND(BAR!GE13*0.85,)</f>
        <v>9180</v>
      </c>
      <c r="GF13" s="17">
        <f>ROUND(BAR!GF13*0.85,)</f>
        <v>9180</v>
      </c>
      <c r="GG13" s="17">
        <f>ROUND(BAR!GG13*0.85,)</f>
        <v>9180</v>
      </c>
      <c r="GH13" s="17">
        <f>ROUND(BAR!GH13*0.85,)</f>
        <v>9180</v>
      </c>
      <c r="GI13" s="17">
        <f>ROUND(BAR!GI13*0.85,)</f>
        <v>10455</v>
      </c>
      <c r="GJ13" s="17">
        <f>ROUND(BAR!GJ13*0.85,)</f>
        <v>10455</v>
      </c>
      <c r="GK13" s="17">
        <f>ROUND(BAR!GK13*0.85,)</f>
        <v>10455</v>
      </c>
      <c r="GL13" s="17">
        <f>ROUND(BAR!GL13*0.85,)</f>
        <v>10455</v>
      </c>
      <c r="GM13" s="17">
        <f>ROUND(BAR!GM13*0.85,)</f>
        <v>10455</v>
      </c>
      <c r="GN13" s="17">
        <f>ROUND(BAR!GN13*0.85,)</f>
        <v>10455</v>
      </c>
      <c r="GO13" s="17">
        <f>ROUND(BAR!GO13*0.85,)</f>
        <v>10455</v>
      </c>
      <c r="GP13" s="17">
        <f>ROUND(BAR!GP13*0.85,)</f>
        <v>10880</v>
      </c>
      <c r="GQ13" s="17">
        <f>ROUND(BAR!GQ13*0.85,)</f>
        <v>10880</v>
      </c>
      <c r="GR13" s="17">
        <f>ROUND(BAR!GR13*0.85,)</f>
        <v>10880</v>
      </c>
      <c r="GS13" s="17">
        <f>ROUND(BAR!GS13*0.85,)</f>
        <v>10880</v>
      </c>
      <c r="GT13" s="17">
        <f>ROUND(BAR!GT13*0.85,)</f>
        <v>10880</v>
      </c>
      <c r="GU13" s="17">
        <f>ROUND(BAR!GU13*0.85,)</f>
        <v>10880</v>
      </c>
      <c r="GV13" s="17">
        <f>ROUND(BAR!GV13*0.85,)</f>
        <v>10880</v>
      </c>
      <c r="GW13" s="17">
        <f>ROUND(BAR!GW13*0.85,)</f>
        <v>11305</v>
      </c>
      <c r="GX13" s="17">
        <f>ROUND(BAR!GX13*0.85,)</f>
        <v>11305</v>
      </c>
      <c r="GY13" s="17">
        <f>ROUND(BAR!GY13*0.85,)</f>
        <v>11305</v>
      </c>
      <c r="GZ13" s="17">
        <f>ROUND(BAR!GZ13*0.85,)</f>
        <v>11305</v>
      </c>
    </row>
    <row r="14" spans="1:208" x14ac:dyDescent="0.2">
      <c r="A14" s="16" t="s">
        <v>7</v>
      </c>
      <c r="B14" s="17"/>
      <c r="C14" s="17"/>
      <c r="D14" s="195"/>
      <c r="E14" s="195"/>
      <c r="F14" s="195"/>
      <c r="G14" s="195"/>
      <c r="H14" s="195"/>
      <c r="I14" s="194"/>
      <c r="J14" s="17"/>
      <c r="K14" s="17"/>
      <c r="L14" s="17"/>
      <c r="M14" s="17"/>
      <c r="N14" s="17"/>
      <c r="O14" s="17"/>
      <c r="P14" s="17"/>
      <c r="Q14" s="17"/>
      <c r="R14" s="17"/>
      <c r="S14" s="195"/>
      <c r="T14" s="195"/>
      <c r="U14" s="195"/>
      <c r="V14" s="195"/>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row>
    <row r="15" spans="1:208" x14ac:dyDescent="0.2">
      <c r="A15" s="12">
        <v>1</v>
      </c>
      <c r="B15" s="17">
        <f>ROUND(BAR!B15*0.85,)</f>
        <v>13813</v>
      </c>
      <c r="C15" s="17">
        <f>ROUND(BAR!C15*0.85,)</f>
        <v>13813</v>
      </c>
      <c r="D15" s="195">
        <f>ROUND(BAR!D15*0.85,)</f>
        <v>13813</v>
      </c>
      <c r="E15" s="195">
        <f>ROUND(BAR!E15*0.85,)</f>
        <v>13813</v>
      </c>
      <c r="F15" s="195">
        <f>ROUND(BAR!F15*0.85,)</f>
        <v>13813</v>
      </c>
      <c r="G15" s="195">
        <f>ROUND(BAR!G15*0.85,)</f>
        <v>13813</v>
      </c>
      <c r="H15" s="195">
        <f>ROUND(BAR!H15*0.85,)</f>
        <v>13813</v>
      </c>
      <c r="I15" s="194">
        <f>ROUND(BAR!I15*0.85,)</f>
        <v>13813</v>
      </c>
      <c r="J15" s="17">
        <f>ROUND(BAR!J15*0.85,)</f>
        <v>13813</v>
      </c>
      <c r="K15" s="17">
        <f>ROUND(BAR!K15*0.85,)</f>
        <v>12623</v>
      </c>
      <c r="L15" s="17">
        <f>ROUND(BAR!L15*0.85,)</f>
        <v>13813</v>
      </c>
      <c r="M15" s="17">
        <f>ROUND(BAR!M15*0.85,)</f>
        <v>13813</v>
      </c>
      <c r="N15" s="17">
        <f>ROUND(BAR!N15*0.85,)</f>
        <v>13813</v>
      </c>
      <c r="O15" s="17">
        <f>ROUND(BAR!O15*0.85,)</f>
        <v>13813</v>
      </c>
      <c r="P15" s="17">
        <f>ROUND(BAR!P15*0.85,)</f>
        <v>12623</v>
      </c>
      <c r="Q15" s="17">
        <f>ROUND(BAR!Q15*0.85,)</f>
        <v>12623</v>
      </c>
      <c r="R15" s="17">
        <f>ROUND(BAR!R15*0.85,)</f>
        <v>13813</v>
      </c>
      <c r="S15" s="195">
        <f>ROUND(BAR!S15*0.85,)</f>
        <v>13813</v>
      </c>
      <c r="T15" s="195">
        <f>ROUND(BAR!T15*0.85,)</f>
        <v>13813</v>
      </c>
      <c r="U15" s="195">
        <f>ROUND(BAR!U15*0.85,)</f>
        <v>13813</v>
      </c>
      <c r="V15" s="195">
        <f>ROUND(BAR!V15*0.85,)</f>
        <v>13813</v>
      </c>
      <c r="W15" s="17">
        <f>ROUND(BAR!W15*0.85,)</f>
        <v>13813</v>
      </c>
      <c r="X15" s="17">
        <f>ROUND(BAR!X15*0.85,)</f>
        <v>13813</v>
      </c>
      <c r="Y15" s="17">
        <f>ROUND(BAR!Y15*0.85,)</f>
        <v>13813</v>
      </c>
      <c r="Z15" s="17">
        <f>ROUND(BAR!Z15*0.85,)</f>
        <v>13813</v>
      </c>
      <c r="AA15" s="17">
        <f>ROUND(BAR!AA15*0.85,)</f>
        <v>13813</v>
      </c>
      <c r="AB15" s="17">
        <f>ROUND(BAR!AB15*0.85,)</f>
        <v>14238</v>
      </c>
      <c r="AC15" s="17">
        <f>ROUND(BAR!AC15*0.85,)</f>
        <v>14238</v>
      </c>
      <c r="AD15" s="17">
        <f>ROUND(BAR!AD15*0.85,)</f>
        <v>14238</v>
      </c>
      <c r="AE15" s="17">
        <f>ROUND(BAR!AE15*0.85,)</f>
        <v>14238</v>
      </c>
      <c r="AF15" s="17">
        <f>ROUND(BAR!AF15*0.85,)</f>
        <v>14238</v>
      </c>
      <c r="AG15" s="17">
        <f>ROUND(BAR!AG15*0.85,)</f>
        <v>14238</v>
      </c>
      <c r="AH15" s="17">
        <f>ROUND(BAR!AH15*0.85,)</f>
        <v>14238</v>
      </c>
      <c r="AI15" s="17">
        <f>ROUND(BAR!AI15*0.85,)</f>
        <v>14238</v>
      </c>
      <c r="AJ15" s="17">
        <f>ROUND(BAR!AJ15*0.85,)</f>
        <v>14833</v>
      </c>
      <c r="AK15" s="17">
        <f>ROUND(BAR!AK15*0.85,)</f>
        <v>14833</v>
      </c>
      <c r="AL15" s="17">
        <f>ROUND(BAR!AL15*0.85,)</f>
        <v>13813</v>
      </c>
      <c r="AM15" s="17">
        <f>ROUND(BAR!AM15*0.85,)</f>
        <v>13813</v>
      </c>
      <c r="AN15" s="17">
        <f>ROUND(BAR!AN15*0.85,)</f>
        <v>10328</v>
      </c>
      <c r="AO15" s="17">
        <f>ROUND(BAR!AO15*0.85,)</f>
        <v>10328</v>
      </c>
      <c r="AP15" s="17">
        <f>ROUND(BAR!AP15*0.85,)</f>
        <v>10328</v>
      </c>
      <c r="AQ15" s="17">
        <f>ROUND(BAR!AQ15*0.85,)</f>
        <v>10328</v>
      </c>
      <c r="AR15" s="17">
        <f>ROUND(BAR!AR15*0.85,)</f>
        <v>10753</v>
      </c>
      <c r="AS15" s="17">
        <f>ROUND(BAR!AS15*0.85,)</f>
        <v>10753</v>
      </c>
      <c r="AT15" s="17">
        <f>ROUND(BAR!AT15*0.85,)</f>
        <v>10328</v>
      </c>
      <c r="AU15" s="17">
        <f>ROUND(BAR!AU15*0.85,)</f>
        <v>10328</v>
      </c>
      <c r="AV15" s="17">
        <f>ROUND(BAR!AV15*0.85,)</f>
        <v>10328</v>
      </c>
      <c r="AW15" s="17">
        <f>ROUND(BAR!AW15*0.85,)</f>
        <v>10328</v>
      </c>
      <c r="AX15" s="17">
        <f>ROUND(BAR!AX15*0.85,)</f>
        <v>10328</v>
      </c>
      <c r="AY15" s="17">
        <f>ROUND(BAR!AY15*0.85,)</f>
        <v>10753</v>
      </c>
      <c r="AZ15" s="17">
        <f>ROUND(BAR!AZ15*0.85,)</f>
        <v>10753</v>
      </c>
      <c r="BA15" s="17">
        <f>ROUND(BAR!BA15*0.85,)</f>
        <v>10328</v>
      </c>
      <c r="BB15" s="17">
        <f>ROUND(BAR!BB15*0.85,)</f>
        <v>10328</v>
      </c>
      <c r="BC15" s="17">
        <f>ROUND(BAR!BC15*0.85,)</f>
        <v>10328</v>
      </c>
      <c r="BD15" s="17">
        <f>ROUND(BAR!BD15*0.85,)</f>
        <v>10328</v>
      </c>
      <c r="BE15" s="17">
        <f>ROUND(BAR!BE15*0.85,)</f>
        <v>11603</v>
      </c>
      <c r="BF15" s="17">
        <f>ROUND(BAR!BF15*0.85,)</f>
        <v>11603</v>
      </c>
      <c r="BG15" s="17">
        <f>ROUND(BAR!BG15*0.85,)</f>
        <v>11603</v>
      </c>
      <c r="BH15" s="17">
        <f>ROUND(BAR!BH15*0.85,)</f>
        <v>10328</v>
      </c>
      <c r="BI15" s="17">
        <f>ROUND(BAR!BI15*0.85,)</f>
        <v>10328</v>
      </c>
      <c r="BJ15" s="17">
        <f>ROUND(BAR!BJ15*0.85,)</f>
        <v>10328</v>
      </c>
      <c r="BK15" s="17">
        <f>ROUND(BAR!BK15*0.85,)</f>
        <v>10328</v>
      </c>
      <c r="BL15" s="17">
        <f>ROUND(BAR!BL15*0.85,)</f>
        <v>10328</v>
      </c>
      <c r="BM15" s="17">
        <f>ROUND(BAR!BM15*0.85,)</f>
        <v>10753</v>
      </c>
      <c r="BN15" s="17">
        <f>ROUND(BAR!BN15*0.85,)</f>
        <v>10753</v>
      </c>
      <c r="BO15" s="17">
        <f>ROUND(BAR!BO15*0.85,)</f>
        <v>10328</v>
      </c>
      <c r="BP15" s="17">
        <f>ROUND(BAR!BP15*0.85,)</f>
        <v>10328</v>
      </c>
      <c r="BQ15" s="17">
        <f>ROUND(BAR!BQ15*0.85,)</f>
        <v>10328</v>
      </c>
      <c r="BR15" s="17">
        <f>ROUND(BAR!BR15*0.85,)</f>
        <v>10328</v>
      </c>
      <c r="BS15" s="17">
        <f>ROUND(BAR!BS15*0.85,)</f>
        <v>10328</v>
      </c>
      <c r="BT15" s="17">
        <f>ROUND(BAR!BT15*0.85,)</f>
        <v>10753</v>
      </c>
      <c r="BU15" s="17">
        <f>ROUND(BAR!BU15*0.85,)</f>
        <v>10753</v>
      </c>
      <c r="BV15" s="17">
        <f>ROUND(BAR!BV15*0.85,)</f>
        <v>10328</v>
      </c>
      <c r="BW15" s="17">
        <f>ROUND(BAR!BW15*0.85,)</f>
        <v>10328</v>
      </c>
      <c r="BX15" s="17">
        <f>ROUND(BAR!BX15*0.85,)</f>
        <v>10328</v>
      </c>
      <c r="BY15" s="17">
        <f>ROUND(BAR!BY15*0.85,)</f>
        <v>10328</v>
      </c>
      <c r="BZ15" s="17">
        <f>ROUND(BAR!BZ15*0.85,)</f>
        <v>10328</v>
      </c>
      <c r="CA15" s="17">
        <f>ROUND(BAR!CA15*0.85,)</f>
        <v>10753</v>
      </c>
      <c r="CB15" s="17">
        <f>ROUND(BAR!CB15*0.85,)</f>
        <v>10753</v>
      </c>
      <c r="CC15" s="17">
        <f>ROUND(BAR!CC15*0.85,)</f>
        <v>9903</v>
      </c>
      <c r="CD15" s="17">
        <f>ROUND(BAR!CD15*0.85,)</f>
        <v>9903</v>
      </c>
      <c r="CE15" s="17">
        <f>ROUND(BAR!CE15*0.85,)</f>
        <v>9903</v>
      </c>
      <c r="CF15" s="17">
        <f>ROUND(BAR!CF15*0.85,)</f>
        <v>9903</v>
      </c>
      <c r="CG15" s="17">
        <f>ROUND(BAR!CG15*0.85,)</f>
        <v>9903</v>
      </c>
      <c r="CH15" s="17">
        <f>ROUND(BAR!CH15*0.85,)</f>
        <v>9903</v>
      </c>
      <c r="CI15" s="17">
        <f>ROUND(BAR!CI15*0.85,)</f>
        <v>9903</v>
      </c>
      <c r="CJ15" s="17">
        <f>ROUND(BAR!CJ15*0.85,)</f>
        <v>9648</v>
      </c>
      <c r="CK15" s="17">
        <f>ROUND(BAR!CK15*0.85,)</f>
        <v>9648</v>
      </c>
      <c r="CL15" s="17">
        <f>ROUND(BAR!CL15*0.85,)</f>
        <v>9648</v>
      </c>
      <c r="CM15" s="17">
        <f>ROUND(BAR!CM15*0.85,)</f>
        <v>9648</v>
      </c>
      <c r="CN15" s="17">
        <f>ROUND(BAR!CN15*0.85,)</f>
        <v>9648</v>
      </c>
      <c r="CO15" s="17">
        <f>ROUND(BAR!CO15*0.85,)</f>
        <v>9903</v>
      </c>
      <c r="CP15" s="17">
        <f>ROUND(BAR!CP15*0.85,)</f>
        <v>9903</v>
      </c>
      <c r="CQ15" s="17">
        <f>ROUND(BAR!CQ15*0.85,)</f>
        <v>9648</v>
      </c>
      <c r="CR15" s="17">
        <f>ROUND(BAR!CR15*0.85,)</f>
        <v>9648</v>
      </c>
      <c r="CS15" s="17">
        <f>ROUND(BAR!CS15*0.85,)</f>
        <v>9648</v>
      </c>
      <c r="CT15" s="17">
        <f>ROUND(BAR!CT15*0.85,)</f>
        <v>9648</v>
      </c>
      <c r="CU15" s="17">
        <f>ROUND(BAR!CU15*0.85,)</f>
        <v>9648</v>
      </c>
      <c r="CV15" s="17">
        <f>ROUND(BAR!CV15*0.85,)</f>
        <v>9903</v>
      </c>
      <c r="CW15" s="17">
        <f>ROUND(BAR!CW15*0.85,)</f>
        <v>9903</v>
      </c>
      <c r="CX15" s="17">
        <f>ROUND(BAR!CX15*0.85,)</f>
        <v>9648</v>
      </c>
      <c r="CY15" s="17">
        <f>ROUND(BAR!CY15*0.85,)</f>
        <v>9648</v>
      </c>
      <c r="CZ15" s="17">
        <f>ROUND(BAR!CZ15*0.85,)</f>
        <v>9648</v>
      </c>
      <c r="DA15" s="17">
        <f>ROUND(BAR!DA15*0.85,)</f>
        <v>9648</v>
      </c>
      <c r="DB15" s="17">
        <f>ROUND(BAR!DB15*0.85,)</f>
        <v>9648</v>
      </c>
      <c r="DC15" s="17">
        <f>ROUND(BAR!DC15*0.85,)</f>
        <v>9903</v>
      </c>
      <c r="DD15" s="17">
        <f>ROUND(BAR!DD15*0.85,)</f>
        <v>9903</v>
      </c>
      <c r="DE15" s="17">
        <f>ROUND(BAR!DE15*0.85,)</f>
        <v>9393</v>
      </c>
      <c r="DF15" s="17">
        <f>ROUND(BAR!DF15*0.85,)</f>
        <v>9393</v>
      </c>
      <c r="DG15" s="17">
        <f>ROUND(BAR!DG15*0.85,)</f>
        <v>9393</v>
      </c>
      <c r="DH15" s="17">
        <f>ROUND(BAR!DH15*0.85,)</f>
        <v>9393</v>
      </c>
      <c r="DI15" s="17">
        <f>ROUND(BAR!DI15*0.85,)</f>
        <v>9393</v>
      </c>
      <c r="DJ15" s="17">
        <f>ROUND(BAR!DJ15*0.85,)</f>
        <v>9648</v>
      </c>
      <c r="DK15" s="17">
        <f>ROUND(BAR!DK15*0.85,)</f>
        <v>9648</v>
      </c>
      <c r="DL15" s="17">
        <f>ROUND(BAR!DL15*0.85,)</f>
        <v>9393</v>
      </c>
      <c r="DM15" s="17">
        <f>ROUND(BAR!DM15*0.85,)</f>
        <v>9393</v>
      </c>
      <c r="DN15" s="17">
        <f>ROUND(BAR!DN15*0.85,)</f>
        <v>9393</v>
      </c>
      <c r="DO15" s="17">
        <f>ROUND(BAR!DO15*0.85,)</f>
        <v>9393</v>
      </c>
      <c r="DP15" s="17">
        <f>ROUND(BAR!DP15*0.85,)</f>
        <v>9648</v>
      </c>
      <c r="DQ15" s="17">
        <f>ROUND(BAR!DQ15*0.85,)</f>
        <v>9648</v>
      </c>
      <c r="DR15" s="17">
        <f>ROUND(BAR!DR15*0.85,)</f>
        <v>9648</v>
      </c>
      <c r="DS15" s="17">
        <f>ROUND(BAR!DS15*0.85,)</f>
        <v>9393</v>
      </c>
      <c r="DT15" s="17">
        <f>ROUND(BAR!DT15*0.85,)</f>
        <v>9393</v>
      </c>
      <c r="DU15" s="17">
        <f>ROUND(BAR!DU15*0.85,)</f>
        <v>9393</v>
      </c>
      <c r="DV15" s="17">
        <f>ROUND(BAR!DV15*0.85,)</f>
        <v>9393</v>
      </c>
      <c r="DW15" s="17">
        <f>ROUND(BAR!DW15*0.85,)</f>
        <v>9393</v>
      </c>
      <c r="DX15" s="17">
        <f>ROUND(BAR!DX15*0.85,)</f>
        <v>9648</v>
      </c>
      <c r="DY15" s="17">
        <f>ROUND(BAR!DY15*0.85,)</f>
        <v>9648</v>
      </c>
      <c r="DZ15" s="17">
        <f>ROUND(BAR!DZ15*0.85,)</f>
        <v>9393</v>
      </c>
      <c r="EA15" s="17">
        <f>ROUND(BAR!EA15*0.85,)</f>
        <v>9393</v>
      </c>
      <c r="EB15" s="17">
        <f>ROUND(BAR!EB15*0.85,)</f>
        <v>9393</v>
      </c>
      <c r="EC15" s="17">
        <f>ROUND(BAR!EC15*0.85,)</f>
        <v>9393</v>
      </c>
      <c r="ED15" s="17">
        <f>ROUND(BAR!ED15*0.85,)</f>
        <v>9393</v>
      </c>
      <c r="EE15" s="17">
        <f>ROUND(BAR!EE15*0.85,)</f>
        <v>9648</v>
      </c>
      <c r="EF15" s="17">
        <f>ROUND(BAR!EF15*0.85,)</f>
        <v>9648</v>
      </c>
      <c r="EG15" s="17">
        <f>ROUND(BAR!EG15*0.85,)</f>
        <v>9138</v>
      </c>
      <c r="EH15" s="17">
        <f>ROUND(BAR!EH15*0.85,)</f>
        <v>9138</v>
      </c>
      <c r="EI15" s="17">
        <f>ROUND(BAR!EI15*0.85,)</f>
        <v>9138</v>
      </c>
      <c r="EJ15" s="17">
        <f>ROUND(BAR!EJ15*0.85,)</f>
        <v>9138</v>
      </c>
      <c r="EK15" s="17">
        <f>ROUND(BAR!EK15*0.85,)</f>
        <v>9138</v>
      </c>
      <c r="EL15" s="17">
        <f>ROUND(BAR!EL15*0.85,)</f>
        <v>9393</v>
      </c>
      <c r="EM15" s="17">
        <f>ROUND(BAR!EM15*0.85,)</f>
        <v>9393</v>
      </c>
      <c r="EN15" s="17">
        <f>ROUND(BAR!EN15*0.85,)</f>
        <v>9138</v>
      </c>
      <c r="EO15" s="17">
        <f>ROUND(BAR!EO15*0.85,)</f>
        <v>9138</v>
      </c>
      <c r="EP15" s="17">
        <f>ROUND(BAR!EP15*0.85,)</f>
        <v>9903</v>
      </c>
      <c r="EQ15" s="17">
        <f>ROUND(BAR!EQ15*0.85,)</f>
        <v>9903</v>
      </c>
      <c r="ER15" s="17">
        <f>ROUND(BAR!ER15*0.85,)</f>
        <v>9903</v>
      </c>
      <c r="ES15" s="17">
        <f>ROUND(BAR!ES15*0.85,)</f>
        <v>9393</v>
      </c>
      <c r="ET15" s="17">
        <f>ROUND(BAR!ET15*0.85,)</f>
        <v>9393</v>
      </c>
      <c r="EU15" s="17">
        <f>ROUND(BAR!EU15*0.85,)</f>
        <v>9138</v>
      </c>
      <c r="EV15" s="17">
        <f>ROUND(BAR!EV15*0.85,)</f>
        <v>9138</v>
      </c>
      <c r="EW15" s="17">
        <f>ROUND(BAR!EW15*0.85,)</f>
        <v>9138</v>
      </c>
      <c r="EX15" s="17">
        <f>ROUND(BAR!EX15*0.85,)</f>
        <v>9393</v>
      </c>
      <c r="EY15" s="17">
        <f>ROUND(BAR!EY15*0.85,)</f>
        <v>9393</v>
      </c>
      <c r="EZ15" s="17">
        <f>ROUND(BAR!EZ15*0.85,)</f>
        <v>9393</v>
      </c>
      <c r="FA15" s="17">
        <f>ROUND(BAR!FA15*0.85,)</f>
        <v>9393</v>
      </c>
      <c r="FB15" s="17">
        <f>ROUND(BAR!FB15*0.85,)</f>
        <v>8883</v>
      </c>
      <c r="FC15" s="17">
        <f>ROUND(BAR!FC15*0.85,)</f>
        <v>8883</v>
      </c>
      <c r="FD15" s="17">
        <f>ROUND(BAR!FD15*0.85,)</f>
        <v>8883</v>
      </c>
      <c r="FE15" s="17">
        <f>ROUND(BAR!FE15*0.85,)</f>
        <v>8883</v>
      </c>
      <c r="FF15" s="17">
        <f>ROUND(BAR!FF15*0.85,)</f>
        <v>8883</v>
      </c>
      <c r="FG15" s="17">
        <f>ROUND(BAR!FG15*0.85,)</f>
        <v>9138</v>
      </c>
      <c r="FH15" s="17">
        <f>ROUND(BAR!FH15*0.85,)</f>
        <v>9138</v>
      </c>
      <c r="FI15" s="17">
        <f>ROUND(BAR!FI15*0.85,)</f>
        <v>8883</v>
      </c>
      <c r="FJ15" s="17">
        <f>ROUND(BAR!FJ15*0.85,)</f>
        <v>8883</v>
      </c>
      <c r="FK15" s="17">
        <f>ROUND(BAR!FK15*0.85,)</f>
        <v>8883</v>
      </c>
      <c r="FL15" s="17">
        <f>ROUND(BAR!FL15*0.85,)</f>
        <v>8883</v>
      </c>
      <c r="FM15" s="17">
        <f>ROUND(BAR!FM15*0.85,)</f>
        <v>8883</v>
      </c>
      <c r="FN15" s="17">
        <f>ROUND(BAR!FN15*0.85,)</f>
        <v>9138</v>
      </c>
      <c r="FO15" s="17">
        <f>ROUND(BAR!FO15*0.85,)</f>
        <v>9138</v>
      </c>
      <c r="FP15" s="17">
        <f>ROUND(BAR!FP15*0.85,)</f>
        <v>8883</v>
      </c>
      <c r="FQ15" s="17">
        <f>ROUND(BAR!FQ15*0.85,)</f>
        <v>8883</v>
      </c>
      <c r="FR15" s="17">
        <f>ROUND(BAR!FR15*0.85,)</f>
        <v>8883</v>
      </c>
      <c r="FS15" s="17">
        <f>ROUND(BAR!FS15*0.85,)</f>
        <v>8883</v>
      </c>
      <c r="FT15" s="17">
        <f>ROUND(BAR!FT15*0.85,)</f>
        <v>8883</v>
      </c>
      <c r="FU15" s="17">
        <f>ROUND(BAR!FU15*0.85,)</f>
        <v>9138</v>
      </c>
      <c r="FV15" s="17">
        <f>ROUND(BAR!FV15*0.85,)</f>
        <v>9138</v>
      </c>
      <c r="FW15" s="17">
        <f>ROUND(BAR!FW15*0.85,)</f>
        <v>8883</v>
      </c>
      <c r="FX15" s="17">
        <f>ROUND(BAR!FX15*0.85,)</f>
        <v>8883</v>
      </c>
      <c r="FY15" s="17">
        <f>ROUND(BAR!FY15*0.85,)</f>
        <v>8883</v>
      </c>
      <c r="FZ15" s="17">
        <f>ROUND(BAR!FZ15*0.85,)</f>
        <v>8883</v>
      </c>
      <c r="GA15" s="17">
        <f>ROUND(BAR!GA15*0.85,)</f>
        <v>8883</v>
      </c>
      <c r="GB15" s="17">
        <f>ROUND(BAR!GB15*0.85,)</f>
        <v>9138</v>
      </c>
      <c r="GC15" s="17">
        <f>ROUND(BAR!GC15*0.85,)</f>
        <v>9138</v>
      </c>
      <c r="GD15" s="17">
        <f>ROUND(BAR!GD15*0.85,)</f>
        <v>8883</v>
      </c>
      <c r="GE15" s="17">
        <f>ROUND(BAR!GE15*0.85,)</f>
        <v>8883</v>
      </c>
      <c r="GF15" s="17">
        <f>ROUND(BAR!GF15*0.85,)</f>
        <v>8883</v>
      </c>
      <c r="GG15" s="17">
        <f>ROUND(BAR!GG15*0.85,)</f>
        <v>8883</v>
      </c>
      <c r="GH15" s="17">
        <f>ROUND(BAR!GH15*0.85,)</f>
        <v>8883</v>
      </c>
      <c r="GI15" s="17">
        <f>ROUND(BAR!GI15*0.85,)</f>
        <v>10158</v>
      </c>
      <c r="GJ15" s="17">
        <f>ROUND(BAR!GJ15*0.85,)</f>
        <v>10158</v>
      </c>
      <c r="GK15" s="17">
        <f>ROUND(BAR!GK15*0.85,)</f>
        <v>10158</v>
      </c>
      <c r="GL15" s="17">
        <f>ROUND(BAR!GL15*0.85,)</f>
        <v>10158</v>
      </c>
      <c r="GM15" s="17">
        <f>ROUND(BAR!GM15*0.85,)</f>
        <v>10158</v>
      </c>
      <c r="GN15" s="17">
        <f>ROUND(BAR!GN15*0.85,)</f>
        <v>10158</v>
      </c>
      <c r="GO15" s="17">
        <f>ROUND(BAR!GO15*0.85,)</f>
        <v>10158</v>
      </c>
      <c r="GP15" s="17">
        <f>ROUND(BAR!GP15*0.85,)</f>
        <v>10583</v>
      </c>
      <c r="GQ15" s="17">
        <f>ROUND(BAR!GQ15*0.85,)</f>
        <v>10583</v>
      </c>
      <c r="GR15" s="17">
        <f>ROUND(BAR!GR15*0.85,)</f>
        <v>10583</v>
      </c>
      <c r="GS15" s="17">
        <f>ROUND(BAR!GS15*0.85,)</f>
        <v>10583</v>
      </c>
      <c r="GT15" s="17">
        <f>ROUND(BAR!GT15*0.85,)</f>
        <v>10583</v>
      </c>
      <c r="GU15" s="17">
        <f>ROUND(BAR!GU15*0.85,)</f>
        <v>10583</v>
      </c>
      <c r="GV15" s="17">
        <f>ROUND(BAR!GV15*0.85,)</f>
        <v>10583</v>
      </c>
      <c r="GW15" s="17">
        <f>ROUND(BAR!GW15*0.85,)</f>
        <v>11008</v>
      </c>
      <c r="GX15" s="17">
        <f>ROUND(BAR!GX15*0.85,)</f>
        <v>11008</v>
      </c>
      <c r="GY15" s="17">
        <f>ROUND(BAR!GY15*0.85,)</f>
        <v>11008</v>
      </c>
      <c r="GZ15" s="17">
        <f>ROUND(BAR!GZ15*0.85,)</f>
        <v>11008</v>
      </c>
    </row>
    <row r="16" spans="1:208" x14ac:dyDescent="0.2">
      <c r="A16" s="12">
        <v>2</v>
      </c>
      <c r="B16" s="17">
        <f>ROUND(BAR!B16*0.85,)</f>
        <v>15215</v>
      </c>
      <c r="C16" s="17">
        <f>ROUND(BAR!C16*0.85,)</f>
        <v>15215</v>
      </c>
      <c r="D16" s="195">
        <f>ROUND(BAR!D16*0.85,)</f>
        <v>15215</v>
      </c>
      <c r="E16" s="195">
        <f>ROUND(BAR!E16*0.85,)</f>
        <v>15215</v>
      </c>
      <c r="F16" s="195">
        <f>ROUND(BAR!F16*0.85,)</f>
        <v>15215</v>
      </c>
      <c r="G16" s="195">
        <f>ROUND(BAR!G16*0.85,)</f>
        <v>15215</v>
      </c>
      <c r="H16" s="195">
        <f>ROUND(BAR!H16*0.85,)</f>
        <v>15215</v>
      </c>
      <c r="I16" s="194">
        <f>ROUND(BAR!I16*0.85,)</f>
        <v>15215</v>
      </c>
      <c r="J16" s="17">
        <f>ROUND(BAR!J16*0.85,)</f>
        <v>15215</v>
      </c>
      <c r="K16" s="17">
        <f>ROUND(BAR!K16*0.85,)</f>
        <v>14025</v>
      </c>
      <c r="L16" s="17">
        <f>ROUND(BAR!L16*0.85,)</f>
        <v>15215</v>
      </c>
      <c r="M16" s="17">
        <f>ROUND(BAR!M16*0.85,)</f>
        <v>15215</v>
      </c>
      <c r="N16" s="17">
        <f>ROUND(BAR!N16*0.85,)</f>
        <v>15215</v>
      </c>
      <c r="O16" s="17">
        <f>ROUND(BAR!O16*0.85,)</f>
        <v>15215</v>
      </c>
      <c r="P16" s="17">
        <f>ROUND(BAR!P16*0.85,)</f>
        <v>14025</v>
      </c>
      <c r="Q16" s="17">
        <f>ROUND(BAR!Q16*0.85,)</f>
        <v>14025</v>
      </c>
      <c r="R16" s="17">
        <f>ROUND(BAR!R16*0.85,)</f>
        <v>15215</v>
      </c>
      <c r="S16" s="195">
        <f>ROUND(BAR!S16*0.85,)</f>
        <v>15215</v>
      </c>
      <c r="T16" s="195">
        <f>ROUND(BAR!T16*0.85,)</f>
        <v>15215</v>
      </c>
      <c r="U16" s="195">
        <f>ROUND(BAR!U16*0.85,)</f>
        <v>15215</v>
      </c>
      <c r="V16" s="195">
        <f>ROUND(BAR!V16*0.85,)</f>
        <v>15215</v>
      </c>
      <c r="W16" s="17">
        <f>ROUND(BAR!W16*0.85,)</f>
        <v>15215</v>
      </c>
      <c r="X16" s="17">
        <f>ROUND(BAR!X16*0.85,)</f>
        <v>15215</v>
      </c>
      <c r="Y16" s="17">
        <f>ROUND(BAR!Y16*0.85,)</f>
        <v>15215</v>
      </c>
      <c r="Z16" s="17">
        <f>ROUND(BAR!Z16*0.85,)</f>
        <v>15215</v>
      </c>
      <c r="AA16" s="17">
        <f>ROUND(BAR!AA16*0.85,)</f>
        <v>15215</v>
      </c>
      <c r="AB16" s="17">
        <f>ROUND(BAR!AB16*0.85,)</f>
        <v>15640</v>
      </c>
      <c r="AC16" s="17">
        <f>ROUND(BAR!AC16*0.85,)</f>
        <v>15640</v>
      </c>
      <c r="AD16" s="17">
        <f>ROUND(BAR!AD16*0.85,)</f>
        <v>15640</v>
      </c>
      <c r="AE16" s="17">
        <f>ROUND(BAR!AE16*0.85,)</f>
        <v>15640</v>
      </c>
      <c r="AF16" s="17">
        <f>ROUND(BAR!AF16*0.85,)</f>
        <v>15640</v>
      </c>
      <c r="AG16" s="17">
        <f>ROUND(BAR!AG16*0.85,)</f>
        <v>15640</v>
      </c>
      <c r="AH16" s="17">
        <f>ROUND(BAR!AH16*0.85,)</f>
        <v>15640</v>
      </c>
      <c r="AI16" s="17">
        <f>ROUND(BAR!AI16*0.85,)</f>
        <v>15640</v>
      </c>
      <c r="AJ16" s="17">
        <f>ROUND(BAR!AJ16*0.85,)</f>
        <v>16235</v>
      </c>
      <c r="AK16" s="17">
        <f>ROUND(BAR!AK16*0.85,)</f>
        <v>16235</v>
      </c>
      <c r="AL16" s="17">
        <f>ROUND(BAR!AL16*0.85,)</f>
        <v>15215</v>
      </c>
      <c r="AM16" s="17">
        <f>ROUND(BAR!AM16*0.85,)</f>
        <v>15215</v>
      </c>
      <c r="AN16" s="17">
        <f>ROUND(BAR!AN16*0.85,)</f>
        <v>11730</v>
      </c>
      <c r="AO16" s="17">
        <f>ROUND(BAR!AO16*0.85,)</f>
        <v>11730</v>
      </c>
      <c r="AP16" s="17">
        <f>ROUND(BAR!AP16*0.85,)</f>
        <v>11730</v>
      </c>
      <c r="AQ16" s="17">
        <f>ROUND(BAR!AQ16*0.85,)</f>
        <v>11730</v>
      </c>
      <c r="AR16" s="17">
        <f>ROUND(BAR!AR16*0.85,)</f>
        <v>12155</v>
      </c>
      <c r="AS16" s="17">
        <f>ROUND(BAR!AS16*0.85,)</f>
        <v>12155</v>
      </c>
      <c r="AT16" s="17">
        <f>ROUND(BAR!AT16*0.85,)</f>
        <v>11730</v>
      </c>
      <c r="AU16" s="17">
        <f>ROUND(BAR!AU16*0.85,)</f>
        <v>11730</v>
      </c>
      <c r="AV16" s="17">
        <f>ROUND(BAR!AV16*0.85,)</f>
        <v>11730</v>
      </c>
      <c r="AW16" s="17">
        <f>ROUND(BAR!AW16*0.85,)</f>
        <v>11730</v>
      </c>
      <c r="AX16" s="17">
        <f>ROUND(BAR!AX16*0.85,)</f>
        <v>11730</v>
      </c>
      <c r="AY16" s="17">
        <f>ROUND(BAR!AY16*0.85,)</f>
        <v>12155</v>
      </c>
      <c r="AZ16" s="17">
        <f>ROUND(BAR!AZ16*0.85,)</f>
        <v>12155</v>
      </c>
      <c r="BA16" s="17">
        <f>ROUND(BAR!BA16*0.85,)</f>
        <v>11730</v>
      </c>
      <c r="BB16" s="17">
        <f>ROUND(BAR!BB16*0.85,)</f>
        <v>11730</v>
      </c>
      <c r="BC16" s="17">
        <f>ROUND(BAR!BC16*0.85,)</f>
        <v>11730</v>
      </c>
      <c r="BD16" s="17">
        <f>ROUND(BAR!BD16*0.85,)</f>
        <v>11730</v>
      </c>
      <c r="BE16" s="17">
        <f>ROUND(BAR!BE16*0.85,)</f>
        <v>13005</v>
      </c>
      <c r="BF16" s="17">
        <f>ROUND(BAR!BF16*0.85,)</f>
        <v>13005</v>
      </c>
      <c r="BG16" s="17">
        <f>ROUND(BAR!BG16*0.85,)</f>
        <v>13005</v>
      </c>
      <c r="BH16" s="17">
        <f>ROUND(BAR!BH16*0.85,)</f>
        <v>11730</v>
      </c>
      <c r="BI16" s="17">
        <f>ROUND(BAR!BI16*0.85,)</f>
        <v>11730</v>
      </c>
      <c r="BJ16" s="17">
        <f>ROUND(BAR!BJ16*0.85,)</f>
        <v>11730</v>
      </c>
      <c r="BK16" s="17">
        <f>ROUND(BAR!BK16*0.85,)</f>
        <v>11730</v>
      </c>
      <c r="BL16" s="17">
        <f>ROUND(BAR!BL16*0.85,)</f>
        <v>11730</v>
      </c>
      <c r="BM16" s="17">
        <f>ROUND(BAR!BM16*0.85,)</f>
        <v>12155</v>
      </c>
      <c r="BN16" s="17">
        <f>ROUND(BAR!BN16*0.85,)</f>
        <v>12155</v>
      </c>
      <c r="BO16" s="17">
        <f>ROUND(BAR!BO16*0.85,)</f>
        <v>11730</v>
      </c>
      <c r="BP16" s="17">
        <f>ROUND(BAR!BP16*0.85,)</f>
        <v>11730</v>
      </c>
      <c r="BQ16" s="17">
        <f>ROUND(BAR!BQ16*0.85,)</f>
        <v>11730</v>
      </c>
      <c r="BR16" s="17">
        <f>ROUND(BAR!BR16*0.85,)</f>
        <v>11730</v>
      </c>
      <c r="BS16" s="17">
        <f>ROUND(BAR!BS16*0.85,)</f>
        <v>11730</v>
      </c>
      <c r="BT16" s="17">
        <f>ROUND(BAR!BT16*0.85,)</f>
        <v>12155</v>
      </c>
      <c r="BU16" s="17">
        <f>ROUND(BAR!BU16*0.85,)</f>
        <v>12155</v>
      </c>
      <c r="BV16" s="17">
        <f>ROUND(BAR!BV16*0.85,)</f>
        <v>11730</v>
      </c>
      <c r="BW16" s="17">
        <f>ROUND(BAR!BW16*0.85,)</f>
        <v>11730</v>
      </c>
      <c r="BX16" s="17">
        <f>ROUND(BAR!BX16*0.85,)</f>
        <v>11730</v>
      </c>
      <c r="BY16" s="17">
        <f>ROUND(BAR!BY16*0.85,)</f>
        <v>11730</v>
      </c>
      <c r="BZ16" s="17">
        <f>ROUND(BAR!BZ16*0.85,)</f>
        <v>11730</v>
      </c>
      <c r="CA16" s="17">
        <f>ROUND(BAR!CA16*0.85,)</f>
        <v>12155</v>
      </c>
      <c r="CB16" s="17">
        <f>ROUND(BAR!CB16*0.85,)</f>
        <v>12155</v>
      </c>
      <c r="CC16" s="17">
        <f>ROUND(BAR!CC16*0.85,)</f>
        <v>11305</v>
      </c>
      <c r="CD16" s="17">
        <f>ROUND(BAR!CD16*0.85,)</f>
        <v>11305</v>
      </c>
      <c r="CE16" s="17">
        <f>ROUND(BAR!CE16*0.85,)</f>
        <v>11305</v>
      </c>
      <c r="CF16" s="17">
        <f>ROUND(BAR!CF16*0.85,)</f>
        <v>11305</v>
      </c>
      <c r="CG16" s="17">
        <f>ROUND(BAR!CG16*0.85,)</f>
        <v>11305</v>
      </c>
      <c r="CH16" s="17">
        <f>ROUND(BAR!CH16*0.85,)</f>
        <v>11305</v>
      </c>
      <c r="CI16" s="17">
        <f>ROUND(BAR!CI16*0.85,)</f>
        <v>11305</v>
      </c>
      <c r="CJ16" s="17">
        <f>ROUND(BAR!CJ16*0.85,)</f>
        <v>11050</v>
      </c>
      <c r="CK16" s="17">
        <f>ROUND(BAR!CK16*0.85,)</f>
        <v>11050</v>
      </c>
      <c r="CL16" s="17">
        <f>ROUND(BAR!CL16*0.85,)</f>
        <v>11050</v>
      </c>
      <c r="CM16" s="17">
        <f>ROUND(BAR!CM16*0.85,)</f>
        <v>11050</v>
      </c>
      <c r="CN16" s="17">
        <f>ROUND(BAR!CN16*0.85,)</f>
        <v>11050</v>
      </c>
      <c r="CO16" s="17">
        <f>ROUND(BAR!CO16*0.85,)</f>
        <v>11305</v>
      </c>
      <c r="CP16" s="17">
        <f>ROUND(BAR!CP16*0.85,)</f>
        <v>11305</v>
      </c>
      <c r="CQ16" s="17">
        <f>ROUND(BAR!CQ16*0.85,)</f>
        <v>11050</v>
      </c>
      <c r="CR16" s="17">
        <f>ROUND(BAR!CR16*0.85,)</f>
        <v>11050</v>
      </c>
      <c r="CS16" s="17">
        <f>ROUND(BAR!CS16*0.85,)</f>
        <v>11050</v>
      </c>
      <c r="CT16" s="17">
        <f>ROUND(BAR!CT16*0.85,)</f>
        <v>11050</v>
      </c>
      <c r="CU16" s="17">
        <f>ROUND(BAR!CU16*0.85,)</f>
        <v>11050</v>
      </c>
      <c r="CV16" s="17">
        <f>ROUND(BAR!CV16*0.85,)</f>
        <v>11305</v>
      </c>
      <c r="CW16" s="17">
        <f>ROUND(BAR!CW16*0.85,)</f>
        <v>11305</v>
      </c>
      <c r="CX16" s="17">
        <f>ROUND(BAR!CX16*0.85,)</f>
        <v>11050</v>
      </c>
      <c r="CY16" s="17">
        <f>ROUND(BAR!CY16*0.85,)</f>
        <v>11050</v>
      </c>
      <c r="CZ16" s="17">
        <f>ROUND(BAR!CZ16*0.85,)</f>
        <v>11050</v>
      </c>
      <c r="DA16" s="17">
        <f>ROUND(BAR!DA16*0.85,)</f>
        <v>11050</v>
      </c>
      <c r="DB16" s="17">
        <f>ROUND(BAR!DB16*0.85,)</f>
        <v>11050</v>
      </c>
      <c r="DC16" s="17">
        <f>ROUND(BAR!DC16*0.85,)</f>
        <v>11305</v>
      </c>
      <c r="DD16" s="17">
        <f>ROUND(BAR!DD16*0.85,)</f>
        <v>11305</v>
      </c>
      <c r="DE16" s="17">
        <f>ROUND(BAR!DE16*0.85,)</f>
        <v>10795</v>
      </c>
      <c r="DF16" s="17">
        <f>ROUND(BAR!DF16*0.85,)</f>
        <v>10795</v>
      </c>
      <c r="DG16" s="17">
        <f>ROUND(BAR!DG16*0.85,)</f>
        <v>10795</v>
      </c>
      <c r="DH16" s="17">
        <f>ROUND(BAR!DH16*0.85,)</f>
        <v>10795</v>
      </c>
      <c r="DI16" s="17">
        <f>ROUND(BAR!DI16*0.85,)</f>
        <v>10795</v>
      </c>
      <c r="DJ16" s="17">
        <f>ROUND(BAR!DJ16*0.85,)</f>
        <v>11050</v>
      </c>
      <c r="DK16" s="17">
        <f>ROUND(BAR!DK16*0.85,)</f>
        <v>11050</v>
      </c>
      <c r="DL16" s="17">
        <f>ROUND(BAR!DL16*0.85,)</f>
        <v>10795</v>
      </c>
      <c r="DM16" s="17">
        <f>ROUND(BAR!DM16*0.85,)</f>
        <v>10795</v>
      </c>
      <c r="DN16" s="17">
        <f>ROUND(BAR!DN16*0.85,)</f>
        <v>10795</v>
      </c>
      <c r="DO16" s="17">
        <f>ROUND(BAR!DO16*0.85,)</f>
        <v>10795</v>
      </c>
      <c r="DP16" s="17">
        <f>ROUND(BAR!DP16*0.85,)</f>
        <v>11050</v>
      </c>
      <c r="DQ16" s="17">
        <f>ROUND(BAR!DQ16*0.85,)</f>
        <v>11050</v>
      </c>
      <c r="DR16" s="17">
        <f>ROUND(BAR!DR16*0.85,)</f>
        <v>11050</v>
      </c>
      <c r="DS16" s="17">
        <f>ROUND(BAR!DS16*0.85,)</f>
        <v>10795</v>
      </c>
      <c r="DT16" s="17">
        <f>ROUND(BAR!DT16*0.85,)</f>
        <v>10795</v>
      </c>
      <c r="DU16" s="17">
        <f>ROUND(BAR!DU16*0.85,)</f>
        <v>10795</v>
      </c>
      <c r="DV16" s="17">
        <f>ROUND(BAR!DV16*0.85,)</f>
        <v>10795</v>
      </c>
      <c r="DW16" s="17">
        <f>ROUND(BAR!DW16*0.85,)</f>
        <v>10795</v>
      </c>
      <c r="DX16" s="17">
        <f>ROUND(BAR!DX16*0.85,)</f>
        <v>11050</v>
      </c>
      <c r="DY16" s="17">
        <f>ROUND(BAR!DY16*0.85,)</f>
        <v>11050</v>
      </c>
      <c r="DZ16" s="17">
        <f>ROUND(BAR!DZ16*0.85,)</f>
        <v>10795</v>
      </c>
      <c r="EA16" s="17">
        <f>ROUND(BAR!EA16*0.85,)</f>
        <v>10795</v>
      </c>
      <c r="EB16" s="17">
        <f>ROUND(BAR!EB16*0.85,)</f>
        <v>10795</v>
      </c>
      <c r="EC16" s="17">
        <f>ROUND(BAR!EC16*0.85,)</f>
        <v>10795</v>
      </c>
      <c r="ED16" s="17">
        <f>ROUND(BAR!ED16*0.85,)</f>
        <v>10795</v>
      </c>
      <c r="EE16" s="17">
        <f>ROUND(BAR!EE16*0.85,)</f>
        <v>11050</v>
      </c>
      <c r="EF16" s="17">
        <f>ROUND(BAR!EF16*0.85,)</f>
        <v>11050</v>
      </c>
      <c r="EG16" s="17">
        <f>ROUND(BAR!EG16*0.85,)</f>
        <v>10540</v>
      </c>
      <c r="EH16" s="17">
        <f>ROUND(BAR!EH16*0.85,)</f>
        <v>10540</v>
      </c>
      <c r="EI16" s="17">
        <f>ROUND(BAR!EI16*0.85,)</f>
        <v>10540</v>
      </c>
      <c r="EJ16" s="17">
        <f>ROUND(BAR!EJ16*0.85,)</f>
        <v>10540</v>
      </c>
      <c r="EK16" s="17">
        <f>ROUND(BAR!EK16*0.85,)</f>
        <v>10540</v>
      </c>
      <c r="EL16" s="17">
        <f>ROUND(BAR!EL16*0.85,)</f>
        <v>10795</v>
      </c>
      <c r="EM16" s="17">
        <f>ROUND(BAR!EM16*0.85,)</f>
        <v>10795</v>
      </c>
      <c r="EN16" s="17">
        <f>ROUND(BAR!EN16*0.85,)</f>
        <v>10540</v>
      </c>
      <c r="EO16" s="17">
        <f>ROUND(BAR!EO16*0.85,)</f>
        <v>10540</v>
      </c>
      <c r="EP16" s="17">
        <f>ROUND(BAR!EP16*0.85,)</f>
        <v>11305</v>
      </c>
      <c r="EQ16" s="17">
        <f>ROUND(BAR!EQ16*0.85,)</f>
        <v>11305</v>
      </c>
      <c r="ER16" s="17">
        <f>ROUND(BAR!ER16*0.85,)</f>
        <v>11305</v>
      </c>
      <c r="ES16" s="17">
        <f>ROUND(BAR!ES16*0.85,)</f>
        <v>10795</v>
      </c>
      <c r="ET16" s="17">
        <f>ROUND(BAR!ET16*0.85,)</f>
        <v>10795</v>
      </c>
      <c r="EU16" s="17">
        <f>ROUND(BAR!EU16*0.85,)</f>
        <v>10540</v>
      </c>
      <c r="EV16" s="17">
        <f>ROUND(BAR!EV16*0.85,)</f>
        <v>10540</v>
      </c>
      <c r="EW16" s="17">
        <f>ROUND(BAR!EW16*0.85,)</f>
        <v>10540</v>
      </c>
      <c r="EX16" s="17">
        <f>ROUND(BAR!EX16*0.85,)</f>
        <v>10795</v>
      </c>
      <c r="EY16" s="17">
        <f>ROUND(BAR!EY16*0.85,)</f>
        <v>10795</v>
      </c>
      <c r="EZ16" s="17">
        <f>ROUND(BAR!EZ16*0.85,)</f>
        <v>10795</v>
      </c>
      <c r="FA16" s="17">
        <f>ROUND(BAR!FA16*0.85,)</f>
        <v>10795</v>
      </c>
      <c r="FB16" s="17">
        <f>ROUND(BAR!FB16*0.85,)</f>
        <v>10285</v>
      </c>
      <c r="FC16" s="17">
        <f>ROUND(BAR!FC16*0.85,)</f>
        <v>10285</v>
      </c>
      <c r="FD16" s="17">
        <f>ROUND(BAR!FD16*0.85,)</f>
        <v>10285</v>
      </c>
      <c r="FE16" s="17">
        <f>ROUND(BAR!FE16*0.85,)</f>
        <v>10285</v>
      </c>
      <c r="FF16" s="17">
        <f>ROUND(BAR!FF16*0.85,)</f>
        <v>10285</v>
      </c>
      <c r="FG16" s="17">
        <f>ROUND(BAR!FG16*0.85,)</f>
        <v>10540</v>
      </c>
      <c r="FH16" s="17">
        <f>ROUND(BAR!FH16*0.85,)</f>
        <v>10540</v>
      </c>
      <c r="FI16" s="17">
        <f>ROUND(BAR!FI16*0.85,)</f>
        <v>10285</v>
      </c>
      <c r="FJ16" s="17">
        <f>ROUND(BAR!FJ16*0.85,)</f>
        <v>10285</v>
      </c>
      <c r="FK16" s="17">
        <f>ROUND(BAR!FK16*0.85,)</f>
        <v>10285</v>
      </c>
      <c r="FL16" s="17">
        <f>ROUND(BAR!FL16*0.85,)</f>
        <v>10285</v>
      </c>
      <c r="FM16" s="17">
        <f>ROUND(BAR!FM16*0.85,)</f>
        <v>10285</v>
      </c>
      <c r="FN16" s="17">
        <f>ROUND(BAR!FN16*0.85,)</f>
        <v>10540</v>
      </c>
      <c r="FO16" s="17">
        <f>ROUND(BAR!FO16*0.85,)</f>
        <v>10540</v>
      </c>
      <c r="FP16" s="17">
        <f>ROUND(BAR!FP16*0.85,)</f>
        <v>10285</v>
      </c>
      <c r="FQ16" s="17">
        <f>ROUND(BAR!FQ16*0.85,)</f>
        <v>10285</v>
      </c>
      <c r="FR16" s="17">
        <f>ROUND(BAR!FR16*0.85,)</f>
        <v>10285</v>
      </c>
      <c r="FS16" s="17">
        <f>ROUND(BAR!FS16*0.85,)</f>
        <v>10285</v>
      </c>
      <c r="FT16" s="17">
        <f>ROUND(BAR!FT16*0.85,)</f>
        <v>10285</v>
      </c>
      <c r="FU16" s="17">
        <f>ROUND(BAR!FU16*0.85,)</f>
        <v>10540</v>
      </c>
      <c r="FV16" s="17">
        <f>ROUND(BAR!FV16*0.85,)</f>
        <v>10540</v>
      </c>
      <c r="FW16" s="17">
        <f>ROUND(BAR!FW16*0.85,)</f>
        <v>10285</v>
      </c>
      <c r="FX16" s="17">
        <f>ROUND(BAR!FX16*0.85,)</f>
        <v>10285</v>
      </c>
      <c r="FY16" s="17">
        <f>ROUND(BAR!FY16*0.85,)</f>
        <v>10285</v>
      </c>
      <c r="FZ16" s="17">
        <f>ROUND(BAR!FZ16*0.85,)</f>
        <v>10285</v>
      </c>
      <c r="GA16" s="17">
        <f>ROUND(BAR!GA16*0.85,)</f>
        <v>10285</v>
      </c>
      <c r="GB16" s="17">
        <f>ROUND(BAR!GB16*0.85,)</f>
        <v>10540</v>
      </c>
      <c r="GC16" s="17">
        <f>ROUND(BAR!GC16*0.85,)</f>
        <v>10540</v>
      </c>
      <c r="GD16" s="17">
        <f>ROUND(BAR!GD16*0.85,)</f>
        <v>10285</v>
      </c>
      <c r="GE16" s="17">
        <f>ROUND(BAR!GE16*0.85,)</f>
        <v>10285</v>
      </c>
      <c r="GF16" s="17">
        <f>ROUND(BAR!GF16*0.85,)</f>
        <v>10285</v>
      </c>
      <c r="GG16" s="17">
        <f>ROUND(BAR!GG16*0.85,)</f>
        <v>10285</v>
      </c>
      <c r="GH16" s="17">
        <f>ROUND(BAR!GH16*0.85,)</f>
        <v>10285</v>
      </c>
      <c r="GI16" s="17">
        <f>ROUND(BAR!GI16*0.85,)</f>
        <v>11560</v>
      </c>
      <c r="GJ16" s="17">
        <f>ROUND(BAR!GJ16*0.85,)</f>
        <v>11560</v>
      </c>
      <c r="GK16" s="17">
        <f>ROUND(BAR!GK16*0.85,)</f>
        <v>11560</v>
      </c>
      <c r="GL16" s="17">
        <f>ROUND(BAR!GL16*0.85,)</f>
        <v>11560</v>
      </c>
      <c r="GM16" s="17">
        <f>ROUND(BAR!GM16*0.85,)</f>
        <v>11560</v>
      </c>
      <c r="GN16" s="17">
        <f>ROUND(BAR!GN16*0.85,)</f>
        <v>11560</v>
      </c>
      <c r="GO16" s="17">
        <f>ROUND(BAR!GO16*0.85,)</f>
        <v>11560</v>
      </c>
      <c r="GP16" s="17">
        <f>ROUND(BAR!GP16*0.85,)</f>
        <v>11985</v>
      </c>
      <c r="GQ16" s="17">
        <f>ROUND(BAR!GQ16*0.85,)</f>
        <v>11985</v>
      </c>
      <c r="GR16" s="17">
        <f>ROUND(BAR!GR16*0.85,)</f>
        <v>11985</v>
      </c>
      <c r="GS16" s="17">
        <f>ROUND(BAR!GS16*0.85,)</f>
        <v>11985</v>
      </c>
      <c r="GT16" s="17">
        <f>ROUND(BAR!GT16*0.85,)</f>
        <v>11985</v>
      </c>
      <c r="GU16" s="17">
        <f>ROUND(BAR!GU16*0.85,)</f>
        <v>11985</v>
      </c>
      <c r="GV16" s="17">
        <f>ROUND(BAR!GV16*0.85,)</f>
        <v>11985</v>
      </c>
      <c r="GW16" s="17">
        <f>ROUND(BAR!GW16*0.85,)</f>
        <v>12410</v>
      </c>
      <c r="GX16" s="17">
        <f>ROUND(BAR!GX16*0.85,)</f>
        <v>12410</v>
      </c>
      <c r="GY16" s="17">
        <f>ROUND(BAR!GY16*0.85,)</f>
        <v>12410</v>
      </c>
      <c r="GZ16" s="17">
        <f>ROUND(BAR!GZ16*0.85,)</f>
        <v>12410</v>
      </c>
    </row>
    <row r="17" spans="1:208" x14ac:dyDescent="0.2">
      <c r="A17" s="17" t="s">
        <v>8</v>
      </c>
      <c r="B17" s="17"/>
      <c r="C17" s="17"/>
      <c r="D17" s="195"/>
      <c r="E17" s="195"/>
      <c r="F17" s="195"/>
      <c r="G17" s="195"/>
      <c r="H17" s="195"/>
      <c r="I17" s="194"/>
      <c r="J17" s="17"/>
      <c r="K17" s="17"/>
      <c r="L17" s="17"/>
      <c r="M17" s="17"/>
      <c r="N17" s="17"/>
      <c r="O17" s="17"/>
      <c r="P17" s="17"/>
      <c r="Q17" s="17"/>
      <c r="R17" s="17"/>
      <c r="S17" s="195"/>
      <c r="T17" s="195"/>
      <c r="U17" s="195"/>
      <c r="V17" s="195"/>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row>
    <row r="18" spans="1:208" x14ac:dyDescent="0.2">
      <c r="A18" s="12">
        <v>1</v>
      </c>
      <c r="B18" s="17">
        <f>ROUND(BAR!B18*0.85,)</f>
        <v>20188</v>
      </c>
      <c r="C18" s="17">
        <f>ROUND(BAR!C18*0.85,)</f>
        <v>20188</v>
      </c>
      <c r="D18" s="195">
        <f>ROUND(BAR!D18*0.85,)</f>
        <v>20188</v>
      </c>
      <c r="E18" s="195">
        <f>ROUND(BAR!E18*0.85,)</f>
        <v>20188</v>
      </c>
      <c r="F18" s="195">
        <f>ROUND(BAR!F18*0.85,)</f>
        <v>20188</v>
      </c>
      <c r="G18" s="195">
        <f>ROUND(BAR!G18*0.85,)</f>
        <v>20188</v>
      </c>
      <c r="H18" s="195">
        <f>ROUND(BAR!H18*0.85,)</f>
        <v>20188</v>
      </c>
      <c r="I18" s="194">
        <f>ROUND(BAR!I18*0.85,)</f>
        <v>18063</v>
      </c>
      <c r="J18" s="17">
        <f>ROUND(BAR!J18*0.85,)</f>
        <v>18063</v>
      </c>
      <c r="K18" s="17">
        <f>ROUND(BAR!K18*0.85,)</f>
        <v>16873</v>
      </c>
      <c r="L18" s="17">
        <f>ROUND(BAR!L18*0.85,)</f>
        <v>15088</v>
      </c>
      <c r="M18" s="17">
        <f>ROUND(BAR!M18*0.85,)</f>
        <v>15088</v>
      </c>
      <c r="N18" s="17">
        <f>ROUND(BAR!N18*0.85,)</f>
        <v>15088</v>
      </c>
      <c r="O18" s="17">
        <f>ROUND(BAR!O18*0.85,)</f>
        <v>15088</v>
      </c>
      <c r="P18" s="17">
        <f>ROUND(BAR!P18*0.85,)</f>
        <v>13898</v>
      </c>
      <c r="Q18" s="17">
        <f>ROUND(BAR!Q18*0.85,)</f>
        <v>13898</v>
      </c>
      <c r="R18" s="17">
        <f>ROUND(BAR!R18*0.85,)</f>
        <v>15088</v>
      </c>
      <c r="S18" s="195">
        <f>ROUND(BAR!S18*0.85,)</f>
        <v>15088</v>
      </c>
      <c r="T18" s="195">
        <f>ROUND(BAR!T18*0.85,)</f>
        <v>15088</v>
      </c>
      <c r="U18" s="195">
        <f>ROUND(BAR!U18*0.85,)</f>
        <v>15088</v>
      </c>
      <c r="V18" s="195">
        <f>ROUND(BAR!V18*0.85,)</f>
        <v>15088</v>
      </c>
      <c r="W18" s="17">
        <f>ROUND(BAR!W18*0.85,)</f>
        <v>15088</v>
      </c>
      <c r="X18" s="17">
        <f>ROUND(BAR!X18*0.85,)</f>
        <v>15088</v>
      </c>
      <c r="Y18" s="17">
        <f>ROUND(BAR!Y18*0.85,)</f>
        <v>15088</v>
      </c>
      <c r="Z18" s="17">
        <f>ROUND(BAR!Z18*0.85,)</f>
        <v>15088</v>
      </c>
      <c r="AA18" s="17">
        <f>ROUND(BAR!AA18*0.85,)</f>
        <v>15088</v>
      </c>
      <c r="AB18" s="17">
        <f>ROUND(BAR!AB18*0.85,)</f>
        <v>15513</v>
      </c>
      <c r="AC18" s="17">
        <f>ROUND(BAR!AC18*0.85,)</f>
        <v>15513</v>
      </c>
      <c r="AD18" s="17">
        <f>ROUND(BAR!AD18*0.85,)</f>
        <v>15513</v>
      </c>
      <c r="AE18" s="17">
        <f>ROUND(BAR!AE18*0.85,)</f>
        <v>15513</v>
      </c>
      <c r="AF18" s="17">
        <f>ROUND(BAR!AF18*0.85,)</f>
        <v>15513</v>
      </c>
      <c r="AG18" s="17">
        <f>ROUND(BAR!AG18*0.85,)</f>
        <v>15513</v>
      </c>
      <c r="AH18" s="17">
        <f>ROUND(BAR!AH18*0.85,)</f>
        <v>15513</v>
      </c>
      <c r="AI18" s="17">
        <f>ROUND(BAR!AI18*0.85,)</f>
        <v>15513</v>
      </c>
      <c r="AJ18" s="17">
        <f>ROUND(BAR!AJ18*0.85,)</f>
        <v>16108</v>
      </c>
      <c r="AK18" s="17">
        <f>ROUND(BAR!AK18*0.85,)</f>
        <v>16108</v>
      </c>
      <c r="AL18" s="17">
        <f>ROUND(BAR!AL18*0.85,)</f>
        <v>15088</v>
      </c>
      <c r="AM18" s="17">
        <f>ROUND(BAR!AM18*0.85,)</f>
        <v>15088</v>
      </c>
      <c r="AN18" s="17">
        <f>ROUND(BAR!AN18*0.85,)</f>
        <v>11603</v>
      </c>
      <c r="AO18" s="17">
        <f>ROUND(BAR!AO18*0.85,)</f>
        <v>11603</v>
      </c>
      <c r="AP18" s="17">
        <f>ROUND(BAR!AP18*0.85,)</f>
        <v>11603</v>
      </c>
      <c r="AQ18" s="17">
        <f>ROUND(BAR!AQ18*0.85,)</f>
        <v>11603</v>
      </c>
      <c r="AR18" s="17">
        <f>ROUND(BAR!AR18*0.85,)</f>
        <v>12028</v>
      </c>
      <c r="AS18" s="17">
        <f>ROUND(BAR!AS18*0.85,)</f>
        <v>12028</v>
      </c>
      <c r="AT18" s="17">
        <f>ROUND(BAR!AT18*0.85,)</f>
        <v>11603</v>
      </c>
      <c r="AU18" s="17">
        <f>ROUND(BAR!AU18*0.85,)</f>
        <v>11603</v>
      </c>
      <c r="AV18" s="17">
        <f>ROUND(BAR!AV18*0.85,)</f>
        <v>11603</v>
      </c>
      <c r="AW18" s="17">
        <f>ROUND(BAR!AW18*0.85,)</f>
        <v>11603</v>
      </c>
      <c r="AX18" s="17">
        <f>ROUND(BAR!AX18*0.85,)</f>
        <v>11603</v>
      </c>
      <c r="AY18" s="17">
        <f>ROUND(BAR!AY18*0.85,)</f>
        <v>12028</v>
      </c>
      <c r="AZ18" s="17">
        <f>ROUND(BAR!AZ18*0.85,)</f>
        <v>12028</v>
      </c>
      <c r="BA18" s="17">
        <f>ROUND(BAR!BA18*0.85,)</f>
        <v>11603</v>
      </c>
      <c r="BB18" s="17">
        <f>ROUND(BAR!BB18*0.85,)</f>
        <v>11603</v>
      </c>
      <c r="BC18" s="17">
        <f>ROUND(BAR!BC18*0.85,)</f>
        <v>11603</v>
      </c>
      <c r="BD18" s="17">
        <f>ROUND(BAR!BD18*0.85,)</f>
        <v>11603</v>
      </c>
      <c r="BE18" s="17">
        <f>ROUND(BAR!BE18*0.85,)</f>
        <v>12878</v>
      </c>
      <c r="BF18" s="17">
        <f>ROUND(BAR!BF18*0.85,)</f>
        <v>12878</v>
      </c>
      <c r="BG18" s="17">
        <f>ROUND(BAR!BG18*0.85,)</f>
        <v>12878</v>
      </c>
      <c r="BH18" s="17">
        <f>ROUND(BAR!BH18*0.85,)</f>
        <v>11603</v>
      </c>
      <c r="BI18" s="17">
        <f>ROUND(BAR!BI18*0.85,)</f>
        <v>11603</v>
      </c>
      <c r="BJ18" s="17">
        <f>ROUND(BAR!BJ18*0.85,)</f>
        <v>11603</v>
      </c>
      <c r="BK18" s="17">
        <f>ROUND(BAR!BK18*0.85,)</f>
        <v>11603</v>
      </c>
      <c r="BL18" s="17">
        <f>ROUND(BAR!BL18*0.85,)</f>
        <v>11603</v>
      </c>
      <c r="BM18" s="17">
        <f>ROUND(BAR!BM18*0.85,)</f>
        <v>12028</v>
      </c>
      <c r="BN18" s="17">
        <f>ROUND(BAR!BN18*0.85,)</f>
        <v>12028</v>
      </c>
      <c r="BO18" s="17">
        <f>ROUND(BAR!BO18*0.85,)</f>
        <v>11603</v>
      </c>
      <c r="BP18" s="17">
        <f>ROUND(BAR!BP18*0.85,)</f>
        <v>11603</v>
      </c>
      <c r="BQ18" s="17">
        <f>ROUND(BAR!BQ18*0.85,)</f>
        <v>11603</v>
      </c>
      <c r="BR18" s="17">
        <f>ROUND(BAR!BR18*0.85,)</f>
        <v>11603</v>
      </c>
      <c r="BS18" s="17">
        <f>ROUND(BAR!BS18*0.85,)</f>
        <v>11603</v>
      </c>
      <c r="BT18" s="17">
        <f>ROUND(BAR!BT18*0.85,)</f>
        <v>12028</v>
      </c>
      <c r="BU18" s="17">
        <f>ROUND(BAR!BU18*0.85,)</f>
        <v>12028</v>
      </c>
      <c r="BV18" s="17">
        <f>ROUND(BAR!BV18*0.85,)</f>
        <v>11603</v>
      </c>
      <c r="BW18" s="17">
        <f>ROUND(BAR!BW18*0.85,)</f>
        <v>11603</v>
      </c>
      <c r="BX18" s="17">
        <f>ROUND(BAR!BX18*0.85,)</f>
        <v>11603</v>
      </c>
      <c r="BY18" s="17">
        <f>ROUND(BAR!BY18*0.85,)</f>
        <v>11603</v>
      </c>
      <c r="BZ18" s="17">
        <f>ROUND(BAR!BZ18*0.85,)</f>
        <v>11603</v>
      </c>
      <c r="CA18" s="17">
        <f>ROUND(BAR!CA18*0.85,)</f>
        <v>12028</v>
      </c>
      <c r="CB18" s="17">
        <f>ROUND(BAR!CB18*0.85,)</f>
        <v>12028</v>
      </c>
      <c r="CC18" s="17">
        <f>ROUND(BAR!CC18*0.85,)</f>
        <v>11178</v>
      </c>
      <c r="CD18" s="17">
        <f>ROUND(BAR!CD18*0.85,)</f>
        <v>11178</v>
      </c>
      <c r="CE18" s="17">
        <f>ROUND(BAR!CE18*0.85,)</f>
        <v>11178</v>
      </c>
      <c r="CF18" s="17">
        <f>ROUND(BAR!CF18*0.85,)</f>
        <v>11178</v>
      </c>
      <c r="CG18" s="17">
        <f>ROUND(BAR!CG18*0.85,)</f>
        <v>11178</v>
      </c>
      <c r="CH18" s="17">
        <f>ROUND(BAR!CH18*0.85,)</f>
        <v>11178</v>
      </c>
      <c r="CI18" s="17">
        <f>ROUND(BAR!CI18*0.85,)</f>
        <v>11178</v>
      </c>
      <c r="CJ18" s="17">
        <f>ROUND(BAR!CJ18*0.85,)</f>
        <v>10923</v>
      </c>
      <c r="CK18" s="17">
        <f>ROUND(BAR!CK18*0.85,)</f>
        <v>10923</v>
      </c>
      <c r="CL18" s="17">
        <f>ROUND(BAR!CL18*0.85,)</f>
        <v>10923</v>
      </c>
      <c r="CM18" s="17">
        <f>ROUND(BAR!CM18*0.85,)</f>
        <v>10923</v>
      </c>
      <c r="CN18" s="17">
        <f>ROUND(BAR!CN18*0.85,)</f>
        <v>10923</v>
      </c>
      <c r="CO18" s="17">
        <f>ROUND(BAR!CO18*0.85,)</f>
        <v>11178</v>
      </c>
      <c r="CP18" s="17">
        <f>ROUND(BAR!CP18*0.85,)</f>
        <v>11178</v>
      </c>
      <c r="CQ18" s="17">
        <f>ROUND(BAR!CQ18*0.85,)</f>
        <v>10923</v>
      </c>
      <c r="CR18" s="17">
        <f>ROUND(BAR!CR18*0.85,)</f>
        <v>10923</v>
      </c>
      <c r="CS18" s="17">
        <f>ROUND(BAR!CS18*0.85,)</f>
        <v>10923</v>
      </c>
      <c r="CT18" s="17">
        <f>ROUND(BAR!CT18*0.85,)</f>
        <v>10923</v>
      </c>
      <c r="CU18" s="17">
        <f>ROUND(BAR!CU18*0.85,)</f>
        <v>10923</v>
      </c>
      <c r="CV18" s="17">
        <f>ROUND(BAR!CV18*0.85,)</f>
        <v>11178</v>
      </c>
      <c r="CW18" s="17">
        <f>ROUND(BAR!CW18*0.85,)</f>
        <v>11178</v>
      </c>
      <c r="CX18" s="17">
        <f>ROUND(BAR!CX18*0.85,)</f>
        <v>10923</v>
      </c>
      <c r="CY18" s="17">
        <f>ROUND(BAR!CY18*0.85,)</f>
        <v>10923</v>
      </c>
      <c r="CZ18" s="17">
        <f>ROUND(BAR!CZ18*0.85,)</f>
        <v>10923</v>
      </c>
      <c r="DA18" s="17">
        <f>ROUND(BAR!DA18*0.85,)</f>
        <v>10923</v>
      </c>
      <c r="DB18" s="17">
        <f>ROUND(BAR!DB18*0.85,)</f>
        <v>10923</v>
      </c>
      <c r="DC18" s="17">
        <f>ROUND(BAR!DC18*0.85,)</f>
        <v>11178</v>
      </c>
      <c r="DD18" s="17">
        <f>ROUND(BAR!DD18*0.85,)</f>
        <v>11178</v>
      </c>
      <c r="DE18" s="17">
        <f>ROUND(BAR!DE18*0.85,)</f>
        <v>10668</v>
      </c>
      <c r="DF18" s="17">
        <f>ROUND(BAR!DF18*0.85,)</f>
        <v>10668</v>
      </c>
      <c r="DG18" s="17">
        <f>ROUND(BAR!DG18*0.85,)</f>
        <v>10668</v>
      </c>
      <c r="DH18" s="17">
        <f>ROUND(BAR!DH18*0.85,)</f>
        <v>10668</v>
      </c>
      <c r="DI18" s="17">
        <f>ROUND(BAR!DI18*0.85,)</f>
        <v>10668</v>
      </c>
      <c r="DJ18" s="17">
        <f>ROUND(BAR!DJ18*0.85,)</f>
        <v>10923</v>
      </c>
      <c r="DK18" s="17">
        <f>ROUND(BAR!DK18*0.85,)</f>
        <v>10923</v>
      </c>
      <c r="DL18" s="17">
        <f>ROUND(BAR!DL18*0.85,)</f>
        <v>10668</v>
      </c>
      <c r="DM18" s="17">
        <f>ROUND(BAR!DM18*0.85,)</f>
        <v>10668</v>
      </c>
      <c r="DN18" s="17">
        <f>ROUND(BAR!DN18*0.85,)</f>
        <v>10668</v>
      </c>
      <c r="DO18" s="17">
        <f>ROUND(BAR!DO18*0.85,)</f>
        <v>10668</v>
      </c>
      <c r="DP18" s="17">
        <f>ROUND(BAR!DP18*0.85,)</f>
        <v>10668</v>
      </c>
      <c r="DQ18" s="17">
        <f>ROUND(BAR!DQ18*0.85,)</f>
        <v>10668</v>
      </c>
      <c r="DR18" s="17">
        <f>ROUND(BAR!DR18*0.85,)</f>
        <v>10668</v>
      </c>
      <c r="DS18" s="17">
        <f>ROUND(BAR!DS18*0.85,)</f>
        <v>10413</v>
      </c>
      <c r="DT18" s="17">
        <f>ROUND(BAR!DT18*0.85,)</f>
        <v>10413</v>
      </c>
      <c r="DU18" s="17">
        <f>ROUND(BAR!DU18*0.85,)</f>
        <v>10413</v>
      </c>
      <c r="DV18" s="17">
        <f>ROUND(BAR!DV18*0.85,)</f>
        <v>10413</v>
      </c>
      <c r="DW18" s="17">
        <f>ROUND(BAR!DW18*0.85,)</f>
        <v>10413</v>
      </c>
      <c r="DX18" s="17">
        <f>ROUND(BAR!DX18*0.85,)</f>
        <v>10668</v>
      </c>
      <c r="DY18" s="17">
        <f>ROUND(BAR!DY18*0.85,)</f>
        <v>10668</v>
      </c>
      <c r="DZ18" s="17">
        <f>ROUND(BAR!DZ18*0.85,)</f>
        <v>10413</v>
      </c>
      <c r="EA18" s="17">
        <f>ROUND(BAR!EA18*0.85,)</f>
        <v>10413</v>
      </c>
      <c r="EB18" s="17">
        <f>ROUND(BAR!EB18*0.85,)</f>
        <v>10413</v>
      </c>
      <c r="EC18" s="17">
        <f>ROUND(BAR!EC18*0.85,)</f>
        <v>10413</v>
      </c>
      <c r="ED18" s="17">
        <f>ROUND(BAR!ED18*0.85,)</f>
        <v>10413</v>
      </c>
      <c r="EE18" s="17">
        <f>ROUND(BAR!EE18*0.85,)</f>
        <v>10668</v>
      </c>
      <c r="EF18" s="17">
        <f>ROUND(BAR!EF18*0.85,)</f>
        <v>10668</v>
      </c>
      <c r="EG18" s="17">
        <f>ROUND(BAR!EG18*0.85,)</f>
        <v>10158</v>
      </c>
      <c r="EH18" s="17">
        <f>ROUND(BAR!EH18*0.85,)</f>
        <v>10158</v>
      </c>
      <c r="EI18" s="17">
        <f>ROUND(BAR!EI18*0.85,)</f>
        <v>10158</v>
      </c>
      <c r="EJ18" s="17">
        <f>ROUND(BAR!EJ18*0.85,)</f>
        <v>10158</v>
      </c>
      <c r="EK18" s="17">
        <f>ROUND(BAR!EK18*0.85,)</f>
        <v>10158</v>
      </c>
      <c r="EL18" s="17">
        <f>ROUND(BAR!EL18*0.85,)</f>
        <v>10413</v>
      </c>
      <c r="EM18" s="17">
        <f>ROUND(BAR!EM18*0.85,)</f>
        <v>10413</v>
      </c>
      <c r="EN18" s="17">
        <f>ROUND(BAR!EN18*0.85,)</f>
        <v>10158</v>
      </c>
      <c r="EO18" s="17">
        <f>ROUND(BAR!EO18*0.85,)</f>
        <v>10158</v>
      </c>
      <c r="EP18" s="17">
        <f>ROUND(BAR!EP18*0.85,)</f>
        <v>10923</v>
      </c>
      <c r="EQ18" s="17">
        <f>ROUND(BAR!EQ18*0.85,)</f>
        <v>10923</v>
      </c>
      <c r="ER18" s="17">
        <f>ROUND(BAR!ER18*0.85,)</f>
        <v>10923</v>
      </c>
      <c r="ES18" s="17">
        <f>ROUND(BAR!ES18*0.85,)</f>
        <v>10413</v>
      </c>
      <c r="ET18" s="17">
        <f>ROUND(BAR!ET18*0.85,)</f>
        <v>10413</v>
      </c>
      <c r="EU18" s="17">
        <f>ROUND(BAR!EU18*0.85,)</f>
        <v>10158</v>
      </c>
      <c r="EV18" s="17">
        <f>ROUND(BAR!EV18*0.85,)</f>
        <v>10158</v>
      </c>
      <c r="EW18" s="17">
        <f>ROUND(BAR!EW18*0.85,)</f>
        <v>10158</v>
      </c>
      <c r="EX18" s="17">
        <f>ROUND(BAR!EX18*0.85,)</f>
        <v>10413</v>
      </c>
      <c r="EY18" s="17">
        <f>ROUND(BAR!EY18*0.85,)</f>
        <v>10413</v>
      </c>
      <c r="EZ18" s="17">
        <f>ROUND(BAR!EZ18*0.85,)</f>
        <v>10413</v>
      </c>
      <c r="FA18" s="17">
        <f>ROUND(BAR!FA18*0.85,)</f>
        <v>10413</v>
      </c>
      <c r="FB18" s="17">
        <f>ROUND(BAR!FB18*0.85,)</f>
        <v>9903</v>
      </c>
      <c r="FC18" s="17">
        <f>ROUND(BAR!FC18*0.85,)</f>
        <v>9903</v>
      </c>
      <c r="FD18" s="17">
        <f>ROUND(BAR!FD18*0.85,)</f>
        <v>9903</v>
      </c>
      <c r="FE18" s="17">
        <f>ROUND(BAR!FE18*0.85,)</f>
        <v>9903</v>
      </c>
      <c r="FF18" s="17">
        <f>ROUND(BAR!FF18*0.85,)</f>
        <v>9903</v>
      </c>
      <c r="FG18" s="17">
        <f>ROUND(BAR!FG18*0.85,)</f>
        <v>10158</v>
      </c>
      <c r="FH18" s="17">
        <f>ROUND(BAR!FH18*0.85,)</f>
        <v>10158</v>
      </c>
      <c r="FI18" s="17">
        <f>ROUND(BAR!FI18*0.85,)</f>
        <v>9903</v>
      </c>
      <c r="FJ18" s="17">
        <f>ROUND(BAR!FJ18*0.85,)</f>
        <v>9903</v>
      </c>
      <c r="FK18" s="17">
        <f>ROUND(BAR!FK18*0.85,)</f>
        <v>9903</v>
      </c>
      <c r="FL18" s="17">
        <f>ROUND(BAR!FL18*0.85,)</f>
        <v>9903</v>
      </c>
      <c r="FM18" s="17">
        <f>ROUND(BAR!FM18*0.85,)</f>
        <v>9903</v>
      </c>
      <c r="FN18" s="17">
        <f>ROUND(BAR!FN18*0.85,)</f>
        <v>10158</v>
      </c>
      <c r="FO18" s="17">
        <f>ROUND(BAR!FO18*0.85,)</f>
        <v>10158</v>
      </c>
      <c r="FP18" s="17">
        <f>ROUND(BAR!FP18*0.85,)</f>
        <v>9903</v>
      </c>
      <c r="FQ18" s="17">
        <f>ROUND(BAR!FQ18*0.85,)</f>
        <v>9903</v>
      </c>
      <c r="FR18" s="17">
        <f>ROUND(BAR!FR18*0.85,)</f>
        <v>9903</v>
      </c>
      <c r="FS18" s="17">
        <f>ROUND(BAR!FS18*0.85,)</f>
        <v>9903</v>
      </c>
      <c r="FT18" s="17">
        <f>ROUND(BAR!FT18*0.85,)</f>
        <v>9903</v>
      </c>
      <c r="FU18" s="17">
        <f>ROUND(BAR!FU18*0.85,)</f>
        <v>10158</v>
      </c>
      <c r="FV18" s="17">
        <f>ROUND(BAR!FV18*0.85,)</f>
        <v>10158</v>
      </c>
      <c r="FW18" s="17">
        <f>ROUND(BAR!FW18*0.85,)</f>
        <v>9903</v>
      </c>
      <c r="FX18" s="17">
        <f>ROUND(BAR!FX18*0.85,)</f>
        <v>9903</v>
      </c>
      <c r="FY18" s="17">
        <f>ROUND(BAR!FY18*0.85,)</f>
        <v>9903</v>
      </c>
      <c r="FZ18" s="17">
        <f>ROUND(BAR!FZ18*0.85,)</f>
        <v>9903</v>
      </c>
      <c r="GA18" s="17">
        <f>ROUND(BAR!GA18*0.85,)</f>
        <v>9903</v>
      </c>
      <c r="GB18" s="17">
        <f>ROUND(BAR!GB18*0.85,)</f>
        <v>10158</v>
      </c>
      <c r="GC18" s="17">
        <f>ROUND(BAR!GC18*0.85,)</f>
        <v>10158</v>
      </c>
      <c r="GD18" s="17">
        <f>ROUND(BAR!GD18*0.85,)</f>
        <v>9903</v>
      </c>
      <c r="GE18" s="17">
        <f>ROUND(BAR!GE18*0.85,)</f>
        <v>9903</v>
      </c>
      <c r="GF18" s="17">
        <f>ROUND(BAR!GF18*0.85,)</f>
        <v>9903</v>
      </c>
      <c r="GG18" s="17">
        <f>ROUND(BAR!GG18*0.85,)</f>
        <v>9903</v>
      </c>
      <c r="GH18" s="17">
        <f>ROUND(BAR!GH18*0.85,)</f>
        <v>9903</v>
      </c>
      <c r="GI18" s="17">
        <f>ROUND(BAR!GI18*0.85,)</f>
        <v>11178</v>
      </c>
      <c r="GJ18" s="17">
        <f>ROUND(BAR!GJ18*0.85,)</f>
        <v>11178</v>
      </c>
      <c r="GK18" s="17">
        <f>ROUND(BAR!GK18*0.85,)</f>
        <v>11178</v>
      </c>
      <c r="GL18" s="17">
        <f>ROUND(BAR!GL18*0.85,)</f>
        <v>11178</v>
      </c>
      <c r="GM18" s="17">
        <f>ROUND(BAR!GM18*0.85,)</f>
        <v>11178</v>
      </c>
      <c r="GN18" s="17">
        <f>ROUND(BAR!GN18*0.85,)</f>
        <v>11178</v>
      </c>
      <c r="GO18" s="17">
        <f>ROUND(BAR!GO18*0.85,)</f>
        <v>11178</v>
      </c>
      <c r="GP18" s="17">
        <f>ROUND(BAR!GP18*0.85,)</f>
        <v>11603</v>
      </c>
      <c r="GQ18" s="17">
        <f>ROUND(BAR!GQ18*0.85,)</f>
        <v>11603</v>
      </c>
      <c r="GR18" s="17">
        <f>ROUND(BAR!GR18*0.85,)</f>
        <v>11603</v>
      </c>
      <c r="GS18" s="17">
        <f>ROUND(BAR!GS18*0.85,)</f>
        <v>11603</v>
      </c>
      <c r="GT18" s="17">
        <f>ROUND(BAR!GT18*0.85,)</f>
        <v>11603</v>
      </c>
      <c r="GU18" s="17">
        <f>ROUND(BAR!GU18*0.85,)</f>
        <v>11603</v>
      </c>
      <c r="GV18" s="17">
        <f>ROUND(BAR!GV18*0.85,)</f>
        <v>11603</v>
      </c>
      <c r="GW18" s="17">
        <f>ROUND(BAR!GW18*0.85,)</f>
        <v>12028</v>
      </c>
      <c r="GX18" s="17">
        <f>ROUND(BAR!GX18*0.85,)</f>
        <v>12028</v>
      </c>
      <c r="GY18" s="17">
        <f>ROUND(BAR!GY18*0.85,)</f>
        <v>12028</v>
      </c>
      <c r="GZ18" s="17">
        <f>ROUND(BAR!GZ18*0.85,)</f>
        <v>12028</v>
      </c>
    </row>
    <row r="19" spans="1:208" x14ac:dyDescent="0.2">
      <c r="A19" s="12">
        <v>2</v>
      </c>
      <c r="B19" s="17">
        <f>ROUND(BAR!B19*0.85,)</f>
        <v>21590</v>
      </c>
      <c r="C19" s="17">
        <f>ROUND(BAR!C19*0.85,)</f>
        <v>21590</v>
      </c>
      <c r="D19" s="195">
        <f>ROUND(BAR!D19*0.85,)</f>
        <v>21590</v>
      </c>
      <c r="E19" s="195">
        <f>ROUND(BAR!E19*0.85,)</f>
        <v>21590</v>
      </c>
      <c r="F19" s="195">
        <f>ROUND(BAR!F19*0.85,)</f>
        <v>21590</v>
      </c>
      <c r="G19" s="195">
        <f>ROUND(BAR!G19*0.85,)</f>
        <v>21590</v>
      </c>
      <c r="H19" s="195">
        <f>ROUND(BAR!H19*0.85,)</f>
        <v>21590</v>
      </c>
      <c r="I19" s="194">
        <f>ROUND(BAR!I19*0.85,)</f>
        <v>19465</v>
      </c>
      <c r="J19" s="17">
        <f>ROUND(BAR!J19*0.85,)</f>
        <v>19465</v>
      </c>
      <c r="K19" s="17">
        <f>ROUND(BAR!K19*0.85,)</f>
        <v>18275</v>
      </c>
      <c r="L19" s="17">
        <f>ROUND(BAR!L19*0.85,)</f>
        <v>16490</v>
      </c>
      <c r="M19" s="17">
        <f>ROUND(BAR!M19*0.85,)</f>
        <v>16490</v>
      </c>
      <c r="N19" s="17">
        <f>ROUND(BAR!N19*0.85,)</f>
        <v>16490</v>
      </c>
      <c r="O19" s="17">
        <f>ROUND(BAR!O19*0.85,)</f>
        <v>16490</v>
      </c>
      <c r="P19" s="17">
        <f>ROUND(BAR!P19*0.85,)</f>
        <v>15300</v>
      </c>
      <c r="Q19" s="17">
        <f>ROUND(BAR!Q19*0.85,)</f>
        <v>15300</v>
      </c>
      <c r="R19" s="17">
        <f>ROUND(BAR!R19*0.85,)</f>
        <v>16490</v>
      </c>
      <c r="S19" s="195">
        <f>ROUND(BAR!S19*0.85,)</f>
        <v>16490</v>
      </c>
      <c r="T19" s="195">
        <f>ROUND(BAR!T19*0.85,)</f>
        <v>16490</v>
      </c>
      <c r="U19" s="195">
        <f>ROUND(BAR!U19*0.85,)</f>
        <v>16490</v>
      </c>
      <c r="V19" s="195">
        <f>ROUND(BAR!V19*0.85,)</f>
        <v>16490</v>
      </c>
      <c r="W19" s="17">
        <f>ROUND(BAR!W19*0.85,)</f>
        <v>16490</v>
      </c>
      <c r="X19" s="17">
        <f>ROUND(BAR!X19*0.85,)</f>
        <v>16490</v>
      </c>
      <c r="Y19" s="17">
        <f>ROUND(BAR!Y19*0.85,)</f>
        <v>16490</v>
      </c>
      <c r="Z19" s="17">
        <f>ROUND(BAR!Z19*0.85,)</f>
        <v>16490</v>
      </c>
      <c r="AA19" s="17">
        <f>ROUND(BAR!AA19*0.85,)</f>
        <v>16490</v>
      </c>
      <c r="AB19" s="17">
        <f>ROUND(BAR!AB19*0.85,)</f>
        <v>16915</v>
      </c>
      <c r="AC19" s="17">
        <f>ROUND(BAR!AC19*0.85,)</f>
        <v>16915</v>
      </c>
      <c r="AD19" s="17">
        <f>ROUND(BAR!AD19*0.85,)</f>
        <v>16915</v>
      </c>
      <c r="AE19" s="17">
        <f>ROUND(BAR!AE19*0.85,)</f>
        <v>16915</v>
      </c>
      <c r="AF19" s="17">
        <f>ROUND(BAR!AF19*0.85,)</f>
        <v>16915</v>
      </c>
      <c r="AG19" s="17">
        <f>ROUND(BAR!AG19*0.85,)</f>
        <v>16915</v>
      </c>
      <c r="AH19" s="17">
        <f>ROUND(BAR!AH19*0.85,)</f>
        <v>16915</v>
      </c>
      <c r="AI19" s="17">
        <f>ROUND(BAR!AI19*0.85,)</f>
        <v>16915</v>
      </c>
      <c r="AJ19" s="17">
        <f>ROUND(BAR!AJ19*0.85,)</f>
        <v>17510</v>
      </c>
      <c r="AK19" s="17">
        <f>ROUND(BAR!AK19*0.85,)</f>
        <v>17510</v>
      </c>
      <c r="AL19" s="17">
        <f>ROUND(BAR!AL19*0.85,)</f>
        <v>16490</v>
      </c>
      <c r="AM19" s="17">
        <f>ROUND(BAR!AM19*0.85,)</f>
        <v>16490</v>
      </c>
      <c r="AN19" s="17">
        <f>ROUND(BAR!AN19*0.85,)</f>
        <v>13005</v>
      </c>
      <c r="AO19" s="17">
        <f>ROUND(BAR!AO19*0.85,)</f>
        <v>13005</v>
      </c>
      <c r="AP19" s="17">
        <f>ROUND(BAR!AP19*0.85,)</f>
        <v>13005</v>
      </c>
      <c r="AQ19" s="17">
        <f>ROUND(BAR!AQ19*0.85,)</f>
        <v>13005</v>
      </c>
      <c r="AR19" s="17">
        <f>ROUND(BAR!AR19*0.85,)</f>
        <v>13430</v>
      </c>
      <c r="AS19" s="17">
        <f>ROUND(BAR!AS19*0.85,)</f>
        <v>13430</v>
      </c>
      <c r="AT19" s="17">
        <f>ROUND(BAR!AT19*0.85,)</f>
        <v>13005</v>
      </c>
      <c r="AU19" s="17">
        <f>ROUND(BAR!AU19*0.85,)</f>
        <v>13005</v>
      </c>
      <c r="AV19" s="17">
        <f>ROUND(BAR!AV19*0.85,)</f>
        <v>13005</v>
      </c>
      <c r="AW19" s="17">
        <f>ROUND(BAR!AW19*0.85,)</f>
        <v>13005</v>
      </c>
      <c r="AX19" s="17">
        <f>ROUND(BAR!AX19*0.85,)</f>
        <v>13005</v>
      </c>
      <c r="AY19" s="17">
        <f>ROUND(BAR!AY19*0.85,)</f>
        <v>13430</v>
      </c>
      <c r="AZ19" s="17">
        <f>ROUND(BAR!AZ19*0.85,)</f>
        <v>13430</v>
      </c>
      <c r="BA19" s="17">
        <f>ROUND(BAR!BA19*0.85,)</f>
        <v>13005</v>
      </c>
      <c r="BB19" s="17">
        <f>ROUND(BAR!BB19*0.85,)</f>
        <v>13005</v>
      </c>
      <c r="BC19" s="17">
        <f>ROUND(BAR!BC19*0.85,)</f>
        <v>13005</v>
      </c>
      <c r="BD19" s="17">
        <f>ROUND(BAR!BD19*0.85,)</f>
        <v>13005</v>
      </c>
      <c r="BE19" s="17">
        <f>ROUND(BAR!BE19*0.85,)</f>
        <v>14280</v>
      </c>
      <c r="BF19" s="17">
        <f>ROUND(BAR!BF19*0.85,)</f>
        <v>14280</v>
      </c>
      <c r="BG19" s="17">
        <f>ROUND(BAR!BG19*0.85,)</f>
        <v>14280</v>
      </c>
      <c r="BH19" s="17">
        <f>ROUND(BAR!BH19*0.85,)</f>
        <v>13005</v>
      </c>
      <c r="BI19" s="17">
        <f>ROUND(BAR!BI19*0.85,)</f>
        <v>13005</v>
      </c>
      <c r="BJ19" s="17">
        <f>ROUND(BAR!BJ19*0.85,)</f>
        <v>13005</v>
      </c>
      <c r="BK19" s="17">
        <f>ROUND(BAR!BK19*0.85,)</f>
        <v>13005</v>
      </c>
      <c r="BL19" s="17">
        <f>ROUND(BAR!BL19*0.85,)</f>
        <v>13005</v>
      </c>
      <c r="BM19" s="17">
        <f>ROUND(BAR!BM19*0.85,)</f>
        <v>13430</v>
      </c>
      <c r="BN19" s="17">
        <f>ROUND(BAR!BN19*0.85,)</f>
        <v>13430</v>
      </c>
      <c r="BO19" s="17">
        <f>ROUND(BAR!BO19*0.85,)</f>
        <v>13005</v>
      </c>
      <c r="BP19" s="17">
        <f>ROUND(BAR!BP19*0.85,)</f>
        <v>13005</v>
      </c>
      <c r="BQ19" s="17">
        <f>ROUND(BAR!BQ19*0.85,)</f>
        <v>13005</v>
      </c>
      <c r="BR19" s="17">
        <f>ROUND(BAR!BR19*0.85,)</f>
        <v>13005</v>
      </c>
      <c r="BS19" s="17">
        <f>ROUND(BAR!BS19*0.85,)</f>
        <v>13005</v>
      </c>
      <c r="BT19" s="17">
        <f>ROUND(BAR!BT19*0.85,)</f>
        <v>13430</v>
      </c>
      <c r="BU19" s="17">
        <f>ROUND(BAR!BU19*0.85,)</f>
        <v>13430</v>
      </c>
      <c r="BV19" s="17">
        <f>ROUND(BAR!BV19*0.85,)</f>
        <v>13005</v>
      </c>
      <c r="BW19" s="17">
        <f>ROUND(BAR!BW19*0.85,)</f>
        <v>13005</v>
      </c>
      <c r="BX19" s="17">
        <f>ROUND(BAR!BX19*0.85,)</f>
        <v>13005</v>
      </c>
      <c r="BY19" s="17">
        <f>ROUND(BAR!BY19*0.85,)</f>
        <v>13005</v>
      </c>
      <c r="BZ19" s="17">
        <f>ROUND(BAR!BZ19*0.85,)</f>
        <v>13005</v>
      </c>
      <c r="CA19" s="17">
        <f>ROUND(BAR!CA19*0.85,)</f>
        <v>13430</v>
      </c>
      <c r="CB19" s="17">
        <f>ROUND(BAR!CB19*0.85,)</f>
        <v>13430</v>
      </c>
      <c r="CC19" s="17">
        <f>ROUND(BAR!CC19*0.85,)</f>
        <v>12580</v>
      </c>
      <c r="CD19" s="17">
        <f>ROUND(BAR!CD19*0.85,)</f>
        <v>12580</v>
      </c>
      <c r="CE19" s="17">
        <f>ROUND(BAR!CE19*0.85,)</f>
        <v>12580</v>
      </c>
      <c r="CF19" s="17">
        <f>ROUND(BAR!CF19*0.85,)</f>
        <v>12580</v>
      </c>
      <c r="CG19" s="17">
        <f>ROUND(BAR!CG19*0.85,)</f>
        <v>12580</v>
      </c>
      <c r="CH19" s="17">
        <f>ROUND(BAR!CH19*0.85,)</f>
        <v>12580</v>
      </c>
      <c r="CI19" s="17">
        <f>ROUND(BAR!CI19*0.85,)</f>
        <v>12580</v>
      </c>
      <c r="CJ19" s="17">
        <f>ROUND(BAR!CJ19*0.85,)</f>
        <v>12325</v>
      </c>
      <c r="CK19" s="17">
        <f>ROUND(BAR!CK19*0.85,)</f>
        <v>12325</v>
      </c>
      <c r="CL19" s="17">
        <f>ROUND(BAR!CL19*0.85,)</f>
        <v>12325</v>
      </c>
      <c r="CM19" s="17">
        <f>ROUND(BAR!CM19*0.85,)</f>
        <v>12325</v>
      </c>
      <c r="CN19" s="17">
        <f>ROUND(BAR!CN19*0.85,)</f>
        <v>12325</v>
      </c>
      <c r="CO19" s="17">
        <f>ROUND(BAR!CO19*0.85,)</f>
        <v>12580</v>
      </c>
      <c r="CP19" s="17">
        <f>ROUND(BAR!CP19*0.85,)</f>
        <v>12580</v>
      </c>
      <c r="CQ19" s="17">
        <f>ROUND(BAR!CQ19*0.85,)</f>
        <v>12325</v>
      </c>
      <c r="CR19" s="17">
        <f>ROUND(BAR!CR19*0.85,)</f>
        <v>12325</v>
      </c>
      <c r="CS19" s="17">
        <f>ROUND(BAR!CS19*0.85,)</f>
        <v>12325</v>
      </c>
      <c r="CT19" s="17">
        <f>ROUND(BAR!CT19*0.85,)</f>
        <v>12325</v>
      </c>
      <c r="CU19" s="17">
        <f>ROUND(BAR!CU19*0.85,)</f>
        <v>12325</v>
      </c>
      <c r="CV19" s="17">
        <f>ROUND(BAR!CV19*0.85,)</f>
        <v>12580</v>
      </c>
      <c r="CW19" s="17">
        <f>ROUND(BAR!CW19*0.85,)</f>
        <v>12580</v>
      </c>
      <c r="CX19" s="17">
        <f>ROUND(BAR!CX19*0.85,)</f>
        <v>12325</v>
      </c>
      <c r="CY19" s="17">
        <f>ROUND(BAR!CY19*0.85,)</f>
        <v>12325</v>
      </c>
      <c r="CZ19" s="17">
        <f>ROUND(BAR!CZ19*0.85,)</f>
        <v>12325</v>
      </c>
      <c r="DA19" s="17">
        <f>ROUND(BAR!DA19*0.85,)</f>
        <v>12325</v>
      </c>
      <c r="DB19" s="17">
        <f>ROUND(BAR!DB19*0.85,)</f>
        <v>12325</v>
      </c>
      <c r="DC19" s="17">
        <f>ROUND(BAR!DC19*0.85,)</f>
        <v>12580</v>
      </c>
      <c r="DD19" s="17">
        <f>ROUND(BAR!DD19*0.85,)</f>
        <v>12580</v>
      </c>
      <c r="DE19" s="17">
        <f>ROUND(BAR!DE19*0.85,)</f>
        <v>12070</v>
      </c>
      <c r="DF19" s="17">
        <f>ROUND(BAR!DF19*0.85,)</f>
        <v>12070</v>
      </c>
      <c r="DG19" s="17">
        <f>ROUND(BAR!DG19*0.85,)</f>
        <v>12070</v>
      </c>
      <c r="DH19" s="17">
        <f>ROUND(BAR!DH19*0.85,)</f>
        <v>12070</v>
      </c>
      <c r="DI19" s="17">
        <f>ROUND(BAR!DI19*0.85,)</f>
        <v>12070</v>
      </c>
      <c r="DJ19" s="17">
        <f>ROUND(BAR!DJ19*0.85,)</f>
        <v>12325</v>
      </c>
      <c r="DK19" s="17">
        <f>ROUND(BAR!DK19*0.85,)</f>
        <v>12325</v>
      </c>
      <c r="DL19" s="17">
        <f>ROUND(BAR!DL19*0.85,)</f>
        <v>12070</v>
      </c>
      <c r="DM19" s="17">
        <f>ROUND(BAR!DM19*0.85,)</f>
        <v>12070</v>
      </c>
      <c r="DN19" s="17">
        <f>ROUND(BAR!DN19*0.85,)</f>
        <v>12070</v>
      </c>
      <c r="DO19" s="17">
        <f>ROUND(BAR!DO19*0.85,)</f>
        <v>12070</v>
      </c>
      <c r="DP19" s="17">
        <f>ROUND(BAR!DP19*0.85,)</f>
        <v>12070</v>
      </c>
      <c r="DQ19" s="17">
        <f>ROUND(BAR!DQ19*0.85,)</f>
        <v>12070</v>
      </c>
      <c r="DR19" s="17">
        <f>ROUND(BAR!DR19*0.85,)</f>
        <v>12070</v>
      </c>
      <c r="DS19" s="17">
        <f>ROUND(BAR!DS19*0.85,)</f>
        <v>11815</v>
      </c>
      <c r="DT19" s="17">
        <f>ROUND(BAR!DT19*0.85,)</f>
        <v>11815</v>
      </c>
      <c r="DU19" s="17">
        <f>ROUND(BAR!DU19*0.85,)</f>
        <v>11815</v>
      </c>
      <c r="DV19" s="17">
        <f>ROUND(BAR!DV19*0.85,)</f>
        <v>11815</v>
      </c>
      <c r="DW19" s="17">
        <f>ROUND(BAR!DW19*0.85,)</f>
        <v>11815</v>
      </c>
      <c r="DX19" s="17">
        <f>ROUND(BAR!DX19*0.85,)</f>
        <v>12070</v>
      </c>
      <c r="DY19" s="17">
        <f>ROUND(BAR!DY19*0.85,)</f>
        <v>12070</v>
      </c>
      <c r="DZ19" s="17">
        <f>ROUND(BAR!DZ19*0.85,)</f>
        <v>11815</v>
      </c>
      <c r="EA19" s="17">
        <f>ROUND(BAR!EA19*0.85,)</f>
        <v>11815</v>
      </c>
      <c r="EB19" s="17">
        <f>ROUND(BAR!EB19*0.85,)</f>
        <v>11815</v>
      </c>
      <c r="EC19" s="17">
        <f>ROUND(BAR!EC19*0.85,)</f>
        <v>11815</v>
      </c>
      <c r="ED19" s="17">
        <f>ROUND(BAR!ED19*0.85,)</f>
        <v>11815</v>
      </c>
      <c r="EE19" s="17">
        <f>ROUND(BAR!EE19*0.85,)</f>
        <v>12070</v>
      </c>
      <c r="EF19" s="17">
        <f>ROUND(BAR!EF19*0.85,)</f>
        <v>12070</v>
      </c>
      <c r="EG19" s="17">
        <f>ROUND(BAR!EG19*0.85,)</f>
        <v>11560</v>
      </c>
      <c r="EH19" s="17">
        <f>ROUND(BAR!EH19*0.85,)</f>
        <v>11560</v>
      </c>
      <c r="EI19" s="17">
        <f>ROUND(BAR!EI19*0.85,)</f>
        <v>11560</v>
      </c>
      <c r="EJ19" s="17">
        <f>ROUND(BAR!EJ19*0.85,)</f>
        <v>11560</v>
      </c>
      <c r="EK19" s="17">
        <f>ROUND(BAR!EK19*0.85,)</f>
        <v>11560</v>
      </c>
      <c r="EL19" s="17">
        <f>ROUND(BAR!EL19*0.85,)</f>
        <v>11815</v>
      </c>
      <c r="EM19" s="17">
        <f>ROUND(BAR!EM19*0.85,)</f>
        <v>11815</v>
      </c>
      <c r="EN19" s="17">
        <f>ROUND(BAR!EN19*0.85,)</f>
        <v>11560</v>
      </c>
      <c r="EO19" s="17">
        <f>ROUND(BAR!EO19*0.85,)</f>
        <v>11560</v>
      </c>
      <c r="EP19" s="17">
        <f>ROUND(BAR!EP19*0.85,)</f>
        <v>12325</v>
      </c>
      <c r="EQ19" s="17">
        <f>ROUND(BAR!EQ19*0.85,)</f>
        <v>12325</v>
      </c>
      <c r="ER19" s="17">
        <f>ROUND(BAR!ER19*0.85,)</f>
        <v>12325</v>
      </c>
      <c r="ES19" s="17">
        <f>ROUND(BAR!ES19*0.85,)</f>
        <v>11815</v>
      </c>
      <c r="ET19" s="17">
        <f>ROUND(BAR!ET19*0.85,)</f>
        <v>11815</v>
      </c>
      <c r="EU19" s="17">
        <f>ROUND(BAR!EU19*0.85,)</f>
        <v>11560</v>
      </c>
      <c r="EV19" s="17">
        <f>ROUND(BAR!EV19*0.85,)</f>
        <v>11560</v>
      </c>
      <c r="EW19" s="17">
        <f>ROUND(BAR!EW19*0.85,)</f>
        <v>11560</v>
      </c>
      <c r="EX19" s="17">
        <f>ROUND(BAR!EX19*0.85,)</f>
        <v>11815</v>
      </c>
      <c r="EY19" s="17">
        <f>ROUND(BAR!EY19*0.85,)</f>
        <v>11815</v>
      </c>
      <c r="EZ19" s="17">
        <f>ROUND(BAR!EZ19*0.85,)</f>
        <v>11815</v>
      </c>
      <c r="FA19" s="17">
        <f>ROUND(BAR!FA19*0.85,)</f>
        <v>11815</v>
      </c>
      <c r="FB19" s="17">
        <f>ROUND(BAR!FB19*0.85,)</f>
        <v>11305</v>
      </c>
      <c r="FC19" s="17">
        <f>ROUND(BAR!FC19*0.85,)</f>
        <v>11305</v>
      </c>
      <c r="FD19" s="17">
        <f>ROUND(BAR!FD19*0.85,)</f>
        <v>11305</v>
      </c>
      <c r="FE19" s="17">
        <f>ROUND(BAR!FE19*0.85,)</f>
        <v>11305</v>
      </c>
      <c r="FF19" s="17">
        <f>ROUND(BAR!FF19*0.85,)</f>
        <v>11305</v>
      </c>
      <c r="FG19" s="17">
        <f>ROUND(BAR!FG19*0.85,)</f>
        <v>11560</v>
      </c>
      <c r="FH19" s="17">
        <f>ROUND(BAR!FH19*0.85,)</f>
        <v>11560</v>
      </c>
      <c r="FI19" s="17">
        <f>ROUND(BAR!FI19*0.85,)</f>
        <v>11305</v>
      </c>
      <c r="FJ19" s="17">
        <f>ROUND(BAR!FJ19*0.85,)</f>
        <v>11305</v>
      </c>
      <c r="FK19" s="17">
        <f>ROUND(BAR!FK19*0.85,)</f>
        <v>11305</v>
      </c>
      <c r="FL19" s="17">
        <f>ROUND(BAR!FL19*0.85,)</f>
        <v>11305</v>
      </c>
      <c r="FM19" s="17">
        <f>ROUND(BAR!FM19*0.85,)</f>
        <v>11305</v>
      </c>
      <c r="FN19" s="17">
        <f>ROUND(BAR!FN19*0.85,)</f>
        <v>11560</v>
      </c>
      <c r="FO19" s="17">
        <f>ROUND(BAR!FO19*0.85,)</f>
        <v>11560</v>
      </c>
      <c r="FP19" s="17">
        <f>ROUND(BAR!FP19*0.85,)</f>
        <v>11305</v>
      </c>
      <c r="FQ19" s="17">
        <f>ROUND(BAR!FQ19*0.85,)</f>
        <v>11305</v>
      </c>
      <c r="FR19" s="17">
        <f>ROUND(BAR!FR19*0.85,)</f>
        <v>11305</v>
      </c>
      <c r="FS19" s="17">
        <f>ROUND(BAR!FS19*0.85,)</f>
        <v>11305</v>
      </c>
      <c r="FT19" s="17">
        <f>ROUND(BAR!FT19*0.85,)</f>
        <v>11305</v>
      </c>
      <c r="FU19" s="17">
        <f>ROUND(BAR!FU19*0.85,)</f>
        <v>11560</v>
      </c>
      <c r="FV19" s="17">
        <f>ROUND(BAR!FV19*0.85,)</f>
        <v>11560</v>
      </c>
      <c r="FW19" s="17">
        <f>ROUND(BAR!FW19*0.85,)</f>
        <v>11305</v>
      </c>
      <c r="FX19" s="17">
        <f>ROUND(BAR!FX19*0.85,)</f>
        <v>11305</v>
      </c>
      <c r="FY19" s="17">
        <f>ROUND(BAR!FY19*0.85,)</f>
        <v>11305</v>
      </c>
      <c r="FZ19" s="17">
        <f>ROUND(BAR!FZ19*0.85,)</f>
        <v>11305</v>
      </c>
      <c r="GA19" s="17">
        <f>ROUND(BAR!GA19*0.85,)</f>
        <v>11305</v>
      </c>
      <c r="GB19" s="17">
        <f>ROUND(BAR!GB19*0.85,)</f>
        <v>11560</v>
      </c>
      <c r="GC19" s="17">
        <f>ROUND(BAR!GC19*0.85,)</f>
        <v>11560</v>
      </c>
      <c r="GD19" s="17">
        <f>ROUND(BAR!GD19*0.85,)</f>
        <v>11305</v>
      </c>
      <c r="GE19" s="17">
        <f>ROUND(BAR!GE19*0.85,)</f>
        <v>11305</v>
      </c>
      <c r="GF19" s="17">
        <f>ROUND(BAR!GF19*0.85,)</f>
        <v>11305</v>
      </c>
      <c r="GG19" s="17">
        <f>ROUND(BAR!GG19*0.85,)</f>
        <v>11305</v>
      </c>
      <c r="GH19" s="17">
        <f>ROUND(BAR!GH19*0.85,)</f>
        <v>11305</v>
      </c>
      <c r="GI19" s="17">
        <f>ROUND(BAR!GI19*0.85,)</f>
        <v>12580</v>
      </c>
      <c r="GJ19" s="17">
        <f>ROUND(BAR!GJ19*0.85,)</f>
        <v>12580</v>
      </c>
      <c r="GK19" s="17">
        <f>ROUND(BAR!GK19*0.85,)</f>
        <v>12580</v>
      </c>
      <c r="GL19" s="17">
        <f>ROUND(BAR!GL19*0.85,)</f>
        <v>12580</v>
      </c>
      <c r="GM19" s="17">
        <f>ROUND(BAR!GM19*0.85,)</f>
        <v>12580</v>
      </c>
      <c r="GN19" s="17">
        <f>ROUND(BAR!GN19*0.85,)</f>
        <v>12580</v>
      </c>
      <c r="GO19" s="17">
        <f>ROUND(BAR!GO19*0.85,)</f>
        <v>12580</v>
      </c>
      <c r="GP19" s="17">
        <f>ROUND(BAR!GP19*0.85,)</f>
        <v>13005</v>
      </c>
      <c r="GQ19" s="17">
        <f>ROUND(BAR!GQ19*0.85,)</f>
        <v>13005</v>
      </c>
      <c r="GR19" s="17">
        <f>ROUND(BAR!GR19*0.85,)</f>
        <v>13005</v>
      </c>
      <c r="GS19" s="17">
        <f>ROUND(BAR!GS19*0.85,)</f>
        <v>13005</v>
      </c>
      <c r="GT19" s="17">
        <f>ROUND(BAR!GT19*0.85,)</f>
        <v>13005</v>
      </c>
      <c r="GU19" s="17">
        <f>ROUND(BAR!GU19*0.85,)</f>
        <v>13005</v>
      </c>
      <c r="GV19" s="17">
        <f>ROUND(BAR!GV19*0.85,)</f>
        <v>13005</v>
      </c>
      <c r="GW19" s="17">
        <f>ROUND(BAR!GW19*0.85,)</f>
        <v>13430</v>
      </c>
      <c r="GX19" s="17">
        <f>ROUND(BAR!GX19*0.85,)</f>
        <v>13430</v>
      </c>
      <c r="GY19" s="17">
        <f>ROUND(BAR!GY19*0.85,)</f>
        <v>13430</v>
      </c>
      <c r="GZ19" s="17">
        <f>ROUND(BAR!GZ19*0.85,)</f>
        <v>13430</v>
      </c>
    </row>
    <row r="20" spans="1:208" s="22" customFormat="1" ht="15" customHeight="1" x14ac:dyDescent="0.2">
      <c r="A20" s="196" t="s">
        <v>27</v>
      </c>
      <c r="D20" s="104"/>
      <c r="E20" s="104"/>
      <c r="F20" s="104"/>
      <c r="G20" s="104"/>
      <c r="H20" s="104"/>
      <c r="S20" s="104"/>
      <c r="T20" s="104"/>
      <c r="U20" s="104"/>
      <c r="V20" s="104"/>
    </row>
    <row r="21" spans="1:208" s="22" customFormat="1" ht="32.25" customHeight="1" x14ac:dyDescent="0.2">
      <c r="A21" s="197" t="s">
        <v>10</v>
      </c>
      <c r="D21" s="104"/>
      <c r="E21" s="104"/>
      <c r="F21" s="104"/>
      <c r="G21" s="104"/>
      <c r="H21" s="104"/>
      <c r="S21" s="104"/>
      <c r="T21" s="104"/>
      <c r="U21" s="104"/>
      <c r="V21" s="104"/>
    </row>
    <row r="22" spans="1:208" s="60" customFormat="1" ht="15" customHeight="1" x14ac:dyDescent="0.2">
      <c r="A22" s="198" t="s">
        <v>11</v>
      </c>
      <c r="D22" s="238"/>
      <c r="E22" s="238"/>
      <c r="F22" s="238"/>
      <c r="G22" s="238"/>
      <c r="H22" s="238"/>
      <c r="L22" s="239"/>
      <c r="M22" s="239"/>
      <c r="N22" s="239"/>
      <c r="O22" s="239"/>
      <c r="S22" s="238"/>
      <c r="T22" s="238"/>
      <c r="U22" s="238"/>
      <c r="V22" s="238"/>
      <c r="DO22" s="239"/>
    </row>
    <row r="23" spans="1:208" s="60" customFormat="1" ht="25.5" x14ac:dyDescent="0.2">
      <c r="A23" s="236" t="s">
        <v>29</v>
      </c>
      <c r="D23" s="238"/>
      <c r="E23" s="238"/>
      <c r="F23" s="238"/>
      <c r="G23" s="238"/>
      <c r="H23" s="238"/>
      <c r="L23" s="239"/>
      <c r="M23" s="239"/>
      <c r="N23" s="239"/>
      <c r="O23" s="239"/>
      <c r="S23" s="238"/>
      <c r="T23" s="238"/>
      <c r="U23" s="238"/>
      <c r="V23" s="238"/>
      <c r="DO23" s="239"/>
    </row>
    <row r="24" spans="1:208" x14ac:dyDescent="0.2">
      <c r="A24" s="200" t="s">
        <v>14</v>
      </c>
    </row>
    <row r="25" spans="1:208" ht="84" x14ac:dyDescent="0.2">
      <c r="A25" s="201" t="s">
        <v>15</v>
      </c>
    </row>
    <row r="26" spans="1:208" ht="15" customHeight="1" x14ac:dyDescent="0.2">
      <c r="A26" s="196" t="s">
        <v>16</v>
      </c>
    </row>
    <row r="27" spans="1:208" ht="24" x14ac:dyDescent="0.2">
      <c r="A27" s="184" t="s">
        <v>17</v>
      </c>
    </row>
    <row r="28" spans="1:208" x14ac:dyDescent="0.2">
      <c r="A28" s="206" t="s">
        <v>18</v>
      </c>
    </row>
    <row r="29" spans="1:208" ht="132" x14ac:dyDescent="0.2">
      <c r="A29" s="202" t="s">
        <v>19</v>
      </c>
    </row>
    <row r="30" spans="1:208" s="22" customFormat="1" ht="15" customHeight="1" x14ac:dyDescent="0.2">
      <c r="A30" s="200" t="s">
        <v>20</v>
      </c>
      <c r="D30" s="245"/>
      <c r="E30" s="245"/>
      <c r="F30" s="245"/>
      <c r="G30" s="245"/>
      <c r="H30" s="245"/>
      <c r="S30" s="245"/>
      <c r="T30" s="245"/>
      <c r="U30" s="245"/>
      <c r="V30" s="245"/>
    </row>
    <row r="31" spans="1:208" s="22" customFormat="1" ht="84" x14ac:dyDescent="0.2">
      <c r="A31" s="203" t="s">
        <v>21</v>
      </c>
      <c r="D31" s="245"/>
      <c r="E31" s="245"/>
      <c r="F31" s="245"/>
      <c r="G31" s="245"/>
      <c r="H31" s="245"/>
      <c r="S31" s="245"/>
      <c r="T31" s="245"/>
      <c r="U31" s="245"/>
      <c r="V31" s="245"/>
    </row>
    <row r="32" spans="1:208" x14ac:dyDescent="0.2">
      <c r="A32" s="200" t="s">
        <v>22</v>
      </c>
    </row>
    <row r="33" spans="1:1" ht="24" x14ac:dyDescent="0.2">
      <c r="A33" s="209" t="s">
        <v>67</v>
      </c>
    </row>
  </sheetData>
  <pageMargins left="0.7" right="0.7" top="0.75" bottom="0.75" header="0.3" footer="0.3"/>
  <pageSetup paperSize="9" orientation="portrai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B55"/>
  <sheetViews>
    <sheetView topLeftCell="A2" workbookViewId="0">
      <pane xSplit="1" topLeftCell="B1" activePane="topRight" state="frozen"/>
      <selection pane="topRight" activeCell="A3" sqref="A3"/>
    </sheetView>
  </sheetViews>
  <sheetFormatPr defaultColWidth="8.5703125" defaultRowHeight="12" x14ac:dyDescent="0.2"/>
  <cols>
    <col min="1" max="1" width="84.85546875" style="2" customWidth="1"/>
    <col min="2" max="2" width="10.42578125" style="2" customWidth="1"/>
    <col min="3" max="16384" width="8.5703125" style="2"/>
  </cols>
  <sheetData>
    <row r="1" spans="1:2" ht="11.45" customHeight="1" x14ac:dyDescent="0.2">
      <c r="A1" s="3" t="s">
        <v>98</v>
      </c>
    </row>
    <row r="2" spans="1:2" ht="11.45" customHeight="1" x14ac:dyDescent="0.2">
      <c r="A2" s="4" t="s">
        <v>205</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c r="B7" s="11"/>
    </row>
    <row r="8" spans="1:2" ht="11.45" customHeight="1" x14ac:dyDescent="0.2">
      <c r="A8" s="12">
        <v>1</v>
      </c>
      <c r="B8" s="13" t="e">
        <f>BAR!#REF!*0.85</f>
        <v>#REF!</v>
      </c>
    </row>
    <row r="9" spans="1:2" ht="11.45" customHeight="1" x14ac:dyDescent="0.2">
      <c r="A9" s="12">
        <v>2</v>
      </c>
      <c r="B9" s="13" t="e">
        <f>BAR!#REF!*0.85</f>
        <v>#REF!</v>
      </c>
    </row>
    <row r="10" spans="1:2" ht="11.45" customHeight="1" x14ac:dyDescent="0.2">
      <c r="A10" s="14" t="s">
        <v>75</v>
      </c>
      <c r="B10" s="13"/>
    </row>
    <row r="11" spans="1:2" ht="11.45" customHeight="1" x14ac:dyDescent="0.2">
      <c r="A11" s="12">
        <v>1</v>
      </c>
      <c r="B11" s="13" t="e">
        <f>BAR!#REF!*0.85</f>
        <v>#REF!</v>
      </c>
    </row>
    <row r="12" spans="1:2" ht="11.45" customHeight="1" x14ac:dyDescent="0.2">
      <c r="A12" s="12">
        <v>2</v>
      </c>
      <c r="B12" s="13" t="e">
        <f>BAR!#REF!*0.85</f>
        <v>#REF!</v>
      </c>
    </row>
    <row r="13" spans="1:2" ht="11.45" customHeight="1" x14ac:dyDescent="0.2">
      <c r="A13" s="15" t="s">
        <v>76</v>
      </c>
      <c r="B13" s="13"/>
    </row>
    <row r="14" spans="1:2" ht="11.45" customHeight="1" x14ac:dyDescent="0.2">
      <c r="A14" s="12">
        <v>1</v>
      </c>
      <c r="B14" s="13" t="e">
        <f>BAR!#REF!*0.85</f>
        <v>#REF!</v>
      </c>
    </row>
    <row r="15" spans="1:2" ht="11.45" customHeight="1" x14ac:dyDescent="0.2">
      <c r="A15" s="12">
        <v>2</v>
      </c>
      <c r="B15" s="13" t="e">
        <f>BAR!#REF!*0.85</f>
        <v>#REF!</v>
      </c>
    </row>
    <row r="16" spans="1:2" ht="11.45" customHeight="1" x14ac:dyDescent="0.2">
      <c r="A16" s="16" t="s">
        <v>77</v>
      </c>
      <c r="B16" s="13"/>
    </row>
    <row r="17" spans="1:2" ht="11.45" customHeight="1" x14ac:dyDescent="0.2">
      <c r="A17" s="12">
        <v>1</v>
      </c>
      <c r="B17" s="13" t="e">
        <f>BAR!#REF!*0.85</f>
        <v>#REF!</v>
      </c>
    </row>
    <row r="18" spans="1:2" ht="11.45" customHeight="1" x14ac:dyDescent="0.2">
      <c r="A18" s="12">
        <v>2</v>
      </c>
      <c r="B18" s="13" t="e">
        <f>BAR!#REF!*0.85</f>
        <v>#REF!</v>
      </c>
    </row>
    <row r="19" spans="1:2" ht="11.45" customHeight="1" x14ac:dyDescent="0.2">
      <c r="A19" s="17" t="s">
        <v>78</v>
      </c>
      <c r="B19" s="13"/>
    </row>
    <row r="20" spans="1:2" ht="11.45" customHeight="1" x14ac:dyDescent="0.2">
      <c r="A20" s="12">
        <v>1</v>
      </c>
      <c r="B20" s="13" t="e">
        <f>BAR!#REF!*0.85</f>
        <v>#REF!</v>
      </c>
    </row>
    <row r="21" spans="1:2" ht="11.45" customHeight="1" x14ac:dyDescent="0.2">
      <c r="A21" s="12">
        <v>2</v>
      </c>
      <c r="B21" s="13" t="e">
        <f>BAR!#REF!*0.85</f>
        <v>#REF!</v>
      </c>
    </row>
    <row r="22" spans="1:2" ht="11.45" customHeight="1" x14ac:dyDescent="0.2">
      <c r="A22" s="18"/>
      <c r="B22" s="19"/>
    </row>
    <row r="23" spans="1:2" ht="11.45" customHeight="1" x14ac:dyDescent="0.2">
      <c r="A23" s="29" t="s">
        <v>79</v>
      </c>
      <c r="B23" s="19"/>
    </row>
    <row r="24" spans="1:2" ht="24.6" customHeight="1" x14ac:dyDescent="0.2">
      <c r="A24" s="6" t="s">
        <v>73</v>
      </c>
      <c r="B24" s="8" t="e">
        <f>B5</f>
        <v>#REF!</v>
      </c>
    </row>
    <row r="25" spans="1:2" ht="24.6" customHeight="1" x14ac:dyDescent="0.2">
      <c r="A25" s="9"/>
      <c r="B25" s="8" t="e">
        <f>B6</f>
        <v>#REF!</v>
      </c>
    </row>
    <row r="26" spans="1:2" ht="11.45" customHeight="1" x14ac:dyDescent="0.2">
      <c r="A26" s="10" t="s">
        <v>74</v>
      </c>
      <c r="B26" s="11"/>
    </row>
    <row r="27" spans="1:2" ht="11.45" customHeight="1" x14ac:dyDescent="0.2">
      <c r="A27" s="12">
        <v>1</v>
      </c>
      <c r="B27" s="13" t="e">
        <f>ROUNDUP(B8*0.9,)</f>
        <v>#REF!</v>
      </c>
    </row>
    <row r="28" spans="1:2" ht="11.45" customHeight="1" x14ac:dyDescent="0.2">
      <c r="A28" s="12">
        <v>2</v>
      </c>
      <c r="B28" s="13" t="e">
        <f>ROUNDUP(B9*0.9,)</f>
        <v>#REF!</v>
      </c>
    </row>
    <row r="29" spans="1:2" ht="11.45" customHeight="1" x14ac:dyDescent="0.2">
      <c r="A29" s="14" t="s">
        <v>75</v>
      </c>
      <c r="B29" s="13"/>
    </row>
    <row r="30" spans="1:2" ht="11.45" customHeight="1" x14ac:dyDescent="0.2">
      <c r="A30" s="12">
        <v>1</v>
      </c>
      <c r="B30" s="13" t="e">
        <f>ROUNDUP(B11*0.9,)</f>
        <v>#REF!</v>
      </c>
    </row>
    <row r="31" spans="1:2" ht="11.45" customHeight="1" x14ac:dyDescent="0.2">
      <c r="A31" s="12">
        <v>2</v>
      </c>
      <c r="B31" s="13" t="e">
        <f>ROUNDUP(B12*0.9,)</f>
        <v>#REF!</v>
      </c>
    </row>
    <row r="32" spans="1:2" ht="11.45" customHeight="1" x14ac:dyDescent="0.2">
      <c r="A32" s="15" t="s">
        <v>76</v>
      </c>
      <c r="B32" s="13"/>
    </row>
    <row r="33" spans="1:2" ht="11.45" customHeight="1" x14ac:dyDescent="0.2">
      <c r="A33" s="12">
        <v>1</v>
      </c>
      <c r="B33" s="13" t="e">
        <f>ROUNDUP(B14*0.9,)</f>
        <v>#REF!</v>
      </c>
    </row>
    <row r="34" spans="1:2" ht="11.45" customHeight="1" x14ac:dyDescent="0.2">
      <c r="A34" s="12">
        <v>2</v>
      </c>
      <c r="B34" s="13" t="e">
        <f>ROUNDUP(B15*0.9,)</f>
        <v>#REF!</v>
      </c>
    </row>
    <row r="35" spans="1:2" ht="11.45" customHeight="1" x14ac:dyDescent="0.2">
      <c r="A35" s="16" t="s">
        <v>77</v>
      </c>
      <c r="B35" s="13"/>
    </row>
    <row r="36" spans="1:2" ht="11.45" customHeight="1" x14ac:dyDescent="0.2">
      <c r="A36" s="12">
        <v>1</v>
      </c>
      <c r="B36" s="13" t="e">
        <f>ROUNDUP(B17*0.9,)</f>
        <v>#REF!</v>
      </c>
    </row>
    <row r="37" spans="1:2" ht="11.45" customHeight="1" x14ac:dyDescent="0.2">
      <c r="A37" s="12">
        <v>2</v>
      </c>
      <c r="B37" s="13" t="e">
        <f>ROUNDUP(B18*0.9,)</f>
        <v>#REF!</v>
      </c>
    </row>
    <row r="38" spans="1:2" ht="11.45" customHeight="1" x14ac:dyDescent="0.2">
      <c r="A38" s="17" t="s">
        <v>78</v>
      </c>
      <c r="B38" s="13"/>
    </row>
    <row r="39" spans="1:2" ht="11.45" customHeight="1" x14ac:dyDescent="0.2">
      <c r="A39" s="12">
        <v>1</v>
      </c>
      <c r="B39" s="13" t="e">
        <f>ROUNDUP(B20*0.9,)</f>
        <v>#REF!</v>
      </c>
    </row>
    <row r="40" spans="1:2" ht="11.45" customHeight="1" x14ac:dyDescent="0.2">
      <c r="A40" s="12">
        <v>2</v>
      </c>
      <c r="B40" s="13" t="e">
        <f>ROUNDUP(B21*0.9,)</f>
        <v>#REF!</v>
      </c>
    </row>
    <row r="41" spans="1:2" ht="11.45" customHeight="1" x14ac:dyDescent="0.2">
      <c r="A41" s="18"/>
    </row>
    <row r="42" spans="1:2" x14ac:dyDescent="0.2">
      <c r="A42" s="20" t="s">
        <v>89</v>
      </c>
    </row>
    <row r="43" spans="1:2" x14ac:dyDescent="0.2">
      <c r="A43" s="22" t="s">
        <v>208</v>
      </c>
    </row>
    <row r="44" spans="1:2" x14ac:dyDescent="0.2">
      <c r="A44" s="22"/>
    </row>
    <row r="45" spans="1:2" x14ac:dyDescent="0.2">
      <c r="A45" s="20" t="s">
        <v>81</v>
      </c>
    </row>
    <row r="46" spans="1:2" x14ac:dyDescent="0.2">
      <c r="A46" s="23" t="s">
        <v>82</v>
      </c>
    </row>
    <row r="47" spans="1:2" x14ac:dyDescent="0.2">
      <c r="A47" s="23" t="s">
        <v>83</v>
      </c>
    </row>
    <row r="48" spans="1:2" ht="12.6" customHeight="1" x14ac:dyDescent="0.2">
      <c r="A48" s="24" t="s">
        <v>84</v>
      </c>
    </row>
    <row r="49" spans="1:1" x14ac:dyDescent="0.2">
      <c r="A49" s="23" t="s">
        <v>86</v>
      </c>
    </row>
    <row r="50" spans="1:1" x14ac:dyDescent="0.2">
      <c r="A50" s="22"/>
    </row>
    <row r="51" spans="1:1" x14ac:dyDescent="0.2">
      <c r="A51" s="25" t="s">
        <v>92</v>
      </c>
    </row>
    <row r="52" spans="1:1" ht="48" x14ac:dyDescent="0.2">
      <c r="A52" s="26" t="s">
        <v>207</v>
      </c>
    </row>
    <row r="54" spans="1:1" x14ac:dyDescent="0.2">
      <c r="A54" s="27" t="s">
        <v>272</v>
      </c>
    </row>
    <row r="55" spans="1:1" x14ac:dyDescent="0.2">
      <c r="A55" s="28" t="s">
        <v>274</v>
      </c>
    </row>
  </sheetData>
  <pageMargins left="0.7" right="0.7" top="0.75" bottom="0.75" header="0.3" footer="0.3"/>
  <pageSetup paperSize="9" orientation="portrai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B55"/>
  <sheetViews>
    <sheetView workbookViewId="0">
      <pane xSplit="1" topLeftCell="B1" activePane="topRight" state="frozen"/>
      <selection pane="topRight" activeCell="G18" sqref="G18"/>
    </sheetView>
  </sheetViews>
  <sheetFormatPr defaultColWidth="8.5703125" defaultRowHeight="12" x14ac:dyDescent="0.2"/>
  <cols>
    <col min="1" max="1" width="84.85546875" style="2" customWidth="1"/>
    <col min="2" max="2" width="10.42578125" style="2" customWidth="1"/>
    <col min="3" max="16384" width="8.5703125" style="2"/>
  </cols>
  <sheetData>
    <row r="1" spans="1:2" ht="11.45" customHeight="1" x14ac:dyDescent="0.2">
      <c r="A1" s="3" t="s">
        <v>98</v>
      </c>
    </row>
    <row r="2" spans="1:2" ht="11.45" customHeight="1" x14ac:dyDescent="0.2">
      <c r="A2" s="4" t="s">
        <v>205</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c r="B7" s="11"/>
    </row>
    <row r="8" spans="1:2" ht="11.45" customHeight="1" x14ac:dyDescent="0.2">
      <c r="A8" s="12">
        <v>1</v>
      </c>
      <c r="B8" s="13" t="e">
        <f>BAR!#REF!*0.85</f>
        <v>#REF!</v>
      </c>
    </row>
    <row r="9" spans="1:2" ht="11.45" customHeight="1" x14ac:dyDescent="0.2">
      <c r="A9" s="12">
        <v>2</v>
      </c>
      <c r="B9" s="13" t="e">
        <f>BAR!#REF!*0.85</f>
        <v>#REF!</v>
      </c>
    </row>
    <row r="10" spans="1:2" ht="11.45" customHeight="1" x14ac:dyDescent="0.2">
      <c r="A10" s="14" t="s">
        <v>75</v>
      </c>
      <c r="B10" s="13"/>
    </row>
    <row r="11" spans="1:2" ht="11.45" customHeight="1" x14ac:dyDescent="0.2">
      <c r="A11" s="12">
        <v>1</v>
      </c>
      <c r="B11" s="13" t="e">
        <f>BAR!#REF!*0.85</f>
        <v>#REF!</v>
      </c>
    </row>
    <row r="12" spans="1:2" ht="11.45" customHeight="1" x14ac:dyDescent="0.2">
      <c r="A12" s="12">
        <v>2</v>
      </c>
      <c r="B12" s="13" t="e">
        <f>BAR!#REF!*0.85</f>
        <v>#REF!</v>
      </c>
    </row>
    <row r="13" spans="1:2" ht="11.45" customHeight="1" x14ac:dyDescent="0.2">
      <c r="A13" s="15" t="s">
        <v>76</v>
      </c>
      <c r="B13" s="13"/>
    </row>
    <row r="14" spans="1:2" ht="11.45" customHeight="1" x14ac:dyDescent="0.2">
      <c r="A14" s="12">
        <v>1</v>
      </c>
      <c r="B14" s="13" t="e">
        <f>BAR!#REF!*0.85</f>
        <v>#REF!</v>
      </c>
    </row>
    <row r="15" spans="1:2" ht="11.45" customHeight="1" x14ac:dyDescent="0.2">
      <c r="A15" s="12">
        <v>2</v>
      </c>
      <c r="B15" s="13" t="e">
        <f>BAR!#REF!*0.85</f>
        <v>#REF!</v>
      </c>
    </row>
    <row r="16" spans="1:2" ht="11.45" customHeight="1" x14ac:dyDescent="0.2">
      <c r="A16" s="16" t="s">
        <v>77</v>
      </c>
      <c r="B16" s="13"/>
    </row>
    <row r="17" spans="1:2" ht="11.45" customHeight="1" x14ac:dyDescent="0.2">
      <c r="A17" s="12">
        <v>1</v>
      </c>
      <c r="B17" s="13" t="e">
        <f>BAR!#REF!*0.85</f>
        <v>#REF!</v>
      </c>
    </row>
    <row r="18" spans="1:2" ht="11.45" customHeight="1" x14ac:dyDescent="0.2">
      <c r="A18" s="12">
        <v>2</v>
      </c>
      <c r="B18" s="13" t="e">
        <f>BAR!#REF!*0.85</f>
        <v>#REF!</v>
      </c>
    </row>
    <row r="19" spans="1:2" ht="11.45" customHeight="1" x14ac:dyDescent="0.2">
      <c r="A19" s="17" t="s">
        <v>78</v>
      </c>
      <c r="B19" s="13"/>
    </row>
    <row r="20" spans="1:2" ht="11.45" customHeight="1" x14ac:dyDescent="0.2">
      <c r="A20" s="12">
        <v>1</v>
      </c>
      <c r="B20" s="13" t="e">
        <f>BAR!#REF!*0.85</f>
        <v>#REF!</v>
      </c>
    </row>
    <row r="21" spans="1:2" ht="11.45" customHeight="1" x14ac:dyDescent="0.2">
      <c r="A21" s="12">
        <v>2</v>
      </c>
      <c r="B21" s="13" t="e">
        <f>BAR!#REF!*0.85</f>
        <v>#REF!</v>
      </c>
    </row>
    <row r="22" spans="1:2" ht="11.45" customHeight="1" x14ac:dyDescent="0.2">
      <c r="A22" s="18"/>
      <c r="B22" s="19"/>
    </row>
    <row r="23" spans="1:2" ht="11.45" customHeight="1" x14ac:dyDescent="0.2">
      <c r="A23" s="29" t="s">
        <v>79</v>
      </c>
      <c r="B23" s="19"/>
    </row>
    <row r="24" spans="1:2" ht="24.6" customHeight="1" x14ac:dyDescent="0.2">
      <c r="A24" s="6" t="s">
        <v>73</v>
      </c>
      <c r="B24" s="8" t="e">
        <f>B5</f>
        <v>#REF!</v>
      </c>
    </row>
    <row r="25" spans="1:2" ht="24.6" customHeight="1" x14ac:dyDescent="0.2">
      <c r="A25" s="9"/>
      <c r="B25" s="8" t="e">
        <f>B6</f>
        <v>#REF!</v>
      </c>
    </row>
    <row r="26" spans="1:2" ht="11.45" customHeight="1" x14ac:dyDescent="0.2">
      <c r="A26" s="10" t="s">
        <v>74</v>
      </c>
      <c r="B26" s="11"/>
    </row>
    <row r="27" spans="1:2" ht="11.45" customHeight="1" x14ac:dyDescent="0.2">
      <c r="A27" s="12">
        <v>1</v>
      </c>
      <c r="B27" s="13" t="e">
        <f>ROUNDUP(B8*0.87,)</f>
        <v>#REF!</v>
      </c>
    </row>
    <row r="28" spans="1:2" ht="11.45" customHeight="1" x14ac:dyDescent="0.2">
      <c r="A28" s="12">
        <v>2</v>
      </c>
      <c r="B28" s="13" t="e">
        <f>ROUNDUP(B9*0.87,)</f>
        <v>#REF!</v>
      </c>
    </row>
    <row r="29" spans="1:2" ht="11.45" customHeight="1" x14ac:dyDescent="0.2">
      <c r="A29" s="14" t="s">
        <v>75</v>
      </c>
      <c r="B29" s="13"/>
    </row>
    <row r="30" spans="1:2" ht="11.45" customHeight="1" x14ac:dyDescent="0.2">
      <c r="A30" s="12">
        <v>1</v>
      </c>
      <c r="B30" s="13" t="e">
        <f>ROUNDUP(B11*0.87,)</f>
        <v>#REF!</v>
      </c>
    </row>
    <row r="31" spans="1:2" ht="11.45" customHeight="1" x14ac:dyDescent="0.2">
      <c r="A31" s="12">
        <v>2</v>
      </c>
      <c r="B31" s="13" t="e">
        <f>ROUNDUP(B12*0.87,)</f>
        <v>#REF!</v>
      </c>
    </row>
    <row r="32" spans="1:2" ht="11.45" customHeight="1" x14ac:dyDescent="0.2">
      <c r="A32" s="15" t="s">
        <v>76</v>
      </c>
      <c r="B32" s="13"/>
    </row>
    <row r="33" spans="1:2" ht="11.45" customHeight="1" x14ac:dyDescent="0.2">
      <c r="A33" s="12">
        <v>1</v>
      </c>
      <c r="B33" s="13" t="e">
        <f>ROUNDUP(B14*0.87,)</f>
        <v>#REF!</v>
      </c>
    </row>
    <row r="34" spans="1:2" ht="11.45" customHeight="1" x14ac:dyDescent="0.2">
      <c r="A34" s="12">
        <v>2</v>
      </c>
      <c r="B34" s="13" t="e">
        <f>ROUNDUP(B15*0.87,)</f>
        <v>#REF!</v>
      </c>
    </row>
    <row r="35" spans="1:2" ht="11.45" customHeight="1" x14ac:dyDescent="0.2">
      <c r="A35" s="16" t="s">
        <v>77</v>
      </c>
      <c r="B35" s="13"/>
    </row>
    <row r="36" spans="1:2" ht="11.45" customHeight="1" x14ac:dyDescent="0.2">
      <c r="A36" s="12">
        <v>1</v>
      </c>
      <c r="B36" s="13" t="e">
        <f>ROUNDUP(B17*0.87,)</f>
        <v>#REF!</v>
      </c>
    </row>
    <row r="37" spans="1:2" ht="11.45" customHeight="1" x14ac:dyDescent="0.2">
      <c r="A37" s="12">
        <v>2</v>
      </c>
      <c r="B37" s="13" t="e">
        <f>ROUNDUP(B18*0.87,)</f>
        <v>#REF!</v>
      </c>
    </row>
    <row r="38" spans="1:2" ht="11.45" customHeight="1" x14ac:dyDescent="0.2">
      <c r="A38" s="17" t="s">
        <v>78</v>
      </c>
      <c r="B38" s="13"/>
    </row>
    <row r="39" spans="1:2" ht="11.45" customHeight="1" x14ac:dyDescent="0.2">
      <c r="A39" s="12">
        <v>1</v>
      </c>
      <c r="B39" s="13" t="e">
        <f>ROUNDUP(B20*0.87,)</f>
        <v>#REF!</v>
      </c>
    </row>
    <row r="40" spans="1:2" ht="11.45" customHeight="1" x14ac:dyDescent="0.2">
      <c r="A40" s="12">
        <v>2</v>
      </c>
      <c r="B40" s="13" t="e">
        <f>ROUNDUP(B21*0.87,)</f>
        <v>#REF!</v>
      </c>
    </row>
    <row r="41" spans="1:2" ht="11.45" customHeight="1" x14ac:dyDescent="0.2">
      <c r="A41" s="18"/>
    </row>
    <row r="42" spans="1:2" x14ac:dyDescent="0.2">
      <c r="A42" s="20" t="s">
        <v>89</v>
      </c>
    </row>
    <row r="43" spans="1:2" x14ac:dyDescent="0.2">
      <c r="A43" s="22" t="s">
        <v>208</v>
      </c>
    </row>
    <row r="44" spans="1:2" x14ac:dyDescent="0.2">
      <c r="A44" s="22"/>
    </row>
    <row r="45" spans="1:2" x14ac:dyDescent="0.2">
      <c r="A45" s="20" t="s">
        <v>81</v>
      </c>
    </row>
    <row r="46" spans="1:2" x14ac:dyDescent="0.2">
      <c r="A46" s="23" t="s">
        <v>82</v>
      </c>
    </row>
    <row r="47" spans="1:2" x14ac:dyDescent="0.2">
      <c r="A47" s="23" t="s">
        <v>83</v>
      </c>
    </row>
    <row r="48" spans="1:2" ht="12.6" customHeight="1" x14ac:dyDescent="0.2">
      <c r="A48" s="24" t="s">
        <v>84</v>
      </c>
    </row>
    <row r="49" spans="1:1" x14ac:dyDescent="0.2">
      <c r="A49" s="23" t="s">
        <v>86</v>
      </c>
    </row>
    <row r="50" spans="1:1" x14ac:dyDescent="0.2">
      <c r="A50" s="22"/>
    </row>
    <row r="51" spans="1:1" x14ac:dyDescent="0.2">
      <c r="A51" s="25" t="s">
        <v>92</v>
      </c>
    </row>
    <row r="52" spans="1:1" ht="48" x14ac:dyDescent="0.2">
      <c r="A52" s="26" t="s">
        <v>207</v>
      </c>
    </row>
    <row r="54" spans="1:1" x14ac:dyDescent="0.2">
      <c r="A54" s="27" t="s">
        <v>272</v>
      </c>
    </row>
    <row r="55" spans="1:1" x14ac:dyDescent="0.2">
      <c r="A55" s="28" t="s">
        <v>274</v>
      </c>
    </row>
  </sheetData>
  <pageMargins left="0.7" right="0.7" top="0.75" bottom="0.75" header="0.3" footer="0.3"/>
  <pageSetup paperSize="9" orientation="portrait"/>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B36"/>
  <sheetViews>
    <sheetView workbookViewId="0">
      <pane xSplit="1" topLeftCell="B1" activePane="topRight" state="frozen"/>
      <selection pane="topRight" activeCell="G18" sqref="G18"/>
    </sheetView>
  </sheetViews>
  <sheetFormatPr defaultColWidth="8.5703125" defaultRowHeight="12" x14ac:dyDescent="0.2"/>
  <cols>
    <col min="1" max="1" width="84.85546875" style="2" customWidth="1"/>
    <col min="2" max="2" width="10.42578125" style="2" customWidth="1"/>
    <col min="3" max="16384" width="8.5703125" style="2"/>
  </cols>
  <sheetData>
    <row r="1" spans="1:2" ht="11.45" customHeight="1" x14ac:dyDescent="0.2">
      <c r="A1" s="3" t="s">
        <v>98</v>
      </c>
    </row>
    <row r="2" spans="1:2" ht="11.45" customHeight="1" x14ac:dyDescent="0.2">
      <c r="A2" s="4" t="s">
        <v>205</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c r="B7" s="11"/>
    </row>
    <row r="8" spans="1:2" ht="11.45" customHeight="1" x14ac:dyDescent="0.2">
      <c r="A8" s="12">
        <v>1</v>
      </c>
      <c r="B8" s="13" t="e">
        <f>BAR!#REF!*0.85</f>
        <v>#REF!</v>
      </c>
    </row>
    <row r="9" spans="1:2" ht="11.45" customHeight="1" x14ac:dyDescent="0.2">
      <c r="A9" s="12">
        <v>2</v>
      </c>
      <c r="B9" s="13" t="e">
        <f>BAR!#REF!*0.85</f>
        <v>#REF!</v>
      </c>
    </row>
    <row r="10" spans="1:2" ht="11.45" customHeight="1" x14ac:dyDescent="0.2">
      <c r="A10" s="14" t="s">
        <v>75</v>
      </c>
      <c r="B10" s="13"/>
    </row>
    <row r="11" spans="1:2" ht="11.45" customHeight="1" x14ac:dyDescent="0.2">
      <c r="A11" s="12">
        <v>1</v>
      </c>
      <c r="B11" s="13" t="e">
        <f>BAR!#REF!*0.85</f>
        <v>#REF!</v>
      </c>
    </row>
    <row r="12" spans="1:2" ht="11.45" customHeight="1" x14ac:dyDescent="0.2">
      <c r="A12" s="12">
        <v>2</v>
      </c>
      <c r="B12" s="13" t="e">
        <f>BAR!#REF!*0.85</f>
        <v>#REF!</v>
      </c>
    </row>
    <row r="13" spans="1:2" ht="11.45" customHeight="1" x14ac:dyDescent="0.2">
      <c r="A13" s="15" t="s">
        <v>76</v>
      </c>
      <c r="B13" s="13"/>
    </row>
    <row r="14" spans="1:2" ht="11.45" customHeight="1" x14ac:dyDescent="0.2">
      <c r="A14" s="12">
        <v>1</v>
      </c>
      <c r="B14" s="13" t="e">
        <f>BAR!#REF!*0.85</f>
        <v>#REF!</v>
      </c>
    </row>
    <row r="15" spans="1:2" ht="11.45" customHeight="1" x14ac:dyDescent="0.2">
      <c r="A15" s="12">
        <v>2</v>
      </c>
      <c r="B15" s="13" t="e">
        <f>BAR!#REF!*0.85</f>
        <v>#REF!</v>
      </c>
    </row>
    <row r="16" spans="1:2" ht="11.45" customHeight="1" x14ac:dyDescent="0.2">
      <c r="A16" s="16" t="s">
        <v>77</v>
      </c>
      <c r="B16" s="13"/>
    </row>
    <row r="17" spans="1:2" ht="11.45" customHeight="1" x14ac:dyDescent="0.2">
      <c r="A17" s="12">
        <v>1</v>
      </c>
      <c r="B17" s="13" t="e">
        <f>BAR!#REF!*0.85</f>
        <v>#REF!</v>
      </c>
    </row>
    <row r="18" spans="1:2" ht="11.45" customHeight="1" x14ac:dyDescent="0.2">
      <c r="A18" s="12">
        <v>2</v>
      </c>
      <c r="B18" s="13" t="e">
        <f>BAR!#REF!*0.85</f>
        <v>#REF!</v>
      </c>
    </row>
    <row r="19" spans="1:2" ht="11.45" customHeight="1" x14ac:dyDescent="0.2">
      <c r="A19" s="17" t="s">
        <v>78</v>
      </c>
      <c r="B19" s="13"/>
    </row>
    <row r="20" spans="1:2" ht="11.45" customHeight="1" x14ac:dyDescent="0.2">
      <c r="A20" s="12">
        <v>1</v>
      </c>
      <c r="B20" s="13" t="e">
        <f>BAR!#REF!*0.85</f>
        <v>#REF!</v>
      </c>
    </row>
    <row r="21" spans="1:2" ht="11.45" customHeight="1" x14ac:dyDescent="0.2">
      <c r="A21" s="12">
        <v>2</v>
      </c>
      <c r="B21" s="13" t="e">
        <f>BAR!#REF!*0.85</f>
        <v>#REF!</v>
      </c>
    </row>
    <row r="22" spans="1:2" ht="11.45" customHeight="1" x14ac:dyDescent="0.2">
      <c r="A22" s="18"/>
    </row>
    <row r="23" spans="1:2" x14ac:dyDescent="0.2">
      <c r="A23" s="20" t="s">
        <v>89</v>
      </c>
    </row>
    <row r="24" spans="1:2" x14ac:dyDescent="0.2">
      <c r="A24" s="22" t="s">
        <v>208</v>
      </c>
    </row>
    <row r="25" spans="1:2" x14ac:dyDescent="0.2">
      <c r="A25" s="22"/>
    </row>
    <row r="26" spans="1:2" x14ac:dyDescent="0.2">
      <c r="A26" s="20" t="s">
        <v>81</v>
      </c>
    </row>
    <row r="27" spans="1:2" x14ac:dyDescent="0.2">
      <c r="A27" s="23" t="s">
        <v>82</v>
      </c>
    </row>
    <row r="28" spans="1:2" x14ac:dyDescent="0.2">
      <c r="A28" s="23" t="s">
        <v>83</v>
      </c>
    </row>
    <row r="29" spans="1:2" ht="12.6" customHeight="1" x14ac:dyDescent="0.2">
      <c r="A29" s="24" t="s">
        <v>84</v>
      </c>
    </row>
    <row r="30" spans="1:2" x14ac:dyDescent="0.2">
      <c r="A30" s="23" t="s">
        <v>86</v>
      </c>
    </row>
    <row r="31" spans="1:2" x14ac:dyDescent="0.2">
      <c r="A31" s="22"/>
    </row>
    <row r="32" spans="1:2" x14ac:dyDescent="0.2">
      <c r="A32" s="25" t="s">
        <v>92</v>
      </c>
    </row>
    <row r="33" spans="1:1" ht="48" x14ac:dyDescent="0.2">
      <c r="A33" s="26" t="s">
        <v>207</v>
      </c>
    </row>
    <row r="35" spans="1:1" x14ac:dyDescent="0.2">
      <c r="A35" s="27" t="s">
        <v>272</v>
      </c>
    </row>
    <row r="36" spans="1:1" x14ac:dyDescent="0.2">
      <c r="A36" s="28" t="s">
        <v>274</v>
      </c>
    </row>
  </sheetData>
  <pageMargins left="0.7" right="0.7" top="0.75" bottom="0.75" header="0.3" footer="0.3"/>
  <pageSetup paperSize="9" orientation="portrait"/>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B54"/>
  <sheetViews>
    <sheetView zoomScale="115" zoomScaleNormal="115" workbookViewId="0">
      <pane xSplit="1" topLeftCell="B1" activePane="topRight" state="frozen"/>
      <selection pane="topRight" activeCell="B1" sqref="B1:D1048576"/>
    </sheetView>
  </sheetViews>
  <sheetFormatPr defaultColWidth="8.5703125" defaultRowHeight="12" x14ac:dyDescent="0.2"/>
  <cols>
    <col min="1" max="1" width="84.85546875" style="2" customWidth="1"/>
    <col min="2" max="2" width="9.42578125" style="2" customWidth="1"/>
    <col min="3" max="16384" width="8.5703125" style="2"/>
  </cols>
  <sheetData>
    <row r="1" spans="1:2" ht="11.45" customHeight="1" x14ac:dyDescent="0.2">
      <c r="A1" s="3" t="s">
        <v>98</v>
      </c>
    </row>
    <row r="2" spans="1:2" ht="11.45" customHeight="1" x14ac:dyDescent="0.2">
      <c r="A2" s="61" t="s">
        <v>211</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row>
    <row r="8" spans="1:2" ht="11.45" customHeight="1" x14ac:dyDescent="0.2">
      <c r="A8" s="12">
        <v>1</v>
      </c>
      <c r="B8" s="30" t="e">
        <f>BAR!#REF!*0.9</f>
        <v>#REF!</v>
      </c>
    </row>
    <row r="9" spans="1:2" ht="11.45" customHeight="1" x14ac:dyDescent="0.2">
      <c r="A9" s="12">
        <v>2</v>
      </c>
      <c r="B9" s="30" t="e">
        <f>BAR!#REF!*0.9</f>
        <v>#REF!</v>
      </c>
    </row>
    <row r="10" spans="1:2" ht="11.45" customHeight="1" x14ac:dyDescent="0.2">
      <c r="A10" s="14" t="s">
        <v>75</v>
      </c>
      <c r="B10" s="30"/>
    </row>
    <row r="11" spans="1:2" ht="11.45" customHeight="1" x14ac:dyDescent="0.2">
      <c r="A11" s="12">
        <v>1</v>
      </c>
      <c r="B11" s="30" t="e">
        <f>BAR!#REF!*0.9</f>
        <v>#REF!</v>
      </c>
    </row>
    <row r="12" spans="1:2" ht="11.45" customHeight="1" x14ac:dyDescent="0.2">
      <c r="A12" s="12">
        <v>2</v>
      </c>
      <c r="B12" s="30" t="e">
        <f>BAR!#REF!*0.9</f>
        <v>#REF!</v>
      </c>
    </row>
    <row r="13" spans="1:2" ht="11.45" customHeight="1" x14ac:dyDescent="0.2">
      <c r="A13" s="15" t="s">
        <v>76</v>
      </c>
      <c r="B13" s="30"/>
    </row>
    <row r="14" spans="1:2" ht="11.45" customHeight="1" x14ac:dyDescent="0.2">
      <c r="A14" s="12">
        <v>1</v>
      </c>
      <c r="B14" s="30" t="e">
        <f>BAR!#REF!*0.9</f>
        <v>#REF!</v>
      </c>
    </row>
    <row r="15" spans="1:2" ht="11.45" customHeight="1" x14ac:dyDescent="0.2">
      <c r="A15" s="12">
        <v>2</v>
      </c>
      <c r="B15" s="30" t="e">
        <f>BAR!#REF!*0.9</f>
        <v>#REF!</v>
      </c>
    </row>
    <row r="16" spans="1:2" ht="11.45" customHeight="1" x14ac:dyDescent="0.2">
      <c r="A16" s="16" t="s">
        <v>77</v>
      </c>
      <c r="B16" s="30"/>
    </row>
    <row r="17" spans="1:2" ht="11.45" customHeight="1" x14ac:dyDescent="0.2">
      <c r="A17" s="12">
        <v>1</v>
      </c>
      <c r="B17" s="30" t="e">
        <f>BAR!#REF!*0.9</f>
        <v>#REF!</v>
      </c>
    </row>
    <row r="18" spans="1:2" ht="11.45" customHeight="1" x14ac:dyDescent="0.2">
      <c r="A18" s="12">
        <v>2</v>
      </c>
      <c r="B18" s="30" t="e">
        <f>BAR!#REF!*0.9</f>
        <v>#REF!</v>
      </c>
    </row>
    <row r="19" spans="1:2" ht="11.45" customHeight="1" x14ac:dyDescent="0.2">
      <c r="A19" s="17" t="s">
        <v>78</v>
      </c>
      <c r="B19" s="30"/>
    </row>
    <row r="20" spans="1:2" ht="11.45" customHeight="1" x14ac:dyDescent="0.2">
      <c r="A20" s="12">
        <v>1</v>
      </c>
      <c r="B20" s="30" t="e">
        <f>BAR!#REF!*0.9</f>
        <v>#REF!</v>
      </c>
    </row>
    <row r="21" spans="1:2" ht="11.45" customHeight="1" x14ac:dyDescent="0.2">
      <c r="A21" s="12">
        <v>2</v>
      </c>
      <c r="B21" s="30" t="e">
        <f>BAR!#REF!*0.9</f>
        <v>#REF!</v>
      </c>
    </row>
    <row r="22" spans="1:2" x14ac:dyDescent="0.2">
      <c r="A22" s="22"/>
    </row>
    <row r="23" spans="1:2" x14ac:dyDescent="0.2">
      <c r="A23" s="20" t="s">
        <v>81</v>
      </c>
    </row>
    <row r="24" spans="1:2" x14ac:dyDescent="0.2">
      <c r="A24" s="23" t="s">
        <v>82</v>
      </c>
    </row>
    <row r="25" spans="1:2" x14ac:dyDescent="0.2">
      <c r="A25" s="23" t="s">
        <v>83</v>
      </c>
    </row>
    <row r="26" spans="1:2" ht="12.6" customHeight="1" x14ac:dyDescent="0.2">
      <c r="A26" s="24" t="s">
        <v>84</v>
      </c>
    </row>
    <row r="27" spans="1:2" x14ac:dyDescent="0.2">
      <c r="A27" s="23" t="s">
        <v>86</v>
      </c>
    </row>
    <row r="28" spans="1:2" s="60" customFormat="1" ht="24" x14ac:dyDescent="0.2">
      <c r="A28" s="63" t="s">
        <v>275</v>
      </c>
    </row>
    <row r="29" spans="1:2" x14ac:dyDescent="0.2">
      <c r="A29" s="22"/>
    </row>
    <row r="30" spans="1:2" ht="120" x14ac:dyDescent="0.2">
      <c r="A30" s="44" t="s">
        <v>276</v>
      </c>
    </row>
    <row r="31" spans="1:2" x14ac:dyDescent="0.2">
      <c r="A31" s="64" t="s">
        <v>89</v>
      </c>
    </row>
    <row r="32" spans="1:2" x14ac:dyDescent="0.2">
      <c r="A32" s="65" t="s">
        <v>277</v>
      </c>
    </row>
    <row r="33" spans="1:1" x14ac:dyDescent="0.2">
      <c r="A33" s="66" t="s">
        <v>278</v>
      </c>
    </row>
    <row r="34" spans="1:1" x14ac:dyDescent="0.2">
      <c r="A34" s="67"/>
    </row>
    <row r="35" spans="1:1" ht="25.5" x14ac:dyDescent="0.2">
      <c r="A35" s="68" t="s">
        <v>217</v>
      </c>
    </row>
    <row r="36" spans="1:1" ht="31.5" x14ac:dyDescent="0.2">
      <c r="A36" s="69" t="s">
        <v>279</v>
      </c>
    </row>
    <row r="37" spans="1:1" ht="42" x14ac:dyDescent="0.2">
      <c r="A37" s="69" t="s">
        <v>280</v>
      </c>
    </row>
    <row r="38" spans="1:1" ht="21" x14ac:dyDescent="0.2">
      <c r="A38" s="69" t="s">
        <v>281</v>
      </c>
    </row>
    <row r="39" spans="1:1" ht="21" x14ac:dyDescent="0.2">
      <c r="A39" s="69" t="s">
        <v>282</v>
      </c>
    </row>
    <row r="40" spans="1:1" ht="21" x14ac:dyDescent="0.2">
      <c r="A40" s="69" t="s">
        <v>283</v>
      </c>
    </row>
    <row r="41" spans="1:1" ht="31.5" x14ac:dyDescent="0.2">
      <c r="A41" s="69" t="s">
        <v>284</v>
      </c>
    </row>
    <row r="42" spans="1:1" ht="21" x14ac:dyDescent="0.2">
      <c r="A42" s="69" t="s">
        <v>285</v>
      </c>
    </row>
    <row r="43" spans="1:1" ht="31.5" x14ac:dyDescent="0.2">
      <c r="A43" s="69" t="s">
        <v>286</v>
      </c>
    </row>
    <row r="44" spans="1:1" ht="31.5" x14ac:dyDescent="0.2">
      <c r="A44" s="69" t="s">
        <v>287</v>
      </c>
    </row>
    <row r="45" spans="1:1" ht="21" x14ac:dyDescent="0.2">
      <c r="A45" s="69" t="s">
        <v>288</v>
      </c>
    </row>
    <row r="46" spans="1:1" x14ac:dyDescent="0.2">
      <c r="A46" s="70"/>
    </row>
    <row r="47" spans="1:1" ht="31.5" x14ac:dyDescent="0.2">
      <c r="A47" s="52" t="s">
        <v>128</v>
      </c>
    </row>
    <row r="48" spans="1:1" ht="21" x14ac:dyDescent="0.2">
      <c r="A48" s="53" t="s">
        <v>130</v>
      </c>
    </row>
    <row r="49" spans="1:1" ht="42.75" x14ac:dyDescent="0.2">
      <c r="A49" s="54" t="s">
        <v>167</v>
      </c>
    </row>
    <row r="50" spans="1:1" ht="21" x14ac:dyDescent="0.2">
      <c r="A50" s="55" t="s">
        <v>132</v>
      </c>
    </row>
    <row r="51" spans="1:1" x14ac:dyDescent="0.2">
      <c r="A51" s="56"/>
    </row>
    <row r="52" spans="1:1" x14ac:dyDescent="0.2">
      <c r="A52" s="57" t="s">
        <v>92</v>
      </c>
    </row>
    <row r="53" spans="1:1" ht="24" x14ac:dyDescent="0.2">
      <c r="A53" s="58" t="s">
        <v>133</v>
      </c>
    </row>
    <row r="54" spans="1:1" ht="24" x14ac:dyDescent="0.2">
      <c r="A54" s="58" t="s">
        <v>134</v>
      </c>
    </row>
  </sheetData>
  <pageMargins left="0.7" right="0.7" top="0.75" bottom="0.75" header="0.3" footer="0.3"/>
  <pageSetup paperSize="9" orientation="portrait"/>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B73"/>
  <sheetViews>
    <sheetView zoomScale="115" zoomScaleNormal="115" workbookViewId="0">
      <pane xSplit="1" topLeftCell="B1" activePane="topRight" state="frozen"/>
      <selection pane="topRight" activeCell="B1" sqref="B1:D1048576"/>
    </sheetView>
  </sheetViews>
  <sheetFormatPr defaultColWidth="8.5703125" defaultRowHeight="12" x14ac:dyDescent="0.2"/>
  <cols>
    <col min="1" max="1" width="84.85546875" style="2" customWidth="1"/>
    <col min="2" max="16384" width="8.5703125" style="2"/>
  </cols>
  <sheetData>
    <row r="1" spans="1:2" ht="11.45" customHeight="1" x14ac:dyDescent="0.2">
      <c r="A1" s="3" t="s">
        <v>98</v>
      </c>
    </row>
    <row r="2" spans="1:2" ht="11.45" customHeight="1" x14ac:dyDescent="0.2">
      <c r="A2" s="61" t="s">
        <v>211</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row>
    <row r="8" spans="1:2" ht="11.45" customHeight="1" x14ac:dyDescent="0.2">
      <c r="A8" s="12">
        <v>1</v>
      </c>
      <c r="B8" s="30" t="e">
        <f>BAR!#REF!*0.9</f>
        <v>#REF!</v>
      </c>
    </row>
    <row r="9" spans="1:2" ht="11.45" customHeight="1" x14ac:dyDescent="0.2">
      <c r="A9" s="12">
        <v>2</v>
      </c>
      <c r="B9" s="30" t="e">
        <f>BAR!#REF!*0.9</f>
        <v>#REF!</v>
      </c>
    </row>
    <row r="10" spans="1:2" ht="11.45" customHeight="1" x14ac:dyDescent="0.2">
      <c r="A10" s="14" t="s">
        <v>75</v>
      </c>
      <c r="B10" s="30"/>
    </row>
    <row r="11" spans="1:2" ht="11.45" customHeight="1" x14ac:dyDescent="0.2">
      <c r="A11" s="12">
        <v>1</v>
      </c>
      <c r="B11" s="30" t="e">
        <f>BAR!#REF!*0.9</f>
        <v>#REF!</v>
      </c>
    </row>
    <row r="12" spans="1:2" ht="11.45" customHeight="1" x14ac:dyDescent="0.2">
      <c r="A12" s="12">
        <v>2</v>
      </c>
      <c r="B12" s="30" t="e">
        <f>BAR!#REF!*0.9</f>
        <v>#REF!</v>
      </c>
    </row>
    <row r="13" spans="1:2" ht="11.45" customHeight="1" x14ac:dyDescent="0.2">
      <c r="A13" s="15" t="s">
        <v>76</v>
      </c>
      <c r="B13" s="30"/>
    </row>
    <row r="14" spans="1:2" ht="11.45" customHeight="1" x14ac:dyDescent="0.2">
      <c r="A14" s="12">
        <v>1</v>
      </c>
      <c r="B14" s="30" t="e">
        <f>BAR!#REF!*0.9</f>
        <v>#REF!</v>
      </c>
    </row>
    <row r="15" spans="1:2" ht="11.45" customHeight="1" x14ac:dyDescent="0.2">
      <c r="A15" s="12">
        <v>2</v>
      </c>
      <c r="B15" s="30" t="e">
        <f>BAR!#REF!*0.9</f>
        <v>#REF!</v>
      </c>
    </row>
    <row r="16" spans="1:2" ht="11.45" customHeight="1" x14ac:dyDescent="0.2">
      <c r="A16" s="16" t="s">
        <v>77</v>
      </c>
      <c r="B16" s="30"/>
    </row>
    <row r="17" spans="1:2" ht="11.45" customHeight="1" x14ac:dyDescent="0.2">
      <c r="A17" s="12">
        <v>1</v>
      </c>
      <c r="B17" s="30" t="e">
        <f>BAR!#REF!*0.9</f>
        <v>#REF!</v>
      </c>
    </row>
    <row r="18" spans="1:2" ht="11.45" customHeight="1" x14ac:dyDescent="0.2">
      <c r="A18" s="12">
        <v>2</v>
      </c>
      <c r="B18" s="30" t="e">
        <f>BAR!#REF!*0.9</f>
        <v>#REF!</v>
      </c>
    </row>
    <row r="19" spans="1:2" ht="11.45" customHeight="1" x14ac:dyDescent="0.2">
      <c r="A19" s="17" t="s">
        <v>78</v>
      </c>
      <c r="B19" s="30"/>
    </row>
    <row r="20" spans="1:2" ht="11.45" customHeight="1" x14ac:dyDescent="0.2">
      <c r="A20" s="12">
        <v>1</v>
      </c>
      <c r="B20" s="30" t="e">
        <f>BAR!#REF!*0.9</f>
        <v>#REF!</v>
      </c>
    </row>
    <row r="21" spans="1:2" ht="11.45" customHeight="1" x14ac:dyDescent="0.2">
      <c r="A21" s="12">
        <v>2</v>
      </c>
      <c r="B21" s="30" t="e">
        <f>BAR!#REF!*0.9</f>
        <v>#REF!</v>
      </c>
    </row>
    <row r="22" spans="1:2" ht="11.45" customHeight="1" x14ac:dyDescent="0.2">
      <c r="A22" s="18"/>
      <c r="B22" s="62"/>
    </row>
    <row r="23" spans="1:2" ht="11.45" customHeight="1" x14ac:dyDescent="0.2">
      <c r="A23" s="29" t="s">
        <v>79</v>
      </c>
      <c r="B23" s="62"/>
    </row>
    <row r="24" spans="1:2" ht="24.6" customHeight="1" x14ac:dyDescent="0.2">
      <c r="A24" s="6" t="s">
        <v>73</v>
      </c>
      <c r="B24" s="8" t="e">
        <f>B5</f>
        <v>#REF!</v>
      </c>
    </row>
    <row r="25" spans="1:2" ht="24.6" customHeight="1" x14ac:dyDescent="0.2">
      <c r="A25" s="9"/>
      <c r="B25" s="8" t="e">
        <f>B6</f>
        <v>#REF!</v>
      </c>
    </row>
    <row r="26" spans="1:2" ht="11.45" customHeight="1" x14ac:dyDescent="0.2">
      <c r="A26" s="10" t="s">
        <v>74</v>
      </c>
    </row>
    <row r="27" spans="1:2" ht="11.45" customHeight="1" x14ac:dyDescent="0.2">
      <c r="A27" s="12">
        <v>1</v>
      </c>
      <c r="B27" s="30" t="e">
        <f>ROUNDUP(B8*0.9,)</f>
        <v>#REF!</v>
      </c>
    </row>
    <row r="28" spans="1:2" ht="11.45" customHeight="1" x14ac:dyDescent="0.2">
      <c r="A28" s="12">
        <v>2</v>
      </c>
      <c r="B28" s="30" t="e">
        <f>ROUNDUP(B9*0.9,)</f>
        <v>#REF!</v>
      </c>
    </row>
    <row r="29" spans="1:2" ht="11.45" customHeight="1" x14ac:dyDescent="0.2">
      <c r="A29" s="14" t="s">
        <v>75</v>
      </c>
      <c r="B29" s="30"/>
    </row>
    <row r="30" spans="1:2" ht="11.45" customHeight="1" x14ac:dyDescent="0.2">
      <c r="A30" s="12">
        <v>1</v>
      </c>
      <c r="B30" s="30" t="e">
        <f>ROUNDUP(B11*0.9,)</f>
        <v>#REF!</v>
      </c>
    </row>
    <row r="31" spans="1:2" ht="11.45" customHeight="1" x14ac:dyDescent="0.2">
      <c r="A31" s="12">
        <v>2</v>
      </c>
      <c r="B31" s="30" t="e">
        <f>ROUNDUP(B12*0.9,)</f>
        <v>#REF!</v>
      </c>
    </row>
    <row r="32" spans="1:2" ht="11.45" customHeight="1" x14ac:dyDescent="0.2">
      <c r="A32" s="15" t="s">
        <v>76</v>
      </c>
      <c r="B32" s="30"/>
    </row>
    <row r="33" spans="1:2" ht="11.45" customHeight="1" x14ac:dyDescent="0.2">
      <c r="A33" s="12">
        <v>1</v>
      </c>
      <c r="B33" s="30" t="e">
        <f>ROUNDUP(B14*0.9,)</f>
        <v>#REF!</v>
      </c>
    </row>
    <row r="34" spans="1:2" ht="11.45" customHeight="1" x14ac:dyDescent="0.2">
      <c r="A34" s="12">
        <v>2</v>
      </c>
      <c r="B34" s="30" t="e">
        <f>ROUNDUP(B15*0.9,)</f>
        <v>#REF!</v>
      </c>
    </row>
    <row r="35" spans="1:2" ht="11.45" customHeight="1" x14ac:dyDescent="0.2">
      <c r="A35" s="16" t="s">
        <v>77</v>
      </c>
      <c r="B35" s="30"/>
    </row>
    <row r="36" spans="1:2" ht="11.45" customHeight="1" x14ac:dyDescent="0.2">
      <c r="A36" s="12">
        <v>1</v>
      </c>
      <c r="B36" s="30" t="e">
        <f>ROUNDUP(B17*0.9,)</f>
        <v>#REF!</v>
      </c>
    </row>
    <row r="37" spans="1:2" ht="11.45" customHeight="1" x14ac:dyDescent="0.2">
      <c r="A37" s="12">
        <v>2</v>
      </c>
      <c r="B37" s="30" t="e">
        <f>ROUNDUP(B18*0.9,)</f>
        <v>#REF!</v>
      </c>
    </row>
    <row r="38" spans="1:2" ht="11.45" customHeight="1" x14ac:dyDescent="0.2">
      <c r="A38" s="17" t="s">
        <v>78</v>
      </c>
      <c r="B38" s="30"/>
    </row>
    <row r="39" spans="1:2" ht="11.45" customHeight="1" x14ac:dyDescent="0.2">
      <c r="A39" s="12">
        <v>1</v>
      </c>
      <c r="B39" s="30" t="e">
        <f>ROUNDUP(B20*0.9,)</f>
        <v>#REF!</v>
      </c>
    </row>
    <row r="40" spans="1:2" ht="11.45" customHeight="1" x14ac:dyDescent="0.2">
      <c r="A40" s="12">
        <v>2</v>
      </c>
      <c r="B40" s="30" t="e">
        <f>ROUNDUP(B21*0.9,)</f>
        <v>#REF!</v>
      </c>
    </row>
    <row r="41" spans="1:2" ht="11.45" customHeight="1" x14ac:dyDescent="0.2">
      <c r="A41" s="18"/>
    </row>
    <row r="42" spans="1:2" x14ac:dyDescent="0.2">
      <c r="A42" s="20" t="s">
        <v>81</v>
      </c>
    </row>
    <row r="43" spans="1:2" x14ac:dyDescent="0.2">
      <c r="A43" s="23" t="s">
        <v>82</v>
      </c>
    </row>
    <row r="44" spans="1:2" x14ac:dyDescent="0.2">
      <c r="A44" s="23" t="s">
        <v>83</v>
      </c>
    </row>
    <row r="45" spans="1:2" ht="24" x14ac:dyDescent="0.2">
      <c r="A45" s="24" t="s">
        <v>84</v>
      </c>
    </row>
    <row r="46" spans="1:2" x14ac:dyDescent="0.2">
      <c r="A46" s="23" t="s">
        <v>86</v>
      </c>
    </row>
    <row r="47" spans="1:2" s="60" customFormat="1" ht="24" x14ac:dyDescent="0.2">
      <c r="A47" s="63" t="s">
        <v>275</v>
      </c>
    </row>
    <row r="48" spans="1:2" x14ac:dyDescent="0.2">
      <c r="A48" s="22"/>
    </row>
    <row r="49" spans="1:1" ht="118.5" customHeight="1" x14ac:dyDescent="0.2">
      <c r="A49" s="44" t="s">
        <v>276</v>
      </c>
    </row>
    <row r="50" spans="1:1" x14ac:dyDescent="0.2">
      <c r="A50" s="64" t="s">
        <v>89</v>
      </c>
    </row>
    <row r="51" spans="1:1" x14ac:dyDescent="0.2">
      <c r="A51" s="65" t="s">
        <v>277</v>
      </c>
    </row>
    <row r="52" spans="1:1" x14ac:dyDescent="0.2">
      <c r="A52" s="66" t="s">
        <v>278</v>
      </c>
    </row>
    <row r="53" spans="1:1" x14ac:dyDescent="0.2">
      <c r="A53" s="67"/>
    </row>
    <row r="54" spans="1:1" ht="25.5" x14ac:dyDescent="0.2">
      <c r="A54" s="68" t="s">
        <v>217</v>
      </c>
    </row>
    <row r="55" spans="1:1" ht="31.5" x14ac:dyDescent="0.2">
      <c r="A55" s="69" t="s">
        <v>279</v>
      </c>
    </row>
    <row r="56" spans="1:1" ht="42" x14ac:dyDescent="0.2">
      <c r="A56" s="69" t="s">
        <v>280</v>
      </c>
    </row>
    <row r="57" spans="1:1" ht="21" x14ac:dyDescent="0.2">
      <c r="A57" s="69" t="s">
        <v>281</v>
      </c>
    </row>
    <row r="58" spans="1:1" ht="21" x14ac:dyDescent="0.2">
      <c r="A58" s="69" t="s">
        <v>282</v>
      </c>
    </row>
    <row r="59" spans="1:1" ht="21" x14ac:dyDescent="0.2">
      <c r="A59" s="69" t="s">
        <v>283</v>
      </c>
    </row>
    <row r="60" spans="1:1" ht="31.5" x14ac:dyDescent="0.2">
      <c r="A60" s="69" t="s">
        <v>284</v>
      </c>
    </row>
    <row r="61" spans="1:1" ht="21" x14ac:dyDescent="0.2">
      <c r="A61" s="69" t="s">
        <v>285</v>
      </c>
    </row>
    <row r="62" spans="1:1" ht="31.5" x14ac:dyDescent="0.2">
      <c r="A62" s="69" t="s">
        <v>286</v>
      </c>
    </row>
    <row r="63" spans="1:1" ht="31.5" x14ac:dyDescent="0.2">
      <c r="A63" s="69" t="s">
        <v>287</v>
      </c>
    </row>
    <row r="64" spans="1:1" ht="21" x14ac:dyDescent="0.2">
      <c r="A64" s="69" t="s">
        <v>288</v>
      </c>
    </row>
    <row r="65" spans="1:1" x14ac:dyDescent="0.2">
      <c r="A65" s="70"/>
    </row>
    <row r="66" spans="1:1" ht="31.5" x14ac:dyDescent="0.2">
      <c r="A66" s="52" t="s">
        <v>128</v>
      </c>
    </row>
    <row r="67" spans="1:1" ht="21" x14ac:dyDescent="0.2">
      <c r="A67" s="53" t="s">
        <v>130</v>
      </c>
    </row>
    <row r="68" spans="1:1" ht="42.75" x14ac:dyDescent="0.2">
      <c r="A68" s="54" t="s">
        <v>167</v>
      </c>
    </row>
    <row r="69" spans="1:1" ht="21" x14ac:dyDescent="0.2">
      <c r="A69" s="55" t="s">
        <v>132</v>
      </c>
    </row>
    <row r="70" spans="1:1" x14ac:dyDescent="0.2">
      <c r="A70" s="56"/>
    </row>
    <row r="71" spans="1:1" x14ac:dyDescent="0.2">
      <c r="A71" s="57" t="s">
        <v>92</v>
      </c>
    </row>
    <row r="72" spans="1:1" ht="24" x14ac:dyDescent="0.2">
      <c r="A72" s="58" t="s">
        <v>133</v>
      </c>
    </row>
    <row r="73" spans="1:1" ht="24" x14ac:dyDescent="0.2">
      <c r="A73" s="58" t="s">
        <v>134</v>
      </c>
    </row>
  </sheetData>
  <pageMargins left="0.7" right="0.7" top="0.75" bottom="0.75" header="0.3" footer="0.3"/>
  <pageSetup paperSize="9" orientation="portrait"/>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B73"/>
  <sheetViews>
    <sheetView workbookViewId="0">
      <pane xSplit="1" topLeftCell="B1" activePane="topRight" state="frozen"/>
      <selection pane="topRight" activeCell="B7" sqref="B1:D1048576"/>
    </sheetView>
  </sheetViews>
  <sheetFormatPr defaultColWidth="8.5703125" defaultRowHeight="12" x14ac:dyDescent="0.2"/>
  <cols>
    <col min="1" max="1" width="84.85546875" style="2" customWidth="1"/>
    <col min="2" max="2" width="9.42578125" style="2" customWidth="1"/>
    <col min="3" max="16384" width="8.5703125" style="2"/>
  </cols>
  <sheetData>
    <row r="1" spans="1:2" ht="11.45" customHeight="1" x14ac:dyDescent="0.2">
      <c r="A1" s="3" t="s">
        <v>98</v>
      </c>
    </row>
    <row r="2" spans="1:2" ht="11.45" customHeight="1" x14ac:dyDescent="0.2">
      <c r="A2" s="61" t="s">
        <v>211</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row>
    <row r="8" spans="1:2" ht="11.45" customHeight="1" x14ac:dyDescent="0.2">
      <c r="A8" s="12">
        <v>1</v>
      </c>
      <c r="B8" s="30" t="e">
        <f>BAR!#REF!*0.9</f>
        <v>#REF!</v>
      </c>
    </row>
    <row r="9" spans="1:2" ht="11.45" customHeight="1" x14ac:dyDescent="0.2">
      <c r="A9" s="12">
        <v>2</v>
      </c>
      <c r="B9" s="30" t="e">
        <f>BAR!#REF!*0.9</f>
        <v>#REF!</v>
      </c>
    </row>
    <row r="10" spans="1:2" ht="11.45" customHeight="1" x14ac:dyDescent="0.2">
      <c r="A10" s="14" t="s">
        <v>75</v>
      </c>
      <c r="B10" s="30"/>
    </row>
    <row r="11" spans="1:2" ht="11.45" customHeight="1" x14ac:dyDescent="0.2">
      <c r="A11" s="12">
        <v>1</v>
      </c>
      <c r="B11" s="30" t="e">
        <f>BAR!#REF!*0.9</f>
        <v>#REF!</v>
      </c>
    </row>
    <row r="12" spans="1:2" ht="11.45" customHeight="1" x14ac:dyDescent="0.2">
      <c r="A12" s="12">
        <v>2</v>
      </c>
      <c r="B12" s="30" t="e">
        <f>BAR!#REF!*0.9</f>
        <v>#REF!</v>
      </c>
    </row>
    <row r="13" spans="1:2" ht="11.45" customHeight="1" x14ac:dyDescent="0.2">
      <c r="A13" s="15" t="s">
        <v>76</v>
      </c>
      <c r="B13" s="30"/>
    </row>
    <row r="14" spans="1:2" ht="11.45" customHeight="1" x14ac:dyDescent="0.2">
      <c r="A14" s="12">
        <v>1</v>
      </c>
      <c r="B14" s="30" t="e">
        <f>BAR!#REF!*0.9</f>
        <v>#REF!</v>
      </c>
    </row>
    <row r="15" spans="1:2" ht="11.45" customHeight="1" x14ac:dyDescent="0.2">
      <c r="A15" s="12">
        <v>2</v>
      </c>
      <c r="B15" s="30" t="e">
        <f>BAR!#REF!*0.9</f>
        <v>#REF!</v>
      </c>
    </row>
    <row r="16" spans="1:2" ht="11.45" customHeight="1" x14ac:dyDescent="0.2">
      <c r="A16" s="16" t="s">
        <v>77</v>
      </c>
      <c r="B16" s="30"/>
    </row>
    <row r="17" spans="1:2" ht="11.45" customHeight="1" x14ac:dyDescent="0.2">
      <c r="A17" s="12">
        <v>1</v>
      </c>
      <c r="B17" s="30" t="e">
        <f>BAR!#REF!*0.9</f>
        <v>#REF!</v>
      </c>
    </row>
    <row r="18" spans="1:2" ht="11.45" customHeight="1" x14ac:dyDescent="0.2">
      <c r="A18" s="12">
        <v>2</v>
      </c>
      <c r="B18" s="30" t="e">
        <f>BAR!#REF!*0.9</f>
        <v>#REF!</v>
      </c>
    </row>
    <row r="19" spans="1:2" ht="11.45" customHeight="1" x14ac:dyDescent="0.2">
      <c r="A19" s="17" t="s">
        <v>78</v>
      </c>
      <c r="B19" s="30"/>
    </row>
    <row r="20" spans="1:2" ht="11.45" customHeight="1" x14ac:dyDescent="0.2">
      <c r="A20" s="12">
        <v>1</v>
      </c>
      <c r="B20" s="30" t="e">
        <f>BAR!#REF!*0.9</f>
        <v>#REF!</v>
      </c>
    </row>
    <row r="21" spans="1:2" ht="11.45" customHeight="1" x14ac:dyDescent="0.2">
      <c r="A21" s="12">
        <v>2</v>
      </c>
      <c r="B21" s="30" t="e">
        <f>BAR!#REF!*0.9</f>
        <v>#REF!</v>
      </c>
    </row>
    <row r="22" spans="1:2" ht="11.45" customHeight="1" x14ac:dyDescent="0.2">
      <c r="A22" s="18"/>
      <c r="B22" s="62"/>
    </row>
    <row r="23" spans="1:2" ht="11.45" customHeight="1" x14ac:dyDescent="0.2">
      <c r="A23" s="29" t="s">
        <v>79</v>
      </c>
      <c r="B23" s="62"/>
    </row>
    <row r="24" spans="1:2" ht="24.6" customHeight="1" x14ac:dyDescent="0.2">
      <c r="A24" s="6" t="s">
        <v>73</v>
      </c>
      <c r="B24" s="8" t="e">
        <f>B5</f>
        <v>#REF!</v>
      </c>
    </row>
    <row r="25" spans="1:2" ht="24.6" customHeight="1" x14ac:dyDescent="0.2">
      <c r="A25" s="9"/>
      <c r="B25" s="8" t="e">
        <f>B6</f>
        <v>#REF!</v>
      </c>
    </row>
    <row r="26" spans="1:2" ht="11.45" customHeight="1" x14ac:dyDescent="0.2">
      <c r="A26" s="10" t="s">
        <v>74</v>
      </c>
    </row>
    <row r="27" spans="1:2" ht="11.45" customHeight="1" x14ac:dyDescent="0.2">
      <c r="A27" s="12">
        <v>1</v>
      </c>
      <c r="B27" s="30" t="e">
        <f>ROUNDUP(B8*0.87,)</f>
        <v>#REF!</v>
      </c>
    </row>
    <row r="28" spans="1:2" ht="11.45" customHeight="1" x14ac:dyDescent="0.2">
      <c r="A28" s="12">
        <v>2</v>
      </c>
      <c r="B28" s="30" t="e">
        <f>ROUNDUP(B9*0.87,)</f>
        <v>#REF!</v>
      </c>
    </row>
    <row r="29" spans="1:2" ht="11.45" customHeight="1" x14ac:dyDescent="0.2">
      <c r="A29" s="14" t="s">
        <v>75</v>
      </c>
      <c r="B29" s="30"/>
    </row>
    <row r="30" spans="1:2" ht="11.45" customHeight="1" x14ac:dyDescent="0.2">
      <c r="A30" s="12">
        <v>1</v>
      </c>
      <c r="B30" s="30" t="e">
        <f>ROUNDUP(B11*0.87,)</f>
        <v>#REF!</v>
      </c>
    </row>
    <row r="31" spans="1:2" ht="11.45" customHeight="1" x14ac:dyDescent="0.2">
      <c r="A31" s="12">
        <v>2</v>
      </c>
      <c r="B31" s="30" t="e">
        <f>ROUNDUP(B12*0.87,)</f>
        <v>#REF!</v>
      </c>
    </row>
    <row r="32" spans="1:2" ht="11.45" customHeight="1" x14ac:dyDescent="0.2">
      <c r="A32" s="15" t="s">
        <v>76</v>
      </c>
      <c r="B32" s="30"/>
    </row>
    <row r="33" spans="1:2" ht="11.45" customHeight="1" x14ac:dyDescent="0.2">
      <c r="A33" s="12">
        <v>1</v>
      </c>
      <c r="B33" s="30" t="e">
        <f>ROUNDUP(B14*0.87,)</f>
        <v>#REF!</v>
      </c>
    </row>
    <row r="34" spans="1:2" ht="11.45" customHeight="1" x14ac:dyDescent="0.2">
      <c r="A34" s="12">
        <v>2</v>
      </c>
      <c r="B34" s="30" t="e">
        <f>ROUNDUP(B15*0.87,)</f>
        <v>#REF!</v>
      </c>
    </row>
    <row r="35" spans="1:2" ht="11.45" customHeight="1" x14ac:dyDescent="0.2">
      <c r="A35" s="16" t="s">
        <v>77</v>
      </c>
      <c r="B35" s="30"/>
    </row>
    <row r="36" spans="1:2" ht="11.45" customHeight="1" x14ac:dyDescent="0.2">
      <c r="A36" s="12">
        <v>1</v>
      </c>
      <c r="B36" s="30" t="e">
        <f>ROUNDUP(B17*0.87,)</f>
        <v>#REF!</v>
      </c>
    </row>
    <row r="37" spans="1:2" ht="11.45" customHeight="1" x14ac:dyDescent="0.2">
      <c r="A37" s="12">
        <v>2</v>
      </c>
      <c r="B37" s="30" t="e">
        <f>ROUNDUP(B18*0.87,)</f>
        <v>#REF!</v>
      </c>
    </row>
    <row r="38" spans="1:2" ht="11.45" customHeight="1" x14ac:dyDescent="0.2">
      <c r="A38" s="17" t="s">
        <v>78</v>
      </c>
      <c r="B38" s="30"/>
    </row>
    <row r="39" spans="1:2" ht="11.45" customHeight="1" x14ac:dyDescent="0.2">
      <c r="A39" s="12">
        <v>1</v>
      </c>
      <c r="B39" s="30" t="e">
        <f>ROUNDUP(B20*0.87,)</f>
        <v>#REF!</v>
      </c>
    </row>
    <row r="40" spans="1:2" ht="11.45" customHeight="1" x14ac:dyDescent="0.2">
      <c r="A40" s="12">
        <v>2</v>
      </c>
      <c r="B40" s="30" t="e">
        <f>ROUNDUP(B21*0.87,)</f>
        <v>#REF!</v>
      </c>
    </row>
    <row r="41" spans="1:2" ht="11.45" customHeight="1" x14ac:dyDescent="0.2">
      <c r="A41" s="18"/>
    </row>
    <row r="42" spans="1:2" x14ac:dyDescent="0.2">
      <c r="A42" s="20" t="s">
        <v>81</v>
      </c>
    </row>
    <row r="43" spans="1:2" x14ac:dyDescent="0.2">
      <c r="A43" s="23" t="s">
        <v>82</v>
      </c>
    </row>
    <row r="44" spans="1:2" x14ac:dyDescent="0.2">
      <c r="A44" s="23" t="s">
        <v>83</v>
      </c>
    </row>
    <row r="45" spans="1:2" ht="24" x14ac:dyDescent="0.2">
      <c r="A45" s="24" t="s">
        <v>84</v>
      </c>
    </row>
    <row r="46" spans="1:2" x14ac:dyDescent="0.2">
      <c r="A46" s="23" t="s">
        <v>86</v>
      </c>
    </row>
    <row r="47" spans="1:2" s="60" customFormat="1" ht="24" x14ac:dyDescent="0.2">
      <c r="A47" s="63" t="s">
        <v>275</v>
      </c>
    </row>
    <row r="48" spans="1:2" x14ac:dyDescent="0.2">
      <c r="A48" s="22"/>
    </row>
    <row r="49" spans="1:1" ht="119.25" customHeight="1" x14ac:dyDescent="0.2">
      <c r="A49" s="44" t="s">
        <v>276</v>
      </c>
    </row>
    <row r="50" spans="1:1" x14ac:dyDescent="0.2">
      <c r="A50" s="64" t="s">
        <v>89</v>
      </c>
    </row>
    <row r="51" spans="1:1" x14ac:dyDescent="0.2">
      <c r="A51" s="65" t="s">
        <v>277</v>
      </c>
    </row>
    <row r="52" spans="1:1" x14ac:dyDescent="0.2">
      <c r="A52" s="66" t="s">
        <v>278</v>
      </c>
    </row>
    <row r="53" spans="1:1" x14ac:dyDescent="0.2">
      <c r="A53" s="67"/>
    </row>
    <row r="54" spans="1:1" ht="25.5" x14ac:dyDescent="0.2">
      <c r="A54" s="68" t="s">
        <v>217</v>
      </c>
    </row>
    <row r="55" spans="1:1" ht="31.5" x14ac:dyDescent="0.2">
      <c r="A55" s="69" t="s">
        <v>279</v>
      </c>
    </row>
    <row r="56" spans="1:1" ht="42" x14ac:dyDescent="0.2">
      <c r="A56" s="69" t="s">
        <v>280</v>
      </c>
    </row>
    <row r="57" spans="1:1" ht="21" x14ac:dyDescent="0.2">
      <c r="A57" s="69" t="s">
        <v>281</v>
      </c>
    </row>
    <row r="58" spans="1:1" ht="21" x14ac:dyDescent="0.2">
      <c r="A58" s="69" t="s">
        <v>282</v>
      </c>
    </row>
    <row r="59" spans="1:1" ht="21" x14ac:dyDescent="0.2">
      <c r="A59" s="69" t="s">
        <v>283</v>
      </c>
    </row>
    <row r="60" spans="1:1" ht="31.5" x14ac:dyDescent="0.2">
      <c r="A60" s="69" t="s">
        <v>284</v>
      </c>
    </row>
    <row r="61" spans="1:1" ht="21" x14ac:dyDescent="0.2">
      <c r="A61" s="69" t="s">
        <v>285</v>
      </c>
    </row>
    <row r="62" spans="1:1" ht="31.5" x14ac:dyDescent="0.2">
      <c r="A62" s="69" t="s">
        <v>286</v>
      </c>
    </row>
    <row r="63" spans="1:1" ht="31.5" x14ac:dyDescent="0.2">
      <c r="A63" s="69" t="s">
        <v>287</v>
      </c>
    </row>
    <row r="64" spans="1:1" ht="21" x14ac:dyDescent="0.2">
      <c r="A64" s="69" t="s">
        <v>288</v>
      </c>
    </row>
    <row r="65" spans="1:1" x14ac:dyDescent="0.2">
      <c r="A65" s="70"/>
    </row>
    <row r="66" spans="1:1" ht="31.5" x14ac:dyDescent="0.2">
      <c r="A66" s="52" t="s">
        <v>128</v>
      </c>
    </row>
    <row r="67" spans="1:1" ht="21" x14ac:dyDescent="0.2">
      <c r="A67" s="53" t="s">
        <v>130</v>
      </c>
    </row>
    <row r="68" spans="1:1" ht="42.75" x14ac:dyDescent="0.2">
      <c r="A68" s="54" t="s">
        <v>167</v>
      </c>
    </row>
    <row r="69" spans="1:1" ht="21" x14ac:dyDescent="0.2">
      <c r="A69" s="55" t="s">
        <v>132</v>
      </c>
    </row>
    <row r="70" spans="1:1" x14ac:dyDescent="0.2">
      <c r="A70" s="56"/>
    </row>
    <row r="71" spans="1:1" x14ac:dyDescent="0.2">
      <c r="A71" s="57" t="s">
        <v>92</v>
      </c>
    </row>
    <row r="72" spans="1:1" ht="24" x14ac:dyDescent="0.2">
      <c r="A72" s="58" t="s">
        <v>133</v>
      </c>
    </row>
    <row r="73" spans="1:1" ht="24" x14ac:dyDescent="0.2">
      <c r="A73" s="58" t="s">
        <v>134</v>
      </c>
    </row>
  </sheetData>
  <pageMargins left="0.7" right="0.7" top="0.75" bottom="0.75" header="0.3" footer="0.3"/>
  <pageSetup paperSize="9" orientation="portrait"/>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F69"/>
  <sheetViews>
    <sheetView zoomScale="115" zoomScaleNormal="115" workbookViewId="0">
      <pane xSplit="1" topLeftCell="B1" activePane="topRight" state="frozen"/>
      <selection pane="topRight" activeCell="B2" sqref="B2:F36"/>
    </sheetView>
  </sheetViews>
  <sheetFormatPr defaultColWidth="8.5703125" defaultRowHeight="12" x14ac:dyDescent="0.2"/>
  <cols>
    <col min="1" max="1" width="84.85546875" style="2" customWidth="1"/>
    <col min="2" max="16384" width="8.5703125" style="2"/>
  </cols>
  <sheetData>
    <row r="1" spans="1:6" ht="11.45" customHeight="1" x14ac:dyDescent="0.2">
      <c r="A1" s="41" t="s">
        <v>98</v>
      </c>
    </row>
    <row r="2" spans="1:6" s="1" customFormat="1" ht="25.5" customHeight="1" x14ac:dyDescent="0.2">
      <c r="A2" s="42" t="s">
        <v>228</v>
      </c>
      <c r="B2" s="43" t="e">
        <f>BAR!#REF!</f>
        <v>#REF!</v>
      </c>
      <c r="C2" s="43" t="e">
        <f>BAR!#REF!</f>
        <v>#REF!</v>
      </c>
      <c r="D2" s="43" t="e">
        <f>BAR!#REF!</f>
        <v>#REF!</v>
      </c>
      <c r="E2" s="43" t="e">
        <f>BAR!#REF!</f>
        <v>#REF!</v>
      </c>
      <c r="F2" s="43" t="e">
        <f>BAR!#REF!</f>
        <v>#REF!</v>
      </c>
    </row>
    <row r="3" spans="1:6" s="1" customFormat="1" ht="25.5" customHeight="1" x14ac:dyDescent="0.2">
      <c r="A3" s="6" t="s">
        <v>73</v>
      </c>
      <c r="B3" s="43" t="e">
        <f>BAR!#REF!</f>
        <v>#REF!</v>
      </c>
      <c r="C3" s="43" t="e">
        <f>BAR!#REF!</f>
        <v>#REF!</v>
      </c>
      <c r="D3" s="43" t="e">
        <f>BAR!#REF!</f>
        <v>#REF!</v>
      </c>
      <c r="E3" s="43" t="e">
        <f>BAR!#REF!</f>
        <v>#REF!</v>
      </c>
      <c r="F3" s="43" t="e">
        <f>BAR!#REF!</f>
        <v>#REF!</v>
      </c>
    </row>
    <row r="4" spans="1:6" ht="11.45" customHeight="1" x14ac:dyDescent="0.2">
      <c r="A4" s="10" t="s">
        <v>74</v>
      </c>
      <c r="B4" s="11"/>
      <c r="C4" s="11"/>
      <c r="D4" s="11"/>
      <c r="E4" s="11"/>
      <c r="F4" s="11"/>
    </row>
    <row r="5" spans="1:6" ht="11.45" customHeight="1" x14ac:dyDescent="0.2">
      <c r="A5" s="12">
        <v>1</v>
      </c>
      <c r="B5" s="13" t="e">
        <f>BAR!#REF!*0.9</f>
        <v>#REF!</v>
      </c>
      <c r="C5" s="13" t="e">
        <f>BAR!#REF!*0.9</f>
        <v>#REF!</v>
      </c>
      <c r="D5" s="13" t="e">
        <f>BAR!#REF!*0.9</f>
        <v>#REF!</v>
      </c>
      <c r="E5" s="13" t="e">
        <f>BAR!#REF!*0.9</f>
        <v>#REF!</v>
      </c>
      <c r="F5" s="13" t="e">
        <f>BAR!#REF!*0.9</f>
        <v>#REF!</v>
      </c>
    </row>
    <row r="6" spans="1:6" ht="11.45" customHeight="1" x14ac:dyDescent="0.2">
      <c r="A6" s="12">
        <v>2</v>
      </c>
      <c r="B6" s="13" t="e">
        <f>BAR!#REF!*0.9</f>
        <v>#REF!</v>
      </c>
      <c r="C6" s="13" t="e">
        <f>BAR!#REF!*0.9</f>
        <v>#REF!</v>
      </c>
      <c r="D6" s="13" t="e">
        <f>BAR!#REF!*0.9</f>
        <v>#REF!</v>
      </c>
      <c r="E6" s="13" t="e">
        <f>BAR!#REF!*0.9</f>
        <v>#REF!</v>
      </c>
      <c r="F6" s="13" t="e">
        <f>BAR!#REF!*0.9</f>
        <v>#REF!</v>
      </c>
    </row>
    <row r="7" spans="1:6" ht="11.45" customHeight="1" x14ac:dyDescent="0.2">
      <c r="A7" s="14" t="s">
        <v>75</v>
      </c>
      <c r="B7" s="13"/>
      <c r="C7" s="13"/>
      <c r="D7" s="13"/>
      <c r="E7" s="13"/>
      <c r="F7" s="13"/>
    </row>
    <row r="8" spans="1:6" ht="11.45" customHeight="1" x14ac:dyDescent="0.2">
      <c r="A8" s="12">
        <v>1</v>
      </c>
      <c r="B8" s="13" t="e">
        <f>BAR!#REF!*0.9</f>
        <v>#REF!</v>
      </c>
      <c r="C8" s="13" t="e">
        <f>BAR!#REF!*0.9</f>
        <v>#REF!</v>
      </c>
      <c r="D8" s="13" t="e">
        <f>BAR!#REF!*0.9</f>
        <v>#REF!</v>
      </c>
      <c r="E8" s="13" t="e">
        <f>BAR!#REF!*0.9</f>
        <v>#REF!</v>
      </c>
      <c r="F8" s="13" t="e">
        <f>BAR!#REF!*0.9</f>
        <v>#REF!</v>
      </c>
    </row>
    <row r="9" spans="1:6" ht="11.45" customHeight="1" x14ac:dyDescent="0.2">
      <c r="A9" s="12">
        <v>2</v>
      </c>
      <c r="B9" s="13" t="e">
        <f>BAR!#REF!*0.9</f>
        <v>#REF!</v>
      </c>
      <c r="C9" s="13" t="e">
        <f>BAR!#REF!*0.9</f>
        <v>#REF!</v>
      </c>
      <c r="D9" s="13" t="e">
        <f>BAR!#REF!*0.9</f>
        <v>#REF!</v>
      </c>
      <c r="E9" s="13" t="e">
        <f>BAR!#REF!*0.9</f>
        <v>#REF!</v>
      </c>
      <c r="F9" s="13" t="e">
        <f>BAR!#REF!*0.9</f>
        <v>#REF!</v>
      </c>
    </row>
    <row r="10" spans="1:6" ht="11.45" customHeight="1" x14ac:dyDescent="0.2">
      <c r="A10" s="15" t="s">
        <v>76</v>
      </c>
      <c r="B10" s="13"/>
      <c r="C10" s="13"/>
      <c r="D10" s="13"/>
      <c r="E10" s="13"/>
      <c r="F10" s="13"/>
    </row>
    <row r="11" spans="1:6" ht="11.45" customHeight="1" x14ac:dyDescent="0.2">
      <c r="A11" s="12">
        <v>1</v>
      </c>
      <c r="B11" s="13" t="e">
        <f>BAR!#REF!*0.9</f>
        <v>#REF!</v>
      </c>
      <c r="C11" s="13" t="e">
        <f>BAR!#REF!*0.9</f>
        <v>#REF!</v>
      </c>
      <c r="D11" s="13" t="e">
        <f>BAR!#REF!*0.9</f>
        <v>#REF!</v>
      </c>
      <c r="E11" s="13" t="e">
        <f>BAR!#REF!*0.9</f>
        <v>#REF!</v>
      </c>
      <c r="F11" s="13" t="e">
        <f>BAR!#REF!*0.9</f>
        <v>#REF!</v>
      </c>
    </row>
    <row r="12" spans="1:6" ht="11.45" customHeight="1" x14ac:dyDescent="0.2">
      <c r="A12" s="12">
        <v>2</v>
      </c>
      <c r="B12" s="13" t="e">
        <f>BAR!#REF!*0.9</f>
        <v>#REF!</v>
      </c>
      <c r="C12" s="13" t="e">
        <f>BAR!#REF!*0.9</f>
        <v>#REF!</v>
      </c>
      <c r="D12" s="13" t="e">
        <f>BAR!#REF!*0.9</f>
        <v>#REF!</v>
      </c>
      <c r="E12" s="13" t="e">
        <f>BAR!#REF!*0.9</f>
        <v>#REF!</v>
      </c>
      <c r="F12" s="13" t="e">
        <f>BAR!#REF!*0.9</f>
        <v>#REF!</v>
      </c>
    </row>
    <row r="13" spans="1:6" ht="11.45" customHeight="1" x14ac:dyDescent="0.2">
      <c r="A13" s="16" t="s">
        <v>77</v>
      </c>
      <c r="B13" s="13"/>
      <c r="C13" s="13"/>
      <c r="D13" s="13"/>
      <c r="E13" s="13"/>
      <c r="F13" s="13"/>
    </row>
    <row r="14" spans="1:6" ht="11.45" customHeight="1" x14ac:dyDescent="0.2">
      <c r="A14" s="12">
        <v>1</v>
      </c>
      <c r="B14" s="13" t="e">
        <f>BAR!#REF!*0.9</f>
        <v>#REF!</v>
      </c>
      <c r="C14" s="13" t="e">
        <f>BAR!#REF!*0.9</f>
        <v>#REF!</v>
      </c>
      <c r="D14" s="13" t="e">
        <f>BAR!#REF!*0.9</f>
        <v>#REF!</v>
      </c>
      <c r="E14" s="13" t="e">
        <f>BAR!#REF!*0.9</f>
        <v>#REF!</v>
      </c>
      <c r="F14" s="13" t="e">
        <f>BAR!#REF!*0.9</f>
        <v>#REF!</v>
      </c>
    </row>
    <row r="15" spans="1:6" ht="11.45" customHeight="1" x14ac:dyDescent="0.2">
      <c r="A15" s="12">
        <v>2</v>
      </c>
      <c r="B15" s="13" t="e">
        <f>BAR!#REF!*0.9</f>
        <v>#REF!</v>
      </c>
      <c r="C15" s="13" t="e">
        <f>BAR!#REF!*0.9</f>
        <v>#REF!</v>
      </c>
      <c r="D15" s="13" t="e">
        <f>BAR!#REF!*0.9</f>
        <v>#REF!</v>
      </c>
      <c r="E15" s="13" t="e">
        <f>BAR!#REF!*0.9</f>
        <v>#REF!</v>
      </c>
      <c r="F15" s="13" t="e">
        <f>BAR!#REF!*0.9</f>
        <v>#REF!</v>
      </c>
    </row>
    <row r="16" spans="1:6" ht="11.45" customHeight="1" x14ac:dyDescent="0.2">
      <c r="A16" s="17" t="s">
        <v>78</v>
      </c>
      <c r="B16" s="13"/>
      <c r="C16" s="13"/>
      <c r="D16" s="13"/>
      <c r="E16" s="13"/>
      <c r="F16" s="13"/>
    </row>
    <row r="17" spans="1:6" ht="11.45" customHeight="1" x14ac:dyDescent="0.2">
      <c r="A17" s="12">
        <v>1</v>
      </c>
      <c r="B17" s="13" t="e">
        <f>BAR!#REF!*0.9</f>
        <v>#REF!</v>
      </c>
      <c r="C17" s="13" t="e">
        <f>BAR!#REF!*0.9</f>
        <v>#REF!</v>
      </c>
      <c r="D17" s="13" t="e">
        <f>BAR!#REF!*0.9</f>
        <v>#REF!</v>
      </c>
      <c r="E17" s="13" t="e">
        <f>BAR!#REF!*0.9</f>
        <v>#REF!</v>
      </c>
      <c r="F17" s="13" t="e">
        <f>BAR!#REF!*0.9</f>
        <v>#REF!</v>
      </c>
    </row>
    <row r="18" spans="1:6" ht="11.45" customHeight="1" x14ac:dyDescent="0.2">
      <c r="A18" s="12">
        <v>2</v>
      </c>
      <c r="B18" s="13" t="e">
        <f>BAR!#REF!*0.9</f>
        <v>#REF!</v>
      </c>
      <c r="C18" s="13" t="e">
        <f>BAR!#REF!*0.9</f>
        <v>#REF!</v>
      </c>
      <c r="D18" s="13" t="e">
        <f>BAR!#REF!*0.9</f>
        <v>#REF!</v>
      </c>
      <c r="E18" s="13" t="e">
        <f>BAR!#REF!*0.9</f>
        <v>#REF!</v>
      </c>
      <c r="F18" s="13" t="e">
        <f>BAR!#REF!*0.9</f>
        <v>#REF!</v>
      </c>
    </row>
    <row r="19" spans="1:6" ht="11.45" customHeight="1" x14ac:dyDescent="0.2">
      <c r="A19" s="18"/>
      <c r="B19" s="11"/>
      <c r="C19" s="11"/>
      <c r="D19" s="11"/>
      <c r="E19" s="11"/>
      <c r="F19" s="11"/>
    </row>
    <row r="20" spans="1:6" ht="24.6" customHeight="1" x14ac:dyDescent="0.2">
      <c r="A20" s="59" t="s">
        <v>135</v>
      </c>
      <c r="B20" s="43" t="e">
        <f t="shared" ref="B20:F21" si="0">B2</f>
        <v>#REF!</v>
      </c>
      <c r="C20" s="43" t="e">
        <f t="shared" si="0"/>
        <v>#REF!</v>
      </c>
      <c r="D20" s="43" t="e">
        <f t="shared" si="0"/>
        <v>#REF!</v>
      </c>
      <c r="E20" s="43" t="e">
        <f t="shared" si="0"/>
        <v>#REF!</v>
      </c>
      <c r="F20" s="43" t="e">
        <f t="shared" si="0"/>
        <v>#REF!</v>
      </c>
    </row>
    <row r="21" spans="1:6" ht="24.6" customHeight="1" x14ac:dyDescent="0.2">
      <c r="A21" s="6" t="s">
        <v>73</v>
      </c>
      <c r="B21" s="43" t="e">
        <f t="shared" si="0"/>
        <v>#REF!</v>
      </c>
      <c r="C21" s="43" t="e">
        <f t="shared" si="0"/>
        <v>#REF!</v>
      </c>
      <c r="D21" s="43" t="e">
        <f t="shared" si="0"/>
        <v>#REF!</v>
      </c>
      <c r="E21" s="43" t="e">
        <f t="shared" si="0"/>
        <v>#REF!</v>
      </c>
      <c r="F21" s="43" t="e">
        <f t="shared" si="0"/>
        <v>#REF!</v>
      </c>
    </row>
    <row r="22" spans="1:6" ht="11.45" customHeight="1" x14ac:dyDescent="0.2">
      <c r="A22" s="10" t="s">
        <v>74</v>
      </c>
      <c r="B22" s="11"/>
      <c r="C22" s="11"/>
      <c r="D22" s="11"/>
      <c r="E22" s="11"/>
      <c r="F22" s="11"/>
    </row>
    <row r="23" spans="1:6" ht="11.45" customHeight="1" x14ac:dyDescent="0.2">
      <c r="A23" s="12">
        <v>1</v>
      </c>
      <c r="B23" s="13" t="e">
        <f t="shared" ref="B23:F24" si="1">B5*0.9</f>
        <v>#REF!</v>
      </c>
      <c r="C23" s="13" t="e">
        <f t="shared" si="1"/>
        <v>#REF!</v>
      </c>
      <c r="D23" s="13" t="e">
        <f t="shared" si="1"/>
        <v>#REF!</v>
      </c>
      <c r="E23" s="13" t="e">
        <f t="shared" si="1"/>
        <v>#REF!</v>
      </c>
      <c r="F23" s="13" t="e">
        <f t="shared" si="1"/>
        <v>#REF!</v>
      </c>
    </row>
    <row r="24" spans="1:6" ht="11.45" customHeight="1" x14ac:dyDescent="0.2">
      <c r="A24" s="12">
        <v>2</v>
      </c>
      <c r="B24" s="13" t="e">
        <f t="shared" si="1"/>
        <v>#REF!</v>
      </c>
      <c r="C24" s="13" t="e">
        <f t="shared" si="1"/>
        <v>#REF!</v>
      </c>
      <c r="D24" s="13" t="e">
        <f t="shared" si="1"/>
        <v>#REF!</v>
      </c>
      <c r="E24" s="13" t="e">
        <f t="shared" si="1"/>
        <v>#REF!</v>
      </c>
      <c r="F24" s="13" t="e">
        <f t="shared" si="1"/>
        <v>#REF!</v>
      </c>
    </row>
    <row r="25" spans="1:6" ht="11.45" customHeight="1" x14ac:dyDescent="0.2">
      <c r="A25" s="14" t="s">
        <v>75</v>
      </c>
      <c r="B25" s="13"/>
      <c r="C25" s="13"/>
      <c r="D25" s="13"/>
      <c r="E25" s="13"/>
      <c r="F25" s="13"/>
    </row>
    <row r="26" spans="1:6" ht="11.45" customHeight="1" x14ac:dyDescent="0.2">
      <c r="A26" s="12">
        <v>1</v>
      </c>
      <c r="B26" s="13" t="e">
        <f t="shared" ref="B26:F27" si="2">B8*0.9</f>
        <v>#REF!</v>
      </c>
      <c r="C26" s="13" t="e">
        <f t="shared" si="2"/>
        <v>#REF!</v>
      </c>
      <c r="D26" s="13" t="e">
        <f t="shared" si="2"/>
        <v>#REF!</v>
      </c>
      <c r="E26" s="13" t="e">
        <f t="shared" si="2"/>
        <v>#REF!</v>
      </c>
      <c r="F26" s="13" t="e">
        <f t="shared" si="2"/>
        <v>#REF!</v>
      </c>
    </row>
    <row r="27" spans="1:6" ht="11.45" customHeight="1" x14ac:dyDescent="0.2">
      <c r="A27" s="12">
        <v>2</v>
      </c>
      <c r="B27" s="13" t="e">
        <f t="shared" si="2"/>
        <v>#REF!</v>
      </c>
      <c r="C27" s="13" t="e">
        <f t="shared" si="2"/>
        <v>#REF!</v>
      </c>
      <c r="D27" s="13" t="e">
        <f t="shared" si="2"/>
        <v>#REF!</v>
      </c>
      <c r="E27" s="13" t="e">
        <f t="shared" si="2"/>
        <v>#REF!</v>
      </c>
      <c r="F27" s="13" t="e">
        <f t="shared" si="2"/>
        <v>#REF!</v>
      </c>
    </row>
    <row r="28" spans="1:6" ht="11.45" customHeight="1" x14ac:dyDescent="0.2">
      <c r="A28" s="15" t="s">
        <v>76</v>
      </c>
      <c r="B28" s="13"/>
      <c r="C28" s="13"/>
      <c r="D28" s="13"/>
      <c r="E28" s="13"/>
      <c r="F28" s="13"/>
    </row>
    <row r="29" spans="1:6" ht="11.45" customHeight="1" x14ac:dyDescent="0.2">
      <c r="A29" s="12">
        <v>1</v>
      </c>
      <c r="B29" s="13" t="e">
        <f t="shared" ref="B29:F30" si="3">B11*0.9</f>
        <v>#REF!</v>
      </c>
      <c r="C29" s="13" t="e">
        <f t="shared" si="3"/>
        <v>#REF!</v>
      </c>
      <c r="D29" s="13" t="e">
        <f t="shared" si="3"/>
        <v>#REF!</v>
      </c>
      <c r="E29" s="13" t="e">
        <f t="shared" si="3"/>
        <v>#REF!</v>
      </c>
      <c r="F29" s="13" t="e">
        <f t="shared" si="3"/>
        <v>#REF!</v>
      </c>
    </row>
    <row r="30" spans="1:6" ht="11.45" customHeight="1" x14ac:dyDescent="0.2">
      <c r="A30" s="12">
        <v>2</v>
      </c>
      <c r="B30" s="13" t="e">
        <f t="shared" si="3"/>
        <v>#REF!</v>
      </c>
      <c r="C30" s="13" t="e">
        <f t="shared" si="3"/>
        <v>#REF!</v>
      </c>
      <c r="D30" s="13" t="e">
        <f t="shared" si="3"/>
        <v>#REF!</v>
      </c>
      <c r="E30" s="13" t="e">
        <f t="shared" si="3"/>
        <v>#REF!</v>
      </c>
      <c r="F30" s="13" t="e">
        <f t="shared" si="3"/>
        <v>#REF!</v>
      </c>
    </row>
    <row r="31" spans="1:6" ht="11.45" customHeight="1" x14ac:dyDescent="0.2">
      <c r="A31" s="16" t="s">
        <v>77</v>
      </c>
      <c r="B31" s="13"/>
      <c r="C31" s="13"/>
      <c r="D31" s="13"/>
      <c r="E31" s="13"/>
      <c r="F31" s="13"/>
    </row>
    <row r="32" spans="1:6" ht="11.45" customHeight="1" x14ac:dyDescent="0.2">
      <c r="A32" s="12">
        <v>1</v>
      </c>
      <c r="B32" s="13" t="e">
        <f t="shared" ref="B32:F33" si="4">B14*0.9</f>
        <v>#REF!</v>
      </c>
      <c r="C32" s="13" t="e">
        <f t="shared" si="4"/>
        <v>#REF!</v>
      </c>
      <c r="D32" s="13" t="e">
        <f t="shared" si="4"/>
        <v>#REF!</v>
      </c>
      <c r="E32" s="13" t="e">
        <f t="shared" si="4"/>
        <v>#REF!</v>
      </c>
      <c r="F32" s="13" t="e">
        <f t="shared" si="4"/>
        <v>#REF!</v>
      </c>
    </row>
    <row r="33" spans="1:6" ht="11.45" customHeight="1" x14ac:dyDescent="0.2">
      <c r="A33" s="12">
        <v>2</v>
      </c>
      <c r="B33" s="13" t="e">
        <f t="shared" si="4"/>
        <v>#REF!</v>
      </c>
      <c r="C33" s="13" t="e">
        <f t="shared" si="4"/>
        <v>#REF!</v>
      </c>
      <c r="D33" s="13" t="e">
        <f t="shared" si="4"/>
        <v>#REF!</v>
      </c>
      <c r="E33" s="13" t="e">
        <f t="shared" si="4"/>
        <v>#REF!</v>
      </c>
      <c r="F33" s="13" t="e">
        <f t="shared" si="4"/>
        <v>#REF!</v>
      </c>
    </row>
    <row r="34" spans="1:6" ht="11.45" customHeight="1" x14ac:dyDescent="0.2">
      <c r="A34" s="17" t="s">
        <v>78</v>
      </c>
      <c r="B34" s="13"/>
      <c r="C34" s="13"/>
      <c r="D34" s="13"/>
      <c r="E34" s="13"/>
      <c r="F34" s="13"/>
    </row>
    <row r="35" spans="1:6" ht="11.45" customHeight="1" x14ac:dyDescent="0.2">
      <c r="A35" s="12">
        <v>1</v>
      </c>
      <c r="B35" s="13" t="e">
        <f t="shared" ref="B35:F36" si="5">B17*0.9</f>
        <v>#REF!</v>
      </c>
      <c r="C35" s="13" t="e">
        <f t="shared" si="5"/>
        <v>#REF!</v>
      </c>
      <c r="D35" s="13" t="e">
        <f t="shared" si="5"/>
        <v>#REF!</v>
      </c>
      <c r="E35" s="13" t="e">
        <f t="shared" si="5"/>
        <v>#REF!</v>
      </c>
      <c r="F35" s="13" t="e">
        <f t="shared" si="5"/>
        <v>#REF!</v>
      </c>
    </row>
    <row r="36" spans="1:6" ht="11.45" customHeight="1" x14ac:dyDescent="0.2">
      <c r="A36" s="12">
        <v>2</v>
      </c>
      <c r="B36" s="13" t="e">
        <f t="shared" si="5"/>
        <v>#REF!</v>
      </c>
      <c r="C36" s="13" t="e">
        <f t="shared" si="5"/>
        <v>#REF!</v>
      </c>
      <c r="D36" s="13" t="e">
        <f t="shared" si="5"/>
        <v>#REF!</v>
      </c>
      <c r="E36" s="13" t="e">
        <f t="shared" si="5"/>
        <v>#REF!</v>
      </c>
      <c r="F36" s="13" t="e">
        <f t="shared" si="5"/>
        <v>#REF!</v>
      </c>
    </row>
    <row r="37" spans="1:6" ht="11.45" customHeight="1" x14ac:dyDescent="0.2">
      <c r="A37" s="18"/>
    </row>
    <row r="38" spans="1:6" ht="11.45" customHeight="1" x14ac:dyDescent="0.2">
      <c r="A38" s="18"/>
    </row>
    <row r="39" spans="1:6" ht="135" x14ac:dyDescent="0.2">
      <c r="A39" s="44" t="s">
        <v>289</v>
      </c>
    </row>
    <row r="40" spans="1:6" ht="11.45" customHeight="1" x14ac:dyDescent="0.2">
      <c r="A40" s="45" t="s">
        <v>89</v>
      </c>
    </row>
    <row r="41" spans="1:6" ht="11.45" customHeight="1" x14ac:dyDescent="0.2">
      <c r="A41" s="46" t="s">
        <v>290</v>
      </c>
    </row>
    <row r="42" spans="1:6" x14ac:dyDescent="0.2">
      <c r="A42" s="46" t="s">
        <v>291</v>
      </c>
    </row>
    <row r="43" spans="1:6" x14ac:dyDescent="0.2">
      <c r="A43" s="18"/>
    </row>
    <row r="44" spans="1:6" x14ac:dyDescent="0.2">
      <c r="A44" s="45" t="s">
        <v>81</v>
      </c>
    </row>
    <row r="45" spans="1:6" x14ac:dyDescent="0.2">
      <c r="A45" s="47" t="s">
        <v>82</v>
      </c>
    </row>
    <row r="46" spans="1:6" x14ac:dyDescent="0.2">
      <c r="A46" s="47" t="s">
        <v>83</v>
      </c>
    </row>
    <row r="47" spans="1:6" ht="24" x14ac:dyDescent="0.2">
      <c r="A47" s="48" t="s">
        <v>84</v>
      </c>
    </row>
    <row r="48" spans="1:6" x14ac:dyDescent="0.2">
      <c r="A48" s="49" t="s">
        <v>292</v>
      </c>
    </row>
    <row r="49" spans="1:1" x14ac:dyDescent="0.2">
      <c r="A49" s="49" t="s">
        <v>233</v>
      </c>
    </row>
    <row r="50" spans="1:1" ht="12.6" customHeight="1" x14ac:dyDescent="0.2">
      <c r="A50" s="23" t="s">
        <v>86</v>
      </c>
    </row>
    <row r="51" spans="1:1" ht="21" x14ac:dyDescent="0.2">
      <c r="A51" s="50" t="s">
        <v>234</v>
      </c>
    </row>
    <row r="52" spans="1:1" ht="52.5" x14ac:dyDescent="0.2">
      <c r="A52" s="51" t="s">
        <v>293</v>
      </c>
    </row>
    <row r="53" spans="1:1" ht="21" x14ac:dyDescent="0.2">
      <c r="A53" s="51" t="s">
        <v>294</v>
      </c>
    </row>
    <row r="54" spans="1:1" ht="31.5" x14ac:dyDescent="0.2">
      <c r="A54" s="51" t="s">
        <v>295</v>
      </c>
    </row>
    <row r="55" spans="1:1" ht="31.5" hidden="1" x14ac:dyDescent="0.2">
      <c r="A55" s="51" t="s">
        <v>296</v>
      </c>
    </row>
    <row r="56" spans="1:1" ht="42" x14ac:dyDescent="0.2">
      <c r="A56" s="51" t="s">
        <v>297</v>
      </c>
    </row>
    <row r="57" spans="1:1" ht="21" x14ac:dyDescent="0.2">
      <c r="A57" s="51" t="s">
        <v>298</v>
      </c>
    </row>
    <row r="58" spans="1:1" ht="34.5" x14ac:dyDescent="0.2">
      <c r="A58" s="51" t="s">
        <v>299</v>
      </c>
    </row>
    <row r="59" spans="1:1" ht="23.25" x14ac:dyDescent="0.2">
      <c r="A59" s="51" t="s">
        <v>300</v>
      </c>
    </row>
    <row r="60" spans="1:1" ht="31.5" x14ac:dyDescent="0.2">
      <c r="A60" s="51" t="s">
        <v>301</v>
      </c>
    </row>
    <row r="61" spans="1:1" ht="31.5" x14ac:dyDescent="0.2">
      <c r="A61" s="51" t="s">
        <v>302</v>
      </c>
    </row>
    <row r="62" spans="1:1" ht="31.5" x14ac:dyDescent="0.2">
      <c r="A62" s="52" t="s">
        <v>128</v>
      </c>
    </row>
    <row r="63" spans="1:1" ht="21" x14ac:dyDescent="0.2">
      <c r="A63" s="53" t="s">
        <v>130</v>
      </c>
    </row>
    <row r="64" spans="1:1" ht="42.75" x14ac:dyDescent="0.2">
      <c r="A64" s="54" t="s">
        <v>167</v>
      </c>
    </row>
    <row r="65" spans="1:1" ht="21" x14ac:dyDescent="0.2">
      <c r="A65" s="55" t="s">
        <v>132</v>
      </c>
    </row>
    <row r="66" spans="1:1" x14ac:dyDescent="0.2">
      <c r="A66" s="56"/>
    </row>
    <row r="67" spans="1:1" x14ac:dyDescent="0.2">
      <c r="A67" s="57" t="s">
        <v>92</v>
      </c>
    </row>
    <row r="68" spans="1:1" ht="24" x14ac:dyDescent="0.2">
      <c r="A68" s="58" t="s">
        <v>133</v>
      </c>
    </row>
    <row r="69" spans="1:1" ht="24" x14ac:dyDescent="0.2">
      <c r="A69" s="58" t="s">
        <v>134</v>
      </c>
    </row>
  </sheetData>
  <pageMargins left="0.7" right="0.7" top="0.75" bottom="0.75" header="0.3" footer="0.3"/>
  <pageSetup paperSize="9" orientation="portrait"/>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dimension ref="A1:F69"/>
  <sheetViews>
    <sheetView zoomScale="115" zoomScaleNormal="115" workbookViewId="0">
      <pane xSplit="1" topLeftCell="D1" activePane="topRight" state="frozen"/>
      <selection pane="topRight" activeCell="B2" sqref="B2:F36"/>
    </sheetView>
  </sheetViews>
  <sheetFormatPr defaultColWidth="8.5703125" defaultRowHeight="12" x14ac:dyDescent="0.2"/>
  <cols>
    <col min="1" max="1" width="84.85546875" style="2" customWidth="1"/>
    <col min="2" max="6" width="9.7109375" style="2" customWidth="1"/>
    <col min="7" max="16384" width="8.5703125" style="2"/>
  </cols>
  <sheetData>
    <row r="1" spans="1:6" ht="11.45" customHeight="1" x14ac:dyDescent="0.2">
      <c r="A1" s="41" t="s">
        <v>98</v>
      </c>
    </row>
    <row r="2" spans="1:6" s="1" customFormat="1" ht="25.5" customHeight="1" x14ac:dyDescent="0.2">
      <c r="A2" s="42" t="s">
        <v>228</v>
      </c>
      <c r="B2" s="43" t="e">
        <f>BAR!#REF!</f>
        <v>#REF!</v>
      </c>
      <c r="C2" s="43" t="e">
        <f>BAR!#REF!</f>
        <v>#REF!</v>
      </c>
      <c r="D2" s="43" t="e">
        <f>BAR!#REF!</f>
        <v>#REF!</v>
      </c>
      <c r="E2" s="43" t="e">
        <f>BAR!#REF!</f>
        <v>#REF!</v>
      </c>
      <c r="F2" s="43" t="e">
        <f>BAR!#REF!</f>
        <v>#REF!</v>
      </c>
    </row>
    <row r="3" spans="1:6" s="1" customFormat="1" ht="25.5" customHeight="1" x14ac:dyDescent="0.2">
      <c r="A3" s="6" t="s">
        <v>73</v>
      </c>
      <c r="B3" s="43" t="e">
        <f>BAR!#REF!</f>
        <v>#REF!</v>
      </c>
      <c r="C3" s="43" t="e">
        <f>BAR!#REF!</f>
        <v>#REF!</v>
      </c>
      <c r="D3" s="43" t="e">
        <f>BAR!#REF!</f>
        <v>#REF!</v>
      </c>
      <c r="E3" s="43" t="e">
        <f>BAR!#REF!</f>
        <v>#REF!</v>
      </c>
      <c r="F3" s="43" t="e">
        <f>BAR!#REF!</f>
        <v>#REF!</v>
      </c>
    </row>
    <row r="4" spans="1:6" ht="11.45" customHeight="1" x14ac:dyDescent="0.2">
      <c r="A4" s="10" t="s">
        <v>74</v>
      </c>
      <c r="B4" s="11"/>
      <c r="C4" s="11"/>
      <c r="D4" s="11"/>
      <c r="E4" s="11"/>
      <c r="F4" s="11"/>
    </row>
    <row r="5" spans="1:6" ht="11.45" customHeight="1" x14ac:dyDescent="0.2">
      <c r="A5" s="12">
        <v>1</v>
      </c>
      <c r="B5" s="13" t="e">
        <f>'ЗЭГ |FIT15'!B5</f>
        <v>#REF!</v>
      </c>
      <c r="C5" s="13" t="e">
        <f>'ЗЭГ |FIT15'!C5</f>
        <v>#REF!</v>
      </c>
      <c r="D5" s="13" t="e">
        <f>'ЗЭГ |FIT15'!D5</f>
        <v>#REF!</v>
      </c>
      <c r="E5" s="13" t="e">
        <f>'ЗЭГ |FIT15'!E5</f>
        <v>#REF!</v>
      </c>
      <c r="F5" s="13" t="e">
        <f>'ЗЭГ |FIT15'!F5</f>
        <v>#REF!</v>
      </c>
    </row>
    <row r="6" spans="1:6" ht="11.45" customHeight="1" x14ac:dyDescent="0.2">
      <c r="A6" s="12">
        <v>2</v>
      </c>
      <c r="B6" s="13" t="e">
        <f>'ЗЭГ |FIT15'!B6</f>
        <v>#REF!</v>
      </c>
      <c r="C6" s="13" t="e">
        <f>'ЗЭГ |FIT15'!C6</f>
        <v>#REF!</v>
      </c>
      <c r="D6" s="13" t="e">
        <f>'ЗЭГ |FIT15'!D6</f>
        <v>#REF!</v>
      </c>
      <c r="E6" s="13" t="e">
        <f>'ЗЭГ |FIT15'!E6</f>
        <v>#REF!</v>
      </c>
      <c r="F6" s="13" t="e">
        <f>'ЗЭГ |FIT15'!F6</f>
        <v>#REF!</v>
      </c>
    </row>
    <row r="7" spans="1:6" ht="11.45" customHeight="1" x14ac:dyDescent="0.2">
      <c r="A7" s="14" t="s">
        <v>75</v>
      </c>
      <c r="B7" s="13"/>
      <c r="C7" s="13"/>
      <c r="D7" s="13"/>
      <c r="E7" s="13"/>
      <c r="F7" s="13"/>
    </row>
    <row r="8" spans="1:6" ht="11.45" customHeight="1" x14ac:dyDescent="0.2">
      <c r="A8" s="12">
        <v>1</v>
      </c>
      <c r="B8" s="13" t="e">
        <f>'ЗЭГ |FIT15'!B8</f>
        <v>#REF!</v>
      </c>
      <c r="C8" s="13" t="e">
        <f>'ЗЭГ |FIT15'!C8</f>
        <v>#REF!</v>
      </c>
      <c r="D8" s="13" t="e">
        <f>'ЗЭГ |FIT15'!D8</f>
        <v>#REF!</v>
      </c>
      <c r="E8" s="13" t="e">
        <f>'ЗЭГ |FIT15'!E8</f>
        <v>#REF!</v>
      </c>
      <c r="F8" s="13" t="e">
        <f>'ЗЭГ |FIT15'!F8</f>
        <v>#REF!</v>
      </c>
    </row>
    <row r="9" spans="1:6" ht="11.45" customHeight="1" x14ac:dyDescent="0.2">
      <c r="A9" s="12">
        <v>2</v>
      </c>
      <c r="B9" s="13" t="e">
        <f>'ЗЭГ |FIT15'!B9</f>
        <v>#REF!</v>
      </c>
      <c r="C9" s="13" t="e">
        <f>'ЗЭГ |FIT15'!C9</f>
        <v>#REF!</v>
      </c>
      <c r="D9" s="13" t="e">
        <f>'ЗЭГ |FIT15'!D9</f>
        <v>#REF!</v>
      </c>
      <c r="E9" s="13" t="e">
        <f>'ЗЭГ |FIT15'!E9</f>
        <v>#REF!</v>
      </c>
      <c r="F9" s="13" t="e">
        <f>'ЗЭГ |FIT15'!F9</f>
        <v>#REF!</v>
      </c>
    </row>
    <row r="10" spans="1:6" ht="11.45" customHeight="1" x14ac:dyDescent="0.2">
      <c r="A10" s="15" t="s">
        <v>76</v>
      </c>
      <c r="B10" s="13"/>
      <c r="C10" s="13"/>
      <c r="D10" s="13"/>
      <c r="E10" s="13"/>
      <c r="F10" s="13"/>
    </row>
    <row r="11" spans="1:6" ht="11.45" customHeight="1" x14ac:dyDescent="0.2">
      <c r="A11" s="12">
        <v>1</v>
      </c>
      <c r="B11" s="13" t="e">
        <f>'ЗЭГ |FIT15'!B11</f>
        <v>#REF!</v>
      </c>
      <c r="C11" s="13" t="e">
        <f>'ЗЭГ |FIT15'!C11</f>
        <v>#REF!</v>
      </c>
      <c r="D11" s="13" t="e">
        <f>'ЗЭГ |FIT15'!D11</f>
        <v>#REF!</v>
      </c>
      <c r="E11" s="13" t="e">
        <f>'ЗЭГ |FIT15'!E11</f>
        <v>#REF!</v>
      </c>
      <c r="F11" s="13" t="e">
        <f>'ЗЭГ |FIT15'!F11</f>
        <v>#REF!</v>
      </c>
    </row>
    <row r="12" spans="1:6" ht="11.45" customHeight="1" x14ac:dyDescent="0.2">
      <c r="A12" s="12">
        <v>2</v>
      </c>
      <c r="B12" s="13" t="e">
        <f>'ЗЭГ |FIT15'!B12</f>
        <v>#REF!</v>
      </c>
      <c r="C12" s="13" t="e">
        <f>'ЗЭГ |FIT15'!C12</f>
        <v>#REF!</v>
      </c>
      <c r="D12" s="13" t="e">
        <f>'ЗЭГ |FIT15'!D12</f>
        <v>#REF!</v>
      </c>
      <c r="E12" s="13" t="e">
        <f>'ЗЭГ |FIT15'!E12</f>
        <v>#REF!</v>
      </c>
      <c r="F12" s="13" t="e">
        <f>'ЗЭГ |FIT15'!F12</f>
        <v>#REF!</v>
      </c>
    </row>
    <row r="13" spans="1:6" ht="11.45" customHeight="1" x14ac:dyDescent="0.2">
      <c r="A13" s="16" t="s">
        <v>77</v>
      </c>
      <c r="B13" s="13"/>
      <c r="C13" s="13"/>
      <c r="D13" s="13"/>
      <c r="E13" s="13"/>
      <c r="F13" s="13"/>
    </row>
    <row r="14" spans="1:6" ht="11.45" customHeight="1" x14ac:dyDescent="0.2">
      <c r="A14" s="12">
        <v>1</v>
      </c>
      <c r="B14" s="13" t="e">
        <f>'ЗЭГ |FIT15'!B14</f>
        <v>#REF!</v>
      </c>
      <c r="C14" s="13" t="e">
        <f>'ЗЭГ |FIT15'!C14</f>
        <v>#REF!</v>
      </c>
      <c r="D14" s="13" t="e">
        <f>'ЗЭГ |FIT15'!D14</f>
        <v>#REF!</v>
      </c>
      <c r="E14" s="13" t="e">
        <f>'ЗЭГ |FIT15'!E14</f>
        <v>#REF!</v>
      </c>
      <c r="F14" s="13" t="e">
        <f>'ЗЭГ |FIT15'!F14</f>
        <v>#REF!</v>
      </c>
    </row>
    <row r="15" spans="1:6" ht="11.45" customHeight="1" x14ac:dyDescent="0.2">
      <c r="A15" s="12">
        <v>2</v>
      </c>
      <c r="B15" s="13" t="e">
        <f>'ЗЭГ |FIT15'!B15</f>
        <v>#REF!</v>
      </c>
      <c r="C15" s="13" t="e">
        <f>'ЗЭГ |FIT15'!C15</f>
        <v>#REF!</v>
      </c>
      <c r="D15" s="13" t="e">
        <f>'ЗЭГ |FIT15'!D15</f>
        <v>#REF!</v>
      </c>
      <c r="E15" s="13" t="e">
        <f>'ЗЭГ |FIT15'!E15</f>
        <v>#REF!</v>
      </c>
      <c r="F15" s="13" t="e">
        <f>'ЗЭГ |FIT15'!F15</f>
        <v>#REF!</v>
      </c>
    </row>
    <row r="16" spans="1:6" ht="11.45" customHeight="1" x14ac:dyDescent="0.2">
      <c r="A16" s="17" t="s">
        <v>78</v>
      </c>
      <c r="B16" s="13"/>
      <c r="C16" s="13"/>
      <c r="D16" s="13"/>
      <c r="E16" s="13"/>
      <c r="F16" s="13"/>
    </row>
    <row r="17" spans="1:6" ht="11.45" customHeight="1" x14ac:dyDescent="0.2">
      <c r="A17" s="12">
        <v>1</v>
      </c>
      <c r="B17" s="13" t="e">
        <f>'ЗЭГ |FIT15'!B17</f>
        <v>#REF!</v>
      </c>
      <c r="C17" s="13" t="e">
        <f>'ЗЭГ |FIT15'!C17</f>
        <v>#REF!</v>
      </c>
      <c r="D17" s="13" t="e">
        <f>'ЗЭГ |FIT15'!D17</f>
        <v>#REF!</v>
      </c>
      <c r="E17" s="13" t="e">
        <f>'ЗЭГ |FIT15'!E17</f>
        <v>#REF!</v>
      </c>
      <c r="F17" s="13" t="e">
        <f>'ЗЭГ |FIT15'!F17</f>
        <v>#REF!</v>
      </c>
    </row>
    <row r="18" spans="1:6" ht="11.45" customHeight="1" x14ac:dyDescent="0.2">
      <c r="A18" s="12">
        <v>2</v>
      </c>
      <c r="B18" s="13" t="e">
        <f>'ЗЭГ |FIT15'!B18</f>
        <v>#REF!</v>
      </c>
      <c r="C18" s="13" t="e">
        <f>'ЗЭГ |FIT15'!C18</f>
        <v>#REF!</v>
      </c>
      <c r="D18" s="13" t="e">
        <f>'ЗЭГ |FIT15'!D18</f>
        <v>#REF!</v>
      </c>
      <c r="E18" s="13" t="e">
        <f>'ЗЭГ |FIT15'!E18</f>
        <v>#REF!</v>
      </c>
      <c r="F18" s="13" t="e">
        <f>'ЗЭГ |FIT15'!F18</f>
        <v>#REF!</v>
      </c>
    </row>
    <row r="19" spans="1:6" ht="11.45" customHeight="1" x14ac:dyDescent="0.2">
      <c r="A19" s="18"/>
      <c r="B19" s="11"/>
      <c r="C19" s="11"/>
      <c r="D19" s="11"/>
      <c r="E19" s="11"/>
      <c r="F19" s="11"/>
    </row>
    <row r="20" spans="1:6" ht="24.6" customHeight="1" x14ac:dyDescent="0.2">
      <c r="A20" s="59" t="s">
        <v>135</v>
      </c>
      <c r="B20" s="43" t="e">
        <f t="shared" ref="B20:F21" si="0">B2</f>
        <v>#REF!</v>
      </c>
      <c r="C20" s="43" t="e">
        <f t="shared" si="0"/>
        <v>#REF!</v>
      </c>
      <c r="D20" s="43" t="e">
        <f t="shared" si="0"/>
        <v>#REF!</v>
      </c>
      <c r="E20" s="43" t="e">
        <f t="shared" si="0"/>
        <v>#REF!</v>
      </c>
      <c r="F20" s="43" t="e">
        <f t="shared" si="0"/>
        <v>#REF!</v>
      </c>
    </row>
    <row r="21" spans="1:6" ht="24.6" customHeight="1" x14ac:dyDescent="0.2">
      <c r="A21" s="6" t="s">
        <v>73</v>
      </c>
      <c r="B21" s="43" t="e">
        <f t="shared" si="0"/>
        <v>#REF!</v>
      </c>
      <c r="C21" s="43" t="e">
        <f t="shared" si="0"/>
        <v>#REF!</v>
      </c>
      <c r="D21" s="43" t="e">
        <f t="shared" si="0"/>
        <v>#REF!</v>
      </c>
      <c r="E21" s="43" t="e">
        <f t="shared" si="0"/>
        <v>#REF!</v>
      </c>
      <c r="F21" s="43" t="e">
        <f t="shared" si="0"/>
        <v>#REF!</v>
      </c>
    </row>
    <row r="22" spans="1:6" ht="11.45" customHeight="1" x14ac:dyDescent="0.2">
      <c r="A22" s="10" t="s">
        <v>74</v>
      </c>
      <c r="B22" s="11"/>
      <c r="C22" s="11"/>
      <c r="D22" s="11"/>
      <c r="E22" s="11"/>
      <c r="F22" s="11"/>
    </row>
    <row r="23" spans="1:6" ht="11.45" customHeight="1" x14ac:dyDescent="0.2">
      <c r="A23" s="12">
        <v>1</v>
      </c>
      <c r="B23" s="13" t="e">
        <f t="shared" ref="B23:F24" si="1">B5*0.87</f>
        <v>#REF!</v>
      </c>
      <c r="C23" s="13" t="e">
        <f t="shared" si="1"/>
        <v>#REF!</v>
      </c>
      <c r="D23" s="13" t="e">
        <f t="shared" si="1"/>
        <v>#REF!</v>
      </c>
      <c r="E23" s="13" t="e">
        <f t="shared" si="1"/>
        <v>#REF!</v>
      </c>
      <c r="F23" s="13" t="e">
        <f t="shared" si="1"/>
        <v>#REF!</v>
      </c>
    </row>
    <row r="24" spans="1:6" ht="11.45" customHeight="1" x14ac:dyDescent="0.2">
      <c r="A24" s="12">
        <v>2</v>
      </c>
      <c r="B24" s="13" t="e">
        <f t="shared" si="1"/>
        <v>#REF!</v>
      </c>
      <c r="C24" s="13" t="e">
        <f t="shared" si="1"/>
        <v>#REF!</v>
      </c>
      <c r="D24" s="13" t="e">
        <f t="shared" si="1"/>
        <v>#REF!</v>
      </c>
      <c r="E24" s="13" t="e">
        <f t="shared" si="1"/>
        <v>#REF!</v>
      </c>
      <c r="F24" s="13" t="e">
        <f t="shared" si="1"/>
        <v>#REF!</v>
      </c>
    </row>
    <row r="25" spans="1:6" ht="11.45" customHeight="1" x14ac:dyDescent="0.2">
      <c r="A25" s="14" t="s">
        <v>75</v>
      </c>
      <c r="B25" s="13"/>
      <c r="C25" s="13"/>
      <c r="D25" s="13"/>
      <c r="E25" s="13"/>
      <c r="F25" s="13"/>
    </row>
    <row r="26" spans="1:6" ht="11.45" customHeight="1" x14ac:dyDescent="0.2">
      <c r="A26" s="12">
        <v>1</v>
      </c>
      <c r="B26" s="13" t="e">
        <f t="shared" ref="B26:F27" si="2">B8*0.87</f>
        <v>#REF!</v>
      </c>
      <c r="C26" s="13" t="e">
        <f t="shared" si="2"/>
        <v>#REF!</v>
      </c>
      <c r="D26" s="13" t="e">
        <f t="shared" si="2"/>
        <v>#REF!</v>
      </c>
      <c r="E26" s="13" t="e">
        <f t="shared" si="2"/>
        <v>#REF!</v>
      </c>
      <c r="F26" s="13" t="e">
        <f t="shared" si="2"/>
        <v>#REF!</v>
      </c>
    </row>
    <row r="27" spans="1:6" ht="11.45" customHeight="1" x14ac:dyDescent="0.2">
      <c r="A27" s="12">
        <v>2</v>
      </c>
      <c r="B27" s="13" t="e">
        <f t="shared" si="2"/>
        <v>#REF!</v>
      </c>
      <c r="C27" s="13" t="e">
        <f t="shared" si="2"/>
        <v>#REF!</v>
      </c>
      <c r="D27" s="13" t="e">
        <f t="shared" si="2"/>
        <v>#REF!</v>
      </c>
      <c r="E27" s="13" t="e">
        <f t="shared" si="2"/>
        <v>#REF!</v>
      </c>
      <c r="F27" s="13" t="e">
        <f t="shared" si="2"/>
        <v>#REF!</v>
      </c>
    </row>
    <row r="28" spans="1:6" ht="11.45" customHeight="1" x14ac:dyDescent="0.2">
      <c r="A28" s="15" t="s">
        <v>76</v>
      </c>
      <c r="B28" s="13"/>
      <c r="C28" s="13"/>
      <c r="D28" s="13"/>
      <c r="E28" s="13"/>
      <c r="F28" s="13"/>
    </row>
    <row r="29" spans="1:6" ht="11.45" customHeight="1" x14ac:dyDescent="0.2">
      <c r="A29" s="12">
        <v>1</v>
      </c>
      <c r="B29" s="13" t="e">
        <f t="shared" ref="B29:F30" si="3">B11*0.87</f>
        <v>#REF!</v>
      </c>
      <c r="C29" s="13" t="e">
        <f t="shared" si="3"/>
        <v>#REF!</v>
      </c>
      <c r="D29" s="13" t="e">
        <f t="shared" si="3"/>
        <v>#REF!</v>
      </c>
      <c r="E29" s="13" t="e">
        <f t="shared" si="3"/>
        <v>#REF!</v>
      </c>
      <c r="F29" s="13" t="e">
        <f t="shared" si="3"/>
        <v>#REF!</v>
      </c>
    </row>
    <row r="30" spans="1:6" ht="11.45" customHeight="1" x14ac:dyDescent="0.2">
      <c r="A30" s="12">
        <v>2</v>
      </c>
      <c r="B30" s="13" t="e">
        <f t="shared" si="3"/>
        <v>#REF!</v>
      </c>
      <c r="C30" s="13" t="e">
        <f t="shared" si="3"/>
        <v>#REF!</v>
      </c>
      <c r="D30" s="13" t="e">
        <f t="shared" si="3"/>
        <v>#REF!</v>
      </c>
      <c r="E30" s="13" t="e">
        <f t="shared" si="3"/>
        <v>#REF!</v>
      </c>
      <c r="F30" s="13" t="e">
        <f t="shared" si="3"/>
        <v>#REF!</v>
      </c>
    </row>
    <row r="31" spans="1:6" ht="11.45" customHeight="1" x14ac:dyDescent="0.2">
      <c r="A31" s="16" t="s">
        <v>77</v>
      </c>
      <c r="B31" s="13"/>
      <c r="C31" s="13"/>
      <c r="D31" s="13"/>
      <c r="E31" s="13"/>
      <c r="F31" s="13"/>
    </row>
    <row r="32" spans="1:6" ht="11.45" customHeight="1" x14ac:dyDescent="0.2">
      <c r="A32" s="12">
        <v>1</v>
      </c>
      <c r="B32" s="13" t="e">
        <f t="shared" ref="B32:F33" si="4">B14*0.87</f>
        <v>#REF!</v>
      </c>
      <c r="C32" s="13" t="e">
        <f t="shared" si="4"/>
        <v>#REF!</v>
      </c>
      <c r="D32" s="13" t="e">
        <f t="shared" si="4"/>
        <v>#REF!</v>
      </c>
      <c r="E32" s="13" t="e">
        <f t="shared" si="4"/>
        <v>#REF!</v>
      </c>
      <c r="F32" s="13" t="e">
        <f t="shared" si="4"/>
        <v>#REF!</v>
      </c>
    </row>
    <row r="33" spans="1:6" ht="11.45" customHeight="1" x14ac:dyDescent="0.2">
      <c r="A33" s="12">
        <v>2</v>
      </c>
      <c r="B33" s="13" t="e">
        <f t="shared" si="4"/>
        <v>#REF!</v>
      </c>
      <c r="C33" s="13" t="e">
        <f t="shared" si="4"/>
        <v>#REF!</v>
      </c>
      <c r="D33" s="13" t="e">
        <f t="shared" si="4"/>
        <v>#REF!</v>
      </c>
      <c r="E33" s="13" t="e">
        <f t="shared" si="4"/>
        <v>#REF!</v>
      </c>
      <c r="F33" s="13" t="e">
        <f t="shared" si="4"/>
        <v>#REF!</v>
      </c>
    </row>
    <row r="34" spans="1:6" ht="11.45" customHeight="1" x14ac:dyDescent="0.2">
      <c r="A34" s="17" t="s">
        <v>78</v>
      </c>
      <c r="B34" s="13"/>
      <c r="C34" s="13"/>
      <c r="D34" s="13"/>
      <c r="E34" s="13"/>
      <c r="F34" s="13"/>
    </row>
    <row r="35" spans="1:6" ht="11.45" customHeight="1" x14ac:dyDescent="0.2">
      <c r="A35" s="12">
        <v>1</v>
      </c>
      <c r="B35" s="13" t="e">
        <f t="shared" ref="B35:F36" si="5">B17*0.87</f>
        <v>#REF!</v>
      </c>
      <c r="C35" s="13" t="e">
        <f t="shared" si="5"/>
        <v>#REF!</v>
      </c>
      <c r="D35" s="13" t="e">
        <f t="shared" si="5"/>
        <v>#REF!</v>
      </c>
      <c r="E35" s="13" t="e">
        <f t="shared" si="5"/>
        <v>#REF!</v>
      </c>
      <c r="F35" s="13" t="e">
        <f t="shared" si="5"/>
        <v>#REF!</v>
      </c>
    </row>
    <row r="36" spans="1:6" ht="11.45" customHeight="1" x14ac:dyDescent="0.2">
      <c r="A36" s="12">
        <v>2</v>
      </c>
      <c r="B36" s="13" t="e">
        <f t="shared" si="5"/>
        <v>#REF!</v>
      </c>
      <c r="C36" s="13" t="e">
        <f t="shared" si="5"/>
        <v>#REF!</v>
      </c>
      <c r="D36" s="13" t="e">
        <f t="shared" si="5"/>
        <v>#REF!</v>
      </c>
      <c r="E36" s="13" t="e">
        <f t="shared" si="5"/>
        <v>#REF!</v>
      </c>
      <c r="F36" s="13" t="e">
        <f t="shared" si="5"/>
        <v>#REF!</v>
      </c>
    </row>
    <row r="37" spans="1:6" ht="11.45" customHeight="1" x14ac:dyDescent="0.2">
      <c r="A37" s="18"/>
    </row>
    <row r="38" spans="1:6" ht="11.45" customHeight="1" x14ac:dyDescent="0.2">
      <c r="A38" s="18"/>
    </row>
    <row r="39" spans="1:6" ht="135" x14ac:dyDescent="0.2">
      <c r="A39" s="44" t="s">
        <v>289</v>
      </c>
    </row>
    <row r="40" spans="1:6" ht="11.45" customHeight="1" x14ac:dyDescent="0.2">
      <c r="A40" s="45" t="s">
        <v>89</v>
      </c>
    </row>
    <row r="41" spans="1:6" ht="11.45" customHeight="1" x14ac:dyDescent="0.2">
      <c r="A41" s="46" t="s">
        <v>290</v>
      </c>
    </row>
    <row r="42" spans="1:6" x14ac:dyDescent="0.2">
      <c r="A42" s="46" t="s">
        <v>291</v>
      </c>
    </row>
    <row r="43" spans="1:6" x14ac:dyDescent="0.2">
      <c r="A43" s="18"/>
    </row>
    <row r="44" spans="1:6" x14ac:dyDescent="0.2">
      <c r="A44" s="45" t="s">
        <v>81</v>
      </c>
    </row>
    <row r="45" spans="1:6" x14ac:dyDescent="0.2">
      <c r="A45" s="47" t="s">
        <v>82</v>
      </c>
    </row>
    <row r="46" spans="1:6" x14ac:dyDescent="0.2">
      <c r="A46" s="47" t="s">
        <v>83</v>
      </c>
    </row>
    <row r="47" spans="1:6" ht="24" x14ac:dyDescent="0.2">
      <c r="A47" s="48" t="s">
        <v>84</v>
      </c>
    </row>
    <row r="48" spans="1:6" x14ac:dyDescent="0.2">
      <c r="A48" s="49" t="s">
        <v>292</v>
      </c>
    </row>
    <row r="49" spans="1:1" x14ac:dyDescent="0.2">
      <c r="A49" s="49" t="s">
        <v>233</v>
      </c>
    </row>
    <row r="50" spans="1:1" ht="12.6" customHeight="1" x14ac:dyDescent="0.2">
      <c r="A50" s="23" t="s">
        <v>86</v>
      </c>
    </row>
    <row r="51" spans="1:1" ht="21" x14ac:dyDescent="0.2">
      <c r="A51" s="50" t="s">
        <v>234</v>
      </c>
    </row>
    <row r="52" spans="1:1" ht="52.5" x14ac:dyDescent="0.2">
      <c r="A52" s="51" t="s">
        <v>293</v>
      </c>
    </row>
    <row r="53" spans="1:1" ht="21" x14ac:dyDescent="0.2">
      <c r="A53" s="51" t="s">
        <v>294</v>
      </c>
    </row>
    <row r="54" spans="1:1" ht="31.5" x14ac:dyDescent="0.2">
      <c r="A54" s="51" t="s">
        <v>295</v>
      </c>
    </row>
    <row r="55" spans="1:1" ht="31.5" hidden="1" x14ac:dyDescent="0.2">
      <c r="A55" s="51" t="s">
        <v>296</v>
      </c>
    </row>
    <row r="56" spans="1:1" ht="42" x14ac:dyDescent="0.2">
      <c r="A56" s="51" t="s">
        <v>297</v>
      </c>
    </row>
    <row r="57" spans="1:1" ht="21" x14ac:dyDescent="0.2">
      <c r="A57" s="51" t="s">
        <v>298</v>
      </c>
    </row>
    <row r="58" spans="1:1" ht="34.5" x14ac:dyDescent="0.2">
      <c r="A58" s="51" t="s">
        <v>299</v>
      </c>
    </row>
    <row r="59" spans="1:1" ht="23.25" x14ac:dyDescent="0.2">
      <c r="A59" s="51" t="s">
        <v>300</v>
      </c>
    </row>
    <row r="60" spans="1:1" ht="31.5" x14ac:dyDescent="0.2">
      <c r="A60" s="51" t="s">
        <v>301</v>
      </c>
    </row>
    <row r="61" spans="1:1" ht="31.5" x14ac:dyDescent="0.2">
      <c r="A61" s="51" t="s">
        <v>302</v>
      </c>
    </row>
    <row r="62" spans="1:1" ht="31.5" x14ac:dyDescent="0.2">
      <c r="A62" s="52" t="s">
        <v>128</v>
      </c>
    </row>
    <row r="63" spans="1:1" ht="21" x14ac:dyDescent="0.2">
      <c r="A63" s="53" t="s">
        <v>130</v>
      </c>
    </row>
    <row r="64" spans="1:1" ht="42.75" x14ac:dyDescent="0.2">
      <c r="A64" s="54" t="s">
        <v>167</v>
      </c>
    </row>
    <row r="65" spans="1:1" ht="21" x14ac:dyDescent="0.2">
      <c r="A65" s="55" t="s">
        <v>132</v>
      </c>
    </row>
    <row r="66" spans="1:1" x14ac:dyDescent="0.2">
      <c r="A66" s="56"/>
    </row>
    <row r="67" spans="1:1" x14ac:dyDescent="0.2">
      <c r="A67" s="57" t="s">
        <v>92</v>
      </c>
    </row>
    <row r="68" spans="1:1" ht="24" x14ac:dyDescent="0.2">
      <c r="A68" s="58" t="s">
        <v>133</v>
      </c>
    </row>
    <row r="69" spans="1:1" ht="24" x14ac:dyDescent="0.2">
      <c r="A69" s="58" t="s">
        <v>134</v>
      </c>
    </row>
  </sheetData>
  <pageMargins left="0.7" right="0.7" top="0.75" bottom="0.75" header="0.3" footer="0.3"/>
  <pageSetup paperSize="9" orientation="portrait"/>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F50"/>
  <sheetViews>
    <sheetView zoomScale="115" zoomScaleNormal="115" workbookViewId="0">
      <pane xSplit="1" topLeftCell="B1" activePane="topRight" state="frozen"/>
      <selection pane="topRight" activeCell="B2" sqref="B2:F18"/>
    </sheetView>
  </sheetViews>
  <sheetFormatPr defaultColWidth="8.5703125" defaultRowHeight="12" x14ac:dyDescent="0.2"/>
  <cols>
    <col min="1" max="1" width="84.85546875" style="2" customWidth="1"/>
    <col min="2" max="16384" width="8.5703125" style="2"/>
  </cols>
  <sheetData>
    <row r="1" spans="1:6" ht="11.45" customHeight="1" x14ac:dyDescent="0.2">
      <c r="A1" s="41" t="s">
        <v>98</v>
      </c>
    </row>
    <row r="2" spans="1:6" s="1" customFormat="1" ht="25.5" customHeight="1" x14ac:dyDescent="0.2">
      <c r="A2" s="42" t="s">
        <v>228</v>
      </c>
      <c r="B2" s="43" t="e">
        <f>BAR!#REF!</f>
        <v>#REF!</v>
      </c>
      <c r="C2" s="43" t="e">
        <f>BAR!#REF!</f>
        <v>#REF!</v>
      </c>
      <c r="D2" s="43" t="e">
        <f>BAR!#REF!</f>
        <v>#REF!</v>
      </c>
      <c r="E2" s="43" t="e">
        <f>BAR!#REF!</f>
        <v>#REF!</v>
      </c>
      <c r="F2" s="43" t="e">
        <f>BAR!#REF!</f>
        <v>#REF!</v>
      </c>
    </row>
    <row r="3" spans="1:6" s="1" customFormat="1" ht="25.5" customHeight="1" x14ac:dyDescent="0.2">
      <c r="A3" s="6" t="s">
        <v>73</v>
      </c>
      <c r="B3" s="43" t="e">
        <f>BAR!#REF!</f>
        <v>#REF!</v>
      </c>
      <c r="C3" s="43" t="e">
        <f>BAR!#REF!</f>
        <v>#REF!</v>
      </c>
      <c r="D3" s="43" t="e">
        <f>BAR!#REF!</f>
        <v>#REF!</v>
      </c>
      <c r="E3" s="43" t="e">
        <f>BAR!#REF!</f>
        <v>#REF!</v>
      </c>
      <c r="F3" s="43" t="e">
        <f>BAR!#REF!</f>
        <v>#REF!</v>
      </c>
    </row>
    <row r="4" spans="1:6" ht="11.45" customHeight="1" x14ac:dyDescent="0.2">
      <c r="A4" s="10" t="s">
        <v>74</v>
      </c>
      <c r="B4" s="11"/>
      <c r="C4" s="11"/>
      <c r="D4" s="11"/>
      <c r="E4" s="11"/>
      <c r="F4" s="11"/>
    </row>
    <row r="5" spans="1:6" ht="11.45" customHeight="1" x14ac:dyDescent="0.2">
      <c r="A5" s="12">
        <v>1</v>
      </c>
      <c r="B5" s="13" t="e">
        <f>'ЗЭГ |FIT15'!B5</f>
        <v>#REF!</v>
      </c>
      <c r="C5" s="13" t="e">
        <f>'ЗЭГ |FIT15'!C5</f>
        <v>#REF!</v>
      </c>
      <c r="D5" s="13" t="e">
        <f>'ЗЭГ |FIT15'!D5</f>
        <v>#REF!</v>
      </c>
      <c r="E5" s="13" t="e">
        <f>'ЗЭГ |FIT15'!E5</f>
        <v>#REF!</v>
      </c>
      <c r="F5" s="13" t="e">
        <f>'ЗЭГ |FIT15'!F5</f>
        <v>#REF!</v>
      </c>
    </row>
    <row r="6" spans="1:6" ht="11.45" customHeight="1" x14ac:dyDescent="0.2">
      <c r="A6" s="12">
        <v>2</v>
      </c>
      <c r="B6" s="13" t="e">
        <f>'ЗЭГ |FIT15'!B6</f>
        <v>#REF!</v>
      </c>
      <c r="C6" s="13" t="e">
        <f>'ЗЭГ |FIT15'!C6</f>
        <v>#REF!</v>
      </c>
      <c r="D6" s="13" t="e">
        <f>'ЗЭГ |FIT15'!D6</f>
        <v>#REF!</v>
      </c>
      <c r="E6" s="13" t="e">
        <f>'ЗЭГ |FIT15'!E6</f>
        <v>#REF!</v>
      </c>
      <c r="F6" s="13" t="e">
        <f>'ЗЭГ |FIT15'!F6</f>
        <v>#REF!</v>
      </c>
    </row>
    <row r="7" spans="1:6" ht="11.45" customHeight="1" x14ac:dyDescent="0.2">
      <c r="A7" s="14" t="s">
        <v>75</v>
      </c>
      <c r="B7" s="13"/>
      <c r="C7" s="13"/>
      <c r="D7" s="13"/>
      <c r="E7" s="13"/>
      <c r="F7" s="13"/>
    </row>
    <row r="8" spans="1:6" ht="11.45" customHeight="1" x14ac:dyDescent="0.2">
      <c r="A8" s="12">
        <v>1</v>
      </c>
      <c r="B8" s="13" t="e">
        <f>'ЗЭГ |FIT15'!B8</f>
        <v>#REF!</v>
      </c>
      <c r="C8" s="13" t="e">
        <f>'ЗЭГ |FIT15'!C8</f>
        <v>#REF!</v>
      </c>
      <c r="D8" s="13" t="e">
        <f>'ЗЭГ |FIT15'!D8</f>
        <v>#REF!</v>
      </c>
      <c r="E8" s="13" t="e">
        <f>'ЗЭГ |FIT15'!E8</f>
        <v>#REF!</v>
      </c>
      <c r="F8" s="13" t="e">
        <f>'ЗЭГ |FIT15'!F8</f>
        <v>#REF!</v>
      </c>
    </row>
    <row r="9" spans="1:6" ht="11.45" customHeight="1" x14ac:dyDescent="0.2">
      <c r="A9" s="12">
        <v>2</v>
      </c>
      <c r="B9" s="13" t="e">
        <f>'ЗЭГ |FIT15'!B9</f>
        <v>#REF!</v>
      </c>
      <c r="C9" s="13" t="e">
        <f>'ЗЭГ |FIT15'!C9</f>
        <v>#REF!</v>
      </c>
      <c r="D9" s="13" t="e">
        <f>'ЗЭГ |FIT15'!D9</f>
        <v>#REF!</v>
      </c>
      <c r="E9" s="13" t="e">
        <f>'ЗЭГ |FIT15'!E9</f>
        <v>#REF!</v>
      </c>
      <c r="F9" s="13" t="e">
        <f>'ЗЭГ |FIT15'!F9</f>
        <v>#REF!</v>
      </c>
    </row>
    <row r="10" spans="1:6" ht="11.45" customHeight="1" x14ac:dyDescent="0.2">
      <c r="A10" s="15" t="s">
        <v>76</v>
      </c>
      <c r="B10" s="13"/>
      <c r="C10" s="13"/>
      <c r="D10" s="13"/>
      <c r="E10" s="13"/>
      <c r="F10" s="13"/>
    </row>
    <row r="11" spans="1:6" ht="11.45" customHeight="1" x14ac:dyDescent="0.2">
      <c r="A11" s="12">
        <v>1</v>
      </c>
      <c r="B11" s="13" t="e">
        <f>'ЗЭГ |FIT15'!B11</f>
        <v>#REF!</v>
      </c>
      <c r="C11" s="13" t="e">
        <f>'ЗЭГ |FIT15'!C11</f>
        <v>#REF!</v>
      </c>
      <c r="D11" s="13" t="e">
        <f>'ЗЭГ |FIT15'!D11</f>
        <v>#REF!</v>
      </c>
      <c r="E11" s="13" t="e">
        <f>'ЗЭГ |FIT15'!E11</f>
        <v>#REF!</v>
      </c>
      <c r="F11" s="13" t="e">
        <f>'ЗЭГ |FIT15'!F11</f>
        <v>#REF!</v>
      </c>
    </row>
    <row r="12" spans="1:6" ht="11.45" customHeight="1" x14ac:dyDescent="0.2">
      <c r="A12" s="12">
        <v>2</v>
      </c>
      <c r="B12" s="13" t="e">
        <f>'ЗЭГ |FIT15'!B12</f>
        <v>#REF!</v>
      </c>
      <c r="C12" s="13" t="e">
        <f>'ЗЭГ |FIT15'!C12</f>
        <v>#REF!</v>
      </c>
      <c r="D12" s="13" t="e">
        <f>'ЗЭГ |FIT15'!D12</f>
        <v>#REF!</v>
      </c>
      <c r="E12" s="13" t="e">
        <f>'ЗЭГ |FIT15'!E12</f>
        <v>#REF!</v>
      </c>
      <c r="F12" s="13" t="e">
        <f>'ЗЭГ |FIT15'!F12</f>
        <v>#REF!</v>
      </c>
    </row>
    <row r="13" spans="1:6" ht="11.45" customHeight="1" x14ac:dyDescent="0.2">
      <c r="A13" s="16" t="s">
        <v>77</v>
      </c>
      <c r="B13" s="13"/>
      <c r="C13" s="13"/>
      <c r="D13" s="13"/>
      <c r="E13" s="13"/>
      <c r="F13" s="13"/>
    </row>
    <row r="14" spans="1:6" ht="11.45" customHeight="1" x14ac:dyDescent="0.2">
      <c r="A14" s="12">
        <v>1</v>
      </c>
      <c r="B14" s="13" t="e">
        <f>'ЗЭГ |FIT15'!B14</f>
        <v>#REF!</v>
      </c>
      <c r="C14" s="13" t="e">
        <f>'ЗЭГ |FIT15'!C14</f>
        <v>#REF!</v>
      </c>
      <c r="D14" s="13" t="e">
        <f>'ЗЭГ |FIT15'!D14</f>
        <v>#REF!</v>
      </c>
      <c r="E14" s="13" t="e">
        <f>'ЗЭГ |FIT15'!E14</f>
        <v>#REF!</v>
      </c>
      <c r="F14" s="13" t="e">
        <f>'ЗЭГ |FIT15'!F14</f>
        <v>#REF!</v>
      </c>
    </row>
    <row r="15" spans="1:6" ht="11.45" customHeight="1" x14ac:dyDescent="0.2">
      <c r="A15" s="12">
        <v>2</v>
      </c>
      <c r="B15" s="13" t="e">
        <f>'ЗЭГ |FIT15'!B15</f>
        <v>#REF!</v>
      </c>
      <c r="C15" s="13" t="e">
        <f>'ЗЭГ |FIT15'!C15</f>
        <v>#REF!</v>
      </c>
      <c r="D15" s="13" t="e">
        <f>'ЗЭГ |FIT15'!D15</f>
        <v>#REF!</v>
      </c>
      <c r="E15" s="13" t="e">
        <f>'ЗЭГ |FIT15'!E15</f>
        <v>#REF!</v>
      </c>
      <c r="F15" s="13" t="e">
        <f>'ЗЭГ |FIT15'!F15</f>
        <v>#REF!</v>
      </c>
    </row>
    <row r="16" spans="1:6" ht="11.45" customHeight="1" x14ac:dyDescent="0.2">
      <c r="A16" s="17" t="s">
        <v>78</v>
      </c>
      <c r="B16" s="13"/>
      <c r="C16" s="13"/>
      <c r="D16" s="13"/>
      <c r="E16" s="13"/>
      <c r="F16" s="13"/>
    </row>
    <row r="17" spans="1:6" ht="11.45" customHeight="1" x14ac:dyDescent="0.2">
      <c r="A17" s="12">
        <v>1</v>
      </c>
      <c r="B17" s="13" t="e">
        <f>'ЗЭГ |FIT15'!B17</f>
        <v>#REF!</v>
      </c>
      <c r="C17" s="13" t="e">
        <f>'ЗЭГ |FIT15'!C17</f>
        <v>#REF!</v>
      </c>
      <c r="D17" s="13" t="e">
        <f>'ЗЭГ |FIT15'!D17</f>
        <v>#REF!</v>
      </c>
      <c r="E17" s="13" t="e">
        <f>'ЗЭГ |FIT15'!E17</f>
        <v>#REF!</v>
      </c>
      <c r="F17" s="13" t="e">
        <f>'ЗЭГ |FIT15'!F17</f>
        <v>#REF!</v>
      </c>
    </row>
    <row r="18" spans="1:6" ht="11.45" customHeight="1" x14ac:dyDescent="0.2">
      <c r="A18" s="12">
        <v>2</v>
      </c>
      <c r="B18" s="13" t="e">
        <f>'ЗЭГ |FIT15'!B18</f>
        <v>#REF!</v>
      </c>
      <c r="C18" s="13" t="e">
        <f>'ЗЭГ |FIT15'!C18</f>
        <v>#REF!</v>
      </c>
      <c r="D18" s="13" t="e">
        <f>'ЗЭГ |FIT15'!D18</f>
        <v>#REF!</v>
      </c>
      <c r="E18" s="13" t="e">
        <f>'ЗЭГ |FIT15'!E18</f>
        <v>#REF!</v>
      </c>
      <c r="F18" s="13" t="e">
        <f>'ЗЭГ |FIT15'!F18</f>
        <v>#REF!</v>
      </c>
    </row>
    <row r="19" spans="1:6" ht="11.45" customHeight="1" x14ac:dyDescent="0.2">
      <c r="A19" s="18"/>
    </row>
    <row r="20" spans="1:6" ht="135" x14ac:dyDescent="0.2">
      <c r="A20" s="44" t="s">
        <v>289</v>
      </c>
    </row>
    <row r="21" spans="1:6" ht="11.45" customHeight="1" x14ac:dyDescent="0.2">
      <c r="A21" s="45" t="s">
        <v>89</v>
      </c>
    </row>
    <row r="22" spans="1:6" ht="11.45" customHeight="1" x14ac:dyDescent="0.2">
      <c r="A22" s="46" t="s">
        <v>290</v>
      </c>
    </row>
    <row r="23" spans="1:6" x14ac:dyDescent="0.2">
      <c r="A23" s="46" t="s">
        <v>291</v>
      </c>
    </row>
    <row r="24" spans="1:6" x14ac:dyDescent="0.2">
      <c r="A24" s="18"/>
    </row>
    <row r="25" spans="1:6" x14ac:dyDescent="0.2">
      <c r="A25" s="45" t="s">
        <v>81</v>
      </c>
    </row>
    <row r="26" spans="1:6" x14ac:dyDescent="0.2">
      <c r="A26" s="47" t="s">
        <v>82</v>
      </c>
    </row>
    <row r="27" spans="1:6" x14ac:dyDescent="0.2">
      <c r="A27" s="47" t="s">
        <v>83</v>
      </c>
    </row>
    <row r="28" spans="1:6" ht="24" x14ac:dyDescent="0.2">
      <c r="A28" s="48" t="s">
        <v>84</v>
      </c>
    </row>
    <row r="29" spans="1:6" x14ac:dyDescent="0.2">
      <c r="A29" s="49" t="s">
        <v>292</v>
      </c>
    </row>
    <row r="30" spans="1:6" x14ac:dyDescent="0.2">
      <c r="A30" s="49" t="s">
        <v>233</v>
      </c>
    </row>
    <row r="31" spans="1:6" ht="12.6" customHeight="1" x14ac:dyDescent="0.2">
      <c r="A31" s="23" t="s">
        <v>86</v>
      </c>
    </row>
    <row r="32" spans="1:6" ht="21" x14ac:dyDescent="0.2">
      <c r="A32" s="50" t="s">
        <v>234</v>
      </c>
    </row>
    <row r="33" spans="1:1" ht="52.5" x14ac:dyDescent="0.2">
      <c r="A33" s="51" t="s">
        <v>293</v>
      </c>
    </row>
    <row r="34" spans="1:1" ht="21" x14ac:dyDescent="0.2">
      <c r="A34" s="51" t="s">
        <v>294</v>
      </c>
    </row>
    <row r="35" spans="1:1" ht="31.5" x14ac:dyDescent="0.2">
      <c r="A35" s="51" t="s">
        <v>295</v>
      </c>
    </row>
    <row r="36" spans="1:1" ht="31.5" hidden="1" x14ac:dyDescent="0.2">
      <c r="A36" s="51" t="s">
        <v>296</v>
      </c>
    </row>
    <row r="37" spans="1:1" ht="42" x14ac:dyDescent="0.2">
      <c r="A37" s="51" t="s">
        <v>297</v>
      </c>
    </row>
    <row r="38" spans="1:1" ht="21" x14ac:dyDescent="0.2">
      <c r="A38" s="51" t="s">
        <v>298</v>
      </c>
    </row>
    <row r="39" spans="1:1" ht="34.5" x14ac:dyDescent="0.2">
      <c r="A39" s="51" t="s">
        <v>299</v>
      </c>
    </row>
    <row r="40" spans="1:1" ht="23.25" x14ac:dyDescent="0.2">
      <c r="A40" s="51" t="s">
        <v>300</v>
      </c>
    </row>
    <row r="41" spans="1:1" ht="31.5" x14ac:dyDescent="0.2">
      <c r="A41" s="51" t="s">
        <v>301</v>
      </c>
    </row>
    <row r="42" spans="1:1" ht="31.5" x14ac:dyDescent="0.2">
      <c r="A42" s="51" t="s">
        <v>302</v>
      </c>
    </row>
    <row r="43" spans="1:1" ht="31.5" x14ac:dyDescent="0.2">
      <c r="A43" s="52" t="s">
        <v>128</v>
      </c>
    </row>
    <row r="44" spans="1:1" ht="21" x14ac:dyDescent="0.2">
      <c r="A44" s="53" t="s">
        <v>130</v>
      </c>
    </row>
    <row r="45" spans="1:1" ht="42.75" x14ac:dyDescent="0.2">
      <c r="A45" s="54" t="s">
        <v>167</v>
      </c>
    </row>
    <row r="46" spans="1:1" ht="21" x14ac:dyDescent="0.2">
      <c r="A46" s="55" t="s">
        <v>132</v>
      </c>
    </row>
    <row r="47" spans="1:1" x14ac:dyDescent="0.2">
      <c r="A47" s="56"/>
    </row>
    <row r="48" spans="1:1" x14ac:dyDescent="0.2">
      <c r="A48" s="57" t="s">
        <v>92</v>
      </c>
    </row>
    <row r="49" spans="1:1" ht="24" x14ac:dyDescent="0.2">
      <c r="A49" s="58" t="s">
        <v>133</v>
      </c>
    </row>
    <row r="50" spans="1:1" ht="24" x14ac:dyDescent="0.2">
      <c r="A50" s="58" t="s">
        <v>134</v>
      </c>
    </row>
  </sheetData>
  <pageMargins left="0.7" right="0.7" top="0.75" bottom="0.75" header="0.3" footer="0.3"/>
  <pageSetup paperSize="9" orientation="portrait"/>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tabColor theme="0"/>
  </sheetPr>
  <dimension ref="A1:B55"/>
  <sheetViews>
    <sheetView zoomScale="115" zoomScaleNormal="115" workbookViewId="0">
      <pane xSplit="1" topLeftCell="B1" activePane="topRight" state="frozen"/>
      <selection pane="topRight" activeCell="B1" sqref="B1:E1048576"/>
    </sheetView>
  </sheetViews>
  <sheetFormatPr defaultColWidth="8.5703125" defaultRowHeight="12" x14ac:dyDescent="0.2"/>
  <cols>
    <col min="1" max="1" width="84.85546875" style="2" customWidth="1"/>
    <col min="2" max="2" width="10.42578125" style="2" customWidth="1"/>
    <col min="3" max="16384" width="8.5703125" style="2"/>
  </cols>
  <sheetData>
    <row r="1" spans="1:2" ht="11.45" customHeight="1" x14ac:dyDescent="0.2">
      <c r="A1" s="3" t="s">
        <v>98</v>
      </c>
    </row>
    <row r="2" spans="1:2" ht="11.45" customHeight="1" x14ac:dyDescent="0.2">
      <c r="A2" s="4" t="s">
        <v>205</v>
      </c>
    </row>
    <row r="3" spans="1:2" ht="11.45" customHeight="1" x14ac:dyDescent="0.2">
      <c r="A3" s="3"/>
    </row>
    <row r="4" spans="1:2" ht="11.25" customHeight="1" x14ac:dyDescent="0.2">
      <c r="A4" s="5" t="s">
        <v>72</v>
      </c>
    </row>
    <row r="5" spans="1:2" s="1" customFormat="1" ht="25.5" customHeight="1" x14ac:dyDescent="0.2">
      <c r="A5" s="6" t="s">
        <v>73</v>
      </c>
      <c r="B5" s="8" t="e">
        <f>BAR!#REF!</f>
        <v>#REF!</v>
      </c>
    </row>
    <row r="6" spans="1:2" s="1" customFormat="1" ht="25.5" customHeight="1" x14ac:dyDescent="0.2">
      <c r="A6" s="9"/>
      <c r="B6" s="8" t="e">
        <f>BAR!#REF!</f>
        <v>#REF!</v>
      </c>
    </row>
    <row r="7" spans="1:2" ht="11.45" customHeight="1" x14ac:dyDescent="0.2">
      <c r="A7" s="10" t="s">
        <v>74</v>
      </c>
      <c r="B7" s="11"/>
    </row>
    <row r="8" spans="1:2" ht="11.45" customHeight="1" x14ac:dyDescent="0.2">
      <c r="A8" s="12">
        <v>1</v>
      </c>
      <c r="B8" s="13" t="e">
        <f>BAR!#REF!*0.9</f>
        <v>#REF!</v>
      </c>
    </row>
    <row r="9" spans="1:2" ht="11.45" customHeight="1" x14ac:dyDescent="0.2">
      <c r="A9" s="12">
        <v>2</v>
      </c>
      <c r="B9" s="13" t="e">
        <f>BAR!#REF!*0.9</f>
        <v>#REF!</v>
      </c>
    </row>
    <row r="10" spans="1:2" ht="11.45" customHeight="1" x14ac:dyDescent="0.2">
      <c r="A10" s="14" t="s">
        <v>75</v>
      </c>
      <c r="B10" s="13"/>
    </row>
    <row r="11" spans="1:2" ht="11.45" customHeight="1" x14ac:dyDescent="0.2">
      <c r="A11" s="12">
        <v>1</v>
      </c>
      <c r="B11" s="13" t="e">
        <f>BAR!#REF!*0.9</f>
        <v>#REF!</v>
      </c>
    </row>
    <row r="12" spans="1:2" ht="11.45" customHeight="1" x14ac:dyDescent="0.2">
      <c r="A12" s="12">
        <v>2</v>
      </c>
      <c r="B12" s="13" t="e">
        <f>BAR!#REF!*0.9</f>
        <v>#REF!</v>
      </c>
    </row>
    <row r="13" spans="1:2" ht="11.45" customHeight="1" x14ac:dyDescent="0.2">
      <c r="A13" s="15" t="s">
        <v>76</v>
      </c>
      <c r="B13" s="13"/>
    </row>
    <row r="14" spans="1:2" ht="11.45" customHeight="1" x14ac:dyDescent="0.2">
      <c r="A14" s="12">
        <v>1</v>
      </c>
      <c r="B14" s="13" t="e">
        <f>BAR!#REF!*0.9</f>
        <v>#REF!</v>
      </c>
    </row>
    <row r="15" spans="1:2" ht="11.45" customHeight="1" x14ac:dyDescent="0.2">
      <c r="A15" s="12">
        <v>2</v>
      </c>
      <c r="B15" s="13" t="e">
        <f>BAR!#REF!*0.9</f>
        <v>#REF!</v>
      </c>
    </row>
    <row r="16" spans="1:2" ht="11.45" customHeight="1" x14ac:dyDescent="0.2">
      <c r="A16" s="16" t="s">
        <v>77</v>
      </c>
      <c r="B16" s="13"/>
    </row>
    <row r="17" spans="1:2" ht="11.45" customHeight="1" x14ac:dyDescent="0.2">
      <c r="A17" s="12">
        <v>1</v>
      </c>
      <c r="B17" s="13" t="e">
        <f>BAR!#REF!*0.9</f>
        <v>#REF!</v>
      </c>
    </row>
    <row r="18" spans="1:2" ht="11.45" customHeight="1" x14ac:dyDescent="0.2">
      <c r="A18" s="12">
        <v>2</v>
      </c>
      <c r="B18" s="13" t="e">
        <f>BAR!#REF!*0.9</f>
        <v>#REF!</v>
      </c>
    </row>
    <row r="19" spans="1:2" ht="11.45" customHeight="1" x14ac:dyDescent="0.2">
      <c r="A19" s="17" t="s">
        <v>78</v>
      </c>
      <c r="B19" s="13"/>
    </row>
    <row r="20" spans="1:2" ht="11.45" customHeight="1" x14ac:dyDescent="0.2">
      <c r="A20" s="12">
        <v>1</v>
      </c>
      <c r="B20" s="13" t="e">
        <f>BAR!#REF!*0.9</f>
        <v>#REF!</v>
      </c>
    </row>
    <row r="21" spans="1:2" ht="11.45" customHeight="1" x14ac:dyDescent="0.2">
      <c r="A21" s="12">
        <v>2</v>
      </c>
      <c r="B21" s="13" t="e">
        <f>BAR!#REF!*0.9</f>
        <v>#REF!</v>
      </c>
    </row>
    <row r="22" spans="1:2" ht="11.45" customHeight="1" x14ac:dyDescent="0.2">
      <c r="A22" s="18"/>
      <c r="B22" s="19"/>
    </row>
    <row r="23" spans="1:2" ht="18.600000000000001" customHeight="1" x14ac:dyDescent="0.2">
      <c r="A23" s="29" t="s">
        <v>79</v>
      </c>
      <c r="B23" s="19"/>
    </row>
    <row r="24" spans="1:2" ht="18.600000000000001" customHeight="1" x14ac:dyDescent="0.2">
      <c r="A24" s="6" t="s">
        <v>73</v>
      </c>
      <c r="B24" s="8" t="e">
        <f>B5</f>
        <v>#REF!</v>
      </c>
    </row>
    <row r="25" spans="1:2" ht="18" customHeight="1" x14ac:dyDescent="0.2">
      <c r="A25" s="9"/>
      <c r="B25" s="8" t="e">
        <f>B6</f>
        <v>#REF!</v>
      </c>
    </row>
    <row r="26" spans="1:2" ht="11.45" customHeight="1" x14ac:dyDescent="0.2">
      <c r="A26" s="10" t="s">
        <v>74</v>
      </c>
      <c r="B26" s="11"/>
    </row>
    <row r="27" spans="1:2" ht="11.45" customHeight="1" x14ac:dyDescent="0.2">
      <c r="A27" s="12">
        <v>1</v>
      </c>
      <c r="B27" s="13" t="e">
        <f>ROUND(B8*0.9,)</f>
        <v>#REF!</v>
      </c>
    </row>
    <row r="28" spans="1:2" ht="11.45" customHeight="1" x14ac:dyDescent="0.2">
      <c r="A28" s="12">
        <v>2</v>
      </c>
      <c r="B28" s="13" t="e">
        <f>ROUND(B9*0.9,)</f>
        <v>#REF!</v>
      </c>
    </row>
    <row r="29" spans="1:2" ht="11.45" customHeight="1" x14ac:dyDescent="0.2">
      <c r="A29" s="14" t="s">
        <v>75</v>
      </c>
      <c r="B29" s="13"/>
    </row>
    <row r="30" spans="1:2" ht="11.45" customHeight="1" x14ac:dyDescent="0.2">
      <c r="A30" s="12">
        <v>1</v>
      </c>
      <c r="B30" s="13" t="e">
        <f>ROUND(B11*0.9,)</f>
        <v>#REF!</v>
      </c>
    </row>
    <row r="31" spans="1:2" ht="11.45" customHeight="1" x14ac:dyDescent="0.2">
      <c r="A31" s="12">
        <v>2</v>
      </c>
      <c r="B31" s="13" t="e">
        <f>ROUND(B12*0.9,)</f>
        <v>#REF!</v>
      </c>
    </row>
    <row r="32" spans="1:2" ht="11.45" customHeight="1" x14ac:dyDescent="0.2">
      <c r="A32" s="15" t="s">
        <v>76</v>
      </c>
      <c r="B32" s="13"/>
    </row>
    <row r="33" spans="1:2" ht="11.45" customHeight="1" x14ac:dyDescent="0.2">
      <c r="A33" s="12">
        <v>1</v>
      </c>
      <c r="B33" s="13" t="e">
        <f>ROUND(B14*0.9,)</f>
        <v>#REF!</v>
      </c>
    </row>
    <row r="34" spans="1:2" ht="11.45" customHeight="1" x14ac:dyDescent="0.2">
      <c r="A34" s="12">
        <v>2</v>
      </c>
      <c r="B34" s="13" t="e">
        <f>ROUND(B15*0.9,)</f>
        <v>#REF!</v>
      </c>
    </row>
    <row r="35" spans="1:2" ht="11.45" customHeight="1" x14ac:dyDescent="0.2">
      <c r="A35" s="16" t="s">
        <v>77</v>
      </c>
      <c r="B35" s="13"/>
    </row>
    <row r="36" spans="1:2" ht="11.45" customHeight="1" x14ac:dyDescent="0.2">
      <c r="A36" s="12">
        <v>1</v>
      </c>
      <c r="B36" s="13" t="e">
        <f>ROUND(B17*0.9,)</f>
        <v>#REF!</v>
      </c>
    </row>
    <row r="37" spans="1:2" ht="11.45" customHeight="1" x14ac:dyDescent="0.2">
      <c r="A37" s="12">
        <v>2</v>
      </c>
      <c r="B37" s="13" t="e">
        <f>ROUND(B18*0.9,)</f>
        <v>#REF!</v>
      </c>
    </row>
    <row r="38" spans="1:2" ht="11.45" customHeight="1" x14ac:dyDescent="0.2">
      <c r="A38" s="17" t="s">
        <v>78</v>
      </c>
      <c r="B38" s="13"/>
    </row>
    <row r="39" spans="1:2" ht="11.45" customHeight="1" x14ac:dyDescent="0.2">
      <c r="A39" s="12">
        <v>1</v>
      </c>
      <c r="B39" s="13" t="e">
        <f>ROUND(B20*0.9,)</f>
        <v>#REF!</v>
      </c>
    </row>
    <row r="40" spans="1:2" ht="11.45" customHeight="1" x14ac:dyDescent="0.2">
      <c r="A40" s="12">
        <v>2</v>
      </c>
      <c r="B40" s="13" t="e">
        <f>ROUND(B21*0.9,)</f>
        <v>#REF!</v>
      </c>
    </row>
    <row r="41" spans="1:2" ht="11.45" customHeight="1" x14ac:dyDescent="0.2">
      <c r="A41" s="18"/>
    </row>
    <row r="42" spans="1:2" x14ac:dyDescent="0.2">
      <c r="A42" s="20" t="s">
        <v>89</v>
      </c>
    </row>
    <row r="43" spans="1:2" x14ac:dyDescent="0.2">
      <c r="A43" s="21" t="s">
        <v>206</v>
      </c>
    </row>
    <row r="44" spans="1:2" x14ac:dyDescent="0.2">
      <c r="A44" s="22"/>
    </row>
    <row r="45" spans="1:2" x14ac:dyDescent="0.2">
      <c r="A45" s="20" t="s">
        <v>81</v>
      </c>
    </row>
    <row r="46" spans="1:2" x14ac:dyDescent="0.2">
      <c r="A46" s="23" t="s">
        <v>82</v>
      </c>
    </row>
    <row r="47" spans="1:2" x14ac:dyDescent="0.2">
      <c r="A47" s="23" t="s">
        <v>83</v>
      </c>
    </row>
    <row r="48" spans="1:2" ht="12.6" customHeight="1" x14ac:dyDescent="0.2">
      <c r="A48" s="24" t="s">
        <v>84</v>
      </c>
    </row>
    <row r="49" spans="1:1" x14ac:dyDescent="0.2">
      <c r="A49" s="23" t="s">
        <v>86</v>
      </c>
    </row>
    <row r="50" spans="1:1" x14ac:dyDescent="0.2">
      <c r="A50" s="22"/>
    </row>
    <row r="51" spans="1:1" x14ac:dyDescent="0.2">
      <c r="A51" s="25" t="s">
        <v>92</v>
      </c>
    </row>
    <row r="52" spans="1:1" ht="48" x14ac:dyDescent="0.2">
      <c r="A52" s="26" t="s">
        <v>207</v>
      </c>
    </row>
    <row r="54" spans="1:1" x14ac:dyDescent="0.2">
      <c r="A54" s="27" t="s">
        <v>272</v>
      </c>
    </row>
    <row r="55" spans="1:1" x14ac:dyDescent="0.2">
      <c r="A55" s="28" t="s">
        <v>274</v>
      </c>
    </row>
  </sheetData>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107</vt:i4>
      </vt:variant>
    </vt:vector>
  </HeadingPairs>
  <TitlesOfParts>
    <vt:vector size="107" baseType="lpstr">
      <vt:lpstr>BAR</vt:lpstr>
      <vt:lpstr>RO</vt:lpstr>
      <vt:lpstr>РБ10%</vt:lpstr>
      <vt:lpstr>РБ15%</vt:lpstr>
      <vt:lpstr>ОиК</vt:lpstr>
      <vt:lpstr>КвГ</vt:lpstr>
      <vt:lpstr>НСЛ</vt:lpstr>
      <vt:lpstr>ТЧК</vt:lpstr>
      <vt:lpstr>нетто FIT15</vt:lpstr>
      <vt:lpstr>RO FIT15 </vt:lpstr>
      <vt:lpstr>РБ10%FIT15 </vt:lpstr>
      <vt:lpstr>РБ15%FIT15</vt:lpstr>
      <vt:lpstr>ОиК FIT15 </vt:lpstr>
      <vt:lpstr>Отдыхай и катай 25 | FIT15 +25</vt:lpstr>
      <vt:lpstr>КвГ FIT15</vt:lpstr>
      <vt:lpstr>НСЛ FIT15</vt:lpstr>
      <vt:lpstr>ТЧК FIT15</vt:lpstr>
      <vt:lpstr>нетто FIT18</vt:lpstr>
      <vt:lpstr>RO FIT18</vt:lpstr>
      <vt:lpstr>РБ10%FIT18</vt:lpstr>
      <vt:lpstr>РБ15%FIT18</vt:lpstr>
      <vt:lpstr>ОиК FIT18</vt:lpstr>
      <vt:lpstr>КвГ FIT18</vt:lpstr>
      <vt:lpstr>НСЛ FIT18</vt:lpstr>
      <vt:lpstr>ТЧК FIT18</vt:lpstr>
      <vt:lpstr>нетто FIT18+25</vt:lpstr>
      <vt:lpstr>RO FIT18+25</vt:lpstr>
      <vt:lpstr>РБ10%FIT18+25</vt:lpstr>
      <vt:lpstr>РБ15%FIT18+25</vt:lpstr>
      <vt:lpstr>ОиК FIT18+25</vt:lpstr>
      <vt:lpstr>КвГ FIT18+25</vt:lpstr>
      <vt:lpstr>НСЛ FIT18+25</vt:lpstr>
      <vt:lpstr>ТЧК FIT18+25</vt:lpstr>
      <vt:lpstr>НЕТТО 20 </vt:lpstr>
      <vt:lpstr>RO FIT20</vt:lpstr>
      <vt:lpstr>РБ10% FIT20</vt:lpstr>
      <vt:lpstr>РБ15% FIT20</vt:lpstr>
      <vt:lpstr>ОиК FIT20</vt:lpstr>
      <vt:lpstr>3=4| FIT15</vt:lpstr>
      <vt:lpstr>3=4| FIT18</vt:lpstr>
      <vt:lpstr>НСЛ FIT20</vt:lpstr>
      <vt:lpstr>КвГ FIT20</vt:lpstr>
      <vt:lpstr>ТЧК FIT20</vt:lpstr>
      <vt:lpstr>АVIA25</vt:lpstr>
      <vt:lpstr>AVIA25+25</vt:lpstr>
      <vt:lpstr>Наполни своё лето| comiss</vt:lpstr>
      <vt:lpstr>Наполни своё лето | FIT20</vt:lpstr>
      <vt:lpstr>Наполни своё лето | FIT18+25 </vt:lpstr>
      <vt:lpstr>Наполни своё лето  | FIT18 </vt:lpstr>
      <vt:lpstr>Наполни своё лето | FIT15</vt:lpstr>
      <vt:lpstr>Отдыхай и Катай |FIT15</vt:lpstr>
      <vt:lpstr>Отдыхай и Катай |FIT20+35</vt:lpstr>
      <vt:lpstr>Отдыхай и Катай |FIT18+25</vt:lpstr>
      <vt:lpstr>Отдыхай и Катай |FIT 18</vt:lpstr>
      <vt:lpstr>Отдыхай и Катай | comiss</vt:lpstr>
      <vt:lpstr>Осенние каникулы |FIT15 </vt:lpstr>
      <vt:lpstr>Осенние каникулы |FIT18</vt:lpstr>
      <vt:lpstr>Отель+Сочи Парк| comiss</vt:lpstr>
      <vt:lpstr>Отель+Сочи Парк | FIT15</vt:lpstr>
      <vt:lpstr>Отель+Сочи Парк  | FIT18</vt:lpstr>
      <vt:lpstr>Отель+Сочи Парк | FIT18+25</vt:lpstr>
      <vt:lpstr>Отель+Сочи Парк | FIT20</vt:lpstr>
      <vt:lpstr>НЕТТО 15 +25</vt:lpstr>
      <vt:lpstr>НЕТТО 20</vt:lpstr>
      <vt:lpstr>НЕТТО 20+25руб.</vt:lpstr>
      <vt:lpstr>Early Booking10% BB| FIT15</vt:lpstr>
      <vt:lpstr>Early Booking10% BB| FIT20</vt:lpstr>
      <vt:lpstr>Early Booking10%| FIT20+25руб</vt:lpstr>
      <vt:lpstr>Early Booking10% BB| COMMISSION</vt:lpstr>
      <vt:lpstr>EarlyBook10% 2023 |FIT20+25руб</vt:lpstr>
      <vt:lpstr>Early Booking15% BB| FIT15</vt:lpstr>
      <vt:lpstr>Early Booking15% BB| FIT20 </vt:lpstr>
      <vt:lpstr>EarlyBooking15% |FIT20+25руб.</vt:lpstr>
      <vt:lpstr>EarlyBooking15% BB| COMMIS</vt:lpstr>
      <vt:lpstr>Room only| FIT15</vt:lpstr>
      <vt:lpstr>Room only| FIT20</vt:lpstr>
      <vt:lpstr>Room only| FIT20+25руб.</vt:lpstr>
      <vt:lpstr>Room only| COMMISSION</vt:lpstr>
      <vt:lpstr>Весенние каникулы | commission</vt:lpstr>
      <vt:lpstr>ЗЭГ |FIT20</vt:lpstr>
      <vt:lpstr>ЗЭГ |FIT20+25руб.</vt:lpstr>
      <vt:lpstr>ЗЭГ |COMMISSION</vt:lpstr>
      <vt:lpstr>Осенние каникулы | FIT15</vt:lpstr>
      <vt:lpstr>Осенние каникулы | FIT20</vt:lpstr>
      <vt:lpstr>Осенние каникулы | COMMISSION</vt:lpstr>
      <vt:lpstr>отдыхай и катай</vt:lpstr>
      <vt:lpstr>Отдыхай и Катай |FIT18</vt:lpstr>
      <vt:lpstr>Отдыхай и Катай |commission</vt:lpstr>
      <vt:lpstr>Room only 2025 | FIT15 +25</vt:lpstr>
      <vt:lpstr>РБ15% ВВ 2023 | FIT15</vt:lpstr>
      <vt:lpstr>РБ15% ВВ 2023 | FIT18</vt:lpstr>
      <vt:lpstr>РБ15% ВВ 2023 | COMMISSION</vt:lpstr>
      <vt:lpstr>ЯВК 2023 | COMMISSION</vt:lpstr>
      <vt:lpstr>ЯВК 2023 | FIT15</vt:lpstr>
      <vt:lpstr>ЯВК 2023 | FIT18</vt:lpstr>
      <vt:lpstr>ЗЭГ |FIT15</vt:lpstr>
      <vt:lpstr>ЗЭГ |FIT18</vt:lpstr>
      <vt:lpstr>ЗЭГ | COMMISSION</vt:lpstr>
      <vt:lpstr>EarlyBook 10% 2023 |FIT15</vt:lpstr>
      <vt:lpstr>EarlyBook 10% 2023 |FIT18</vt:lpstr>
      <vt:lpstr>EarlyBook 10% 2023 |COMISSION</vt:lpstr>
      <vt:lpstr>EarlyBook 10% 2025 |FIT15 +25</vt:lpstr>
      <vt:lpstr>EarlyBook 15% 2024 |FIT18+25</vt:lpstr>
      <vt:lpstr>EarlyBook 15% 2024 |FIT20+35</vt:lpstr>
      <vt:lpstr>EarlyBook 15% 2024 |FIT18  </vt:lpstr>
      <vt:lpstr>EarlyBook 15% 2024 |FIT15</vt:lpstr>
      <vt:lpstr>EarlyBook 15% 2024 |comis</vt:lpstr>
    </vt:vector>
  </TitlesOfParts>
  <Company>Samo-Soft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Rudnev</dc:creator>
  <cp:lastModifiedBy>vmikhalkina</cp:lastModifiedBy>
  <dcterms:created xsi:type="dcterms:W3CDTF">2001-10-03T09:33:00Z</dcterms:created>
  <dcterms:modified xsi:type="dcterms:W3CDTF">2026-06-05T10:19:32Z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51006760325D4E27BFA782E27DB739D4_13</vt:lpwstr>
  </property>
  <property fmtid="{D5CDD505-2E9C-101B-9397-08002B2CF9AE}" pid="3" name="KSOProductBuildVer">
    <vt:lpwstr>1049-12.1.0.26372</vt:lpwstr>
  </property>
  <property fmtid="{D5CDD505-2E9C-101B-9397-08002B2CF9AE}" pid="4" name="CalculationRule">
    <vt:i4>0</vt:i4>
  </property>
</Properties>
</file>